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filterPrivacy="1" showInkAnnotation="0" codeName="DieseArbeitsmappe"/>
  <xr:revisionPtr revIDLastSave="0" documentId="13_ncr:1_{8669AC94-616B-4CAA-AF58-D5D4B368C271}" xr6:coauthVersionLast="36" xr6:coauthVersionMax="47" xr10:uidLastSave="{00000000-0000-0000-0000-000000000000}"/>
  <bookViews>
    <workbookView xWindow="0" yWindow="0" windowWidth="28800" windowHeight="12225" tabRatio="873" firstSheet="37" activeTab="37" xr2:uid="{00000000-000D-0000-FFFF-FFFF00000000}"/>
  </bookViews>
  <sheets>
    <sheet name="Introduction" sheetId="4" state="hidden" r:id="rId1"/>
    <sheet name="NFR-1980" sheetId="29" state="hidden" r:id="rId2"/>
    <sheet name="NFR-1987" sheetId="30" state="hidden" r:id="rId3"/>
    <sheet name="NFR-1988" sheetId="31" state="hidden" r:id="rId4"/>
    <sheet name="NFR-1990" sheetId="32" state="hidden" r:id="rId5"/>
    <sheet name="NFR-1991" sheetId="33" state="hidden" r:id="rId6"/>
    <sheet name="NFR-1992" sheetId="34" state="hidden" r:id="rId7"/>
    <sheet name="NFR-1993" sheetId="35" state="hidden" r:id="rId8"/>
    <sheet name="NFR-1994" sheetId="18" state="hidden" r:id="rId9"/>
    <sheet name="NFR-1995" sheetId="19" state="hidden" r:id="rId10"/>
    <sheet name="NFR-1996" sheetId="20" state="hidden" r:id="rId11"/>
    <sheet name="NFR-1997" sheetId="21" state="hidden" r:id="rId12"/>
    <sheet name="NFR-1998" sheetId="22" state="hidden" r:id="rId13"/>
    <sheet name="NFR-1999" sheetId="23" state="hidden" r:id="rId14"/>
    <sheet name="NFR-2000" sheetId="24" state="hidden" r:id="rId15"/>
    <sheet name="NFR-2001" sheetId="25" state="hidden" r:id="rId16"/>
    <sheet name="NFR-2002" sheetId="26" state="hidden" r:id="rId17"/>
    <sheet name="NFR-2003" sheetId="27" state="hidden" r:id="rId18"/>
    <sheet name="NFR-2004" sheetId="28" state="hidden" r:id="rId19"/>
    <sheet name="NFR-2005" sheetId="3" state="hidden" r:id="rId20"/>
    <sheet name="NFR-2006" sheetId="5" state="hidden" r:id="rId21"/>
    <sheet name="NFR-2007" sheetId="6" state="hidden" r:id="rId22"/>
    <sheet name="NFR-2008" sheetId="7" state="hidden" r:id="rId23"/>
    <sheet name="NFR-2009" sheetId="8" state="hidden" r:id="rId24"/>
    <sheet name="NFR-2010" sheetId="9" state="hidden" r:id="rId25"/>
    <sheet name="NFR-2011" sheetId="10" state="hidden" r:id="rId26"/>
    <sheet name="NFR-2012" sheetId="11" state="hidden" r:id="rId27"/>
    <sheet name="NFR-2013" sheetId="12" state="hidden" r:id="rId28"/>
    <sheet name="NFR-2014" sheetId="13" state="hidden" r:id="rId29"/>
    <sheet name="NFR-2015" sheetId="14" state="hidden" r:id="rId30"/>
    <sheet name="NFR-2016" sheetId="15" state="hidden" r:id="rId31"/>
    <sheet name="NFR-2017" sheetId="16" state="hidden" r:id="rId32"/>
    <sheet name="NFR-2018" sheetId="17" state="hidden" r:id="rId33"/>
    <sheet name="NFR-2019" sheetId="36" state="hidden" r:id="rId34"/>
    <sheet name="NFR-2020" sheetId="37" state="hidden" r:id="rId35"/>
    <sheet name="NFR-2021" sheetId="43" state="hidden" r:id="rId36"/>
    <sheet name="NFR-2022" sheetId="44" state="hidden" r:id="rId37"/>
    <sheet name="Емисии индустрија" sheetId="45" r:id="rId38"/>
    <sheet name="Споредба со ЕУ" sheetId="47" r:id="rId39"/>
  </sheets>
  <definedNames>
    <definedName name="_xlnm._FilterDatabase" localSheetId="24" hidden="1">'NFR-2010'!$A$10:$AD$150</definedName>
    <definedName name="_xlnm._FilterDatabase" localSheetId="25" hidden="1">'NFR-2011'!$A$10:$AD$150</definedName>
    <definedName name="_xlnm._FilterDatabase" localSheetId="26" hidden="1">'NFR-2012'!$A$10:$AD$150</definedName>
    <definedName name="_xlnm._FilterDatabase" localSheetId="27" hidden="1">'NFR-2013'!$A$10:$AD$150</definedName>
    <definedName name="_xlnm._FilterDatabase" localSheetId="28" hidden="1">'NFR-2014'!$A$10:$AD$150</definedName>
    <definedName name="_xlnm._FilterDatabase" localSheetId="29" hidden="1">'NFR-2015'!$A$10:$AD$150</definedName>
    <definedName name="_xlnm._FilterDatabase" localSheetId="30" hidden="1">'NFR-2016'!$A$10:$AD$150</definedName>
    <definedName name="_xlnm._FilterDatabase" localSheetId="31" hidden="1">'NFR-2017'!$A$10:$AD$150</definedName>
    <definedName name="_xlnm._FilterDatabase" localSheetId="32" hidden="1">'NFR-2018'!$A$10:$AD$150</definedName>
    <definedName name="_xlnm._FilterDatabase" localSheetId="33" hidden="1">'NFR-2019'!$A$10:$AD$150</definedName>
    <definedName name="_xlnm._FilterDatabase" localSheetId="34" hidden="1">'NFR-2020'!$A$10:$AD$150</definedName>
    <definedName name="_xlnm._FilterDatabase" localSheetId="35" hidden="1">'NFR-2021'!$A$10:$AD$150</definedName>
    <definedName name="_xlnm._FilterDatabase" localSheetId="36" hidden="1">'NFR-2022'!$A$10:$AD$150</definedName>
    <definedName name="_Ref175224933" localSheetId="37">'Емисии индустрија'!$B$24</definedName>
    <definedName name="_Ref175224979" localSheetId="37">'Емисии индустрија'!$B$42</definedName>
    <definedName name="_Ref175225073" localSheetId="37">'Емисии индустрија'!$J$43</definedName>
    <definedName name="_Ref175225513" localSheetId="38">'Споредба со ЕУ'!#REF!</definedName>
    <definedName name="_Ref175225547" localSheetId="37">'Емисии индустрија'!$AD$31</definedName>
    <definedName name="_Ref175225594" localSheetId="37">'Емисии индустрија'!$S$59</definedName>
    <definedName name="_Ref175225626" localSheetId="37">'Емисии индустрија'!$J$58</definedName>
    <definedName name="_Ref175225669" localSheetId="37">'Емисии индустрија'!$B$57</definedName>
    <definedName name="_xlnm.Print_Area" localSheetId="35">'NFR-2021'!$A$10:$P$141</definedName>
    <definedName name="_xlnm.Print_Area" localSheetId="36">'NFR-2022'!$A$10:$AL$141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27" i="47" l="1"/>
  <c r="O27" i="47"/>
  <c r="N27" i="47"/>
  <c r="M27" i="47"/>
  <c r="L27" i="47"/>
  <c r="G143" i="44"/>
  <c r="O142" i="44"/>
  <c r="O143" i="44"/>
  <c r="G39" i="45"/>
  <c r="E143" i="44"/>
  <c r="E142" i="44"/>
  <c r="B39" i="45" s="1"/>
  <c r="B27" i="45"/>
  <c r="B3" i="45"/>
  <c r="F27" i="45"/>
  <c r="G27" i="45"/>
  <c r="H27" i="45"/>
  <c r="F28" i="45"/>
  <c r="G28" i="45"/>
  <c r="H28" i="45"/>
  <c r="F29" i="45"/>
  <c r="G29" i="45"/>
  <c r="H29" i="45"/>
  <c r="F30" i="45"/>
  <c r="G30" i="45"/>
  <c r="H30" i="45"/>
  <c r="F31" i="45"/>
  <c r="G31" i="45"/>
  <c r="H31" i="45"/>
  <c r="F32" i="45"/>
  <c r="G32" i="45"/>
  <c r="H32" i="45"/>
  <c r="F33" i="45"/>
  <c r="G33" i="45"/>
  <c r="H33" i="45"/>
  <c r="F34" i="45"/>
  <c r="G34" i="45"/>
  <c r="H34" i="45"/>
  <c r="F35" i="45"/>
  <c r="G35" i="45"/>
  <c r="H35" i="45"/>
  <c r="F36" i="45"/>
  <c r="G36" i="45"/>
  <c r="H36" i="45"/>
  <c r="F37" i="45"/>
  <c r="G37" i="45"/>
  <c r="H37" i="45"/>
  <c r="F38" i="45"/>
  <c r="G38" i="45"/>
  <c r="H38" i="45"/>
  <c r="F39" i="45"/>
  <c r="H39" i="45"/>
  <c r="E39" i="45"/>
  <c r="E38" i="45"/>
  <c r="E37" i="45"/>
  <c r="E36" i="45"/>
  <c r="E35" i="45"/>
  <c r="E34" i="45"/>
  <c r="E33" i="45"/>
  <c r="E32" i="45"/>
  <c r="E31" i="45"/>
  <c r="E30" i="45"/>
  <c r="E29" i="45"/>
  <c r="E28" i="45"/>
  <c r="E27" i="45"/>
  <c r="D39" i="45"/>
  <c r="D38" i="45"/>
  <c r="D37" i="45"/>
  <c r="D36" i="45"/>
  <c r="D35" i="45"/>
  <c r="D34" i="45"/>
  <c r="D33" i="45"/>
  <c r="D32" i="45"/>
  <c r="D31" i="45"/>
  <c r="D30" i="45"/>
  <c r="D29" i="45"/>
  <c r="D28" i="45"/>
  <c r="D27" i="45"/>
  <c r="C39" i="45"/>
  <c r="C38" i="45"/>
  <c r="C37" i="45"/>
  <c r="C36" i="45"/>
  <c r="C35" i="45"/>
  <c r="C34" i="45"/>
  <c r="C33" i="45"/>
  <c r="C32" i="45"/>
  <c r="C31" i="45"/>
  <c r="C30" i="45"/>
  <c r="C29" i="45"/>
  <c r="C28" i="45"/>
  <c r="C27" i="45"/>
  <c r="B38" i="45"/>
  <c r="B37" i="45"/>
  <c r="B36" i="45"/>
  <c r="B35" i="45"/>
  <c r="B34" i="45"/>
  <c r="B33" i="45"/>
  <c r="B32" i="45"/>
  <c r="B31" i="45"/>
  <c r="B30" i="45"/>
  <c r="B29" i="45"/>
  <c r="B28" i="45"/>
  <c r="B5" i="45"/>
  <c r="J143" i="16"/>
  <c r="F12" i="45"/>
  <c r="F7" i="45"/>
  <c r="N21" i="45"/>
  <c r="C21" i="45"/>
  <c r="L21" i="45"/>
  <c r="M21" i="45"/>
  <c r="L5" i="45" l="1"/>
  <c r="B15" i="45"/>
  <c r="L15" i="45" s="1"/>
  <c r="P143" i="44"/>
  <c r="N143" i="44"/>
  <c r="J143" i="44"/>
  <c r="F143" i="44"/>
  <c r="P143" i="43"/>
  <c r="O143" i="43"/>
  <c r="N143" i="43"/>
  <c r="P142" i="43"/>
  <c r="O142" i="43"/>
  <c r="N142" i="43"/>
  <c r="J143" i="43"/>
  <c r="J142" i="43"/>
  <c r="G143" i="43"/>
  <c r="F143" i="43"/>
  <c r="G142" i="43"/>
  <c r="F142" i="43"/>
  <c r="P143" i="37"/>
  <c r="O143" i="37"/>
  <c r="N143" i="37"/>
  <c r="P142" i="37"/>
  <c r="O142" i="37"/>
  <c r="N142" i="37"/>
  <c r="J143" i="37"/>
  <c r="J142" i="37"/>
  <c r="G143" i="37"/>
  <c r="F143" i="37"/>
  <c r="G142" i="37"/>
  <c r="F142" i="37"/>
  <c r="P143" i="36"/>
  <c r="O143" i="36"/>
  <c r="N143" i="36"/>
  <c r="P142" i="36"/>
  <c r="O142" i="36"/>
  <c r="N142" i="36"/>
  <c r="J143" i="36"/>
  <c r="J142" i="36"/>
  <c r="G143" i="36"/>
  <c r="F143" i="36"/>
  <c r="G142" i="36"/>
  <c r="F142" i="36"/>
  <c r="P143" i="17"/>
  <c r="O143" i="17"/>
  <c r="N143" i="17"/>
  <c r="J143" i="17"/>
  <c r="G143" i="17"/>
  <c r="F143" i="17"/>
  <c r="P143" i="16"/>
  <c r="O143" i="16"/>
  <c r="N143" i="16"/>
  <c r="P142" i="16"/>
  <c r="O142" i="16"/>
  <c r="N142" i="16"/>
  <c r="J142" i="16"/>
  <c r="G143" i="16"/>
  <c r="F143" i="16"/>
  <c r="G142" i="16"/>
  <c r="F142" i="16"/>
  <c r="P143" i="15"/>
  <c r="O143" i="15"/>
  <c r="N143" i="15"/>
  <c r="P142" i="15"/>
  <c r="O142" i="15"/>
  <c r="N142" i="15"/>
  <c r="J143" i="15"/>
  <c r="J142" i="15"/>
  <c r="G143" i="15"/>
  <c r="F143" i="15"/>
  <c r="G142" i="15"/>
  <c r="F142" i="15"/>
  <c r="P143" i="14"/>
  <c r="O143" i="14"/>
  <c r="N143" i="14"/>
  <c r="P142" i="14"/>
  <c r="O142" i="14"/>
  <c r="N142" i="14"/>
  <c r="J143" i="14"/>
  <c r="J142" i="14"/>
  <c r="G143" i="14"/>
  <c r="F143" i="14"/>
  <c r="G142" i="14"/>
  <c r="F142" i="14"/>
  <c r="P143" i="13"/>
  <c r="O143" i="13"/>
  <c r="N143" i="13"/>
  <c r="P142" i="13"/>
  <c r="O142" i="13"/>
  <c r="N142" i="13"/>
  <c r="J143" i="13"/>
  <c r="J142" i="13"/>
  <c r="G143" i="13"/>
  <c r="F143" i="13"/>
  <c r="G142" i="13"/>
  <c r="F142" i="13"/>
  <c r="P143" i="12"/>
  <c r="O143" i="12"/>
  <c r="N143" i="12"/>
  <c r="P142" i="12"/>
  <c r="O142" i="12"/>
  <c r="N142" i="12"/>
  <c r="J143" i="12"/>
  <c r="J142" i="12"/>
  <c r="G143" i="12"/>
  <c r="F143" i="12"/>
  <c r="G142" i="12"/>
  <c r="F142" i="12"/>
  <c r="P143" i="11"/>
  <c r="O143" i="11"/>
  <c r="N143" i="11"/>
  <c r="P142" i="11"/>
  <c r="O142" i="11"/>
  <c r="N142" i="11"/>
  <c r="J143" i="11"/>
  <c r="J142" i="11"/>
  <c r="G143" i="11"/>
  <c r="F143" i="11"/>
  <c r="G142" i="11"/>
  <c r="F142" i="11"/>
  <c r="P143" i="10"/>
  <c r="O143" i="10"/>
  <c r="N143" i="10"/>
  <c r="P142" i="10"/>
  <c r="O142" i="10"/>
  <c r="N142" i="10"/>
  <c r="J143" i="10"/>
  <c r="J142" i="10"/>
  <c r="G143" i="10"/>
  <c r="F143" i="10"/>
  <c r="G142" i="10"/>
  <c r="F142" i="10"/>
  <c r="N142" i="9"/>
  <c r="P143" i="9"/>
  <c r="O143" i="9"/>
  <c r="N143" i="9"/>
  <c r="P142" i="9"/>
  <c r="O142" i="9"/>
  <c r="J143" i="9"/>
  <c r="J142" i="9"/>
  <c r="G143" i="9"/>
  <c r="F143" i="9"/>
  <c r="G142" i="9"/>
  <c r="F142" i="9"/>
  <c r="E143" i="9"/>
  <c r="E142" i="9"/>
  <c r="E143" i="10"/>
  <c r="E142" i="10"/>
  <c r="E143" i="11"/>
  <c r="E142" i="11"/>
  <c r="E143" i="12"/>
  <c r="E142" i="12"/>
  <c r="E143" i="13"/>
  <c r="E142" i="13"/>
  <c r="E143" i="14"/>
  <c r="E142" i="14"/>
  <c r="E143" i="15"/>
  <c r="E142" i="15"/>
  <c r="E143" i="16"/>
  <c r="E142" i="16"/>
  <c r="E143" i="17"/>
  <c r="E143" i="36"/>
  <c r="E142" i="36"/>
  <c r="E143" i="37"/>
  <c r="E142" i="37"/>
  <c r="E142" i="43"/>
  <c r="E143" i="43"/>
  <c r="E141" i="44"/>
  <c r="K143" i="44"/>
  <c r="L143" i="44"/>
  <c r="M143" i="44"/>
  <c r="H143" i="44"/>
  <c r="I143" i="44"/>
  <c r="D21" i="45"/>
  <c r="E21" i="45"/>
  <c r="F21" i="45"/>
  <c r="G21" i="45"/>
  <c r="H21" i="45"/>
  <c r="I21" i="45"/>
  <c r="J21" i="45"/>
  <c r="K21" i="45"/>
  <c r="B12" i="45" l="1"/>
  <c r="V12" i="45" s="1"/>
  <c r="H3" i="45"/>
  <c r="G3" i="45"/>
  <c r="F3" i="45"/>
  <c r="P7" i="45" s="1"/>
  <c r="E3" i="45"/>
  <c r="Y3" i="45" s="1"/>
  <c r="D3" i="45"/>
  <c r="X3" i="45" s="1"/>
  <c r="C3" i="45"/>
  <c r="W3" i="45" s="1"/>
  <c r="V3" i="45"/>
  <c r="H4" i="45"/>
  <c r="G4" i="45"/>
  <c r="F4" i="45"/>
  <c r="E4" i="45"/>
  <c r="D4" i="45"/>
  <c r="C4" i="45"/>
  <c r="B4" i="45"/>
  <c r="H5" i="45"/>
  <c r="G5" i="45"/>
  <c r="F5" i="45"/>
  <c r="E5" i="45"/>
  <c r="D5" i="45"/>
  <c r="C5" i="45"/>
  <c r="H6" i="45"/>
  <c r="G6" i="45"/>
  <c r="F6" i="45"/>
  <c r="E6" i="45"/>
  <c r="D6" i="45"/>
  <c r="C6" i="45"/>
  <c r="W6" i="45" s="1"/>
  <c r="B6" i="45"/>
  <c r="L6" i="45" s="1"/>
  <c r="H7" i="45"/>
  <c r="G7" i="45"/>
  <c r="E7" i="45"/>
  <c r="Y7" i="45" s="1"/>
  <c r="D7" i="45"/>
  <c r="C7" i="45"/>
  <c r="W7" i="45" s="1"/>
  <c r="B7" i="45"/>
  <c r="H8" i="45"/>
  <c r="G8" i="45"/>
  <c r="F8" i="45"/>
  <c r="E8" i="45"/>
  <c r="D8" i="45"/>
  <c r="C8" i="45"/>
  <c r="W8" i="45" s="1"/>
  <c r="B8" i="45"/>
  <c r="H9" i="45"/>
  <c r="G9" i="45"/>
  <c r="F9" i="45"/>
  <c r="E9" i="45"/>
  <c r="D9" i="45"/>
  <c r="C9" i="45"/>
  <c r="B9" i="45"/>
  <c r="H10" i="45"/>
  <c r="G10" i="45"/>
  <c r="F10" i="45"/>
  <c r="E10" i="45"/>
  <c r="D10" i="45"/>
  <c r="C10" i="45"/>
  <c r="B10" i="45"/>
  <c r="V10" i="45" s="1"/>
  <c r="H11" i="45"/>
  <c r="G11" i="45"/>
  <c r="F11" i="45"/>
  <c r="E11" i="45"/>
  <c r="Y11" i="45" s="1"/>
  <c r="D11" i="45"/>
  <c r="C11" i="45"/>
  <c r="B11" i="45"/>
  <c r="H12" i="45"/>
  <c r="G12" i="45"/>
  <c r="E12" i="45"/>
  <c r="D12" i="45"/>
  <c r="C12" i="45"/>
  <c r="H13" i="45"/>
  <c r="G13" i="45"/>
  <c r="F13" i="45"/>
  <c r="E13" i="45"/>
  <c r="D13" i="45"/>
  <c r="C13" i="45"/>
  <c r="B13" i="45"/>
  <c r="H14" i="45"/>
  <c r="G14" i="45"/>
  <c r="F14" i="45"/>
  <c r="E14" i="45"/>
  <c r="D14" i="45"/>
  <c r="C14" i="45"/>
  <c r="B14" i="45"/>
  <c r="C15" i="45"/>
  <c r="W15" i="45" s="1"/>
  <c r="D15" i="45"/>
  <c r="E15" i="45"/>
  <c r="F15" i="45"/>
  <c r="G15" i="45"/>
  <c r="H15" i="45"/>
  <c r="A10" i="9"/>
  <c r="V4" i="45" l="1"/>
  <c r="AD4" i="45" s="1"/>
  <c r="L4" i="45"/>
  <c r="L13" i="45"/>
  <c r="L9" i="45"/>
  <c r="N15" i="45"/>
  <c r="L8" i="45"/>
  <c r="N6" i="45"/>
  <c r="Z3" i="45"/>
  <c r="R15" i="45"/>
  <c r="R14" i="45"/>
  <c r="M11" i="45"/>
  <c r="AE7" i="45"/>
  <c r="Q15" i="45"/>
  <c r="Q12" i="45"/>
  <c r="R11" i="45"/>
  <c r="Q8" i="45"/>
  <c r="R7" i="45"/>
  <c r="P5" i="45"/>
  <c r="Q13" i="45"/>
  <c r="R12" i="45"/>
  <c r="AG11" i="45"/>
  <c r="AD10" i="45"/>
  <c r="P10" i="45"/>
  <c r="Q9" i="45"/>
  <c r="N8" i="45"/>
  <c r="R8" i="45"/>
  <c r="AG7" i="45"/>
  <c r="Q5" i="45"/>
  <c r="R4" i="45"/>
  <c r="AD12" i="45"/>
  <c r="O13" i="45"/>
  <c r="Q11" i="45"/>
  <c r="R10" i="45"/>
  <c r="R6" i="45"/>
  <c r="AE15" i="45"/>
  <c r="O14" i="45"/>
  <c r="O10" i="45"/>
  <c r="AE8" i="45"/>
  <c r="Q14" i="45"/>
  <c r="R13" i="45"/>
  <c r="Q10" i="45"/>
  <c r="R9" i="45"/>
  <c r="Q6" i="45"/>
  <c r="R5" i="45"/>
  <c r="AE6" i="45"/>
  <c r="Q4" i="45"/>
  <c r="M4" i="45"/>
  <c r="W4" i="45"/>
  <c r="AE4" i="45" s="1"/>
  <c r="Y4" i="45"/>
  <c r="AG4" i="45" s="1"/>
  <c r="O4" i="45"/>
  <c r="P4" i="45"/>
  <c r="Z4" i="45"/>
  <c r="X4" i="45"/>
  <c r="AF4" i="45" s="1"/>
  <c r="N4" i="45"/>
  <c r="W5" i="45"/>
  <c r="AE5" i="45" s="1"/>
  <c r="M5" i="45"/>
  <c r="N5" i="45"/>
  <c r="X5" i="45"/>
  <c r="AF5" i="45" s="1"/>
  <c r="Y5" i="45"/>
  <c r="AG5" i="45" s="1"/>
  <c r="O5" i="45"/>
  <c r="V5" i="45"/>
  <c r="AD5" i="45" s="1"/>
  <c r="Z5" i="45"/>
  <c r="M6" i="45"/>
  <c r="O6" i="45"/>
  <c r="Y6" i="45"/>
  <c r="AG6" i="45" s="1"/>
  <c r="V6" i="45"/>
  <c r="AD6" i="45" s="1"/>
  <c r="P6" i="45"/>
  <c r="Z6" i="45"/>
  <c r="X6" i="45"/>
  <c r="AF6" i="45" s="1"/>
  <c r="Q7" i="45"/>
  <c r="Z7" i="45"/>
  <c r="N7" i="45"/>
  <c r="X7" i="45"/>
  <c r="AF7" i="45" s="1"/>
  <c r="V7" i="45"/>
  <c r="AD7" i="45" s="1"/>
  <c r="L7" i="45"/>
  <c r="M7" i="45"/>
  <c r="O7" i="45"/>
  <c r="M8" i="45"/>
  <c r="Y8" i="45"/>
  <c r="AG8" i="45" s="1"/>
  <c r="O8" i="45"/>
  <c r="Z8" i="45"/>
  <c r="P8" i="45"/>
  <c r="X8" i="45"/>
  <c r="AF8" i="45" s="1"/>
  <c r="V8" i="45"/>
  <c r="AD8" i="45" s="1"/>
  <c r="M9" i="45"/>
  <c r="W9" i="45"/>
  <c r="AE9" i="45" s="1"/>
  <c r="Z9" i="45"/>
  <c r="P9" i="45"/>
  <c r="N9" i="45"/>
  <c r="X9" i="45"/>
  <c r="AF9" i="45" s="1"/>
  <c r="O9" i="45"/>
  <c r="Y9" i="45"/>
  <c r="AG9" i="45" s="1"/>
  <c r="V9" i="45"/>
  <c r="AD9" i="45" s="1"/>
  <c r="W10" i="45"/>
  <c r="AE10" i="45" s="1"/>
  <c r="M10" i="45"/>
  <c r="N10" i="45"/>
  <c r="X10" i="45"/>
  <c r="AF10" i="45" s="1"/>
  <c r="Z10" i="45"/>
  <c r="L10" i="45"/>
  <c r="Y10" i="45"/>
  <c r="AG10" i="45" s="1"/>
  <c r="V11" i="45"/>
  <c r="AD11" i="45" s="1"/>
  <c r="L11" i="45"/>
  <c r="P11" i="45"/>
  <c r="Z11" i="45"/>
  <c r="N11" i="45"/>
  <c r="X11" i="45"/>
  <c r="AF11" i="45" s="1"/>
  <c r="W11" i="45"/>
  <c r="AE11" i="45" s="1"/>
  <c r="O11" i="45"/>
  <c r="W12" i="45"/>
  <c r="AE12" i="45" s="1"/>
  <c r="M12" i="45"/>
  <c r="N12" i="45"/>
  <c r="X12" i="45"/>
  <c r="AF12" i="45" s="1"/>
  <c r="O12" i="45"/>
  <c r="Y12" i="45"/>
  <c r="AG12" i="45" s="1"/>
  <c r="Z12" i="45"/>
  <c r="P12" i="45"/>
  <c r="L12" i="45"/>
  <c r="Z13" i="45"/>
  <c r="P13" i="45"/>
  <c r="M13" i="45"/>
  <c r="W13" i="45"/>
  <c r="AE13" i="45" s="1"/>
  <c r="N13" i="45"/>
  <c r="X13" i="45"/>
  <c r="AF13" i="45" s="1"/>
  <c r="V13" i="45"/>
  <c r="AD13" i="45" s="1"/>
  <c r="Y13" i="45"/>
  <c r="AG13" i="45" s="1"/>
  <c r="V15" i="45"/>
  <c r="AD15" i="45" s="1"/>
  <c r="W14" i="45"/>
  <c r="AE14" i="45" s="1"/>
  <c r="M14" i="45"/>
  <c r="N14" i="45"/>
  <c r="X14" i="45"/>
  <c r="AF14" i="45" s="1"/>
  <c r="L14" i="45"/>
  <c r="V14" i="45"/>
  <c r="AD14" i="45" s="1"/>
  <c r="P14" i="45"/>
  <c r="Z14" i="45"/>
  <c r="Y14" i="45"/>
  <c r="AG14" i="45" s="1"/>
  <c r="M15" i="45"/>
  <c r="X15" i="45"/>
  <c r="AF15" i="45" s="1"/>
  <c r="P15" i="45"/>
  <c r="Z15" i="45"/>
  <c r="Y15" i="45"/>
  <c r="AG15" i="45" s="1"/>
  <c r="O15" i="45"/>
  <c r="A10" i="44"/>
  <c r="AH5" i="45" l="1"/>
  <c r="AH8" i="45"/>
  <c r="AH4" i="45"/>
  <c r="AH15" i="45"/>
  <c r="AH11" i="45"/>
  <c r="AH6" i="45"/>
  <c r="AH14" i="45"/>
  <c r="AH12" i="45"/>
  <c r="AH9" i="45"/>
  <c r="AH7" i="45"/>
  <c r="AH13" i="45"/>
  <c r="AH10" i="45"/>
  <c r="O141" i="44"/>
  <c r="V141" i="44"/>
  <c r="P141" i="44"/>
  <c r="P142" i="44" s="1"/>
  <c r="Q141" i="44"/>
  <c r="S141" i="44"/>
  <c r="H141" i="44"/>
  <c r="H142" i="44" s="1"/>
  <c r="G141" i="44"/>
  <c r="G142" i="44" s="1"/>
  <c r="R141" i="44"/>
  <c r="AB141" i="44"/>
  <c r="AC141" i="44"/>
  <c r="W141" i="44"/>
  <c r="F141" i="44"/>
  <c r="F142" i="44" s="1"/>
  <c r="J141" i="44"/>
  <c r="J142" i="44" s="1"/>
  <c r="E153" i="44"/>
  <c r="I141" i="44"/>
  <c r="I142" i="44" s="1"/>
  <c r="Z141" i="44"/>
  <c r="K141" i="44"/>
  <c r="K142" i="44" s="1"/>
  <c r="AA141" i="44"/>
  <c r="L141" i="44"/>
  <c r="L142" i="44" s="1"/>
  <c r="X141" i="44"/>
  <c r="N141" i="44"/>
  <c r="N142" i="44" s="1"/>
  <c r="Y141" i="44"/>
  <c r="AD141" i="44"/>
  <c r="U141" i="44"/>
  <c r="M141" i="44"/>
  <c r="M142" i="44" s="1"/>
  <c r="T141" i="44"/>
  <c r="F153" i="44" l="1"/>
  <c r="Q155" i="44"/>
  <c r="P155" i="44"/>
  <c r="V155" i="44"/>
  <c r="S153" i="44"/>
  <c r="O155" i="44"/>
  <c r="O153" i="44"/>
  <c r="Q153" i="44"/>
  <c r="V153" i="44"/>
  <c r="P153" i="44"/>
  <c r="S155" i="44"/>
  <c r="E155" i="44"/>
  <c r="F155" i="44"/>
  <c r="H153" i="44"/>
  <c r="H155" i="44"/>
  <c r="M153" i="44"/>
  <c r="M155" i="44"/>
  <c r="U155" i="44"/>
  <c r="U153" i="44"/>
  <c r="L153" i="44"/>
  <c r="L155" i="44"/>
  <c r="AD153" i="44"/>
  <c r="AD155" i="44"/>
  <c r="AA153" i="44"/>
  <c r="AA155" i="44"/>
  <c r="AB153" i="44"/>
  <c r="AB155" i="44"/>
  <c r="N153" i="44"/>
  <c r="N155" i="44"/>
  <c r="K153" i="44"/>
  <c r="K155" i="44"/>
  <c r="AC153" i="44"/>
  <c r="AC155" i="44"/>
  <c r="Z153" i="44"/>
  <c r="Z155" i="44"/>
  <c r="Y155" i="44"/>
  <c r="Y153" i="44"/>
  <c r="I155" i="44"/>
  <c r="I153" i="44"/>
  <c r="G153" i="44"/>
  <c r="G155" i="44"/>
  <c r="R155" i="44"/>
  <c r="R153" i="44"/>
  <c r="X153" i="44"/>
  <c r="X155" i="44"/>
  <c r="J153" i="44"/>
  <c r="J155" i="44"/>
  <c r="T155" i="44"/>
  <c r="T153" i="44"/>
  <c r="W153" i="44"/>
  <c r="W155" i="44"/>
  <c r="A10" i="43" l="1"/>
  <c r="Y141" i="43" l="1"/>
  <c r="Y153" i="43" s="1"/>
  <c r="Z141" i="43"/>
  <c r="Z153" i="43" s="1"/>
  <c r="J141" i="43"/>
  <c r="N141" i="43"/>
  <c r="T141" i="43"/>
  <c r="P141" i="43"/>
  <c r="AC141" i="43"/>
  <c r="M141" i="43"/>
  <c r="AD141" i="43"/>
  <c r="Q141" i="43"/>
  <c r="X141" i="43"/>
  <c r="R141" i="43"/>
  <c r="H141" i="43"/>
  <c r="V141" i="43"/>
  <c r="F141" i="43"/>
  <c r="U141" i="43"/>
  <c r="W141" i="43"/>
  <c r="E141" i="43"/>
  <c r="I141" i="43"/>
  <c r="G141" i="43"/>
  <c r="S141" i="43"/>
  <c r="AA141" i="43"/>
  <c r="AB141" i="43"/>
  <c r="K141" i="43"/>
  <c r="O141" i="43"/>
  <c r="L141" i="43"/>
  <c r="F153" i="43" l="1"/>
  <c r="J153" i="43"/>
  <c r="E153" i="43"/>
  <c r="Y155" i="43"/>
  <c r="Z155" i="43"/>
  <c r="J155" i="43"/>
  <c r="F155" i="43"/>
  <c r="L153" i="43"/>
  <c r="L155" i="43"/>
  <c r="Q155" i="43"/>
  <c r="Q153" i="43"/>
  <c r="X153" i="43"/>
  <c r="X155" i="43"/>
  <c r="K153" i="43"/>
  <c r="K155" i="43"/>
  <c r="AD153" i="43"/>
  <c r="AD155" i="43"/>
  <c r="AB153" i="43"/>
  <c r="AB155" i="43"/>
  <c r="M155" i="43"/>
  <c r="M153" i="43"/>
  <c r="O153" i="43"/>
  <c r="O155" i="43"/>
  <c r="AA153" i="43"/>
  <c r="AA155" i="43"/>
  <c r="AC155" i="43"/>
  <c r="AC153" i="43"/>
  <c r="S153" i="43"/>
  <c r="S155" i="43"/>
  <c r="P155" i="43"/>
  <c r="P153" i="43"/>
  <c r="R155" i="43"/>
  <c r="R153" i="43"/>
  <c r="I153" i="43"/>
  <c r="I155" i="43"/>
  <c r="N153" i="43"/>
  <c r="N155" i="43"/>
  <c r="E155" i="43"/>
  <c r="G153" i="43"/>
  <c r="G155" i="43"/>
  <c r="W153" i="43"/>
  <c r="W155" i="43"/>
  <c r="U155" i="43"/>
  <c r="U153" i="43"/>
  <c r="T155" i="43"/>
  <c r="T153" i="43"/>
  <c r="V153" i="43"/>
  <c r="V155" i="43"/>
  <c r="H153" i="43"/>
  <c r="H155" i="43"/>
  <c r="A10" i="6" l="1"/>
  <c r="A10" i="7"/>
  <c r="A10" i="5" l="1"/>
  <c r="A10" i="3"/>
  <c r="A10" i="37" l="1"/>
  <c r="F141" i="17" l="1"/>
  <c r="F142" i="17" s="1"/>
  <c r="AA141" i="37"/>
  <c r="AA153" i="37" s="1"/>
  <c r="X141" i="37"/>
  <c r="X155" i="37" s="1"/>
  <c r="AD141" i="37"/>
  <c r="AD155" i="37" s="1"/>
  <c r="L141" i="37"/>
  <c r="R141" i="37"/>
  <c r="K141" i="37"/>
  <c r="AC141" i="37"/>
  <c r="AC155" i="37" s="1"/>
  <c r="J141" i="37"/>
  <c r="P141" i="37"/>
  <c r="T141" i="37"/>
  <c r="H141" i="37"/>
  <c r="F141" i="37"/>
  <c r="S141" i="37"/>
  <c r="N141" i="37"/>
  <c r="AB141" i="37"/>
  <c r="Q141" i="37"/>
  <c r="E141" i="37"/>
  <c r="V141" i="37"/>
  <c r="W141" i="37"/>
  <c r="G141" i="37"/>
  <c r="O141" i="37"/>
  <c r="U141" i="37"/>
  <c r="Y141" i="37"/>
  <c r="M141" i="37"/>
  <c r="I141" i="37"/>
  <c r="Z141" i="37"/>
  <c r="H153" i="37" l="1"/>
  <c r="T153" i="37"/>
  <c r="K155" i="37"/>
  <c r="P153" i="37"/>
  <c r="R155" i="37"/>
  <c r="J155" i="37"/>
  <c r="L153" i="37"/>
  <c r="R153" i="37"/>
  <c r="AD153" i="37"/>
  <c r="X153" i="37"/>
  <c r="K153" i="37"/>
  <c r="AA155" i="37"/>
  <c r="P155" i="37"/>
  <c r="L155" i="37"/>
  <c r="T155" i="37"/>
  <c r="H155" i="37"/>
  <c r="J153" i="37"/>
  <c r="AC153" i="37"/>
  <c r="V155" i="37"/>
  <c r="V153" i="37"/>
  <c r="O155" i="37"/>
  <c r="O153" i="37"/>
  <c r="S153" i="37"/>
  <c r="S155" i="37"/>
  <c r="G155" i="37"/>
  <c r="G153" i="37"/>
  <c r="F155" i="37"/>
  <c r="F153" i="37"/>
  <c r="W155" i="37"/>
  <c r="W153" i="37"/>
  <c r="Z153" i="37"/>
  <c r="Z155" i="37"/>
  <c r="E153" i="37"/>
  <c r="E155" i="37"/>
  <c r="I155" i="37"/>
  <c r="I153" i="37"/>
  <c r="M153" i="37"/>
  <c r="M155" i="37"/>
  <c r="Q155" i="37"/>
  <c r="Q153" i="37"/>
  <c r="Y155" i="37"/>
  <c r="Y153" i="37"/>
  <c r="AB155" i="37"/>
  <c r="AB153" i="37"/>
  <c r="U155" i="37"/>
  <c r="U153" i="37"/>
  <c r="N155" i="37"/>
  <c r="N153" i="37"/>
  <c r="A10" i="36" l="1"/>
  <c r="Z141" i="5" l="1"/>
  <c r="S141" i="5"/>
  <c r="J141" i="5"/>
  <c r="AB141" i="5"/>
  <c r="L141" i="5"/>
  <c r="Q141" i="5"/>
  <c r="M141" i="5"/>
  <c r="Y141" i="5"/>
  <c r="O141" i="5"/>
  <c r="X141" i="5"/>
  <c r="H141" i="5"/>
  <c r="V141" i="5"/>
  <c r="R141" i="5"/>
  <c r="I141" i="5"/>
  <c r="AD141" i="5"/>
  <c r="U141" i="5"/>
  <c r="T141" i="5"/>
  <c r="F141" i="5"/>
  <c r="AA141" i="5"/>
  <c r="W141" i="5"/>
  <c r="N141" i="5"/>
  <c r="E141" i="5"/>
  <c r="P141" i="5"/>
  <c r="K141" i="5"/>
  <c r="G141" i="5"/>
  <c r="AC141" i="5"/>
  <c r="AB141" i="26"/>
  <c r="AC141" i="26"/>
  <c r="U141" i="26"/>
  <c r="M141" i="26"/>
  <c r="E141" i="26"/>
  <c r="AD141" i="26"/>
  <c r="N141" i="26"/>
  <c r="Z141" i="26"/>
  <c r="R141" i="26"/>
  <c r="J141" i="26"/>
  <c r="V141" i="26"/>
  <c r="F141" i="26"/>
  <c r="Y141" i="26"/>
  <c r="Q141" i="26"/>
  <c r="I141" i="26"/>
  <c r="O141" i="26"/>
  <c r="T141" i="26"/>
  <c r="S141" i="26"/>
  <c r="H141" i="26"/>
  <c r="X141" i="26"/>
  <c r="G141" i="26"/>
  <c r="W141" i="26"/>
  <c r="L141" i="26"/>
  <c r="K141" i="26"/>
  <c r="AA141" i="26"/>
  <c r="P141" i="26"/>
  <c r="O141" i="20"/>
  <c r="Z141" i="20"/>
  <c r="J141" i="20"/>
  <c r="U141" i="20"/>
  <c r="E141" i="20"/>
  <c r="AA141" i="20"/>
  <c r="K141" i="20"/>
  <c r="V141" i="20"/>
  <c r="F141" i="20"/>
  <c r="Q141" i="20"/>
  <c r="T141" i="20"/>
  <c r="L141" i="20"/>
  <c r="W141" i="20"/>
  <c r="G141" i="20"/>
  <c r="R141" i="20"/>
  <c r="AC141" i="20"/>
  <c r="M141" i="20"/>
  <c r="H141" i="20"/>
  <c r="AB141" i="20"/>
  <c r="S141" i="20"/>
  <c r="AD141" i="20"/>
  <c r="N141" i="20"/>
  <c r="Y141" i="20"/>
  <c r="I141" i="20"/>
  <c r="X141" i="20"/>
  <c r="P141" i="20"/>
  <c r="AB141" i="9"/>
  <c r="AA141" i="9"/>
  <c r="V141" i="9"/>
  <c r="Q141" i="9"/>
  <c r="K141" i="9"/>
  <c r="F141" i="9"/>
  <c r="AC141" i="9"/>
  <c r="M141" i="9"/>
  <c r="Z141" i="9"/>
  <c r="U141" i="9"/>
  <c r="O141" i="9"/>
  <c r="J141" i="9"/>
  <c r="E141" i="9"/>
  <c r="R141" i="9"/>
  <c r="AD141" i="9"/>
  <c r="Y141" i="9"/>
  <c r="S141" i="9"/>
  <c r="N141" i="9"/>
  <c r="I141" i="9"/>
  <c r="W141" i="9"/>
  <c r="G141" i="9"/>
  <c r="L141" i="9"/>
  <c r="P141" i="9"/>
  <c r="T141" i="9"/>
  <c r="H141" i="9"/>
  <c r="X141" i="9"/>
  <c r="AB141" i="23"/>
  <c r="AC141" i="23"/>
  <c r="U141" i="23"/>
  <c r="M141" i="23"/>
  <c r="Z141" i="23"/>
  <c r="Q141" i="23"/>
  <c r="F141" i="23"/>
  <c r="AD141" i="23"/>
  <c r="Y141" i="23"/>
  <c r="N141" i="23"/>
  <c r="E141" i="23"/>
  <c r="I141" i="23"/>
  <c r="V141" i="23"/>
  <c r="J141" i="23"/>
  <c r="R141" i="23"/>
  <c r="G141" i="23"/>
  <c r="W141" i="23"/>
  <c r="L141" i="23"/>
  <c r="K141" i="23"/>
  <c r="AA141" i="23"/>
  <c r="P141" i="23"/>
  <c r="O141" i="23"/>
  <c r="T141" i="23"/>
  <c r="S141" i="23"/>
  <c r="H141" i="23"/>
  <c r="X141" i="23"/>
  <c r="AA141" i="10"/>
  <c r="H141" i="10"/>
  <c r="X141" i="10"/>
  <c r="M141" i="10"/>
  <c r="AC141" i="10"/>
  <c r="J141" i="10"/>
  <c r="Z141" i="10"/>
  <c r="K141" i="10"/>
  <c r="L141" i="10"/>
  <c r="AB141" i="10"/>
  <c r="Q141" i="10"/>
  <c r="N141" i="10"/>
  <c r="AD141" i="10"/>
  <c r="O141" i="10"/>
  <c r="P141" i="10"/>
  <c r="E141" i="10"/>
  <c r="U141" i="10"/>
  <c r="R141" i="10"/>
  <c r="S141" i="10"/>
  <c r="T141" i="10"/>
  <c r="I141" i="10"/>
  <c r="Y141" i="10"/>
  <c r="F141" i="10"/>
  <c r="V141" i="10"/>
  <c r="G141" i="10"/>
  <c r="W141" i="10"/>
  <c r="AB141" i="7"/>
  <c r="J141" i="7"/>
  <c r="Q141" i="7"/>
  <c r="AA141" i="7"/>
  <c r="K141" i="7"/>
  <c r="T141" i="7"/>
  <c r="M141" i="7"/>
  <c r="P141" i="7"/>
  <c r="V141" i="7"/>
  <c r="W141" i="7"/>
  <c r="G141" i="7"/>
  <c r="Y141" i="7"/>
  <c r="R141" i="7"/>
  <c r="U141" i="7"/>
  <c r="F141" i="7"/>
  <c r="S141" i="7"/>
  <c r="I141" i="7"/>
  <c r="AD141" i="7"/>
  <c r="X141" i="7"/>
  <c r="E141" i="7"/>
  <c r="Z141" i="7"/>
  <c r="L141" i="7"/>
  <c r="O141" i="7"/>
  <c r="N141" i="7"/>
  <c r="H141" i="7"/>
  <c r="AC141" i="7"/>
  <c r="AA141" i="19"/>
  <c r="K141" i="19"/>
  <c r="Y141" i="19"/>
  <c r="I141" i="19"/>
  <c r="T141" i="19"/>
  <c r="L141" i="19"/>
  <c r="N141" i="19"/>
  <c r="P141" i="19"/>
  <c r="U141" i="19"/>
  <c r="E141" i="19"/>
  <c r="Z141" i="19"/>
  <c r="R141" i="19"/>
  <c r="S141" i="19"/>
  <c r="V141" i="19"/>
  <c r="Q141" i="19"/>
  <c r="J141" i="19"/>
  <c r="W141" i="19"/>
  <c r="X141" i="19"/>
  <c r="F141" i="19"/>
  <c r="AC141" i="19"/>
  <c r="M141" i="19"/>
  <c r="O141" i="19"/>
  <c r="G141" i="19"/>
  <c r="AB141" i="19"/>
  <c r="H141" i="19"/>
  <c r="AD141" i="19"/>
  <c r="AC141" i="27"/>
  <c r="R141" i="27"/>
  <c r="V141" i="27"/>
  <c r="AD141" i="27"/>
  <c r="N141" i="27"/>
  <c r="F141" i="27"/>
  <c r="Z141" i="27"/>
  <c r="J141" i="27"/>
  <c r="K141" i="27"/>
  <c r="AA141" i="27"/>
  <c r="L141" i="27"/>
  <c r="AB141" i="27"/>
  <c r="M141" i="27"/>
  <c r="O141" i="27"/>
  <c r="P141" i="27"/>
  <c r="Q141" i="27"/>
  <c r="S141" i="27"/>
  <c r="T141" i="27"/>
  <c r="E141" i="27"/>
  <c r="U141" i="27"/>
  <c r="G141" i="27"/>
  <c r="W141" i="27"/>
  <c r="H141" i="27"/>
  <c r="X141" i="27"/>
  <c r="I141" i="27"/>
  <c r="Y141" i="27"/>
  <c r="AC141" i="28" l="1"/>
  <c r="S141" i="28"/>
  <c r="H141" i="28"/>
  <c r="AB141" i="28"/>
  <c r="Q141" i="28"/>
  <c r="G141" i="28"/>
  <c r="L141" i="28"/>
  <c r="X141" i="28"/>
  <c r="M141" i="28"/>
  <c r="W141" i="28"/>
  <c r="V141" i="28"/>
  <c r="F141" i="28"/>
  <c r="Y141" i="28"/>
  <c r="E141" i="28"/>
  <c r="AA141" i="28"/>
  <c r="R141" i="28"/>
  <c r="I141" i="28"/>
  <c r="K141" i="28"/>
  <c r="AD141" i="28"/>
  <c r="N141" i="28"/>
  <c r="O141" i="28"/>
  <c r="P141" i="28"/>
  <c r="Z141" i="28"/>
  <c r="J141" i="28"/>
  <c r="T141" i="28"/>
  <c r="U141" i="28"/>
  <c r="AC141" i="32"/>
  <c r="W141" i="32"/>
  <c r="O141" i="32"/>
  <c r="G141" i="32"/>
  <c r="AD141" i="32"/>
  <c r="V141" i="32"/>
  <c r="N141" i="32"/>
  <c r="F141" i="32"/>
  <c r="AA141" i="32"/>
  <c r="K141" i="32"/>
  <c r="S141" i="32"/>
  <c r="R141" i="32"/>
  <c r="Z141" i="32"/>
  <c r="J141" i="32"/>
  <c r="P141" i="32"/>
  <c r="E141" i="32"/>
  <c r="U141" i="32"/>
  <c r="T141" i="32"/>
  <c r="I141" i="32"/>
  <c r="Y141" i="32"/>
  <c r="H141" i="32"/>
  <c r="X141" i="32"/>
  <c r="M141" i="32"/>
  <c r="L141" i="32"/>
  <c r="AB141" i="32"/>
  <c r="Q141" i="32"/>
  <c r="H152" i="27"/>
  <c r="H154" i="27"/>
  <c r="E154" i="27"/>
  <c r="E152" i="27"/>
  <c r="P152" i="27"/>
  <c r="P154" i="27"/>
  <c r="L154" i="27"/>
  <c r="L152" i="27"/>
  <c r="Z152" i="27"/>
  <c r="Z154" i="27"/>
  <c r="V152" i="27"/>
  <c r="V154" i="27"/>
  <c r="H152" i="19"/>
  <c r="H154" i="19"/>
  <c r="M154" i="19"/>
  <c r="M152" i="19"/>
  <c r="W152" i="19"/>
  <c r="W154" i="19"/>
  <c r="S152" i="19"/>
  <c r="S154" i="19"/>
  <c r="U154" i="19"/>
  <c r="U152" i="19"/>
  <c r="T152" i="19"/>
  <c r="T154" i="19"/>
  <c r="AA152" i="19"/>
  <c r="AA154" i="19"/>
  <c r="AC141" i="12"/>
  <c r="W141" i="12"/>
  <c r="O141" i="12"/>
  <c r="G141" i="12"/>
  <c r="AD141" i="12"/>
  <c r="V141" i="12"/>
  <c r="N141" i="12"/>
  <c r="F141" i="12"/>
  <c r="AA141" i="12"/>
  <c r="S141" i="12"/>
  <c r="K141" i="12"/>
  <c r="Z141" i="12"/>
  <c r="J141" i="12"/>
  <c r="R141" i="12"/>
  <c r="L141" i="12"/>
  <c r="AB141" i="12"/>
  <c r="I141" i="12"/>
  <c r="Y141" i="12"/>
  <c r="P141" i="12"/>
  <c r="M141" i="12"/>
  <c r="T141" i="12"/>
  <c r="Q141" i="12"/>
  <c r="H141" i="12"/>
  <c r="X141" i="12"/>
  <c r="E141" i="12"/>
  <c r="U141" i="12"/>
  <c r="H154" i="7"/>
  <c r="H152" i="7"/>
  <c r="Z152" i="7"/>
  <c r="Z154" i="7"/>
  <c r="I154" i="7"/>
  <c r="I152" i="7"/>
  <c r="R152" i="7"/>
  <c r="R154" i="7"/>
  <c r="V152" i="7"/>
  <c r="V154" i="7"/>
  <c r="K152" i="7"/>
  <c r="K154" i="7"/>
  <c r="AB154" i="7"/>
  <c r="AB152" i="7"/>
  <c r="P141" i="14"/>
  <c r="W141" i="14"/>
  <c r="I141" i="14"/>
  <c r="V141" i="14"/>
  <c r="F141" i="14"/>
  <c r="M141" i="14"/>
  <c r="Y141" i="14"/>
  <c r="T141" i="14"/>
  <c r="O141" i="14"/>
  <c r="R141" i="14"/>
  <c r="AC141" i="14"/>
  <c r="H141" i="14"/>
  <c r="AA141" i="14"/>
  <c r="U141" i="14"/>
  <c r="AD141" i="14"/>
  <c r="N141" i="14"/>
  <c r="X141" i="14"/>
  <c r="K141" i="14"/>
  <c r="E141" i="14"/>
  <c r="AB141" i="14"/>
  <c r="Z141" i="14"/>
  <c r="J141" i="14"/>
  <c r="S141" i="14"/>
  <c r="Q141" i="14"/>
  <c r="L141" i="14"/>
  <c r="G141" i="14"/>
  <c r="V153" i="10"/>
  <c r="V155" i="10"/>
  <c r="T155" i="10"/>
  <c r="T153" i="10"/>
  <c r="E155" i="10"/>
  <c r="E153" i="10"/>
  <c r="N153" i="10"/>
  <c r="N155" i="10"/>
  <c r="K153" i="10"/>
  <c r="K155" i="10"/>
  <c r="M155" i="10"/>
  <c r="M153" i="10"/>
  <c r="H152" i="23"/>
  <c r="H154" i="23"/>
  <c r="P154" i="23"/>
  <c r="P152" i="23"/>
  <c r="W154" i="23"/>
  <c r="W152" i="23"/>
  <c r="V152" i="23"/>
  <c r="V154" i="23"/>
  <c r="Y154" i="23"/>
  <c r="Y152" i="23"/>
  <c r="Z152" i="23"/>
  <c r="Z154" i="23"/>
  <c r="AB154" i="23"/>
  <c r="AB152" i="23"/>
  <c r="AD141" i="16"/>
  <c r="AB141" i="16"/>
  <c r="P141" i="16"/>
  <c r="AA141" i="16"/>
  <c r="V141" i="16"/>
  <c r="G141" i="16"/>
  <c r="R141" i="16"/>
  <c r="F141" i="16"/>
  <c r="W141" i="16"/>
  <c r="X141" i="16"/>
  <c r="I141" i="16"/>
  <c r="T141" i="16"/>
  <c r="H141" i="16"/>
  <c r="U141" i="16"/>
  <c r="E141" i="16"/>
  <c r="Z141" i="16"/>
  <c r="J141" i="16"/>
  <c r="L141" i="16"/>
  <c r="AC141" i="16"/>
  <c r="M141" i="16"/>
  <c r="O141" i="16"/>
  <c r="X155" i="9"/>
  <c r="X153" i="9"/>
  <c r="L155" i="9"/>
  <c r="L153" i="9"/>
  <c r="N155" i="9"/>
  <c r="N153" i="9"/>
  <c r="R153" i="9"/>
  <c r="R155" i="9"/>
  <c r="U153" i="9"/>
  <c r="U155" i="9"/>
  <c r="F155" i="9"/>
  <c r="F153" i="9"/>
  <c r="AA155" i="9"/>
  <c r="AA153" i="9"/>
  <c r="I154" i="20"/>
  <c r="I152" i="20"/>
  <c r="S154" i="20"/>
  <c r="S152" i="20"/>
  <c r="AC152" i="20"/>
  <c r="AC154" i="20"/>
  <c r="L154" i="20"/>
  <c r="L152" i="20"/>
  <c r="V154" i="20"/>
  <c r="V152" i="20"/>
  <c r="U154" i="20"/>
  <c r="U152" i="20"/>
  <c r="P152" i="26"/>
  <c r="P154" i="26"/>
  <c r="W152" i="26"/>
  <c r="W154" i="26"/>
  <c r="S154" i="26"/>
  <c r="S152" i="26"/>
  <c r="Q154" i="26"/>
  <c r="Q152" i="26"/>
  <c r="J154" i="26"/>
  <c r="J152" i="26"/>
  <c r="AD152" i="26"/>
  <c r="AD154" i="26"/>
  <c r="AC154" i="26"/>
  <c r="AC152" i="26"/>
  <c r="K152" i="5"/>
  <c r="K154" i="5"/>
  <c r="W152" i="5"/>
  <c r="W154" i="5"/>
  <c r="U154" i="5"/>
  <c r="U152" i="5"/>
  <c r="V152" i="5"/>
  <c r="V154" i="5"/>
  <c r="Y154" i="5"/>
  <c r="Y152" i="5"/>
  <c r="AB154" i="5"/>
  <c r="AB152" i="5"/>
  <c r="AA141" i="18"/>
  <c r="M141" i="18"/>
  <c r="AC141" i="18"/>
  <c r="R141" i="18"/>
  <c r="T141" i="18"/>
  <c r="K141" i="18"/>
  <c r="Q141" i="18"/>
  <c r="F141" i="18"/>
  <c r="V141" i="18"/>
  <c r="H141" i="18"/>
  <c r="X141" i="18"/>
  <c r="O141" i="18"/>
  <c r="E141" i="18"/>
  <c r="U141" i="18"/>
  <c r="J141" i="18"/>
  <c r="Z141" i="18"/>
  <c r="L141" i="18"/>
  <c r="AB141" i="18"/>
  <c r="S141" i="18"/>
  <c r="I141" i="18"/>
  <c r="Y141" i="18"/>
  <c r="N141" i="18"/>
  <c r="AD141" i="18"/>
  <c r="P141" i="18"/>
  <c r="G141" i="18"/>
  <c r="W141" i="18"/>
  <c r="Y152" i="27"/>
  <c r="Y154" i="27"/>
  <c r="W152" i="27"/>
  <c r="W154" i="27"/>
  <c r="T154" i="27"/>
  <c r="T152" i="27"/>
  <c r="O154" i="27"/>
  <c r="O152" i="27"/>
  <c r="AA154" i="27"/>
  <c r="AA152" i="27"/>
  <c r="F154" i="27"/>
  <c r="F152" i="27"/>
  <c r="R152" i="27"/>
  <c r="R154" i="27"/>
  <c r="AB152" i="19"/>
  <c r="AB154" i="19"/>
  <c r="AC154" i="19"/>
  <c r="AC152" i="19"/>
  <c r="J154" i="19"/>
  <c r="J152" i="19"/>
  <c r="R152" i="19"/>
  <c r="R154" i="19"/>
  <c r="P154" i="19"/>
  <c r="P152" i="19"/>
  <c r="I152" i="19"/>
  <c r="I154" i="19"/>
  <c r="AC141" i="35"/>
  <c r="R141" i="35"/>
  <c r="Z141" i="35"/>
  <c r="J141" i="35"/>
  <c r="V141" i="35"/>
  <c r="F141" i="35"/>
  <c r="AD141" i="35"/>
  <c r="N141" i="35"/>
  <c r="O141" i="35"/>
  <c r="L141" i="35"/>
  <c r="AB141" i="35"/>
  <c r="E141" i="35"/>
  <c r="U141" i="35"/>
  <c r="S141" i="35"/>
  <c r="P141" i="35"/>
  <c r="I141" i="35"/>
  <c r="Y141" i="35"/>
  <c r="G141" i="35"/>
  <c r="W141" i="35"/>
  <c r="T141" i="35"/>
  <c r="M141" i="35"/>
  <c r="K141" i="35"/>
  <c r="AA141" i="35"/>
  <c r="H141" i="35"/>
  <c r="X141" i="35"/>
  <c r="Q141" i="35"/>
  <c r="N154" i="7"/>
  <c r="N152" i="7"/>
  <c r="E154" i="7"/>
  <c r="E152" i="7"/>
  <c r="S152" i="7"/>
  <c r="S154" i="7"/>
  <c r="Y154" i="7"/>
  <c r="Y152" i="7"/>
  <c r="P154" i="7"/>
  <c r="P152" i="7"/>
  <c r="AA152" i="7"/>
  <c r="AA154" i="7"/>
  <c r="AA141" i="6"/>
  <c r="E141" i="6"/>
  <c r="U141" i="6"/>
  <c r="T141" i="6"/>
  <c r="J141" i="6"/>
  <c r="Z141" i="6"/>
  <c r="K141" i="6"/>
  <c r="I141" i="6"/>
  <c r="Y141" i="6"/>
  <c r="H141" i="6"/>
  <c r="X141" i="6"/>
  <c r="N141" i="6"/>
  <c r="AD141" i="6"/>
  <c r="O141" i="6"/>
  <c r="M141" i="6"/>
  <c r="AC141" i="6"/>
  <c r="L141" i="6"/>
  <c r="AB141" i="6"/>
  <c r="R141" i="6"/>
  <c r="S141" i="6"/>
  <c r="Q141" i="6"/>
  <c r="P141" i="6"/>
  <c r="F141" i="6"/>
  <c r="V141" i="6"/>
  <c r="G141" i="6"/>
  <c r="W141" i="6"/>
  <c r="F153" i="10"/>
  <c r="F155" i="10"/>
  <c r="S153" i="10"/>
  <c r="S155" i="10"/>
  <c r="P155" i="10"/>
  <c r="P153" i="10"/>
  <c r="Q155" i="10"/>
  <c r="Q153" i="10"/>
  <c r="Z153" i="10"/>
  <c r="Z155" i="10"/>
  <c r="X155" i="10"/>
  <c r="X153" i="10"/>
  <c r="S152" i="23"/>
  <c r="S154" i="23"/>
  <c r="AA152" i="23"/>
  <c r="AA154" i="23"/>
  <c r="G154" i="23"/>
  <c r="G152" i="23"/>
  <c r="I154" i="23"/>
  <c r="I152" i="23"/>
  <c r="AD152" i="23"/>
  <c r="AD154" i="23"/>
  <c r="M154" i="23"/>
  <c r="M152" i="23"/>
  <c r="AB141" i="33"/>
  <c r="W141" i="33"/>
  <c r="O141" i="33"/>
  <c r="G141" i="33"/>
  <c r="AC141" i="33"/>
  <c r="AA141" i="33"/>
  <c r="Q141" i="33"/>
  <c r="E141" i="33"/>
  <c r="U141" i="33"/>
  <c r="K141" i="33"/>
  <c r="S141" i="33"/>
  <c r="I141" i="33"/>
  <c r="Y141" i="33"/>
  <c r="M141" i="33"/>
  <c r="R141" i="33"/>
  <c r="L141" i="33"/>
  <c r="F141" i="33"/>
  <c r="V141" i="33"/>
  <c r="P141" i="33"/>
  <c r="J141" i="33"/>
  <c r="Z141" i="33"/>
  <c r="T141" i="33"/>
  <c r="N141" i="33"/>
  <c r="AD141" i="33"/>
  <c r="H141" i="33"/>
  <c r="X141" i="33"/>
  <c r="H155" i="9"/>
  <c r="H153" i="9"/>
  <c r="G153" i="9"/>
  <c r="G155" i="9"/>
  <c r="S155" i="9"/>
  <c r="S153" i="9"/>
  <c r="E155" i="9"/>
  <c r="E153" i="9"/>
  <c r="Z153" i="9"/>
  <c r="Z155" i="9"/>
  <c r="K155" i="9"/>
  <c r="K153" i="9"/>
  <c r="AB155" i="9"/>
  <c r="AB153" i="9"/>
  <c r="Y152" i="20"/>
  <c r="Y154" i="20"/>
  <c r="AB152" i="20"/>
  <c r="AB154" i="20"/>
  <c r="R154" i="20"/>
  <c r="R152" i="20"/>
  <c r="T152" i="20"/>
  <c r="T154" i="20"/>
  <c r="K152" i="20"/>
  <c r="K154" i="20"/>
  <c r="J154" i="20"/>
  <c r="J152" i="20"/>
  <c r="AA152" i="26"/>
  <c r="AA154" i="26"/>
  <c r="G154" i="26"/>
  <c r="G152" i="26"/>
  <c r="T154" i="26"/>
  <c r="T152" i="26"/>
  <c r="Y154" i="26"/>
  <c r="Y152" i="26"/>
  <c r="R152" i="26"/>
  <c r="R154" i="26"/>
  <c r="E154" i="26"/>
  <c r="E152" i="26"/>
  <c r="AB154" i="26"/>
  <c r="AB152" i="26"/>
  <c r="P154" i="5"/>
  <c r="P152" i="5"/>
  <c r="AA152" i="5"/>
  <c r="AA154" i="5"/>
  <c r="AD152" i="5"/>
  <c r="AD154" i="5"/>
  <c r="H154" i="5"/>
  <c r="H152" i="5"/>
  <c r="M154" i="5"/>
  <c r="M152" i="5"/>
  <c r="J152" i="5"/>
  <c r="J154" i="5"/>
  <c r="I152" i="27"/>
  <c r="I154" i="27"/>
  <c r="G154" i="27"/>
  <c r="G152" i="27"/>
  <c r="S152" i="27"/>
  <c r="S154" i="27"/>
  <c r="M154" i="27"/>
  <c r="M152" i="27"/>
  <c r="K154" i="27"/>
  <c r="K152" i="27"/>
  <c r="N154" i="27"/>
  <c r="N152" i="27"/>
  <c r="AC152" i="27"/>
  <c r="AC154" i="27"/>
  <c r="G152" i="19"/>
  <c r="G154" i="19"/>
  <c r="F154" i="19"/>
  <c r="F152" i="19"/>
  <c r="Q154" i="19"/>
  <c r="Q152" i="19"/>
  <c r="Z154" i="19"/>
  <c r="Z152" i="19"/>
  <c r="N154" i="19"/>
  <c r="N152" i="19"/>
  <c r="Y152" i="19"/>
  <c r="Y154" i="19"/>
  <c r="AB141" i="11"/>
  <c r="AC141" i="11"/>
  <c r="W141" i="11"/>
  <c r="R141" i="11"/>
  <c r="M141" i="11"/>
  <c r="G141" i="11"/>
  <c r="AA141" i="11"/>
  <c r="V141" i="11"/>
  <c r="Q141" i="11"/>
  <c r="K141" i="11"/>
  <c r="F141" i="11"/>
  <c r="AD141" i="11"/>
  <c r="S141" i="11"/>
  <c r="I141" i="11"/>
  <c r="Z141" i="11"/>
  <c r="U141" i="11"/>
  <c r="O141" i="11"/>
  <c r="J141" i="11"/>
  <c r="E141" i="11"/>
  <c r="Y141" i="11"/>
  <c r="N141" i="11"/>
  <c r="P141" i="11"/>
  <c r="T141" i="11"/>
  <c r="H141" i="11"/>
  <c r="X141" i="11"/>
  <c r="L141" i="11"/>
  <c r="O152" i="7"/>
  <c r="O154" i="7"/>
  <c r="X154" i="7"/>
  <c r="X152" i="7"/>
  <c r="F154" i="7"/>
  <c r="F152" i="7"/>
  <c r="G152" i="7"/>
  <c r="G154" i="7"/>
  <c r="M154" i="7"/>
  <c r="M152" i="7"/>
  <c r="Q154" i="7"/>
  <c r="Q152" i="7"/>
  <c r="AA141" i="34"/>
  <c r="I141" i="34"/>
  <c r="Y141" i="34"/>
  <c r="R141" i="34"/>
  <c r="L141" i="34"/>
  <c r="AB141" i="34"/>
  <c r="O141" i="34"/>
  <c r="M141" i="34"/>
  <c r="AC141" i="34"/>
  <c r="F141" i="34"/>
  <c r="F154" i="34" s="1"/>
  <c r="V141" i="34"/>
  <c r="P141" i="34"/>
  <c r="S141" i="34"/>
  <c r="Q141" i="34"/>
  <c r="J141" i="34"/>
  <c r="Z141" i="34"/>
  <c r="T141" i="34"/>
  <c r="G141" i="34"/>
  <c r="W141" i="34"/>
  <c r="E141" i="34"/>
  <c r="E154" i="34" s="1"/>
  <c r="U141" i="34"/>
  <c r="N141" i="34"/>
  <c r="AD141" i="34"/>
  <c r="H141" i="34"/>
  <c r="X141" i="34"/>
  <c r="K141" i="34"/>
  <c r="W153" i="10"/>
  <c r="W155" i="10"/>
  <c r="Y155" i="10"/>
  <c r="Y153" i="10"/>
  <c r="R153" i="10"/>
  <c r="R155" i="10"/>
  <c r="O153" i="10"/>
  <c r="O155" i="10"/>
  <c r="AB155" i="10"/>
  <c r="AB153" i="10"/>
  <c r="J153" i="10"/>
  <c r="J155" i="10"/>
  <c r="H155" i="10"/>
  <c r="H153" i="10"/>
  <c r="T154" i="23"/>
  <c r="T152" i="23"/>
  <c r="K154" i="23"/>
  <c r="K152" i="23"/>
  <c r="R152" i="23"/>
  <c r="R154" i="23"/>
  <c r="E154" i="23"/>
  <c r="E152" i="23"/>
  <c r="F152" i="23"/>
  <c r="F154" i="23"/>
  <c r="U154" i="23"/>
  <c r="U152" i="23"/>
  <c r="AD141" i="8"/>
  <c r="O141" i="8"/>
  <c r="AA141" i="8"/>
  <c r="K141" i="8"/>
  <c r="S141" i="8"/>
  <c r="W141" i="8"/>
  <c r="G141" i="8"/>
  <c r="T141" i="8"/>
  <c r="E141" i="8"/>
  <c r="U141" i="8"/>
  <c r="N141" i="8"/>
  <c r="H141" i="8"/>
  <c r="X141" i="8"/>
  <c r="I141" i="8"/>
  <c r="Y141" i="8"/>
  <c r="R141" i="8"/>
  <c r="L141" i="8"/>
  <c r="AB141" i="8"/>
  <c r="M141" i="8"/>
  <c r="AC141" i="8"/>
  <c r="F141" i="8"/>
  <c r="V141" i="8"/>
  <c r="P141" i="8"/>
  <c r="Q141" i="8"/>
  <c r="J141" i="8"/>
  <c r="Z141" i="8"/>
  <c r="AA141" i="17"/>
  <c r="P141" i="17"/>
  <c r="P142" i="17" s="1"/>
  <c r="I141" i="17"/>
  <c r="Y141" i="17"/>
  <c r="N141" i="17"/>
  <c r="N142" i="17" s="1"/>
  <c r="O141" i="17"/>
  <c r="O142" i="17" s="1"/>
  <c r="G141" i="17"/>
  <c r="G142" i="17" s="1"/>
  <c r="T141" i="17"/>
  <c r="M141" i="17"/>
  <c r="AC141" i="17"/>
  <c r="R141" i="17"/>
  <c r="AD141" i="17"/>
  <c r="W141" i="17"/>
  <c r="H141" i="17"/>
  <c r="X141" i="17"/>
  <c r="Q141" i="17"/>
  <c r="V141" i="17"/>
  <c r="K141" i="17"/>
  <c r="S141" i="17"/>
  <c r="L141" i="17"/>
  <c r="AB141" i="17"/>
  <c r="E141" i="17"/>
  <c r="E142" i="17" s="1"/>
  <c r="U141" i="17"/>
  <c r="J141" i="17"/>
  <c r="J142" i="17" s="1"/>
  <c r="Z141" i="17"/>
  <c r="T155" i="9"/>
  <c r="T153" i="9"/>
  <c r="W153" i="9"/>
  <c r="W155" i="9"/>
  <c r="Y153" i="9"/>
  <c r="Y155" i="9"/>
  <c r="J155" i="9"/>
  <c r="J153" i="9"/>
  <c r="M153" i="9"/>
  <c r="M155" i="9"/>
  <c r="Q153" i="9"/>
  <c r="Q155" i="9"/>
  <c r="P154" i="20"/>
  <c r="P152" i="20"/>
  <c r="N154" i="20"/>
  <c r="N152" i="20"/>
  <c r="H152" i="20"/>
  <c r="H154" i="20"/>
  <c r="G152" i="20"/>
  <c r="G154" i="20"/>
  <c r="Q152" i="20"/>
  <c r="Q154" i="20"/>
  <c r="AA152" i="20"/>
  <c r="AA154" i="20"/>
  <c r="Z152" i="20"/>
  <c r="Z154" i="20"/>
  <c r="K154" i="26"/>
  <c r="K152" i="26"/>
  <c r="X154" i="26"/>
  <c r="X152" i="26"/>
  <c r="O154" i="26"/>
  <c r="O152" i="26"/>
  <c r="F154" i="26"/>
  <c r="F152" i="26"/>
  <c r="Z154" i="26"/>
  <c r="Z152" i="26"/>
  <c r="M154" i="26"/>
  <c r="M152" i="26"/>
  <c r="AC154" i="5"/>
  <c r="AC152" i="5"/>
  <c r="E154" i="5"/>
  <c r="E152" i="5"/>
  <c r="F152" i="5"/>
  <c r="F154" i="5"/>
  <c r="I154" i="5"/>
  <c r="I152" i="5"/>
  <c r="X154" i="5"/>
  <c r="X152" i="5"/>
  <c r="Q154" i="5"/>
  <c r="Q152" i="5"/>
  <c r="S152" i="5"/>
  <c r="S154" i="5"/>
  <c r="AA141" i="25"/>
  <c r="Q141" i="25"/>
  <c r="L141" i="25"/>
  <c r="AB141" i="25"/>
  <c r="F141" i="25"/>
  <c r="V141" i="25"/>
  <c r="S141" i="25"/>
  <c r="E141" i="25"/>
  <c r="U141" i="25"/>
  <c r="P141" i="25"/>
  <c r="J141" i="25"/>
  <c r="Z141" i="25"/>
  <c r="G141" i="25"/>
  <c r="W141" i="25"/>
  <c r="I141" i="25"/>
  <c r="Y141" i="25"/>
  <c r="T141" i="25"/>
  <c r="N141" i="25"/>
  <c r="AD141" i="25"/>
  <c r="K141" i="25"/>
  <c r="M141" i="25"/>
  <c r="AC141" i="25"/>
  <c r="H141" i="25"/>
  <c r="X141" i="25"/>
  <c r="R141" i="25"/>
  <c r="O141" i="25"/>
  <c r="X154" i="27"/>
  <c r="X152" i="27"/>
  <c r="U152" i="27"/>
  <c r="U154" i="27"/>
  <c r="Q154" i="27"/>
  <c r="Q152" i="27"/>
  <c r="AB154" i="27"/>
  <c r="AB152" i="27"/>
  <c r="J154" i="27"/>
  <c r="J152" i="27"/>
  <c r="AD152" i="27"/>
  <c r="AD154" i="27"/>
  <c r="AD152" i="19"/>
  <c r="AD154" i="19"/>
  <c r="O154" i="19"/>
  <c r="O152" i="19"/>
  <c r="X152" i="19"/>
  <c r="X154" i="19"/>
  <c r="V152" i="19"/>
  <c r="V154" i="19"/>
  <c r="E154" i="19"/>
  <c r="E152" i="19"/>
  <c r="L154" i="19"/>
  <c r="L152" i="19"/>
  <c r="K154" i="19"/>
  <c r="K152" i="19"/>
  <c r="AD141" i="24"/>
  <c r="AA141" i="24"/>
  <c r="S141" i="24"/>
  <c r="K141" i="24"/>
  <c r="AC141" i="24"/>
  <c r="M141" i="24"/>
  <c r="Y141" i="24"/>
  <c r="Q141" i="24"/>
  <c r="I141" i="24"/>
  <c r="W141" i="24"/>
  <c r="O141" i="24"/>
  <c r="G141" i="24"/>
  <c r="U141" i="24"/>
  <c r="E141" i="24"/>
  <c r="T141" i="24"/>
  <c r="F141" i="24"/>
  <c r="V141" i="24"/>
  <c r="H141" i="24"/>
  <c r="X141" i="24"/>
  <c r="J141" i="24"/>
  <c r="Z141" i="24"/>
  <c r="L141" i="24"/>
  <c r="AB141" i="24"/>
  <c r="N141" i="24"/>
  <c r="P141" i="24"/>
  <c r="R141" i="24"/>
  <c r="AC141" i="3"/>
  <c r="V141" i="3"/>
  <c r="F141" i="3"/>
  <c r="J141" i="3"/>
  <c r="R141" i="3"/>
  <c r="AD141" i="3"/>
  <c r="N141" i="3"/>
  <c r="Z141" i="3"/>
  <c r="G141" i="3"/>
  <c r="W141" i="3"/>
  <c r="T141" i="3"/>
  <c r="M141" i="3"/>
  <c r="K141" i="3"/>
  <c r="AA141" i="3"/>
  <c r="H141" i="3"/>
  <c r="X141" i="3"/>
  <c r="Q141" i="3"/>
  <c r="O141" i="3"/>
  <c r="L141" i="3"/>
  <c r="AB141" i="3"/>
  <c r="E141" i="3"/>
  <c r="U141" i="3"/>
  <c r="S141" i="3"/>
  <c r="P141" i="3"/>
  <c r="I141" i="3"/>
  <c r="Y141" i="3"/>
  <c r="AC154" i="7"/>
  <c r="AC152" i="7"/>
  <c r="L154" i="7"/>
  <c r="L152" i="7"/>
  <c r="AD152" i="7"/>
  <c r="AD154" i="7"/>
  <c r="U154" i="7"/>
  <c r="U152" i="7"/>
  <c r="W152" i="7"/>
  <c r="W154" i="7"/>
  <c r="T154" i="7"/>
  <c r="T152" i="7"/>
  <c r="J154" i="7"/>
  <c r="J152" i="7"/>
  <c r="AA141" i="22"/>
  <c r="E141" i="22"/>
  <c r="V141" i="22"/>
  <c r="F141" i="22"/>
  <c r="Y141" i="22"/>
  <c r="Q141" i="22"/>
  <c r="X141" i="22"/>
  <c r="K141" i="22"/>
  <c r="R141" i="22"/>
  <c r="I141" i="22"/>
  <c r="W141" i="22"/>
  <c r="H141" i="22"/>
  <c r="AC141" i="22"/>
  <c r="P141" i="22"/>
  <c r="AD141" i="22"/>
  <c r="N141" i="22"/>
  <c r="O141" i="22"/>
  <c r="G141" i="22"/>
  <c r="AB141" i="22"/>
  <c r="M141" i="22"/>
  <c r="U141" i="22"/>
  <c r="Z141" i="22"/>
  <c r="J141" i="22"/>
  <c r="T141" i="22"/>
  <c r="L141" i="22"/>
  <c r="S141" i="22"/>
  <c r="AB141" i="15"/>
  <c r="AA141" i="15"/>
  <c r="U141" i="15"/>
  <c r="F141" i="15"/>
  <c r="Z141" i="15"/>
  <c r="E141" i="15"/>
  <c r="W141" i="15"/>
  <c r="O141" i="15"/>
  <c r="G141" i="15"/>
  <c r="Y141" i="15"/>
  <c r="H141" i="15"/>
  <c r="X141" i="15"/>
  <c r="I141" i="15"/>
  <c r="AD141" i="15"/>
  <c r="L141" i="15"/>
  <c r="P141" i="15"/>
  <c r="S141" i="15"/>
  <c r="T141" i="15"/>
  <c r="G153" i="10"/>
  <c r="G155" i="10"/>
  <c r="I155" i="10"/>
  <c r="I153" i="10"/>
  <c r="U155" i="10"/>
  <c r="U153" i="10"/>
  <c r="AD153" i="10"/>
  <c r="AD155" i="10"/>
  <c r="L155" i="10"/>
  <c r="L153" i="10"/>
  <c r="AC155" i="10"/>
  <c r="AC153" i="10"/>
  <c r="AA153" i="10"/>
  <c r="AA155" i="10"/>
  <c r="X154" i="23"/>
  <c r="X152" i="23"/>
  <c r="O154" i="23"/>
  <c r="O152" i="23"/>
  <c r="L152" i="23"/>
  <c r="L154" i="23"/>
  <c r="J152" i="23"/>
  <c r="J154" i="23"/>
  <c r="N152" i="23"/>
  <c r="N154" i="23"/>
  <c r="Q154" i="23"/>
  <c r="Q152" i="23"/>
  <c r="AC154" i="23"/>
  <c r="AC152" i="23"/>
  <c r="AB141" i="21"/>
  <c r="AC141" i="21"/>
  <c r="W141" i="21"/>
  <c r="R141" i="21"/>
  <c r="M141" i="21"/>
  <c r="G141" i="21"/>
  <c r="Z141" i="21"/>
  <c r="U141" i="21"/>
  <c r="O141" i="21"/>
  <c r="J141" i="21"/>
  <c r="E141" i="21"/>
  <c r="AD141" i="21"/>
  <c r="Y141" i="21"/>
  <c r="S141" i="21"/>
  <c r="N141" i="21"/>
  <c r="I141" i="21"/>
  <c r="V141" i="21"/>
  <c r="F141" i="21"/>
  <c r="Q141" i="21"/>
  <c r="K141" i="21"/>
  <c r="AA141" i="21"/>
  <c r="T141" i="21"/>
  <c r="H141" i="21"/>
  <c r="X141" i="21"/>
  <c r="L141" i="21"/>
  <c r="P141" i="21"/>
  <c r="P155" i="9"/>
  <c r="P153" i="9"/>
  <c r="I153" i="9"/>
  <c r="I155" i="9"/>
  <c r="AD155" i="9"/>
  <c r="AD153" i="9"/>
  <c r="O153" i="9"/>
  <c r="O155" i="9"/>
  <c r="AC155" i="9"/>
  <c r="AC153" i="9"/>
  <c r="V155" i="9"/>
  <c r="V153" i="9"/>
  <c r="X154" i="20"/>
  <c r="X152" i="20"/>
  <c r="AD154" i="20"/>
  <c r="AD152" i="20"/>
  <c r="M152" i="20"/>
  <c r="M154" i="20"/>
  <c r="W152" i="20"/>
  <c r="W154" i="20"/>
  <c r="F152" i="20"/>
  <c r="F154" i="20"/>
  <c r="E154" i="20"/>
  <c r="E152" i="20"/>
  <c r="O152" i="20"/>
  <c r="O154" i="20"/>
  <c r="L154" i="26"/>
  <c r="L152" i="26"/>
  <c r="H152" i="26"/>
  <c r="H154" i="26"/>
  <c r="I154" i="26"/>
  <c r="I152" i="26"/>
  <c r="V154" i="26"/>
  <c r="V152" i="26"/>
  <c r="N154" i="26"/>
  <c r="N152" i="26"/>
  <c r="U154" i="26"/>
  <c r="U152" i="26"/>
  <c r="G152" i="5"/>
  <c r="G154" i="5"/>
  <c r="N152" i="5"/>
  <c r="N154" i="5"/>
  <c r="T154" i="5"/>
  <c r="T152" i="5"/>
  <c r="R152" i="5"/>
  <c r="R154" i="5"/>
  <c r="O152" i="5"/>
  <c r="O154" i="5"/>
  <c r="L154" i="5"/>
  <c r="L152" i="5"/>
  <c r="Z154" i="5"/>
  <c r="Z152" i="5"/>
  <c r="AC141" i="15" l="1"/>
  <c r="AC153" i="15" s="1"/>
  <c r="K141" i="16"/>
  <c r="V141" i="15"/>
  <c r="J141" i="15"/>
  <c r="K141" i="15"/>
  <c r="M141" i="15"/>
  <c r="Q141" i="16"/>
  <c r="Y141" i="16"/>
  <c r="Y155" i="16" s="1"/>
  <c r="N141" i="15"/>
  <c r="Q141" i="15"/>
  <c r="R141" i="15"/>
  <c r="S141" i="16"/>
  <c r="N141" i="16"/>
  <c r="X152" i="21"/>
  <c r="X154" i="21"/>
  <c r="K152" i="21"/>
  <c r="K154" i="21"/>
  <c r="I154" i="21"/>
  <c r="I152" i="21"/>
  <c r="AD152" i="21"/>
  <c r="AD154" i="21"/>
  <c r="U154" i="21"/>
  <c r="U152" i="21"/>
  <c r="R152" i="21"/>
  <c r="R154" i="21"/>
  <c r="T155" i="15"/>
  <c r="T153" i="15"/>
  <c r="L155" i="15"/>
  <c r="L153" i="15"/>
  <c r="H155" i="15"/>
  <c r="H153" i="15"/>
  <c r="G155" i="15"/>
  <c r="G153" i="15"/>
  <c r="W153" i="15"/>
  <c r="W155" i="15"/>
  <c r="Z153" i="15"/>
  <c r="Z155" i="15"/>
  <c r="AA155" i="15"/>
  <c r="AA153" i="15"/>
  <c r="T154" i="22"/>
  <c r="T152" i="22"/>
  <c r="M154" i="22"/>
  <c r="M152" i="22"/>
  <c r="N154" i="22"/>
  <c r="N152" i="22"/>
  <c r="H154" i="22"/>
  <c r="H152" i="22"/>
  <c r="K154" i="22"/>
  <c r="K152" i="22"/>
  <c r="F154" i="22"/>
  <c r="F152" i="22"/>
  <c r="P154" i="3"/>
  <c r="P152" i="3"/>
  <c r="AB154" i="3"/>
  <c r="AB152" i="3"/>
  <c r="X154" i="3"/>
  <c r="X152" i="3"/>
  <c r="M154" i="3"/>
  <c r="M152" i="3"/>
  <c r="Z154" i="3"/>
  <c r="Z152" i="3"/>
  <c r="J152" i="3"/>
  <c r="J154" i="3"/>
  <c r="R154" i="24"/>
  <c r="R152" i="24"/>
  <c r="L152" i="24"/>
  <c r="L154" i="24"/>
  <c r="H154" i="24"/>
  <c r="H152" i="24"/>
  <c r="E154" i="24"/>
  <c r="E152" i="24"/>
  <c r="W154" i="24"/>
  <c r="W152" i="24"/>
  <c r="M154" i="24"/>
  <c r="M152" i="24"/>
  <c r="AA152" i="24"/>
  <c r="AA154" i="24"/>
  <c r="O152" i="25"/>
  <c r="O154" i="25"/>
  <c r="AC152" i="25"/>
  <c r="AC154" i="25"/>
  <c r="N152" i="25"/>
  <c r="N154" i="25"/>
  <c r="W152" i="25"/>
  <c r="W154" i="25"/>
  <c r="P152" i="25"/>
  <c r="P154" i="25"/>
  <c r="V154" i="25"/>
  <c r="V152" i="25"/>
  <c r="Q154" i="25"/>
  <c r="Q152" i="25"/>
  <c r="U153" i="17"/>
  <c r="U155" i="17"/>
  <c r="S155" i="17"/>
  <c r="S153" i="17"/>
  <c r="Q153" i="17"/>
  <c r="Q155" i="17"/>
  <c r="AD153" i="17"/>
  <c r="AD155" i="17"/>
  <c r="T155" i="17"/>
  <c r="T153" i="17"/>
  <c r="Y153" i="17"/>
  <c r="Y155" i="17"/>
  <c r="Z152" i="8"/>
  <c r="Z154" i="8"/>
  <c r="V152" i="8"/>
  <c r="V154" i="8"/>
  <c r="AB154" i="8"/>
  <c r="AB152" i="8"/>
  <c r="I154" i="8"/>
  <c r="I152" i="8"/>
  <c r="U154" i="8"/>
  <c r="U152" i="8"/>
  <c r="W152" i="8"/>
  <c r="W154" i="8"/>
  <c r="O152" i="8"/>
  <c r="O154" i="8"/>
  <c r="K152" i="34"/>
  <c r="K154" i="34"/>
  <c r="N154" i="34"/>
  <c r="N152" i="34"/>
  <c r="G154" i="34"/>
  <c r="G152" i="34"/>
  <c r="Q154" i="34"/>
  <c r="Q152" i="34"/>
  <c r="F152" i="34"/>
  <c r="AB152" i="34"/>
  <c r="AB154" i="34"/>
  <c r="I154" i="34"/>
  <c r="I152" i="34"/>
  <c r="H155" i="11"/>
  <c r="H153" i="11"/>
  <c r="Y155" i="11"/>
  <c r="Y153" i="11"/>
  <c r="U153" i="11"/>
  <c r="U155" i="11"/>
  <c r="AD153" i="11"/>
  <c r="AD155" i="11"/>
  <c r="V155" i="11"/>
  <c r="V153" i="11"/>
  <c r="R155" i="11"/>
  <c r="R153" i="11"/>
  <c r="AD152" i="33"/>
  <c r="AD154" i="33"/>
  <c r="J152" i="33"/>
  <c r="J154" i="33"/>
  <c r="L154" i="33"/>
  <c r="L152" i="33"/>
  <c r="I154" i="33"/>
  <c r="I152" i="33"/>
  <c r="E152" i="33"/>
  <c r="E154" i="33"/>
  <c r="G154" i="33"/>
  <c r="G152" i="33"/>
  <c r="W152" i="6"/>
  <c r="W154" i="6"/>
  <c r="P154" i="6"/>
  <c r="P152" i="6"/>
  <c r="AB154" i="6"/>
  <c r="AB152" i="6"/>
  <c r="O152" i="6"/>
  <c r="O154" i="6"/>
  <c r="H154" i="6"/>
  <c r="H152" i="6"/>
  <c r="Z152" i="6"/>
  <c r="Z154" i="6"/>
  <c r="E154" i="6"/>
  <c r="E152" i="6"/>
  <c r="H152" i="35"/>
  <c r="H154" i="35"/>
  <c r="T154" i="35"/>
  <c r="T152" i="35"/>
  <c r="I152" i="35"/>
  <c r="I154" i="35"/>
  <c r="E152" i="35"/>
  <c r="E154" i="35"/>
  <c r="N152" i="35"/>
  <c r="N154" i="35"/>
  <c r="J152" i="35"/>
  <c r="J154" i="35"/>
  <c r="P154" i="18"/>
  <c r="P152" i="18"/>
  <c r="I154" i="18"/>
  <c r="I152" i="18"/>
  <c r="Z154" i="18"/>
  <c r="Z152" i="18"/>
  <c r="O154" i="18"/>
  <c r="O152" i="18"/>
  <c r="F154" i="18"/>
  <c r="F152" i="18"/>
  <c r="R152" i="18"/>
  <c r="R154" i="18"/>
  <c r="O155" i="16"/>
  <c r="O153" i="16"/>
  <c r="L155" i="16"/>
  <c r="L153" i="16"/>
  <c r="Z153" i="16"/>
  <c r="Z155" i="16"/>
  <c r="T155" i="16"/>
  <c r="T153" i="16"/>
  <c r="W155" i="16"/>
  <c r="W153" i="16"/>
  <c r="V153" i="16"/>
  <c r="V155" i="16"/>
  <c r="AB155" i="16"/>
  <c r="AB153" i="16"/>
  <c r="G153" i="14"/>
  <c r="G155" i="14"/>
  <c r="J153" i="14"/>
  <c r="J155" i="14"/>
  <c r="K153" i="14"/>
  <c r="K155" i="14"/>
  <c r="U155" i="14"/>
  <c r="U153" i="14"/>
  <c r="R153" i="14"/>
  <c r="R155" i="14"/>
  <c r="M155" i="14"/>
  <c r="M153" i="14"/>
  <c r="W153" i="14"/>
  <c r="W155" i="14"/>
  <c r="U155" i="12"/>
  <c r="U153" i="12"/>
  <c r="Q155" i="12"/>
  <c r="Q153" i="12"/>
  <c r="Y155" i="12"/>
  <c r="Y153" i="12"/>
  <c r="R153" i="12"/>
  <c r="R155" i="12"/>
  <c r="S153" i="12"/>
  <c r="S155" i="12"/>
  <c r="V153" i="12"/>
  <c r="V155" i="12"/>
  <c r="W153" i="12"/>
  <c r="W155" i="12"/>
  <c r="Q154" i="32"/>
  <c r="Q152" i="32"/>
  <c r="X152" i="32"/>
  <c r="X154" i="32"/>
  <c r="T154" i="32"/>
  <c r="T152" i="32"/>
  <c r="J154" i="32"/>
  <c r="J152" i="32"/>
  <c r="K154" i="32"/>
  <c r="K152" i="32"/>
  <c r="V152" i="32"/>
  <c r="V154" i="32"/>
  <c r="W154" i="32"/>
  <c r="W152" i="32"/>
  <c r="J154" i="28"/>
  <c r="J152" i="28"/>
  <c r="N154" i="28"/>
  <c r="N152" i="28"/>
  <c r="R152" i="28"/>
  <c r="R154" i="28"/>
  <c r="F152" i="28"/>
  <c r="F154" i="28"/>
  <c r="X154" i="28"/>
  <c r="X152" i="28"/>
  <c r="AB154" i="28"/>
  <c r="AB152" i="28"/>
  <c r="H152" i="21"/>
  <c r="H154" i="21"/>
  <c r="Q154" i="21"/>
  <c r="Q152" i="21"/>
  <c r="N152" i="21"/>
  <c r="N154" i="21"/>
  <c r="E154" i="21"/>
  <c r="E152" i="21"/>
  <c r="Z152" i="21"/>
  <c r="Z154" i="21"/>
  <c r="W152" i="21"/>
  <c r="W154" i="21"/>
  <c r="S155" i="15"/>
  <c r="S153" i="15"/>
  <c r="AD155" i="15"/>
  <c r="AD153" i="15"/>
  <c r="Y153" i="15"/>
  <c r="Y155" i="15"/>
  <c r="O153" i="15"/>
  <c r="O155" i="15"/>
  <c r="E155" i="15"/>
  <c r="E153" i="15"/>
  <c r="F153" i="15"/>
  <c r="F155" i="15"/>
  <c r="AB155" i="15"/>
  <c r="AB153" i="15"/>
  <c r="J152" i="22"/>
  <c r="J154" i="22"/>
  <c r="AB152" i="22"/>
  <c r="AB154" i="22"/>
  <c r="AD154" i="22"/>
  <c r="AD152" i="22"/>
  <c r="W154" i="22"/>
  <c r="W152" i="22"/>
  <c r="X152" i="22"/>
  <c r="X154" i="22"/>
  <c r="V152" i="22"/>
  <c r="V154" i="22"/>
  <c r="S152" i="3"/>
  <c r="S154" i="3"/>
  <c r="L154" i="3"/>
  <c r="L152" i="3"/>
  <c r="H154" i="3"/>
  <c r="H152" i="3"/>
  <c r="T152" i="3"/>
  <c r="T154" i="3"/>
  <c r="N152" i="3"/>
  <c r="N154" i="3"/>
  <c r="F152" i="3"/>
  <c r="F154" i="3"/>
  <c r="P154" i="24"/>
  <c r="P152" i="24"/>
  <c r="Z152" i="24"/>
  <c r="Z154" i="24"/>
  <c r="V154" i="24"/>
  <c r="V152" i="24"/>
  <c r="U152" i="24"/>
  <c r="U154" i="24"/>
  <c r="I154" i="24"/>
  <c r="I152" i="24"/>
  <c r="AC152" i="24"/>
  <c r="AC154" i="24"/>
  <c r="AD154" i="24"/>
  <c r="AD152" i="24"/>
  <c r="R152" i="25"/>
  <c r="R154" i="25"/>
  <c r="M152" i="25"/>
  <c r="M154" i="25"/>
  <c r="T152" i="25"/>
  <c r="T154" i="25"/>
  <c r="G154" i="25"/>
  <c r="G152" i="25"/>
  <c r="U154" i="25"/>
  <c r="U152" i="25"/>
  <c r="F152" i="25"/>
  <c r="F154" i="25"/>
  <c r="AA152" i="25"/>
  <c r="AA154" i="25"/>
  <c r="E153" i="17"/>
  <c r="E155" i="17"/>
  <c r="K155" i="17"/>
  <c r="K153" i="17"/>
  <c r="X153" i="17"/>
  <c r="X155" i="17"/>
  <c r="R153" i="17"/>
  <c r="R155" i="17"/>
  <c r="G155" i="17"/>
  <c r="G153" i="17"/>
  <c r="I153" i="17"/>
  <c r="I155" i="17"/>
  <c r="J152" i="8"/>
  <c r="J154" i="8"/>
  <c r="F152" i="8"/>
  <c r="F154" i="8"/>
  <c r="L154" i="8"/>
  <c r="L152" i="8"/>
  <c r="X154" i="8"/>
  <c r="X152" i="8"/>
  <c r="E154" i="8"/>
  <c r="E152" i="8"/>
  <c r="S152" i="8"/>
  <c r="S154" i="8"/>
  <c r="AD152" i="8"/>
  <c r="AD154" i="8"/>
  <c r="X152" i="34"/>
  <c r="X154" i="34"/>
  <c r="U154" i="34"/>
  <c r="U152" i="34"/>
  <c r="T154" i="34"/>
  <c r="T152" i="34"/>
  <c r="S152" i="34"/>
  <c r="S154" i="34"/>
  <c r="AC152" i="34"/>
  <c r="AC154" i="34"/>
  <c r="L154" i="34"/>
  <c r="L152" i="34"/>
  <c r="AA152" i="34"/>
  <c r="AA154" i="34"/>
  <c r="T155" i="11"/>
  <c r="T153" i="11"/>
  <c r="E155" i="11"/>
  <c r="E153" i="11"/>
  <c r="Z155" i="11"/>
  <c r="Z153" i="11"/>
  <c r="F153" i="11"/>
  <c r="F155" i="11"/>
  <c r="AA153" i="11"/>
  <c r="AA155" i="11"/>
  <c r="W153" i="11"/>
  <c r="W155" i="11"/>
  <c r="N154" i="33"/>
  <c r="N152" i="33"/>
  <c r="P152" i="33"/>
  <c r="P154" i="33"/>
  <c r="R152" i="33"/>
  <c r="R154" i="33"/>
  <c r="S152" i="33"/>
  <c r="S154" i="33"/>
  <c r="Q154" i="33"/>
  <c r="Q152" i="33"/>
  <c r="O154" i="33"/>
  <c r="O152" i="33"/>
  <c r="G152" i="6"/>
  <c r="G154" i="6"/>
  <c r="Q154" i="6"/>
  <c r="Q152" i="6"/>
  <c r="L154" i="6"/>
  <c r="L152" i="6"/>
  <c r="AD152" i="6"/>
  <c r="AD154" i="6"/>
  <c r="Y154" i="6"/>
  <c r="Y152" i="6"/>
  <c r="J154" i="6"/>
  <c r="J152" i="6"/>
  <c r="AA152" i="6"/>
  <c r="AA154" i="6"/>
  <c r="AA152" i="35"/>
  <c r="AA154" i="35"/>
  <c r="W154" i="35"/>
  <c r="W152" i="35"/>
  <c r="P154" i="35"/>
  <c r="P152" i="35"/>
  <c r="AB154" i="35"/>
  <c r="AB152" i="35"/>
  <c r="AD152" i="35"/>
  <c r="AD154" i="35"/>
  <c r="Z152" i="35"/>
  <c r="Z154" i="35"/>
  <c r="AD152" i="18"/>
  <c r="AD154" i="18"/>
  <c r="S152" i="18"/>
  <c r="S154" i="18"/>
  <c r="J154" i="18"/>
  <c r="J152" i="18"/>
  <c r="X152" i="18"/>
  <c r="X154" i="18"/>
  <c r="Q154" i="18"/>
  <c r="Q152" i="18"/>
  <c r="AC152" i="18"/>
  <c r="AC154" i="18"/>
  <c r="M153" i="16"/>
  <c r="M155" i="16"/>
  <c r="J153" i="16"/>
  <c r="J155" i="16"/>
  <c r="E153" i="16"/>
  <c r="E155" i="16"/>
  <c r="I153" i="16"/>
  <c r="I155" i="16"/>
  <c r="F153" i="16"/>
  <c r="F155" i="16"/>
  <c r="AD153" i="16"/>
  <c r="AD155" i="16"/>
  <c r="L155" i="14"/>
  <c r="L153" i="14"/>
  <c r="Z153" i="14"/>
  <c r="Z155" i="14"/>
  <c r="X153" i="14"/>
  <c r="X155" i="14"/>
  <c r="AA153" i="14"/>
  <c r="AA155" i="14"/>
  <c r="O153" i="14"/>
  <c r="O155" i="14"/>
  <c r="F153" i="14"/>
  <c r="F155" i="14"/>
  <c r="P153" i="14"/>
  <c r="P155" i="14"/>
  <c r="E155" i="12"/>
  <c r="E153" i="12"/>
  <c r="T155" i="12"/>
  <c r="T153" i="12"/>
  <c r="I155" i="12"/>
  <c r="I153" i="12"/>
  <c r="J155" i="12"/>
  <c r="J153" i="12"/>
  <c r="AA153" i="12"/>
  <c r="AA155" i="12"/>
  <c r="AD153" i="12"/>
  <c r="AD155" i="12"/>
  <c r="AC155" i="12"/>
  <c r="AC153" i="12"/>
  <c r="AB152" i="32"/>
  <c r="AB154" i="32"/>
  <c r="H154" i="32"/>
  <c r="H152" i="32"/>
  <c r="U152" i="32"/>
  <c r="U154" i="32"/>
  <c r="Z152" i="32"/>
  <c r="Z154" i="32"/>
  <c r="AA154" i="32"/>
  <c r="AA152" i="32"/>
  <c r="AD152" i="32"/>
  <c r="AD154" i="32"/>
  <c r="AC154" i="32"/>
  <c r="AC152" i="32"/>
  <c r="Z154" i="28"/>
  <c r="Z152" i="28"/>
  <c r="AD152" i="28"/>
  <c r="AD154" i="28"/>
  <c r="AA154" i="28"/>
  <c r="AA152" i="28"/>
  <c r="V152" i="28"/>
  <c r="V154" i="28"/>
  <c r="L154" i="28"/>
  <c r="L152" i="28"/>
  <c r="H152" i="28"/>
  <c r="H154" i="28"/>
  <c r="P154" i="21"/>
  <c r="P152" i="21"/>
  <c r="T152" i="21"/>
  <c r="T154" i="21"/>
  <c r="F152" i="21"/>
  <c r="F154" i="21"/>
  <c r="S152" i="21"/>
  <c r="S154" i="21"/>
  <c r="J152" i="21"/>
  <c r="J154" i="21"/>
  <c r="G152" i="21"/>
  <c r="G154" i="21"/>
  <c r="AC154" i="21"/>
  <c r="AC152" i="21"/>
  <c r="P153" i="15"/>
  <c r="P155" i="15"/>
  <c r="I153" i="15"/>
  <c r="I155" i="15"/>
  <c r="S152" i="22"/>
  <c r="S154" i="22"/>
  <c r="Z152" i="22"/>
  <c r="Z154" i="22"/>
  <c r="G152" i="22"/>
  <c r="G154" i="22"/>
  <c r="P152" i="22"/>
  <c r="P154" i="22"/>
  <c r="I154" i="22"/>
  <c r="I152" i="22"/>
  <c r="Q152" i="22"/>
  <c r="Q154" i="22"/>
  <c r="E154" i="22"/>
  <c r="E152" i="22"/>
  <c r="Y152" i="3"/>
  <c r="Y154" i="3"/>
  <c r="U152" i="3"/>
  <c r="U154" i="3"/>
  <c r="O152" i="3"/>
  <c r="O154" i="3"/>
  <c r="AA154" i="3"/>
  <c r="AA152" i="3"/>
  <c r="W154" i="3"/>
  <c r="W152" i="3"/>
  <c r="AD154" i="3"/>
  <c r="AD152" i="3"/>
  <c r="V152" i="3"/>
  <c r="V154" i="3"/>
  <c r="N154" i="24"/>
  <c r="N152" i="24"/>
  <c r="J154" i="24"/>
  <c r="J152" i="24"/>
  <c r="F152" i="24"/>
  <c r="F154" i="24"/>
  <c r="G152" i="24"/>
  <c r="G154" i="24"/>
  <c r="Q154" i="24"/>
  <c r="Q152" i="24"/>
  <c r="K152" i="24"/>
  <c r="K154" i="24"/>
  <c r="X152" i="25"/>
  <c r="X154" i="25"/>
  <c r="K154" i="25"/>
  <c r="K152" i="25"/>
  <c r="Y154" i="25"/>
  <c r="Y152" i="25"/>
  <c r="Z152" i="25"/>
  <c r="Z154" i="25"/>
  <c r="E152" i="25"/>
  <c r="E154" i="25"/>
  <c r="AB154" i="25"/>
  <c r="AB152" i="25"/>
  <c r="Z153" i="17"/>
  <c r="Z155" i="17"/>
  <c r="AB155" i="17"/>
  <c r="AB153" i="17"/>
  <c r="V153" i="17"/>
  <c r="V155" i="17"/>
  <c r="H153" i="17"/>
  <c r="H155" i="17"/>
  <c r="AC153" i="17"/>
  <c r="AC155" i="17"/>
  <c r="O155" i="17"/>
  <c r="O153" i="17"/>
  <c r="P155" i="17"/>
  <c r="P153" i="17"/>
  <c r="Q154" i="8"/>
  <c r="Q152" i="8"/>
  <c r="AC154" i="8"/>
  <c r="AC152" i="8"/>
  <c r="R152" i="8"/>
  <c r="R154" i="8"/>
  <c r="H154" i="8"/>
  <c r="H152" i="8"/>
  <c r="T154" i="8"/>
  <c r="T152" i="8"/>
  <c r="K154" i="8"/>
  <c r="K152" i="8"/>
  <c r="H152" i="34"/>
  <c r="H154" i="34"/>
  <c r="E152" i="34"/>
  <c r="Z152" i="34"/>
  <c r="Z154" i="34"/>
  <c r="P152" i="34"/>
  <c r="P154" i="34"/>
  <c r="M152" i="34"/>
  <c r="M154" i="34"/>
  <c r="R154" i="34"/>
  <c r="R152" i="34"/>
  <c r="L155" i="11"/>
  <c r="L153" i="11"/>
  <c r="P155" i="11"/>
  <c r="P153" i="11"/>
  <c r="J153" i="11"/>
  <c r="J155" i="11"/>
  <c r="I153" i="11"/>
  <c r="I155" i="11"/>
  <c r="K155" i="11"/>
  <c r="K153" i="11"/>
  <c r="G155" i="11"/>
  <c r="G153" i="11"/>
  <c r="AC155" i="11"/>
  <c r="AC153" i="11"/>
  <c r="X152" i="33"/>
  <c r="X154" i="33"/>
  <c r="T152" i="33"/>
  <c r="T154" i="33"/>
  <c r="V152" i="33"/>
  <c r="V154" i="33"/>
  <c r="M154" i="33"/>
  <c r="M152" i="33"/>
  <c r="K152" i="33"/>
  <c r="K154" i="33"/>
  <c r="AA154" i="33"/>
  <c r="AA152" i="33"/>
  <c r="W154" i="33"/>
  <c r="W152" i="33"/>
  <c r="V152" i="6"/>
  <c r="V154" i="6"/>
  <c r="S152" i="6"/>
  <c r="S154" i="6"/>
  <c r="AC154" i="6"/>
  <c r="AC152" i="6"/>
  <c r="N152" i="6"/>
  <c r="N154" i="6"/>
  <c r="I154" i="6"/>
  <c r="I152" i="6"/>
  <c r="T154" i="6"/>
  <c r="T152" i="6"/>
  <c r="Q154" i="35"/>
  <c r="Q152" i="35"/>
  <c r="K154" i="35"/>
  <c r="K152" i="35"/>
  <c r="G152" i="35"/>
  <c r="G154" i="35"/>
  <c r="S154" i="35"/>
  <c r="S152" i="35"/>
  <c r="L154" i="35"/>
  <c r="L152" i="35"/>
  <c r="F152" i="35"/>
  <c r="F154" i="35"/>
  <c r="R152" i="35"/>
  <c r="R154" i="35"/>
  <c r="W152" i="18"/>
  <c r="W154" i="18"/>
  <c r="N152" i="18"/>
  <c r="N154" i="18"/>
  <c r="AB152" i="18"/>
  <c r="AB154" i="18"/>
  <c r="U154" i="18"/>
  <c r="U152" i="18"/>
  <c r="H154" i="18"/>
  <c r="H152" i="18"/>
  <c r="K154" i="18"/>
  <c r="K152" i="18"/>
  <c r="M154" i="18"/>
  <c r="M152" i="18"/>
  <c r="AC155" i="16"/>
  <c r="AC153" i="16"/>
  <c r="U155" i="16"/>
  <c r="U153" i="16"/>
  <c r="R153" i="16"/>
  <c r="R155" i="16"/>
  <c r="AA153" i="16"/>
  <c r="AA155" i="16"/>
  <c r="Q155" i="14"/>
  <c r="Q153" i="14"/>
  <c r="AB155" i="14"/>
  <c r="AB153" i="14"/>
  <c r="N153" i="14"/>
  <c r="N155" i="14"/>
  <c r="H153" i="14"/>
  <c r="H155" i="14"/>
  <c r="T155" i="14"/>
  <c r="T153" i="14"/>
  <c r="V153" i="14"/>
  <c r="V155" i="14"/>
  <c r="X155" i="12"/>
  <c r="X153" i="12"/>
  <c r="M155" i="12"/>
  <c r="M153" i="12"/>
  <c r="AB155" i="12"/>
  <c r="AB153" i="12"/>
  <c r="Z153" i="12"/>
  <c r="Z155" i="12"/>
  <c r="F155" i="12"/>
  <c r="F153" i="12"/>
  <c r="G153" i="12"/>
  <c r="G155" i="12"/>
  <c r="L154" i="32"/>
  <c r="L152" i="32"/>
  <c r="Y152" i="32"/>
  <c r="Y154" i="32"/>
  <c r="E152" i="32"/>
  <c r="E154" i="32"/>
  <c r="R152" i="32"/>
  <c r="R154" i="32"/>
  <c r="F154" i="32"/>
  <c r="F152" i="32"/>
  <c r="G152" i="32"/>
  <c r="G154" i="32"/>
  <c r="U154" i="28"/>
  <c r="U152" i="28"/>
  <c r="P154" i="28"/>
  <c r="P152" i="28"/>
  <c r="K154" i="28"/>
  <c r="K152" i="28"/>
  <c r="E152" i="28"/>
  <c r="E154" i="28"/>
  <c r="W152" i="28"/>
  <c r="W154" i="28"/>
  <c r="G154" i="28"/>
  <c r="G152" i="28"/>
  <c r="S154" i="28"/>
  <c r="S152" i="28"/>
  <c r="L154" i="21"/>
  <c r="L152" i="21"/>
  <c r="AA152" i="21"/>
  <c r="AA154" i="21"/>
  <c r="V152" i="21"/>
  <c r="V154" i="21"/>
  <c r="Y154" i="21"/>
  <c r="Y152" i="21"/>
  <c r="O152" i="21"/>
  <c r="O154" i="21"/>
  <c r="M154" i="21"/>
  <c r="M152" i="21"/>
  <c r="AB154" i="21"/>
  <c r="AB152" i="21"/>
  <c r="X153" i="15"/>
  <c r="X155" i="15"/>
  <c r="U155" i="15"/>
  <c r="U153" i="15"/>
  <c r="L154" i="22"/>
  <c r="L152" i="22"/>
  <c r="U152" i="22"/>
  <c r="U154" i="22"/>
  <c r="O154" i="22"/>
  <c r="O152" i="22"/>
  <c r="AC152" i="22"/>
  <c r="AC154" i="22"/>
  <c r="R152" i="22"/>
  <c r="R154" i="22"/>
  <c r="Y154" i="22"/>
  <c r="Y152" i="22"/>
  <c r="AA152" i="22"/>
  <c r="AA154" i="22"/>
  <c r="I154" i="3"/>
  <c r="I152" i="3"/>
  <c r="E152" i="3"/>
  <c r="E154" i="3"/>
  <c r="Q152" i="3"/>
  <c r="Q154" i="3"/>
  <c r="K154" i="3"/>
  <c r="K152" i="3"/>
  <c r="G154" i="3"/>
  <c r="G152" i="3"/>
  <c r="R154" i="3"/>
  <c r="R152" i="3"/>
  <c r="AC152" i="3"/>
  <c r="AC154" i="3"/>
  <c r="AB154" i="24"/>
  <c r="AB152" i="24"/>
  <c r="X152" i="24"/>
  <c r="X154" i="24"/>
  <c r="T154" i="24"/>
  <c r="T152" i="24"/>
  <c r="O154" i="24"/>
  <c r="O152" i="24"/>
  <c r="Y152" i="24"/>
  <c r="Y154" i="24"/>
  <c r="S154" i="24"/>
  <c r="S152" i="24"/>
  <c r="H154" i="25"/>
  <c r="H152" i="25"/>
  <c r="AD152" i="25"/>
  <c r="AD154" i="25"/>
  <c r="I152" i="25"/>
  <c r="I154" i="25"/>
  <c r="J152" i="25"/>
  <c r="J154" i="25"/>
  <c r="S154" i="25"/>
  <c r="S152" i="25"/>
  <c r="L152" i="25"/>
  <c r="L154" i="25"/>
  <c r="J153" i="17"/>
  <c r="J155" i="17"/>
  <c r="L155" i="17"/>
  <c r="L153" i="17"/>
  <c r="F153" i="17"/>
  <c r="F155" i="17"/>
  <c r="W155" i="17"/>
  <c r="W153" i="17"/>
  <c r="M153" i="17"/>
  <c r="M155" i="17"/>
  <c r="N153" i="17"/>
  <c r="N155" i="17"/>
  <c r="AA155" i="17"/>
  <c r="AA153" i="17"/>
  <c r="P154" i="8"/>
  <c r="P152" i="8"/>
  <c r="M154" i="8"/>
  <c r="M152" i="8"/>
  <c r="Y154" i="8"/>
  <c r="Y152" i="8"/>
  <c r="N152" i="8"/>
  <c r="N154" i="8"/>
  <c r="G154" i="8"/>
  <c r="G152" i="8"/>
  <c r="AA152" i="8"/>
  <c r="AA154" i="8"/>
  <c r="AD152" i="34"/>
  <c r="AD154" i="34"/>
  <c r="W154" i="34"/>
  <c r="W152" i="34"/>
  <c r="J152" i="34"/>
  <c r="J154" i="34"/>
  <c r="V152" i="34"/>
  <c r="V154" i="34"/>
  <c r="O154" i="34"/>
  <c r="O152" i="34"/>
  <c r="Y154" i="34"/>
  <c r="Y152" i="34"/>
  <c r="X155" i="11"/>
  <c r="X153" i="11"/>
  <c r="N155" i="11"/>
  <c r="N153" i="11"/>
  <c r="O155" i="11"/>
  <c r="O153" i="11"/>
  <c r="S153" i="11"/>
  <c r="S155" i="11"/>
  <c r="Q153" i="11"/>
  <c r="Q155" i="11"/>
  <c r="M153" i="11"/>
  <c r="M155" i="11"/>
  <c r="AB155" i="11"/>
  <c r="AB153" i="11"/>
  <c r="H152" i="33"/>
  <c r="H154" i="33"/>
  <c r="Z154" i="33"/>
  <c r="Z152" i="33"/>
  <c r="F152" i="33"/>
  <c r="F154" i="33"/>
  <c r="Y152" i="33"/>
  <c r="Y154" i="33"/>
  <c r="U154" i="33"/>
  <c r="U152" i="33"/>
  <c r="AC152" i="33"/>
  <c r="AC154" i="33"/>
  <c r="AB154" i="33"/>
  <c r="AB152" i="33"/>
  <c r="F152" i="6"/>
  <c r="F154" i="6"/>
  <c r="R154" i="6"/>
  <c r="R152" i="6"/>
  <c r="M154" i="6"/>
  <c r="M152" i="6"/>
  <c r="X154" i="6"/>
  <c r="X152" i="6"/>
  <c r="K152" i="6"/>
  <c r="K154" i="6"/>
  <c r="U154" i="6"/>
  <c r="U152" i="6"/>
  <c r="X152" i="35"/>
  <c r="X154" i="35"/>
  <c r="M154" i="35"/>
  <c r="M152" i="35"/>
  <c r="Y152" i="35"/>
  <c r="Y154" i="35"/>
  <c r="U154" i="35"/>
  <c r="U152" i="35"/>
  <c r="O154" i="35"/>
  <c r="O152" i="35"/>
  <c r="V152" i="35"/>
  <c r="V154" i="35"/>
  <c r="AC154" i="35"/>
  <c r="AC152" i="35"/>
  <c r="G154" i="18"/>
  <c r="G152" i="18"/>
  <c r="Y152" i="18"/>
  <c r="Y154" i="18"/>
  <c r="L154" i="18"/>
  <c r="L152" i="18"/>
  <c r="E152" i="18"/>
  <c r="E154" i="18"/>
  <c r="V154" i="18"/>
  <c r="V152" i="18"/>
  <c r="T152" i="18"/>
  <c r="T154" i="18"/>
  <c r="AA152" i="18"/>
  <c r="AA154" i="18"/>
  <c r="H155" i="16"/>
  <c r="H153" i="16"/>
  <c r="X153" i="16"/>
  <c r="X155" i="16"/>
  <c r="G153" i="16"/>
  <c r="G155" i="16"/>
  <c r="P153" i="16"/>
  <c r="P155" i="16"/>
  <c r="S153" i="14"/>
  <c r="S155" i="14"/>
  <c r="E155" i="14"/>
  <c r="E153" i="14"/>
  <c r="AD153" i="14"/>
  <c r="AD155" i="14"/>
  <c r="AC155" i="14"/>
  <c r="AC153" i="14"/>
  <c r="Y155" i="14"/>
  <c r="Y153" i="14"/>
  <c r="I155" i="14"/>
  <c r="I153" i="14"/>
  <c r="H155" i="12"/>
  <c r="H153" i="12"/>
  <c r="P155" i="12"/>
  <c r="P153" i="12"/>
  <c r="L155" i="12"/>
  <c r="L153" i="12"/>
  <c r="K153" i="12"/>
  <c r="K155" i="12"/>
  <c r="N155" i="12"/>
  <c r="N153" i="12"/>
  <c r="O153" i="12"/>
  <c r="O155" i="12"/>
  <c r="M154" i="32"/>
  <c r="M152" i="32"/>
  <c r="I154" i="32"/>
  <c r="I152" i="32"/>
  <c r="P152" i="32"/>
  <c r="P154" i="32"/>
  <c r="S154" i="32"/>
  <c r="S152" i="32"/>
  <c r="N154" i="32"/>
  <c r="N152" i="32"/>
  <c r="O152" i="32"/>
  <c r="O154" i="32"/>
  <c r="T152" i="28"/>
  <c r="T154" i="28"/>
  <c r="O154" i="28"/>
  <c r="O152" i="28"/>
  <c r="I154" i="28"/>
  <c r="I152" i="28"/>
  <c r="Y154" i="28"/>
  <c r="Y152" i="28"/>
  <c r="M152" i="28"/>
  <c r="M154" i="28"/>
  <c r="Q152" i="28"/>
  <c r="Q154" i="28"/>
  <c r="AC154" i="28"/>
  <c r="AC152" i="28"/>
  <c r="R153" i="15" l="1"/>
  <c r="V153" i="15"/>
  <c r="J153" i="15"/>
  <c r="Q153" i="15"/>
  <c r="M153" i="15"/>
  <c r="N155" i="15"/>
  <c r="K153" i="15"/>
  <c r="Q155" i="16"/>
  <c r="K155" i="16"/>
  <c r="S153" i="16"/>
  <c r="N153" i="16"/>
  <c r="AC155" i="15"/>
  <c r="J155" i="15"/>
  <c r="V155" i="15"/>
  <c r="Q155" i="15"/>
  <c r="K153" i="16"/>
  <c r="M155" i="15"/>
  <c r="Q153" i="16"/>
  <c r="R155" i="15"/>
  <c r="S155" i="16"/>
  <c r="Y153" i="16"/>
  <c r="N153" i="15"/>
  <c r="N155" i="16"/>
  <c r="K155" i="15"/>
  <c r="AC141" i="36" l="1"/>
  <c r="Z141" i="36"/>
  <c r="R141" i="36"/>
  <c r="J141" i="36"/>
  <c r="O141" i="36"/>
  <c r="W141" i="36"/>
  <c r="G141" i="36"/>
  <c r="AD141" i="36"/>
  <c r="N141" i="36"/>
  <c r="AA141" i="36"/>
  <c r="K141" i="36"/>
  <c r="V141" i="36"/>
  <c r="F141" i="36"/>
  <c r="S141" i="36"/>
  <c r="P141" i="36"/>
  <c r="I141" i="36"/>
  <c r="Y141" i="36"/>
  <c r="T141" i="36"/>
  <c r="M141" i="36"/>
  <c r="H141" i="36"/>
  <c r="X141" i="36"/>
  <c r="Q141" i="36"/>
  <c r="L141" i="36"/>
  <c r="AB141" i="36"/>
  <c r="E141" i="36"/>
  <c r="U141" i="36"/>
  <c r="H153" i="36" l="1"/>
  <c r="H155" i="36"/>
  <c r="V155" i="36"/>
  <c r="V153" i="36"/>
  <c r="AD153" i="36"/>
  <c r="AD155" i="36"/>
  <c r="L153" i="36"/>
  <c r="L155" i="36"/>
  <c r="P153" i="36"/>
  <c r="P155" i="36"/>
  <c r="G155" i="36"/>
  <c r="G153" i="36"/>
  <c r="U153" i="36"/>
  <c r="U155" i="36"/>
  <c r="Q153" i="36"/>
  <c r="Q155" i="36"/>
  <c r="T155" i="36"/>
  <c r="T153" i="36"/>
  <c r="S155" i="36"/>
  <c r="S153" i="36"/>
  <c r="AA155" i="36"/>
  <c r="AA153" i="36"/>
  <c r="W153" i="36"/>
  <c r="W155" i="36"/>
  <c r="Z155" i="36"/>
  <c r="Z153" i="36"/>
  <c r="AB155" i="36"/>
  <c r="AB153" i="36"/>
  <c r="I153" i="36"/>
  <c r="I155" i="36"/>
  <c r="J153" i="36"/>
  <c r="J155" i="36"/>
  <c r="M153" i="36"/>
  <c r="M155" i="36"/>
  <c r="K155" i="36"/>
  <c r="K153" i="36"/>
  <c r="R153" i="36"/>
  <c r="R155" i="36"/>
  <c r="E153" i="36"/>
  <c r="E155" i="36"/>
  <c r="X155" i="36"/>
  <c r="X153" i="36"/>
  <c r="Y153" i="36"/>
  <c r="Y155" i="36"/>
  <c r="F153" i="36"/>
  <c r="F155" i="36"/>
  <c r="N155" i="36"/>
  <c r="N153" i="36"/>
  <c r="O153" i="36"/>
  <c r="O155" i="36"/>
  <c r="AC155" i="36"/>
  <c r="AC153" i="36"/>
  <c r="A10" i="10" l="1"/>
  <c r="A10" i="11"/>
  <c r="A10" i="12"/>
  <c r="A10" i="13"/>
  <c r="A10" i="14"/>
  <c r="A10" i="15"/>
  <c r="A10" i="16"/>
  <c r="AC141" i="13" l="1"/>
  <c r="AC153" i="13" s="1"/>
  <c r="Q141" i="13"/>
  <c r="M141" i="13"/>
  <c r="AB141" i="13"/>
  <c r="AB155" i="13" s="1"/>
  <c r="Y141" i="13"/>
  <c r="Y153" i="13" s="1"/>
  <c r="I141" i="13"/>
  <c r="E141" i="13"/>
  <c r="U141" i="13"/>
  <c r="H141" i="13"/>
  <c r="G141" i="13"/>
  <c r="AD141" i="13"/>
  <c r="N141" i="13"/>
  <c r="T141" i="13"/>
  <c r="S141" i="13"/>
  <c r="Z141" i="13"/>
  <c r="J141" i="13"/>
  <c r="W141" i="13"/>
  <c r="P141" i="13"/>
  <c r="O141" i="13"/>
  <c r="V141" i="13"/>
  <c r="F141" i="13"/>
  <c r="X141" i="13"/>
  <c r="L141" i="13"/>
  <c r="AA141" i="13"/>
  <c r="K141" i="13"/>
  <c r="R141" i="13"/>
  <c r="E155" i="13" l="1"/>
  <c r="M155" i="13"/>
  <c r="I155" i="13"/>
  <c r="Q153" i="13"/>
  <c r="U153" i="13"/>
  <c r="AC155" i="13"/>
  <c r="U155" i="13"/>
  <c r="Y155" i="13"/>
  <c r="Q155" i="13"/>
  <c r="AB153" i="13"/>
  <c r="I153" i="13"/>
  <c r="M153" i="13"/>
  <c r="E153" i="13"/>
  <c r="AA153" i="13"/>
  <c r="AA155" i="13"/>
  <c r="N153" i="13"/>
  <c r="N155" i="13"/>
  <c r="L155" i="13"/>
  <c r="L153" i="13"/>
  <c r="O155" i="13"/>
  <c r="O153" i="13"/>
  <c r="Z153" i="13"/>
  <c r="Z155" i="13"/>
  <c r="AD153" i="13"/>
  <c r="AD155" i="13"/>
  <c r="V153" i="13"/>
  <c r="V155" i="13"/>
  <c r="R153" i="13"/>
  <c r="R155" i="13"/>
  <c r="X155" i="13"/>
  <c r="X153" i="13"/>
  <c r="P155" i="13"/>
  <c r="P153" i="13"/>
  <c r="S155" i="13"/>
  <c r="S153" i="13"/>
  <c r="G155" i="13"/>
  <c r="G153" i="13"/>
  <c r="J153" i="13"/>
  <c r="J155" i="13"/>
  <c r="K155" i="13"/>
  <c r="K153" i="13"/>
  <c r="F153" i="13"/>
  <c r="F155" i="13"/>
  <c r="W155" i="13"/>
  <c r="W153" i="13"/>
  <c r="T155" i="13"/>
  <c r="T153" i="13"/>
  <c r="H155" i="13"/>
  <c r="H153" i="13"/>
  <c r="G141" i="29" l="1"/>
  <c r="G152" i="29" s="1"/>
  <c r="H154" i="29"/>
  <c r="L154" i="29"/>
  <c r="P154" i="29"/>
  <c r="T154" i="29"/>
  <c r="X154" i="29"/>
  <c r="AB154" i="29"/>
  <c r="A10" i="28"/>
  <c r="A10" i="27"/>
  <c r="A10" i="26"/>
  <c r="A10" i="25"/>
  <c r="A10" i="24"/>
  <c r="A10" i="23"/>
  <c r="A10" i="22"/>
  <c r="A10" i="21"/>
  <c r="A10" i="20"/>
  <c r="A10" i="19"/>
  <c r="A10" i="18"/>
  <c r="A10" i="35"/>
  <c r="A10" i="34"/>
  <c r="A10" i="33"/>
  <c r="A10" i="32"/>
  <c r="AB152" i="31"/>
  <c r="Y152" i="31"/>
  <c r="X152" i="31"/>
  <c r="U152" i="31"/>
  <c r="T152" i="31"/>
  <c r="Q152" i="31"/>
  <c r="P152" i="31"/>
  <c r="M152" i="31"/>
  <c r="L152" i="31"/>
  <c r="I152" i="31"/>
  <c r="H152" i="31"/>
  <c r="E152" i="31"/>
  <c r="AD154" i="31"/>
  <c r="AC154" i="31"/>
  <c r="AB154" i="31"/>
  <c r="AA152" i="31"/>
  <c r="Z154" i="31"/>
  <c r="Y154" i="31"/>
  <c r="X154" i="31"/>
  <c r="W152" i="31"/>
  <c r="V154" i="31"/>
  <c r="U154" i="31"/>
  <c r="T154" i="31"/>
  <c r="S152" i="31"/>
  <c r="R154" i="31"/>
  <c r="Q154" i="31"/>
  <c r="P154" i="31"/>
  <c r="O152" i="31"/>
  <c r="N154" i="31"/>
  <c r="M154" i="31"/>
  <c r="L154" i="31"/>
  <c r="K152" i="31"/>
  <c r="J154" i="31"/>
  <c r="I154" i="31"/>
  <c r="H154" i="31"/>
  <c r="G152" i="31"/>
  <c r="F154" i="31"/>
  <c r="E154" i="31"/>
  <c r="A10" i="31"/>
  <c r="O152" i="30"/>
  <c r="AD154" i="30"/>
  <c r="AC154" i="30"/>
  <c r="AB152" i="30"/>
  <c r="AA152" i="30"/>
  <c r="Z154" i="30"/>
  <c r="Y154" i="30"/>
  <c r="X152" i="30"/>
  <c r="W152" i="30"/>
  <c r="V154" i="30"/>
  <c r="U154" i="30"/>
  <c r="T152" i="30"/>
  <c r="S152" i="30"/>
  <c r="R154" i="30"/>
  <c r="Q154" i="30"/>
  <c r="P152" i="30"/>
  <c r="O154" i="30"/>
  <c r="N154" i="30"/>
  <c r="M154" i="30"/>
  <c r="L152" i="30"/>
  <c r="K154" i="30"/>
  <c r="J154" i="30"/>
  <c r="I154" i="30"/>
  <c r="H152" i="30"/>
  <c r="G154" i="30"/>
  <c r="F154" i="30"/>
  <c r="E154" i="30"/>
  <c r="A10" i="30"/>
  <c r="AD154" i="29"/>
  <c r="AC154" i="29"/>
  <c r="AA152" i="29"/>
  <c r="Z154" i="29"/>
  <c r="Y154" i="29"/>
  <c r="W152" i="29"/>
  <c r="V154" i="29"/>
  <c r="U154" i="29"/>
  <c r="S152" i="29"/>
  <c r="R154" i="29"/>
  <c r="Q154" i="29"/>
  <c r="O152" i="29"/>
  <c r="N154" i="29"/>
  <c r="M154" i="29"/>
  <c r="K152" i="29"/>
  <c r="J154" i="29"/>
  <c r="I154" i="29"/>
  <c r="F154" i="29"/>
  <c r="E154" i="29"/>
  <c r="A10" i="29"/>
  <c r="A10" i="17"/>
  <c r="A10" i="8"/>
  <c r="G152" i="30" l="1"/>
  <c r="K152" i="30"/>
  <c r="Y152" i="29"/>
  <c r="Q152" i="29"/>
  <c r="L152" i="29"/>
  <c r="T152" i="29"/>
  <c r="AB152" i="29"/>
  <c r="I152" i="29"/>
  <c r="E152" i="29"/>
  <c r="M152" i="29"/>
  <c r="U152" i="29"/>
  <c r="AC152" i="29"/>
  <c r="H152" i="29"/>
  <c r="P152" i="29"/>
  <c r="X152" i="29"/>
  <c r="AC152" i="31"/>
  <c r="G154" i="31"/>
  <c r="K154" i="31"/>
  <c r="O154" i="31"/>
  <c r="S154" i="31"/>
  <c r="W154" i="31"/>
  <c r="AA154" i="31"/>
  <c r="F152" i="31"/>
  <c r="J152" i="31"/>
  <c r="N152" i="31"/>
  <c r="R152" i="31"/>
  <c r="V152" i="31"/>
  <c r="Z152" i="31"/>
  <c r="AD152" i="31"/>
  <c r="E152" i="30"/>
  <c r="I152" i="30"/>
  <c r="M152" i="30"/>
  <c r="Q152" i="30"/>
  <c r="U152" i="30"/>
  <c r="Y152" i="30"/>
  <c r="AC152" i="30"/>
  <c r="S154" i="30"/>
  <c r="W154" i="30"/>
  <c r="AA154" i="30"/>
  <c r="F152" i="30"/>
  <c r="J152" i="30"/>
  <c r="N152" i="30"/>
  <c r="R152" i="30"/>
  <c r="V152" i="30"/>
  <c r="Z152" i="30"/>
  <c r="AD152" i="30"/>
  <c r="H154" i="30"/>
  <c r="L154" i="30"/>
  <c r="P154" i="30"/>
  <c r="T154" i="30"/>
  <c r="X154" i="30"/>
  <c r="AB154" i="30"/>
  <c r="K154" i="29"/>
  <c r="O154" i="29"/>
  <c r="W154" i="29"/>
  <c r="AA154" i="29"/>
  <c r="F152" i="29"/>
  <c r="J152" i="29"/>
  <c r="N152" i="29"/>
  <c r="R152" i="29"/>
  <c r="V152" i="29"/>
  <c r="Z152" i="29"/>
  <c r="AD152" i="29"/>
  <c r="G154" i="29"/>
  <c r="S154" i="29"/>
</calcChain>
</file>

<file path=xl/sharedStrings.xml><?xml version="1.0" encoding="utf-8"?>
<sst xmlns="http://schemas.openxmlformats.org/spreadsheetml/2006/main" count="162103" uniqueCount="526">
  <si>
    <t>COUNTRY:</t>
  </si>
  <si>
    <t>(as ISO2 code)</t>
  </si>
  <si>
    <t>DATE:</t>
  </si>
  <si>
    <t>(as DD.MM.YYYY)</t>
  </si>
  <si>
    <t>YEAR:</t>
  </si>
  <si>
    <t>(as YYYY, year of emissions and activity data)</t>
  </si>
  <si>
    <t>Version:</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</si>
  <si>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</si>
  <si>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</si>
  <si>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</si>
  <si>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</si>
  <si>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</si>
  <si>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</si>
  <si>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</si>
  <si>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</si>
  <si>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</si>
  <si>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</si>
  <si>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</si>
  <si>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</si>
  <si>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</si>
  <si>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</si>
  <si>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</si>
  <si>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</si>
  <si>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</si>
  <si>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</si>
  <si>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</si>
  <si>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</si>
  <si>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</si>
  <si>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</si>
  <si>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</si>
  <si>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</si>
  <si>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</si>
  <si>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</si>
  <si>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</si>
  <si>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</si>
  <si>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</si>
  <si>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</si>
  <si>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</si>
  <si>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</si>
  <si>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</si>
  <si>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</si>
  <si>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</si>
  <si>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</si>
  <si>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</si>
  <si>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</si>
  <si>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</si>
  <si>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</si>
  <si>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</si>
  <si>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</si>
  <si>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</si>
  <si>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</si>
  <si>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</si>
  <si>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</si>
  <si>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</si>
  <si>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</si>
  <si>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</si>
  <si>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</si>
  <si>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</si>
  <si>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</si>
  <si>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</si>
  <si>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</si>
  <si>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</si>
  <si>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</si>
  <si>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</si>
  <si>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</si>
  <si>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</si>
  <si>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</si>
  <si>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</si>
  <si>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</si>
  <si>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</si>
  <si>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</si>
  <si>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</si>
  <si>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</si>
  <si>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</si>
  <si>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</si>
  <si>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</si>
  <si>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</si>
  <si>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</si>
  <si>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</si>
  <si>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</si>
  <si>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</si>
  <si>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</si>
  <si>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</si>
  <si>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</si>
  <si>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</si>
  <si>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</si>
  <si>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</si>
  <si>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</si>
  <si>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</si>
  <si>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</si>
  <si>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</si>
  <si>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</si>
  <si>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</si>
  <si>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</si>
  <si>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</si>
  <si>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</si>
  <si>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</si>
  <si>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</si>
  <si>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</si>
  <si>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</si>
  <si>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</si>
  <si>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</si>
  <si>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</si>
  <si>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</si>
  <si>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</si>
  <si>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</si>
  <si>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</si>
  <si>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</si>
  <si>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</si>
  <si>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</si>
  <si>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</si>
  <si>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</si>
  <si>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</si>
  <si>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</si>
  <si>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</si>
  <si>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</si>
  <si>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</si>
  <si>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</si>
  <si>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</si>
  <si>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</si>
  <si>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</si>
  <si>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</si>
  <si>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Coal produced [Mt]</t>
  </si>
  <si>
    <t>1B1b</t>
  </si>
  <si>
    <t>Fugitive emission from solid fuels: Solid fuel transformation</t>
  </si>
  <si>
    <t>Coal used for transformation [Mt]</t>
  </si>
  <si>
    <t>1B1c</t>
  </si>
  <si>
    <t>Other fugitive emissions from solid fuels</t>
  </si>
  <si>
    <t>1B2ai</t>
  </si>
  <si>
    <t>Fugitive emissions oil: Exploration, production, transport</t>
  </si>
  <si>
    <t>Crude oil produced [Mt]</t>
  </si>
  <si>
    <t>1B2aiv</t>
  </si>
  <si>
    <t>Crude oil refined [Mt]</t>
  </si>
  <si>
    <t>1B2av</t>
  </si>
  <si>
    <t>Distribution of oil products</t>
  </si>
  <si>
    <t>Oil consumed [Mt]</t>
  </si>
  <si>
    <t>1B2b</t>
  </si>
  <si>
    <t>Fugitive emissions from natural gas (exploration, production, processing, transmission, storage, distribution and other)</t>
  </si>
  <si>
    <t>1B2c</t>
  </si>
  <si>
    <t>Venting and flaring (oil, gas, combined oil and gas)</t>
  </si>
  <si>
    <t>Gas vented flared [TJ]</t>
  </si>
  <si>
    <t>1B2d</t>
  </si>
  <si>
    <t>(a)</t>
  </si>
  <si>
    <t>2A1</t>
  </si>
  <si>
    <t>Cement production</t>
  </si>
  <si>
    <t>Clinker produced [kt]</t>
  </si>
  <si>
    <t>2A2</t>
  </si>
  <si>
    <t>Lime production</t>
  </si>
  <si>
    <t>Lime produced [kt]</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</si>
  <si>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</si>
  <si>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</si>
  <si>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</si>
  <si>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</si>
  <si>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</si>
  <si>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</si>
  <si>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</si>
  <si>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</si>
  <si>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</si>
  <si>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</si>
  <si>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</si>
  <si>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Ammonia produced [kt]</t>
  </si>
  <si>
    <t>2B2</t>
  </si>
  <si>
    <t>Nitric acid production</t>
  </si>
  <si>
    <t>Nitric acid produced [kt]</t>
  </si>
  <si>
    <t>2B3</t>
  </si>
  <si>
    <t>Adipic acid production</t>
  </si>
  <si>
    <t>Adipic acid produced [kt]</t>
  </si>
  <si>
    <t>2B5</t>
  </si>
  <si>
    <t>Carbide production</t>
  </si>
  <si>
    <t>Carbide produced [kt]</t>
  </si>
  <si>
    <t>2B6</t>
  </si>
  <si>
    <t>Titanium dioxide production</t>
  </si>
  <si>
    <t>Titanium dioxide produced [kt]</t>
  </si>
  <si>
    <t>2B7</t>
  </si>
  <si>
    <t>Soda ash production</t>
  </si>
  <si>
    <t>Soda ash produced [kt]</t>
  </si>
  <si>
    <t>2B10a</t>
  </si>
  <si>
    <t>2B10b</t>
  </si>
  <si>
    <t>Storage, handling and transport of chemical products (please specify in the IIR)</t>
  </si>
  <si>
    <t>2C1</t>
  </si>
  <si>
    <t>Iron and steel production</t>
  </si>
  <si>
    <t>Steel produced [kt]</t>
  </si>
  <si>
    <t>2C2</t>
  </si>
  <si>
    <t>Ferroalloys production</t>
  </si>
  <si>
    <t>Ferroalloys produced [kt]</t>
  </si>
  <si>
    <t>2C3</t>
  </si>
  <si>
    <t>Aluminium production</t>
  </si>
  <si>
    <t>Aluminium produced [kt]</t>
  </si>
  <si>
    <t>2C4</t>
  </si>
  <si>
    <t>Magnesium production</t>
  </si>
  <si>
    <t>Magnesium produced [kt]</t>
  </si>
  <si>
    <t>2C5</t>
  </si>
  <si>
    <t>Lead production</t>
  </si>
  <si>
    <t>Lead produced [kt]</t>
  </si>
  <si>
    <t>2C6</t>
  </si>
  <si>
    <t>Zinc production</t>
  </si>
  <si>
    <t>Zinc produced [kt]</t>
  </si>
  <si>
    <t>2C7a</t>
  </si>
  <si>
    <t>Copper production</t>
  </si>
  <si>
    <t>Copper produced [kt]</t>
  </si>
  <si>
    <t>2C7b</t>
  </si>
  <si>
    <t>Nickel production</t>
  </si>
  <si>
    <t>Nickel produced [kt]</t>
  </si>
  <si>
    <t>2C7c</t>
  </si>
  <si>
    <t>Other metal production (please specify in the IIR)</t>
  </si>
  <si>
    <t>2C7d</t>
  </si>
  <si>
    <t>Storage, handling and transport of metal products 
(please specify in the IIR)</t>
  </si>
  <si>
    <t>Amount (kt)</t>
  </si>
  <si>
    <t>E_Solvents</t>
  </si>
  <si>
    <t>2D3a</t>
  </si>
  <si>
    <t>Domestic solvent use including fungicides</t>
  </si>
  <si>
    <t>2D3b</t>
  </si>
  <si>
    <t>Road paving with asphalt</t>
  </si>
  <si>
    <t>2D3c</t>
  </si>
  <si>
    <t>Asphalt roofing</t>
  </si>
  <si>
    <t>2D3d</t>
  </si>
  <si>
    <t>Paint applied [kt]</t>
  </si>
  <si>
    <t>2D3e</t>
  </si>
  <si>
    <t>Degreasing</t>
  </si>
  <si>
    <t>Solvents used [kt]</t>
  </si>
  <si>
    <t>2D3f</t>
  </si>
  <si>
    <t>Dry cleaning</t>
  </si>
  <si>
    <t>2D3g</t>
  </si>
  <si>
    <t>Chemical products</t>
  </si>
  <si>
    <t>2D3h</t>
  </si>
  <si>
    <t>Printing</t>
  </si>
  <si>
    <t>2D3i</t>
  </si>
  <si>
    <t>Other solvent use (please specify in the IIR)</t>
  </si>
  <si>
    <t>Other product use (please specify in the IIR)</t>
  </si>
  <si>
    <t>2H1</t>
  </si>
  <si>
    <t>Pulp and paper industry</t>
  </si>
  <si>
    <t>Pulp production [kt]</t>
  </si>
  <si>
    <t>2H2</t>
  </si>
  <si>
    <t>Bread, Wine, Beer, Spirits production [kt]</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</si>
  <si>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</si>
  <si>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</si>
  <si>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</si>
  <si>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</si>
  <si>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</si>
  <si>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</si>
  <si>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</si>
  <si>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</si>
  <si>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</si>
  <si>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</si>
  <si>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</si>
  <si>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Population size (1000 head)</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</si>
  <si>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</si>
  <si>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</si>
  <si>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</si>
  <si>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</si>
  <si>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</si>
  <si>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</si>
  <si>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</si>
  <si>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</si>
  <si>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</si>
  <si>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</si>
  <si>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</si>
  <si>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</si>
  <si>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</si>
  <si>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</si>
  <si>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</si>
  <si>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</si>
  <si>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</si>
  <si>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</si>
  <si>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</si>
  <si>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</si>
  <si>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</si>
  <si>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</si>
  <si>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</si>
  <si>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</si>
  <si>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</si>
  <si>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</si>
  <si>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</si>
  <si>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</si>
  <si>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</si>
  <si>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</si>
  <si>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</si>
  <si>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</si>
  <si>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</si>
  <si>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</si>
  <si>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</si>
  <si>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</si>
  <si>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</si>
  <si>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</si>
  <si>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</si>
  <si>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</si>
  <si>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</si>
  <si>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</si>
  <si>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</si>
  <si>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</si>
  <si>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</si>
  <si>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</si>
  <si>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</si>
  <si>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</si>
  <si>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</si>
  <si>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</si>
  <si>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</si>
  <si>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</si>
  <si>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</si>
  <si>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</si>
  <si>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Waste incinerated [kt]</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</si>
  <si>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</si>
  <si>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</si>
  <si>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</si>
  <si>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</si>
  <si>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</si>
  <si>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</si>
  <si>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</si>
  <si>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</si>
  <si>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</si>
  <si>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</si>
  <si>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</si>
  <si>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</si>
  <si>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</si>
  <si>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</si>
  <si>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</si>
  <si>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</si>
  <si>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</si>
  <si>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</si>
  <si>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</si>
  <si>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</si>
  <si>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</si>
  <si>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</si>
  <si>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</si>
  <si>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</si>
  <si>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</si>
  <si>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</si>
  <si>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</si>
  <si>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</si>
  <si>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</si>
  <si>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</si>
  <si>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</si>
  <si>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</si>
  <si>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</si>
  <si>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</si>
  <si>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</si>
  <si>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</si>
  <si>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</si>
  <si>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</si>
  <si>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</si>
  <si>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</si>
  <si>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</si>
  <si>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</si>
  <si>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</si>
  <si>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Area of forest burned [ha]</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</si>
  <si>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</si>
  <si>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</si>
  <si>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</si>
  <si>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</si>
  <si>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</si>
  <si>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</si>
  <si>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</si>
  <si>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</si>
  <si>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</si>
  <si>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</si>
  <si>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</si>
  <si>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</si>
  <si>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</si>
  <si>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</si>
  <si>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</si>
  <si>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</si>
  <si>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</si>
  <si>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</si>
  <si>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</si>
  <si>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</si>
  <si>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t>National total for compliance calculations and checks (NECD)</t>
  </si>
  <si>
    <r>
      <t xml:space="preserve">POPs
</t>
    </r>
    <r>
      <rPr>
        <sz val="10"/>
        <rFont val="Arial"/>
        <family val="2"/>
      </rPr>
      <t>(from 1990)</t>
    </r>
  </si>
  <si>
    <t>COMPLIANCE TOTAL (CLRTAP)</t>
  </si>
  <si>
    <t>COMPLIANCE TOTAL (NECD)</t>
  </si>
  <si>
    <t>Sum of approved adjustments (negative value) from Annex VII (CLRTAP)</t>
  </si>
  <si>
    <t>Sum of approved adjustments from Annex VII and other flexibilities (negative value) (NECD)</t>
  </si>
  <si>
    <r>
      <rPr>
        <b/>
        <sz val="9"/>
        <color theme="1"/>
        <rFont val="Arial"/>
        <family val="2"/>
      </rPr>
      <t>Note (a):</t>
    </r>
    <r>
      <rPr>
        <sz val="9"/>
        <color theme="1"/>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</si>
  <si>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theme="1"/>
        <rFont val="Arial"/>
        <family val="2"/>
      </rPr>
      <t>Note (c):</t>
    </r>
    <r>
      <rPr>
        <sz val="9"/>
        <color theme="1"/>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</si>
  <si>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theme="1"/>
        <rFont val="Arial"/>
        <family val="2"/>
      </rPr>
      <t>Note (d):</t>
    </r>
    <r>
      <rPr>
        <sz val="9"/>
        <color theme="1"/>
        <rFont val="Arial"/>
        <family val="2"/>
      </rPr>
      <t xml:space="preserve"> Reporting of adjustments and additional flexibilities according to the NEC Directive, Article 5/2-4. Should only include approved items from Annex VII and should be reported as a negative value.</t>
    </r>
  </si>
  <si>
    <r>
      <rPr>
        <b/>
        <sz val="9"/>
        <color theme="1"/>
        <rFont val="Arial"/>
        <family val="2"/>
      </rPr>
      <t>Note (e):</t>
    </r>
    <r>
      <rPr>
        <sz val="9"/>
        <color theme="1"/>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</si>
  <si>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r>
      <rPr>
        <b/>
        <sz val="9"/>
        <color theme="1"/>
        <rFont val="Arial"/>
        <family val="2"/>
      </rPr>
      <t>Note (b):</t>
    </r>
    <r>
      <rPr>
        <sz val="9"/>
        <color theme="1"/>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</si>
  <si>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t>Manure management - Other animals (please specify in the IIR)</t>
  </si>
  <si>
    <t>Other waste (please specify in the IIR)</t>
  </si>
  <si>
    <t>Other (included in national total for entire territory) (please specify in the IIR)</t>
  </si>
  <si>
    <t>Manure management - Laying hens</t>
  </si>
  <si>
    <t>Manure management - Broilers</t>
  </si>
  <si>
    <t>Manure management - Turkeys</t>
  </si>
  <si>
    <t>Manure management - Other poultry</t>
  </si>
  <si>
    <r>
      <t xml:space="preserve">Activity Data
</t>
    </r>
    <r>
      <rPr>
        <sz val="10"/>
        <rFont val="Arial"/>
        <family val="2"/>
      </rPr>
      <t>(from 1990)</t>
    </r>
  </si>
  <si>
    <r>
      <t>NOx
(as NO</t>
    </r>
    <r>
      <rPr>
        <vertAlign val="subscript"/>
        <sz val="10"/>
        <rFont val="Arial"/>
        <family val="2"/>
      </rPr>
      <t>2</t>
    </r>
    <r>
      <rPr>
        <sz val="8"/>
        <rFont val="Arial"/>
        <family val="2"/>
      </rPr>
      <t>)</t>
    </r>
  </si>
  <si>
    <t>Chemical industry: Other (please specify in the IIR)</t>
  </si>
  <si>
    <t>Manure management - Swine</t>
  </si>
  <si>
    <t>Sewage sludge applied to soils</t>
  </si>
  <si>
    <r>
      <t xml:space="preserve">National total </t>
    </r>
    <r>
      <rPr>
        <sz val="9"/>
        <color indexed="8"/>
        <rFont val="Arial"/>
        <family val="2"/>
      </rPr>
      <t>(based on fuel sold)</t>
    </r>
  </si>
  <si>
    <t>Mobile combustion in manufacturing industries and construction (please specify in the IIR)</t>
  </si>
  <si>
    <t>Commercial/Institutional: Stationary</t>
  </si>
  <si>
    <t>Commercial/Institutional: Mobile</t>
  </si>
  <si>
    <t>Fugitive emissions oil: Refining and storage</t>
  </si>
  <si>
    <t>1A2gvii</t>
  </si>
  <si>
    <t>BC</t>
  </si>
  <si>
    <t>benzo(a) pyrene</t>
  </si>
  <si>
    <t>benzo(b) fluoranthene</t>
  </si>
  <si>
    <t>benzo(k) fluoranthene</t>
  </si>
  <si>
    <t>Indeno (1,2,3-cd) pyrene</t>
  </si>
  <si>
    <t>Pipeline transport</t>
  </si>
  <si>
    <t>Residential: Stationary</t>
  </si>
  <si>
    <t>Other fugitive emissions from energy production</t>
  </si>
  <si>
    <t>Glass production</t>
  </si>
  <si>
    <t>Coating applications</t>
  </si>
  <si>
    <t>2G</t>
  </si>
  <si>
    <t>Food and beverages industry</t>
  </si>
  <si>
    <t>2H3</t>
  </si>
  <si>
    <t>Manure management - Dairy cattle</t>
  </si>
  <si>
    <t>Manure management - Non-dairy cattle</t>
  </si>
  <si>
    <t>Urine and dung deposited by grazing animals</t>
  </si>
  <si>
    <t>Indirect emissions from managed soils</t>
  </si>
  <si>
    <t>International maritime navigation</t>
  </si>
  <si>
    <t>Please specify and/or provide details in the IIR</t>
  </si>
  <si>
    <t>Mileage [10^6 km]</t>
  </si>
  <si>
    <t>Sludge incinerated [kt]</t>
  </si>
  <si>
    <t>Corpses [Number]</t>
  </si>
  <si>
    <t>Total organic product [kt DC]</t>
  </si>
  <si>
    <t>Area burned [ha]</t>
  </si>
  <si>
    <t>Use of inorganic fertilizers (kg N)</t>
  </si>
  <si>
    <t>Gas throughput [TJ]</t>
  </si>
  <si>
    <t>Glass produced [kt]</t>
  </si>
  <si>
    <t>Material quarried [kt]</t>
  </si>
  <si>
    <t>Floor space constructed/demolished [m2]</t>
  </si>
  <si>
    <t>Amount [kt]</t>
  </si>
  <si>
    <t>Organic domestic waste [kt]</t>
  </si>
  <si>
    <t>Deposition [kt]</t>
  </si>
  <si>
    <t>N in feedstock [kt]</t>
  </si>
  <si>
    <t>Long name</t>
  </si>
  <si>
    <t>MK</t>
  </si>
  <si>
    <t>Introduction:</t>
  </si>
  <si>
    <t xml:space="preserve"> </t>
  </si>
  <si>
    <r>
      <rPr>
        <sz val="12"/>
        <rFont val="Arial"/>
        <family val="2"/>
      </rPr>
      <t>Annex I of the</t>
    </r>
    <r>
      <rPr>
        <b/>
        <sz val="12"/>
        <rFont val="Arial"/>
        <family val="2"/>
      </rPr>
      <t xml:space="preserve"> 2014 EMEP GUIDELINES FOR REPORTING EMISSIONS AND PROJECTIONS DATA UNDER THE CONVENTION ON LONG-RANGE TRANSBOUNDARY AIR POLLUTION</t>
    </r>
    <r>
      <rPr>
        <sz val="12"/>
        <rFont val="Arial"/>
        <family val="2"/>
      </rPr>
      <t xml:space="preserve">. This spreadsheet provides the template for reporting of emissions and activity data. </t>
    </r>
  </si>
  <si>
    <t>Summary of tables included in this spreadsheet:</t>
  </si>
  <si>
    <t>Table</t>
  </si>
  <si>
    <t>Type</t>
  </si>
  <si>
    <t>Description</t>
  </si>
  <si>
    <t>Note</t>
  </si>
  <si>
    <t>Annex I</t>
  </si>
  <si>
    <t>Reporting Template</t>
  </si>
  <si>
    <t>National totals and NFR sector emissions for the main pollutants, PM, POPs, HMs and activity data</t>
  </si>
  <si>
    <t>This table provides the reporting structure required for National sector emissions of main pollutants, particulate matter, heavy metals, POPs and activity data. For each additional emission year a new sheet can be added by pressing the button "Add a new year".</t>
  </si>
  <si>
    <t>NR</t>
  </si>
  <si>
    <t>NO</t>
  </si>
  <si>
    <t>NA</t>
  </si>
  <si>
    <t>NE</t>
  </si>
  <si>
    <t>IE</t>
  </si>
  <si>
    <t>TJ  NCV</t>
  </si>
  <si>
    <t xml:space="preserve"> NA</t>
  </si>
  <si>
    <t>Na</t>
  </si>
  <si>
    <t/>
  </si>
  <si>
    <t>v2.0</t>
  </si>
  <si>
    <t>04.03.2024</t>
  </si>
  <si>
    <t xml:space="preserve"> 04.03.2024</t>
  </si>
  <si>
    <t xml:space="preserve"> 04/03/2024</t>
  </si>
  <si>
    <t>04/03/2024</t>
  </si>
  <si>
    <t>%</t>
  </si>
  <si>
    <r>
      <t>SOx 
(as SO</t>
    </r>
    <r>
      <rPr>
        <vertAlign val="subscript"/>
        <sz val="10"/>
        <rFont val="Calibri"/>
        <family val="2"/>
        <scheme val="minor"/>
      </rPr>
      <t>2</t>
    </r>
    <r>
      <rPr>
        <sz val="10"/>
        <rFont val="Calibri"/>
        <family val="2"/>
        <scheme val="minor"/>
      </rPr>
      <t>)</t>
    </r>
  </si>
  <si>
    <r>
      <t>PM</t>
    </r>
    <r>
      <rPr>
        <vertAlign val="subscript"/>
        <sz val="10"/>
        <rFont val="Calibri"/>
        <family val="2"/>
        <scheme val="minor"/>
      </rPr>
      <t>10</t>
    </r>
  </si>
  <si>
    <r>
      <t>NOx
(as NO</t>
    </r>
    <r>
      <rPr>
        <vertAlign val="subscript"/>
        <sz val="10"/>
        <rFont val="Calibri"/>
        <family val="2"/>
        <scheme val="minor"/>
      </rPr>
      <t>2</t>
    </r>
    <r>
      <rPr>
        <sz val="8"/>
        <rFont val="Calibri"/>
        <family val="2"/>
        <scheme val="minor"/>
      </rPr>
      <t>)</t>
    </r>
  </si>
  <si>
    <t>Pb, Cd, Hg</t>
  </si>
  <si>
    <t>index</t>
  </si>
  <si>
    <t>тековни цени (во милиони денари)</t>
  </si>
  <si>
    <t>2010</t>
  </si>
  <si>
    <t>2011</t>
  </si>
  <si>
    <t>2012</t>
  </si>
  <si>
    <t>2013</t>
  </si>
  <si>
    <t>2014</t>
  </si>
  <si>
    <t>2015</t>
  </si>
  <si>
    <t>2016</t>
  </si>
  <si>
    <t>2017</t>
  </si>
  <si>
    <t>2018</t>
  </si>
  <si>
    <t>2019</t>
  </si>
  <si>
    <t>2020</t>
  </si>
  <si>
    <t>2021</t>
  </si>
  <si>
    <t>Бруто-додадена вредност (основни цени)</t>
  </si>
  <si>
    <t>2022</t>
  </si>
  <si>
    <t>БДВ</t>
  </si>
  <si>
    <r>
      <t>NOx
(како NO</t>
    </r>
    <r>
      <rPr>
        <vertAlign val="subscript"/>
        <sz val="10"/>
        <rFont val="Calibri"/>
        <family val="2"/>
        <scheme val="minor"/>
      </rPr>
      <t>2</t>
    </r>
    <r>
      <rPr>
        <sz val="8"/>
        <rFont val="Calibri"/>
        <family val="2"/>
        <scheme val="minor"/>
      </rPr>
      <t>)</t>
    </r>
  </si>
  <si>
    <r>
      <t>SOx 
(како SO</t>
    </r>
    <r>
      <rPr>
        <vertAlign val="subscript"/>
        <sz val="10"/>
        <rFont val="Calibri"/>
        <family val="2"/>
        <scheme val="minor"/>
      </rPr>
      <t>2</t>
    </r>
    <r>
      <rPr>
        <sz val="10"/>
        <rFont val="Calibri"/>
        <family val="2"/>
        <scheme val="minor"/>
      </rPr>
      <t>)</t>
    </r>
  </si>
  <si>
    <t>Индекс</t>
  </si>
  <si>
    <t>NOx
(as NO2)</t>
  </si>
  <si>
    <t>SOx 
(as SO2)</t>
  </si>
  <si>
    <t>PM10</t>
  </si>
  <si>
    <t>Држави</t>
  </si>
  <si>
    <t>CO2</t>
  </si>
  <si>
    <t>NOx</t>
  </si>
  <si>
    <t>SOx</t>
  </si>
  <si>
    <t>Cd, Hg, Pb</t>
  </si>
  <si>
    <t>Австрија</t>
  </si>
  <si>
    <t>Белгија</t>
  </si>
  <si>
    <t>Бугарија</t>
  </si>
  <si>
    <t>Хрватска</t>
  </si>
  <si>
    <t>Кипар</t>
  </si>
  <si>
    <t>no data</t>
  </si>
  <si>
    <t>Данска</t>
  </si>
  <si>
    <t>Естонија</t>
  </si>
  <si>
    <t>Над 20 %</t>
  </si>
  <si>
    <t>Финска</t>
  </si>
  <si>
    <t>Помеѓу  0 % и - 20 %</t>
  </si>
  <si>
    <t>Франција</t>
  </si>
  <si>
    <t>Помеѓу - 20 % и 0 %</t>
  </si>
  <si>
    <t>Германија</t>
  </si>
  <si>
    <t>Помеѓу - 50 % и -20%</t>
  </si>
  <si>
    <t>Грција</t>
  </si>
  <si>
    <t>над - 50%</t>
  </si>
  <si>
    <t>Унгарија</t>
  </si>
  <si>
    <t>Ирска</t>
  </si>
  <si>
    <t>Италија</t>
  </si>
  <si>
    <t>Латвија</t>
  </si>
  <si>
    <t>Луксембург</t>
  </si>
  <si>
    <t>Холандија</t>
  </si>
  <si>
    <t>Полска</t>
  </si>
  <si>
    <t>Португалија</t>
  </si>
  <si>
    <t>Романија</t>
  </si>
  <si>
    <t>Словенија</t>
  </si>
  <si>
    <t>Шпанија</t>
  </si>
  <si>
    <t>Шведска</t>
  </si>
  <si>
    <t>РСМ</t>
  </si>
  <si>
    <t>Графикон 2 Учество на количината на емисиите во воздухот од сектор индустрија опфатени во овој индикатор во однос на вкупните емисии за секоја година одделно за периодот од 2010 – 2022</t>
  </si>
  <si>
    <t>Графикон 4 Тренд на вкупни количини на емисии на NMVOC во воздухот од сектор индустрија за периодот 2010-2022 година претставено како индекс (2010=100)</t>
  </si>
  <si>
    <r>
      <t>Графикон 3 Тренд на вкупни количини на емисии на NOx (како NO</t>
    </r>
    <r>
      <rPr>
        <b/>
        <vertAlign val="subscript"/>
        <sz val="11"/>
        <color theme="1"/>
        <rFont val="Calibri"/>
        <family val="2"/>
        <scheme val="minor"/>
      </rPr>
      <t>2</t>
    </r>
    <r>
      <rPr>
        <b/>
        <sz val="11"/>
        <color theme="1"/>
        <rFont val="Calibri"/>
        <family val="2"/>
        <scheme val="minor"/>
      </rPr>
      <t>) во воздухот од сектор индустрија за периодот 2010-2022 година претставено како индекс (2010=100)</t>
    </r>
  </si>
  <si>
    <r>
      <t>Графикон 5 Тренд на вкупни количини на емисии на SOx (како SO</t>
    </r>
    <r>
      <rPr>
        <b/>
        <vertAlign val="subscript"/>
        <sz val="11"/>
        <color theme="1"/>
        <rFont val="Calibri"/>
        <family val="2"/>
        <scheme val="minor"/>
      </rPr>
      <t>2</t>
    </r>
    <r>
      <rPr>
        <b/>
        <sz val="11"/>
        <color theme="1"/>
        <rFont val="Calibri"/>
        <family val="2"/>
        <scheme val="minor"/>
      </rPr>
      <t>) во воздухот од сектор индустрија за периодот 2010-2022 година претставено како индекс (2010=100)</t>
    </r>
  </si>
  <si>
    <t>Графикон 6 Тренд на вкупни количини на емисии на PM10 во воздухот од сектор индустрија за периодот 2010-2022 година претставено како индекс (2010=100)</t>
  </si>
  <si>
    <t>Графикон 7 Тренд на вкупни количини на емисии на тешки метали (Pb, Cd, Hg) во воздухот од сектор индустрија за периодот 2010-2022 година претставено како индекс (2010=100)</t>
  </si>
  <si>
    <t>Графикон 8 Бруто додадената вредност (БДВ) на РСМ во однос на емисиите на загадувачки супстанци во воздухот од сектор индустрија за периодот 2010-2022 година претставени како индекс (2010=100)</t>
  </si>
  <si>
    <t>Графикон 9 Споредбена анализа на промената на емисиите на загадувачките материи во воздухот од сектор индустрија во однос на другите земји од ЕУ-27 за 2022 година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</si>
</sst>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dd/mm/yyyy;@"/>
    <numFmt numFmtId="165" formatCode="#,##0.0000"/>
    <numFmt numFmtId="166" formatCode="#,##0.0"/>
    <numFmt numFmtId="167" formatCode="0.000"/>
    <numFmt numFmtId="168" formatCode="#,##0.000"/>
    <numFmt numFmtId="169" formatCode="0.00000"/>
    <numFmt numFmtId="170" formatCode="0.00000000"/>
    <numFmt numFmtId="171" formatCode="0.000000"/>
    <numFmt numFmtId="172" formatCode="0.0000000"/>
    <numFmt numFmtId="173" formatCode="0.0000"/>
    <numFmt numFmtId="174" formatCode="0.0E+00"/>
    <numFmt numFmtId="175" formatCode="0.0000000000"/>
    <numFmt numFmtId="176" formatCode=";;;"/>
  </numFmts>
  <fonts count="35">
    <font>
      <sz val="11"/>
      <color theme="1"/>
      <name val="Calibri"/>
      <family val="2"/>
      <scheme val="minor"/>
    </font>
    <font>
      <sz val="10"/>
      <name val="Arial"/>
      <family val="2"/>
    </font>
    <font>
      <b/>
      <sz val="14"/>
      <name val="Arial"/>
      <family val="2"/>
    </font>
    <font>
      <b/>
      <sz val="16"/>
      <name val="Arial"/>
      <family val="2"/>
    </font>
    <font>
      <sz val="9"/>
      <color theme="1"/>
      <name val="Arial"/>
      <family val="2"/>
    </font>
    <font>
      <sz val="9"/>
      <name val="Arial"/>
      <family val="2"/>
    </font>
    <font>
      <b/>
      <sz val="10"/>
      <name val="Arial"/>
      <family val="2"/>
    </font>
    <font>
      <vertAlign val="subscript"/>
      <sz val="10"/>
      <name val="Arial"/>
      <family val="2"/>
    </font>
    <font>
      <sz val="8"/>
      <name val="Arial"/>
      <family val="2"/>
    </font>
    <font>
      <sz val="10"/>
      <color theme="1"/>
      <name val="Arial"/>
      <family val="2"/>
    </font>
    <font>
      <b/>
      <sz val="9"/>
      <name val="Arial"/>
      <family val="2"/>
    </font>
    <font>
      <b/>
      <sz val="9"/>
      <color theme="1"/>
      <name val="Arial"/>
      <family val="2"/>
    </font>
    <font>
      <sz val="9"/>
      <color indexed="8"/>
      <name val="Arial"/>
      <family val="2"/>
    </font>
    <font>
      <sz val="8"/>
      <name val="Calibri"/>
      <family val="2"/>
      <scheme val="minor"/>
    </font>
    <font>
      <b/>
      <sz val="12"/>
      <name val="Arial"/>
      <family val="2"/>
    </font>
    <font>
      <sz val="12"/>
      <name val="Arial"/>
      <family val="2"/>
    </font>
    <font>
      <i/>
      <sz val="9"/>
      <name val="Arial"/>
      <family val="2"/>
    </font>
    <font>
      <sz val="9"/>
      <name val="Times New Roman"/>
      <family val="1"/>
    </font>
    <font>
      <sz val="10"/>
      <name val="Arial"/>
      <family val="2"/>
      <charset val="204"/>
    </font>
    <font>
      <i/>
      <sz val="10"/>
      <name val="Arial"/>
      <family val="2"/>
    </font>
    <font>
      <sz val="9"/>
      <color rgb="FFFF0000"/>
      <name val="Arial"/>
      <family val="2"/>
    </font>
    <font>
      <sz val="12"/>
      <name val="Calibri"/>
      <family val="2"/>
      <scheme val="minor"/>
    </font>
    <font>
      <sz val="10"/>
      <name val="Calibri"/>
      <family val="2"/>
      <scheme val="minor"/>
    </font>
    <font>
      <vertAlign val="subscript"/>
      <sz val="10"/>
      <name val="Calibri"/>
      <family val="2"/>
      <scheme val="minor"/>
    </font>
    <font>
      <b/>
      <sz val="9"/>
      <name val="Calibri"/>
      <family val="2"/>
      <scheme val="minor"/>
    </font>
    <font>
      <sz val="11"/>
      <color rgb="FF000000"/>
      <name val="Calibri"/>
      <family val="2"/>
    </font>
    <font>
      <b/>
      <sz val="11"/>
      <color rgb="FF000000"/>
      <name val="Calibri"/>
      <family val="2"/>
    </font>
    <font>
      <sz val="11"/>
      <color theme="1"/>
      <name val="Calibri"/>
      <family val="2"/>
      <scheme val="minor"/>
    </font>
    <font>
      <b/>
      <sz val="13.5"/>
      <name val="Roboto"/>
    </font>
    <font>
      <b/>
      <sz val="13"/>
      <color theme="1"/>
      <name val="Open Sans"/>
      <family val="2"/>
    </font>
    <font>
      <b/>
      <sz val="13"/>
      <color indexed="8"/>
      <name val="Open Sans"/>
      <family val="2"/>
    </font>
    <font>
      <sz val="13"/>
      <color indexed="8"/>
      <name val="Open Sans"/>
      <family val="2"/>
    </font>
    <font>
      <b/>
      <sz val="11"/>
      <color indexed="8"/>
      <name val="Calibri"/>
      <family val="2"/>
    </font>
    <font>
      <b/>
      <sz val="11"/>
      <color theme="1"/>
      <name val="Calibri"/>
      <family val="2"/>
      <scheme val="minor"/>
    </font>
    <font>
      <b/>
      <vertAlign val="subscript"/>
      <sz val="11"/>
      <color theme="1"/>
      <name val="Calibri"/>
      <family val="2"/>
      <scheme val="minor"/>
    </font>
  </fonts>
  <fills count="31">
    <fill>
      <patternFill patternType="none"/>
    </fill>
    <fill>
      <patternFill patternType="gray125"/>
    </fill>
    <fill>
      <patternFill patternType="solid">
        <fgColor rgb="FFFFFF00"/>
        <bgColor indexed="64"/>
      </patternFill>
    </fill>
    <fill>
      <patternFill patternType="solid">
        <fgColor rgb="FF5AEC9C"/>
        <bgColor indexed="64"/>
      </patternFill>
    </fill>
    <fill>
      <patternFill patternType="solid">
        <fgColor theme="0" tint="-0.249977111117893"/>
        <bgColor indexed="64"/>
      </patternFill>
    </fill>
    <fill>
      <patternFill patternType="solid">
        <fgColor theme="0"/>
        <bgColor indexed="64"/>
      </patternFill>
    </fill>
    <fill>
      <patternFill patternType="solid">
        <fgColor indexed="9"/>
        <bgColor indexed="64"/>
      </patternFill>
    </fill>
    <fill>
      <patternFill patternType="solid">
        <fgColor theme="7" tint="0.79998168889431442"/>
        <bgColor indexed="64"/>
      </patternFill>
    </fill>
    <fill>
      <patternFill patternType="solid">
        <fgColor rgb="FF09BFFF"/>
        <bgColor indexed="64"/>
      </patternFill>
    </fill>
    <fill>
      <patternFill patternType="solid">
        <fgColor rgb="FF00FF00"/>
        <bgColor indexed="64"/>
      </patternFill>
    </fill>
    <fill>
      <patternFill patternType="solid">
        <fgColor indexed="41"/>
        <bgColor indexed="64"/>
      </patternFill>
    </fill>
    <fill>
      <patternFill patternType="solid">
        <fgColor rgb="FFFF8080"/>
        <bgColor indexed="64"/>
      </patternFill>
    </fill>
    <fill>
      <patternFill patternType="solid">
        <fgColor rgb="FFBFBFBF"/>
        <bgColor indexed="64"/>
      </patternFill>
    </fill>
    <fill>
      <patternFill patternType="solid">
        <fgColor rgb="FFCCFFFF"/>
        <bgColor indexed="64"/>
      </patternFill>
    </fill>
    <fill>
      <patternFill patternType="solid">
        <fgColor rgb="FF99CCFF"/>
        <bgColor indexed="64"/>
      </patternFill>
    </fill>
    <fill>
      <patternFill patternType="solid">
        <fgColor indexed="22"/>
        <bgColor indexed="64"/>
      </patternFill>
    </fill>
    <fill>
      <patternFill patternType="solid">
        <fgColor indexed="29"/>
        <bgColor indexed="64"/>
      </patternFill>
    </fill>
    <fill>
      <patternFill patternType="solid">
        <fgColor indexed="44"/>
        <bgColor indexed="64"/>
      </patternFill>
    </fill>
    <fill>
      <patternFill patternType="solid">
        <fgColor rgb="FFFF0000"/>
        <bgColor indexed="64"/>
      </patternFill>
    </fill>
    <fill>
      <patternFill patternType="solid">
        <fgColor theme="4"/>
        <bgColor indexed="64"/>
      </patternFill>
    </fill>
    <fill>
      <patternFill patternType="solid">
        <fgColor theme="7"/>
        <bgColor indexed="64"/>
      </patternFill>
    </fill>
    <fill>
      <patternFill patternType="solid">
        <fgColor theme="6"/>
        <bgColor indexed="64"/>
      </patternFill>
    </fill>
    <fill>
      <patternFill patternType="solid">
        <fgColor theme="5"/>
        <bgColor indexed="64"/>
      </patternFill>
    </fill>
    <fill>
      <patternFill patternType="solid">
        <fgColor theme="8"/>
        <bgColor indexed="64"/>
      </patternFill>
    </fill>
    <fill>
      <patternFill patternType="solid">
        <fgColor theme="9"/>
        <bgColor indexed="64"/>
      </patternFill>
    </fill>
    <fill>
      <patternFill patternType="solid">
        <fgColor theme="8" tint="-0.249977111117893"/>
        <bgColor indexed="64"/>
      </patternFill>
    </fill>
    <fill>
      <patternFill patternType="solid">
        <fgColor rgb="FFE28C31"/>
        <bgColor indexed="64"/>
      </patternFill>
    </fill>
    <fill>
      <patternFill patternType="solid">
        <fgColor rgb="FFFED372"/>
        <bgColor indexed="64"/>
      </patternFill>
    </fill>
    <fill>
      <patternFill patternType="solid">
        <fgColor rgb="FFABD8C8"/>
        <bgColor indexed="64"/>
      </patternFill>
    </fill>
    <fill>
      <patternFill patternType="solid">
        <fgColor rgb="FF79B9AB"/>
        <bgColor indexed="64"/>
      </patternFill>
    </fill>
    <fill>
      <patternFill patternType="solid">
        <fgColor rgb="FF008577"/>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bottom style="medium">
        <color indexed="64"/>
      </bottom>
      <diagonal/>
    </border>
    <border>
      <left style="medium">
        <color indexed="64"/>
      </left>
      <right style="medium">
        <color indexed="64"/>
      </right>
      <top/>
      <bottom style="medium">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medium">
        <color indexed="64"/>
      </bottom>
      <diagonal/>
    </border>
    <border>
      <left/>
      <right style="medium">
        <color rgb="FF000000"/>
      </right>
      <top style="medium">
        <color rgb="FF000000"/>
      </top>
      <bottom style="medium">
        <color indexed="64"/>
      </bottom>
      <diagonal/>
    </border>
    <border>
      <left/>
      <right/>
      <top style="medium">
        <color rgb="FF000000"/>
      </top>
      <bottom style="medium">
        <color rgb="FF000000"/>
      </bottom>
      <diagonal/>
    </border>
    <border>
      <left style="thin">
        <color indexed="64"/>
      </left>
      <right style="thin">
        <color indexed="64"/>
      </right>
      <top style="thin">
        <color indexed="64"/>
      </top>
      <bottom style="medium">
        <color indexed="64"/>
      </bottom>
      <diagonal/>
    </border>
    <border>
      <left/>
      <right/>
      <top style="thin">
        <color indexed="64"/>
      </top>
      <bottom/>
      <diagonal/>
    </border>
    <border>
      <left/>
      <right/>
      <top/>
      <bottom style="thick">
        <color auto="1"/>
      </bottom>
      <diagonal/>
    </border>
    <border>
      <left style="thick">
        <color indexed="64"/>
      </left>
      <right/>
      <top/>
      <bottom style="thick">
        <color indexed="64"/>
      </bottom>
      <diagonal/>
    </border>
    <border>
      <left style="thick">
        <color indexed="64"/>
      </left>
      <right/>
      <top style="thick">
        <color indexed="64"/>
      </top>
      <bottom style="thick">
        <color indexed="64"/>
      </bottom>
      <diagonal/>
    </border>
    <border>
      <left style="thick">
        <color indexed="64"/>
      </left>
      <right/>
      <top style="thick">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thin">
        <color auto="1"/>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4">
    <xf numFmtId="0" fontId="0" fillId="0" borderId="0"/>
    <xf numFmtId="0" fontId="1" fillId="0" borderId="0"/>
    <xf numFmtId="0" fontId="25" fillId="0" borderId="0" applyBorder="0"/>
    <xf numFmtId="9" fontId="27" fillId="0" borderId="0" applyFont="0" applyFill="0" applyBorder="0" applyAlignment="0" applyProtection="0"/>
  </cellStyleXfs>
  <cellXfs count="283">
    <xf numFmtId="0" fontId="0" fillId="0" borderId="0" xfId="0"/>
    <xf numFmtId="0" fontId="1" fillId="0" borderId="0" xfId="1"/>
    <xf numFmtId="0" fontId="6" fillId="0" borderId="0" xfId="1" applyFont="1" applyAlignment="1">
      <alignment wrapText="1"/>
    </xf>
    <xf numFmtId="2" fontId="5" fillId="5" borderId="14" xfId="1" applyNumberFormat="1" applyFont="1" applyFill="1" applyBorder="1" applyAlignment="1" applyProtection="1">
      <alignment horizontal="center" vertical="center" wrapText="1"/>
      <protection locked="0"/>
    </xf>
    <xf numFmtId="0" fontId="1" fillId="6" borderId="0" xfId="1" applyFill="1"/>
    <xf numFmtId="0" fontId="5" fillId="0" borderId="0" xfId="1" applyFont="1"/>
    <xf numFmtId="0" fontId="6" fillId="0" borderId="0" xfId="1" applyFont="1"/>
    <xf numFmtId="0" fontId="1" fillId="0" borderId="6" xfId="1" applyBorder="1" applyAlignment="1">
      <alignment horizontal="center" vertical="center"/>
    </xf>
    <xf numFmtId="0" fontId="1" fillId="0" borderId="6" xfId="1" applyBorder="1" applyAlignment="1">
      <alignment horizontal="center" vertical="center" wrapText="1"/>
    </xf>
    <xf numFmtId="2" fontId="5" fillId="7" borderId="19" xfId="1" applyNumberFormat="1" applyFont="1" applyFill="1" applyBorder="1" applyAlignment="1" applyProtection="1">
      <alignment horizontal="center" vertical="center" wrapText="1"/>
      <protection locked="0"/>
    </xf>
    <xf numFmtId="2" fontId="5" fillId="2" borderId="19" xfId="1" applyNumberFormat="1" applyFont="1" applyFill="1" applyBorder="1" applyAlignment="1" applyProtection="1">
      <alignment horizontal="center" vertical="center" wrapText="1"/>
      <protection locked="0"/>
    </xf>
    <xf numFmtId="2" fontId="5" fillId="8" borderId="19" xfId="1" applyNumberFormat="1" applyFont="1" applyFill="1" applyBorder="1" applyAlignment="1" applyProtection="1">
      <alignment horizontal="center" vertical="center" wrapText="1"/>
      <protection locked="0"/>
    </xf>
    <xf numFmtId="0" fontId="5" fillId="0" borderId="0" xfId="1" applyFont="1" applyAlignment="1">
      <alignment horizontal="center" vertical="center" wrapText="1"/>
    </xf>
    <xf numFmtId="0" fontId="5" fillId="0" borderId="0" xfId="1" applyFont="1" applyAlignment="1">
      <alignment horizontal="left" vertical="center"/>
    </xf>
    <xf numFmtId="0" fontId="1" fillId="0" borderId="0" xfId="1" applyAlignment="1">
      <alignment horizontal="center" vertical="center" wrapText="1"/>
    </xf>
    <xf numFmtId="0" fontId="9" fillId="0" borderId="0" xfId="1" applyFont="1"/>
    <xf numFmtId="2" fontId="5" fillId="11" borderId="19" xfId="1" applyNumberFormat="1" applyFont="1" applyFill="1" applyBorder="1" applyAlignment="1" applyProtection="1">
      <alignment horizontal="center" vertical="center" wrapText="1"/>
      <protection locked="0"/>
    </xf>
    <xf numFmtId="0" fontId="1" fillId="3" borderId="0" xfId="1" applyFill="1" applyAlignment="1" applyProtection="1">
      <alignment horizontal="left" vertical="center"/>
      <protection locked="0"/>
    </xf>
    <xf numFmtId="0" fontId="5" fillId="0" borderId="0" xfId="1" applyFont="1" applyAlignment="1">
      <alignment horizontal="left" vertical="center" wrapText="1"/>
    </xf>
    <xf numFmtId="2" fontId="5" fillId="10" borderId="19" xfId="1" applyNumberFormat="1" applyFont="1" applyFill="1" applyBorder="1" applyAlignment="1" applyProtection="1">
      <alignment horizontal="center" vertical="center" wrapText="1"/>
      <protection locked="0"/>
    </xf>
    <xf numFmtId="2" fontId="5" fillId="13" borderId="19" xfId="1" applyNumberFormat="1" applyFont="1" applyFill="1" applyBorder="1" applyAlignment="1" applyProtection="1">
      <alignment horizontal="center" vertical="center" wrapText="1"/>
      <protection locked="0"/>
    </xf>
    <xf numFmtId="2" fontId="5" fillId="14" borderId="19" xfId="1" applyNumberFormat="1" applyFont="1" applyFill="1" applyBorder="1" applyAlignment="1" applyProtection="1">
      <alignment horizontal="center" vertical="center" wrapText="1"/>
      <protection locked="0"/>
    </xf>
    <xf numFmtId="2" fontId="5" fillId="0" borderId="14" xfId="1" applyNumberFormat="1" applyFont="1" applyBorder="1" applyAlignment="1" applyProtection="1">
      <alignment horizontal="center" vertical="center" wrapText="1"/>
      <protection locked="0"/>
    </xf>
    <xf numFmtId="0" fontId="3" fillId="0" borderId="0" xfId="1" applyFont="1" applyAlignment="1">
      <alignment vertical="center"/>
    </xf>
    <xf numFmtId="0" fontId="1" fillId="0" borderId="0" xfId="1" applyAlignment="1">
      <alignment horizontal="left"/>
    </xf>
    <xf numFmtId="0" fontId="4" fillId="0" borderId="0" xfId="1" applyFont="1" applyAlignment="1">
      <alignment wrapText="1"/>
    </xf>
    <xf numFmtId="0" fontId="1" fillId="0" borderId="0" xfId="1" applyAlignment="1">
      <alignment vertical="center"/>
    </xf>
    <xf numFmtId="0" fontId="4" fillId="0" borderId="0" xfId="1" applyFont="1" applyAlignment="1">
      <alignment vertical="center" wrapText="1"/>
    </xf>
    <xf numFmtId="0" fontId="1" fillId="0" borderId="0" xfId="1" applyAlignment="1">
      <alignment wrapText="1"/>
    </xf>
    <xf numFmtId="0" fontId="6" fillId="0" borderId="2" xfId="1" applyFont="1" applyBorder="1"/>
    <xf numFmtId="0" fontId="1" fillId="0" borderId="3" xfId="1" applyBorder="1" applyAlignment="1">
      <alignment horizontal="left"/>
    </xf>
    <xf numFmtId="0" fontId="4" fillId="0" borderId="3" xfId="1" applyFont="1" applyBorder="1" applyAlignment="1">
      <alignment wrapText="1"/>
    </xf>
    <xf numFmtId="0" fontId="1" fillId="0" borderId="3" xfId="1" applyBorder="1"/>
    <xf numFmtId="0" fontId="6" fillId="4" borderId="8" xfId="1" applyFont="1" applyFill="1" applyBorder="1" applyAlignment="1">
      <alignment wrapText="1"/>
    </xf>
    <xf numFmtId="0" fontId="1" fillId="4" borderId="11" xfId="1" applyFill="1" applyBorder="1" applyAlignment="1">
      <alignment horizontal="center" textRotation="90"/>
    </xf>
    <xf numFmtId="0" fontId="1" fillId="4" borderId="11" xfId="1" applyFill="1" applyBorder="1"/>
    <xf numFmtId="0" fontId="10" fillId="5" borderId="14" xfId="1" applyFont="1" applyFill="1" applyBorder="1" applyAlignment="1">
      <alignment horizontal="center" vertical="center" wrapText="1"/>
    </xf>
    <xf numFmtId="0" fontId="11" fillId="5" borderId="14" xfId="1" applyFont="1" applyFill="1" applyBorder="1" applyAlignment="1">
      <alignment horizontal="center" vertical="center" wrapText="1"/>
    </xf>
    <xf numFmtId="0" fontId="10" fillId="4" borderId="15" xfId="1" applyFont="1" applyFill="1" applyBorder="1" applyAlignment="1">
      <alignment horizontal="center" vertical="center" wrapText="1"/>
    </xf>
    <xf numFmtId="0" fontId="10" fillId="5" borderId="16" xfId="1" applyFont="1" applyFill="1" applyBorder="1" applyAlignment="1">
      <alignment horizontal="center" vertical="center" wrapText="1"/>
    </xf>
    <xf numFmtId="0" fontId="5" fillId="0" borderId="16" xfId="1" applyFont="1" applyBorder="1" applyAlignment="1" applyProtection="1">
      <alignment horizontal="left" vertical="center" wrapText="1"/>
      <protection locked="0"/>
    </xf>
    <xf numFmtId="0" fontId="5" fillId="11" borderId="19" xfId="1" applyFont="1" applyFill="1" applyBorder="1" applyAlignment="1" applyProtection="1">
      <alignment horizontal="left" vertical="center" wrapText="1"/>
      <protection locked="0"/>
    </xf>
    <xf numFmtId="0" fontId="5" fillId="0" borderId="6" xfId="1" applyFont="1" applyBorder="1" applyAlignment="1">
      <alignment horizontal="left" vertical="center" wrapText="1"/>
    </xf>
    <xf numFmtId="0" fontId="5" fillId="7" borderId="19" xfId="1" applyFont="1" applyFill="1" applyBorder="1" applyAlignment="1" applyProtection="1">
      <alignment horizontal="left" vertical="center" wrapText="1"/>
      <protection locked="0"/>
    </xf>
    <xf numFmtId="0" fontId="5" fillId="2" borderId="19" xfId="1" applyFont="1" applyFill="1" applyBorder="1" applyAlignment="1" applyProtection="1">
      <alignment horizontal="left" vertical="center" wrapText="1"/>
      <protection locked="0"/>
    </xf>
    <xf numFmtId="0" fontId="5" fillId="8" borderId="19" xfId="1" applyFont="1" applyFill="1" applyBorder="1" applyAlignment="1" applyProtection="1">
      <alignment horizontal="left" vertical="center" wrapText="1"/>
      <protection locked="0"/>
    </xf>
    <xf numFmtId="0" fontId="5" fillId="0" borderId="7" xfId="1" applyFont="1" applyBorder="1" applyAlignment="1" applyProtection="1">
      <alignment horizontal="left" vertical="center" wrapText="1"/>
      <protection locked="0"/>
    </xf>
    <xf numFmtId="0" fontId="5" fillId="9" borderId="7" xfId="1" applyFont="1" applyFill="1" applyBorder="1" applyAlignment="1">
      <alignment horizontal="left" vertical="center"/>
    </xf>
    <xf numFmtId="0" fontId="5" fillId="10" borderId="19" xfId="1" applyFont="1" applyFill="1" applyBorder="1" applyAlignment="1" applyProtection="1">
      <alignment horizontal="left" vertical="center" wrapText="1"/>
      <protection locked="0"/>
    </xf>
    <xf numFmtId="0" fontId="5" fillId="13" borderId="19" xfId="1" applyFont="1" applyFill="1" applyBorder="1" applyAlignment="1" applyProtection="1">
      <alignment horizontal="left" vertical="center" wrapText="1"/>
      <protection locked="0"/>
    </xf>
    <xf numFmtId="0" fontId="5" fillId="14" borderId="19" xfId="1" applyFont="1" applyFill="1" applyBorder="1" applyAlignment="1" applyProtection="1">
      <alignment horizontal="left" vertical="center" wrapText="1"/>
      <protection locked="0"/>
    </xf>
    <xf numFmtId="0" fontId="5" fillId="4" borderId="15" xfId="1" applyFont="1" applyFill="1" applyBorder="1" applyAlignment="1">
      <alignment horizontal="center" vertical="center" wrapText="1"/>
    </xf>
    <xf numFmtId="0" fontId="5" fillId="12" borderId="20" xfId="1" applyFont="1" applyFill="1" applyBorder="1" applyAlignment="1">
      <alignment horizontal="center" vertical="center" wrapText="1"/>
    </xf>
    <xf numFmtId="0" fontId="1" fillId="0" borderId="3" xfId="1" applyBorder="1" applyAlignment="1">
      <alignment horizontal="center" vertical="center"/>
    </xf>
    <xf numFmtId="0" fontId="5" fillId="4" borderId="11" xfId="1" applyFont="1" applyFill="1" applyBorder="1" applyAlignment="1">
      <alignment horizontal="center" vertical="center" wrapText="1"/>
    </xf>
    <xf numFmtId="0" fontId="5" fillId="12" borderId="11" xfId="1" applyFont="1" applyFill="1" applyBorder="1" applyAlignment="1">
      <alignment horizontal="center" vertical="center" wrapText="1"/>
    </xf>
    <xf numFmtId="0" fontId="5" fillId="4" borderId="21" xfId="1" applyFont="1" applyFill="1" applyBorder="1" applyAlignment="1">
      <alignment horizontal="center" vertical="center" wrapText="1"/>
    </xf>
    <xf numFmtId="0" fontId="5" fillId="0" borderId="6" xfId="1" applyFont="1" applyBorder="1" applyAlignment="1">
      <alignment horizontal="center" vertical="center" wrapText="1"/>
    </xf>
    <xf numFmtId="0" fontId="5" fillId="4" borderId="8" xfId="1" applyFont="1" applyFill="1" applyBorder="1" applyAlignment="1">
      <alignment horizontal="center" vertical="center" wrapText="1"/>
    </xf>
    <xf numFmtId="0" fontId="5" fillId="12" borderId="21" xfId="1" applyFont="1" applyFill="1" applyBorder="1" applyAlignment="1">
      <alignment horizontal="center" vertical="center" wrapText="1"/>
    </xf>
    <xf numFmtId="0" fontId="5" fillId="0" borderId="14" xfId="1" applyFont="1" applyBorder="1" applyAlignment="1">
      <alignment horizontal="left" vertical="center" wrapText="1"/>
    </xf>
    <xf numFmtId="0" fontId="4" fillId="0" borderId="14" xfId="1" applyFont="1" applyBorder="1" applyAlignment="1">
      <alignment horizontal="left" vertical="center" wrapText="1"/>
    </xf>
    <xf numFmtId="0" fontId="5" fillId="0" borderId="14" xfId="1" applyFont="1" applyBorder="1" applyAlignment="1" applyProtection="1">
      <alignment horizontal="center" vertical="center" wrapText="1"/>
      <protection locked="0"/>
    </xf>
    <xf numFmtId="0" fontId="5" fillId="5" borderId="14" xfId="1" applyFont="1" applyFill="1" applyBorder="1" applyAlignment="1" applyProtection="1">
      <alignment horizontal="center" vertical="center" wrapText="1"/>
      <protection locked="0"/>
    </xf>
    <xf numFmtId="0" fontId="5" fillId="5" borderId="14" xfId="1" applyFont="1" applyFill="1" applyBorder="1" applyAlignment="1">
      <alignment horizontal="left" vertical="center" wrapText="1"/>
    </xf>
    <xf numFmtId="0" fontId="5" fillId="0" borderId="17" xfId="1" applyFont="1" applyBorder="1" applyAlignment="1">
      <alignment horizontal="left" vertical="center" wrapText="1"/>
    </xf>
    <xf numFmtId="0" fontId="4" fillId="5" borderId="14" xfId="1" applyFont="1" applyFill="1" applyBorder="1" applyAlignment="1">
      <alignment horizontal="left" vertical="center" wrapText="1"/>
    </xf>
    <xf numFmtId="0" fontId="5" fillId="0" borderId="14" xfId="1" applyFont="1" applyBorder="1" applyAlignment="1" applyProtection="1">
      <alignment horizontal="center" vertical="center"/>
      <protection locked="0"/>
    </xf>
    <xf numFmtId="0" fontId="5" fillId="5" borderId="14" xfId="1" applyFont="1" applyFill="1" applyBorder="1" applyAlignment="1">
      <alignment vertical="center" wrapText="1"/>
    </xf>
    <xf numFmtId="0" fontId="5" fillId="0" borderId="18" xfId="1" applyFont="1" applyBorder="1" applyAlignment="1" applyProtection="1">
      <alignment horizontal="left" vertical="center"/>
      <protection locked="0"/>
    </xf>
    <xf numFmtId="0" fontId="4" fillId="0" borderId="17" xfId="1" applyFont="1" applyBorder="1" applyAlignment="1">
      <alignment horizontal="left" vertical="center" wrapText="1"/>
    </xf>
    <xf numFmtId="0" fontId="4" fillId="5" borderId="14" xfId="1" applyFont="1" applyFill="1" applyBorder="1" applyAlignment="1">
      <alignment vertical="center" wrapText="1"/>
    </xf>
    <xf numFmtId="0" fontId="4" fillId="5" borderId="17" xfId="1" applyFont="1" applyFill="1" applyBorder="1" applyAlignment="1">
      <alignment horizontal="left" vertical="center" wrapText="1"/>
    </xf>
    <xf numFmtId="0" fontId="5" fillId="5" borderId="14" xfId="1" applyFont="1" applyFill="1" applyBorder="1" applyAlignment="1">
      <alignment horizontal="left" vertical="center"/>
    </xf>
    <xf numFmtId="0" fontId="5" fillId="5" borderId="14" xfId="1" applyFont="1" applyFill="1" applyBorder="1" applyAlignment="1" applyProtection="1">
      <alignment horizontal="center" vertical="center"/>
      <protection locked="0"/>
    </xf>
    <xf numFmtId="0" fontId="5" fillId="0" borderId="14" xfId="1" applyFont="1" applyBorder="1" applyAlignment="1">
      <alignment vertical="center" wrapText="1"/>
    </xf>
    <xf numFmtId="0" fontId="4" fillId="0" borderId="14" xfId="1" applyFont="1" applyBorder="1" applyAlignment="1">
      <alignment vertical="center" wrapText="1"/>
    </xf>
    <xf numFmtId="0" fontId="5" fillId="0" borderId="14" xfId="1" applyFont="1" applyBorder="1" applyAlignment="1">
      <alignment vertical="center"/>
    </xf>
    <xf numFmtId="0" fontId="4" fillId="5" borderId="1" xfId="1" applyFont="1" applyFill="1" applyBorder="1" applyAlignment="1">
      <alignment horizontal="left" vertical="center" wrapText="1"/>
    </xf>
    <xf numFmtId="0" fontId="5" fillId="11" borderId="19" xfId="1" applyFont="1" applyFill="1" applyBorder="1" applyAlignment="1" applyProtection="1">
      <alignment horizontal="center" vertical="center" wrapText="1"/>
      <protection locked="0"/>
    </xf>
    <xf numFmtId="0" fontId="10" fillId="11" borderId="19" xfId="1" applyFont="1" applyFill="1" applyBorder="1" applyAlignment="1" applyProtection="1">
      <alignment horizontal="left" vertical="center" wrapText="1"/>
      <protection locked="0"/>
    </xf>
    <xf numFmtId="0" fontId="4" fillId="11" borderId="19" xfId="1" applyFont="1" applyFill="1" applyBorder="1" applyAlignment="1" applyProtection="1">
      <alignment horizontal="left" vertical="center" wrapText="1"/>
      <protection locked="0"/>
    </xf>
    <xf numFmtId="0" fontId="5" fillId="0" borderId="6" xfId="1" applyFont="1" applyBorder="1" applyAlignment="1">
      <alignment vertical="center"/>
    </xf>
    <xf numFmtId="0" fontId="4" fillId="0" borderId="6" xfId="1" applyFont="1" applyBorder="1" applyAlignment="1" applyProtection="1">
      <alignment horizontal="left" vertical="center" wrapText="1"/>
      <protection locked="0"/>
    </xf>
    <xf numFmtId="0" fontId="5" fillId="0" borderId="6" xfId="1" applyFont="1" applyBorder="1" applyAlignment="1" applyProtection="1">
      <alignment horizontal="center" vertical="center" wrapText="1"/>
      <protection locked="0"/>
    </xf>
    <xf numFmtId="0" fontId="5" fillId="7" borderId="8" xfId="1" applyFont="1" applyFill="1" applyBorder="1" applyAlignment="1" applyProtection="1">
      <alignment vertical="center" wrapText="1"/>
      <protection locked="0"/>
    </xf>
    <xf numFmtId="0" fontId="4" fillId="7" borderId="19" xfId="1" applyFont="1" applyFill="1" applyBorder="1" applyAlignment="1" applyProtection="1">
      <alignment horizontal="left" vertical="center" wrapText="1"/>
      <protection locked="0"/>
    </xf>
    <xf numFmtId="0" fontId="5" fillId="7" borderId="19" xfId="1" applyFont="1" applyFill="1" applyBorder="1" applyAlignment="1" applyProtection="1">
      <alignment horizontal="center" vertical="center" wrapText="1"/>
      <protection locked="0"/>
    </xf>
    <xf numFmtId="0" fontId="5" fillId="2" borderId="19" xfId="1" applyFont="1" applyFill="1" applyBorder="1" applyAlignment="1" applyProtection="1">
      <alignment horizontal="center" vertical="center" wrapText="1"/>
      <protection locked="0"/>
    </xf>
    <xf numFmtId="0" fontId="4" fillId="2" borderId="19" xfId="1" applyFont="1" applyFill="1" applyBorder="1" applyAlignment="1" applyProtection="1">
      <alignment horizontal="left" vertical="center" wrapText="1"/>
      <protection locked="0"/>
    </xf>
    <xf numFmtId="0" fontId="5" fillId="8" borderId="19" xfId="1" applyFont="1" applyFill="1" applyBorder="1" applyAlignment="1" applyProtection="1">
      <alignment horizontal="center" vertical="center" wrapText="1"/>
      <protection locked="0"/>
    </xf>
    <xf numFmtId="0" fontId="10" fillId="8" borderId="19" xfId="1" applyFont="1" applyFill="1" applyBorder="1" applyAlignment="1" applyProtection="1">
      <alignment horizontal="left" vertical="center" wrapText="1"/>
      <protection locked="0"/>
    </xf>
    <xf numFmtId="0" fontId="4" fillId="8" borderId="19" xfId="1" applyFont="1" applyFill="1" applyBorder="1" applyAlignment="1" applyProtection="1">
      <alignment horizontal="left" vertical="center" wrapText="1"/>
      <protection locked="0"/>
    </xf>
    <xf numFmtId="0" fontId="5" fillId="0" borderId="4" xfId="1" applyFont="1" applyBorder="1" applyAlignment="1" applyProtection="1">
      <alignment horizontal="center" vertical="center" wrapText="1"/>
      <protection locked="0"/>
    </xf>
    <xf numFmtId="0" fontId="5" fillId="0" borderId="6" xfId="1" applyFont="1" applyBorder="1" applyAlignment="1" applyProtection="1">
      <alignment horizontal="left" vertical="center" wrapText="1"/>
      <protection locked="0"/>
    </xf>
    <xf numFmtId="0" fontId="5" fillId="9" borderId="4" xfId="1" quotePrefix="1" applyFont="1" applyFill="1" applyBorder="1" applyAlignment="1">
      <alignment horizontal="left" vertical="center"/>
    </xf>
    <xf numFmtId="0" fontId="5" fillId="9" borderId="6" xfId="1" applyFont="1" applyFill="1" applyBorder="1" applyAlignment="1">
      <alignment horizontal="left" vertical="center"/>
    </xf>
    <xf numFmtId="0" fontId="4" fillId="10" borderId="19" xfId="1" applyFont="1" applyFill="1" applyBorder="1" applyAlignment="1" applyProtection="1">
      <alignment horizontal="left" vertical="center" wrapText="1"/>
      <protection locked="0"/>
    </xf>
    <xf numFmtId="0" fontId="5" fillId="10" borderId="19" xfId="1" applyFont="1" applyFill="1" applyBorder="1" applyAlignment="1" applyProtection="1">
      <alignment horizontal="center" vertical="center" wrapText="1"/>
      <protection locked="0"/>
    </xf>
    <xf numFmtId="0" fontId="4" fillId="13" borderId="19" xfId="1" applyFont="1" applyFill="1" applyBorder="1" applyAlignment="1" applyProtection="1">
      <alignment horizontal="left" vertical="center" wrapText="1"/>
      <protection locked="0"/>
    </xf>
    <xf numFmtId="0" fontId="5" fillId="13" borderId="19" xfId="1" applyFont="1" applyFill="1" applyBorder="1" applyAlignment="1" applyProtection="1">
      <alignment horizontal="center" vertical="center" wrapText="1"/>
      <protection locked="0"/>
    </xf>
    <xf numFmtId="0" fontId="4" fillId="14" borderId="19" xfId="1" applyFont="1" applyFill="1" applyBorder="1" applyAlignment="1" applyProtection="1">
      <alignment horizontal="left" vertical="center" wrapText="1"/>
      <protection locked="0"/>
    </xf>
    <xf numFmtId="0" fontId="5" fillId="14" borderId="19" xfId="1" applyFont="1" applyFill="1" applyBorder="1" applyAlignment="1" applyProtection="1">
      <alignment horizontal="center" vertical="center" wrapText="1"/>
      <protection locked="0"/>
    </xf>
    <xf numFmtId="0" fontId="5" fillId="0" borderId="0" xfId="1" applyFont="1" applyProtection="1">
      <protection locked="0"/>
    </xf>
    <xf numFmtId="0" fontId="1" fillId="0" borderId="8" xfId="1" applyBorder="1" applyAlignment="1">
      <alignment horizontal="center" vertical="center" wrapText="1"/>
    </xf>
    <xf numFmtId="0" fontId="1" fillId="0" borderId="8" xfId="1" applyBorder="1" applyAlignment="1">
      <alignment horizontal="center" vertical="center"/>
    </xf>
    <xf numFmtId="0" fontId="9" fillId="0" borderId="8" xfId="1" applyFont="1" applyBorder="1" applyAlignment="1">
      <alignment horizontal="center" vertical="center" wrapText="1"/>
    </xf>
    <xf numFmtId="0" fontId="1" fillId="0" borderId="8" xfId="1" applyBorder="1" applyAlignment="1">
      <alignment vertical="center" wrapText="1"/>
    </xf>
    <xf numFmtId="0" fontId="1" fillId="0" borderId="11" xfId="1" applyBorder="1" applyAlignment="1">
      <alignment vertical="center" wrapText="1"/>
    </xf>
    <xf numFmtId="0" fontId="1" fillId="0" borderId="12" xfId="1" applyBorder="1" applyAlignment="1">
      <alignment vertical="center"/>
    </xf>
    <xf numFmtId="0" fontId="1" fillId="0" borderId="18" xfId="1" applyBorder="1" applyAlignment="1">
      <alignment vertical="center"/>
    </xf>
    <xf numFmtId="0" fontId="4" fillId="0" borderId="0" xfId="0" applyFont="1" applyAlignment="1">
      <alignment vertical="top" wrapText="1"/>
    </xf>
    <xf numFmtId="0" fontId="0" fillId="0" borderId="0" xfId="0" applyAlignment="1">
      <alignment vertical="top"/>
    </xf>
    <xf numFmtId="0" fontId="5" fillId="0" borderId="0" xfId="1" applyFont="1" applyAlignment="1">
      <alignment vertical="top"/>
    </xf>
    <xf numFmtId="0" fontId="10" fillId="0" borderId="0" xfId="1" applyFont="1" applyAlignment="1">
      <alignment horizontal="right" vertical="top"/>
    </xf>
    <xf numFmtId="0" fontId="10" fillId="0" borderId="0" xfId="1" applyFont="1" applyAlignment="1">
      <alignment vertical="top"/>
    </xf>
    <xf numFmtId="0" fontId="1" fillId="0" borderId="0" xfId="1" applyAlignment="1">
      <alignment vertical="top"/>
    </xf>
    <xf numFmtId="14" fontId="1" fillId="3" borderId="0" xfId="1" applyNumberFormat="1" applyFill="1" applyAlignment="1" applyProtection="1">
      <alignment horizontal="left" vertical="center"/>
      <protection locked="0"/>
    </xf>
    <xf numFmtId="0" fontId="2" fillId="0" borderId="0" xfId="0" applyFont="1"/>
    <xf numFmtId="0" fontId="14" fillId="0" borderId="0" xfId="0" applyFont="1"/>
    <xf numFmtId="0" fontId="14" fillId="15" borderId="1" xfId="0" applyFont="1" applyFill="1" applyBorder="1"/>
    <xf numFmtId="0" fontId="15" fillId="0" borderId="1" xfId="0" applyFont="1" applyBorder="1" applyAlignment="1">
      <alignment vertical="center" wrapText="1"/>
    </xf>
    <xf numFmtId="0" fontId="15" fillId="0" borderId="1" xfId="0" applyFont="1" applyBorder="1" applyAlignment="1">
      <alignment vertical="center"/>
    </xf>
    <xf numFmtId="0" fontId="15" fillId="0" borderId="0" xfId="0" applyFont="1" applyAlignment="1">
      <alignment wrapText="1"/>
    </xf>
    <xf numFmtId="0" fontId="15" fillId="0" borderId="0" xfId="0" applyFont="1"/>
    <xf numFmtId="164" fontId="0" fillId="0" borderId="0" xfId="0" applyNumberFormat="1" applyAlignment="1">
      <alignment horizontal="center"/>
    </xf>
    <xf numFmtId="0" fontId="0" fillId="0" borderId="0" xfId="0" applyAlignment="1">
      <alignment horizontal="center"/>
    </xf>
    <xf numFmtId="49" fontId="5" fillId="0" borderId="14" xfId="1" applyNumberFormat="1" applyFont="1" applyBorder="1" applyAlignment="1" applyProtection="1">
      <alignment horizontal="center" vertical="center" wrapText="1"/>
      <protection locked="0"/>
    </xf>
    <xf numFmtId="49" fontId="16" fillId="0" borderId="16" xfId="1" applyNumberFormat="1" applyFont="1" applyBorder="1" applyAlignment="1" applyProtection="1">
      <alignment horizontal="left" vertical="center" wrapText="1"/>
      <protection locked="0"/>
    </xf>
    <xf numFmtId="0" fontId="1" fillId="0" borderId="0" xfId="1" applyProtection="1">
      <protection locked="0"/>
    </xf>
    <xf numFmtId="0" fontId="5" fillId="0" borderId="22" xfId="1" applyFont="1" applyBorder="1" applyAlignment="1" applyProtection="1">
      <alignment horizontal="center" vertical="center" wrapText="1"/>
      <protection locked="0"/>
    </xf>
    <xf numFmtId="0" fontId="1" fillId="0" borderId="19" xfId="1" applyBorder="1" applyAlignment="1">
      <alignment horizontal="center" vertical="center"/>
    </xf>
    <xf numFmtId="0" fontId="1" fillId="0" borderId="19" xfId="1" applyBorder="1" applyAlignment="1">
      <alignment horizontal="center"/>
    </xf>
    <xf numFmtId="49" fontId="5" fillId="5" borderId="14" xfId="1" applyNumberFormat="1" applyFont="1" applyFill="1" applyBorder="1" applyAlignment="1" applyProtection="1">
      <alignment horizontal="center" vertical="center" wrapText="1"/>
      <protection locked="0"/>
    </xf>
    <xf numFmtId="0" fontId="17" fillId="0" borderId="18" xfId="1" applyFont="1" applyBorder="1" applyAlignment="1" applyProtection="1">
      <alignment horizontal="left" vertical="center"/>
      <protection locked="0"/>
    </xf>
    <xf numFmtId="0" fontId="5" fillId="16" borderId="19" xfId="1" applyFont="1" applyFill="1" applyBorder="1" applyAlignment="1" applyProtection="1">
      <alignment horizontal="center" vertical="center" wrapText="1"/>
      <protection locked="0"/>
    </xf>
    <xf numFmtId="0" fontId="5" fillId="4" borderId="20" xfId="1" applyFont="1" applyFill="1" applyBorder="1" applyAlignment="1">
      <alignment horizontal="center" vertical="center" wrapText="1"/>
    </xf>
    <xf numFmtId="49" fontId="16" fillId="16" borderId="19" xfId="1" applyNumberFormat="1" applyFont="1" applyFill="1" applyBorder="1" applyAlignment="1" applyProtection="1">
      <alignment horizontal="left" vertical="center" wrapText="1"/>
      <protection locked="0"/>
    </xf>
    <xf numFmtId="0" fontId="5" fillId="0" borderId="19" xfId="1" applyFont="1" applyBorder="1" applyAlignment="1" applyProtection="1">
      <alignment horizontal="center" vertical="center" wrapText="1"/>
      <protection locked="0"/>
    </xf>
    <xf numFmtId="49" fontId="16" fillId="10" borderId="19" xfId="1" applyNumberFormat="1" applyFont="1" applyFill="1" applyBorder="1" applyAlignment="1" applyProtection="1">
      <alignment horizontal="left" vertical="center" wrapText="1"/>
      <protection locked="0"/>
    </xf>
    <xf numFmtId="0" fontId="5" fillId="17" borderId="19" xfId="1" applyFont="1" applyFill="1" applyBorder="1" applyAlignment="1" applyProtection="1">
      <alignment horizontal="center" vertical="center" wrapText="1"/>
      <protection locked="0"/>
    </xf>
    <xf numFmtId="49" fontId="16" fillId="17" borderId="19" xfId="1" applyNumberFormat="1" applyFont="1" applyFill="1" applyBorder="1" applyAlignment="1" applyProtection="1">
      <alignment horizontal="left" vertical="center" wrapText="1"/>
      <protection locked="0"/>
    </xf>
    <xf numFmtId="165" fontId="1" fillId="0" borderId="19" xfId="0" applyNumberFormat="1" applyFont="1" applyBorder="1" applyAlignment="1">
      <alignment horizontal="center" vertical="center"/>
    </xf>
    <xf numFmtId="165" fontId="1" fillId="0" borderId="18" xfId="0" applyNumberFormat="1" applyFont="1" applyBorder="1" applyAlignment="1">
      <alignment horizontal="center" vertical="center"/>
    </xf>
    <xf numFmtId="165" fontId="1" fillId="0" borderId="18" xfId="0" applyNumberFormat="1" applyFont="1" applyBorder="1" applyAlignment="1">
      <alignment horizontal="center" vertical="center" wrapText="1"/>
    </xf>
    <xf numFmtId="165" fontId="18" fillId="0" borderId="0" xfId="0" applyNumberFormat="1" applyFont="1" applyAlignment="1">
      <alignment horizontal="center" vertical="center"/>
    </xf>
    <xf numFmtId="165" fontId="18" fillId="0" borderId="19" xfId="0" applyNumberFormat="1" applyFont="1" applyBorder="1" applyAlignment="1">
      <alignment horizontal="center" vertical="center"/>
    </xf>
    <xf numFmtId="0" fontId="1" fillId="0" borderId="18" xfId="0" applyFont="1" applyBorder="1" applyAlignment="1">
      <alignment horizontal="center" vertical="center" wrapText="1"/>
    </xf>
    <xf numFmtId="0" fontId="19" fillId="0" borderId="18" xfId="0" applyFont="1" applyBorder="1" applyAlignment="1">
      <alignment horizontal="center" vertical="center" wrapText="1"/>
    </xf>
    <xf numFmtId="166" fontId="1" fillId="0" borderId="18" xfId="0" applyNumberFormat="1" applyFont="1" applyBorder="1" applyAlignment="1">
      <alignment horizontal="center" vertical="center" wrapText="1"/>
    </xf>
    <xf numFmtId="166" fontId="19" fillId="0" borderId="18" xfId="0" applyNumberFormat="1" applyFont="1" applyBorder="1" applyAlignment="1">
      <alignment horizontal="center" vertical="center" wrapText="1"/>
    </xf>
    <xf numFmtId="0" fontId="19" fillId="0" borderId="18" xfId="0" applyFont="1" applyBorder="1" applyAlignment="1">
      <alignment horizontal="center" vertical="center"/>
    </xf>
    <xf numFmtId="167" fontId="5" fillId="0" borderId="14" xfId="1" applyNumberFormat="1" applyFont="1" applyBorder="1" applyAlignment="1" applyProtection="1">
      <alignment horizontal="center" vertical="center" wrapText="1"/>
      <protection locked="0"/>
    </xf>
    <xf numFmtId="166" fontId="19" fillId="0" borderId="18" xfId="0" applyNumberFormat="1" applyFont="1" applyBorder="1" applyAlignment="1">
      <alignment horizontal="center" vertical="center"/>
    </xf>
    <xf numFmtId="168" fontId="1" fillId="0" borderId="19" xfId="0" applyNumberFormat="1" applyFont="1" applyBorder="1" applyAlignment="1">
      <alignment horizontal="center" vertical="center"/>
    </xf>
    <xf numFmtId="165" fontId="1" fillId="0" borderId="21" xfId="0" applyNumberFormat="1" applyFont="1" applyBorder="1" applyAlignment="1">
      <alignment horizontal="center" vertical="center"/>
    </xf>
    <xf numFmtId="0" fontId="19" fillId="0" borderId="7" xfId="0" applyFont="1" applyBorder="1" applyAlignment="1">
      <alignment horizontal="center" vertical="center" wrapText="1"/>
    </xf>
    <xf numFmtId="0" fontId="5" fillId="0" borderId="17" xfId="1" applyFont="1" applyBorder="1" applyAlignment="1" applyProtection="1">
      <alignment horizontal="center" vertical="center" wrapText="1"/>
      <protection locked="0"/>
    </xf>
    <xf numFmtId="0" fontId="5" fillId="4" borderId="11" xfId="1" applyFont="1" applyFill="1" applyBorder="1" applyAlignment="1">
      <alignment horizontal="center" vertical="center"/>
    </xf>
    <xf numFmtId="0" fontId="5" fillId="0" borderId="24" xfId="1" applyFont="1" applyBorder="1" applyAlignment="1" applyProtection="1">
      <alignment horizontal="center" vertical="center" wrapText="1"/>
      <protection locked="0"/>
    </xf>
    <xf numFmtId="0" fontId="5" fillId="0" borderId="25" xfId="1" applyFont="1" applyBorder="1" applyAlignment="1" applyProtection="1">
      <alignment horizontal="center" vertical="center" wrapText="1"/>
      <protection locked="0"/>
    </xf>
    <xf numFmtId="0" fontId="5" fillId="0" borderId="19" xfId="1" applyFont="1" applyBorder="1" applyAlignment="1">
      <alignment horizontal="center" vertical="center"/>
    </xf>
    <xf numFmtId="0" fontId="5" fillId="0" borderId="7" xfId="1" applyFont="1" applyBorder="1" applyAlignment="1">
      <alignment horizontal="center" vertical="center"/>
    </xf>
    <xf numFmtId="0" fontId="5" fillId="0" borderId="26" xfId="1" applyFont="1" applyBorder="1" applyAlignment="1" applyProtection="1">
      <alignment horizontal="center" vertical="center" wrapText="1"/>
      <protection locked="0"/>
    </xf>
    <xf numFmtId="0" fontId="5" fillId="0" borderId="23" xfId="1" applyFont="1" applyBorder="1" applyAlignment="1" applyProtection="1">
      <alignment horizontal="center" vertical="center" wrapText="1"/>
      <protection locked="0"/>
    </xf>
    <xf numFmtId="0" fontId="5" fillId="0" borderId="18" xfId="1" applyFont="1" applyBorder="1" applyAlignment="1" applyProtection="1">
      <alignment horizontal="center" vertical="center" wrapText="1"/>
      <protection locked="0"/>
    </xf>
    <xf numFmtId="0" fontId="5" fillId="0" borderId="17" xfId="1" applyFont="1" applyBorder="1" applyAlignment="1" applyProtection="1">
      <alignment horizontal="center" vertical="center"/>
      <protection locked="0"/>
    </xf>
    <xf numFmtId="0" fontId="4" fillId="0" borderId="14" xfId="1" applyFont="1" applyBorder="1" applyAlignment="1" applyProtection="1">
      <alignment horizontal="center" vertical="center" wrapText="1"/>
      <protection locked="0"/>
    </xf>
    <xf numFmtId="0" fontId="20" fillId="4" borderId="15" xfId="1" applyFont="1" applyFill="1" applyBorder="1" applyAlignment="1">
      <alignment horizontal="center" vertical="center" wrapText="1"/>
    </xf>
    <xf numFmtId="0" fontId="5" fillId="0" borderId="14" xfId="1" quotePrefix="1" applyFont="1" applyBorder="1" applyAlignment="1" applyProtection="1">
      <alignment horizontal="center" vertical="center" wrapText="1"/>
      <protection locked="0"/>
    </xf>
    <xf numFmtId="0" fontId="5" fillId="4" borderId="8" xfId="1" applyFont="1" applyFill="1" applyBorder="1" applyAlignment="1">
      <alignment horizontal="center" vertical="center"/>
    </xf>
    <xf numFmtId="49" fontId="16" fillId="17" borderId="19" xfId="1" applyNumberFormat="1" applyFont="1" applyFill="1" applyBorder="1" applyAlignment="1" applyProtection="1">
      <alignment horizontal="left" vertical="top" wrapText="1"/>
      <protection locked="0"/>
    </xf>
    <xf numFmtId="2" fontId="5" fillId="0" borderId="24" xfId="1" applyNumberFormat="1" applyFont="1" applyBorder="1" applyAlignment="1" applyProtection="1">
      <alignment horizontal="center" vertical="center" wrapText="1"/>
      <protection locked="0"/>
    </xf>
    <xf numFmtId="1" fontId="5" fillId="0" borderId="24" xfId="1" applyNumberFormat="1" applyFont="1" applyBorder="1" applyAlignment="1" applyProtection="1">
      <alignment horizontal="center" vertical="center" wrapText="1"/>
      <protection locked="0"/>
    </xf>
    <xf numFmtId="0" fontId="5" fillId="0" borderId="27" xfId="1" applyFont="1" applyBorder="1" applyAlignment="1" applyProtection="1">
      <alignment horizontal="center" vertical="center" wrapText="1"/>
      <protection locked="0"/>
    </xf>
    <xf numFmtId="43" fontId="21" fillId="0" borderId="14" xfId="1" applyNumberFormat="1" applyFont="1" applyBorder="1" applyAlignment="1" applyProtection="1">
      <alignment horizontal="center" vertical="center" wrapText="1"/>
      <protection locked="0"/>
    </xf>
    <xf numFmtId="0" fontId="5" fillId="0" borderId="28" xfId="1" applyFont="1" applyBorder="1" applyAlignment="1" applyProtection="1">
      <alignment horizontal="center" vertical="center" wrapText="1"/>
      <protection locked="0"/>
    </xf>
    <xf numFmtId="43" fontId="21" fillId="0" borderId="27" xfId="1" applyNumberFormat="1" applyFont="1" applyBorder="1" applyAlignment="1" applyProtection="1">
      <alignment horizontal="center" vertical="center" wrapText="1"/>
      <protection locked="0"/>
    </xf>
    <xf numFmtId="1" fontId="5" fillId="0" borderId="14" xfId="1" applyNumberFormat="1" applyFont="1" applyBorder="1" applyAlignment="1" applyProtection="1">
      <alignment horizontal="center" vertical="center" wrapText="1"/>
      <protection locked="0"/>
    </xf>
    <xf numFmtId="169" fontId="5" fillId="0" borderId="14" xfId="1" applyNumberFormat="1" applyFont="1" applyBorder="1" applyAlignment="1" applyProtection="1">
      <alignment horizontal="center" vertical="center" wrapText="1"/>
      <protection locked="0"/>
    </xf>
    <xf numFmtId="170" fontId="5" fillId="0" borderId="14" xfId="1" applyNumberFormat="1" applyFont="1" applyBorder="1" applyAlignment="1" applyProtection="1">
      <alignment horizontal="center" vertical="center" wrapText="1"/>
      <protection locked="0"/>
    </xf>
    <xf numFmtId="171" fontId="5" fillId="0" borderId="14" xfId="1" applyNumberFormat="1" applyFont="1" applyBorder="1" applyAlignment="1" applyProtection="1">
      <alignment horizontal="center" vertical="center" wrapText="1"/>
      <protection locked="0"/>
    </xf>
    <xf numFmtId="172" fontId="5" fillId="0" borderId="14" xfId="1" applyNumberFormat="1" applyFont="1" applyBorder="1" applyAlignment="1" applyProtection="1">
      <alignment horizontal="center" vertical="center" wrapText="1"/>
      <protection locked="0"/>
    </xf>
    <xf numFmtId="1" fontId="1" fillId="0" borderId="0" xfId="1" applyNumberFormat="1"/>
    <xf numFmtId="0" fontId="5" fillId="0" borderId="14" xfId="1" quotePrefix="1" applyFont="1" applyBorder="1" applyAlignment="1">
      <alignment horizontal="left" vertical="center" wrapText="1"/>
    </xf>
    <xf numFmtId="14" fontId="1" fillId="3" borderId="0" xfId="1" quotePrefix="1" applyNumberFormat="1" applyFill="1" applyAlignment="1" applyProtection="1">
      <alignment horizontal="left" vertical="center"/>
      <protection locked="0"/>
    </xf>
    <xf numFmtId="173" fontId="5" fillId="0" borderId="14" xfId="1" applyNumberFormat="1" applyFont="1" applyBorder="1" applyAlignment="1" applyProtection="1">
      <alignment horizontal="center" vertical="center" wrapText="1"/>
      <protection locked="0"/>
    </xf>
    <xf numFmtId="164" fontId="1" fillId="3" borderId="0" xfId="1" quotePrefix="1" applyNumberFormat="1" applyFill="1" applyAlignment="1" applyProtection="1">
      <alignment horizontal="left" vertical="center"/>
      <protection locked="0"/>
    </xf>
    <xf numFmtId="14" fontId="1" fillId="3" borderId="0" xfId="1" quotePrefix="1" applyNumberFormat="1" applyFill="1" applyAlignment="1">
      <alignment horizontal="left" vertical="center"/>
    </xf>
    <xf numFmtId="174" fontId="5" fillId="0" borderId="14" xfId="1" applyNumberFormat="1" applyFont="1" applyBorder="1" applyAlignment="1" applyProtection="1">
      <alignment horizontal="center" vertical="center" wrapText="1"/>
      <protection locked="0"/>
    </xf>
    <xf numFmtId="174" fontId="5" fillId="0" borderId="17" xfId="1" applyNumberFormat="1" applyFont="1" applyBorder="1" applyAlignment="1" applyProtection="1">
      <alignment horizontal="center" vertical="center" wrapText="1"/>
      <protection locked="0"/>
    </xf>
    <xf numFmtId="0" fontId="5" fillId="0" borderId="29" xfId="1" applyFont="1" applyBorder="1" applyAlignment="1" applyProtection="1">
      <alignment horizontal="center" vertical="center" wrapText="1"/>
      <protection locked="0"/>
    </xf>
    <xf numFmtId="0" fontId="4" fillId="0" borderId="17" xfId="1" applyFont="1" applyBorder="1" applyAlignment="1" applyProtection="1">
      <alignment horizontal="center" vertical="center" wrapText="1"/>
      <protection locked="0"/>
    </xf>
    <xf numFmtId="0" fontId="10" fillId="5" borderId="22" xfId="1" applyFont="1" applyFill="1" applyBorder="1" applyAlignment="1">
      <alignment horizontal="center" vertical="center" wrapText="1"/>
    </xf>
    <xf numFmtId="2" fontId="5" fillId="11" borderId="21" xfId="1" applyNumberFormat="1" applyFont="1" applyFill="1" applyBorder="1" applyAlignment="1" applyProtection="1">
      <alignment horizontal="center" vertical="center" wrapText="1"/>
      <protection locked="0"/>
    </xf>
    <xf numFmtId="169" fontId="4" fillId="0" borderId="14" xfId="1" applyNumberFormat="1" applyFont="1" applyBorder="1" applyAlignment="1" applyProtection="1">
      <alignment horizontal="center" vertical="center" wrapText="1"/>
      <protection locked="0"/>
    </xf>
    <xf numFmtId="171" fontId="4" fillId="0" borderId="14" xfId="1" applyNumberFormat="1" applyFont="1" applyBorder="1" applyAlignment="1" applyProtection="1">
      <alignment horizontal="center" vertical="center" wrapText="1"/>
      <protection locked="0"/>
    </xf>
    <xf numFmtId="175" fontId="5" fillId="0" borderId="14" xfId="1" applyNumberFormat="1" applyFont="1" applyBorder="1" applyAlignment="1" applyProtection="1">
      <alignment horizontal="center" vertical="center" wrapText="1"/>
      <protection locked="0"/>
    </xf>
    <xf numFmtId="2" fontId="0" fillId="18" borderId="0" xfId="0" applyNumberFormat="1" applyFill="1"/>
    <xf numFmtId="0" fontId="5" fillId="18" borderId="6" xfId="1" applyFont="1" applyFill="1" applyBorder="1" applyAlignment="1" applyProtection="1">
      <alignment horizontal="center" vertical="center" wrapText="1"/>
      <protection locked="0"/>
    </xf>
    <xf numFmtId="0" fontId="5" fillId="0" borderId="5" xfId="1" applyFont="1" applyBorder="1" applyAlignment="1">
      <alignment vertical="center"/>
    </xf>
    <xf numFmtId="0" fontId="1" fillId="0" borderId="0" xfId="1" applyAlignment="1">
      <alignment horizontal="center" vertical="center"/>
    </xf>
    <xf numFmtId="2" fontId="0" fillId="0" borderId="0" xfId="0" applyNumberFormat="1"/>
    <xf numFmtId="0" fontId="0" fillId="0" borderId="31" xfId="0" applyBorder="1"/>
    <xf numFmtId="0" fontId="22" fillId="0" borderId="8" xfId="1" applyFont="1" applyBorder="1" applyAlignment="1">
      <alignment horizontal="center" vertical="center" wrapText="1"/>
    </xf>
    <xf numFmtId="0" fontId="22" fillId="0" borderId="8" xfId="1" applyFont="1" applyBorder="1" applyAlignment="1">
      <alignment horizontal="center" vertical="center"/>
    </xf>
    <xf numFmtId="0" fontId="0" fillId="0" borderId="32" xfId="0" applyBorder="1"/>
    <xf numFmtId="0" fontId="24" fillId="5" borderId="22" xfId="1" applyFont="1" applyFill="1" applyBorder="1" applyAlignment="1">
      <alignment horizontal="center" vertical="center" wrapText="1"/>
    </xf>
    <xf numFmtId="0" fontId="0" fillId="0" borderId="33" xfId="0" applyBorder="1"/>
    <xf numFmtId="2" fontId="0" fillId="0" borderId="36" xfId="0" applyNumberFormat="1" applyBorder="1"/>
    <xf numFmtId="2" fontId="0" fillId="0" borderId="37" xfId="0" applyNumberFormat="1" applyBorder="1"/>
    <xf numFmtId="2" fontId="0" fillId="0" borderId="38" xfId="0" applyNumberFormat="1" applyBorder="1"/>
    <xf numFmtId="0" fontId="0" fillId="0" borderId="34" xfId="0" applyBorder="1"/>
    <xf numFmtId="2" fontId="0" fillId="0" borderId="39" xfId="0" applyNumberFormat="1" applyBorder="1"/>
    <xf numFmtId="2" fontId="0" fillId="0" borderId="1" xfId="0" applyNumberFormat="1" applyBorder="1"/>
    <xf numFmtId="2" fontId="0" fillId="0" borderId="40" xfId="0" applyNumberFormat="1" applyBorder="1"/>
    <xf numFmtId="0" fontId="0" fillId="0" borderId="35" xfId="0" applyBorder="1"/>
    <xf numFmtId="2" fontId="0" fillId="0" borderId="41" xfId="0" applyNumberFormat="1" applyBorder="1"/>
    <xf numFmtId="2" fontId="0" fillId="0" borderId="30" xfId="0" applyNumberFormat="1" applyBorder="1"/>
    <xf numFmtId="2" fontId="0" fillId="0" borderId="42" xfId="0" applyNumberFormat="1" applyBorder="1"/>
    <xf numFmtId="1" fontId="0" fillId="0" borderId="36" xfId="0" applyNumberFormat="1" applyBorder="1"/>
    <xf numFmtId="2" fontId="0" fillId="0" borderId="12" xfId="0" applyNumberFormat="1" applyBorder="1"/>
    <xf numFmtId="2" fontId="0" fillId="0" borderId="2" xfId="0" applyNumberFormat="1" applyBorder="1"/>
    <xf numFmtId="2" fontId="0" fillId="0" borderId="3" xfId="0" applyNumberFormat="1" applyBorder="1"/>
    <xf numFmtId="0" fontId="22" fillId="19" borderId="8" xfId="1" applyFont="1" applyFill="1" applyBorder="1" applyAlignment="1">
      <alignment horizontal="center" vertical="center" wrapText="1"/>
    </xf>
    <xf numFmtId="0" fontId="22" fillId="20" borderId="8" xfId="1" applyFont="1" applyFill="1" applyBorder="1" applyAlignment="1">
      <alignment horizontal="center" vertical="center"/>
    </xf>
    <xf numFmtId="0" fontId="22" fillId="21" borderId="8" xfId="1" applyFont="1" applyFill="1" applyBorder="1" applyAlignment="1">
      <alignment horizontal="center" vertical="center" wrapText="1"/>
    </xf>
    <xf numFmtId="0" fontId="22" fillId="22" borderId="8" xfId="1" applyFont="1" applyFill="1" applyBorder="1" applyAlignment="1">
      <alignment horizontal="center" vertical="center" wrapText="1"/>
    </xf>
    <xf numFmtId="0" fontId="22" fillId="23" borderId="8" xfId="1" applyFont="1" applyFill="1" applyBorder="1" applyAlignment="1">
      <alignment horizontal="center" vertical="center"/>
    </xf>
    <xf numFmtId="0" fontId="22" fillId="24" borderId="8" xfId="1" applyFont="1" applyFill="1" applyBorder="1" applyAlignment="1">
      <alignment horizontal="center" vertical="center"/>
    </xf>
    <xf numFmtId="0" fontId="22" fillId="25" borderId="8" xfId="1" applyFont="1" applyFill="1" applyBorder="1" applyAlignment="1">
      <alignment horizontal="center" vertical="center"/>
    </xf>
    <xf numFmtId="1" fontId="0" fillId="0" borderId="9" xfId="0" applyNumberFormat="1" applyBorder="1"/>
    <xf numFmtId="1" fontId="0" fillId="0" borderId="5" xfId="0" applyNumberFormat="1" applyBorder="1"/>
    <xf numFmtId="0" fontId="25" fillId="0" borderId="0" xfId="2"/>
    <xf numFmtId="0" fontId="26" fillId="0" borderId="0" xfId="2" applyFont="1"/>
    <xf numFmtId="2" fontId="25" fillId="0" borderId="0" xfId="2" applyNumberFormat="1"/>
    <xf numFmtId="0" fontId="22" fillId="23" borderId="9" xfId="1" applyFont="1" applyFill="1" applyBorder="1" applyAlignment="1">
      <alignment horizontal="center" vertical="center"/>
    </xf>
    <xf numFmtId="0" fontId="0" fillId="0" borderId="8" xfId="0" applyBorder="1"/>
    <xf numFmtId="1" fontId="0" fillId="0" borderId="11" xfId="0" applyNumberFormat="1" applyBorder="1"/>
    <xf numFmtId="0" fontId="0" fillId="0" borderId="21" xfId="0" applyBorder="1"/>
    <xf numFmtId="2" fontId="0" fillId="0" borderId="11" xfId="0" applyNumberFormat="1" applyBorder="1"/>
    <xf numFmtId="2" fontId="22" fillId="0" borderId="8" xfId="1" applyNumberFormat="1" applyFont="1" applyBorder="1" applyAlignment="1">
      <alignment horizontal="center" vertical="center"/>
    </xf>
    <xf numFmtId="2" fontId="22" fillId="0" borderId="19" xfId="1" applyNumberFormat="1" applyFont="1" applyBorder="1" applyAlignment="1">
      <alignment horizontal="center" vertical="center"/>
    </xf>
    <xf numFmtId="0" fontId="28" fillId="0" borderId="0" xfId="0" applyFont="1" applyAlignment="1">
      <alignment vertical="center"/>
    </xf>
    <xf numFmtId="0" fontId="29" fillId="5" borderId="1" xfId="0" applyFont="1" applyFill="1" applyBorder="1" applyAlignment="1">
      <alignment horizontal="center" vertical="center"/>
    </xf>
    <xf numFmtId="0" fontId="30" fillId="5" borderId="1" xfId="0" applyFont="1" applyFill="1" applyBorder="1" applyAlignment="1">
      <alignment horizontal="center" vertical="center"/>
    </xf>
    <xf numFmtId="0" fontId="31" fillId="5" borderId="43" xfId="0" applyFont="1" applyFill="1" applyBorder="1" applyAlignment="1">
      <alignment horizontal="center"/>
    </xf>
    <xf numFmtId="176" fontId="32" fillId="0" borderId="43" xfId="3" applyNumberFormat="1" applyFont="1" applyFill="1" applyBorder="1" applyAlignment="1" applyProtection="1">
      <alignment horizontal="center"/>
    </xf>
    <xf numFmtId="0" fontId="0" fillId="26" borderId="0" xfId="0" applyFill="1"/>
    <xf numFmtId="0" fontId="0" fillId="27" borderId="0" xfId="0" applyFill="1"/>
    <xf numFmtId="0" fontId="0" fillId="28" borderId="0" xfId="0" applyFill="1"/>
    <xf numFmtId="176" fontId="32" fillId="5" borderId="43" xfId="3" applyNumberFormat="1" applyFont="1" applyFill="1" applyBorder="1" applyAlignment="1" applyProtection="1">
      <alignment horizontal="center"/>
    </xf>
    <xf numFmtId="0" fontId="0" fillId="29" borderId="0" xfId="0" applyFill="1"/>
    <xf numFmtId="0" fontId="0" fillId="30" borderId="0" xfId="0" applyFill="1"/>
    <xf numFmtId="0" fontId="31" fillId="5" borderId="44" xfId="0" applyFont="1" applyFill="1" applyBorder="1" applyAlignment="1">
      <alignment horizontal="center"/>
    </xf>
    <xf numFmtId="0" fontId="0" fillId="0" borderId="6" xfId="0" applyBorder="1"/>
    <xf numFmtId="176" fontId="32" fillId="0" borderId="45" xfId="3" applyNumberFormat="1" applyFont="1" applyFill="1" applyBorder="1" applyAlignment="1" applyProtection="1">
      <alignment horizontal="center"/>
    </xf>
    <xf numFmtId="176" fontId="32" fillId="0" borderId="46" xfId="3" applyNumberFormat="1" applyFont="1" applyFill="1" applyBorder="1" applyAlignment="1" applyProtection="1">
      <alignment horizontal="center"/>
    </xf>
    <xf numFmtId="0" fontId="33" fillId="0" borderId="0" xfId="0" applyFont="1"/>
    <xf numFmtId="0" fontId="14" fillId="0" borderId="0" xfId="0" applyFont="1" applyAlignment="1">
      <alignment wrapText="1"/>
    </xf>
    <xf numFmtId="0" fontId="15" fillId="0" borderId="0" xfId="0" applyFont="1" applyAlignment="1">
      <alignment wrapText="1"/>
    </xf>
    <xf numFmtId="0" fontId="6" fillId="0" borderId="9" xfId="1" applyFont="1" applyBorder="1" applyAlignment="1">
      <alignment horizontal="center" vertical="center" wrapText="1"/>
    </xf>
    <xf numFmtId="0" fontId="6" fillId="0" borderId="5" xfId="1" applyFont="1" applyBorder="1" applyAlignment="1">
      <alignment horizontal="center" vertical="center" wrapText="1"/>
    </xf>
    <xf numFmtId="0" fontId="6" fillId="0" borderId="10" xfId="1" applyFont="1" applyBorder="1" applyAlignment="1">
      <alignment horizontal="center" vertical="center" wrapText="1"/>
    </xf>
    <xf numFmtId="0" fontId="6" fillId="0" borderId="2" xfId="1" applyFont="1" applyBorder="1" applyAlignment="1">
      <alignment horizontal="center" vertical="center" wrapText="1"/>
    </xf>
    <xf numFmtId="0" fontId="6" fillId="0" borderId="3" xfId="1" applyFont="1" applyBorder="1" applyAlignment="1">
      <alignment horizontal="center" vertical="center" wrapText="1"/>
    </xf>
    <xf numFmtId="0" fontId="6" fillId="0" borderId="18" xfId="1" applyFont="1" applyBorder="1" applyAlignment="1">
      <alignment horizontal="center" vertical="center" wrapText="1"/>
    </xf>
    <xf numFmtId="0" fontId="1" fillId="0" borderId="4" xfId="1" applyBorder="1" applyAlignment="1">
      <alignment horizontal="center"/>
    </xf>
    <xf numFmtId="0" fontId="1" fillId="0" borderId="6" xfId="1" applyBorder="1" applyAlignment="1">
      <alignment horizontal="center"/>
    </xf>
    <xf numFmtId="0" fontId="1" fillId="0" borderId="7" xfId="1" applyBorder="1" applyAlignment="1">
      <alignment horizontal="center"/>
    </xf>
    <xf numFmtId="49" fontId="4" fillId="0" borderId="0" xfId="0" applyNumberFormat="1" applyFont="1" applyAlignment="1">
      <alignment vertical="top" wrapText="1"/>
    </xf>
    <xf numFmtId="0" fontId="2" fillId="0" borderId="8"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9" xfId="1" applyFont="1" applyBorder="1" applyAlignment="1">
      <alignment horizontal="center" vertical="center"/>
    </xf>
    <xf numFmtId="0" fontId="2" fillId="0" borderId="5" xfId="1" applyFont="1" applyBorder="1" applyAlignment="1">
      <alignment horizontal="center" vertical="center"/>
    </xf>
    <xf numFmtId="0" fontId="2" fillId="0" borderId="10" xfId="1" applyFont="1" applyBorder="1" applyAlignment="1">
      <alignment horizontal="center" vertical="center"/>
    </xf>
    <xf numFmtId="0" fontId="2" fillId="0" borderId="12" xfId="1" applyFont="1" applyBorder="1" applyAlignment="1">
      <alignment horizontal="center" vertical="center"/>
    </xf>
    <xf numFmtId="0" fontId="2" fillId="0" borderId="0" xfId="1" applyFont="1" applyAlignment="1">
      <alignment horizontal="center" vertical="center"/>
    </xf>
    <xf numFmtId="0" fontId="2" fillId="0" borderId="13" xfId="1" applyFont="1" applyBorder="1" applyAlignment="1">
      <alignment horizontal="center" vertical="center"/>
    </xf>
    <xf numFmtId="0" fontId="6" fillId="0" borderId="8" xfId="1" applyFont="1" applyBorder="1" applyAlignment="1">
      <alignment horizontal="center" vertical="center" wrapText="1"/>
    </xf>
    <xf numFmtId="0" fontId="6" fillId="0" borderId="21" xfId="1" applyFont="1" applyBorder="1" applyAlignment="1">
      <alignment horizontal="center" vertical="center" wrapText="1"/>
    </xf>
    <xf numFmtId="14" fontId="2" fillId="0" borderId="8" xfId="1" applyNumberFormat="1" applyFont="1" applyBorder="1" applyAlignment="1">
      <alignment horizontal="center" vertical="center" wrapText="1"/>
    </xf>
    <xf numFmtId="14" fontId="2" fillId="0" borderId="11" xfId="1" applyNumberFormat="1" applyFont="1" applyBorder="1" applyAlignment="1">
      <alignment horizontal="center" vertical="center" wrapText="1"/>
    </xf>
  </cellXfs>
  <cellStyles count="4">
    <cellStyle name="Normal" xfId="0" builtinId="0"/>
    <cellStyle name="Normal 2" xfId="2" xr:uid="{489E33F3-428F-4570-AC60-FCAABF4C26B2}"/>
    <cellStyle name="Percent" xfId="3" builtinId="5"/>
    <cellStyle name="Standard 2" xfId="1" xr:uid="{00000000-0005-0000-0000-000001000000}"/>
  </cellStyles>
  <dxfs count="12">
    <dxf>
      <fill>
        <patternFill>
          <fgColor rgb="FFE28C31"/>
          <bgColor rgb="FFE28C31"/>
        </patternFill>
      </fill>
    </dxf>
    <dxf>
      <fill>
        <patternFill>
          <bgColor rgb="FFFED272"/>
        </patternFill>
      </fill>
    </dxf>
    <dxf>
      <fill>
        <patternFill>
          <bgColor rgb="FFABD8C8"/>
        </patternFill>
      </fill>
    </dxf>
    <dxf>
      <fill>
        <patternFill>
          <bgColor rgb="FF93C8B9"/>
        </patternFill>
      </fill>
    </dxf>
    <dxf>
      <fill>
        <patternFill>
          <bgColor rgb="FF5BAA9D"/>
        </patternFill>
      </fill>
    </dxf>
    <dxf>
      <fill>
        <patternFill>
          <bgColor theme="0"/>
        </patternFill>
      </fill>
    </dxf>
    <dxf>
      <fill>
        <patternFill>
          <fgColor rgb="FFE28C31"/>
          <bgColor rgb="FFE28C31"/>
        </patternFill>
      </fill>
    </dxf>
    <dxf>
      <fill>
        <patternFill>
          <bgColor rgb="FFFED272"/>
        </patternFill>
      </fill>
    </dxf>
    <dxf>
      <fill>
        <patternFill>
          <bgColor rgb="FFABD8C8"/>
        </patternFill>
      </fill>
    </dxf>
    <dxf>
      <fill>
        <patternFill>
          <bgColor rgb="FF93C8B9"/>
        </patternFill>
      </fill>
    </dxf>
    <dxf>
      <fill>
        <patternFill>
          <bgColor rgb="FF5BAA9D"/>
        </patternFill>
      </fill>
    </dxf>
    <dxf>
      <fill>
        <patternFill>
          <bgColor theme="0"/>
        </patternFill>
      </fill>
    </dxf>
  </dxfs>
  <tableStyles count="0" defaultTableStyle="TableStyleMedium2" defaultPivotStyle="PivotStyleLight16"/>
  <colors>
    <mruColors>
      <color rgb="FFFFFF00"/>
      <color rgb="FFCCFFFF"/>
      <color rgb="FFBFBFBF"/>
      <color rgb="FF99CCFF"/>
      <color rgb="FFFF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984613685358649E-2"/>
          <c:y val="8.8084819995186636E-2"/>
          <c:w val="0.77179695034999374"/>
          <c:h val="0.85682175223422363"/>
        </c:manualLayout>
      </c:layout>
      <c:lineChart>
        <c:grouping val="standard"/>
        <c:varyColors val="0"/>
        <c:ser>
          <c:idx val="0"/>
          <c:order val="0"/>
          <c:tx>
            <c:strRef>
              <c:f>'Емисии индустрија'!$AD$1</c:f>
              <c:strCache>
                <c:ptCount val="1"/>
                <c:pt idx="0">
                  <c:v>NOx
(како NO2)</c:v>
                </c:pt>
              </c:strCache>
            </c:strRef>
          </c:tx>
          <c:spPr>
            <a:ln w="28575" cap="rnd">
              <a:solidFill>
                <a:schemeClr val="accent1"/>
              </a:solidFill>
              <a:round/>
            </a:ln>
            <a:effectLst/>
          </c:spPr>
          <c:marker>
            <c:symbol val="none"/>
          </c:marker>
          <c:cat>
            <c:numRef>
              <c:f>'Емисии индустрија'!$AC$3:$AC$15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'Емисии индустрија'!$AD$3:$AD$15</c:f>
              <c:numCache>
                <c:formatCode>0.00</c:formatCode>
                <c:ptCount val="13"/>
                <c:pt idx="0" formatCode="0">
                  <c:v>100</c:v>
                </c:pt>
                <c:pt idx="1">
                  <c:v>108.87816530315135</c:v>
                </c:pt>
                <c:pt idx="2">
                  <c:v>99.307492142031748</c:v>
                </c:pt>
                <c:pt idx="3">
                  <c:v>69.541062227370233</c:v>
                </c:pt>
                <c:pt idx="4">
                  <c:v>50.490553654832091</c:v>
                </c:pt>
                <c:pt idx="5">
                  <c:v>44.158973670826057</c:v>
                </c:pt>
                <c:pt idx="6">
                  <c:v>38.605558743819415</c:v>
                </c:pt>
                <c:pt idx="7">
                  <c:v>34.388315004668854</c:v>
                </c:pt>
                <c:pt idx="8">
                  <c:v>32.050865273068275</c:v>
                </c:pt>
                <c:pt idx="9">
                  <c:v>36.142883615045626</c:v>
                </c:pt>
                <c:pt idx="10">
                  <c:v>32.572814328344982</c:v>
                </c:pt>
                <c:pt idx="11">
                  <c:v>32.439564940813696</c:v>
                </c:pt>
                <c:pt idx="12">
                  <c:v>38.37166500223087</c:v>
                </c:pt>
              </c:numCache>
            </c:numRef>
          </c:val>
          <c:smooth val="0"/>
          <c:extLst>
            <c:ext xmlns:c16="http://schemas.microsoft.com/office/drawing/2014/chart" uri="{C3380CC4-5D6E-409C-BE32-E72D297353CC}">
              <c16:uniqueId val="{00000000-89E1-41EF-B8CC-4EC5648C210E}"/>
            </c:ext>
          </c:extLst>
        </c:ser>
        <c:ser>
          <c:idx val="1"/>
          <c:order val="1"/>
          <c:tx>
            <c:strRef>
              <c:f>'Емисии индустрија'!$AE$1</c:f>
              <c:strCache>
                <c:ptCount val="1"/>
                <c:pt idx="0">
                  <c:v>NMVOC</c:v>
                </c:pt>
              </c:strCache>
            </c:strRef>
          </c:tx>
          <c:spPr>
            <a:ln w="28575" cap="rnd">
              <a:solidFill>
                <a:schemeClr val="accent2"/>
              </a:solidFill>
              <a:round/>
            </a:ln>
            <a:effectLst/>
          </c:spPr>
          <c:marker>
            <c:symbol val="none"/>
          </c:marker>
          <c:cat>
            <c:numRef>
              <c:f>'Емисии индустрија'!$AC$3:$AC$15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'Емисии индустрија'!$AE$3:$AE$15</c:f>
              <c:numCache>
                <c:formatCode>0.00</c:formatCode>
                <c:ptCount val="13"/>
                <c:pt idx="0" formatCode="0">
                  <c:v>100</c:v>
                </c:pt>
                <c:pt idx="1">
                  <c:v>110.40723930210414</c:v>
                </c:pt>
                <c:pt idx="2">
                  <c:v>110.26619979975709</c:v>
                </c:pt>
                <c:pt idx="3">
                  <c:v>97.620266987514398</c:v>
                </c:pt>
                <c:pt idx="4">
                  <c:v>92.315840670335334</c:v>
                </c:pt>
                <c:pt idx="5">
                  <c:v>83.847156722966687</c:v>
                </c:pt>
                <c:pt idx="6">
                  <c:v>78.566777470823013</c:v>
                </c:pt>
                <c:pt idx="7">
                  <c:v>71.930306326323517</c:v>
                </c:pt>
                <c:pt idx="8">
                  <c:v>74.56771321671755</c:v>
                </c:pt>
                <c:pt idx="9">
                  <c:v>81.876761743102065</c:v>
                </c:pt>
                <c:pt idx="10">
                  <c:v>70.80648240170099</c:v>
                </c:pt>
                <c:pt idx="11">
                  <c:v>68.432995612492093</c:v>
                </c:pt>
                <c:pt idx="12">
                  <c:v>67.555394215068958</c:v>
                </c:pt>
              </c:numCache>
            </c:numRef>
          </c:val>
          <c:smooth val="0"/>
          <c:extLst>
            <c:ext xmlns:c16="http://schemas.microsoft.com/office/drawing/2014/chart" uri="{C3380CC4-5D6E-409C-BE32-E72D297353CC}">
              <c16:uniqueId val="{00000001-89E1-41EF-B8CC-4EC5648C210E}"/>
            </c:ext>
          </c:extLst>
        </c:ser>
        <c:ser>
          <c:idx val="2"/>
          <c:order val="2"/>
          <c:tx>
            <c:strRef>
              <c:f>'Емисии индустрија'!$AF$1</c:f>
              <c:strCache>
                <c:ptCount val="1"/>
                <c:pt idx="0">
                  <c:v>SOx 
(како SO2)</c:v>
                </c:pt>
              </c:strCache>
            </c:strRef>
          </c:tx>
          <c:spPr>
            <a:ln w="28575" cap="rnd">
              <a:solidFill>
                <a:schemeClr val="accent3"/>
              </a:solidFill>
              <a:round/>
            </a:ln>
            <a:effectLst/>
          </c:spPr>
          <c:marker>
            <c:symbol val="none"/>
          </c:marker>
          <c:cat>
            <c:numRef>
              <c:f>'Емисии индустрија'!$AC$3:$AC$15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'Емисии индустрија'!$AF$3:$AF$15</c:f>
              <c:numCache>
                <c:formatCode>0.00</c:formatCode>
                <c:ptCount val="13"/>
                <c:pt idx="0" formatCode="0">
                  <c:v>100</c:v>
                </c:pt>
                <c:pt idx="1">
                  <c:v>121.71382002320006</c:v>
                </c:pt>
                <c:pt idx="2">
                  <c:v>108.00770183696659</c:v>
                </c:pt>
                <c:pt idx="3">
                  <c:v>97.416286571080249</c:v>
                </c:pt>
                <c:pt idx="4">
                  <c:v>98.495386406303894</c:v>
                </c:pt>
                <c:pt idx="5">
                  <c:v>89.292870263649064</c:v>
                </c:pt>
                <c:pt idx="6">
                  <c:v>75.195081363952937</c:v>
                </c:pt>
                <c:pt idx="7">
                  <c:v>64.979043330730605</c:v>
                </c:pt>
                <c:pt idx="8">
                  <c:v>71.102486943066481</c:v>
                </c:pt>
                <c:pt idx="9">
                  <c:v>137.69688275403408</c:v>
                </c:pt>
                <c:pt idx="10">
                  <c:v>111.47607470236925</c:v>
                </c:pt>
                <c:pt idx="11">
                  <c:v>105.62476805663546</c:v>
                </c:pt>
                <c:pt idx="12">
                  <c:v>108.14878421503276</c:v>
                </c:pt>
              </c:numCache>
            </c:numRef>
          </c:val>
          <c:smooth val="0"/>
          <c:extLst>
            <c:ext xmlns:c16="http://schemas.microsoft.com/office/drawing/2014/chart" uri="{C3380CC4-5D6E-409C-BE32-E72D297353CC}">
              <c16:uniqueId val="{00000002-89E1-41EF-B8CC-4EC5648C210E}"/>
            </c:ext>
          </c:extLst>
        </c:ser>
        <c:ser>
          <c:idx val="3"/>
          <c:order val="3"/>
          <c:tx>
            <c:strRef>
              <c:f>'Емисии индустрија'!$AG$1</c:f>
              <c:strCache>
                <c:ptCount val="1"/>
                <c:pt idx="0">
                  <c:v>PM10</c:v>
                </c:pt>
              </c:strCache>
            </c:strRef>
          </c:tx>
          <c:spPr>
            <a:ln w="28575" cap="rnd">
              <a:solidFill>
                <a:schemeClr val="accent4"/>
              </a:solidFill>
              <a:round/>
            </a:ln>
            <a:effectLst/>
          </c:spPr>
          <c:marker>
            <c:symbol val="none"/>
          </c:marker>
          <c:cat>
            <c:numRef>
              <c:f>'Емисии индустрија'!$AC$3:$AC$15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'Емисии индустрија'!$AG$3:$AG$15</c:f>
              <c:numCache>
                <c:formatCode>0.00</c:formatCode>
                <c:ptCount val="13"/>
                <c:pt idx="0" formatCode="0">
                  <c:v>100</c:v>
                </c:pt>
                <c:pt idx="1">
                  <c:v>136.9767206988366</c:v>
                </c:pt>
                <c:pt idx="2">
                  <c:v>127.80675969803008</c:v>
                </c:pt>
                <c:pt idx="3">
                  <c:v>141.98584386020454</c:v>
                </c:pt>
                <c:pt idx="4">
                  <c:v>83.044237996388887</c:v>
                </c:pt>
                <c:pt idx="5">
                  <c:v>63.215760316306813</c:v>
                </c:pt>
                <c:pt idx="6">
                  <c:v>48.086973074693852</c:v>
                </c:pt>
                <c:pt idx="7">
                  <c:v>23.27480704534592</c:v>
                </c:pt>
                <c:pt idx="8">
                  <c:v>25.297156873725136</c:v>
                </c:pt>
                <c:pt idx="9">
                  <c:v>21.708308810064125</c:v>
                </c:pt>
                <c:pt idx="10">
                  <c:v>20.526281236478049</c:v>
                </c:pt>
                <c:pt idx="11">
                  <c:v>17.3477835674144</c:v>
                </c:pt>
                <c:pt idx="12">
                  <c:v>20.563851224487152</c:v>
                </c:pt>
              </c:numCache>
            </c:numRef>
          </c:val>
          <c:smooth val="0"/>
          <c:extLst>
            <c:ext xmlns:c16="http://schemas.microsoft.com/office/drawing/2014/chart" uri="{C3380CC4-5D6E-409C-BE32-E72D297353CC}">
              <c16:uniqueId val="{00000003-89E1-41EF-B8CC-4EC5648C210E}"/>
            </c:ext>
          </c:extLst>
        </c:ser>
        <c:ser>
          <c:idx val="4"/>
          <c:order val="4"/>
          <c:tx>
            <c:strRef>
              <c:f>'Емисии индустрија'!$AH$1</c:f>
              <c:strCache>
                <c:ptCount val="1"/>
                <c:pt idx="0">
                  <c:v>Pb, Cd, Hg</c:v>
                </c:pt>
              </c:strCache>
            </c:strRef>
          </c:tx>
          <c:spPr>
            <a:ln w="28575" cap="rnd">
              <a:solidFill>
                <a:schemeClr val="accent5"/>
              </a:solidFill>
              <a:round/>
            </a:ln>
            <a:effectLst/>
          </c:spPr>
          <c:marker>
            <c:symbol val="none"/>
          </c:marker>
          <c:cat>
            <c:numRef>
              <c:f>'Емисии индустрија'!$AC$3:$AC$15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'Емисии индустрија'!$AH$3:$AH$15</c:f>
              <c:numCache>
                <c:formatCode>0.00</c:formatCode>
                <c:ptCount val="13"/>
                <c:pt idx="0" formatCode="0">
                  <c:v>100</c:v>
                </c:pt>
                <c:pt idx="1">
                  <c:v>110.41471349861503</c:v>
                </c:pt>
                <c:pt idx="2">
                  <c:v>89.422470638049361</c:v>
                </c:pt>
                <c:pt idx="3">
                  <c:v>66.860190718662977</c:v>
                </c:pt>
                <c:pt idx="4">
                  <c:v>75.92386726083204</c:v>
                </c:pt>
                <c:pt idx="5">
                  <c:v>71.639005939770712</c:v>
                </c:pt>
                <c:pt idx="6">
                  <c:v>38.951217275461758</c:v>
                </c:pt>
                <c:pt idx="7">
                  <c:v>36.523892151395785</c:v>
                </c:pt>
                <c:pt idx="8">
                  <c:v>37.841871295824326</c:v>
                </c:pt>
                <c:pt idx="9">
                  <c:v>43.164709540474064</c:v>
                </c:pt>
                <c:pt idx="10">
                  <c:v>30.542679630922258</c:v>
                </c:pt>
                <c:pt idx="11">
                  <c:v>35.417779378165626</c:v>
                </c:pt>
                <c:pt idx="12">
                  <c:v>28.289467809835212</c:v>
                </c:pt>
              </c:numCache>
            </c:numRef>
          </c:val>
          <c:smooth val="0"/>
          <c:extLst>
            <c:ext xmlns:c16="http://schemas.microsoft.com/office/drawing/2014/chart" uri="{C3380CC4-5D6E-409C-BE32-E72D297353CC}">
              <c16:uniqueId val="{00000004-89E1-41EF-B8CC-4EC5648C210E}"/>
            </c:ext>
          </c:extLst>
        </c:ser>
        <c:ser>
          <c:idx val="5"/>
          <c:order val="5"/>
          <c:tx>
            <c:strRef>
              <c:f>'Емисии индустрија'!$AI$1</c:f>
              <c:strCache>
                <c:ptCount val="1"/>
                <c:pt idx="0">
                  <c:v>БДВ</c:v>
                </c:pt>
              </c:strCache>
            </c:strRef>
          </c:tx>
          <c:spPr>
            <a:ln w="28575" cap="rnd">
              <a:solidFill>
                <a:schemeClr val="tx1"/>
              </a:solidFill>
              <a:prstDash val="dash"/>
              <a:round/>
            </a:ln>
            <a:effectLst/>
          </c:spPr>
          <c:marker>
            <c:symbol val="none"/>
          </c:marker>
          <c:cat>
            <c:numRef>
              <c:f>'Емисии индустрија'!$AC$3:$AC$15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'Емисии индустрија'!$B$21:$N$21</c:f>
              <c:numCache>
                <c:formatCode>General</c:formatCode>
                <c:ptCount val="13"/>
                <c:pt idx="0">
                  <c:v>100</c:v>
                </c:pt>
                <c:pt idx="1">
                  <c:v>105.87884411927226</c:v>
                </c:pt>
                <c:pt idx="2">
                  <c:v>107.02098997692235</c:v>
                </c:pt>
                <c:pt idx="3">
                  <c:v>115.77555926422262</c:v>
                </c:pt>
                <c:pt idx="4">
                  <c:v>121.45476685596211</c:v>
                </c:pt>
                <c:pt idx="5">
                  <c:v>129.4823275822188</c:v>
                </c:pt>
                <c:pt idx="6">
                  <c:v>136.6914906875391</c:v>
                </c:pt>
                <c:pt idx="7">
                  <c:v>142.02690765184806</c:v>
                </c:pt>
                <c:pt idx="8">
                  <c:v>152.15302333498965</c:v>
                </c:pt>
                <c:pt idx="9">
                  <c:v>159.45431781097008</c:v>
                </c:pt>
                <c:pt idx="10">
                  <c:v>155.90679344521564</c:v>
                </c:pt>
                <c:pt idx="11">
                  <c:v>167.0657576788536</c:v>
                </c:pt>
                <c:pt idx="12">
                  <c:v>184.0845867361102</c:v>
                </c:pt>
              </c:numCache>
            </c:numRef>
          </c:val>
          <c:smooth val="0"/>
          <c:extLst>
            <c:ext xmlns:c16="http://schemas.microsoft.com/office/drawing/2014/chart" uri="{C3380CC4-5D6E-409C-BE32-E72D297353CC}">
              <c16:uniqueId val="{00000008-89E1-41EF-B8CC-4EC5648C210E}"/>
            </c:ext>
          </c:extLst>
        </c:ser>
        <c:dLbls>
          <c:showLegendKey val="0"/>
          <c:showVal val="0"/>
          <c:showCatName val="0"/>
          <c:showSerName val="0"/>
          <c:showPercent val="0"/>
          <c:showBubbleSize val="0"/>
        </c:dLbls>
        <c:smooth val="0"/>
        <c:axId val="1996444224"/>
        <c:axId val="1996453792"/>
      </c:lineChart>
      <c:catAx>
        <c:axId val="1996444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6453792"/>
        <c:crosses val="autoZero"/>
        <c:auto val="1"/>
        <c:lblAlgn val="ctr"/>
        <c:lblOffset val="100"/>
        <c:noMultiLvlLbl val="0"/>
      </c:catAx>
      <c:valAx>
        <c:axId val="19964537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mk-MK"/>
                  <a:t>Индекс</a:t>
                </a:r>
                <a:r>
                  <a:rPr lang="en-GB" baseline="0"/>
                  <a:t> (2010=100)</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64442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'Емисии индустрија'!$AD$1</c:f>
              <c:strCache>
                <c:ptCount val="1"/>
                <c:pt idx="0">
                  <c:v>NOx
(како NO2)</c:v>
                </c:pt>
              </c:strCache>
            </c:strRef>
          </c:tx>
          <c:spPr>
            <a:ln w="28575" cap="rnd">
              <a:solidFill>
                <a:schemeClr val="accent1"/>
              </a:solidFill>
              <a:round/>
            </a:ln>
            <a:effectLst/>
          </c:spPr>
          <c:marker>
            <c:symbol val="none"/>
          </c:marker>
          <c:cat>
            <c:numRef>
              <c:f>'Емисии индустрија'!$A$3:$A$15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'Емисии индустрија'!$AD$3:$AD$15</c:f>
              <c:numCache>
                <c:formatCode>0.00</c:formatCode>
                <c:ptCount val="13"/>
                <c:pt idx="0" formatCode="0">
                  <c:v>100</c:v>
                </c:pt>
                <c:pt idx="1">
                  <c:v>108.87816530315135</c:v>
                </c:pt>
                <c:pt idx="2">
                  <c:v>99.307492142031748</c:v>
                </c:pt>
                <c:pt idx="3">
                  <c:v>69.541062227370233</c:v>
                </c:pt>
                <c:pt idx="4">
                  <c:v>50.490553654832091</c:v>
                </c:pt>
                <c:pt idx="5">
                  <c:v>44.158973670826057</c:v>
                </c:pt>
                <c:pt idx="6">
                  <c:v>38.605558743819415</c:v>
                </c:pt>
                <c:pt idx="7">
                  <c:v>34.388315004668854</c:v>
                </c:pt>
                <c:pt idx="8">
                  <c:v>32.050865273068275</c:v>
                </c:pt>
                <c:pt idx="9">
                  <c:v>36.142883615045626</c:v>
                </c:pt>
                <c:pt idx="10">
                  <c:v>32.572814328344982</c:v>
                </c:pt>
                <c:pt idx="11">
                  <c:v>32.439564940813696</c:v>
                </c:pt>
                <c:pt idx="12">
                  <c:v>38.37166500223087</c:v>
                </c:pt>
              </c:numCache>
            </c:numRef>
          </c:val>
          <c:smooth val="0"/>
          <c:extLst>
            <c:ext xmlns:c16="http://schemas.microsoft.com/office/drawing/2014/chart" uri="{C3380CC4-5D6E-409C-BE32-E72D297353CC}">
              <c16:uniqueId val="{00000000-2D88-4604-8E4D-88467585518B}"/>
            </c:ext>
          </c:extLst>
        </c:ser>
        <c:dLbls>
          <c:showLegendKey val="0"/>
          <c:showVal val="0"/>
          <c:showCatName val="0"/>
          <c:showSerName val="0"/>
          <c:showPercent val="0"/>
          <c:showBubbleSize val="0"/>
        </c:dLbls>
        <c:smooth val="0"/>
        <c:axId val="398577648"/>
        <c:axId val="398566000"/>
      </c:lineChart>
      <c:catAx>
        <c:axId val="398577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8566000"/>
        <c:crosses val="autoZero"/>
        <c:auto val="1"/>
        <c:lblAlgn val="ctr"/>
        <c:lblOffset val="100"/>
        <c:noMultiLvlLbl val="0"/>
      </c:catAx>
      <c:valAx>
        <c:axId val="3985660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mk-MK"/>
                  <a:t>Индекс (2010=100)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85776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'Емисии индустрија'!$AE$1</c:f>
              <c:strCache>
                <c:ptCount val="1"/>
                <c:pt idx="0">
                  <c:v>NMVOC</c:v>
                </c:pt>
              </c:strCache>
            </c:strRef>
          </c:tx>
          <c:spPr>
            <a:ln w="28575" cap="rnd">
              <a:solidFill>
                <a:schemeClr val="accent2">
                  <a:lumMod val="75000"/>
                </a:schemeClr>
              </a:solidFill>
              <a:round/>
            </a:ln>
            <a:effectLst/>
          </c:spPr>
          <c:marker>
            <c:symbol val="none"/>
          </c:marker>
          <c:cat>
            <c:numRef>
              <c:f>'Емисии индустрија'!$A$3:$A$15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'Емисии индустрија'!$AE$3:$AE$15</c:f>
              <c:numCache>
                <c:formatCode>0.00</c:formatCode>
                <c:ptCount val="13"/>
                <c:pt idx="0" formatCode="0">
                  <c:v>100</c:v>
                </c:pt>
                <c:pt idx="1">
                  <c:v>110.40723930210414</c:v>
                </c:pt>
                <c:pt idx="2">
                  <c:v>110.26619979975709</c:v>
                </c:pt>
                <c:pt idx="3">
                  <c:v>97.620266987514398</c:v>
                </c:pt>
                <c:pt idx="4">
                  <c:v>92.315840670335334</c:v>
                </c:pt>
                <c:pt idx="5">
                  <c:v>83.847156722966687</c:v>
                </c:pt>
                <c:pt idx="6">
                  <c:v>78.566777470823013</c:v>
                </c:pt>
                <c:pt idx="7">
                  <c:v>71.930306326323517</c:v>
                </c:pt>
                <c:pt idx="8">
                  <c:v>74.56771321671755</c:v>
                </c:pt>
                <c:pt idx="9">
                  <c:v>81.876761743102065</c:v>
                </c:pt>
                <c:pt idx="10">
                  <c:v>70.80648240170099</c:v>
                </c:pt>
                <c:pt idx="11">
                  <c:v>68.432995612492093</c:v>
                </c:pt>
                <c:pt idx="12">
                  <c:v>67.555394215068958</c:v>
                </c:pt>
              </c:numCache>
            </c:numRef>
          </c:val>
          <c:smooth val="0"/>
          <c:extLst>
            <c:ext xmlns:c16="http://schemas.microsoft.com/office/drawing/2014/chart" uri="{C3380CC4-5D6E-409C-BE32-E72D297353CC}">
              <c16:uniqueId val="{00000000-EC63-4699-97A3-CED16658F8B9}"/>
            </c:ext>
          </c:extLst>
        </c:ser>
        <c:dLbls>
          <c:showLegendKey val="0"/>
          <c:showVal val="0"/>
          <c:showCatName val="0"/>
          <c:showSerName val="0"/>
          <c:showPercent val="0"/>
          <c:showBubbleSize val="0"/>
        </c:dLbls>
        <c:smooth val="0"/>
        <c:axId val="398577648"/>
        <c:axId val="398566000"/>
      </c:lineChart>
      <c:catAx>
        <c:axId val="398577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8566000"/>
        <c:crosses val="autoZero"/>
        <c:auto val="1"/>
        <c:lblAlgn val="ctr"/>
        <c:lblOffset val="100"/>
        <c:noMultiLvlLbl val="0"/>
      </c:catAx>
      <c:valAx>
        <c:axId val="3985660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mk-MK"/>
                  <a:t>Индекс (2010=100)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85776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'Емисии индустрија'!$AF$1</c:f>
              <c:strCache>
                <c:ptCount val="1"/>
                <c:pt idx="0">
                  <c:v>SOx 
(како SO2)</c:v>
                </c:pt>
              </c:strCache>
            </c:strRef>
          </c:tx>
          <c:spPr>
            <a:ln w="28575" cap="rnd">
              <a:solidFill>
                <a:schemeClr val="bg1">
                  <a:lumMod val="65000"/>
                </a:schemeClr>
              </a:solidFill>
              <a:round/>
            </a:ln>
            <a:effectLst/>
          </c:spPr>
          <c:marker>
            <c:symbol val="none"/>
          </c:marker>
          <c:cat>
            <c:numRef>
              <c:f>'Емисии индустрија'!$A$3:$A$15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'Емисии индустрија'!$AF$3:$AF$15</c:f>
              <c:numCache>
                <c:formatCode>0.00</c:formatCode>
                <c:ptCount val="13"/>
                <c:pt idx="0" formatCode="0">
                  <c:v>100</c:v>
                </c:pt>
                <c:pt idx="1">
                  <c:v>121.71382002320006</c:v>
                </c:pt>
                <c:pt idx="2">
                  <c:v>108.00770183696659</c:v>
                </c:pt>
                <c:pt idx="3">
                  <c:v>97.416286571080249</c:v>
                </c:pt>
                <c:pt idx="4">
                  <c:v>98.495386406303894</c:v>
                </c:pt>
                <c:pt idx="5">
                  <c:v>89.292870263649064</c:v>
                </c:pt>
                <c:pt idx="6">
                  <c:v>75.195081363952937</c:v>
                </c:pt>
                <c:pt idx="7">
                  <c:v>64.979043330730605</c:v>
                </c:pt>
                <c:pt idx="8">
                  <c:v>71.102486943066481</c:v>
                </c:pt>
                <c:pt idx="9">
                  <c:v>137.69688275403408</c:v>
                </c:pt>
                <c:pt idx="10">
                  <c:v>111.47607470236925</c:v>
                </c:pt>
                <c:pt idx="11">
                  <c:v>105.62476805663546</c:v>
                </c:pt>
                <c:pt idx="12">
                  <c:v>108.14878421503276</c:v>
                </c:pt>
              </c:numCache>
            </c:numRef>
          </c:val>
          <c:smooth val="0"/>
          <c:extLst>
            <c:ext xmlns:c16="http://schemas.microsoft.com/office/drawing/2014/chart" uri="{C3380CC4-5D6E-409C-BE32-E72D297353CC}">
              <c16:uniqueId val="{00000000-35F9-4EFD-A310-37450F2DB0D8}"/>
            </c:ext>
          </c:extLst>
        </c:ser>
        <c:dLbls>
          <c:showLegendKey val="0"/>
          <c:showVal val="0"/>
          <c:showCatName val="0"/>
          <c:showSerName val="0"/>
          <c:showPercent val="0"/>
          <c:showBubbleSize val="0"/>
        </c:dLbls>
        <c:smooth val="0"/>
        <c:axId val="398577648"/>
        <c:axId val="398566000"/>
      </c:lineChart>
      <c:catAx>
        <c:axId val="398577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8566000"/>
        <c:crosses val="autoZero"/>
        <c:auto val="1"/>
        <c:lblAlgn val="ctr"/>
        <c:lblOffset val="100"/>
        <c:noMultiLvlLbl val="0"/>
      </c:catAx>
      <c:valAx>
        <c:axId val="3985660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mk-MK"/>
                  <a:t>Индекс (2010=100)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85776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'Емисии индустрија'!$AG$1</c:f>
              <c:strCache>
                <c:ptCount val="1"/>
                <c:pt idx="0">
                  <c:v>PM10</c:v>
                </c:pt>
              </c:strCache>
            </c:strRef>
          </c:tx>
          <c:spPr>
            <a:ln w="28575" cap="rnd">
              <a:solidFill>
                <a:schemeClr val="accent4">
                  <a:lumMod val="60000"/>
                  <a:lumOff val="40000"/>
                </a:schemeClr>
              </a:solidFill>
              <a:round/>
            </a:ln>
            <a:effectLst/>
          </c:spPr>
          <c:marker>
            <c:symbol val="none"/>
          </c:marker>
          <c:cat>
            <c:numRef>
              <c:f>'Емисии индустрија'!$A$3:$A$15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'Емисии индустрија'!$AG$3:$AG$15</c:f>
              <c:numCache>
                <c:formatCode>0.00</c:formatCode>
                <c:ptCount val="13"/>
                <c:pt idx="0" formatCode="0">
                  <c:v>100</c:v>
                </c:pt>
                <c:pt idx="1">
                  <c:v>136.9767206988366</c:v>
                </c:pt>
                <c:pt idx="2">
                  <c:v>127.80675969803008</c:v>
                </c:pt>
                <c:pt idx="3">
                  <c:v>141.98584386020454</c:v>
                </c:pt>
                <c:pt idx="4">
                  <c:v>83.044237996388887</c:v>
                </c:pt>
                <c:pt idx="5">
                  <c:v>63.215760316306813</c:v>
                </c:pt>
                <c:pt idx="6">
                  <c:v>48.086973074693852</c:v>
                </c:pt>
                <c:pt idx="7">
                  <c:v>23.27480704534592</c:v>
                </c:pt>
                <c:pt idx="8">
                  <c:v>25.297156873725136</c:v>
                </c:pt>
                <c:pt idx="9">
                  <c:v>21.708308810064125</c:v>
                </c:pt>
                <c:pt idx="10">
                  <c:v>20.526281236478049</c:v>
                </c:pt>
                <c:pt idx="11">
                  <c:v>17.3477835674144</c:v>
                </c:pt>
                <c:pt idx="12">
                  <c:v>20.563851224487152</c:v>
                </c:pt>
              </c:numCache>
            </c:numRef>
          </c:val>
          <c:smooth val="0"/>
          <c:extLst>
            <c:ext xmlns:c16="http://schemas.microsoft.com/office/drawing/2014/chart" uri="{C3380CC4-5D6E-409C-BE32-E72D297353CC}">
              <c16:uniqueId val="{00000000-BAC6-4DAF-8754-2F138EA0C1E2}"/>
            </c:ext>
          </c:extLst>
        </c:ser>
        <c:dLbls>
          <c:showLegendKey val="0"/>
          <c:showVal val="0"/>
          <c:showCatName val="0"/>
          <c:showSerName val="0"/>
          <c:showPercent val="0"/>
          <c:showBubbleSize val="0"/>
        </c:dLbls>
        <c:smooth val="0"/>
        <c:axId val="398577648"/>
        <c:axId val="398566000"/>
      </c:lineChart>
      <c:catAx>
        <c:axId val="398577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8566000"/>
        <c:crosses val="autoZero"/>
        <c:auto val="1"/>
        <c:lblAlgn val="ctr"/>
        <c:lblOffset val="100"/>
        <c:noMultiLvlLbl val="0"/>
      </c:catAx>
      <c:valAx>
        <c:axId val="3985660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mk-MK"/>
                  <a:t>Индекс (2010=100)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85776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'Емисии индустрија'!$AH$1</c:f>
              <c:strCache>
                <c:ptCount val="1"/>
                <c:pt idx="0">
                  <c:v>Pb, Cd, Hg</c:v>
                </c:pt>
              </c:strCache>
            </c:strRef>
          </c:tx>
          <c:spPr>
            <a:ln w="28575" cap="rnd">
              <a:solidFill>
                <a:schemeClr val="accent5"/>
              </a:solidFill>
              <a:round/>
            </a:ln>
            <a:effectLst/>
          </c:spPr>
          <c:marker>
            <c:symbol val="none"/>
          </c:marker>
          <c:cat>
            <c:numRef>
              <c:f>'Емисии индустрија'!$A$3:$A$15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'Емисии индустрија'!$AH$3:$AH$15</c:f>
              <c:numCache>
                <c:formatCode>0.00</c:formatCode>
                <c:ptCount val="13"/>
                <c:pt idx="0" formatCode="0">
                  <c:v>100</c:v>
                </c:pt>
                <c:pt idx="1">
                  <c:v>110.41471349861503</c:v>
                </c:pt>
                <c:pt idx="2">
                  <c:v>89.422470638049361</c:v>
                </c:pt>
                <c:pt idx="3">
                  <c:v>66.860190718662977</c:v>
                </c:pt>
                <c:pt idx="4">
                  <c:v>75.92386726083204</c:v>
                </c:pt>
                <c:pt idx="5">
                  <c:v>71.639005939770712</c:v>
                </c:pt>
                <c:pt idx="6">
                  <c:v>38.951217275461758</c:v>
                </c:pt>
                <c:pt idx="7">
                  <c:v>36.523892151395785</c:v>
                </c:pt>
                <c:pt idx="8">
                  <c:v>37.841871295824326</c:v>
                </c:pt>
                <c:pt idx="9">
                  <c:v>43.164709540474064</c:v>
                </c:pt>
                <c:pt idx="10">
                  <c:v>30.542679630922258</c:v>
                </c:pt>
                <c:pt idx="11">
                  <c:v>35.417779378165626</c:v>
                </c:pt>
                <c:pt idx="12">
                  <c:v>28.289467809835212</c:v>
                </c:pt>
              </c:numCache>
            </c:numRef>
          </c:val>
          <c:smooth val="0"/>
          <c:extLst>
            <c:ext xmlns:c16="http://schemas.microsoft.com/office/drawing/2014/chart" uri="{C3380CC4-5D6E-409C-BE32-E72D297353CC}">
              <c16:uniqueId val="{00000000-3B58-402F-8F0C-745C5B823C05}"/>
            </c:ext>
          </c:extLst>
        </c:ser>
        <c:dLbls>
          <c:showLegendKey val="0"/>
          <c:showVal val="0"/>
          <c:showCatName val="0"/>
          <c:showSerName val="0"/>
          <c:showPercent val="0"/>
          <c:showBubbleSize val="0"/>
        </c:dLbls>
        <c:smooth val="0"/>
        <c:axId val="398577648"/>
        <c:axId val="398566000"/>
      </c:lineChart>
      <c:catAx>
        <c:axId val="398577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8566000"/>
        <c:crosses val="autoZero"/>
        <c:auto val="1"/>
        <c:lblAlgn val="ctr"/>
        <c:lblOffset val="100"/>
        <c:noMultiLvlLbl val="0"/>
      </c:catAx>
      <c:valAx>
        <c:axId val="3985660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mk-MK"/>
                  <a:t>Индекс (2010=100)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85776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23912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29</xdr:col>
      <xdr:colOff>64324</xdr:colOff>
      <xdr:row>31</xdr:row>
      <xdr:rowOff>23502</xdr:rowOff>
    </xdr:from>
    <xdr:to>
      <xdr:col>46</xdr:col>
      <xdr:colOff>459550</xdr:colOff>
      <xdr:row>69</xdr:row>
      <xdr:rowOff>133906</xdr:rowOff>
    </xdr:to>
    <xdr:graphicFrame macro="">
      <xdr:nvGraphicFramePr>
        <xdr:cNvPr id="4" name="Chart 3">
          <a:extLst>
            <a:ext uri="{FF2B5EF4-FFF2-40B4-BE49-F238E27FC236}">
              <a16:creationId xmlns:a16="http://schemas.microsoft.com/office/drawing/2014/main" id="{757639E6-A4EB-48EE-8F7D-28A42654E9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4825</xdr:colOff>
      <xdr:row>42</xdr:row>
      <xdr:rowOff>9524</xdr:rowOff>
    </xdr:from>
    <xdr:to>
      <xdr:col>8</xdr:col>
      <xdr:colOff>331879</xdr:colOff>
      <xdr:row>54</xdr:row>
      <xdr:rowOff>74324</xdr:rowOff>
    </xdr:to>
    <xdr:graphicFrame macro="">
      <xdr:nvGraphicFramePr>
        <xdr:cNvPr id="2" name="Chart 1">
          <a:extLst>
            <a:ext uri="{FF2B5EF4-FFF2-40B4-BE49-F238E27FC236}">
              <a16:creationId xmlns:a16="http://schemas.microsoft.com/office/drawing/2014/main" id="{00CA842B-2E34-4D60-8F9F-DA6DF750A7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264722</xdr:colOff>
      <xdr:row>43</xdr:row>
      <xdr:rowOff>23501</xdr:rowOff>
    </xdr:from>
    <xdr:to>
      <xdr:col>17</xdr:col>
      <xdr:colOff>399558</xdr:colOff>
      <xdr:row>55</xdr:row>
      <xdr:rowOff>89434</xdr:rowOff>
    </xdr:to>
    <xdr:graphicFrame macro="">
      <xdr:nvGraphicFramePr>
        <xdr:cNvPr id="5" name="Chart 4">
          <a:extLst>
            <a:ext uri="{FF2B5EF4-FFF2-40B4-BE49-F238E27FC236}">
              <a16:creationId xmlns:a16="http://schemas.microsoft.com/office/drawing/2014/main" id="{FD1A989D-18B5-4EC1-9BB9-CE01A7A101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16081</xdr:colOff>
      <xdr:row>56</xdr:row>
      <xdr:rowOff>183076</xdr:rowOff>
    </xdr:from>
    <xdr:to>
      <xdr:col>8</xdr:col>
      <xdr:colOff>343135</xdr:colOff>
      <xdr:row>69</xdr:row>
      <xdr:rowOff>57376</xdr:rowOff>
    </xdr:to>
    <xdr:graphicFrame macro="">
      <xdr:nvGraphicFramePr>
        <xdr:cNvPr id="6" name="Chart 5">
          <a:extLst>
            <a:ext uri="{FF2B5EF4-FFF2-40B4-BE49-F238E27FC236}">
              <a16:creationId xmlns:a16="http://schemas.microsoft.com/office/drawing/2014/main" id="{CA68769B-B4C1-4B32-9872-35C83CBDF5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214001</xdr:colOff>
      <xdr:row>58</xdr:row>
      <xdr:rowOff>48241</xdr:rowOff>
    </xdr:from>
    <xdr:to>
      <xdr:col>17</xdr:col>
      <xdr:colOff>350556</xdr:colOff>
      <xdr:row>70</xdr:row>
      <xdr:rowOff>113041</xdr:rowOff>
    </xdr:to>
    <xdr:graphicFrame macro="">
      <xdr:nvGraphicFramePr>
        <xdr:cNvPr id="7" name="Chart 6">
          <a:extLst>
            <a:ext uri="{FF2B5EF4-FFF2-40B4-BE49-F238E27FC236}">
              <a16:creationId xmlns:a16="http://schemas.microsoft.com/office/drawing/2014/main" id="{3F367FC9-6980-40D7-8EBE-3A76E83C19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256061</xdr:colOff>
      <xdr:row>59</xdr:row>
      <xdr:rowOff>71746</xdr:rowOff>
    </xdr:from>
    <xdr:to>
      <xdr:col>27</xdr:col>
      <xdr:colOff>600433</xdr:colOff>
      <xdr:row>71</xdr:row>
      <xdr:rowOff>136546</xdr:rowOff>
    </xdr:to>
    <xdr:graphicFrame macro="">
      <xdr:nvGraphicFramePr>
        <xdr:cNvPr id="9" name="Chart 8">
          <a:extLst>
            <a:ext uri="{FF2B5EF4-FFF2-40B4-BE49-F238E27FC236}">
              <a16:creationId xmlns:a16="http://schemas.microsoft.com/office/drawing/2014/main" id="{3DC58B7B-573A-4450-8932-76447F1F3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E22"/>
  <sheetViews>
    <sheetView workbookViewId="0">
      <selection activeCell="B11" sqref="B11"/>
    </sheetView>
  </sheetViews>
  <sheetFormatPr defaultColWidth="11.42578125" defaultRowHeight="15"/>
  <cols>
    <col min="1" max="1" width="19.140625" customWidth="1"/>
    <col min="2" max="2" width="23.7109375" customWidth="1"/>
    <col min="3" max="3" width="39.7109375" customWidth="1"/>
    <col min="4" max="4" width="73.85546875" customWidth="1"/>
    <col min="5" max="5" width="45.85546875" customWidth="1"/>
    <col min="6" max="6" width="45.28515625" customWidth="1"/>
    <col min="257" max="257" width="22.140625" customWidth="1"/>
    <col min="258" max="258" width="29.28515625" customWidth="1"/>
    <col min="259" max="259" width="39.7109375" customWidth="1"/>
    <col min="260" max="260" width="73.85546875" customWidth="1"/>
    <col min="261" max="261" width="45.85546875" customWidth="1"/>
    <col min="262" max="262" width="45.28515625" customWidth="1"/>
    <col min="513" max="513" width="22.140625" customWidth="1"/>
    <col min="514" max="514" width="29.28515625" customWidth="1"/>
    <col min="515" max="515" width="39.7109375" customWidth="1"/>
    <col min="516" max="516" width="73.85546875" customWidth="1"/>
    <col min="517" max="517" width="45.85546875" customWidth="1"/>
    <col min="518" max="518" width="45.28515625" customWidth="1"/>
    <col min="769" max="769" width="22.140625" customWidth="1"/>
    <col min="770" max="770" width="29.28515625" customWidth="1"/>
    <col min="771" max="771" width="39.7109375" customWidth="1"/>
    <col min="772" max="772" width="73.85546875" customWidth="1"/>
    <col min="773" max="773" width="45.85546875" customWidth="1"/>
    <col min="774" max="774" width="45.28515625" customWidth="1"/>
    <col min="1025" max="1025" width="22.140625" customWidth="1"/>
    <col min="1026" max="1026" width="29.28515625" customWidth="1"/>
    <col min="1027" max="1027" width="39.7109375" customWidth="1"/>
    <col min="1028" max="1028" width="73.85546875" customWidth="1"/>
    <col min="1029" max="1029" width="45.85546875" customWidth="1"/>
    <col min="1030" max="1030" width="45.28515625" customWidth="1"/>
    <col min="1281" max="1281" width="22.140625" customWidth="1"/>
    <col min="1282" max="1282" width="29.28515625" customWidth="1"/>
    <col min="1283" max="1283" width="39.7109375" customWidth="1"/>
    <col min="1284" max="1284" width="73.85546875" customWidth="1"/>
    <col min="1285" max="1285" width="45.85546875" customWidth="1"/>
    <col min="1286" max="1286" width="45.28515625" customWidth="1"/>
    <col min="1537" max="1537" width="22.140625" customWidth="1"/>
    <col min="1538" max="1538" width="29.28515625" customWidth="1"/>
    <col min="1539" max="1539" width="39.7109375" customWidth="1"/>
    <col min="1540" max="1540" width="73.85546875" customWidth="1"/>
    <col min="1541" max="1541" width="45.85546875" customWidth="1"/>
    <col min="1542" max="1542" width="45.28515625" customWidth="1"/>
    <col min="1793" max="1793" width="22.140625" customWidth="1"/>
    <col min="1794" max="1794" width="29.28515625" customWidth="1"/>
    <col min="1795" max="1795" width="39.7109375" customWidth="1"/>
    <col min="1796" max="1796" width="73.85546875" customWidth="1"/>
    <col min="1797" max="1797" width="45.85546875" customWidth="1"/>
    <col min="1798" max="1798" width="45.28515625" customWidth="1"/>
    <col min="2049" max="2049" width="22.140625" customWidth="1"/>
    <col min="2050" max="2050" width="29.28515625" customWidth="1"/>
    <col min="2051" max="2051" width="39.7109375" customWidth="1"/>
    <col min="2052" max="2052" width="73.85546875" customWidth="1"/>
    <col min="2053" max="2053" width="45.85546875" customWidth="1"/>
    <col min="2054" max="2054" width="45.28515625" customWidth="1"/>
    <col min="2305" max="2305" width="22.140625" customWidth="1"/>
    <col min="2306" max="2306" width="29.28515625" customWidth="1"/>
    <col min="2307" max="2307" width="39.7109375" customWidth="1"/>
    <col min="2308" max="2308" width="73.85546875" customWidth="1"/>
    <col min="2309" max="2309" width="45.85546875" customWidth="1"/>
    <col min="2310" max="2310" width="45.28515625" customWidth="1"/>
    <col min="2561" max="2561" width="22.140625" customWidth="1"/>
    <col min="2562" max="2562" width="29.28515625" customWidth="1"/>
    <col min="2563" max="2563" width="39.7109375" customWidth="1"/>
    <col min="2564" max="2564" width="73.85546875" customWidth="1"/>
    <col min="2565" max="2565" width="45.85546875" customWidth="1"/>
    <col min="2566" max="2566" width="45.28515625" customWidth="1"/>
    <col min="2817" max="2817" width="22.140625" customWidth="1"/>
    <col min="2818" max="2818" width="29.28515625" customWidth="1"/>
    <col min="2819" max="2819" width="39.7109375" customWidth="1"/>
    <col min="2820" max="2820" width="73.85546875" customWidth="1"/>
    <col min="2821" max="2821" width="45.85546875" customWidth="1"/>
    <col min="2822" max="2822" width="45.28515625" customWidth="1"/>
    <col min="3073" max="3073" width="22.140625" customWidth="1"/>
    <col min="3074" max="3074" width="29.28515625" customWidth="1"/>
    <col min="3075" max="3075" width="39.7109375" customWidth="1"/>
    <col min="3076" max="3076" width="73.85546875" customWidth="1"/>
    <col min="3077" max="3077" width="45.85546875" customWidth="1"/>
    <col min="3078" max="3078" width="45.28515625" customWidth="1"/>
    <col min="3329" max="3329" width="22.140625" customWidth="1"/>
    <col min="3330" max="3330" width="29.28515625" customWidth="1"/>
    <col min="3331" max="3331" width="39.7109375" customWidth="1"/>
    <col min="3332" max="3332" width="73.85546875" customWidth="1"/>
    <col min="3333" max="3333" width="45.85546875" customWidth="1"/>
    <col min="3334" max="3334" width="45.28515625" customWidth="1"/>
    <col min="3585" max="3585" width="22.140625" customWidth="1"/>
    <col min="3586" max="3586" width="29.28515625" customWidth="1"/>
    <col min="3587" max="3587" width="39.7109375" customWidth="1"/>
    <col min="3588" max="3588" width="73.85546875" customWidth="1"/>
    <col min="3589" max="3589" width="45.85546875" customWidth="1"/>
    <col min="3590" max="3590" width="45.28515625" customWidth="1"/>
    <col min="3841" max="3841" width="22.140625" customWidth="1"/>
    <col min="3842" max="3842" width="29.28515625" customWidth="1"/>
    <col min="3843" max="3843" width="39.7109375" customWidth="1"/>
    <col min="3844" max="3844" width="73.85546875" customWidth="1"/>
    <col min="3845" max="3845" width="45.85546875" customWidth="1"/>
    <col min="3846" max="3846" width="45.28515625" customWidth="1"/>
    <col min="4097" max="4097" width="22.140625" customWidth="1"/>
    <col min="4098" max="4098" width="29.28515625" customWidth="1"/>
    <col min="4099" max="4099" width="39.7109375" customWidth="1"/>
    <col min="4100" max="4100" width="73.85546875" customWidth="1"/>
    <col min="4101" max="4101" width="45.85546875" customWidth="1"/>
    <col min="4102" max="4102" width="45.28515625" customWidth="1"/>
    <col min="4353" max="4353" width="22.140625" customWidth="1"/>
    <col min="4354" max="4354" width="29.28515625" customWidth="1"/>
    <col min="4355" max="4355" width="39.7109375" customWidth="1"/>
    <col min="4356" max="4356" width="73.85546875" customWidth="1"/>
    <col min="4357" max="4357" width="45.85546875" customWidth="1"/>
    <col min="4358" max="4358" width="45.28515625" customWidth="1"/>
    <col min="4609" max="4609" width="22.140625" customWidth="1"/>
    <col min="4610" max="4610" width="29.28515625" customWidth="1"/>
    <col min="4611" max="4611" width="39.7109375" customWidth="1"/>
    <col min="4612" max="4612" width="73.85546875" customWidth="1"/>
    <col min="4613" max="4613" width="45.85546875" customWidth="1"/>
    <col min="4614" max="4614" width="45.28515625" customWidth="1"/>
    <col min="4865" max="4865" width="22.140625" customWidth="1"/>
    <col min="4866" max="4866" width="29.28515625" customWidth="1"/>
    <col min="4867" max="4867" width="39.7109375" customWidth="1"/>
    <col min="4868" max="4868" width="73.85546875" customWidth="1"/>
    <col min="4869" max="4869" width="45.85546875" customWidth="1"/>
    <col min="4870" max="4870" width="45.28515625" customWidth="1"/>
    <col min="5121" max="5121" width="22.140625" customWidth="1"/>
    <col min="5122" max="5122" width="29.28515625" customWidth="1"/>
    <col min="5123" max="5123" width="39.7109375" customWidth="1"/>
    <col min="5124" max="5124" width="73.85546875" customWidth="1"/>
    <col min="5125" max="5125" width="45.85546875" customWidth="1"/>
    <col min="5126" max="5126" width="45.28515625" customWidth="1"/>
    <col min="5377" max="5377" width="22.140625" customWidth="1"/>
    <col min="5378" max="5378" width="29.28515625" customWidth="1"/>
    <col min="5379" max="5379" width="39.7109375" customWidth="1"/>
    <col min="5380" max="5380" width="73.85546875" customWidth="1"/>
    <col min="5381" max="5381" width="45.85546875" customWidth="1"/>
    <col min="5382" max="5382" width="45.28515625" customWidth="1"/>
    <col min="5633" max="5633" width="22.140625" customWidth="1"/>
    <col min="5634" max="5634" width="29.28515625" customWidth="1"/>
    <col min="5635" max="5635" width="39.7109375" customWidth="1"/>
    <col min="5636" max="5636" width="73.85546875" customWidth="1"/>
    <col min="5637" max="5637" width="45.85546875" customWidth="1"/>
    <col min="5638" max="5638" width="45.28515625" customWidth="1"/>
    <col min="5889" max="5889" width="22.140625" customWidth="1"/>
    <col min="5890" max="5890" width="29.28515625" customWidth="1"/>
    <col min="5891" max="5891" width="39.7109375" customWidth="1"/>
    <col min="5892" max="5892" width="73.85546875" customWidth="1"/>
    <col min="5893" max="5893" width="45.85546875" customWidth="1"/>
    <col min="5894" max="5894" width="45.28515625" customWidth="1"/>
    <col min="6145" max="6145" width="22.140625" customWidth="1"/>
    <col min="6146" max="6146" width="29.28515625" customWidth="1"/>
    <col min="6147" max="6147" width="39.7109375" customWidth="1"/>
    <col min="6148" max="6148" width="73.85546875" customWidth="1"/>
    <col min="6149" max="6149" width="45.85546875" customWidth="1"/>
    <col min="6150" max="6150" width="45.28515625" customWidth="1"/>
    <col min="6401" max="6401" width="22.140625" customWidth="1"/>
    <col min="6402" max="6402" width="29.28515625" customWidth="1"/>
    <col min="6403" max="6403" width="39.7109375" customWidth="1"/>
    <col min="6404" max="6404" width="73.85546875" customWidth="1"/>
    <col min="6405" max="6405" width="45.85546875" customWidth="1"/>
    <col min="6406" max="6406" width="45.28515625" customWidth="1"/>
    <col min="6657" max="6657" width="22.140625" customWidth="1"/>
    <col min="6658" max="6658" width="29.28515625" customWidth="1"/>
    <col min="6659" max="6659" width="39.7109375" customWidth="1"/>
    <col min="6660" max="6660" width="73.85546875" customWidth="1"/>
    <col min="6661" max="6661" width="45.85546875" customWidth="1"/>
    <col min="6662" max="6662" width="45.28515625" customWidth="1"/>
    <col min="6913" max="6913" width="22.140625" customWidth="1"/>
    <col min="6914" max="6914" width="29.28515625" customWidth="1"/>
    <col min="6915" max="6915" width="39.7109375" customWidth="1"/>
    <col min="6916" max="6916" width="73.85546875" customWidth="1"/>
    <col min="6917" max="6917" width="45.85546875" customWidth="1"/>
    <col min="6918" max="6918" width="45.28515625" customWidth="1"/>
    <col min="7169" max="7169" width="22.140625" customWidth="1"/>
    <col min="7170" max="7170" width="29.28515625" customWidth="1"/>
    <col min="7171" max="7171" width="39.7109375" customWidth="1"/>
    <col min="7172" max="7172" width="73.85546875" customWidth="1"/>
    <col min="7173" max="7173" width="45.85546875" customWidth="1"/>
    <col min="7174" max="7174" width="45.28515625" customWidth="1"/>
    <col min="7425" max="7425" width="22.140625" customWidth="1"/>
    <col min="7426" max="7426" width="29.28515625" customWidth="1"/>
    <col min="7427" max="7427" width="39.7109375" customWidth="1"/>
    <col min="7428" max="7428" width="73.85546875" customWidth="1"/>
    <col min="7429" max="7429" width="45.85546875" customWidth="1"/>
    <col min="7430" max="7430" width="45.28515625" customWidth="1"/>
    <col min="7681" max="7681" width="22.140625" customWidth="1"/>
    <col min="7682" max="7682" width="29.28515625" customWidth="1"/>
    <col min="7683" max="7683" width="39.7109375" customWidth="1"/>
    <col min="7684" max="7684" width="73.85546875" customWidth="1"/>
    <col min="7685" max="7685" width="45.85546875" customWidth="1"/>
    <col min="7686" max="7686" width="45.28515625" customWidth="1"/>
    <col min="7937" max="7937" width="22.140625" customWidth="1"/>
    <col min="7938" max="7938" width="29.28515625" customWidth="1"/>
    <col min="7939" max="7939" width="39.7109375" customWidth="1"/>
    <col min="7940" max="7940" width="73.85546875" customWidth="1"/>
    <col min="7941" max="7941" width="45.85546875" customWidth="1"/>
    <col min="7942" max="7942" width="45.28515625" customWidth="1"/>
    <col min="8193" max="8193" width="22.140625" customWidth="1"/>
    <col min="8194" max="8194" width="29.28515625" customWidth="1"/>
    <col min="8195" max="8195" width="39.7109375" customWidth="1"/>
    <col min="8196" max="8196" width="73.85546875" customWidth="1"/>
    <col min="8197" max="8197" width="45.85546875" customWidth="1"/>
    <col min="8198" max="8198" width="45.28515625" customWidth="1"/>
    <col min="8449" max="8449" width="22.140625" customWidth="1"/>
    <col min="8450" max="8450" width="29.28515625" customWidth="1"/>
    <col min="8451" max="8451" width="39.7109375" customWidth="1"/>
    <col min="8452" max="8452" width="73.85546875" customWidth="1"/>
    <col min="8453" max="8453" width="45.85546875" customWidth="1"/>
    <col min="8454" max="8454" width="45.28515625" customWidth="1"/>
    <col min="8705" max="8705" width="22.140625" customWidth="1"/>
    <col min="8706" max="8706" width="29.28515625" customWidth="1"/>
    <col min="8707" max="8707" width="39.7109375" customWidth="1"/>
    <col min="8708" max="8708" width="73.85546875" customWidth="1"/>
    <col min="8709" max="8709" width="45.85546875" customWidth="1"/>
    <col min="8710" max="8710" width="45.28515625" customWidth="1"/>
    <col min="8961" max="8961" width="22.140625" customWidth="1"/>
    <col min="8962" max="8962" width="29.28515625" customWidth="1"/>
    <col min="8963" max="8963" width="39.7109375" customWidth="1"/>
    <col min="8964" max="8964" width="73.85546875" customWidth="1"/>
    <col min="8965" max="8965" width="45.85546875" customWidth="1"/>
    <col min="8966" max="8966" width="45.28515625" customWidth="1"/>
    <col min="9217" max="9217" width="22.140625" customWidth="1"/>
    <col min="9218" max="9218" width="29.28515625" customWidth="1"/>
    <col min="9219" max="9219" width="39.7109375" customWidth="1"/>
    <col min="9220" max="9220" width="73.85546875" customWidth="1"/>
    <col min="9221" max="9221" width="45.85546875" customWidth="1"/>
    <col min="9222" max="9222" width="45.28515625" customWidth="1"/>
    <col min="9473" max="9473" width="22.140625" customWidth="1"/>
    <col min="9474" max="9474" width="29.28515625" customWidth="1"/>
    <col min="9475" max="9475" width="39.7109375" customWidth="1"/>
    <col min="9476" max="9476" width="73.85546875" customWidth="1"/>
    <col min="9477" max="9477" width="45.85546875" customWidth="1"/>
    <col min="9478" max="9478" width="45.28515625" customWidth="1"/>
    <col min="9729" max="9729" width="22.140625" customWidth="1"/>
    <col min="9730" max="9730" width="29.28515625" customWidth="1"/>
    <col min="9731" max="9731" width="39.7109375" customWidth="1"/>
    <col min="9732" max="9732" width="73.85546875" customWidth="1"/>
    <col min="9733" max="9733" width="45.85546875" customWidth="1"/>
    <col min="9734" max="9734" width="45.28515625" customWidth="1"/>
    <col min="9985" max="9985" width="22.140625" customWidth="1"/>
    <col min="9986" max="9986" width="29.28515625" customWidth="1"/>
    <col min="9987" max="9987" width="39.7109375" customWidth="1"/>
    <col min="9988" max="9988" width="73.85546875" customWidth="1"/>
    <col min="9989" max="9989" width="45.85546875" customWidth="1"/>
    <col min="9990" max="9990" width="45.28515625" customWidth="1"/>
    <col min="10241" max="10241" width="22.140625" customWidth="1"/>
    <col min="10242" max="10242" width="29.28515625" customWidth="1"/>
    <col min="10243" max="10243" width="39.7109375" customWidth="1"/>
    <col min="10244" max="10244" width="73.85546875" customWidth="1"/>
    <col min="10245" max="10245" width="45.85546875" customWidth="1"/>
    <col min="10246" max="10246" width="45.28515625" customWidth="1"/>
    <col min="10497" max="10497" width="22.140625" customWidth="1"/>
    <col min="10498" max="10498" width="29.28515625" customWidth="1"/>
    <col min="10499" max="10499" width="39.7109375" customWidth="1"/>
    <col min="10500" max="10500" width="73.85546875" customWidth="1"/>
    <col min="10501" max="10501" width="45.85546875" customWidth="1"/>
    <col min="10502" max="10502" width="45.28515625" customWidth="1"/>
    <col min="10753" max="10753" width="22.140625" customWidth="1"/>
    <col min="10754" max="10754" width="29.28515625" customWidth="1"/>
    <col min="10755" max="10755" width="39.7109375" customWidth="1"/>
    <col min="10756" max="10756" width="73.85546875" customWidth="1"/>
    <col min="10757" max="10757" width="45.85546875" customWidth="1"/>
    <col min="10758" max="10758" width="45.28515625" customWidth="1"/>
    <col min="11009" max="11009" width="22.140625" customWidth="1"/>
    <col min="11010" max="11010" width="29.28515625" customWidth="1"/>
    <col min="11011" max="11011" width="39.7109375" customWidth="1"/>
    <col min="11012" max="11012" width="73.85546875" customWidth="1"/>
    <col min="11013" max="11013" width="45.85546875" customWidth="1"/>
    <col min="11014" max="11014" width="45.28515625" customWidth="1"/>
    <col min="11265" max="11265" width="22.140625" customWidth="1"/>
    <col min="11266" max="11266" width="29.28515625" customWidth="1"/>
    <col min="11267" max="11267" width="39.7109375" customWidth="1"/>
    <col min="11268" max="11268" width="73.85546875" customWidth="1"/>
    <col min="11269" max="11269" width="45.85546875" customWidth="1"/>
    <col min="11270" max="11270" width="45.28515625" customWidth="1"/>
    <col min="11521" max="11521" width="22.140625" customWidth="1"/>
    <col min="11522" max="11522" width="29.28515625" customWidth="1"/>
    <col min="11523" max="11523" width="39.7109375" customWidth="1"/>
    <col min="11524" max="11524" width="73.85546875" customWidth="1"/>
    <col min="11525" max="11525" width="45.85546875" customWidth="1"/>
    <col min="11526" max="11526" width="45.28515625" customWidth="1"/>
    <col min="11777" max="11777" width="22.140625" customWidth="1"/>
    <col min="11778" max="11778" width="29.28515625" customWidth="1"/>
    <col min="11779" max="11779" width="39.7109375" customWidth="1"/>
    <col min="11780" max="11780" width="73.85546875" customWidth="1"/>
    <col min="11781" max="11781" width="45.85546875" customWidth="1"/>
    <col min="11782" max="11782" width="45.28515625" customWidth="1"/>
    <col min="12033" max="12033" width="22.140625" customWidth="1"/>
    <col min="12034" max="12034" width="29.28515625" customWidth="1"/>
    <col min="12035" max="12035" width="39.7109375" customWidth="1"/>
    <col min="12036" max="12036" width="73.85546875" customWidth="1"/>
    <col min="12037" max="12037" width="45.85546875" customWidth="1"/>
    <col min="12038" max="12038" width="45.28515625" customWidth="1"/>
    <col min="12289" max="12289" width="22.140625" customWidth="1"/>
    <col min="12290" max="12290" width="29.28515625" customWidth="1"/>
    <col min="12291" max="12291" width="39.7109375" customWidth="1"/>
    <col min="12292" max="12292" width="73.85546875" customWidth="1"/>
    <col min="12293" max="12293" width="45.85546875" customWidth="1"/>
    <col min="12294" max="12294" width="45.28515625" customWidth="1"/>
    <col min="12545" max="12545" width="22.140625" customWidth="1"/>
    <col min="12546" max="12546" width="29.28515625" customWidth="1"/>
    <col min="12547" max="12547" width="39.7109375" customWidth="1"/>
    <col min="12548" max="12548" width="73.85546875" customWidth="1"/>
    <col min="12549" max="12549" width="45.85546875" customWidth="1"/>
    <col min="12550" max="12550" width="45.28515625" customWidth="1"/>
    <col min="12801" max="12801" width="22.140625" customWidth="1"/>
    <col min="12802" max="12802" width="29.28515625" customWidth="1"/>
    <col min="12803" max="12803" width="39.7109375" customWidth="1"/>
    <col min="12804" max="12804" width="73.85546875" customWidth="1"/>
    <col min="12805" max="12805" width="45.85546875" customWidth="1"/>
    <col min="12806" max="12806" width="45.28515625" customWidth="1"/>
    <col min="13057" max="13057" width="22.140625" customWidth="1"/>
    <col min="13058" max="13058" width="29.28515625" customWidth="1"/>
    <col min="13059" max="13059" width="39.7109375" customWidth="1"/>
    <col min="13060" max="13060" width="73.85546875" customWidth="1"/>
    <col min="13061" max="13061" width="45.85546875" customWidth="1"/>
    <col min="13062" max="13062" width="45.28515625" customWidth="1"/>
    <col min="13313" max="13313" width="22.140625" customWidth="1"/>
    <col min="13314" max="13314" width="29.28515625" customWidth="1"/>
    <col min="13315" max="13315" width="39.7109375" customWidth="1"/>
    <col min="13316" max="13316" width="73.85546875" customWidth="1"/>
    <col min="13317" max="13317" width="45.85546875" customWidth="1"/>
    <col min="13318" max="13318" width="45.28515625" customWidth="1"/>
    <col min="13569" max="13569" width="22.140625" customWidth="1"/>
    <col min="13570" max="13570" width="29.28515625" customWidth="1"/>
    <col min="13571" max="13571" width="39.7109375" customWidth="1"/>
    <col min="13572" max="13572" width="73.85546875" customWidth="1"/>
    <col min="13573" max="13573" width="45.85546875" customWidth="1"/>
    <col min="13574" max="13574" width="45.28515625" customWidth="1"/>
    <col min="13825" max="13825" width="22.140625" customWidth="1"/>
    <col min="13826" max="13826" width="29.28515625" customWidth="1"/>
    <col min="13827" max="13827" width="39.7109375" customWidth="1"/>
    <col min="13828" max="13828" width="73.85546875" customWidth="1"/>
    <col min="13829" max="13829" width="45.85546875" customWidth="1"/>
    <col min="13830" max="13830" width="45.28515625" customWidth="1"/>
    <col min="14081" max="14081" width="22.140625" customWidth="1"/>
    <col min="14082" max="14082" width="29.28515625" customWidth="1"/>
    <col min="14083" max="14083" width="39.7109375" customWidth="1"/>
    <col min="14084" max="14084" width="73.85546875" customWidth="1"/>
    <col min="14085" max="14085" width="45.85546875" customWidth="1"/>
    <col min="14086" max="14086" width="45.28515625" customWidth="1"/>
    <col min="14337" max="14337" width="22.140625" customWidth="1"/>
    <col min="14338" max="14338" width="29.28515625" customWidth="1"/>
    <col min="14339" max="14339" width="39.7109375" customWidth="1"/>
    <col min="14340" max="14340" width="73.85546875" customWidth="1"/>
    <col min="14341" max="14341" width="45.85546875" customWidth="1"/>
    <col min="14342" max="14342" width="45.28515625" customWidth="1"/>
    <col min="14593" max="14593" width="22.140625" customWidth="1"/>
    <col min="14594" max="14594" width="29.28515625" customWidth="1"/>
    <col min="14595" max="14595" width="39.7109375" customWidth="1"/>
    <col min="14596" max="14596" width="73.85546875" customWidth="1"/>
    <col min="14597" max="14597" width="45.85546875" customWidth="1"/>
    <col min="14598" max="14598" width="45.28515625" customWidth="1"/>
    <col min="14849" max="14849" width="22.140625" customWidth="1"/>
    <col min="14850" max="14850" width="29.28515625" customWidth="1"/>
    <col min="14851" max="14851" width="39.7109375" customWidth="1"/>
    <col min="14852" max="14852" width="73.85546875" customWidth="1"/>
    <col min="14853" max="14853" width="45.85546875" customWidth="1"/>
    <col min="14854" max="14854" width="45.28515625" customWidth="1"/>
    <col min="15105" max="15105" width="22.140625" customWidth="1"/>
    <col min="15106" max="15106" width="29.28515625" customWidth="1"/>
    <col min="15107" max="15107" width="39.7109375" customWidth="1"/>
    <col min="15108" max="15108" width="73.85546875" customWidth="1"/>
    <col min="15109" max="15109" width="45.85546875" customWidth="1"/>
    <col min="15110" max="15110" width="45.28515625" customWidth="1"/>
    <col min="15361" max="15361" width="22.140625" customWidth="1"/>
    <col min="15362" max="15362" width="29.28515625" customWidth="1"/>
    <col min="15363" max="15363" width="39.7109375" customWidth="1"/>
    <col min="15364" max="15364" width="73.85546875" customWidth="1"/>
    <col min="15365" max="15365" width="45.85546875" customWidth="1"/>
    <col min="15366" max="15366" width="45.28515625" customWidth="1"/>
    <col min="15617" max="15617" width="22.140625" customWidth="1"/>
    <col min="15618" max="15618" width="29.28515625" customWidth="1"/>
    <col min="15619" max="15619" width="39.7109375" customWidth="1"/>
    <col min="15620" max="15620" width="73.85546875" customWidth="1"/>
    <col min="15621" max="15621" width="45.85546875" customWidth="1"/>
    <col min="15622" max="15622" width="45.28515625" customWidth="1"/>
    <col min="15873" max="15873" width="22.140625" customWidth="1"/>
    <col min="15874" max="15874" width="29.28515625" customWidth="1"/>
    <col min="15875" max="15875" width="39.7109375" customWidth="1"/>
    <col min="15876" max="15876" width="73.85546875" customWidth="1"/>
    <col min="15877" max="15877" width="45.85546875" customWidth="1"/>
    <col min="15878" max="15878" width="45.28515625" customWidth="1"/>
    <col min="16129" max="16129" width="22.140625" customWidth="1"/>
    <col min="16130" max="16130" width="29.28515625" customWidth="1"/>
    <col min="16131" max="16131" width="39.7109375" customWidth="1"/>
    <col min="16132" max="16132" width="73.85546875" customWidth="1"/>
    <col min="16133" max="16133" width="45.85546875" customWidth="1"/>
    <col min="16134" max="16134" width="45.28515625" customWidth="1"/>
  </cols>
  <sheetData>
    <row r="1" spans="1:5" ht="18">
      <c r="A1" s="118" t="s">
        <v>429</v>
      </c>
    </row>
    <row r="2" spans="1:5">
      <c r="A2" t="s">
        <v>430</v>
      </c>
    </row>
    <row r="3" spans="1:5" s="124" customFormat="1" ht="15.75" customHeight="1">
      <c r="A3" s="259" t="s">
        <v>431</v>
      </c>
      <c r="B3" s="260"/>
      <c r="C3" s="260"/>
      <c r="D3" s="260"/>
      <c r="E3" s="123"/>
    </row>
    <row r="5" spans="1:5" ht="15.75">
      <c r="A5" s="119" t="s">
        <v>432</v>
      </c>
    </row>
    <row r="6" spans="1:5" s="124" customFormat="1" ht="15.75">
      <c r="A6" s="120" t="s">
        <v>433</v>
      </c>
      <c r="B6" s="120" t="s">
        <v>434</v>
      </c>
      <c r="C6" s="120" t="s">
        <v>435</v>
      </c>
      <c r="D6" s="120" t="s">
        <v>436</v>
      </c>
    </row>
    <row r="7" spans="1:5" ht="60">
      <c r="A7" s="121" t="s">
        <v>437</v>
      </c>
      <c r="B7" s="122" t="s">
        <v>438</v>
      </c>
      <c r="C7" s="121" t="s">
        <v>439</v>
      </c>
      <c r="D7" s="121" t="s">
        <v>440</v>
      </c>
    </row>
    <row r="8" spans="1:5">
      <c r="A8" s="125"/>
    </row>
    <row r="9" spans="1:5">
      <c r="A9" s="126"/>
    </row>
    <row r="10" spans="1:5">
      <c r="A10" s="126"/>
    </row>
    <row r="11" spans="1:5">
      <c r="A11" s="126"/>
    </row>
    <row r="12" spans="1:5">
      <c r="A12" s="126"/>
    </row>
    <row r="13" spans="1:5">
      <c r="A13" s="126"/>
    </row>
    <row r="14" spans="1:5">
      <c r="A14" s="126"/>
    </row>
    <row r="15" spans="1:5">
      <c r="A15" s="126"/>
    </row>
    <row r="16" spans="1:5">
      <c r="A16" s="126"/>
    </row>
    <row r="17" spans="1:1">
      <c r="A17" s="126"/>
    </row>
    <row r="18" spans="1:1">
      <c r="A18" s="126"/>
    </row>
    <row r="19" spans="1:1">
      <c r="A19" s="126"/>
    </row>
    <row r="20" spans="1:1">
      <c r="A20" s="126"/>
    </row>
    <row r="21" spans="1:1">
      <c r="A21" s="126"/>
    </row>
    <row r="22" spans="1:1">
      <c r="A22" s="126"/>
    </row>
  </sheetData>
  <mergeCells count="1">
    <mergeCell ref="A3:D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L170"/>
  <sheetViews>
    <sheetView zoomScale="80" zoomScaleNormal="80" workbookViewId="0">
      <selection activeCell="A10" sqref="A10:A12"/>
    </sheetView>
  </sheetViews>
  <sheetFormatPr defaultColWidth="8.85546875" defaultRowHeight="12.75"/>
  <cols>
    <col min="1" max="2" width="21.42578125" style="1" customWidth="1"/>
    <col min="3" max="3" width="46.42578125" style="15" customWidth="1"/>
    <col min="4" max="4" width="7.140625" style="1" customWidth="1"/>
    <col min="5" max="7" width="8.5703125" style="1" customWidth="1"/>
    <col min="8" max="9" width="12.5703125" style="1" bestFit="1" customWidth="1"/>
    <col min="10" max="24" width="8.5703125" style="1" customWidth="1"/>
    <col min="25" max="25" width="12.42578125" style="1" bestFit="1" customWidth="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c r="A1" s="23" t="s">
        <v>362</v>
      </c>
      <c r="B1" s="24"/>
      <c r="C1" s="25"/>
    </row>
    <row r="2" spans="1:38">
      <c r="A2" s="26" t="s">
        <v>361</v>
      </c>
      <c r="B2" s="24"/>
      <c r="C2" s="25"/>
    </row>
    <row r="3" spans="1:38">
      <c r="B3" s="24"/>
      <c r="C3" s="25"/>
      <c r="F3" s="24"/>
      <c r="R3" s="2"/>
      <c r="S3" s="2"/>
      <c r="T3" s="2"/>
      <c r="U3" s="2"/>
      <c r="V3" s="2"/>
    </row>
    <row r="4" spans="1:38">
      <c r="A4" s="26" t="s">
        <v>0</v>
      </c>
      <c r="B4" s="17" t="s">
        <v>428</v>
      </c>
      <c r="C4" s="27" t="s">
        <v>1</v>
      </c>
      <c r="R4" s="2"/>
      <c r="S4" s="2"/>
      <c r="T4" s="2"/>
      <c r="U4" s="2"/>
      <c r="V4" s="2"/>
    </row>
    <row r="5" spans="1:38">
      <c r="A5" s="26" t="s">
        <v>2</v>
      </c>
      <c r="B5" s="185" t="s">
        <v>453</v>
      </c>
      <c r="C5" s="27" t="s">
        <v>3</v>
      </c>
      <c r="R5" s="2"/>
      <c r="S5" s="2"/>
      <c r="T5" s="2"/>
      <c r="U5" s="2"/>
      <c r="V5" s="2"/>
    </row>
    <row r="6" spans="1:38">
      <c r="A6" s="26" t="s">
        <v>4</v>
      </c>
      <c r="B6" s="17">
        <v>1995</v>
      </c>
      <c r="C6" s="27" t="s">
        <v>5</v>
      </c>
      <c r="R6" s="28"/>
      <c r="S6" s="28"/>
      <c r="T6" s="28"/>
      <c r="U6" s="28"/>
      <c r="V6" s="28"/>
    </row>
    <row r="7" spans="1:38">
      <c r="A7" s="26" t="s">
        <v>6</v>
      </c>
      <c r="B7" s="17" t="s">
        <v>450</v>
      </c>
      <c r="C7" s="27" t="s">
        <v>7</v>
      </c>
      <c r="R7" s="2"/>
      <c r="S7" s="2"/>
      <c r="T7" s="2"/>
      <c r="U7" s="2"/>
      <c r="V7" s="2"/>
    </row>
    <row r="8" spans="1:38">
      <c r="A8" s="6"/>
      <c r="B8" s="24"/>
      <c r="C8" s="25"/>
      <c r="R8" s="2"/>
      <c r="S8" s="2"/>
      <c r="T8" s="2"/>
      <c r="U8" s="2"/>
      <c r="V8" s="2"/>
      <c r="AF8" s="28"/>
    </row>
    <row r="9" spans="1:38" ht="13.5" thickBot="1">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c r="A10" s="271" t="str">
        <f>B4&amp;": "&amp;B5&amp;": "&amp;B6</f>
        <v>MK:  04/03/2024: 1995</v>
      </c>
      <c r="B10" s="273" t="s">
        <v>8</v>
      </c>
      <c r="C10" s="274"/>
      <c r="D10" s="275"/>
      <c r="E10" s="261" t="s">
        <v>9</v>
      </c>
      <c r="F10" s="262"/>
      <c r="G10" s="262"/>
      <c r="H10" s="263"/>
      <c r="I10" s="261" t="s">
        <v>10</v>
      </c>
      <c r="J10" s="262"/>
      <c r="K10" s="262"/>
      <c r="L10" s="263"/>
      <c r="M10" s="279" t="s">
        <v>11</v>
      </c>
      <c r="N10" s="261" t="s">
        <v>12</v>
      </c>
      <c r="O10" s="262"/>
      <c r="P10" s="263"/>
      <c r="Q10" s="261" t="s">
        <v>13</v>
      </c>
      <c r="R10" s="262"/>
      <c r="S10" s="262"/>
      <c r="T10" s="262"/>
      <c r="U10" s="262"/>
      <c r="V10" s="263"/>
      <c r="W10" s="261" t="s">
        <v>366</v>
      </c>
      <c r="X10" s="262"/>
      <c r="Y10" s="262"/>
      <c r="Z10" s="262"/>
      <c r="AA10" s="262"/>
      <c r="AB10" s="262"/>
      <c r="AC10" s="262"/>
      <c r="AD10" s="263"/>
      <c r="AE10" s="33"/>
      <c r="AF10" s="261" t="s">
        <v>383</v>
      </c>
      <c r="AG10" s="262"/>
      <c r="AH10" s="262"/>
      <c r="AI10" s="262"/>
      <c r="AJ10" s="262"/>
      <c r="AK10" s="262"/>
      <c r="AL10" s="263"/>
    </row>
    <row r="11" spans="1:38" ht="15" customHeight="1" thickBot="1">
      <c r="A11" s="272"/>
      <c r="B11" s="276"/>
      <c r="C11" s="277"/>
      <c r="D11" s="278"/>
      <c r="E11" s="264"/>
      <c r="F11" s="265"/>
      <c r="G11" s="265"/>
      <c r="H11" s="266"/>
      <c r="I11" s="264"/>
      <c r="J11" s="265"/>
      <c r="K11" s="265"/>
      <c r="L11" s="266"/>
      <c r="M11" s="280"/>
      <c r="N11" s="264"/>
      <c r="O11" s="265"/>
      <c r="P11" s="266"/>
      <c r="Q11" s="264"/>
      <c r="R11" s="265"/>
      <c r="S11" s="265"/>
      <c r="T11" s="265"/>
      <c r="U11" s="265"/>
      <c r="V11" s="266"/>
      <c r="W11" s="108"/>
      <c r="X11" s="267" t="s">
        <v>31</v>
      </c>
      <c r="Y11" s="268"/>
      <c r="Z11" s="268"/>
      <c r="AA11" s="268"/>
      <c r="AB11" s="269"/>
      <c r="AC11" s="109"/>
      <c r="AD11" s="110"/>
      <c r="AE11" s="34"/>
      <c r="AF11" s="264"/>
      <c r="AG11" s="265"/>
      <c r="AH11" s="265"/>
      <c r="AI11" s="265"/>
      <c r="AJ11" s="265"/>
      <c r="AK11" s="265"/>
      <c r="AL11" s="266"/>
    </row>
    <row r="12" spans="1:38" ht="52.5" customHeight="1" thickBot="1">
      <c r="A12" s="272"/>
      <c r="B12" s="276"/>
      <c r="C12" s="277"/>
      <c r="D12" s="278"/>
      <c r="E12" s="104" t="s">
        <v>384</v>
      </c>
      <c r="F12" s="104" t="s">
        <v>14</v>
      </c>
      <c r="G12" s="104" t="s">
        <v>15</v>
      </c>
      <c r="H12" s="104" t="s">
        <v>16</v>
      </c>
      <c r="I12" s="104" t="s">
        <v>17</v>
      </c>
      <c r="J12" s="105" t="s">
        <v>18</v>
      </c>
      <c r="K12" s="105" t="s">
        <v>19</v>
      </c>
      <c r="L12" s="106" t="s">
        <v>394</v>
      </c>
      <c r="M12" s="104" t="s">
        <v>20</v>
      </c>
      <c r="N12" s="105" t="s">
        <v>21</v>
      </c>
      <c r="O12" s="105" t="s">
        <v>22</v>
      </c>
      <c r="P12" s="105" t="s">
        <v>23</v>
      </c>
      <c r="Q12" s="105" t="s">
        <v>24</v>
      </c>
      <c r="R12" s="105" t="s">
        <v>25</v>
      </c>
      <c r="S12" s="105" t="s">
        <v>26</v>
      </c>
      <c r="T12" s="105" t="s">
        <v>27</v>
      </c>
      <c r="U12" s="105" t="s">
        <v>28</v>
      </c>
      <c r="V12" s="105" t="s">
        <v>29</v>
      </c>
      <c r="W12" s="104" t="s">
        <v>30</v>
      </c>
      <c r="X12" s="104" t="s">
        <v>395</v>
      </c>
      <c r="Y12" s="104" t="s">
        <v>396</v>
      </c>
      <c r="Z12" s="104" t="s">
        <v>397</v>
      </c>
      <c r="AA12" s="104" t="s">
        <v>398</v>
      </c>
      <c r="AB12" s="104" t="s">
        <v>41</v>
      </c>
      <c r="AC12" s="105" t="s">
        <v>32</v>
      </c>
      <c r="AD12" s="105" t="s">
        <v>33</v>
      </c>
      <c r="AE12" s="35"/>
      <c r="AF12" s="104" t="s">
        <v>34</v>
      </c>
      <c r="AG12" s="104" t="s">
        <v>35</v>
      </c>
      <c r="AH12" s="104" t="s">
        <v>36</v>
      </c>
      <c r="AI12" s="104" t="s">
        <v>37</v>
      </c>
      <c r="AJ12" s="104" t="s">
        <v>38</v>
      </c>
      <c r="AK12" s="104" t="s">
        <v>39</v>
      </c>
      <c r="AL12" s="107" t="s">
        <v>40</v>
      </c>
    </row>
    <row r="13" spans="1:38" ht="37.5" customHeight="1" thickBot="1">
      <c r="A13" s="36" t="s">
        <v>42</v>
      </c>
      <c r="B13" s="36" t="s">
        <v>43</v>
      </c>
      <c r="C13" s="37" t="s">
        <v>427</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ht="26.25" customHeight="1" thickBot="1">
      <c r="A14" s="60" t="s">
        <v>50</v>
      </c>
      <c r="B14" s="60" t="s">
        <v>51</v>
      </c>
      <c r="C14" s="61" t="s">
        <v>52</v>
      </c>
      <c r="D14" s="62"/>
      <c r="E14" s="62">
        <v>20.594970781713204</v>
      </c>
      <c r="F14" s="62">
        <v>7.6807886392940006E-2</v>
      </c>
      <c r="G14" s="62">
        <v>88.838974220346415</v>
      </c>
      <c r="H14" s="62" t="s">
        <v>443</v>
      </c>
      <c r="I14" s="62">
        <v>3.0408499473362061</v>
      </c>
      <c r="J14" s="62">
        <v>7.5070983074862569</v>
      </c>
      <c r="K14" s="62">
        <v>11.118107619948001</v>
      </c>
      <c r="L14" s="62">
        <v>3.8296986259656218E-2</v>
      </c>
      <c r="M14" s="62">
        <v>2.2765648936084006</v>
      </c>
      <c r="N14" s="62">
        <v>0.76297938473320803</v>
      </c>
      <c r="O14" s="62">
        <v>9.3506619362760016E-2</v>
      </c>
      <c r="P14" s="62">
        <v>0.1458952549131638</v>
      </c>
      <c r="Q14" s="62">
        <v>0.72627731519026395</v>
      </c>
      <c r="R14" s="62">
        <v>0.46222804523179006</v>
      </c>
      <c r="S14" s="62">
        <v>6.5811923034058001E-2</v>
      </c>
      <c r="T14" s="62">
        <v>1.2459535049689001</v>
      </c>
      <c r="U14" s="62">
        <v>2.2542438176137081</v>
      </c>
      <c r="V14" s="62">
        <v>0.70177536953764008</v>
      </c>
      <c r="W14" s="62">
        <v>0.50704062179950005</v>
      </c>
      <c r="X14" s="62">
        <v>6.784854958947551E-5</v>
      </c>
      <c r="Y14" s="62">
        <v>1.8618680202121003E-3</v>
      </c>
      <c r="Z14" s="62">
        <v>1.4622070092761002E-3</v>
      </c>
      <c r="AA14" s="62">
        <v>1.2557235867315602E-4</v>
      </c>
      <c r="AB14" s="62">
        <v>3.5174959377508321E-3</v>
      </c>
      <c r="AC14" s="62">
        <v>3.3471609665890005E-4</v>
      </c>
      <c r="AD14" s="157">
        <v>1.6486016701110001E-4</v>
      </c>
      <c r="AE14" s="158"/>
      <c r="AF14" s="172">
        <v>2985.7432518000001</v>
      </c>
      <c r="AG14" s="62">
        <v>49957.626367000004</v>
      </c>
      <c r="AH14" s="62" t="s">
        <v>443</v>
      </c>
      <c r="AI14" s="62" t="s">
        <v>443</v>
      </c>
      <c r="AJ14" s="62" t="s">
        <v>443</v>
      </c>
      <c r="AK14" s="62" t="s">
        <v>443</v>
      </c>
      <c r="AL14" s="40" t="s">
        <v>49</v>
      </c>
    </row>
    <row r="15" spans="1:38" ht="26.25" customHeight="1" thickBot="1">
      <c r="A15" s="60" t="s">
        <v>53</v>
      </c>
      <c r="B15" s="60" t="s">
        <v>54</v>
      </c>
      <c r="C15" s="61" t="s">
        <v>55</v>
      </c>
      <c r="D15" s="62"/>
      <c r="E15" s="62">
        <v>3.4003007460936513E-2</v>
      </c>
      <c r="F15" s="62">
        <v>8.1279352894053658E-4</v>
      </c>
      <c r="G15" s="62">
        <v>8.0030312032699127E-2</v>
      </c>
      <c r="H15" s="62" t="s">
        <v>444</v>
      </c>
      <c r="I15" s="62">
        <v>1.6337604635086678E-3</v>
      </c>
      <c r="J15" s="62">
        <v>2.6232420924970829E-3</v>
      </c>
      <c r="K15" s="62">
        <v>3.4478101166540956E-3</v>
      </c>
      <c r="L15" s="62" t="s">
        <v>444</v>
      </c>
      <c r="M15" s="62">
        <v>3.0225266203537486E-3</v>
      </c>
      <c r="N15" s="62">
        <v>1.0291151802490951E-3</v>
      </c>
      <c r="O15" s="62">
        <v>5.6586066721008639E-4</v>
      </c>
      <c r="P15" s="62">
        <v>1.1197761341536324E-4</v>
      </c>
      <c r="Q15" s="62">
        <v>7.1549927425051908E-4</v>
      </c>
      <c r="R15" s="62">
        <v>3.5647768054084005E-3</v>
      </c>
      <c r="S15" s="62">
        <v>2.5152585108483964E-3</v>
      </c>
      <c r="T15" s="62">
        <v>0.12871652575668757</v>
      </c>
      <c r="U15" s="62">
        <v>1.584627792159376E-3</v>
      </c>
      <c r="V15" s="62">
        <v>1.0986584920932827E-2</v>
      </c>
      <c r="W15" s="62">
        <v>4.1228401207850628E-4</v>
      </c>
      <c r="X15" s="62">
        <v>1.1240554539036433E-7</v>
      </c>
      <c r="Y15" s="62">
        <v>8.0172341970730345E-7</v>
      </c>
      <c r="Z15" s="62">
        <v>1.0602077599599384E-7</v>
      </c>
      <c r="AA15" s="62">
        <v>1.0602077599599384E-7</v>
      </c>
      <c r="AB15" s="62">
        <v>1.1261705170896555E-6</v>
      </c>
      <c r="AC15" s="62" t="s">
        <v>443</v>
      </c>
      <c r="AD15" s="157" t="s">
        <v>443</v>
      </c>
      <c r="AE15" s="158"/>
      <c r="AF15" s="62">
        <v>164.91360483140252</v>
      </c>
      <c r="AG15" s="62" t="s">
        <v>442</v>
      </c>
      <c r="AH15" s="62">
        <v>168.02024722027551</v>
      </c>
      <c r="AI15" s="62" t="s">
        <v>443</v>
      </c>
      <c r="AJ15" s="62" t="s">
        <v>443</v>
      </c>
      <c r="AK15" s="62" t="s">
        <v>443</v>
      </c>
      <c r="AL15" s="40" t="s">
        <v>49</v>
      </c>
    </row>
    <row r="16" spans="1:38" ht="26.25" customHeight="1" thickBot="1">
      <c r="A16" s="60" t="s">
        <v>53</v>
      </c>
      <c r="B16" s="60" t="s">
        <v>56</v>
      </c>
      <c r="C16" s="61" t="s">
        <v>57</v>
      </c>
      <c r="D16" s="62"/>
      <c r="E16" s="62" t="s">
        <v>442</v>
      </c>
      <c r="F16" s="62" t="s">
        <v>442</v>
      </c>
      <c r="G16" s="62" t="s">
        <v>442</v>
      </c>
      <c r="H16" s="62" t="s">
        <v>442</v>
      </c>
      <c r="I16" s="62" t="s">
        <v>442</v>
      </c>
      <c r="J16" s="62" t="s">
        <v>442</v>
      </c>
      <c r="K16" s="62" t="s">
        <v>442</v>
      </c>
      <c r="L16" s="62" t="s">
        <v>442</v>
      </c>
      <c r="M16" s="62" t="s">
        <v>442</v>
      </c>
      <c r="N16" s="62" t="s">
        <v>442</v>
      </c>
      <c r="O16" s="62" t="s">
        <v>442</v>
      </c>
      <c r="P16" s="62" t="s">
        <v>442</v>
      </c>
      <c r="Q16" s="62" t="s">
        <v>442</v>
      </c>
      <c r="R16" s="62" t="s">
        <v>442</v>
      </c>
      <c r="S16" s="62" t="s">
        <v>442</v>
      </c>
      <c r="T16" s="62" t="s">
        <v>442</v>
      </c>
      <c r="U16" s="62" t="s">
        <v>442</v>
      </c>
      <c r="V16" s="62" t="s">
        <v>442</v>
      </c>
      <c r="W16" s="62" t="s">
        <v>442</v>
      </c>
      <c r="X16" s="62" t="s">
        <v>442</v>
      </c>
      <c r="Y16" s="62" t="s">
        <v>442</v>
      </c>
      <c r="Z16" s="62" t="s">
        <v>442</v>
      </c>
      <c r="AA16" s="62" t="s">
        <v>442</v>
      </c>
      <c r="AB16" s="62" t="s">
        <v>442</v>
      </c>
      <c r="AC16" s="62" t="s">
        <v>442</v>
      </c>
      <c r="AD16" s="62" t="s">
        <v>442</v>
      </c>
      <c r="AE16" s="158"/>
      <c r="AF16" s="159" t="s">
        <v>442</v>
      </c>
      <c r="AG16" s="62" t="s">
        <v>442</v>
      </c>
      <c r="AH16" s="62" t="s">
        <v>442</v>
      </c>
      <c r="AI16" s="62" t="s">
        <v>442</v>
      </c>
      <c r="AJ16" s="62" t="s">
        <v>442</v>
      </c>
      <c r="AK16" s="62" t="s">
        <v>442</v>
      </c>
      <c r="AL16" s="40" t="s">
        <v>49</v>
      </c>
    </row>
    <row r="17" spans="1:38" ht="26.25" customHeight="1" thickBot="1">
      <c r="A17" s="60" t="s">
        <v>53</v>
      </c>
      <c r="B17" s="60" t="s">
        <v>58</v>
      </c>
      <c r="C17" s="61" t="s">
        <v>59</v>
      </c>
      <c r="D17" s="62"/>
      <c r="E17" s="62">
        <v>0.69985250349999995</v>
      </c>
      <c r="F17" s="62">
        <v>0.20289353079999997</v>
      </c>
      <c r="G17" s="62">
        <v>1.9209699619999998</v>
      </c>
      <c r="H17" s="62" t="s">
        <v>443</v>
      </c>
      <c r="I17" s="62">
        <v>0.239936498</v>
      </c>
      <c r="J17" s="62">
        <v>0.25883787949999998</v>
      </c>
      <c r="K17" s="62">
        <v>0.273538954</v>
      </c>
      <c r="L17" s="62">
        <v>2.1863416191999999E-2</v>
      </c>
      <c r="M17" s="62">
        <v>1.9985386444999997</v>
      </c>
      <c r="N17" s="62">
        <v>0.28147304867999995</v>
      </c>
      <c r="O17" s="62">
        <v>3.7842122760000001E-3</v>
      </c>
      <c r="P17" s="62">
        <v>1.6669932170000002E-2</v>
      </c>
      <c r="Q17" s="62">
        <v>8.4202938799999988E-3</v>
      </c>
      <c r="R17" s="62">
        <v>2.848327145E-2</v>
      </c>
      <c r="S17" s="62">
        <v>3.6897005369999999E-2</v>
      </c>
      <c r="T17" s="62">
        <v>2.7307243467999998E-2</v>
      </c>
      <c r="U17" s="62">
        <v>3.85243586E-3</v>
      </c>
      <c r="V17" s="62">
        <v>0.43905458399999997</v>
      </c>
      <c r="W17" s="62">
        <v>0.42724955489999999</v>
      </c>
      <c r="X17" s="62">
        <v>9.6803376649999995E-2</v>
      </c>
      <c r="Y17" s="62">
        <v>0.13353898114999999</v>
      </c>
      <c r="Z17" s="62">
        <v>5.0888831150000001E-2</v>
      </c>
      <c r="AA17" s="62">
        <v>3.9836833750000002E-2</v>
      </c>
      <c r="AB17" s="62">
        <v>0.32106802269999996</v>
      </c>
      <c r="AC17" s="62">
        <v>1.3020951699999998E-3</v>
      </c>
      <c r="AD17" s="157">
        <v>0.35702609499999999</v>
      </c>
      <c r="AE17" s="158"/>
      <c r="AF17" s="159">
        <v>655.99599999999998</v>
      </c>
      <c r="AG17" s="62">
        <v>2100.1534999999999</v>
      </c>
      <c r="AH17" s="62" t="s">
        <v>443</v>
      </c>
      <c r="AI17" s="62" t="s">
        <v>443</v>
      </c>
      <c r="AJ17" s="62" t="s">
        <v>443</v>
      </c>
      <c r="AK17" s="62" t="s">
        <v>443</v>
      </c>
      <c r="AL17" s="40" t="s">
        <v>49</v>
      </c>
    </row>
    <row r="18" spans="1:38" ht="26.25" customHeight="1" thickBot="1">
      <c r="A18" s="60" t="s">
        <v>53</v>
      </c>
      <c r="B18" s="60" t="s">
        <v>60</v>
      </c>
      <c r="C18" s="61" t="s">
        <v>61</v>
      </c>
      <c r="D18" s="62"/>
      <c r="E18" s="62">
        <v>0.68619906000000008</v>
      </c>
      <c r="F18" s="62">
        <v>0.15700501180000001</v>
      </c>
      <c r="G18" s="62">
        <v>1.4222144329999999</v>
      </c>
      <c r="H18" s="62" t="s">
        <v>443</v>
      </c>
      <c r="I18" s="62">
        <v>0.18242856800000001</v>
      </c>
      <c r="J18" s="62">
        <v>0.19626571700000001</v>
      </c>
      <c r="K18" s="62">
        <v>0.20702794399999996</v>
      </c>
      <c r="L18" s="62">
        <v>1.9801287232E-2</v>
      </c>
      <c r="M18" s="62">
        <v>1.485439365</v>
      </c>
      <c r="N18" s="62">
        <v>0.20608530512000001</v>
      </c>
      <c r="O18" s="62">
        <v>2.772344634E-3</v>
      </c>
      <c r="P18" s="62">
        <v>1.224423858E-2</v>
      </c>
      <c r="Q18" s="62">
        <v>6.1744181699999994E-3</v>
      </c>
      <c r="R18" s="62">
        <v>2.0919551299999999E-2</v>
      </c>
      <c r="S18" s="62">
        <v>2.7085778080000001E-2</v>
      </c>
      <c r="T18" s="62">
        <v>1.9993546111999997E-2</v>
      </c>
      <c r="U18" s="62">
        <v>2.8575350900000001E-3</v>
      </c>
      <c r="V18" s="62">
        <v>0.33124723099999998</v>
      </c>
      <c r="W18" s="62">
        <v>0.31325137759999999</v>
      </c>
      <c r="X18" s="62">
        <v>7.1510839600000001E-2</v>
      </c>
      <c r="Y18" s="62">
        <v>0.1028435379</v>
      </c>
      <c r="Z18" s="62">
        <v>3.7830361999999999E-2</v>
      </c>
      <c r="AA18" s="62">
        <v>2.9671737000000004E-2</v>
      </c>
      <c r="AB18" s="62">
        <v>0.2418564765</v>
      </c>
      <c r="AC18" s="62">
        <v>9.5322582000000001E-4</v>
      </c>
      <c r="AD18" s="157">
        <v>0.26136837000000002</v>
      </c>
      <c r="AE18" s="158"/>
      <c r="AF18" s="159">
        <v>819.13900000000001</v>
      </c>
      <c r="AG18" s="62" t="s">
        <v>443</v>
      </c>
      <c r="AH18" s="62" t="s">
        <v>443</v>
      </c>
      <c r="AI18" s="62" t="s">
        <v>443</v>
      </c>
      <c r="AJ18" s="62" t="s">
        <v>443</v>
      </c>
      <c r="AK18" s="62" t="s">
        <v>443</v>
      </c>
      <c r="AL18" s="40" t="s">
        <v>49</v>
      </c>
    </row>
    <row r="19" spans="1:38" ht="26.25" customHeight="1" thickBot="1">
      <c r="A19" s="60" t="s">
        <v>53</v>
      </c>
      <c r="B19" s="60" t="s">
        <v>62</v>
      </c>
      <c r="C19" s="61" t="s">
        <v>63</v>
      </c>
      <c r="D19" s="62"/>
      <c r="E19" s="62">
        <v>0.62234440719600004</v>
      </c>
      <c r="F19" s="62">
        <v>3.03803885376E-2</v>
      </c>
      <c r="G19" s="62">
        <v>5.7586816800000003E-2</v>
      </c>
      <c r="H19" s="62" t="s">
        <v>443</v>
      </c>
      <c r="I19" s="62">
        <v>2.4328092816000003E-2</v>
      </c>
      <c r="J19" s="62">
        <v>2.4333883884000002E-2</v>
      </c>
      <c r="K19" s="62">
        <v>2.4338388048000002E-2</v>
      </c>
      <c r="L19" s="62">
        <v>1.3589263540224003E-2</v>
      </c>
      <c r="M19" s="62">
        <v>8.0652433812000004E-2</v>
      </c>
      <c r="N19" s="62">
        <v>1.83256968E-4</v>
      </c>
      <c r="O19" s="62">
        <v>8.4357936000000003E-6</v>
      </c>
      <c r="P19" s="62">
        <v>1.5063487080000003E-4</v>
      </c>
      <c r="Q19" s="62">
        <v>3.8961708000000005E-5</v>
      </c>
      <c r="R19" s="62">
        <v>2.5127260200000001E-4</v>
      </c>
      <c r="S19" s="62">
        <v>2.7810501000000002E-4</v>
      </c>
      <c r="T19" s="62">
        <v>1.8068316000000002E-5</v>
      </c>
      <c r="U19" s="62">
        <v>1.3458051360000002E-4</v>
      </c>
      <c r="V19" s="62">
        <v>3.5303660399999999E-2</v>
      </c>
      <c r="W19" s="62">
        <v>1.8287227560000001E-3</v>
      </c>
      <c r="X19" s="62">
        <v>2.333844066E-3</v>
      </c>
      <c r="Y19" s="62">
        <v>1.82318493228E-2</v>
      </c>
      <c r="Z19" s="62">
        <v>2.0772308123999999E-3</v>
      </c>
      <c r="AA19" s="62">
        <v>1.8312988619999999E-3</v>
      </c>
      <c r="AB19" s="62">
        <v>2.4379893000000003E-2</v>
      </c>
      <c r="AC19" s="62">
        <v>3.9894024000000002E-7</v>
      </c>
      <c r="AD19" s="157">
        <v>1.0938684E-4</v>
      </c>
      <c r="AE19" s="158"/>
      <c r="AF19" s="159">
        <v>1212.93</v>
      </c>
      <c r="AG19" s="62">
        <v>0.64345200000000002</v>
      </c>
      <c r="AH19" s="62" t="s">
        <v>443</v>
      </c>
      <c r="AI19" s="62" t="s">
        <v>443</v>
      </c>
      <c r="AJ19" s="62" t="s">
        <v>443</v>
      </c>
      <c r="AK19" s="62" t="s">
        <v>443</v>
      </c>
      <c r="AL19" s="40" t="s">
        <v>49</v>
      </c>
    </row>
    <row r="20" spans="1:38" ht="26.25" customHeight="1" thickBot="1">
      <c r="A20" s="60" t="s">
        <v>53</v>
      </c>
      <c r="B20" s="60" t="s">
        <v>64</v>
      </c>
      <c r="C20" s="61" t="s">
        <v>65</v>
      </c>
      <c r="D20" s="62"/>
      <c r="E20" s="62">
        <v>3.9008519999999998E-3</v>
      </c>
      <c r="F20" s="62">
        <v>1.9009999999999999E-4</v>
      </c>
      <c r="G20" s="62">
        <v>3.5738799999999999E-4</v>
      </c>
      <c r="H20" s="62" t="s">
        <v>443</v>
      </c>
      <c r="I20" s="62">
        <v>1.5208000000000002E-4</v>
      </c>
      <c r="J20" s="62">
        <v>1.5208000000000002E-4</v>
      </c>
      <c r="K20" s="62">
        <v>1.5208000000000002E-4</v>
      </c>
      <c r="L20" s="62">
        <v>8.5164800000000015E-5</v>
      </c>
      <c r="M20" s="62">
        <v>5.0186400000000009E-4</v>
      </c>
      <c r="N20" s="62">
        <v>6.0831999999999998E-7</v>
      </c>
      <c r="O20" s="62">
        <v>4.5624000000000005E-8</v>
      </c>
      <c r="P20" s="62">
        <v>9.1247999999999992E-7</v>
      </c>
      <c r="Q20" s="62">
        <v>2.2811999999999998E-7</v>
      </c>
      <c r="R20" s="62">
        <v>1.5208000000000001E-6</v>
      </c>
      <c r="S20" s="62">
        <v>1.67288E-6</v>
      </c>
      <c r="T20" s="62">
        <v>6.0831999999999998E-8</v>
      </c>
      <c r="U20" s="62">
        <v>8.3643999999999999E-7</v>
      </c>
      <c r="V20" s="62">
        <v>2.20516E-4</v>
      </c>
      <c r="W20" s="62">
        <v>1.06456E-5</v>
      </c>
      <c r="X20" s="62">
        <v>1.44476E-5</v>
      </c>
      <c r="Y20" s="62">
        <v>1.1406E-4</v>
      </c>
      <c r="Z20" s="62">
        <v>1.29268E-5</v>
      </c>
      <c r="AA20" s="62">
        <v>1.1406000000000001E-5</v>
      </c>
      <c r="AB20" s="62">
        <v>1.5284039999999998E-4</v>
      </c>
      <c r="AC20" s="62" t="s">
        <v>443</v>
      </c>
      <c r="AD20" s="157" t="s">
        <v>443</v>
      </c>
      <c r="AE20" s="158"/>
      <c r="AF20" s="159">
        <v>7.6040000000000001</v>
      </c>
      <c r="AG20" s="62" t="s">
        <v>443</v>
      </c>
      <c r="AH20" s="62" t="s">
        <v>443</v>
      </c>
      <c r="AI20" s="62" t="s">
        <v>443</v>
      </c>
      <c r="AJ20" s="62" t="s">
        <v>443</v>
      </c>
      <c r="AK20" s="62" t="s">
        <v>443</v>
      </c>
      <c r="AL20" s="40" t="s">
        <v>49</v>
      </c>
    </row>
    <row r="21" spans="1:38" ht="45" customHeight="1" thickBot="1">
      <c r="A21" s="60" t="s">
        <v>53</v>
      </c>
      <c r="B21" s="60" t="s">
        <v>66</v>
      </c>
      <c r="C21" s="61" t="s">
        <v>67</v>
      </c>
      <c r="D21" s="62"/>
      <c r="E21" s="62">
        <v>0.29579810931799999</v>
      </c>
      <c r="F21" s="62">
        <v>1.5508645300799999E-2</v>
      </c>
      <c r="G21" s="62">
        <v>3.91304814E-2</v>
      </c>
      <c r="H21" s="62" t="s">
        <v>443</v>
      </c>
      <c r="I21" s="62">
        <v>1.2909807528E-2</v>
      </c>
      <c r="J21" s="62">
        <v>1.3032264822000001E-2</v>
      </c>
      <c r="K21" s="62">
        <v>1.3127509384000001E-2</v>
      </c>
      <c r="L21" s="62">
        <v>6.5006264017920005E-3</v>
      </c>
      <c r="M21" s="62">
        <v>5.0420582746000003E-2</v>
      </c>
      <c r="N21" s="62">
        <v>1.8690143240000002E-3</v>
      </c>
      <c r="O21" s="62">
        <v>2.7923554800000002E-5</v>
      </c>
      <c r="P21" s="62">
        <v>1.761322114E-4</v>
      </c>
      <c r="Q21" s="62">
        <v>7.1585944000000009E-5</v>
      </c>
      <c r="R21" s="62">
        <v>2.98089141E-4</v>
      </c>
      <c r="S21" s="62">
        <v>3.6395492499999998E-4</v>
      </c>
      <c r="T21" s="62">
        <v>1.8145888600000002E-4</v>
      </c>
      <c r="U21" s="62">
        <v>8.7413218800000007E-5</v>
      </c>
      <c r="V21" s="62">
        <v>1.93097372E-2</v>
      </c>
      <c r="W21" s="62">
        <v>3.5629146980000002E-3</v>
      </c>
      <c r="X21" s="62">
        <v>1.7059200529999999E-3</v>
      </c>
      <c r="Y21" s="62">
        <v>9.3816549573999992E-3</v>
      </c>
      <c r="Z21" s="62">
        <v>1.2948980741999999E-3</v>
      </c>
      <c r="AA21" s="62">
        <v>1.109741771E-3</v>
      </c>
      <c r="AB21" s="62">
        <v>1.3492214855600001E-2</v>
      </c>
      <c r="AC21" s="62">
        <v>8.4359469200000016E-6</v>
      </c>
      <c r="AD21" s="157">
        <v>2.3130822200000001E-3</v>
      </c>
      <c r="AE21" s="158"/>
      <c r="AF21" s="159">
        <v>572.01599999999996</v>
      </c>
      <c r="AG21" s="62">
        <v>13.606366000000001</v>
      </c>
      <c r="AH21" s="62" t="s">
        <v>443</v>
      </c>
      <c r="AI21" s="62" t="s">
        <v>443</v>
      </c>
      <c r="AJ21" s="62" t="s">
        <v>443</v>
      </c>
      <c r="AK21" s="62" t="s">
        <v>443</v>
      </c>
      <c r="AL21" s="40" t="s">
        <v>49</v>
      </c>
    </row>
    <row r="22" spans="1:38" ht="26.25" customHeight="1" thickBot="1">
      <c r="A22" s="60" t="s">
        <v>53</v>
      </c>
      <c r="B22" s="64" t="s">
        <v>68</v>
      </c>
      <c r="C22" s="61" t="s">
        <v>69</v>
      </c>
      <c r="D22" s="62"/>
      <c r="E22" s="159" t="s">
        <v>445</v>
      </c>
      <c r="F22" s="159" t="s">
        <v>445</v>
      </c>
      <c r="G22" s="159" t="s">
        <v>445</v>
      </c>
      <c r="H22" s="159" t="s">
        <v>445</v>
      </c>
      <c r="I22" s="159" t="s">
        <v>445</v>
      </c>
      <c r="J22" s="159" t="s">
        <v>445</v>
      </c>
      <c r="K22" s="159" t="s">
        <v>445</v>
      </c>
      <c r="L22" s="159" t="s">
        <v>445</v>
      </c>
      <c r="M22" s="159" t="s">
        <v>445</v>
      </c>
      <c r="N22" s="159" t="s">
        <v>445</v>
      </c>
      <c r="O22" s="159" t="s">
        <v>445</v>
      </c>
      <c r="P22" s="159" t="s">
        <v>445</v>
      </c>
      <c r="Q22" s="159" t="s">
        <v>445</v>
      </c>
      <c r="R22" s="159" t="s">
        <v>445</v>
      </c>
      <c r="S22" s="159" t="s">
        <v>445</v>
      </c>
      <c r="T22" s="159" t="s">
        <v>445</v>
      </c>
      <c r="U22" s="159" t="s">
        <v>445</v>
      </c>
      <c r="V22" s="159" t="s">
        <v>445</v>
      </c>
      <c r="W22" s="159" t="s">
        <v>445</v>
      </c>
      <c r="X22" s="159" t="s">
        <v>445</v>
      </c>
      <c r="Y22" s="159" t="s">
        <v>445</v>
      </c>
      <c r="Z22" s="159" t="s">
        <v>445</v>
      </c>
      <c r="AA22" s="159" t="s">
        <v>445</v>
      </c>
      <c r="AB22" s="159" t="s">
        <v>445</v>
      </c>
      <c r="AC22" s="159" t="s">
        <v>445</v>
      </c>
      <c r="AD22" s="159" t="s">
        <v>445</v>
      </c>
      <c r="AE22" s="158"/>
      <c r="AF22" s="159" t="s">
        <v>445</v>
      </c>
      <c r="AG22" s="62" t="s">
        <v>445</v>
      </c>
      <c r="AH22" s="62" t="s">
        <v>445</v>
      </c>
      <c r="AI22" s="62" t="s">
        <v>445</v>
      </c>
      <c r="AJ22" s="62" t="s">
        <v>445</v>
      </c>
      <c r="AK22" s="62" t="s">
        <v>445</v>
      </c>
      <c r="AL22" s="40" t="s">
        <v>49</v>
      </c>
    </row>
    <row r="23" spans="1:38" ht="26.25" customHeight="1" thickBot="1">
      <c r="A23" s="60" t="s">
        <v>70</v>
      </c>
      <c r="B23" s="64" t="s">
        <v>393</v>
      </c>
      <c r="C23" s="61" t="s">
        <v>389</v>
      </c>
      <c r="D23" s="103"/>
      <c r="E23" s="62">
        <v>1.8275953511920828</v>
      </c>
      <c r="F23" s="62">
        <v>0.18915043369320739</v>
      </c>
      <c r="G23" s="62">
        <v>0.44809104813315342</v>
      </c>
      <c r="H23" s="62">
        <v>4.480910481331534E-4</v>
      </c>
      <c r="I23" s="62">
        <v>0.11784794565901935</v>
      </c>
      <c r="J23" s="62">
        <v>0.11784794565901935</v>
      </c>
      <c r="K23" s="62">
        <v>0.11784794565901935</v>
      </c>
      <c r="L23" s="62">
        <v>6.5994849569050842E-2</v>
      </c>
      <c r="M23" s="62">
        <v>0.60346661907332433</v>
      </c>
      <c r="N23" s="62" t="s">
        <v>443</v>
      </c>
      <c r="O23" s="62">
        <v>5.6011381016644174E-4</v>
      </c>
      <c r="P23" s="62" t="s">
        <v>443</v>
      </c>
      <c r="Q23" s="62" t="s">
        <v>443</v>
      </c>
      <c r="R23" s="62">
        <v>2.8005690508322093E-3</v>
      </c>
      <c r="S23" s="62">
        <v>9.5219347728295087E-2</v>
      </c>
      <c r="T23" s="62">
        <v>3.920796671165093E-3</v>
      </c>
      <c r="U23" s="62">
        <v>5.6011381016644174E-4</v>
      </c>
      <c r="V23" s="62">
        <v>5.6011381016644178E-2</v>
      </c>
      <c r="W23" s="62" t="s">
        <v>443</v>
      </c>
      <c r="X23" s="62">
        <v>1.6803414304993253E-3</v>
      </c>
      <c r="Y23" s="62">
        <v>2.8005690508322088E-3</v>
      </c>
      <c r="Z23" s="62" t="s">
        <v>443</v>
      </c>
      <c r="AA23" s="62" t="s">
        <v>443</v>
      </c>
      <c r="AB23" s="62">
        <v>4.4809104813315339E-3</v>
      </c>
      <c r="AC23" s="62" t="s">
        <v>443</v>
      </c>
      <c r="AD23" s="157" t="s">
        <v>443</v>
      </c>
      <c r="AE23" s="158"/>
      <c r="AF23" s="159">
        <v>2408.4893837156992</v>
      </c>
      <c r="AG23" s="62" t="s">
        <v>443</v>
      </c>
      <c r="AH23" s="62" t="s">
        <v>443</v>
      </c>
      <c r="AI23" s="62" t="s">
        <v>443</v>
      </c>
      <c r="AJ23" s="62" t="s">
        <v>443</v>
      </c>
      <c r="AK23" s="62" t="s">
        <v>443</v>
      </c>
      <c r="AL23" s="40" t="s">
        <v>49</v>
      </c>
    </row>
    <row r="24" spans="1:38" ht="26.25" customHeight="1" thickBot="1">
      <c r="A24" s="65" t="s">
        <v>53</v>
      </c>
      <c r="B24" s="64" t="s">
        <v>71</v>
      </c>
      <c r="C24" s="61" t="s">
        <v>72</v>
      </c>
      <c r="D24" s="62"/>
      <c r="E24" s="62">
        <v>1.37978122344</v>
      </c>
      <c r="F24" s="62">
        <v>8.2306535663999994E-2</v>
      </c>
      <c r="G24" s="62">
        <v>0.34099800199999997</v>
      </c>
      <c r="H24" s="62">
        <v>8.0083199999999986E-5</v>
      </c>
      <c r="I24" s="62">
        <v>5.8903718239999993E-2</v>
      </c>
      <c r="J24" s="62">
        <v>6.0318982759999994E-2</v>
      </c>
      <c r="K24" s="62">
        <v>6.1731178719999995E-2</v>
      </c>
      <c r="L24" s="62">
        <v>2.3138014607360001E-2</v>
      </c>
      <c r="M24" s="62">
        <v>0.81041542167999991</v>
      </c>
      <c r="N24" s="62">
        <v>5.5814491520000002E-2</v>
      </c>
      <c r="O24" s="62">
        <v>4.0420413040000002E-3</v>
      </c>
      <c r="P24" s="62">
        <v>1.9204730771999998E-2</v>
      </c>
      <c r="Q24" s="62">
        <v>1.0280881459999999E-2</v>
      </c>
      <c r="R24" s="62">
        <v>1.867727378E-2</v>
      </c>
      <c r="S24" s="62">
        <v>2.6771134599999993E-2</v>
      </c>
      <c r="T24" s="62">
        <v>1.9793474639999999E-2</v>
      </c>
      <c r="U24" s="62">
        <v>9.7063306039999984E-3</v>
      </c>
      <c r="V24" s="62">
        <v>0.26670239200000001</v>
      </c>
      <c r="W24" s="62">
        <v>3.6529971836099996E-2</v>
      </c>
      <c r="X24" s="62">
        <v>1.0156978605E-2</v>
      </c>
      <c r="Y24" s="62">
        <v>7.1036503892000002E-2</v>
      </c>
      <c r="Z24" s="62">
        <v>6.5347431529999998E-3</v>
      </c>
      <c r="AA24" s="62">
        <v>5.4037603829999994E-3</v>
      </c>
      <c r="AB24" s="62">
        <v>9.3131986032999992E-2</v>
      </c>
      <c r="AC24" s="62">
        <v>4.1906345019999996E-4</v>
      </c>
      <c r="AD24" s="157">
        <v>2.2992679223000006E-2</v>
      </c>
      <c r="AE24" s="158"/>
      <c r="AF24" s="159">
        <v>1749</v>
      </c>
      <c r="AG24" s="159">
        <v>135.00628</v>
      </c>
      <c r="AH24" s="62" t="s">
        <v>443</v>
      </c>
      <c r="AI24" s="62">
        <v>66.73599999999999</v>
      </c>
      <c r="AJ24" s="62" t="s">
        <v>443</v>
      </c>
      <c r="AK24" s="62">
        <v>0.36512099999999997</v>
      </c>
      <c r="AL24" s="40" t="s">
        <v>49</v>
      </c>
    </row>
    <row r="25" spans="1:38" ht="26.25" customHeight="1" thickBot="1">
      <c r="A25" s="60" t="s">
        <v>73</v>
      </c>
      <c r="B25" s="64" t="s">
        <v>74</v>
      </c>
      <c r="C25" s="66" t="s">
        <v>75</v>
      </c>
      <c r="D25" s="62"/>
      <c r="E25" s="62">
        <v>0.3719307259033578</v>
      </c>
      <c r="F25" s="62">
        <v>2.8610055838719831E-3</v>
      </c>
      <c r="G25" s="62">
        <v>2.2888044670975865E-2</v>
      </c>
      <c r="H25" s="62" t="s">
        <v>443</v>
      </c>
      <c r="I25" s="62">
        <v>2.1457541879039872E-3</v>
      </c>
      <c r="J25" s="62">
        <v>2.1457541879039872E-3</v>
      </c>
      <c r="K25" s="62" t="s">
        <v>443</v>
      </c>
      <c r="L25" s="62">
        <v>1.0299620101939138E-3</v>
      </c>
      <c r="M25" s="62">
        <v>8.7260670308095478E-2</v>
      </c>
      <c r="N25" s="62" t="s">
        <v>443</v>
      </c>
      <c r="O25" s="62" t="s">
        <v>443</v>
      </c>
      <c r="P25" s="62" t="s">
        <v>443</v>
      </c>
      <c r="Q25" s="62" t="s">
        <v>443</v>
      </c>
      <c r="R25" s="62" t="s">
        <v>443</v>
      </c>
      <c r="S25" s="62" t="s">
        <v>443</v>
      </c>
      <c r="T25" s="62" t="s">
        <v>443</v>
      </c>
      <c r="U25" s="62" t="s">
        <v>443</v>
      </c>
      <c r="V25" s="62" t="s">
        <v>443</v>
      </c>
      <c r="W25" s="62" t="s">
        <v>443</v>
      </c>
      <c r="X25" s="62" t="s">
        <v>443</v>
      </c>
      <c r="Y25" s="62" t="s">
        <v>443</v>
      </c>
      <c r="Z25" s="62" t="s">
        <v>443</v>
      </c>
      <c r="AA25" s="62" t="s">
        <v>443</v>
      </c>
      <c r="AB25" s="62" t="s">
        <v>443</v>
      </c>
      <c r="AC25" s="62" t="s">
        <v>443</v>
      </c>
      <c r="AD25" s="62" t="s">
        <v>443</v>
      </c>
      <c r="AE25" s="158"/>
      <c r="AF25" s="62" t="s">
        <v>444</v>
      </c>
      <c r="AG25" s="62" t="s">
        <v>443</v>
      </c>
      <c r="AH25" s="62" t="s">
        <v>443</v>
      </c>
      <c r="AI25" s="62" t="s">
        <v>444</v>
      </c>
      <c r="AJ25" s="62" t="s">
        <v>443</v>
      </c>
      <c r="AK25" s="62">
        <v>14305.027919359914</v>
      </c>
      <c r="AL25" s="40" t="s">
        <v>49</v>
      </c>
    </row>
    <row r="26" spans="1:38" ht="26.25" customHeight="1" thickBot="1">
      <c r="A26" s="60" t="s">
        <v>73</v>
      </c>
      <c r="B26" s="60" t="s">
        <v>76</v>
      </c>
      <c r="C26" s="61" t="s">
        <v>77</v>
      </c>
      <c r="D26" s="62"/>
      <c r="E26" s="62">
        <v>5.3707092697900484E-3</v>
      </c>
      <c r="F26" s="62">
        <v>2.0979333085117372E-4</v>
      </c>
      <c r="G26" s="62">
        <v>4.1958666170234743E-4</v>
      </c>
      <c r="H26" s="62" t="s">
        <v>443</v>
      </c>
      <c r="I26" s="62">
        <v>8.3917332340469506E-5</v>
      </c>
      <c r="J26" s="62">
        <v>8.3917332340469506E-5</v>
      </c>
      <c r="K26" s="62" t="s">
        <v>443</v>
      </c>
      <c r="L26" s="62">
        <v>4.0280319523425358E-5</v>
      </c>
      <c r="M26" s="62">
        <v>4.6154532787258222E-4</v>
      </c>
      <c r="N26" s="62" t="s">
        <v>443</v>
      </c>
      <c r="O26" s="62" t="s">
        <v>443</v>
      </c>
      <c r="P26" s="62" t="s">
        <v>443</v>
      </c>
      <c r="Q26" s="62" t="s">
        <v>443</v>
      </c>
      <c r="R26" s="62" t="s">
        <v>443</v>
      </c>
      <c r="S26" s="62" t="s">
        <v>443</v>
      </c>
      <c r="T26" s="62" t="s">
        <v>443</v>
      </c>
      <c r="U26" s="62" t="s">
        <v>443</v>
      </c>
      <c r="V26" s="62" t="s">
        <v>443</v>
      </c>
      <c r="W26" s="62" t="s">
        <v>443</v>
      </c>
      <c r="X26" s="62" t="s">
        <v>443</v>
      </c>
      <c r="Y26" s="62" t="s">
        <v>443</v>
      </c>
      <c r="Z26" s="62" t="s">
        <v>443</v>
      </c>
      <c r="AA26" s="62" t="s">
        <v>443</v>
      </c>
      <c r="AB26" s="62" t="s">
        <v>443</v>
      </c>
      <c r="AC26" s="62" t="s">
        <v>443</v>
      </c>
      <c r="AD26" s="62" t="s">
        <v>443</v>
      </c>
      <c r="AE26" s="158"/>
      <c r="AF26" s="62" t="s">
        <v>444</v>
      </c>
      <c r="AG26" s="62" t="s">
        <v>443</v>
      </c>
      <c r="AH26" s="62" t="s">
        <v>443</v>
      </c>
      <c r="AI26" s="62" t="s">
        <v>444</v>
      </c>
      <c r="AJ26" s="62" t="s">
        <v>443</v>
      </c>
      <c r="AK26" s="62">
        <v>18.042226453200939</v>
      </c>
      <c r="AL26" s="40" t="s">
        <v>49</v>
      </c>
    </row>
    <row r="27" spans="1:38" ht="26.25" customHeight="1" thickBot="1">
      <c r="A27" s="60" t="s">
        <v>78</v>
      </c>
      <c r="B27" s="60" t="s">
        <v>79</v>
      </c>
      <c r="C27" s="61" t="s">
        <v>80</v>
      </c>
      <c r="D27" s="62"/>
      <c r="E27" s="62">
        <v>4.6051143359999998</v>
      </c>
      <c r="F27" s="62">
        <v>10.34128271</v>
      </c>
      <c r="G27" s="62">
        <v>0.25035681300000001</v>
      </c>
      <c r="H27" s="62" t="s">
        <v>444</v>
      </c>
      <c r="I27" s="62" t="s">
        <v>444</v>
      </c>
      <c r="J27" s="62" t="s">
        <v>444</v>
      </c>
      <c r="K27" s="62" t="s">
        <v>444</v>
      </c>
      <c r="L27" s="62" t="s">
        <v>444</v>
      </c>
      <c r="M27" s="62">
        <v>40.420436160000001</v>
      </c>
      <c r="N27" s="62">
        <v>78.564788230000005</v>
      </c>
      <c r="O27" s="62">
        <v>1.654251E-3</v>
      </c>
      <c r="P27" s="62" t="s">
        <v>444</v>
      </c>
      <c r="Q27" s="62" t="s">
        <v>444</v>
      </c>
      <c r="R27" s="62">
        <v>8.2712570000000006E-3</v>
      </c>
      <c r="S27" s="62">
        <v>0.28122272100000001</v>
      </c>
      <c r="T27" s="62">
        <v>1.1579759E-2</v>
      </c>
      <c r="U27" s="62">
        <v>1.654251E-3</v>
      </c>
      <c r="V27" s="62">
        <v>0.16542513</v>
      </c>
      <c r="W27" s="62" t="s">
        <v>443</v>
      </c>
      <c r="X27" s="62" t="s">
        <v>443</v>
      </c>
      <c r="Y27" s="62" t="s">
        <v>443</v>
      </c>
      <c r="Z27" s="62" t="s">
        <v>443</v>
      </c>
      <c r="AA27" s="62" t="s">
        <v>443</v>
      </c>
      <c r="AB27" s="62" t="s">
        <v>443</v>
      </c>
      <c r="AC27" s="62" t="s">
        <v>443</v>
      </c>
      <c r="AD27" s="157" t="s">
        <v>443</v>
      </c>
      <c r="AE27" s="158"/>
      <c r="AF27" s="62">
        <v>7250.3308860278357</v>
      </c>
      <c r="AG27" s="62" t="s">
        <v>443</v>
      </c>
      <c r="AH27" s="62">
        <v>1599.3862473987883</v>
      </c>
      <c r="AI27" s="62" t="s">
        <v>442</v>
      </c>
      <c r="AJ27" s="62" t="s">
        <v>443</v>
      </c>
      <c r="AK27" s="62" t="s">
        <v>443</v>
      </c>
      <c r="AL27" s="40" t="s">
        <v>49</v>
      </c>
    </row>
    <row r="28" spans="1:38" ht="26.25" customHeight="1" thickBot="1">
      <c r="A28" s="60" t="s">
        <v>78</v>
      </c>
      <c r="B28" s="60" t="s">
        <v>81</v>
      </c>
      <c r="C28" s="61" t="s">
        <v>82</v>
      </c>
      <c r="D28" s="62"/>
      <c r="E28" s="62">
        <v>0.96651672799999999</v>
      </c>
      <c r="F28" s="62">
        <v>0.36632741699999999</v>
      </c>
      <c r="G28" s="62">
        <v>0.23498823599999999</v>
      </c>
      <c r="H28" s="62" t="s">
        <v>444</v>
      </c>
      <c r="I28" s="62" t="s">
        <v>444</v>
      </c>
      <c r="J28" s="62" t="s">
        <v>444</v>
      </c>
      <c r="K28" s="62" t="s">
        <v>444</v>
      </c>
      <c r="L28" s="62" t="s">
        <v>444</v>
      </c>
      <c r="M28" s="62">
        <v>1.590773676</v>
      </c>
      <c r="N28" s="62">
        <v>0.90589394599999995</v>
      </c>
      <c r="O28" s="62">
        <v>5.9944800000000004E-4</v>
      </c>
      <c r="P28" s="62" t="s">
        <v>444</v>
      </c>
      <c r="Q28" s="62" t="s">
        <v>444</v>
      </c>
      <c r="R28" s="62">
        <v>2.9972419999999998E-3</v>
      </c>
      <c r="S28" s="62">
        <v>0.101906227</v>
      </c>
      <c r="T28" s="62">
        <v>4.1961389999999998E-3</v>
      </c>
      <c r="U28" s="62">
        <v>5.9944800000000004E-4</v>
      </c>
      <c r="V28" s="62">
        <v>5.9944839999999999E-2</v>
      </c>
      <c r="W28" s="62" t="s">
        <v>443</v>
      </c>
      <c r="X28" s="62" t="s">
        <v>444</v>
      </c>
      <c r="Y28" s="62" t="s">
        <v>443</v>
      </c>
      <c r="Z28" s="62" t="s">
        <v>443</v>
      </c>
      <c r="AA28" s="62" t="s">
        <v>443</v>
      </c>
      <c r="AB28" s="62" t="s">
        <v>443</v>
      </c>
      <c r="AC28" s="62" t="s">
        <v>443</v>
      </c>
      <c r="AD28" s="157" t="s">
        <v>443</v>
      </c>
      <c r="AE28" s="158"/>
      <c r="AF28" s="62">
        <v>2579.205061068702</v>
      </c>
      <c r="AG28" s="62" t="s">
        <v>443</v>
      </c>
      <c r="AH28" s="62" t="s">
        <v>444</v>
      </c>
      <c r="AI28" s="62" t="s">
        <v>443</v>
      </c>
      <c r="AJ28" s="62" t="s">
        <v>443</v>
      </c>
      <c r="AK28" s="62" t="s">
        <v>443</v>
      </c>
      <c r="AL28" s="40" t="s">
        <v>49</v>
      </c>
    </row>
    <row r="29" spans="1:38" ht="26.25" customHeight="1" thickBot="1">
      <c r="A29" s="60" t="s">
        <v>78</v>
      </c>
      <c r="B29" s="60" t="s">
        <v>83</v>
      </c>
      <c r="C29" s="61" t="s">
        <v>84</v>
      </c>
      <c r="D29" s="62"/>
      <c r="E29" s="62">
        <v>5.0711823541221372</v>
      </c>
      <c r="F29" s="62">
        <v>0.99120530480458013</v>
      </c>
      <c r="G29" s="62">
        <v>0.47792225121679388</v>
      </c>
      <c r="H29" s="62" t="s">
        <v>444</v>
      </c>
      <c r="I29" s="62" t="s">
        <v>444</v>
      </c>
      <c r="J29" s="62" t="s">
        <v>444</v>
      </c>
      <c r="K29" s="62" t="s">
        <v>444</v>
      </c>
      <c r="L29" s="62" t="s">
        <v>444</v>
      </c>
      <c r="M29" s="62">
        <v>4.5117598500320604</v>
      </c>
      <c r="N29" s="62">
        <v>0.27893183053577081</v>
      </c>
      <c r="O29" s="62">
        <v>1.1987038549618318E-3</v>
      </c>
      <c r="P29" s="62" t="s">
        <v>444</v>
      </c>
      <c r="Q29" s="62" t="s">
        <v>444</v>
      </c>
      <c r="R29" s="62">
        <v>5.9935192748091616E-3</v>
      </c>
      <c r="S29" s="62">
        <v>0.20377965534351147</v>
      </c>
      <c r="T29" s="62">
        <v>8.3909269847328247E-3</v>
      </c>
      <c r="U29" s="62">
        <v>1.1987038549618318E-3</v>
      </c>
      <c r="V29" s="62">
        <v>0.11987038549618322</v>
      </c>
      <c r="W29" s="62" t="s">
        <v>443</v>
      </c>
      <c r="X29" s="62" t="s">
        <v>443</v>
      </c>
      <c r="Y29" s="62" t="s">
        <v>443</v>
      </c>
      <c r="Z29" s="62" t="s">
        <v>443</v>
      </c>
      <c r="AA29" s="62" t="s">
        <v>443</v>
      </c>
      <c r="AB29" s="62" t="s">
        <v>443</v>
      </c>
      <c r="AC29" s="62" t="s">
        <v>443</v>
      </c>
      <c r="AD29" s="157" t="s">
        <v>443</v>
      </c>
      <c r="AE29" s="158"/>
      <c r="AF29" s="62">
        <v>5154.9063511450386</v>
      </c>
      <c r="AG29" s="62" t="s">
        <v>443</v>
      </c>
      <c r="AH29" s="62" t="s">
        <v>444</v>
      </c>
      <c r="AI29" s="62" t="s">
        <v>443</v>
      </c>
      <c r="AJ29" s="62" t="s">
        <v>443</v>
      </c>
      <c r="AK29" s="62" t="s">
        <v>443</v>
      </c>
      <c r="AL29" s="40" t="s">
        <v>49</v>
      </c>
    </row>
    <row r="30" spans="1:38" ht="26.25" customHeight="1" thickBot="1">
      <c r="A30" s="60" t="s">
        <v>78</v>
      </c>
      <c r="B30" s="60" t="s">
        <v>85</v>
      </c>
      <c r="C30" s="61" t="s">
        <v>86</v>
      </c>
      <c r="D30" s="62"/>
      <c r="E30" s="62">
        <v>1.5565841794500724E-2</v>
      </c>
      <c r="F30" s="62">
        <v>1.3352469914327061</v>
      </c>
      <c r="G30" s="62">
        <v>3.4650120984081045E-3</v>
      </c>
      <c r="H30" s="62" t="s">
        <v>444</v>
      </c>
      <c r="I30" s="62" t="s">
        <v>444</v>
      </c>
      <c r="J30" s="62" t="s">
        <v>444</v>
      </c>
      <c r="K30" s="62" t="s">
        <v>444</v>
      </c>
      <c r="L30" s="62" t="s">
        <v>444</v>
      </c>
      <c r="M30" s="62">
        <v>2.2870873413024602</v>
      </c>
      <c r="N30" s="62">
        <v>1.9886991068054236</v>
      </c>
      <c r="O30" s="62">
        <v>4.5099276410998551E-5</v>
      </c>
      <c r="P30" s="62" t="s">
        <v>444</v>
      </c>
      <c r="Q30" s="62" t="s">
        <v>444</v>
      </c>
      <c r="R30" s="62">
        <v>2.2549638205499278E-4</v>
      </c>
      <c r="S30" s="62">
        <v>7.6668769898697552E-3</v>
      </c>
      <c r="T30" s="62">
        <v>3.1569493487698994E-4</v>
      </c>
      <c r="U30" s="62">
        <v>4.5099276410998551E-5</v>
      </c>
      <c r="V30" s="62">
        <v>4.509927641099855E-3</v>
      </c>
      <c r="W30" s="62" t="s">
        <v>443</v>
      </c>
      <c r="X30" s="62" t="s">
        <v>443</v>
      </c>
      <c r="Y30" s="62" t="s">
        <v>443</v>
      </c>
      <c r="Z30" s="62" t="s">
        <v>443</v>
      </c>
      <c r="AA30" s="62" t="s">
        <v>443</v>
      </c>
      <c r="AB30" s="62" t="s">
        <v>443</v>
      </c>
      <c r="AC30" s="62" t="s">
        <v>443</v>
      </c>
      <c r="AD30" s="157" t="s">
        <v>443</v>
      </c>
      <c r="AE30" s="158"/>
      <c r="AF30" s="62">
        <v>152.64370477568741</v>
      </c>
      <c r="AG30" s="62" t="s">
        <v>443</v>
      </c>
      <c r="AH30" s="62" t="s">
        <v>444</v>
      </c>
      <c r="AI30" s="62" t="s">
        <v>443</v>
      </c>
      <c r="AJ30" s="62" t="s">
        <v>443</v>
      </c>
      <c r="AK30" s="62" t="s">
        <v>443</v>
      </c>
      <c r="AL30" s="40" t="s">
        <v>49</v>
      </c>
    </row>
    <row r="31" spans="1:38" ht="26.25" customHeight="1" thickBot="1">
      <c r="A31" s="60" t="s">
        <v>78</v>
      </c>
      <c r="B31" s="60" t="s">
        <v>87</v>
      </c>
      <c r="C31" s="61" t="s">
        <v>88</v>
      </c>
      <c r="D31" s="62"/>
      <c r="E31" s="62" t="s">
        <v>443</v>
      </c>
      <c r="F31" s="62">
        <v>1.3625290119784546</v>
      </c>
      <c r="G31" s="62" t="s">
        <v>443</v>
      </c>
      <c r="H31" s="62" t="s">
        <v>443</v>
      </c>
      <c r="I31" s="62" t="s">
        <v>443</v>
      </c>
      <c r="J31" s="62" t="s">
        <v>443</v>
      </c>
      <c r="K31" s="62" t="s">
        <v>443</v>
      </c>
      <c r="L31" s="62" t="s">
        <v>443</v>
      </c>
      <c r="M31" s="62" t="s">
        <v>443</v>
      </c>
      <c r="N31" s="62" t="s">
        <v>443</v>
      </c>
      <c r="O31" s="62" t="s">
        <v>443</v>
      </c>
      <c r="P31" s="62" t="s">
        <v>443</v>
      </c>
      <c r="Q31" s="62" t="s">
        <v>443</v>
      </c>
      <c r="R31" s="62" t="s">
        <v>443</v>
      </c>
      <c r="S31" s="62" t="s">
        <v>443</v>
      </c>
      <c r="T31" s="62" t="s">
        <v>443</v>
      </c>
      <c r="U31" s="62" t="s">
        <v>443</v>
      </c>
      <c r="V31" s="62" t="s">
        <v>443</v>
      </c>
      <c r="W31" s="62" t="s">
        <v>443</v>
      </c>
      <c r="X31" s="62" t="s">
        <v>443</v>
      </c>
      <c r="Y31" s="62" t="s">
        <v>443</v>
      </c>
      <c r="Z31" s="62" t="s">
        <v>443</v>
      </c>
      <c r="AA31" s="62" t="s">
        <v>443</v>
      </c>
      <c r="AB31" s="62" t="s">
        <v>443</v>
      </c>
      <c r="AC31" s="62" t="s">
        <v>443</v>
      </c>
      <c r="AD31" s="157" t="s">
        <v>443</v>
      </c>
      <c r="AE31" s="158"/>
      <c r="AF31" s="159" t="s">
        <v>443</v>
      </c>
      <c r="AG31" s="62" t="s">
        <v>443</v>
      </c>
      <c r="AH31" s="62" t="s">
        <v>443</v>
      </c>
      <c r="AI31" s="62" t="s">
        <v>443</v>
      </c>
      <c r="AJ31" s="62" t="s">
        <v>443</v>
      </c>
      <c r="AK31" s="62" t="s">
        <v>443</v>
      </c>
      <c r="AL31" s="40" t="s">
        <v>49</v>
      </c>
    </row>
    <row r="32" spans="1:38" ht="26.25" customHeight="1" thickBot="1">
      <c r="A32" s="60" t="s">
        <v>78</v>
      </c>
      <c r="B32" s="60" t="s">
        <v>89</v>
      </c>
      <c r="C32" s="61" t="s">
        <v>90</v>
      </c>
      <c r="D32" s="62"/>
      <c r="E32" s="62" t="s">
        <v>443</v>
      </c>
      <c r="F32" s="62" t="s">
        <v>443</v>
      </c>
      <c r="G32" s="62" t="s">
        <v>443</v>
      </c>
      <c r="H32" s="62" t="s">
        <v>443</v>
      </c>
      <c r="I32" s="62">
        <v>3.530017720707665E-2</v>
      </c>
      <c r="J32" s="62">
        <v>6.576311083758736E-2</v>
      </c>
      <c r="K32" s="62">
        <v>8.6729107392027535E-2</v>
      </c>
      <c r="L32" s="62" t="s">
        <v>443</v>
      </c>
      <c r="M32" s="62" t="s">
        <v>443</v>
      </c>
      <c r="N32" s="62" t="s">
        <v>443</v>
      </c>
      <c r="O32" s="62" t="s">
        <v>443</v>
      </c>
      <c r="P32" s="62" t="s">
        <v>443</v>
      </c>
      <c r="Q32" s="62" t="s">
        <v>443</v>
      </c>
      <c r="R32" s="62" t="s">
        <v>443</v>
      </c>
      <c r="S32" s="62" t="s">
        <v>443</v>
      </c>
      <c r="T32" s="62" t="s">
        <v>443</v>
      </c>
      <c r="U32" s="62" t="s">
        <v>443</v>
      </c>
      <c r="V32" s="62" t="s">
        <v>443</v>
      </c>
      <c r="W32" s="62" t="s">
        <v>443</v>
      </c>
      <c r="X32" s="62" t="s">
        <v>443</v>
      </c>
      <c r="Y32" s="62" t="s">
        <v>443</v>
      </c>
      <c r="Z32" s="62" t="s">
        <v>443</v>
      </c>
      <c r="AA32" s="62" t="s">
        <v>443</v>
      </c>
      <c r="AB32" s="62" t="s">
        <v>443</v>
      </c>
      <c r="AC32" s="62" t="s">
        <v>443</v>
      </c>
      <c r="AD32" s="157" t="s">
        <v>443</v>
      </c>
      <c r="AE32" s="158"/>
      <c r="AF32" s="159" t="s">
        <v>443</v>
      </c>
      <c r="AG32" s="62" t="s">
        <v>443</v>
      </c>
      <c r="AH32" s="62" t="s">
        <v>443</v>
      </c>
      <c r="AI32" s="62" t="s">
        <v>443</v>
      </c>
      <c r="AJ32" s="62" t="s">
        <v>443</v>
      </c>
      <c r="AK32" s="62">
        <v>2953.6133025408831</v>
      </c>
      <c r="AL32" s="40" t="s">
        <v>413</v>
      </c>
    </row>
    <row r="33" spans="1:38" ht="26.25" customHeight="1" thickBot="1">
      <c r="A33" s="60" t="s">
        <v>78</v>
      </c>
      <c r="B33" s="60" t="s">
        <v>91</v>
      </c>
      <c r="C33" s="61" t="s">
        <v>92</v>
      </c>
      <c r="D33" s="62"/>
      <c r="E33" s="62" t="s">
        <v>443</v>
      </c>
      <c r="F33" s="62" t="s">
        <v>443</v>
      </c>
      <c r="G33" s="62" t="s">
        <v>443</v>
      </c>
      <c r="H33" s="62" t="s">
        <v>443</v>
      </c>
      <c r="I33" s="62">
        <v>1.9880858923979526E-2</v>
      </c>
      <c r="J33" s="62">
        <v>3.6605378532513749E-2</v>
      </c>
      <c r="K33" s="62">
        <v>7.3210757065027499E-2</v>
      </c>
      <c r="L33" s="62" t="s">
        <v>443</v>
      </c>
      <c r="M33" s="62" t="s">
        <v>443</v>
      </c>
      <c r="N33" s="62" t="s">
        <v>443</v>
      </c>
      <c r="O33" s="62" t="s">
        <v>443</v>
      </c>
      <c r="P33" s="62" t="s">
        <v>443</v>
      </c>
      <c r="Q33" s="62" t="s">
        <v>443</v>
      </c>
      <c r="R33" s="62" t="s">
        <v>443</v>
      </c>
      <c r="S33" s="62" t="s">
        <v>443</v>
      </c>
      <c r="T33" s="62" t="s">
        <v>443</v>
      </c>
      <c r="U33" s="62" t="s">
        <v>443</v>
      </c>
      <c r="V33" s="62" t="s">
        <v>443</v>
      </c>
      <c r="W33" s="62" t="s">
        <v>443</v>
      </c>
      <c r="X33" s="62" t="s">
        <v>443</v>
      </c>
      <c r="Y33" s="62" t="s">
        <v>443</v>
      </c>
      <c r="Z33" s="62" t="s">
        <v>443</v>
      </c>
      <c r="AA33" s="62" t="s">
        <v>443</v>
      </c>
      <c r="AB33" s="62" t="s">
        <v>443</v>
      </c>
      <c r="AC33" s="62" t="s">
        <v>443</v>
      </c>
      <c r="AD33" s="157" t="s">
        <v>443</v>
      </c>
      <c r="AE33" s="158"/>
      <c r="AF33" s="159" t="s">
        <v>443</v>
      </c>
      <c r="AG33" s="62" t="s">
        <v>443</v>
      </c>
      <c r="AH33" s="62" t="s">
        <v>443</v>
      </c>
      <c r="AI33" s="62" t="s">
        <v>443</v>
      </c>
      <c r="AJ33" s="62" t="s">
        <v>443</v>
      </c>
      <c r="AK33" s="62">
        <v>2953.6133025408831</v>
      </c>
      <c r="AL33" s="40" t="s">
        <v>413</v>
      </c>
    </row>
    <row r="34" spans="1:38" ht="26.25" customHeight="1" thickBot="1">
      <c r="A34" s="60" t="s">
        <v>70</v>
      </c>
      <c r="B34" s="60" t="s">
        <v>93</v>
      </c>
      <c r="C34" s="61" t="s">
        <v>94</v>
      </c>
      <c r="D34" s="62"/>
      <c r="E34" s="62">
        <v>0.10102001377349173</v>
      </c>
      <c r="F34" s="62">
        <v>8.9645622909682553E-3</v>
      </c>
      <c r="G34" s="62">
        <v>1.5422902866181944E-2</v>
      </c>
      <c r="H34" s="62">
        <v>1.3495040007909202E-5</v>
      </c>
      <c r="I34" s="62">
        <v>2.641172115833658E-3</v>
      </c>
      <c r="J34" s="62">
        <v>2.7761225159127498E-3</v>
      </c>
      <c r="K34" s="62">
        <v>2.9303515445745698E-3</v>
      </c>
      <c r="L34" s="62">
        <v>1.7167618752918775E-5</v>
      </c>
      <c r="M34" s="62">
        <v>2.0628132583518349E-2</v>
      </c>
      <c r="N34" s="62" t="s">
        <v>443</v>
      </c>
      <c r="O34" s="62">
        <v>1.9278628582727431E-5</v>
      </c>
      <c r="P34" s="62" t="s">
        <v>443</v>
      </c>
      <c r="Q34" s="62" t="s">
        <v>443</v>
      </c>
      <c r="R34" s="62">
        <v>9.6393142913637166E-5</v>
      </c>
      <c r="S34" s="62">
        <v>3.277366859063663E-3</v>
      </c>
      <c r="T34" s="62">
        <v>1.3495040007909201E-4</v>
      </c>
      <c r="U34" s="62">
        <v>1.9278628582727431E-5</v>
      </c>
      <c r="V34" s="62">
        <v>1.927862858272743E-3</v>
      </c>
      <c r="W34" s="62" t="s">
        <v>443</v>
      </c>
      <c r="X34" s="62">
        <v>5.783588574818229E-5</v>
      </c>
      <c r="Y34" s="62">
        <v>9.6393142913637166E-5</v>
      </c>
      <c r="Z34" s="62" t="s">
        <v>443</v>
      </c>
      <c r="AA34" s="62" t="s">
        <v>443</v>
      </c>
      <c r="AB34" s="62">
        <v>1.5422902866181945E-4</v>
      </c>
      <c r="AC34" s="62" t="s">
        <v>443</v>
      </c>
      <c r="AD34" s="157" t="s">
        <v>443</v>
      </c>
      <c r="AE34" s="158"/>
      <c r="AF34" s="159">
        <v>82.898102905727953</v>
      </c>
      <c r="AG34" s="62" t="s">
        <v>443</v>
      </c>
      <c r="AH34" s="62" t="s">
        <v>443</v>
      </c>
      <c r="AI34" s="62" t="s">
        <v>443</v>
      </c>
      <c r="AJ34" s="62" t="s">
        <v>443</v>
      </c>
      <c r="AK34" s="62" t="s">
        <v>443</v>
      </c>
      <c r="AL34" s="40" t="s">
        <v>49</v>
      </c>
    </row>
    <row r="35" spans="1:38" s="4" customFormat="1" ht="26.25" customHeight="1" thickBot="1">
      <c r="A35" s="60" t="s">
        <v>95</v>
      </c>
      <c r="B35" s="60" t="s">
        <v>96</v>
      </c>
      <c r="C35" s="61" t="s">
        <v>97</v>
      </c>
      <c r="D35" s="62"/>
      <c r="E35" s="62" t="s">
        <v>442</v>
      </c>
      <c r="F35" s="62" t="s">
        <v>442</v>
      </c>
      <c r="G35" s="62" t="s">
        <v>442</v>
      </c>
      <c r="H35" s="62" t="s">
        <v>442</v>
      </c>
      <c r="I35" s="62" t="s">
        <v>442</v>
      </c>
      <c r="J35" s="62" t="s">
        <v>442</v>
      </c>
      <c r="K35" s="62" t="s">
        <v>442</v>
      </c>
      <c r="L35" s="62" t="s">
        <v>442</v>
      </c>
      <c r="M35" s="62" t="s">
        <v>442</v>
      </c>
      <c r="N35" s="62" t="s">
        <v>442</v>
      </c>
      <c r="O35" s="62" t="s">
        <v>442</v>
      </c>
      <c r="P35" s="62" t="s">
        <v>442</v>
      </c>
      <c r="Q35" s="62" t="s">
        <v>442</v>
      </c>
      <c r="R35" s="62" t="s">
        <v>442</v>
      </c>
      <c r="S35" s="62" t="s">
        <v>442</v>
      </c>
      <c r="T35" s="62" t="s">
        <v>442</v>
      </c>
      <c r="U35" s="62" t="s">
        <v>442</v>
      </c>
      <c r="V35" s="62" t="s">
        <v>442</v>
      </c>
      <c r="W35" s="62" t="s">
        <v>442</v>
      </c>
      <c r="X35" s="62" t="s">
        <v>442</v>
      </c>
      <c r="Y35" s="62" t="s">
        <v>442</v>
      </c>
      <c r="Z35" s="62" t="s">
        <v>442</v>
      </c>
      <c r="AA35" s="62" t="s">
        <v>442</v>
      </c>
      <c r="AB35" s="62" t="s">
        <v>442</v>
      </c>
      <c r="AC35" s="62" t="s">
        <v>442</v>
      </c>
      <c r="AD35" s="157" t="s">
        <v>442</v>
      </c>
      <c r="AE35" s="158"/>
      <c r="AF35" s="160" t="s">
        <v>442</v>
      </c>
      <c r="AG35" s="160" t="s">
        <v>442</v>
      </c>
      <c r="AH35" s="160" t="s">
        <v>442</v>
      </c>
      <c r="AI35" s="160" t="s">
        <v>442</v>
      </c>
      <c r="AJ35" s="160" t="s">
        <v>442</v>
      </c>
      <c r="AK35" s="160" t="s">
        <v>442</v>
      </c>
      <c r="AL35" s="40" t="s">
        <v>49</v>
      </c>
    </row>
    <row r="36" spans="1:38" ht="26.25" customHeight="1" thickBot="1">
      <c r="A36" s="60" t="s">
        <v>95</v>
      </c>
      <c r="B36" s="60" t="s">
        <v>98</v>
      </c>
      <c r="C36" s="61" t="s">
        <v>99</v>
      </c>
      <c r="D36" s="62"/>
      <c r="E36" s="62">
        <v>1.704168472285124E-3</v>
      </c>
      <c r="F36" s="62">
        <v>6.0785627036921621E-5</v>
      </c>
      <c r="G36" s="62">
        <v>1.7367322010549034E-4</v>
      </c>
      <c r="H36" s="62" t="s">
        <v>443</v>
      </c>
      <c r="I36" s="62">
        <v>3.039281351846081E-5</v>
      </c>
      <c r="J36" s="62">
        <v>3.039281351846081E-5</v>
      </c>
      <c r="K36" s="62">
        <v>3.2563728769779441E-5</v>
      </c>
      <c r="L36" s="62" t="s">
        <v>443</v>
      </c>
      <c r="M36" s="62">
        <v>1.6064772859757857E-4</v>
      </c>
      <c r="N36" s="62">
        <v>2.8221898267142182E-6</v>
      </c>
      <c r="O36" s="62">
        <v>2.1709152513186293E-7</v>
      </c>
      <c r="P36" s="62">
        <v>6.5127457539558875E-7</v>
      </c>
      <c r="Q36" s="62">
        <v>8.6836610052745173E-7</v>
      </c>
      <c r="R36" s="62">
        <v>1.0854576256593147E-6</v>
      </c>
      <c r="S36" s="62">
        <v>1.9104054211603938E-5</v>
      </c>
      <c r="T36" s="62">
        <v>2.1709152513186293E-5</v>
      </c>
      <c r="U36" s="62">
        <v>2.1709152513186294E-6</v>
      </c>
      <c r="V36" s="62">
        <v>1.0854576256593146E-5</v>
      </c>
      <c r="W36" s="62">
        <v>2.8221898267142182E-6</v>
      </c>
      <c r="X36" s="62" t="s">
        <v>443</v>
      </c>
      <c r="Y36" s="62" t="s">
        <v>443</v>
      </c>
      <c r="Z36" s="62" t="s">
        <v>443</v>
      </c>
      <c r="AA36" s="62" t="s">
        <v>443</v>
      </c>
      <c r="AB36" s="62" t="s">
        <v>443</v>
      </c>
      <c r="AC36" s="62">
        <v>1.7367322010549035E-6</v>
      </c>
      <c r="AD36" s="62">
        <v>8.2494779550107916E-7</v>
      </c>
      <c r="AE36" s="158"/>
      <c r="AF36" s="161">
        <v>0.93349355806701051</v>
      </c>
      <c r="AG36" s="130" t="s">
        <v>443</v>
      </c>
      <c r="AH36" s="161" t="s">
        <v>443</v>
      </c>
      <c r="AI36" s="161" t="s">
        <v>443</v>
      </c>
      <c r="AJ36" s="161" t="s">
        <v>443</v>
      </c>
      <c r="AK36" s="161" t="s">
        <v>443</v>
      </c>
      <c r="AL36" s="40" t="s">
        <v>49</v>
      </c>
    </row>
    <row r="37" spans="1:38" ht="26.25" customHeight="1" thickBot="1">
      <c r="A37" s="60" t="s">
        <v>70</v>
      </c>
      <c r="B37" s="60" t="s">
        <v>100</v>
      </c>
      <c r="C37" s="61" t="s">
        <v>399</v>
      </c>
      <c r="D37" s="62"/>
      <c r="E37" s="67" t="s">
        <v>442</v>
      </c>
      <c r="F37" s="67" t="s">
        <v>442</v>
      </c>
      <c r="G37" s="67" t="s">
        <v>442</v>
      </c>
      <c r="H37" s="67" t="s">
        <v>442</v>
      </c>
      <c r="I37" s="67" t="s">
        <v>442</v>
      </c>
      <c r="J37" s="67" t="s">
        <v>442</v>
      </c>
      <c r="K37" s="67" t="s">
        <v>442</v>
      </c>
      <c r="L37" s="67" t="s">
        <v>442</v>
      </c>
      <c r="M37" s="67" t="s">
        <v>442</v>
      </c>
      <c r="N37" s="67" t="s">
        <v>442</v>
      </c>
      <c r="O37" s="67" t="s">
        <v>442</v>
      </c>
      <c r="P37" s="67" t="s">
        <v>442</v>
      </c>
      <c r="Q37" s="67" t="s">
        <v>442</v>
      </c>
      <c r="R37" s="67" t="s">
        <v>442</v>
      </c>
      <c r="S37" s="67" t="s">
        <v>442</v>
      </c>
      <c r="T37" s="67" t="s">
        <v>442</v>
      </c>
      <c r="U37" s="67" t="s">
        <v>442</v>
      </c>
      <c r="V37" s="67" t="s">
        <v>442</v>
      </c>
      <c r="W37" s="67" t="s">
        <v>442</v>
      </c>
      <c r="X37" s="67" t="s">
        <v>442</v>
      </c>
      <c r="Y37" s="67" t="s">
        <v>442</v>
      </c>
      <c r="Z37" s="67" t="s">
        <v>442</v>
      </c>
      <c r="AA37" s="67" t="s">
        <v>442</v>
      </c>
      <c r="AB37" s="67" t="s">
        <v>442</v>
      </c>
      <c r="AC37" s="67" t="s">
        <v>442</v>
      </c>
      <c r="AD37" s="67" t="s">
        <v>442</v>
      </c>
      <c r="AE37" s="158"/>
      <c r="AF37" s="162" t="s">
        <v>442</v>
      </c>
      <c r="AG37" s="161" t="s">
        <v>442</v>
      </c>
      <c r="AH37" s="161" t="s">
        <v>442</v>
      </c>
      <c r="AI37" s="161" t="s">
        <v>442</v>
      </c>
      <c r="AJ37" s="161" t="s">
        <v>442</v>
      </c>
      <c r="AK37" s="161" t="s">
        <v>442</v>
      </c>
      <c r="AL37" s="40" t="s">
        <v>49</v>
      </c>
    </row>
    <row r="38" spans="1:38" ht="26.25" customHeight="1" thickBot="1">
      <c r="A38" s="60" t="s">
        <v>70</v>
      </c>
      <c r="B38" s="60" t="s">
        <v>101</v>
      </c>
      <c r="C38" s="61" t="s">
        <v>102</v>
      </c>
      <c r="D38" s="67"/>
      <c r="E38" s="67" t="s">
        <v>442</v>
      </c>
      <c r="F38" s="67" t="s">
        <v>442</v>
      </c>
      <c r="G38" s="67" t="s">
        <v>442</v>
      </c>
      <c r="H38" s="67" t="s">
        <v>442</v>
      </c>
      <c r="I38" s="67" t="s">
        <v>442</v>
      </c>
      <c r="J38" s="67" t="s">
        <v>442</v>
      </c>
      <c r="K38" s="67" t="s">
        <v>442</v>
      </c>
      <c r="L38" s="67" t="s">
        <v>442</v>
      </c>
      <c r="M38" s="67" t="s">
        <v>442</v>
      </c>
      <c r="N38" s="67" t="s">
        <v>442</v>
      </c>
      <c r="O38" s="67" t="s">
        <v>442</v>
      </c>
      <c r="P38" s="67" t="s">
        <v>442</v>
      </c>
      <c r="Q38" s="67" t="s">
        <v>442</v>
      </c>
      <c r="R38" s="67" t="s">
        <v>442</v>
      </c>
      <c r="S38" s="67" t="s">
        <v>442</v>
      </c>
      <c r="T38" s="67" t="s">
        <v>442</v>
      </c>
      <c r="U38" s="67" t="s">
        <v>442</v>
      </c>
      <c r="V38" s="67" t="s">
        <v>442</v>
      </c>
      <c r="W38" s="67" t="s">
        <v>442</v>
      </c>
      <c r="X38" s="67" t="s">
        <v>442</v>
      </c>
      <c r="Y38" s="67" t="s">
        <v>442</v>
      </c>
      <c r="Z38" s="67" t="s">
        <v>442</v>
      </c>
      <c r="AA38" s="67" t="s">
        <v>442</v>
      </c>
      <c r="AB38" s="67" t="s">
        <v>442</v>
      </c>
      <c r="AC38" s="67" t="s">
        <v>442</v>
      </c>
      <c r="AD38" s="67" t="s">
        <v>442</v>
      </c>
      <c r="AE38" s="158"/>
      <c r="AF38" s="162" t="s">
        <v>442</v>
      </c>
      <c r="AG38" s="161" t="s">
        <v>442</v>
      </c>
      <c r="AH38" s="161" t="s">
        <v>442</v>
      </c>
      <c r="AI38" s="161" t="s">
        <v>442</v>
      </c>
      <c r="AJ38" s="161" t="s">
        <v>442</v>
      </c>
      <c r="AK38" s="161" t="s">
        <v>442</v>
      </c>
      <c r="AL38" s="40" t="s">
        <v>49</v>
      </c>
    </row>
    <row r="39" spans="1:38" ht="26.25" customHeight="1" thickBot="1">
      <c r="A39" s="60" t="s">
        <v>103</v>
      </c>
      <c r="B39" s="60" t="s">
        <v>104</v>
      </c>
      <c r="C39" s="61" t="s">
        <v>390</v>
      </c>
      <c r="D39" s="62"/>
      <c r="E39" s="62">
        <v>2.6261400000000001E-2</v>
      </c>
      <c r="F39" s="62">
        <v>1.347984E-2</v>
      </c>
      <c r="G39" s="62">
        <v>0.12751200000000001</v>
      </c>
      <c r="H39" s="62" t="s">
        <v>443</v>
      </c>
      <c r="I39" s="62">
        <v>1.63944E-2</v>
      </c>
      <c r="J39" s="62">
        <v>1.7760600000000001E-2</v>
      </c>
      <c r="K39" s="62">
        <v>1.8823200000000002E-2</v>
      </c>
      <c r="L39" s="62">
        <v>1.0492416E-3</v>
      </c>
      <c r="M39" s="62">
        <v>0.14132580000000003</v>
      </c>
      <c r="N39" s="62">
        <v>2.03412E-2</v>
      </c>
      <c r="O39" s="62">
        <v>2.7324000000000001E-4</v>
      </c>
      <c r="P39" s="62">
        <v>1.1992200000000002E-3</v>
      </c>
      <c r="Q39" s="62">
        <v>6.0720000000000001E-4</v>
      </c>
      <c r="R39" s="62">
        <v>2.0493E-3</v>
      </c>
      <c r="S39" s="62">
        <v>2.6565E-3</v>
      </c>
      <c r="T39" s="62">
        <v>1.9734000000000002E-3</v>
      </c>
      <c r="U39" s="62">
        <v>2.7324000000000001E-4</v>
      </c>
      <c r="V39" s="62">
        <v>3.0360000000000005E-2</v>
      </c>
      <c r="W39" s="62">
        <v>3.08154E-2</v>
      </c>
      <c r="X39" s="62">
        <v>6.9069000000000005E-3</v>
      </c>
      <c r="Y39" s="62">
        <v>8.9410200000000009E-3</v>
      </c>
      <c r="Z39" s="62">
        <v>3.5976600000000004E-3</v>
      </c>
      <c r="AA39" s="62">
        <v>2.8083000000000001E-3</v>
      </c>
      <c r="AB39" s="62">
        <v>2.225388E-2</v>
      </c>
      <c r="AC39" s="62">
        <v>9.4116000000000005E-5</v>
      </c>
      <c r="AD39" s="157">
        <v>2.5806000000000003E-2</v>
      </c>
      <c r="AE39" s="158"/>
      <c r="AF39" s="163" t="s">
        <v>443</v>
      </c>
      <c r="AG39" s="164">
        <v>151.80000000000001</v>
      </c>
      <c r="AH39" s="164" t="s">
        <v>443</v>
      </c>
      <c r="AI39" s="164" t="s">
        <v>443</v>
      </c>
      <c r="AJ39" s="161" t="s">
        <v>443</v>
      </c>
      <c r="AK39" s="164" t="s">
        <v>443</v>
      </c>
      <c r="AL39" s="40" t="s">
        <v>49</v>
      </c>
    </row>
    <row r="40" spans="1:38" ht="26.25" customHeight="1" thickBot="1">
      <c r="A40" s="60" t="s">
        <v>70</v>
      </c>
      <c r="B40" s="60" t="s">
        <v>105</v>
      </c>
      <c r="C40" s="61" t="s">
        <v>391</v>
      </c>
      <c r="D40" s="62"/>
      <c r="E40" s="62" t="s">
        <v>445</v>
      </c>
      <c r="F40" s="62" t="s">
        <v>445</v>
      </c>
      <c r="G40" s="62" t="s">
        <v>445</v>
      </c>
      <c r="H40" s="62" t="s">
        <v>445</v>
      </c>
      <c r="I40" s="62" t="s">
        <v>445</v>
      </c>
      <c r="J40" s="62" t="s">
        <v>445</v>
      </c>
      <c r="K40" s="62" t="s">
        <v>445</v>
      </c>
      <c r="L40" s="62" t="s">
        <v>445</v>
      </c>
      <c r="M40" s="62" t="s">
        <v>445</v>
      </c>
      <c r="N40" s="62" t="s">
        <v>443</v>
      </c>
      <c r="O40" s="62" t="s">
        <v>445</v>
      </c>
      <c r="P40" s="62" t="s">
        <v>443</v>
      </c>
      <c r="Q40" s="62" t="s">
        <v>443</v>
      </c>
      <c r="R40" s="62" t="s">
        <v>445</v>
      </c>
      <c r="S40" s="62" t="s">
        <v>445</v>
      </c>
      <c r="T40" s="62" t="s">
        <v>445</v>
      </c>
      <c r="U40" s="62" t="s">
        <v>445</v>
      </c>
      <c r="V40" s="62" t="s">
        <v>445</v>
      </c>
      <c r="W40" s="62" t="s">
        <v>443</v>
      </c>
      <c r="X40" s="62" t="s">
        <v>445</v>
      </c>
      <c r="Y40" s="62" t="s">
        <v>445</v>
      </c>
      <c r="Z40" s="62" t="s">
        <v>443</v>
      </c>
      <c r="AA40" s="62" t="s">
        <v>443</v>
      </c>
      <c r="AB40" s="62" t="s">
        <v>445</v>
      </c>
      <c r="AC40" s="62" t="s">
        <v>443</v>
      </c>
      <c r="AD40" s="157" t="s">
        <v>443</v>
      </c>
      <c r="AE40" s="158"/>
      <c r="AF40" s="159" t="s">
        <v>445</v>
      </c>
      <c r="AG40" s="62" t="s">
        <v>445</v>
      </c>
      <c r="AH40" s="62" t="s">
        <v>445</v>
      </c>
      <c r="AI40" s="62" t="s">
        <v>445</v>
      </c>
      <c r="AJ40" s="62" t="s">
        <v>443</v>
      </c>
      <c r="AK40" s="62" t="s">
        <v>443</v>
      </c>
      <c r="AL40" s="40" t="s">
        <v>49</v>
      </c>
    </row>
    <row r="41" spans="1:38" ht="26.25" customHeight="1" thickBot="1">
      <c r="A41" s="60" t="s">
        <v>103</v>
      </c>
      <c r="B41" s="60" t="s">
        <v>106</v>
      </c>
      <c r="C41" s="61" t="s">
        <v>400</v>
      </c>
      <c r="D41" s="62"/>
      <c r="E41" s="62">
        <v>0.8894778909803851</v>
      </c>
      <c r="F41" s="62">
        <v>9.7572771562240224</v>
      </c>
      <c r="G41" s="62">
        <v>0.51774325292249823</v>
      </c>
      <c r="H41" s="62">
        <v>0.12827720016840008</v>
      </c>
      <c r="I41" s="62">
        <v>11.976618248357621</v>
      </c>
      <c r="J41" s="62">
        <v>12.298855308921775</v>
      </c>
      <c r="K41" s="62">
        <v>12.951564417480236</v>
      </c>
      <c r="L41" s="62">
        <v>1.1934166006848019</v>
      </c>
      <c r="M41" s="62">
        <v>65.509901752752427</v>
      </c>
      <c r="N41" s="62">
        <v>0.47088480130596932</v>
      </c>
      <c r="O41" s="62">
        <v>0.20874933026407491</v>
      </c>
      <c r="P41" s="62">
        <v>1.0604807448270323E-2</v>
      </c>
      <c r="Q41" s="62">
        <v>3.7819486542735674E-3</v>
      </c>
      <c r="R41" s="62">
        <v>0.37205667099601225</v>
      </c>
      <c r="S41" s="62">
        <v>0.10284291056105165</v>
      </c>
      <c r="T41" s="62">
        <v>3.5787881867100538E-2</v>
      </c>
      <c r="U41" s="62">
        <v>4.3304613782101362E-2</v>
      </c>
      <c r="V41" s="62">
        <v>8.2692581593025345</v>
      </c>
      <c r="W41" s="62">
        <v>13.060654251787136</v>
      </c>
      <c r="X41" s="62">
        <v>2.0065904400534871</v>
      </c>
      <c r="Y41" s="62">
        <v>1.8757210207339552</v>
      </c>
      <c r="Z41" s="62">
        <v>0.71130274044974395</v>
      </c>
      <c r="AA41" s="62">
        <v>1.170204342805353</v>
      </c>
      <c r="AB41" s="62">
        <v>5.7638185440425396</v>
      </c>
      <c r="AC41" s="62">
        <v>8.0300451250376506E-2</v>
      </c>
      <c r="AD41" s="157">
        <v>5.0959555229992445E-2</v>
      </c>
      <c r="AE41" s="158"/>
      <c r="AF41" s="159">
        <v>1096.9628165934118</v>
      </c>
      <c r="AG41" s="62">
        <v>294.10669393406351</v>
      </c>
      <c r="AH41" s="62" t="s">
        <v>443</v>
      </c>
      <c r="AI41" s="62">
        <v>16023.62102002748</v>
      </c>
      <c r="AJ41" s="62" t="s">
        <v>443</v>
      </c>
      <c r="AK41" s="62" t="s">
        <v>443</v>
      </c>
      <c r="AL41" s="40" t="s">
        <v>49</v>
      </c>
    </row>
    <row r="42" spans="1:38" ht="26.25" customHeight="1" thickBot="1">
      <c r="A42" s="60" t="s">
        <v>70</v>
      </c>
      <c r="B42" s="60" t="s">
        <v>107</v>
      </c>
      <c r="C42" s="61" t="s">
        <v>108</v>
      </c>
      <c r="D42" s="62"/>
      <c r="E42" s="62">
        <v>9.8478817693640724E-2</v>
      </c>
      <c r="F42" s="62">
        <v>1.5264216742514313E-2</v>
      </c>
      <c r="G42" s="62">
        <v>0.137870344771097</v>
      </c>
      <c r="H42" s="62">
        <v>3.8378856615005657E-6</v>
      </c>
      <c r="I42" s="62" t="s">
        <v>444</v>
      </c>
      <c r="J42" s="62" t="s">
        <v>444</v>
      </c>
      <c r="K42" s="62">
        <v>2.70816748657512E-2</v>
      </c>
      <c r="L42" s="62" t="s">
        <v>444</v>
      </c>
      <c r="M42" s="62">
        <v>3.9391527077456287E-2</v>
      </c>
      <c r="N42" s="62">
        <v>0.50495226433821783</v>
      </c>
      <c r="O42" s="62">
        <v>8.8086117223444703E-6</v>
      </c>
      <c r="P42" s="62" t="s">
        <v>443</v>
      </c>
      <c r="Q42" s="62" t="s">
        <v>443</v>
      </c>
      <c r="R42" s="62">
        <v>4.4043058611722346E-5</v>
      </c>
      <c r="S42" s="62">
        <v>1.4974639927985598E-3</v>
      </c>
      <c r="T42" s="62">
        <v>6.1660282056411284E-5</v>
      </c>
      <c r="U42" s="62">
        <v>8.8086117223444703E-6</v>
      </c>
      <c r="V42" s="62">
        <v>8.808611722344469E-4</v>
      </c>
      <c r="W42" s="62" t="s">
        <v>443</v>
      </c>
      <c r="X42" s="62" t="s">
        <v>444</v>
      </c>
      <c r="Y42" s="62" t="s">
        <v>444</v>
      </c>
      <c r="Z42" s="62" t="s">
        <v>444</v>
      </c>
      <c r="AA42" s="62" t="s">
        <v>443</v>
      </c>
      <c r="AB42" s="62" t="s">
        <v>444</v>
      </c>
      <c r="AC42" s="62" t="s">
        <v>443</v>
      </c>
      <c r="AD42" s="157" t="s">
        <v>443</v>
      </c>
      <c r="AE42" s="158"/>
      <c r="AF42" s="159" t="s">
        <v>445</v>
      </c>
      <c r="AG42" s="62" t="s">
        <v>443</v>
      </c>
      <c r="AH42" s="62" t="s">
        <v>443</v>
      </c>
      <c r="AI42" s="62" t="s">
        <v>445</v>
      </c>
      <c r="AJ42" s="62" t="s">
        <v>443</v>
      </c>
      <c r="AK42" s="62" t="s">
        <v>443</v>
      </c>
      <c r="AL42" s="40" t="s">
        <v>49</v>
      </c>
    </row>
    <row r="43" spans="1:38" ht="26.25" customHeight="1" thickBot="1">
      <c r="A43" s="60" t="s">
        <v>103</v>
      </c>
      <c r="B43" s="60" t="s">
        <v>109</v>
      </c>
      <c r="C43" s="61" t="s">
        <v>110</v>
      </c>
      <c r="D43" s="62"/>
      <c r="E43" s="62">
        <v>0.30715287397865393</v>
      </c>
      <c r="F43" s="62">
        <v>2.2676821544779346E-2</v>
      </c>
      <c r="G43" s="62">
        <v>0.12278351436902771</v>
      </c>
      <c r="H43" s="62" t="s">
        <v>443</v>
      </c>
      <c r="I43" s="62">
        <v>2.1351798273295981E-2</v>
      </c>
      <c r="J43" s="62">
        <v>2.4608297061475257E-2</v>
      </c>
      <c r="K43" s="62">
        <v>2.4843290372763078E-2</v>
      </c>
      <c r="L43" s="62">
        <v>1.0158703933179187E-2</v>
      </c>
      <c r="M43" s="62">
        <v>0.12283941085636595</v>
      </c>
      <c r="N43" s="62">
        <v>1.2376748803000956E-2</v>
      </c>
      <c r="O43" s="62">
        <v>2.0814507801447196E-4</v>
      </c>
      <c r="P43" s="62">
        <v>3.6368555471846624E-4</v>
      </c>
      <c r="Q43" s="62">
        <v>6.2667598063267222E-4</v>
      </c>
      <c r="R43" s="62">
        <v>1.0301083155419152E-2</v>
      </c>
      <c r="S43" s="62">
        <v>3.5418478090287718E-3</v>
      </c>
      <c r="T43" s="62">
        <v>0.12353493826658542</v>
      </c>
      <c r="U43" s="62">
        <v>1.5890566916765161E-4</v>
      </c>
      <c r="V43" s="62">
        <v>2.444028179307876E-2</v>
      </c>
      <c r="W43" s="62">
        <v>1.2723535088965225E-2</v>
      </c>
      <c r="X43" s="62">
        <v>1.5293276209070092E-3</v>
      </c>
      <c r="Y43" s="62">
        <v>1.9920726847758459E-3</v>
      </c>
      <c r="Z43" s="62">
        <v>7.9729435097526831E-4</v>
      </c>
      <c r="AA43" s="62">
        <v>6.2253093352607192E-4</v>
      </c>
      <c r="AB43" s="62">
        <v>4.9412255901841945E-3</v>
      </c>
      <c r="AC43" s="62">
        <v>2.3746709221150224E-4</v>
      </c>
      <c r="AD43" s="157">
        <v>5.7071084394529166E-3</v>
      </c>
      <c r="AE43" s="158"/>
      <c r="AF43" s="159">
        <v>984.78817693640724</v>
      </c>
      <c r="AG43" s="62">
        <v>33.570473041117147</v>
      </c>
      <c r="AH43" s="62" t="s">
        <v>443</v>
      </c>
      <c r="AI43" s="62" t="s">
        <v>443</v>
      </c>
      <c r="AJ43" s="62" t="s">
        <v>444</v>
      </c>
      <c r="AK43" s="62" t="s">
        <v>443</v>
      </c>
      <c r="AL43" s="40" t="s">
        <v>49</v>
      </c>
    </row>
    <row r="44" spans="1:38" ht="26.25" customHeight="1" thickBot="1">
      <c r="A44" s="60" t="s">
        <v>70</v>
      </c>
      <c r="B44" s="60" t="s">
        <v>111</v>
      </c>
      <c r="C44" s="61" t="s">
        <v>112</v>
      </c>
      <c r="D44" s="62"/>
      <c r="E44" s="62">
        <v>0.29166319482161251</v>
      </c>
      <c r="F44" s="62">
        <v>4.4002064324292642E-2</v>
      </c>
      <c r="G44" s="62" t="s">
        <v>443</v>
      </c>
      <c r="H44" s="62">
        <v>6.9528809315172539E-5</v>
      </c>
      <c r="I44" s="62">
        <v>1.6008862527490637E-2</v>
      </c>
      <c r="J44" s="62">
        <v>1.6008862527490637E-2</v>
      </c>
      <c r="K44" s="62">
        <v>1.6008862527490637E-2</v>
      </c>
      <c r="L44" s="62">
        <v>1.0025597360669661E-2</v>
      </c>
      <c r="M44" s="62">
        <v>0.68997530125446427</v>
      </c>
      <c r="N44" s="62" t="s">
        <v>443</v>
      </c>
      <c r="O44" s="62">
        <v>9.0771011643965674E-5</v>
      </c>
      <c r="P44" s="62" t="s">
        <v>443</v>
      </c>
      <c r="Q44" s="62" t="s">
        <v>443</v>
      </c>
      <c r="R44" s="62">
        <v>4.5385505821982851E-4</v>
      </c>
      <c r="S44" s="62">
        <v>1.5431071979474166E-2</v>
      </c>
      <c r="T44" s="62">
        <v>6.3539708150775985E-4</v>
      </c>
      <c r="U44" s="62" t="s">
        <v>443</v>
      </c>
      <c r="V44" s="62">
        <v>9.0771011643965682E-3</v>
      </c>
      <c r="W44" s="62" t="s">
        <v>443</v>
      </c>
      <c r="X44" s="62">
        <v>2.8003303493189706E-4</v>
      </c>
      <c r="Y44" s="62">
        <v>4.4613505821982844E-4</v>
      </c>
      <c r="Z44" s="62" t="s">
        <v>443</v>
      </c>
      <c r="AA44" s="62" t="s">
        <v>443</v>
      </c>
      <c r="AB44" s="62">
        <v>7.261680931517255E-4</v>
      </c>
      <c r="AC44" s="62" t="s">
        <v>443</v>
      </c>
      <c r="AD44" s="157" t="s">
        <v>443</v>
      </c>
      <c r="AE44" s="158"/>
      <c r="AF44" s="159">
        <v>391.05647006905241</v>
      </c>
      <c r="AG44" s="62" t="s">
        <v>443</v>
      </c>
      <c r="AH44" s="62" t="s">
        <v>443</v>
      </c>
      <c r="AI44" s="62" t="s">
        <v>443</v>
      </c>
      <c r="AJ44" s="62" t="s">
        <v>443</v>
      </c>
      <c r="AK44" s="62" t="s">
        <v>443</v>
      </c>
      <c r="AL44" s="40" t="s">
        <v>49</v>
      </c>
    </row>
    <row r="45" spans="1:38" ht="26.25" customHeight="1" thickBot="1">
      <c r="A45" s="60" t="s">
        <v>70</v>
      </c>
      <c r="B45" s="60" t="s">
        <v>113</v>
      </c>
      <c r="C45" s="61" t="s">
        <v>114</v>
      </c>
      <c r="D45" s="62"/>
      <c r="E45" s="62" t="s">
        <v>444</v>
      </c>
      <c r="F45" s="62" t="s">
        <v>444</v>
      </c>
      <c r="G45" s="62" t="s">
        <v>444</v>
      </c>
      <c r="H45" s="62" t="s">
        <v>444</v>
      </c>
      <c r="I45" s="62" t="s">
        <v>444</v>
      </c>
      <c r="J45" s="62" t="s">
        <v>444</v>
      </c>
      <c r="K45" s="62" t="s">
        <v>444</v>
      </c>
      <c r="L45" s="62" t="s">
        <v>444</v>
      </c>
      <c r="M45" s="62" t="s">
        <v>444</v>
      </c>
      <c r="N45" s="62" t="s">
        <v>444</v>
      </c>
      <c r="O45" s="62" t="s">
        <v>444</v>
      </c>
      <c r="P45" s="62" t="s">
        <v>444</v>
      </c>
      <c r="Q45" s="62" t="s">
        <v>444</v>
      </c>
      <c r="R45" s="62" t="s">
        <v>444</v>
      </c>
      <c r="S45" s="62" t="s">
        <v>444</v>
      </c>
      <c r="T45" s="62" t="s">
        <v>444</v>
      </c>
      <c r="U45" s="62" t="s">
        <v>444</v>
      </c>
      <c r="V45" s="62" t="s">
        <v>444</v>
      </c>
      <c r="W45" s="62" t="s">
        <v>444</v>
      </c>
      <c r="X45" s="62" t="s">
        <v>444</v>
      </c>
      <c r="Y45" s="62" t="s">
        <v>444</v>
      </c>
      <c r="Z45" s="62" t="s">
        <v>444</v>
      </c>
      <c r="AA45" s="62" t="s">
        <v>444</v>
      </c>
      <c r="AB45" s="62" t="s">
        <v>444</v>
      </c>
      <c r="AC45" s="62" t="s">
        <v>444</v>
      </c>
      <c r="AD45" s="157" t="s">
        <v>444</v>
      </c>
      <c r="AE45" s="158"/>
      <c r="AF45" s="159" t="s">
        <v>444</v>
      </c>
      <c r="AG45" s="62" t="s">
        <v>444</v>
      </c>
      <c r="AH45" s="62" t="s">
        <v>444</v>
      </c>
      <c r="AI45" s="62" t="s">
        <v>444</v>
      </c>
      <c r="AJ45" s="62" t="s">
        <v>444</v>
      </c>
      <c r="AK45" s="62" t="s">
        <v>444</v>
      </c>
      <c r="AL45" s="40" t="s">
        <v>49</v>
      </c>
    </row>
    <row r="46" spans="1:38" ht="26.25" customHeight="1" thickBot="1">
      <c r="A46" s="60" t="s">
        <v>103</v>
      </c>
      <c r="B46" s="60" t="s">
        <v>115</v>
      </c>
      <c r="C46" s="61" t="s">
        <v>116</v>
      </c>
      <c r="D46" s="62"/>
      <c r="E46" s="62" t="s">
        <v>444</v>
      </c>
      <c r="F46" s="62" t="s">
        <v>444</v>
      </c>
      <c r="G46" s="62" t="s">
        <v>444</v>
      </c>
      <c r="H46" s="62" t="s">
        <v>444</v>
      </c>
      <c r="I46" s="62" t="s">
        <v>444</v>
      </c>
      <c r="J46" s="62" t="s">
        <v>444</v>
      </c>
      <c r="K46" s="62" t="s">
        <v>444</v>
      </c>
      <c r="L46" s="62" t="s">
        <v>444</v>
      </c>
      <c r="M46" s="62" t="s">
        <v>444</v>
      </c>
      <c r="N46" s="62" t="s">
        <v>444</v>
      </c>
      <c r="O46" s="62" t="s">
        <v>444</v>
      </c>
      <c r="P46" s="62" t="s">
        <v>444</v>
      </c>
      <c r="Q46" s="62" t="s">
        <v>444</v>
      </c>
      <c r="R46" s="62" t="s">
        <v>444</v>
      </c>
      <c r="S46" s="62" t="s">
        <v>444</v>
      </c>
      <c r="T46" s="62" t="s">
        <v>444</v>
      </c>
      <c r="U46" s="62" t="s">
        <v>444</v>
      </c>
      <c r="V46" s="62" t="s">
        <v>444</v>
      </c>
      <c r="W46" s="62" t="s">
        <v>444</v>
      </c>
      <c r="X46" s="62" t="s">
        <v>444</v>
      </c>
      <c r="Y46" s="62" t="s">
        <v>444</v>
      </c>
      <c r="Z46" s="62" t="s">
        <v>444</v>
      </c>
      <c r="AA46" s="62" t="s">
        <v>444</v>
      </c>
      <c r="AB46" s="62" t="s">
        <v>444</v>
      </c>
      <c r="AC46" s="62" t="s">
        <v>444</v>
      </c>
      <c r="AD46" s="62" t="s">
        <v>444</v>
      </c>
      <c r="AE46" s="158"/>
      <c r="AF46" s="62" t="s">
        <v>444</v>
      </c>
      <c r="AG46" s="62" t="s">
        <v>444</v>
      </c>
      <c r="AH46" s="62" t="s">
        <v>444</v>
      </c>
      <c r="AI46" s="62" t="s">
        <v>444</v>
      </c>
      <c r="AJ46" s="62" t="s">
        <v>444</v>
      </c>
      <c r="AK46" s="62" t="s">
        <v>444</v>
      </c>
      <c r="AL46" s="40" t="s">
        <v>49</v>
      </c>
    </row>
    <row r="47" spans="1:38" ht="26.25" customHeight="1" thickBot="1">
      <c r="A47" s="60" t="s">
        <v>70</v>
      </c>
      <c r="B47" s="60" t="s">
        <v>117</v>
      </c>
      <c r="C47" s="61" t="s">
        <v>118</v>
      </c>
      <c r="D47" s="62"/>
      <c r="E47" s="62" t="s">
        <v>445</v>
      </c>
      <c r="F47" s="62" t="s">
        <v>445</v>
      </c>
      <c r="G47" s="62" t="s">
        <v>445</v>
      </c>
      <c r="H47" s="62" t="s">
        <v>443</v>
      </c>
      <c r="I47" s="62" t="s">
        <v>445</v>
      </c>
      <c r="J47" s="62" t="s">
        <v>445</v>
      </c>
      <c r="K47" s="62" t="s">
        <v>445</v>
      </c>
      <c r="L47" s="62" t="s">
        <v>445</v>
      </c>
      <c r="M47" s="62" t="s">
        <v>445</v>
      </c>
      <c r="N47" s="62" t="s">
        <v>443</v>
      </c>
      <c r="O47" s="62" t="s">
        <v>445</v>
      </c>
      <c r="P47" s="62" t="s">
        <v>443</v>
      </c>
      <c r="Q47" s="62" t="s">
        <v>443</v>
      </c>
      <c r="R47" s="62" t="s">
        <v>445</v>
      </c>
      <c r="S47" s="62" t="s">
        <v>445</v>
      </c>
      <c r="T47" s="62" t="s">
        <v>445</v>
      </c>
      <c r="U47" s="62" t="s">
        <v>445</v>
      </c>
      <c r="V47" s="62" t="s">
        <v>445</v>
      </c>
      <c r="W47" s="62" t="s">
        <v>443</v>
      </c>
      <c r="X47" s="62" t="s">
        <v>445</v>
      </c>
      <c r="Y47" s="62" t="s">
        <v>443</v>
      </c>
      <c r="Z47" s="62" t="s">
        <v>443</v>
      </c>
      <c r="AA47" s="62" t="s">
        <v>443</v>
      </c>
      <c r="AB47" s="62" t="s">
        <v>445</v>
      </c>
      <c r="AC47" s="62" t="s">
        <v>443</v>
      </c>
      <c r="AD47" s="157" t="s">
        <v>443</v>
      </c>
      <c r="AE47" s="158"/>
      <c r="AF47" s="159" t="s">
        <v>445</v>
      </c>
      <c r="AG47" s="62" t="s">
        <v>443</v>
      </c>
      <c r="AH47" s="62" t="s">
        <v>443</v>
      </c>
      <c r="AI47" s="62" t="s">
        <v>443</v>
      </c>
      <c r="AJ47" s="62" t="s">
        <v>443</v>
      </c>
      <c r="AK47" s="62" t="s">
        <v>443</v>
      </c>
      <c r="AL47" s="40" t="s">
        <v>49</v>
      </c>
    </row>
    <row r="48" spans="1:38" ht="26.25" customHeight="1" thickBot="1">
      <c r="A48" s="60" t="s">
        <v>119</v>
      </c>
      <c r="B48" s="60" t="s">
        <v>120</v>
      </c>
      <c r="C48" s="61" t="s">
        <v>121</v>
      </c>
      <c r="D48" s="62"/>
      <c r="E48" s="62" t="s">
        <v>443</v>
      </c>
      <c r="F48" s="62">
        <v>1.4498474000000001</v>
      </c>
      <c r="G48" s="62" t="s">
        <v>443</v>
      </c>
      <c r="H48" s="62" t="s">
        <v>443</v>
      </c>
      <c r="I48" s="62">
        <v>4.3495421999999999E-2</v>
      </c>
      <c r="J48" s="62">
        <v>0.28272024300000004</v>
      </c>
      <c r="K48" s="62">
        <v>0.59443743400000004</v>
      </c>
      <c r="L48" s="62" t="s">
        <v>443</v>
      </c>
      <c r="M48" s="62" t="s">
        <v>443</v>
      </c>
      <c r="N48" s="62" t="s">
        <v>443</v>
      </c>
      <c r="O48" s="62" t="s">
        <v>443</v>
      </c>
      <c r="P48" s="62" t="s">
        <v>443</v>
      </c>
      <c r="Q48" s="62" t="s">
        <v>443</v>
      </c>
      <c r="R48" s="62" t="s">
        <v>443</v>
      </c>
      <c r="S48" s="62" t="s">
        <v>443</v>
      </c>
      <c r="T48" s="62" t="s">
        <v>443</v>
      </c>
      <c r="U48" s="62" t="s">
        <v>443</v>
      </c>
      <c r="V48" s="62" t="s">
        <v>443</v>
      </c>
      <c r="W48" s="62" t="s">
        <v>443</v>
      </c>
      <c r="X48" s="62" t="s">
        <v>443</v>
      </c>
      <c r="Y48" s="62" t="s">
        <v>443</v>
      </c>
      <c r="Z48" s="62" t="s">
        <v>443</v>
      </c>
      <c r="AA48" s="62" t="s">
        <v>443</v>
      </c>
      <c r="AB48" s="62" t="s">
        <v>443</v>
      </c>
      <c r="AC48" s="62" t="s">
        <v>443</v>
      </c>
      <c r="AD48" s="157" t="s">
        <v>443</v>
      </c>
      <c r="AE48" s="158"/>
      <c r="AF48" s="159" t="s">
        <v>443</v>
      </c>
      <c r="AG48" s="62" t="s">
        <v>443</v>
      </c>
      <c r="AH48" s="62" t="s">
        <v>443</v>
      </c>
      <c r="AI48" s="62" t="s">
        <v>443</v>
      </c>
      <c r="AJ48" s="62" t="s">
        <v>443</v>
      </c>
      <c r="AK48" s="62">
        <v>7.2492369999999999</v>
      </c>
      <c r="AL48" s="40" t="s">
        <v>122</v>
      </c>
    </row>
    <row r="49" spans="1:38" ht="26.25" customHeight="1" thickBot="1">
      <c r="A49" s="60" t="s">
        <v>119</v>
      </c>
      <c r="B49" s="60" t="s">
        <v>123</v>
      </c>
      <c r="C49" s="61" t="s">
        <v>124</v>
      </c>
      <c r="D49" s="62"/>
      <c r="E49" s="62" t="s">
        <v>442</v>
      </c>
      <c r="F49" s="62" t="s">
        <v>442</v>
      </c>
      <c r="G49" s="62" t="s">
        <v>442</v>
      </c>
      <c r="H49" s="62" t="s">
        <v>442</v>
      </c>
      <c r="I49" s="62" t="s">
        <v>442</v>
      </c>
      <c r="J49" s="62" t="s">
        <v>442</v>
      </c>
      <c r="K49" s="62" t="s">
        <v>442</v>
      </c>
      <c r="L49" s="62" t="s">
        <v>442</v>
      </c>
      <c r="M49" s="62" t="s">
        <v>442</v>
      </c>
      <c r="N49" s="62" t="s">
        <v>442</v>
      </c>
      <c r="O49" s="62" t="s">
        <v>442</v>
      </c>
      <c r="P49" s="62" t="s">
        <v>442</v>
      </c>
      <c r="Q49" s="62" t="s">
        <v>442</v>
      </c>
      <c r="R49" s="62" t="s">
        <v>442</v>
      </c>
      <c r="S49" s="62" t="s">
        <v>442</v>
      </c>
      <c r="T49" s="62" t="s">
        <v>442</v>
      </c>
      <c r="U49" s="62" t="s">
        <v>442</v>
      </c>
      <c r="V49" s="62" t="s">
        <v>442</v>
      </c>
      <c r="W49" s="62" t="s">
        <v>442</v>
      </c>
      <c r="X49" s="62" t="s">
        <v>442</v>
      </c>
      <c r="Y49" s="62" t="s">
        <v>442</v>
      </c>
      <c r="Z49" s="62" t="s">
        <v>442</v>
      </c>
      <c r="AA49" s="62" t="s">
        <v>442</v>
      </c>
      <c r="AB49" s="62" t="s">
        <v>442</v>
      </c>
      <c r="AC49" s="62" t="s">
        <v>442</v>
      </c>
      <c r="AD49" s="62" t="s">
        <v>442</v>
      </c>
      <c r="AE49" s="158"/>
      <c r="AF49" s="157" t="s">
        <v>442</v>
      </c>
      <c r="AG49" s="157" t="s">
        <v>442</v>
      </c>
      <c r="AH49" s="157" t="s">
        <v>442</v>
      </c>
      <c r="AI49" s="157" t="s">
        <v>442</v>
      </c>
      <c r="AJ49" s="157" t="s">
        <v>442</v>
      </c>
      <c r="AK49" s="62" t="s">
        <v>442</v>
      </c>
      <c r="AL49" s="40" t="s">
        <v>125</v>
      </c>
    </row>
    <row r="50" spans="1:38" ht="26.25" customHeight="1" thickBot="1">
      <c r="A50" s="60" t="s">
        <v>119</v>
      </c>
      <c r="B50" s="60" t="s">
        <v>126</v>
      </c>
      <c r="C50" s="61" t="s">
        <v>127</v>
      </c>
      <c r="D50" s="62"/>
      <c r="E50" s="62" t="s">
        <v>442</v>
      </c>
      <c r="F50" s="62" t="s">
        <v>442</v>
      </c>
      <c r="G50" s="62" t="s">
        <v>442</v>
      </c>
      <c r="H50" s="62" t="s">
        <v>442</v>
      </c>
      <c r="I50" s="62" t="s">
        <v>442</v>
      </c>
      <c r="J50" s="62" t="s">
        <v>442</v>
      </c>
      <c r="K50" s="62" t="s">
        <v>442</v>
      </c>
      <c r="L50" s="62" t="s">
        <v>442</v>
      </c>
      <c r="M50" s="62" t="s">
        <v>442</v>
      </c>
      <c r="N50" s="62" t="s">
        <v>442</v>
      </c>
      <c r="O50" s="62" t="s">
        <v>442</v>
      </c>
      <c r="P50" s="62" t="s">
        <v>442</v>
      </c>
      <c r="Q50" s="62" t="s">
        <v>442</v>
      </c>
      <c r="R50" s="62" t="s">
        <v>442</v>
      </c>
      <c r="S50" s="62" t="s">
        <v>442</v>
      </c>
      <c r="T50" s="62" t="s">
        <v>442</v>
      </c>
      <c r="U50" s="62" t="s">
        <v>442</v>
      </c>
      <c r="V50" s="62" t="s">
        <v>442</v>
      </c>
      <c r="W50" s="62" t="s">
        <v>442</v>
      </c>
      <c r="X50" s="62" t="s">
        <v>442</v>
      </c>
      <c r="Y50" s="62" t="s">
        <v>442</v>
      </c>
      <c r="Z50" s="62" t="s">
        <v>442</v>
      </c>
      <c r="AA50" s="62" t="s">
        <v>442</v>
      </c>
      <c r="AB50" s="62" t="s">
        <v>442</v>
      </c>
      <c r="AC50" s="62" t="s">
        <v>442</v>
      </c>
      <c r="AD50" s="157" t="s">
        <v>442</v>
      </c>
      <c r="AE50" s="158"/>
      <c r="AF50" s="157" t="s">
        <v>442</v>
      </c>
      <c r="AG50" s="157" t="s">
        <v>442</v>
      </c>
      <c r="AH50" s="157" t="s">
        <v>442</v>
      </c>
      <c r="AI50" s="157" t="s">
        <v>442</v>
      </c>
      <c r="AJ50" s="157" t="s">
        <v>442</v>
      </c>
      <c r="AK50" s="62" t="s">
        <v>442</v>
      </c>
      <c r="AL50" s="40" t="s">
        <v>412</v>
      </c>
    </row>
    <row r="51" spans="1:38" ht="26.25" customHeight="1" thickBot="1">
      <c r="A51" s="60" t="s">
        <v>119</v>
      </c>
      <c r="B51" s="64" t="s">
        <v>128</v>
      </c>
      <c r="C51" s="61" t="s">
        <v>129</v>
      </c>
      <c r="D51" s="62"/>
      <c r="E51" s="62" t="s">
        <v>442</v>
      </c>
      <c r="F51" s="62" t="s">
        <v>442</v>
      </c>
      <c r="G51" s="62" t="s">
        <v>442</v>
      </c>
      <c r="H51" s="62" t="s">
        <v>442</v>
      </c>
      <c r="I51" s="62" t="s">
        <v>442</v>
      </c>
      <c r="J51" s="62" t="s">
        <v>442</v>
      </c>
      <c r="K51" s="62" t="s">
        <v>442</v>
      </c>
      <c r="L51" s="62" t="s">
        <v>442</v>
      </c>
      <c r="M51" s="62" t="s">
        <v>442</v>
      </c>
      <c r="N51" s="62" t="s">
        <v>442</v>
      </c>
      <c r="O51" s="62" t="s">
        <v>442</v>
      </c>
      <c r="P51" s="62" t="s">
        <v>442</v>
      </c>
      <c r="Q51" s="62" t="s">
        <v>442</v>
      </c>
      <c r="R51" s="62" t="s">
        <v>442</v>
      </c>
      <c r="S51" s="62" t="s">
        <v>442</v>
      </c>
      <c r="T51" s="62" t="s">
        <v>442</v>
      </c>
      <c r="U51" s="62" t="s">
        <v>442</v>
      </c>
      <c r="V51" s="62" t="s">
        <v>442</v>
      </c>
      <c r="W51" s="62" t="s">
        <v>442</v>
      </c>
      <c r="X51" s="62" t="s">
        <v>442</v>
      </c>
      <c r="Y51" s="62" t="s">
        <v>442</v>
      </c>
      <c r="Z51" s="62" t="s">
        <v>442</v>
      </c>
      <c r="AA51" s="62" t="s">
        <v>442</v>
      </c>
      <c r="AB51" s="62" t="s">
        <v>442</v>
      </c>
      <c r="AC51" s="62" t="s">
        <v>442</v>
      </c>
      <c r="AD51" s="157" t="s">
        <v>442</v>
      </c>
      <c r="AE51" s="158"/>
      <c r="AF51" s="157" t="s">
        <v>442</v>
      </c>
      <c r="AG51" s="157" t="s">
        <v>442</v>
      </c>
      <c r="AH51" s="157" t="s">
        <v>442</v>
      </c>
      <c r="AI51" s="157" t="s">
        <v>442</v>
      </c>
      <c r="AJ51" s="157" t="s">
        <v>442</v>
      </c>
      <c r="AK51" s="62" t="s">
        <v>442</v>
      </c>
      <c r="AL51" s="40" t="s">
        <v>130</v>
      </c>
    </row>
    <row r="52" spans="1:38" ht="26.25" customHeight="1" thickBot="1">
      <c r="A52" s="60" t="s">
        <v>119</v>
      </c>
      <c r="B52" s="64" t="s">
        <v>131</v>
      </c>
      <c r="C52" s="66" t="s">
        <v>392</v>
      </c>
      <c r="D52" s="63"/>
      <c r="E52" s="62">
        <v>2.8664879999999997E-2</v>
      </c>
      <c r="F52" s="62">
        <v>2.3887400000000003E-2</v>
      </c>
      <c r="G52" s="62">
        <v>7.4050939999999996E-2</v>
      </c>
      <c r="H52" s="62">
        <v>1.3138070000000003E-4</v>
      </c>
      <c r="I52" s="62">
        <v>5.1357910000000004E-4</v>
      </c>
      <c r="J52" s="62">
        <v>1.1824263E-3</v>
      </c>
      <c r="K52" s="62">
        <v>1.910992E-3</v>
      </c>
      <c r="L52" s="62" t="s">
        <v>443</v>
      </c>
      <c r="M52" s="62">
        <v>1.074933E-2</v>
      </c>
      <c r="N52" s="62">
        <v>6.0912870000000014E-4</v>
      </c>
      <c r="O52" s="62">
        <v>6.0912870000000014E-4</v>
      </c>
      <c r="P52" s="62">
        <v>6.0912870000000014E-4</v>
      </c>
      <c r="Q52" s="62">
        <v>6.0912870000000014E-4</v>
      </c>
      <c r="R52" s="62">
        <v>6.0912870000000014E-4</v>
      </c>
      <c r="S52" s="62">
        <v>6.0912870000000014E-4</v>
      </c>
      <c r="T52" s="62">
        <v>6.0912870000000014E-4</v>
      </c>
      <c r="U52" s="62">
        <v>6.0912870000000014E-4</v>
      </c>
      <c r="V52" s="62">
        <v>6.0912870000000014E-4</v>
      </c>
      <c r="W52" s="62">
        <v>6.8079090000000011E-4</v>
      </c>
      <c r="X52" s="62" t="s">
        <v>443</v>
      </c>
      <c r="Y52" s="62" t="s">
        <v>443</v>
      </c>
      <c r="Z52" s="62" t="s">
        <v>443</v>
      </c>
      <c r="AA52" s="62" t="s">
        <v>443</v>
      </c>
      <c r="AB52" s="62" t="s">
        <v>443</v>
      </c>
      <c r="AC52" s="62" t="s">
        <v>443</v>
      </c>
      <c r="AD52" s="157" t="s">
        <v>443</v>
      </c>
      <c r="AE52" s="158"/>
      <c r="AF52" s="159" t="s">
        <v>443</v>
      </c>
      <c r="AG52" s="62" t="s">
        <v>443</v>
      </c>
      <c r="AH52" s="62" t="s">
        <v>443</v>
      </c>
      <c r="AI52" s="62" t="s">
        <v>443</v>
      </c>
      <c r="AJ52" s="62" t="s">
        <v>443</v>
      </c>
      <c r="AK52" s="62">
        <v>119437</v>
      </c>
      <c r="AL52" s="40" t="s">
        <v>132</v>
      </c>
    </row>
    <row r="53" spans="1:38" ht="26.25" customHeight="1" thickBot="1">
      <c r="A53" s="60" t="s">
        <v>119</v>
      </c>
      <c r="B53" s="64" t="s">
        <v>133</v>
      </c>
      <c r="C53" s="66" t="s">
        <v>134</v>
      </c>
      <c r="D53" s="63"/>
      <c r="E53" s="62" t="s">
        <v>443</v>
      </c>
      <c r="F53" s="62">
        <v>3.7280250000000001</v>
      </c>
      <c r="G53" s="62" t="s">
        <v>443</v>
      </c>
      <c r="H53" s="62" t="s">
        <v>443</v>
      </c>
      <c r="I53" s="62" t="s">
        <v>443</v>
      </c>
      <c r="J53" s="62" t="s">
        <v>443</v>
      </c>
      <c r="K53" s="62" t="s">
        <v>443</v>
      </c>
      <c r="L53" s="62" t="s">
        <v>443</v>
      </c>
      <c r="M53" s="62" t="s">
        <v>443</v>
      </c>
      <c r="N53" s="62" t="s">
        <v>443</v>
      </c>
      <c r="O53" s="62" t="s">
        <v>443</v>
      </c>
      <c r="P53" s="62" t="s">
        <v>443</v>
      </c>
      <c r="Q53" s="62" t="s">
        <v>443</v>
      </c>
      <c r="R53" s="62" t="s">
        <v>443</v>
      </c>
      <c r="S53" s="62" t="s">
        <v>443</v>
      </c>
      <c r="T53" s="62" t="s">
        <v>443</v>
      </c>
      <c r="U53" s="62" t="s">
        <v>443</v>
      </c>
      <c r="V53" s="62" t="s">
        <v>443</v>
      </c>
      <c r="W53" s="62" t="s">
        <v>443</v>
      </c>
      <c r="X53" s="62" t="s">
        <v>443</v>
      </c>
      <c r="Y53" s="62" t="s">
        <v>443</v>
      </c>
      <c r="Z53" s="62" t="s">
        <v>443</v>
      </c>
      <c r="AA53" s="62" t="s">
        <v>443</v>
      </c>
      <c r="AB53" s="62" t="s">
        <v>443</v>
      </c>
      <c r="AC53" s="62" t="s">
        <v>443</v>
      </c>
      <c r="AD53" s="157" t="s">
        <v>443</v>
      </c>
      <c r="AE53" s="158"/>
      <c r="AF53" s="159" t="s">
        <v>443</v>
      </c>
      <c r="AG53" s="62" t="s">
        <v>443</v>
      </c>
      <c r="AH53" s="62" t="s">
        <v>443</v>
      </c>
      <c r="AI53" s="62" t="s">
        <v>443</v>
      </c>
      <c r="AJ53" s="62" t="s">
        <v>443</v>
      </c>
      <c r="AK53" s="62">
        <v>0.82845000000000002</v>
      </c>
      <c r="AL53" s="40" t="s">
        <v>135</v>
      </c>
    </row>
    <row r="54" spans="1:38" ht="37.5" customHeight="1" thickBot="1">
      <c r="A54" s="60" t="s">
        <v>119</v>
      </c>
      <c r="B54" s="64" t="s">
        <v>136</v>
      </c>
      <c r="C54" s="66" t="s">
        <v>137</v>
      </c>
      <c r="D54" s="63"/>
      <c r="E54" s="62" t="s">
        <v>442</v>
      </c>
      <c r="F54" s="62" t="s">
        <v>442</v>
      </c>
      <c r="G54" s="62" t="s">
        <v>442</v>
      </c>
      <c r="H54" s="62" t="s">
        <v>442</v>
      </c>
      <c r="I54" s="62" t="s">
        <v>442</v>
      </c>
      <c r="J54" s="62" t="s">
        <v>442</v>
      </c>
      <c r="K54" s="62" t="s">
        <v>442</v>
      </c>
      <c r="L54" s="62" t="s">
        <v>442</v>
      </c>
      <c r="M54" s="62" t="s">
        <v>442</v>
      </c>
      <c r="N54" s="62" t="s">
        <v>442</v>
      </c>
      <c r="O54" s="62" t="s">
        <v>442</v>
      </c>
      <c r="P54" s="62" t="s">
        <v>442</v>
      </c>
      <c r="Q54" s="62" t="s">
        <v>442</v>
      </c>
      <c r="R54" s="62" t="s">
        <v>442</v>
      </c>
      <c r="S54" s="62" t="s">
        <v>442</v>
      </c>
      <c r="T54" s="62" t="s">
        <v>442</v>
      </c>
      <c r="U54" s="62" t="s">
        <v>442</v>
      </c>
      <c r="V54" s="62" t="s">
        <v>442</v>
      </c>
      <c r="W54" s="62" t="s">
        <v>442</v>
      </c>
      <c r="X54" s="62" t="s">
        <v>442</v>
      </c>
      <c r="Y54" s="62" t="s">
        <v>442</v>
      </c>
      <c r="Z54" s="62" t="s">
        <v>442</v>
      </c>
      <c r="AA54" s="62" t="s">
        <v>442</v>
      </c>
      <c r="AB54" s="62" t="s">
        <v>442</v>
      </c>
      <c r="AC54" s="62" t="s">
        <v>442</v>
      </c>
      <c r="AD54" s="157" t="s">
        <v>442</v>
      </c>
      <c r="AE54" s="158"/>
      <c r="AF54" s="159" t="s">
        <v>442</v>
      </c>
      <c r="AG54" s="62" t="s">
        <v>442</v>
      </c>
      <c r="AH54" s="62" t="s">
        <v>442</v>
      </c>
      <c r="AI54" s="62" t="s">
        <v>442</v>
      </c>
      <c r="AJ54" s="62" t="s">
        <v>442</v>
      </c>
      <c r="AK54" s="62" t="s">
        <v>442</v>
      </c>
      <c r="AL54" s="40" t="s">
        <v>419</v>
      </c>
    </row>
    <row r="55" spans="1:38" ht="26.25" customHeight="1" thickBot="1">
      <c r="A55" s="60" t="s">
        <v>119</v>
      </c>
      <c r="B55" s="64" t="s">
        <v>138</v>
      </c>
      <c r="C55" s="66" t="s">
        <v>139</v>
      </c>
      <c r="D55" s="63"/>
      <c r="E55" s="62">
        <v>2.3028555782953868E-3</v>
      </c>
      <c r="F55" s="62">
        <v>1.1514277891476936E-4</v>
      </c>
      <c r="G55" s="62">
        <v>3.4542833674430806E-4</v>
      </c>
      <c r="H55" s="62" t="s">
        <v>443</v>
      </c>
      <c r="I55" s="62" t="s">
        <v>443</v>
      </c>
      <c r="J55" s="62" t="s">
        <v>443</v>
      </c>
      <c r="K55" s="62" t="s">
        <v>443</v>
      </c>
      <c r="L55" s="62" t="s">
        <v>443</v>
      </c>
      <c r="M55" s="62">
        <v>5.5268533879089283E-4</v>
      </c>
      <c r="N55" s="62" t="s">
        <v>443</v>
      </c>
      <c r="O55" s="62" t="s">
        <v>443</v>
      </c>
      <c r="P55" s="62" t="s">
        <v>443</v>
      </c>
      <c r="Q55" s="62" t="s">
        <v>443</v>
      </c>
      <c r="R55" s="62" t="s">
        <v>443</v>
      </c>
      <c r="S55" s="62" t="s">
        <v>443</v>
      </c>
      <c r="T55" s="62" t="s">
        <v>443</v>
      </c>
      <c r="U55" s="62" t="s">
        <v>443</v>
      </c>
      <c r="V55" s="62" t="s">
        <v>443</v>
      </c>
      <c r="W55" s="62" t="s">
        <v>443</v>
      </c>
      <c r="X55" s="62" t="s">
        <v>443</v>
      </c>
      <c r="Y55" s="62" t="s">
        <v>443</v>
      </c>
      <c r="Z55" s="62" t="s">
        <v>443</v>
      </c>
      <c r="AA55" s="62" t="s">
        <v>443</v>
      </c>
      <c r="AB55" s="62" t="s">
        <v>443</v>
      </c>
      <c r="AC55" s="62" t="s">
        <v>443</v>
      </c>
      <c r="AD55" s="157" t="s">
        <v>443</v>
      </c>
      <c r="AE55" s="158"/>
      <c r="AF55" s="159" t="s">
        <v>443</v>
      </c>
      <c r="AG55" s="62" t="s">
        <v>443</v>
      </c>
      <c r="AH55" s="62" t="s">
        <v>443</v>
      </c>
      <c r="AI55" s="62" t="s">
        <v>443</v>
      </c>
      <c r="AJ55" s="62" t="s">
        <v>443</v>
      </c>
      <c r="AK55" s="62">
        <v>23.02855578295387</v>
      </c>
      <c r="AL55" s="40" t="s">
        <v>140</v>
      </c>
    </row>
    <row r="56" spans="1:38" ht="26.25" customHeight="1" thickBot="1">
      <c r="A56" s="64" t="s">
        <v>119</v>
      </c>
      <c r="B56" s="64" t="s">
        <v>141</v>
      </c>
      <c r="C56" s="66" t="s">
        <v>401</v>
      </c>
      <c r="D56" s="63"/>
      <c r="E56" s="62" t="s">
        <v>443</v>
      </c>
      <c r="F56" s="62" t="s">
        <v>443</v>
      </c>
      <c r="G56" s="62" t="s">
        <v>443</v>
      </c>
      <c r="H56" s="62" t="s">
        <v>444</v>
      </c>
      <c r="I56" s="62" t="s">
        <v>443</v>
      </c>
      <c r="J56" s="62" t="s">
        <v>443</v>
      </c>
      <c r="K56" s="62" t="s">
        <v>443</v>
      </c>
      <c r="L56" s="62" t="s">
        <v>443</v>
      </c>
      <c r="M56" s="62" t="s">
        <v>443</v>
      </c>
      <c r="N56" s="62" t="s">
        <v>443</v>
      </c>
      <c r="O56" s="62" t="s">
        <v>443</v>
      </c>
      <c r="P56" s="62" t="s">
        <v>444</v>
      </c>
      <c r="Q56" s="62" t="s">
        <v>444</v>
      </c>
      <c r="R56" s="62" t="s">
        <v>443</v>
      </c>
      <c r="S56" s="62" t="s">
        <v>443</v>
      </c>
      <c r="T56" s="62" t="s">
        <v>443</v>
      </c>
      <c r="U56" s="62" t="s">
        <v>443</v>
      </c>
      <c r="V56" s="62" t="s">
        <v>443</v>
      </c>
      <c r="W56" s="62" t="s">
        <v>443</v>
      </c>
      <c r="X56" s="62" t="s">
        <v>443</v>
      </c>
      <c r="Y56" s="62" t="s">
        <v>443</v>
      </c>
      <c r="Z56" s="62" t="s">
        <v>443</v>
      </c>
      <c r="AA56" s="62" t="s">
        <v>443</v>
      </c>
      <c r="AB56" s="62" t="s">
        <v>443</v>
      </c>
      <c r="AC56" s="62" t="s">
        <v>443</v>
      </c>
      <c r="AD56" s="62" t="s">
        <v>443</v>
      </c>
      <c r="AE56" s="158"/>
      <c r="AF56" s="62" t="s">
        <v>443</v>
      </c>
      <c r="AG56" s="62" t="s">
        <v>443</v>
      </c>
      <c r="AH56" s="62" t="s">
        <v>443</v>
      </c>
      <c r="AI56" s="62" t="s">
        <v>443</v>
      </c>
      <c r="AJ56" s="62" t="s">
        <v>443</v>
      </c>
      <c r="AK56" s="62" t="s">
        <v>444</v>
      </c>
      <c r="AL56" s="40" t="s">
        <v>412</v>
      </c>
    </row>
    <row r="57" spans="1:38" ht="26.25" customHeight="1" thickBot="1">
      <c r="A57" s="60" t="s">
        <v>53</v>
      </c>
      <c r="B57" s="60" t="s">
        <v>143</v>
      </c>
      <c r="C57" s="61" t="s">
        <v>144</v>
      </c>
      <c r="D57" s="62"/>
      <c r="E57" s="62" t="s">
        <v>443</v>
      </c>
      <c r="F57" s="62" t="s">
        <v>443</v>
      </c>
      <c r="G57" s="62" t="s">
        <v>443</v>
      </c>
      <c r="H57" s="62" t="s">
        <v>443</v>
      </c>
      <c r="I57" s="62">
        <v>4.7465729999999998E-2</v>
      </c>
      <c r="J57" s="62">
        <v>8.5438314000000001E-2</v>
      </c>
      <c r="K57" s="62">
        <v>9.4931459999999995E-2</v>
      </c>
      <c r="L57" s="62">
        <v>1.4239718999999999E-3</v>
      </c>
      <c r="M57" s="62" t="s">
        <v>443</v>
      </c>
      <c r="N57" s="62" t="s">
        <v>443</v>
      </c>
      <c r="O57" s="62" t="s">
        <v>443</v>
      </c>
      <c r="P57" s="62" t="s">
        <v>443</v>
      </c>
      <c r="Q57" s="62" t="s">
        <v>443</v>
      </c>
      <c r="R57" s="62" t="s">
        <v>443</v>
      </c>
      <c r="S57" s="62" t="s">
        <v>443</v>
      </c>
      <c r="T57" s="62" t="s">
        <v>443</v>
      </c>
      <c r="U57" s="62" t="s">
        <v>443</v>
      </c>
      <c r="V57" s="62" t="s">
        <v>443</v>
      </c>
      <c r="W57" s="62" t="s">
        <v>443</v>
      </c>
      <c r="X57" s="62" t="s">
        <v>443</v>
      </c>
      <c r="Y57" s="62" t="s">
        <v>443</v>
      </c>
      <c r="Z57" s="62" t="s">
        <v>443</v>
      </c>
      <c r="AA57" s="62" t="s">
        <v>443</v>
      </c>
      <c r="AB57" s="62" t="s">
        <v>443</v>
      </c>
      <c r="AC57" s="62" t="s">
        <v>443</v>
      </c>
      <c r="AD57" s="157" t="s">
        <v>444</v>
      </c>
      <c r="AE57" s="158"/>
      <c r="AF57" s="159" t="s">
        <v>443</v>
      </c>
      <c r="AG57" s="62" t="s">
        <v>443</v>
      </c>
      <c r="AH57" s="62" t="s">
        <v>443</v>
      </c>
      <c r="AI57" s="62" t="s">
        <v>443</v>
      </c>
      <c r="AJ57" s="62" t="s">
        <v>443</v>
      </c>
      <c r="AK57" s="62">
        <v>365.12099999999998</v>
      </c>
      <c r="AL57" s="40" t="s">
        <v>145</v>
      </c>
    </row>
    <row r="58" spans="1:38" ht="26.25" customHeight="1" thickBot="1">
      <c r="A58" s="60" t="s">
        <v>53</v>
      </c>
      <c r="B58" s="60" t="s">
        <v>146</v>
      </c>
      <c r="C58" s="61" t="s">
        <v>147</v>
      </c>
      <c r="D58" s="62"/>
      <c r="E58" s="62" t="s">
        <v>443</v>
      </c>
      <c r="F58" s="62" t="s">
        <v>443</v>
      </c>
      <c r="G58" s="62" t="s">
        <v>443</v>
      </c>
      <c r="H58" s="62" t="s">
        <v>443</v>
      </c>
      <c r="I58" s="62">
        <v>8.7766000000000007E-3</v>
      </c>
      <c r="J58" s="62">
        <v>4.3882999999999998E-2</v>
      </c>
      <c r="K58" s="62">
        <v>0.112842</v>
      </c>
      <c r="L58" s="62">
        <v>4.0372360000000004E-5</v>
      </c>
      <c r="M58" s="62" t="s">
        <v>443</v>
      </c>
      <c r="N58" s="62" t="s">
        <v>443</v>
      </c>
      <c r="O58" s="62" t="s">
        <v>443</v>
      </c>
      <c r="P58" s="62" t="s">
        <v>443</v>
      </c>
      <c r="Q58" s="62" t="s">
        <v>443</v>
      </c>
      <c r="R58" s="62" t="s">
        <v>443</v>
      </c>
      <c r="S58" s="62" t="s">
        <v>443</v>
      </c>
      <c r="T58" s="62" t="s">
        <v>443</v>
      </c>
      <c r="U58" s="62" t="s">
        <v>443</v>
      </c>
      <c r="V58" s="62" t="s">
        <v>443</v>
      </c>
      <c r="W58" s="62" t="s">
        <v>443</v>
      </c>
      <c r="X58" s="62" t="s">
        <v>443</v>
      </c>
      <c r="Y58" s="62" t="s">
        <v>443</v>
      </c>
      <c r="Z58" s="62" t="s">
        <v>443</v>
      </c>
      <c r="AA58" s="62" t="s">
        <v>443</v>
      </c>
      <c r="AB58" s="62" t="s">
        <v>443</v>
      </c>
      <c r="AC58" s="62" t="s">
        <v>443</v>
      </c>
      <c r="AD58" s="157" t="s">
        <v>443</v>
      </c>
      <c r="AE58" s="158"/>
      <c r="AF58" s="159" t="s">
        <v>443</v>
      </c>
      <c r="AG58" s="62" t="s">
        <v>443</v>
      </c>
      <c r="AH58" s="62" t="s">
        <v>443</v>
      </c>
      <c r="AI58" s="62" t="s">
        <v>443</v>
      </c>
      <c r="AJ58" s="62" t="s">
        <v>443</v>
      </c>
      <c r="AK58" s="62">
        <v>12.538</v>
      </c>
      <c r="AL58" s="40" t="s">
        <v>148</v>
      </c>
    </row>
    <row r="59" spans="1:38" ht="26.25" customHeight="1" thickBot="1">
      <c r="A59" s="60" t="s">
        <v>53</v>
      </c>
      <c r="B59" s="68" t="s">
        <v>149</v>
      </c>
      <c r="C59" s="61" t="s">
        <v>402</v>
      </c>
      <c r="D59" s="62"/>
      <c r="E59" s="62" t="s">
        <v>443</v>
      </c>
      <c r="F59" s="62">
        <v>1.5215000000000001E-3</v>
      </c>
      <c r="G59" s="62" t="s">
        <v>443</v>
      </c>
      <c r="H59" s="62">
        <v>4.2601999999999996E-3</v>
      </c>
      <c r="I59" s="62">
        <v>1.5823600000000001E-3</v>
      </c>
      <c r="J59" s="62">
        <v>1.7953699999999999E-3</v>
      </c>
      <c r="K59" s="62">
        <v>2.0388099999999998E-3</v>
      </c>
      <c r="L59" s="62">
        <v>3.1647200000000004E-5</v>
      </c>
      <c r="M59" s="62" t="s">
        <v>443</v>
      </c>
      <c r="N59" s="62" t="s">
        <v>443</v>
      </c>
      <c r="O59" s="62" t="s">
        <v>443</v>
      </c>
      <c r="P59" s="62" t="s">
        <v>443</v>
      </c>
      <c r="Q59" s="62" t="s">
        <v>443</v>
      </c>
      <c r="R59" s="62" t="s">
        <v>443</v>
      </c>
      <c r="S59" s="62" t="s">
        <v>443</v>
      </c>
      <c r="T59" s="62" t="s">
        <v>443</v>
      </c>
      <c r="U59" s="62" t="s">
        <v>443</v>
      </c>
      <c r="V59" s="62" t="s">
        <v>443</v>
      </c>
      <c r="W59" s="62" t="s">
        <v>443</v>
      </c>
      <c r="X59" s="62" t="s">
        <v>443</v>
      </c>
      <c r="Y59" s="62" t="s">
        <v>443</v>
      </c>
      <c r="Z59" s="62" t="s">
        <v>443</v>
      </c>
      <c r="AA59" s="62" t="s">
        <v>443</v>
      </c>
      <c r="AB59" s="62" t="s">
        <v>443</v>
      </c>
      <c r="AC59" s="62" t="s">
        <v>443</v>
      </c>
      <c r="AD59" s="157" t="s">
        <v>443</v>
      </c>
      <c r="AE59" s="158"/>
      <c r="AF59" s="159" t="s">
        <v>443</v>
      </c>
      <c r="AG59" s="62" t="s">
        <v>443</v>
      </c>
      <c r="AH59" s="62" t="s">
        <v>443</v>
      </c>
      <c r="AI59" s="62" t="s">
        <v>443</v>
      </c>
      <c r="AJ59" s="62" t="s">
        <v>443</v>
      </c>
      <c r="AK59" s="62">
        <v>3.0430000000000001</v>
      </c>
      <c r="AL59" s="40" t="s">
        <v>420</v>
      </c>
    </row>
    <row r="60" spans="1:38" ht="26.25" customHeight="1" thickBot="1">
      <c r="A60" s="60" t="s">
        <v>53</v>
      </c>
      <c r="B60" s="68" t="s">
        <v>150</v>
      </c>
      <c r="C60" s="61" t="s">
        <v>151</v>
      </c>
      <c r="D60" s="103"/>
      <c r="E60" s="62" t="s">
        <v>443</v>
      </c>
      <c r="F60" s="62" t="s">
        <v>443</v>
      </c>
      <c r="G60" s="62" t="s">
        <v>443</v>
      </c>
      <c r="H60" s="62" t="s">
        <v>443</v>
      </c>
      <c r="I60" s="62">
        <v>2.6075669999999999E-2</v>
      </c>
      <c r="J60" s="62">
        <v>0.26075670000000001</v>
      </c>
      <c r="K60" s="62">
        <v>0.53194366800000004</v>
      </c>
      <c r="L60" s="62" t="s">
        <v>443</v>
      </c>
      <c r="M60" s="62" t="s">
        <v>443</v>
      </c>
      <c r="N60" s="62" t="s">
        <v>443</v>
      </c>
      <c r="O60" s="62" t="s">
        <v>443</v>
      </c>
      <c r="P60" s="62" t="s">
        <v>443</v>
      </c>
      <c r="Q60" s="62" t="s">
        <v>443</v>
      </c>
      <c r="R60" s="62" t="s">
        <v>443</v>
      </c>
      <c r="S60" s="62" t="s">
        <v>443</v>
      </c>
      <c r="T60" s="62" t="s">
        <v>443</v>
      </c>
      <c r="U60" s="62" t="s">
        <v>443</v>
      </c>
      <c r="V60" s="62" t="s">
        <v>443</v>
      </c>
      <c r="W60" s="62" t="s">
        <v>443</v>
      </c>
      <c r="X60" s="62" t="s">
        <v>443</v>
      </c>
      <c r="Y60" s="62" t="s">
        <v>443</v>
      </c>
      <c r="Z60" s="62" t="s">
        <v>443</v>
      </c>
      <c r="AA60" s="62" t="s">
        <v>443</v>
      </c>
      <c r="AB60" s="62" t="s">
        <v>443</v>
      </c>
      <c r="AC60" s="62" t="s">
        <v>443</v>
      </c>
      <c r="AD60" s="157" t="s">
        <v>443</v>
      </c>
      <c r="AE60" s="158"/>
      <c r="AF60" s="159" t="s">
        <v>443</v>
      </c>
      <c r="AG60" s="62" t="s">
        <v>443</v>
      </c>
      <c r="AH60" s="62" t="s">
        <v>443</v>
      </c>
      <c r="AI60" s="62" t="s">
        <v>443</v>
      </c>
      <c r="AJ60" s="62" t="s">
        <v>443</v>
      </c>
      <c r="AK60" s="62">
        <v>5215.134</v>
      </c>
      <c r="AL60" s="40" t="s">
        <v>421</v>
      </c>
    </row>
    <row r="61" spans="1:38" ht="26.25" customHeight="1" thickBot="1">
      <c r="A61" s="60" t="s">
        <v>53</v>
      </c>
      <c r="B61" s="68" t="s">
        <v>152</v>
      </c>
      <c r="C61" s="61" t="s">
        <v>153</v>
      </c>
      <c r="D61" s="62"/>
      <c r="E61" s="62" t="s">
        <v>443</v>
      </c>
      <c r="F61" s="62" t="s">
        <v>443</v>
      </c>
      <c r="G61" s="62" t="s">
        <v>443</v>
      </c>
      <c r="H61" s="62" t="s">
        <v>443</v>
      </c>
      <c r="I61" s="62">
        <v>2.545482E-2</v>
      </c>
      <c r="J61" s="62">
        <v>0.2545482</v>
      </c>
      <c r="K61" s="62">
        <v>0.84849399999999997</v>
      </c>
      <c r="L61" s="62" t="s">
        <v>443</v>
      </c>
      <c r="M61" s="62" t="s">
        <v>443</v>
      </c>
      <c r="N61" s="62" t="s">
        <v>443</v>
      </c>
      <c r="O61" s="62" t="s">
        <v>443</v>
      </c>
      <c r="P61" s="62" t="s">
        <v>443</v>
      </c>
      <c r="Q61" s="62" t="s">
        <v>443</v>
      </c>
      <c r="R61" s="62" t="s">
        <v>443</v>
      </c>
      <c r="S61" s="62" t="s">
        <v>443</v>
      </c>
      <c r="T61" s="62" t="s">
        <v>443</v>
      </c>
      <c r="U61" s="62" t="s">
        <v>443</v>
      </c>
      <c r="V61" s="62" t="s">
        <v>443</v>
      </c>
      <c r="W61" s="62" t="s">
        <v>443</v>
      </c>
      <c r="X61" s="62" t="s">
        <v>443</v>
      </c>
      <c r="Y61" s="62" t="s">
        <v>443</v>
      </c>
      <c r="Z61" s="62" t="s">
        <v>443</v>
      </c>
      <c r="AA61" s="62" t="s">
        <v>443</v>
      </c>
      <c r="AB61" s="62" t="s">
        <v>443</v>
      </c>
      <c r="AC61" s="62" t="s">
        <v>443</v>
      </c>
      <c r="AD61" s="157" t="s">
        <v>443</v>
      </c>
      <c r="AE61" s="158"/>
      <c r="AF61" s="159" t="s">
        <v>443</v>
      </c>
      <c r="AG61" s="62" t="s">
        <v>443</v>
      </c>
      <c r="AH61" s="62" t="s">
        <v>443</v>
      </c>
      <c r="AI61" s="62" t="s">
        <v>443</v>
      </c>
      <c r="AJ61" s="62" t="s">
        <v>443</v>
      </c>
      <c r="AK61" s="62">
        <v>848494</v>
      </c>
      <c r="AL61" s="40" t="s">
        <v>422</v>
      </c>
    </row>
    <row r="62" spans="1:38" ht="26.25" customHeight="1" thickBot="1">
      <c r="A62" s="60" t="s">
        <v>53</v>
      </c>
      <c r="B62" s="68" t="s">
        <v>154</v>
      </c>
      <c r="C62" s="61" t="s">
        <v>155</v>
      </c>
      <c r="D62" s="62"/>
      <c r="E62" s="62" t="s">
        <v>443</v>
      </c>
      <c r="F62" s="62" t="s">
        <v>443</v>
      </c>
      <c r="G62" s="62" t="s">
        <v>443</v>
      </c>
      <c r="H62" s="62" t="s">
        <v>443</v>
      </c>
      <c r="I62" s="62">
        <v>3.4702580125255038E-5</v>
      </c>
      <c r="J62" s="62">
        <v>3.4702580125255041E-4</v>
      </c>
      <c r="K62" s="62">
        <v>6.9405160250510082E-4</v>
      </c>
      <c r="L62" s="62" t="s">
        <v>443</v>
      </c>
      <c r="M62" s="62" t="s">
        <v>443</v>
      </c>
      <c r="N62" s="62" t="s">
        <v>443</v>
      </c>
      <c r="O62" s="62" t="s">
        <v>443</v>
      </c>
      <c r="P62" s="62" t="s">
        <v>443</v>
      </c>
      <c r="Q62" s="62" t="s">
        <v>443</v>
      </c>
      <c r="R62" s="62" t="s">
        <v>443</v>
      </c>
      <c r="S62" s="62" t="s">
        <v>443</v>
      </c>
      <c r="T62" s="62" t="s">
        <v>443</v>
      </c>
      <c r="U62" s="62" t="s">
        <v>443</v>
      </c>
      <c r="V62" s="62" t="s">
        <v>443</v>
      </c>
      <c r="W62" s="62" t="s">
        <v>443</v>
      </c>
      <c r="X62" s="62" t="s">
        <v>443</v>
      </c>
      <c r="Y62" s="62" t="s">
        <v>443</v>
      </c>
      <c r="Z62" s="62" t="s">
        <v>443</v>
      </c>
      <c r="AA62" s="62" t="s">
        <v>443</v>
      </c>
      <c r="AB62" s="62" t="s">
        <v>443</v>
      </c>
      <c r="AC62" s="62" t="s">
        <v>443</v>
      </c>
      <c r="AD62" s="157" t="s">
        <v>443</v>
      </c>
      <c r="AE62" s="158"/>
      <c r="AF62" s="159" t="s">
        <v>443</v>
      </c>
      <c r="AG62" s="62" t="s">
        <v>443</v>
      </c>
      <c r="AH62" s="62" t="s">
        <v>443</v>
      </c>
      <c r="AI62" s="62" t="s">
        <v>443</v>
      </c>
      <c r="AJ62" s="62" t="s">
        <v>443</v>
      </c>
      <c r="AK62" s="62">
        <v>57.83763354209173</v>
      </c>
      <c r="AL62" s="40" t="s">
        <v>423</v>
      </c>
    </row>
    <row r="63" spans="1:38" ht="26.25" customHeight="1" thickBot="1">
      <c r="A63" s="60" t="s">
        <v>53</v>
      </c>
      <c r="B63" s="68" t="s">
        <v>156</v>
      </c>
      <c r="C63" s="66" t="s">
        <v>157</v>
      </c>
      <c r="D63" s="69"/>
      <c r="E63" s="165" t="s">
        <v>443</v>
      </c>
      <c r="F63" s="62" t="s">
        <v>443</v>
      </c>
      <c r="G63" s="62" t="s">
        <v>443</v>
      </c>
      <c r="H63" s="62" t="s">
        <v>443</v>
      </c>
      <c r="I63" s="62" t="s">
        <v>443</v>
      </c>
      <c r="J63" s="62" t="s">
        <v>443</v>
      </c>
      <c r="K63" s="62" t="s">
        <v>443</v>
      </c>
      <c r="L63" s="62" t="s">
        <v>443</v>
      </c>
      <c r="M63" s="62" t="s">
        <v>443</v>
      </c>
      <c r="N63" s="62" t="s">
        <v>443</v>
      </c>
      <c r="O63" s="62" t="s">
        <v>443</v>
      </c>
      <c r="P63" s="62" t="s">
        <v>443</v>
      </c>
      <c r="Q63" s="62" t="s">
        <v>443</v>
      </c>
      <c r="R63" s="62" t="s">
        <v>443</v>
      </c>
      <c r="S63" s="62" t="s">
        <v>443</v>
      </c>
      <c r="T63" s="62" t="s">
        <v>443</v>
      </c>
      <c r="U63" s="62" t="s">
        <v>443</v>
      </c>
      <c r="V63" s="62" t="s">
        <v>443</v>
      </c>
      <c r="W63" s="62" t="s">
        <v>443</v>
      </c>
      <c r="X63" s="62" t="s">
        <v>443</v>
      </c>
      <c r="Y63" s="62" t="s">
        <v>443</v>
      </c>
      <c r="Z63" s="62" t="s">
        <v>443</v>
      </c>
      <c r="AA63" s="62" t="s">
        <v>443</v>
      </c>
      <c r="AB63" s="62" t="s">
        <v>443</v>
      </c>
      <c r="AC63" s="62" t="s">
        <v>443</v>
      </c>
      <c r="AD63" s="157" t="s">
        <v>443</v>
      </c>
      <c r="AE63" s="158"/>
      <c r="AF63" s="159" t="s">
        <v>443</v>
      </c>
      <c r="AG63" s="62" t="s">
        <v>443</v>
      </c>
      <c r="AH63" s="62" t="s">
        <v>443</v>
      </c>
      <c r="AI63" s="62" t="s">
        <v>443</v>
      </c>
      <c r="AJ63" s="62" t="s">
        <v>443</v>
      </c>
      <c r="AK63" s="62" t="s">
        <v>443</v>
      </c>
      <c r="AL63" s="40" t="s">
        <v>412</v>
      </c>
    </row>
    <row r="64" spans="1:38" ht="26.25" customHeight="1" thickBot="1">
      <c r="A64" s="60" t="s">
        <v>53</v>
      </c>
      <c r="B64" s="68" t="s">
        <v>158</v>
      </c>
      <c r="C64" s="61" t="s">
        <v>159</v>
      </c>
      <c r="D64" s="62"/>
      <c r="E64" s="62" t="s">
        <v>442</v>
      </c>
      <c r="F64" s="62" t="s">
        <v>442</v>
      </c>
      <c r="G64" s="62" t="s">
        <v>442</v>
      </c>
      <c r="H64" s="62" t="s">
        <v>442</v>
      </c>
      <c r="I64" s="62" t="s">
        <v>442</v>
      </c>
      <c r="J64" s="62" t="s">
        <v>442</v>
      </c>
      <c r="K64" s="62" t="s">
        <v>442</v>
      </c>
      <c r="L64" s="62" t="s">
        <v>442</v>
      </c>
      <c r="M64" s="62" t="s">
        <v>442</v>
      </c>
      <c r="N64" s="62" t="s">
        <v>442</v>
      </c>
      <c r="O64" s="62" t="s">
        <v>442</v>
      </c>
      <c r="P64" s="62" t="s">
        <v>442</v>
      </c>
      <c r="Q64" s="62" t="s">
        <v>442</v>
      </c>
      <c r="R64" s="62" t="s">
        <v>442</v>
      </c>
      <c r="S64" s="62" t="s">
        <v>442</v>
      </c>
      <c r="T64" s="62" t="s">
        <v>442</v>
      </c>
      <c r="U64" s="62" t="s">
        <v>442</v>
      </c>
      <c r="V64" s="62" t="s">
        <v>442</v>
      </c>
      <c r="W64" s="62" t="s">
        <v>442</v>
      </c>
      <c r="X64" s="62" t="s">
        <v>442</v>
      </c>
      <c r="Y64" s="62" t="s">
        <v>442</v>
      </c>
      <c r="Z64" s="62" t="s">
        <v>442</v>
      </c>
      <c r="AA64" s="62" t="s">
        <v>442</v>
      </c>
      <c r="AB64" s="62" t="s">
        <v>442</v>
      </c>
      <c r="AC64" s="62" t="s">
        <v>442</v>
      </c>
      <c r="AD64" s="157" t="s">
        <v>442</v>
      </c>
      <c r="AE64" s="158"/>
      <c r="AF64" s="62" t="s">
        <v>442</v>
      </c>
      <c r="AG64" s="62" t="s">
        <v>442</v>
      </c>
      <c r="AH64" s="62" t="s">
        <v>442</v>
      </c>
      <c r="AI64" s="62" t="s">
        <v>442</v>
      </c>
      <c r="AJ64" s="62" t="s">
        <v>442</v>
      </c>
      <c r="AK64" s="62" t="s">
        <v>442</v>
      </c>
      <c r="AL64" s="40" t="s">
        <v>160</v>
      </c>
    </row>
    <row r="65" spans="1:38" ht="26.25" customHeight="1" thickBot="1">
      <c r="A65" s="60" t="s">
        <v>53</v>
      </c>
      <c r="B65" s="64" t="s">
        <v>161</v>
      </c>
      <c r="C65" s="61" t="s">
        <v>162</v>
      </c>
      <c r="D65" s="62"/>
      <c r="E65" s="62" t="s">
        <v>442</v>
      </c>
      <c r="F65" s="62" t="s">
        <v>442</v>
      </c>
      <c r="G65" s="62" t="s">
        <v>442</v>
      </c>
      <c r="H65" s="62" t="s">
        <v>442</v>
      </c>
      <c r="I65" s="62" t="s">
        <v>442</v>
      </c>
      <c r="J65" s="62" t="s">
        <v>442</v>
      </c>
      <c r="K65" s="62" t="s">
        <v>442</v>
      </c>
      <c r="L65" s="62" t="s">
        <v>442</v>
      </c>
      <c r="M65" s="62" t="s">
        <v>442</v>
      </c>
      <c r="N65" s="62" t="s">
        <v>442</v>
      </c>
      <c r="O65" s="62" t="s">
        <v>442</v>
      </c>
      <c r="P65" s="62" t="s">
        <v>442</v>
      </c>
      <c r="Q65" s="62" t="s">
        <v>442</v>
      </c>
      <c r="R65" s="62" t="s">
        <v>442</v>
      </c>
      <c r="S65" s="62" t="s">
        <v>442</v>
      </c>
      <c r="T65" s="62" t="s">
        <v>442</v>
      </c>
      <c r="U65" s="62" t="s">
        <v>442</v>
      </c>
      <c r="V65" s="62" t="s">
        <v>442</v>
      </c>
      <c r="W65" s="62" t="s">
        <v>442</v>
      </c>
      <c r="X65" s="62" t="s">
        <v>442</v>
      </c>
      <c r="Y65" s="62" t="s">
        <v>442</v>
      </c>
      <c r="Z65" s="62" t="s">
        <v>442</v>
      </c>
      <c r="AA65" s="62" t="s">
        <v>442</v>
      </c>
      <c r="AB65" s="62" t="s">
        <v>442</v>
      </c>
      <c r="AC65" s="62" t="s">
        <v>442</v>
      </c>
      <c r="AD65" s="157" t="s">
        <v>442</v>
      </c>
      <c r="AE65" s="158"/>
      <c r="AF65" s="62" t="s">
        <v>442</v>
      </c>
      <c r="AG65" s="62" t="s">
        <v>442</v>
      </c>
      <c r="AH65" s="62" t="s">
        <v>442</v>
      </c>
      <c r="AI65" s="62" t="s">
        <v>442</v>
      </c>
      <c r="AJ65" s="62" t="s">
        <v>442</v>
      </c>
      <c r="AK65" s="62" t="s">
        <v>442</v>
      </c>
      <c r="AL65" s="40" t="s">
        <v>163</v>
      </c>
    </row>
    <row r="66" spans="1:38" ht="26.25" customHeight="1" thickBot="1">
      <c r="A66" s="60" t="s">
        <v>53</v>
      </c>
      <c r="B66" s="64" t="s">
        <v>164</v>
      </c>
      <c r="C66" s="61" t="s">
        <v>165</v>
      </c>
      <c r="D66" s="62"/>
      <c r="E66" s="62" t="s">
        <v>442</v>
      </c>
      <c r="F66" s="62" t="s">
        <v>442</v>
      </c>
      <c r="G66" s="62" t="s">
        <v>442</v>
      </c>
      <c r="H66" s="62" t="s">
        <v>442</v>
      </c>
      <c r="I66" s="62" t="s">
        <v>442</v>
      </c>
      <c r="J66" s="62" t="s">
        <v>442</v>
      </c>
      <c r="K66" s="62" t="s">
        <v>442</v>
      </c>
      <c r="L66" s="62" t="s">
        <v>442</v>
      </c>
      <c r="M66" s="62" t="s">
        <v>442</v>
      </c>
      <c r="N66" s="62" t="s">
        <v>442</v>
      </c>
      <c r="O66" s="62" t="s">
        <v>442</v>
      </c>
      <c r="P66" s="62" t="s">
        <v>442</v>
      </c>
      <c r="Q66" s="62" t="s">
        <v>442</v>
      </c>
      <c r="R66" s="62" t="s">
        <v>442</v>
      </c>
      <c r="S66" s="62" t="s">
        <v>442</v>
      </c>
      <c r="T66" s="62" t="s">
        <v>442</v>
      </c>
      <c r="U66" s="62" t="s">
        <v>442</v>
      </c>
      <c r="V66" s="62" t="s">
        <v>442</v>
      </c>
      <c r="W66" s="62" t="s">
        <v>442</v>
      </c>
      <c r="X66" s="62" t="s">
        <v>442</v>
      </c>
      <c r="Y66" s="62" t="s">
        <v>442</v>
      </c>
      <c r="Z66" s="62" t="s">
        <v>442</v>
      </c>
      <c r="AA66" s="62" t="s">
        <v>442</v>
      </c>
      <c r="AB66" s="62" t="s">
        <v>442</v>
      </c>
      <c r="AC66" s="62" t="s">
        <v>442</v>
      </c>
      <c r="AD66" s="157" t="s">
        <v>442</v>
      </c>
      <c r="AE66" s="158"/>
      <c r="AF66" s="62" t="s">
        <v>442</v>
      </c>
      <c r="AG66" s="62" t="s">
        <v>442</v>
      </c>
      <c r="AH66" s="62" t="s">
        <v>442</v>
      </c>
      <c r="AI66" s="62" t="s">
        <v>442</v>
      </c>
      <c r="AJ66" s="62" t="s">
        <v>442</v>
      </c>
      <c r="AK66" s="62" t="s">
        <v>442</v>
      </c>
      <c r="AL66" s="40" t="s">
        <v>166</v>
      </c>
    </row>
    <row r="67" spans="1:38" ht="26.25" customHeight="1" thickBot="1">
      <c r="A67" s="60" t="s">
        <v>53</v>
      </c>
      <c r="B67" s="64" t="s">
        <v>167</v>
      </c>
      <c r="C67" s="61" t="s">
        <v>168</v>
      </c>
      <c r="D67" s="62"/>
      <c r="E67" s="62" t="s">
        <v>442</v>
      </c>
      <c r="F67" s="62" t="s">
        <v>442</v>
      </c>
      <c r="G67" s="62" t="s">
        <v>442</v>
      </c>
      <c r="H67" s="62" t="s">
        <v>442</v>
      </c>
      <c r="I67" s="62" t="s">
        <v>442</v>
      </c>
      <c r="J67" s="62" t="s">
        <v>442</v>
      </c>
      <c r="K67" s="62" t="s">
        <v>442</v>
      </c>
      <c r="L67" s="62" t="s">
        <v>442</v>
      </c>
      <c r="M67" s="62" t="s">
        <v>442</v>
      </c>
      <c r="N67" s="62" t="s">
        <v>442</v>
      </c>
      <c r="O67" s="62" t="s">
        <v>442</v>
      </c>
      <c r="P67" s="62" t="s">
        <v>442</v>
      </c>
      <c r="Q67" s="62" t="s">
        <v>442</v>
      </c>
      <c r="R67" s="62" t="s">
        <v>442</v>
      </c>
      <c r="S67" s="62" t="s">
        <v>442</v>
      </c>
      <c r="T67" s="62" t="s">
        <v>442</v>
      </c>
      <c r="U67" s="62" t="s">
        <v>442</v>
      </c>
      <c r="V67" s="62" t="s">
        <v>442</v>
      </c>
      <c r="W67" s="62" t="s">
        <v>442</v>
      </c>
      <c r="X67" s="62" t="s">
        <v>442</v>
      </c>
      <c r="Y67" s="62" t="s">
        <v>442</v>
      </c>
      <c r="Z67" s="62" t="s">
        <v>442</v>
      </c>
      <c r="AA67" s="62" t="s">
        <v>442</v>
      </c>
      <c r="AB67" s="62" t="s">
        <v>442</v>
      </c>
      <c r="AC67" s="62" t="s">
        <v>442</v>
      </c>
      <c r="AD67" s="157" t="s">
        <v>442</v>
      </c>
      <c r="AE67" s="158"/>
      <c r="AF67" s="62" t="s">
        <v>442</v>
      </c>
      <c r="AG67" s="62" t="s">
        <v>442</v>
      </c>
      <c r="AH67" s="62" t="s">
        <v>442</v>
      </c>
      <c r="AI67" s="62" t="s">
        <v>442</v>
      </c>
      <c r="AJ67" s="62" t="s">
        <v>442</v>
      </c>
      <c r="AK67" s="62" t="s">
        <v>442</v>
      </c>
      <c r="AL67" s="40" t="s">
        <v>169</v>
      </c>
    </row>
    <row r="68" spans="1:38" ht="26.25" customHeight="1" thickBot="1">
      <c r="A68" s="60" t="s">
        <v>53</v>
      </c>
      <c r="B68" s="64" t="s">
        <v>170</v>
      </c>
      <c r="C68" s="61" t="s">
        <v>171</v>
      </c>
      <c r="D68" s="62"/>
      <c r="E68" s="62" t="s">
        <v>442</v>
      </c>
      <c r="F68" s="62" t="s">
        <v>442</v>
      </c>
      <c r="G68" s="62" t="s">
        <v>442</v>
      </c>
      <c r="H68" s="62" t="s">
        <v>442</v>
      </c>
      <c r="I68" s="62" t="s">
        <v>442</v>
      </c>
      <c r="J68" s="62" t="s">
        <v>442</v>
      </c>
      <c r="K68" s="62" t="s">
        <v>442</v>
      </c>
      <c r="L68" s="62" t="s">
        <v>442</v>
      </c>
      <c r="M68" s="62" t="s">
        <v>442</v>
      </c>
      <c r="N68" s="62" t="s">
        <v>442</v>
      </c>
      <c r="O68" s="62" t="s">
        <v>442</v>
      </c>
      <c r="P68" s="62" t="s">
        <v>442</v>
      </c>
      <c r="Q68" s="62" t="s">
        <v>442</v>
      </c>
      <c r="R68" s="62" t="s">
        <v>442</v>
      </c>
      <c r="S68" s="62" t="s">
        <v>442</v>
      </c>
      <c r="T68" s="62" t="s">
        <v>442</v>
      </c>
      <c r="U68" s="62" t="s">
        <v>442</v>
      </c>
      <c r="V68" s="62" t="s">
        <v>442</v>
      </c>
      <c r="W68" s="62" t="s">
        <v>442</v>
      </c>
      <c r="X68" s="62" t="s">
        <v>442</v>
      </c>
      <c r="Y68" s="62" t="s">
        <v>442</v>
      </c>
      <c r="Z68" s="62" t="s">
        <v>442</v>
      </c>
      <c r="AA68" s="62" t="s">
        <v>442</v>
      </c>
      <c r="AB68" s="62" t="s">
        <v>442</v>
      </c>
      <c r="AC68" s="62" t="s">
        <v>442</v>
      </c>
      <c r="AD68" s="157" t="s">
        <v>442</v>
      </c>
      <c r="AE68" s="158"/>
      <c r="AF68" s="62" t="s">
        <v>442</v>
      </c>
      <c r="AG68" s="62" t="s">
        <v>442</v>
      </c>
      <c r="AH68" s="62" t="s">
        <v>442</v>
      </c>
      <c r="AI68" s="62" t="s">
        <v>442</v>
      </c>
      <c r="AJ68" s="62" t="s">
        <v>442</v>
      </c>
      <c r="AK68" s="62" t="s">
        <v>442</v>
      </c>
      <c r="AL68" s="40" t="s">
        <v>172</v>
      </c>
    </row>
    <row r="69" spans="1:38" ht="26.25" customHeight="1" thickBot="1">
      <c r="A69" s="60" t="s">
        <v>53</v>
      </c>
      <c r="B69" s="60" t="s">
        <v>173</v>
      </c>
      <c r="C69" s="61" t="s">
        <v>174</v>
      </c>
      <c r="D69" s="67"/>
      <c r="E69" s="67" t="s">
        <v>442</v>
      </c>
      <c r="F69" s="62" t="s">
        <v>442</v>
      </c>
      <c r="G69" s="62" t="s">
        <v>442</v>
      </c>
      <c r="H69" s="62" t="s">
        <v>442</v>
      </c>
      <c r="I69" s="62" t="s">
        <v>442</v>
      </c>
      <c r="J69" s="62" t="s">
        <v>442</v>
      </c>
      <c r="K69" s="62" t="s">
        <v>442</v>
      </c>
      <c r="L69" s="62" t="s">
        <v>442</v>
      </c>
      <c r="M69" s="62" t="s">
        <v>442</v>
      </c>
      <c r="N69" s="62" t="s">
        <v>442</v>
      </c>
      <c r="O69" s="62" t="s">
        <v>442</v>
      </c>
      <c r="P69" s="62" t="s">
        <v>442</v>
      </c>
      <c r="Q69" s="62" t="s">
        <v>442</v>
      </c>
      <c r="R69" s="62" t="s">
        <v>442</v>
      </c>
      <c r="S69" s="62" t="s">
        <v>442</v>
      </c>
      <c r="T69" s="62" t="s">
        <v>442</v>
      </c>
      <c r="U69" s="62" t="s">
        <v>442</v>
      </c>
      <c r="V69" s="62" t="s">
        <v>442</v>
      </c>
      <c r="W69" s="62" t="s">
        <v>442</v>
      </c>
      <c r="X69" s="62" t="s">
        <v>442</v>
      </c>
      <c r="Y69" s="62" t="s">
        <v>442</v>
      </c>
      <c r="Z69" s="62" t="s">
        <v>442</v>
      </c>
      <c r="AA69" s="62" t="s">
        <v>442</v>
      </c>
      <c r="AB69" s="62" t="s">
        <v>442</v>
      </c>
      <c r="AC69" s="62" t="s">
        <v>442</v>
      </c>
      <c r="AD69" s="157" t="s">
        <v>442</v>
      </c>
      <c r="AE69" s="158"/>
      <c r="AF69" s="62" t="s">
        <v>442</v>
      </c>
      <c r="AG69" s="62" t="s">
        <v>442</v>
      </c>
      <c r="AH69" s="62" t="s">
        <v>442</v>
      </c>
      <c r="AI69" s="62" t="s">
        <v>442</v>
      </c>
      <c r="AJ69" s="62" t="s">
        <v>442</v>
      </c>
      <c r="AK69" s="62" t="s">
        <v>442</v>
      </c>
      <c r="AL69" s="40" t="s">
        <v>175</v>
      </c>
    </row>
    <row r="70" spans="1:38" ht="26.25" customHeight="1" thickBot="1">
      <c r="A70" s="60" t="s">
        <v>53</v>
      </c>
      <c r="B70" s="60" t="s">
        <v>176</v>
      </c>
      <c r="C70" s="61" t="s">
        <v>385</v>
      </c>
      <c r="D70" s="67"/>
      <c r="E70" s="67" t="s">
        <v>443</v>
      </c>
      <c r="F70" s="62" t="s">
        <v>443</v>
      </c>
      <c r="G70" s="62">
        <v>1.404523</v>
      </c>
      <c r="H70" s="62" t="s">
        <v>443</v>
      </c>
      <c r="I70" s="181" t="s">
        <v>443</v>
      </c>
      <c r="J70" s="181" t="s">
        <v>443</v>
      </c>
      <c r="K70" s="181" t="s">
        <v>443</v>
      </c>
      <c r="L70" s="62" t="s">
        <v>443</v>
      </c>
      <c r="M70" s="62" t="s">
        <v>443</v>
      </c>
      <c r="N70" s="62" t="s">
        <v>443</v>
      </c>
      <c r="O70" s="62" t="s">
        <v>443</v>
      </c>
      <c r="P70" s="62">
        <v>1.13664E-5</v>
      </c>
      <c r="Q70" s="62" t="s">
        <v>443</v>
      </c>
      <c r="R70" s="62" t="s">
        <v>443</v>
      </c>
      <c r="S70" s="62" t="s">
        <v>443</v>
      </c>
      <c r="T70" s="62" t="s">
        <v>443</v>
      </c>
      <c r="U70" s="62" t="s">
        <v>443</v>
      </c>
      <c r="V70" s="62" t="s">
        <v>443</v>
      </c>
      <c r="W70" s="62" t="s">
        <v>443</v>
      </c>
      <c r="X70" s="62" t="s">
        <v>443</v>
      </c>
      <c r="Y70" s="62" t="s">
        <v>443</v>
      </c>
      <c r="Z70" s="62" t="s">
        <v>443</v>
      </c>
      <c r="AA70" s="62" t="s">
        <v>443</v>
      </c>
      <c r="AB70" s="62" t="s">
        <v>443</v>
      </c>
      <c r="AC70" s="62" t="s">
        <v>443</v>
      </c>
      <c r="AD70" s="157" t="s">
        <v>443</v>
      </c>
      <c r="AE70" s="158"/>
      <c r="AF70" s="62" t="s">
        <v>443</v>
      </c>
      <c r="AG70" s="62" t="s">
        <v>443</v>
      </c>
      <c r="AH70" s="62" t="s">
        <v>443</v>
      </c>
      <c r="AI70" s="62" t="s">
        <v>443</v>
      </c>
      <c r="AJ70" s="62" t="s">
        <v>443</v>
      </c>
      <c r="AK70" s="62" t="s">
        <v>443</v>
      </c>
      <c r="AL70" s="40" t="s">
        <v>412</v>
      </c>
    </row>
    <row r="71" spans="1:38" ht="26.25" customHeight="1" thickBot="1">
      <c r="A71" s="60" t="s">
        <v>53</v>
      </c>
      <c r="B71" s="60" t="s">
        <v>177</v>
      </c>
      <c r="C71" s="61" t="s">
        <v>178</v>
      </c>
      <c r="D71" s="67"/>
      <c r="E71" s="67" t="s">
        <v>445</v>
      </c>
      <c r="F71" s="67" t="s">
        <v>445</v>
      </c>
      <c r="G71" s="67" t="s">
        <v>445</v>
      </c>
      <c r="H71" s="67" t="s">
        <v>445</v>
      </c>
      <c r="I71" s="67" t="s">
        <v>445</v>
      </c>
      <c r="J71" s="67" t="s">
        <v>445</v>
      </c>
      <c r="K71" s="67" t="s">
        <v>445</v>
      </c>
      <c r="L71" s="67" t="s">
        <v>445</v>
      </c>
      <c r="M71" s="67" t="s">
        <v>445</v>
      </c>
      <c r="N71" s="67" t="s">
        <v>445</v>
      </c>
      <c r="O71" s="67" t="s">
        <v>445</v>
      </c>
      <c r="P71" s="67" t="s">
        <v>445</v>
      </c>
      <c r="Q71" s="67" t="s">
        <v>445</v>
      </c>
      <c r="R71" s="67" t="s">
        <v>445</v>
      </c>
      <c r="S71" s="67" t="s">
        <v>445</v>
      </c>
      <c r="T71" s="67" t="s">
        <v>445</v>
      </c>
      <c r="U71" s="67" t="s">
        <v>445</v>
      </c>
      <c r="V71" s="67" t="s">
        <v>445</v>
      </c>
      <c r="W71" s="67" t="s">
        <v>445</v>
      </c>
      <c r="X71" s="67" t="s">
        <v>445</v>
      </c>
      <c r="Y71" s="67" t="s">
        <v>445</v>
      </c>
      <c r="Z71" s="67" t="s">
        <v>445</v>
      </c>
      <c r="AA71" s="67" t="s">
        <v>445</v>
      </c>
      <c r="AB71" s="67" t="s">
        <v>445</v>
      </c>
      <c r="AC71" s="67" t="s">
        <v>445</v>
      </c>
      <c r="AD71" s="67" t="s">
        <v>445</v>
      </c>
      <c r="AE71" s="158"/>
      <c r="AF71" s="159" t="s">
        <v>445</v>
      </c>
      <c r="AG71" s="159" t="s">
        <v>445</v>
      </c>
      <c r="AH71" s="159" t="s">
        <v>445</v>
      </c>
      <c r="AI71" s="159" t="s">
        <v>445</v>
      </c>
      <c r="AJ71" s="159" t="s">
        <v>445</v>
      </c>
      <c r="AK71" s="159" t="s">
        <v>445</v>
      </c>
      <c r="AL71" s="40" t="s">
        <v>412</v>
      </c>
    </row>
    <row r="72" spans="1:38" ht="26.25" customHeight="1" thickBot="1">
      <c r="A72" s="60" t="s">
        <v>53</v>
      </c>
      <c r="B72" s="60" t="s">
        <v>179</v>
      </c>
      <c r="C72" s="61" t="s">
        <v>180</v>
      </c>
      <c r="D72" s="62"/>
      <c r="E72" s="62" t="s">
        <v>444</v>
      </c>
      <c r="F72" s="62">
        <v>1.2511049999999999E-2</v>
      </c>
      <c r="G72" s="62" t="s">
        <v>444</v>
      </c>
      <c r="H72" s="62" t="s">
        <v>444</v>
      </c>
      <c r="I72" s="62">
        <v>1.167698E-2</v>
      </c>
      <c r="J72" s="62">
        <v>1.501326E-2</v>
      </c>
      <c r="K72" s="62">
        <v>2.5022099999999999E-2</v>
      </c>
      <c r="L72" s="62">
        <v>4.2037128000000001E-5</v>
      </c>
      <c r="M72" s="62" t="s">
        <v>444</v>
      </c>
      <c r="N72" s="62">
        <v>0.38367219999999996</v>
      </c>
      <c r="O72" s="62">
        <v>1.66814E-3</v>
      </c>
      <c r="P72" s="62">
        <v>8.3407000000000012E-3</v>
      </c>
      <c r="Q72" s="62">
        <v>3.3362800000000005E-2</v>
      </c>
      <c r="R72" s="62">
        <v>0.37533149999999998</v>
      </c>
      <c r="S72" s="62">
        <v>5.8384900000000009E-3</v>
      </c>
      <c r="T72" s="62">
        <v>1.1676980000000002E-2</v>
      </c>
      <c r="U72" s="62">
        <v>1.66814E-3</v>
      </c>
      <c r="V72" s="62">
        <v>0.33362799999999998</v>
      </c>
      <c r="W72" s="62">
        <v>0.25022100000000003</v>
      </c>
      <c r="X72" s="62" t="s">
        <v>444</v>
      </c>
      <c r="Y72" s="62" t="s">
        <v>444</v>
      </c>
      <c r="Z72" s="62" t="s">
        <v>444</v>
      </c>
      <c r="AA72" s="62" t="s">
        <v>444</v>
      </c>
      <c r="AB72" s="62">
        <v>4.0035359999999999E-2</v>
      </c>
      <c r="AC72" s="62">
        <v>2.5022100000000002E-6</v>
      </c>
      <c r="AD72" s="157">
        <v>0.20851749999999999</v>
      </c>
      <c r="AE72" s="158"/>
      <c r="AF72" s="159" t="s">
        <v>443</v>
      </c>
      <c r="AG72" s="62" t="s">
        <v>443</v>
      </c>
      <c r="AH72" s="62" t="s">
        <v>443</v>
      </c>
      <c r="AI72" s="62" t="s">
        <v>443</v>
      </c>
      <c r="AJ72" s="62" t="s">
        <v>443</v>
      </c>
      <c r="AK72" s="62">
        <v>83.406999999999996</v>
      </c>
      <c r="AL72" s="40" t="s">
        <v>181</v>
      </c>
    </row>
    <row r="73" spans="1:38" ht="26.25" customHeight="1" thickBot="1">
      <c r="A73" s="60" t="s">
        <v>53</v>
      </c>
      <c r="B73" s="60" t="s">
        <v>182</v>
      </c>
      <c r="C73" s="61" t="s">
        <v>183</v>
      </c>
      <c r="D73" s="62"/>
      <c r="E73" s="62" t="s">
        <v>443</v>
      </c>
      <c r="F73" s="62" t="s">
        <v>443</v>
      </c>
      <c r="G73" s="62" t="s">
        <v>443</v>
      </c>
      <c r="H73" s="62" t="s">
        <v>443</v>
      </c>
      <c r="I73" s="62">
        <v>12.568607999999999</v>
      </c>
      <c r="J73" s="62">
        <v>17.805527999999999</v>
      </c>
      <c r="K73" s="62">
        <v>20.947679999999998</v>
      </c>
      <c r="L73" s="62">
        <v>1.2568608000000001</v>
      </c>
      <c r="M73" s="62" t="s">
        <v>443</v>
      </c>
      <c r="N73" s="62" t="s">
        <v>443</v>
      </c>
      <c r="O73" s="62" t="s">
        <v>443</v>
      </c>
      <c r="P73" s="62" t="s">
        <v>443</v>
      </c>
      <c r="Q73" s="62" t="s">
        <v>443</v>
      </c>
      <c r="R73" s="62" t="s">
        <v>443</v>
      </c>
      <c r="S73" s="62" t="s">
        <v>443</v>
      </c>
      <c r="T73" s="62" t="s">
        <v>443</v>
      </c>
      <c r="U73" s="62" t="s">
        <v>443</v>
      </c>
      <c r="V73" s="62" t="s">
        <v>443</v>
      </c>
      <c r="W73" s="62" t="s">
        <v>443</v>
      </c>
      <c r="X73" s="62" t="s">
        <v>443</v>
      </c>
      <c r="Y73" s="62" t="s">
        <v>443</v>
      </c>
      <c r="Z73" s="62" t="s">
        <v>443</v>
      </c>
      <c r="AA73" s="62" t="s">
        <v>443</v>
      </c>
      <c r="AB73" s="62" t="s">
        <v>443</v>
      </c>
      <c r="AC73" s="62" t="s">
        <v>443</v>
      </c>
      <c r="AD73" s="157" t="s">
        <v>443</v>
      </c>
      <c r="AE73" s="158"/>
      <c r="AF73" s="159" t="s">
        <v>443</v>
      </c>
      <c r="AG73" s="62" t="s">
        <v>443</v>
      </c>
      <c r="AH73" s="62" t="s">
        <v>443</v>
      </c>
      <c r="AI73" s="62" t="s">
        <v>443</v>
      </c>
      <c r="AJ73" s="62" t="s">
        <v>443</v>
      </c>
      <c r="AK73" s="62">
        <v>72.734999999999999</v>
      </c>
      <c r="AL73" s="40" t="s">
        <v>184</v>
      </c>
    </row>
    <row r="74" spans="1:38" ht="26.25" customHeight="1" thickBot="1">
      <c r="A74" s="60" t="s">
        <v>53</v>
      </c>
      <c r="B74" s="60" t="s">
        <v>185</v>
      </c>
      <c r="C74" s="61" t="s">
        <v>186</v>
      </c>
      <c r="D74" s="62"/>
      <c r="E74" s="62" t="s">
        <v>443</v>
      </c>
      <c r="F74" s="62" t="s">
        <v>443</v>
      </c>
      <c r="G74" s="62" t="s">
        <v>443</v>
      </c>
      <c r="H74" s="62" t="s">
        <v>443</v>
      </c>
      <c r="I74" s="62">
        <v>2.0399500000000004E-3</v>
      </c>
      <c r="J74" s="62">
        <v>5.1925999999999995E-3</v>
      </c>
      <c r="K74" s="62">
        <v>7.4180000000000001E-3</v>
      </c>
      <c r="L74" s="62">
        <v>4.6918850000000012E-5</v>
      </c>
      <c r="M74" s="62" t="s">
        <v>443</v>
      </c>
      <c r="N74" s="62" t="s">
        <v>443</v>
      </c>
      <c r="O74" s="62" t="s">
        <v>443</v>
      </c>
      <c r="P74" s="62" t="s">
        <v>443</v>
      </c>
      <c r="Q74" s="62" t="s">
        <v>443</v>
      </c>
      <c r="R74" s="62" t="s">
        <v>443</v>
      </c>
      <c r="S74" s="62" t="s">
        <v>443</v>
      </c>
      <c r="T74" s="62" t="s">
        <v>443</v>
      </c>
      <c r="U74" s="62" t="s">
        <v>443</v>
      </c>
      <c r="V74" s="62" t="s">
        <v>443</v>
      </c>
      <c r="W74" s="62">
        <v>0.12981500000000001</v>
      </c>
      <c r="X74" s="62" t="s">
        <v>443</v>
      </c>
      <c r="Y74" s="62" t="s">
        <v>443</v>
      </c>
      <c r="Z74" s="62" t="s">
        <v>443</v>
      </c>
      <c r="AA74" s="62" t="s">
        <v>443</v>
      </c>
      <c r="AB74" s="62" t="s">
        <v>443</v>
      </c>
      <c r="AC74" s="62">
        <v>18.545000000000002</v>
      </c>
      <c r="AD74" s="157" t="s">
        <v>443</v>
      </c>
      <c r="AE74" s="158"/>
      <c r="AF74" s="159" t="s">
        <v>443</v>
      </c>
      <c r="AG74" s="62" t="s">
        <v>443</v>
      </c>
      <c r="AH74" s="62" t="s">
        <v>443</v>
      </c>
      <c r="AI74" s="62" t="s">
        <v>443</v>
      </c>
      <c r="AJ74" s="62" t="s">
        <v>443</v>
      </c>
      <c r="AK74" s="62">
        <v>3.7090000000000001</v>
      </c>
      <c r="AL74" s="40" t="s">
        <v>187</v>
      </c>
    </row>
    <row r="75" spans="1:38" ht="26.25" customHeight="1" thickBot="1">
      <c r="A75" s="60" t="s">
        <v>53</v>
      </c>
      <c r="B75" s="60" t="s">
        <v>188</v>
      </c>
      <c r="C75" s="61" t="s">
        <v>189</v>
      </c>
      <c r="D75" s="67"/>
      <c r="E75" s="67" t="s">
        <v>442</v>
      </c>
      <c r="F75" s="62" t="s">
        <v>442</v>
      </c>
      <c r="G75" s="62" t="s">
        <v>442</v>
      </c>
      <c r="H75" s="62" t="s">
        <v>442</v>
      </c>
      <c r="I75" s="62" t="s">
        <v>442</v>
      </c>
      <c r="J75" s="62" t="s">
        <v>442</v>
      </c>
      <c r="K75" s="62" t="s">
        <v>442</v>
      </c>
      <c r="L75" s="62" t="s">
        <v>442</v>
      </c>
      <c r="M75" s="62" t="s">
        <v>442</v>
      </c>
      <c r="N75" s="62" t="s">
        <v>442</v>
      </c>
      <c r="O75" s="62" t="s">
        <v>442</v>
      </c>
      <c r="P75" s="62" t="s">
        <v>442</v>
      </c>
      <c r="Q75" s="62" t="s">
        <v>442</v>
      </c>
      <c r="R75" s="62" t="s">
        <v>442</v>
      </c>
      <c r="S75" s="62" t="s">
        <v>442</v>
      </c>
      <c r="T75" s="62" t="s">
        <v>442</v>
      </c>
      <c r="U75" s="62" t="s">
        <v>442</v>
      </c>
      <c r="V75" s="62" t="s">
        <v>442</v>
      </c>
      <c r="W75" s="62" t="s">
        <v>442</v>
      </c>
      <c r="X75" s="62" t="s">
        <v>442</v>
      </c>
      <c r="Y75" s="62" t="s">
        <v>442</v>
      </c>
      <c r="Z75" s="62" t="s">
        <v>442</v>
      </c>
      <c r="AA75" s="62" t="s">
        <v>442</v>
      </c>
      <c r="AB75" s="62" t="s">
        <v>442</v>
      </c>
      <c r="AC75" s="62" t="s">
        <v>442</v>
      </c>
      <c r="AD75" s="157" t="s">
        <v>442</v>
      </c>
      <c r="AE75" s="158"/>
      <c r="AF75" s="62" t="s">
        <v>442</v>
      </c>
      <c r="AG75" s="62" t="s">
        <v>442</v>
      </c>
      <c r="AH75" s="62" t="s">
        <v>442</v>
      </c>
      <c r="AI75" s="62" t="s">
        <v>442</v>
      </c>
      <c r="AJ75" s="62" t="s">
        <v>442</v>
      </c>
      <c r="AK75" s="62" t="s">
        <v>442</v>
      </c>
      <c r="AL75" s="40" t="s">
        <v>190</v>
      </c>
    </row>
    <row r="76" spans="1:38" ht="26.25" customHeight="1" thickBot="1">
      <c r="A76" s="60" t="s">
        <v>53</v>
      </c>
      <c r="B76" s="60" t="s">
        <v>191</v>
      </c>
      <c r="C76" s="61" t="s">
        <v>192</v>
      </c>
      <c r="D76" s="62"/>
      <c r="E76" s="62" t="s">
        <v>443</v>
      </c>
      <c r="F76" s="62" t="s">
        <v>443</v>
      </c>
      <c r="G76" s="62" t="s">
        <v>443</v>
      </c>
      <c r="H76" s="62" t="s">
        <v>443</v>
      </c>
      <c r="I76" s="62">
        <v>0.203313575</v>
      </c>
      <c r="J76" s="62">
        <v>0.27618514999999999</v>
      </c>
      <c r="K76" s="62">
        <v>0.34629591999999998</v>
      </c>
      <c r="L76" s="62" t="s">
        <v>443</v>
      </c>
      <c r="M76" s="62" t="s">
        <v>443</v>
      </c>
      <c r="N76" s="62">
        <v>134.04304999999999</v>
      </c>
      <c r="O76" s="62">
        <v>0.35655559999999997</v>
      </c>
      <c r="P76" s="62">
        <v>2.4007000000000001E-2</v>
      </c>
      <c r="Q76" s="62">
        <v>1.0613512599999999</v>
      </c>
      <c r="R76" s="62" t="s">
        <v>443</v>
      </c>
      <c r="S76" s="62" t="s">
        <v>443</v>
      </c>
      <c r="T76" s="62" t="s">
        <v>443</v>
      </c>
      <c r="U76" s="62" t="s">
        <v>443</v>
      </c>
      <c r="V76" s="62" t="s">
        <v>443</v>
      </c>
      <c r="W76" s="62">
        <v>0.29995499999999997</v>
      </c>
      <c r="X76" s="62" t="s">
        <v>443</v>
      </c>
      <c r="Y76" s="62" t="s">
        <v>443</v>
      </c>
      <c r="Z76" s="62" t="s">
        <v>443</v>
      </c>
      <c r="AA76" s="62" t="s">
        <v>443</v>
      </c>
      <c r="AB76" s="62" t="s">
        <v>443</v>
      </c>
      <c r="AC76" s="62" t="s">
        <v>443</v>
      </c>
      <c r="AD76" s="157">
        <v>117.5813</v>
      </c>
      <c r="AE76" s="158"/>
      <c r="AF76" s="159" t="s">
        <v>443</v>
      </c>
      <c r="AG76" s="62" t="s">
        <v>443</v>
      </c>
      <c r="AH76" s="62" t="s">
        <v>443</v>
      </c>
      <c r="AI76" s="62" t="s">
        <v>443</v>
      </c>
      <c r="AJ76" s="62" t="s">
        <v>443</v>
      </c>
      <c r="AK76" s="62">
        <v>46.497</v>
      </c>
      <c r="AL76" s="40" t="s">
        <v>193</v>
      </c>
    </row>
    <row r="77" spans="1:38" ht="26.25" customHeight="1" thickBot="1">
      <c r="A77" s="60" t="s">
        <v>53</v>
      </c>
      <c r="B77" s="60" t="s">
        <v>194</v>
      </c>
      <c r="C77" s="61" t="s">
        <v>195</v>
      </c>
      <c r="D77" s="62"/>
      <c r="E77" s="62" t="s">
        <v>443</v>
      </c>
      <c r="F77" s="62" t="s">
        <v>443</v>
      </c>
      <c r="G77" s="62" t="s">
        <v>443</v>
      </c>
      <c r="H77" s="62" t="s">
        <v>443</v>
      </c>
      <c r="I77" s="62">
        <v>1.4534660000000001E-2</v>
      </c>
      <c r="J77" s="62">
        <v>1.9232610000000001E-2</v>
      </c>
      <c r="K77" s="62">
        <v>2.393056E-2</v>
      </c>
      <c r="L77" s="62" t="s">
        <v>443</v>
      </c>
      <c r="M77" s="62" t="s">
        <v>443</v>
      </c>
      <c r="N77" s="62">
        <v>3.7870249999999999</v>
      </c>
      <c r="O77" s="62">
        <v>1.4288149999999999</v>
      </c>
      <c r="P77" s="62">
        <v>0.220612156</v>
      </c>
      <c r="Q77" s="62">
        <v>0.20370340000000003</v>
      </c>
      <c r="R77" s="62" t="s">
        <v>443</v>
      </c>
      <c r="S77" s="62" t="s">
        <v>443</v>
      </c>
      <c r="T77" s="62" t="s">
        <v>443</v>
      </c>
      <c r="U77" s="62" t="s">
        <v>443</v>
      </c>
      <c r="V77" s="62">
        <v>8.7053799999999999</v>
      </c>
      <c r="W77" s="62">
        <v>3.6730049999999999</v>
      </c>
      <c r="X77" s="62" t="s">
        <v>443</v>
      </c>
      <c r="Y77" s="62" t="s">
        <v>443</v>
      </c>
      <c r="Z77" s="62" t="s">
        <v>443</v>
      </c>
      <c r="AA77" s="62" t="s">
        <v>443</v>
      </c>
      <c r="AB77" s="62" t="s">
        <v>443</v>
      </c>
      <c r="AC77" s="62" t="s">
        <v>443</v>
      </c>
      <c r="AD77" s="157">
        <v>39.7799306</v>
      </c>
      <c r="AE77" s="158"/>
      <c r="AF77" s="159" t="s">
        <v>443</v>
      </c>
      <c r="AG77" s="62" t="s">
        <v>443</v>
      </c>
      <c r="AH77" s="62" t="s">
        <v>443</v>
      </c>
      <c r="AI77" s="62" t="s">
        <v>443</v>
      </c>
      <c r="AJ77" s="62" t="s">
        <v>443</v>
      </c>
      <c r="AK77" s="62">
        <v>78.606999999999999</v>
      </c>
      <c r="AL77" s="40" t="s">
        <v>196</v>
      </c>
    </row>
    <row r="78" spans="1:38" ht="26.25" customHeight="1" thickBot="1">
      <c r="A78" s="60" t="s">
        <v>53</v>
      </c>
      <c r="B78" s="60" t="s">
        <v>197</v>
      </c>
      <c r="C78" s="61" t="s">
        <v>198</v>
      </c>
      <c r="D78" s="62"/>
      <c r="E78" s="62" t="s">
        <v>443</v>
      </c>
      <c r="F78" s="62" t="s">
        <v>443</v>
      </c>
      <c r="G78" s="62" t="s">
        <v>444</v>
      </c>
      <c r="H78" s="62" t="s">
        <v>443</v>
      </c>
      <c r="I78" s="62" t="s">
        <v>444</v>
      </c>
      <c r="J78" s="62" t="s">
        <v>444</v>
      </c>
      <c r="K78" s="62" t="s">
        <v>444</v>
      </c>
      <c r="L78" s="62" t="s">
        <v>444</v>
      </c>
      <c r="M78" s="62" t="s">
        <v>443</v>
      </c>
      <c r="N78" s="62" t="s">
        <v>444</v>
      </c>
      <c r="O78" s="62" t="s">
        <v>444</v>
      </c>
      <c r="P78" s="62" t="s">
        <v>443</v>
      </c>
      <c r="Q78" s="62" t="s">
        <v>444</v>
      </c>
      <c r="R78" s="62" t="s">
        <v>443</v>
      </c>
      <c r="S78" s="62" t="s">
        <v>444</v>
      </c>
      <c r="T78" s="62" t="s">
        <v>444</v>
      </c>
      <c r="U78" s="62" t="s">
        <v>443</v>
      </c>
      <c r="V78" s="62" t="s">
        <v>443</v>
      </c>
      <c r="W78" s="62" t="s">
        <v>444</v>
      </c>
      <c r="X78" s="62" t="s">
        <v>443</v>
      </c>
      <c r="Y78" s="62" t="s">
        <v>443</v>
      </c>
      <c r="Z78" s="62" t="s">
        <v>443</v>
      </c>
      <c r="AA78" s="62" t="s">
        <v>443</v>
      </c>
      <c r="AB78" s="62" t="s">
        <v>443</v>
      </c>
      <c r="AC78" s="62" t="s">
        <v>443</v>
      </c>
      <c r="AD78" s="157" t="s">
        <v>444</v>
      </c>
      <c r="AE78" s="158"/>
      <c r="AF78" s="159" t="s">
        <v>443</v>
      </c>
      <c r="AG78" s="62" t="s">
        <v>443</v>
      </c>
      <c r="AH78" s="62" t="s">
        <v>443</v>
      </c>
      <c r="AI78" s="62" t="s">
        <v>443</v>
      </c>
      <c r="AJ78" s="62" t="s">
        <v>443</v>
      </c>
      <c r="AK78" s="178" t="s">
        <v>444</v>
      </c>
      <c r="AL78" s="40" t="s">
        <v>199</v>
      </c>
    </row>
    <row r="79" spans="1:38" ht="26.25" customHeight="1" thickBot="1">
      <c r="A79" s="60" t="s">
        <v>53</v>
      </c>
      <c r="B79" s="60" t="s">
        <v>200</v>
      </c>
      <c r="C79" s="61" t="s">
        <v>201</v>
      </c>
      <c r="D79" s="62"/>
      <c r="E79" s="62" t="s">
        <v>442</v>
      </c>
      <c r="F79" s="62" t="s">
        <v>442</v>
      </c>
      <c r="G79" s="62" t="s">
        <v>442</v>
      </c>
      <c r="H79" s="62" t="s">
        <v>442</v>
      </c>
      <c r="I79" s="62" t="s">
        <v>442</v>
      </c>
      <c r="J79" s="62" t="s">
        <v>442</v>
      </c>
      <c r="K79" s="62" t="s">
        <v>442</v>
      </c>
      <c r="L79" s="62" t="s">
        <v>442</v>
      </c>
      <c r="M79" s="62" t="s">
        <v>442</v>
      </c>
      <c r="N79" s="62" t="s">
        <v>442</v>
      </c>
      <c r="O79" s="62" t="s">
        <v>442</v>
      </c>
      <c r="P79" s="62" t="s">
        <v>442</v>
      </c>
      <c r="Q79" s="62" t="s">
        <v>442</v>
      </c>
      <c r="R79" s="62" t="s">
        <v>442</v>
      </c>
      <c r="S79" s="62" t="s">
        <v>442</v>
      </c>
      <c r="T79" s="62" t="s">
        <v>442</v>
      </c>
      <c r="U79" s="62" t="s">
        <v>442</v>
      </c>
      <c r="V79" s="62" t="s">
        <v>442</v>
      </c>
      <c r="W79" s="62" t="s">
        <v>442</v>
      </c>
      <c r="X79" s="62" t="s">
        <v>442</v>
      </c>
      <c r="Y79" s="62" t="s">
        <v>442</v>
      </c>
      <c r="Z79" s="62" t="s">
        <v>442</v>
      </c>
      <c r="AA79" s="62" t="s">
        <v>442</v>
      </c>
      <c r="AB79" s="62" t="s">
        <v>442</v>
      </c>
      <c r="AC79" s="62" t="s">
        <v>442</v>
      </c>
      <c r="AD79" s="157" t="s">
        <v>442</v>
      </c>
      <c r="AE79" s="158"/>
      <c r="AF79" s="62" t="s">
        <v>442</v>
      </c>
      <c r="AG79" s="62" t="s">
        <v>442</v>
      </c>
      <c r="AH79" s="62" t="s">
        <v>442</v>
      </c>
      <c r="AI79" s="62" t="s">
        <v>442</v>
      </c>
      <c r="AJ79" s="62" t="s">
        <v>442</v>
      </c>
      <c r="AK79" s="62" t="s">
        <v>442</v>
      </c>
      <c r="AL79" s="40" t="s">
        <v>202</v>
      </c>
    </row>
    <row r="80" spans="1:38" ht="26.25" customHeight="1" thickBot="1">
      <c r="A80" s="60" t="s">
        <v>53</v>
      </c>
      <c r="B80" s="64" t="s">
        <v>203</v>
      </c>
      <c r="C80" s="66" t="s">
        <v>204</v>
      </c>
      <c r="D80" s="62"/>
      <c r="E80" s="62" t="s">
        <v>443</v>
      </c>
      <c r="F80" s="62" t="s">
        <v>443</v>
      </c>
      <c r="G80" s="62">
        <v>2.10368E-4</v>
      </c>
      <c r="H80" s="62" t="s">
        <v>443</v>
      </c>
      <c r="I80" s="62" t="s">
        <v>443</v>
      </c>
      <c r="J80" s="62" t="s">
        <v>443</v>
      </c>
      <c r="K80" s="62">
        <v>2.10368E-4</v>
      </c>
      <c r="L80" s="62" t="s">
        <v>443</v>
      </c>
      <c r="M80" s="62" t="s">
        <v>443</v>
      </c>
      <c r="N80" s="62" t="s">
        <v>443</v>
      </c>
      <c r="O80" s="62" t="s">
        <v>443</v>
      </c>
      <c r="P80" s="62" t="s">
        <v>443</v>
      </c>
      <c r="Q80" s="62" t="s">
        <v>443</v>
      </c>
      <c r="R80" s="62" t="s">
        <v>443</v>
      </c>
      <c r="S80" s="62" t="s">
        <v>443</v>
      </c>
      <c r="T80" s="62" t="s">
        <v>443</v>
      </c>
      <c r="U80" s="62" t="s">
        <v>443</v>
      </c>
      <c r="V80" s="62" t="s">
        <v>443</v>
      </c>
      <c r="W80" s="62" t="s">
        <v>443</v>
      </c>
      <c r="X80" s="62" t="s">
        <v>443</v>
      </c>
      <c r="Y80" s="62" t="s">
        <v>443</v>
      </c>
      <c r="Z80" s="62" t="s">
        <v>443</v>
      </c>
      <c r="AA80" s="62" t="s">
        <v>443</v>
      </c>
      <c r="AB80" s="62" t="s">
        <v>443</v>
      </c>
      <c r="AC80" s="62" t="s">
        <v>443</v>
      </c>
      <c r="AD80" s="157" t="s">
        <v>443</v>
      </c>
      <c r="AE80" s="158"/>
      <c r="AF80" s="159" t="s">
        <v>443</v>
      </c>
      <c r="AG80" s="62" t="s">
        <v>443</v>
      </c>
      <c r="AH80" s="62" t="s">
        <v>443</v>
      </c>
      <c r="AI80" s="62" t="s">
        <v>443</v>
      </c>
      <c r="AJ80" s="62" t="s">
        <v>443</v>
      </c>
      <c r="AK80" s="62" t="s">
        <v>443</v>
      </c>
      <c r="AL80" s="40" t="s">
        <v>412</v>
      </c>
    </row>
    <row r="81" spans="1:38" ht="26.25" customHeight="1" thickBot="1">
      <c r="A81" s="60" t="s">
        <v>53</v>
      </c>
      <c r="B81" s="64" t="s">
        <v>205</v>
      </c>
      <c r="C81" s="66" t="s">
        <v>206</v>
      </c>
      <c r="D81" s="62"/>
      <c r="E81" s="62" t="s">
        <v>445</v>
      </c>
      <c r="F81" s="62" t="s">
        <v>445</v>
      </c>
      <c r="G81" s="62" t="s">
        <v>445</v>
      </c>
      <c r="H81" s="62" t="s">
        <v>445</v>
      </c>
      <c r="I81" s="62" t="s">
        <v>445</v>
      </c>
      <c r="J81" s="62" t="s">
        <v>445</v>
      </c>
      <c r="K81" s="62" t="s">
        <v>445</v>
      </c>
      <c r="L81" s="62" t="s">
        <v>445</v>
      </c>
      <c r="M81" s="62" t="s">
        <v>445</v>
      </c>
      <c r="N81" s="62" t="s">
        <v>445</v>
      </c>
      <c r="O81" s="62" t="s">
        <v>445</v>
      </c>
      <c r="P81" s="62" t="s">
        <v>445</v>
      </c>
      <c r="Q81" s="62" t="s">
        <v>445</v>
      </c>
      <c r="R81" s="62" t="s">
        <v>445</v>
      </c>
      <c r="S81" s="62" t="s">
        <v>445</v>
      </c>
      <c r="T81" s="62" t="s">
        <v>445</v>
      </c>
      <c r="U81" s="62" t="s">
        <v>445</v>
      </c>
      <c r="V81" s="62" t="s">
        <v>445</v>
      </c>
      <c r="W81" s="62" t="s">
        <v>445</v>
      </c>
      <c r="X81" s="62" t="s">
        <v>445</v>
      </c>
      <c r="Y81" s="62" t="s">
        <v>445</v>
      </c>
      <c r="Z81" s="62" t="s">
        <v>445</v>
      </c>
      <c r="AA81" s="62" t="s">
        <v>445</v>
      </c>
      <c r="AB81" s="62" t="s">
        <v>445</v>
      </c>
      <c r="AC81" s="62" t="s">
        <v>445</v>
      </c>
      <c r="AD81" s="62" t="s">
        <v>445</v>
      </c>
      <c r="AE81" s="158"/>
      <c r="AF81" s="159" t="s">
        <v>445</v>
      </c>
      <c r="AG81" s="159" t="s">
        <v>445</v>
      </c>
      <c r="AH81" s="159" t="s">
        <v>445</v>
      </c>
      <c r="AI81" s="159" t="s">
        <v>445</v>
      </c>
      <c r="AJ81" s="159" t="s">
        <v>445</v>
      </c>
      <c r="AK81" s="159" t="s">
        <v>445</v>
      </c>
      <c r="AL81" s="40" t="s">
        <v>207</v>
      </c>
    </row>
    <row r="82" spans="1:38" ht="26.25" customHeight="1" thickBot="1">
      <c r="A82" s="60" t="s">
        <v>208</v>
      </c>
      <c r="B82" s="64" t="s">
        <v>209</v>
      </c>
      <c r="C82" s="70" t="s">
        <v>210</v>
      </c>
      <c r="D82" s="62"/>
      <c r="E82" s="62" t="s">
        <v>443</v>
      </c>
      <c r="F82" s="62">
        <v>2.3697599999999999</v>
      </c>
      <c r="G82" s="62" t="s">
        <v>443</v>
      </c>
      <c r="H82" s="62" t="s">
        <v>443</v>
      </c>
      <c r="I82" s="62" t="s">
        <v>443</v>
      </c>
      <c r="J82" s="62" t="s">
        <v>443</v>
      </c>
      <c r="K82" s="62" t="s">
        <v>443</v>
      </c>
      <c r="L82" s="62" t="s">
        <v>443</v>
      </c>
      <c r="M82" s="62" t="s">
        <v>443</v>
      </c>
      <c r="N82" s="62" t="s">
        <v>443</v>
      </c>
      <c r="O82" s="62" t="s">
        <v>443</v>
      </c>
      <c r="P82" s="62" t="s">
        <v>443</v>
      </c>
      <c r="Q82" s="62" t="s">
        <v>443</v>
      </c>
      <c r="R82" s="62" t="s">
        <v>443</v>
      </c>
      <c r="S82" s="62" t="s">
        <v>443</v>
      </c>
      <c r="T82" s="62" t="s">
        <v>443</v>
      </c>
      <c r="U82" s="62" t="s">
        <v>443</v>
      </c>
      <c r="V82" s="62" t="s">
        <v>443</v>
      </c>
      <c r="W82" s="62" t="s">
        <v>443</v>
      </c>
      <c r="X82" s="62" t="s">
        <v>443</v>
      </c>
      <c r="Y82" s="62" t="s">
        <v>443</v>
      </c>
      <c r="Z82" s="62" t="s">
        <v>443</v>
      </c>
      <c r="AA82" s="62" t="s">
        <v>443</v>
      </c>
      <c r="AB82" s="62" t="s">
        <v>443</v>
      </c>
      <c r="AC82" s="62" t="s">
        <v>443</v>
      </c>
      <c r="AD82" s="157" t="s">
        <v>443</v>
      </c>
      <c r="AE82" s="158"/>
      <c r="AF82" s="159" t="s">
        <v>443</v>
      </c>
      <c r="AG82" s="62" t="s">
        <v>443</v>
      </c>
      <c r="AH82" s="62" t="s">
        <v>443</v>
      </c>
      <c r="AI82" s="62" t="s">
        <v>443</v>
      </c>
      <c r="AJ82" s="62" t="s">
        <v>443</v>
      </c>
      <c r="AK82" s="62" t="s">
        <v>443</v>
      </c>
      <c r="AL82" s="40" t="s">
        <v>219</v>
      </c>
    </row>
    <row r="83" spans="1:38" ht="26.25" customHeight="1" thickBot="1">
      <c r="A83" s="60" t="s">
        <v>53</v>
      </c>
      <c r="B83" s="71" t="s">
        <v>211</v>
      </c>
      <c r="C83" s="72" t="s">
        <v>212</v>
      </c>
      <c r="D83" s="62"/>
      <c r="E83" s="62" t="s">
        <v>443</v>
      </c>
      <c r="F83" s="62">
        <v>1.4050239999999999E-3</v>
      </c>
      <c r="G83" s="62" t="s">
        <v>443</v>
      </c>
      <c r="H83" s="62" t="s">
        <v>443</v>
      </c>
      <c r="I83" s="62">
        <v>3.51256E-2</v>
      </c>
      <c r="J83" s="62">
        <v>0.26344200000000001</v>
      </c>
      <c r="K83" s="62">
        <v>1.2293959999999999</v>
      </c>
      <c r="L83" s="62">
        <v>2.0021592E-3</v>
      </c>
      <c r="M83" s="62" t="s">
        <v>443</v>
      </c>
      <c r="N83" s="62" t="s">
        <v>443</v>
      </c>
      <c r="O83" s="62" t="s">
        <v>443</v>
      </c>
      <c r="P83" s="62" t="s">
        <v>443</v>
      </c>
      <c r="Q83" s="62" t="s">
        <v>443</v>
      </c>
      <c r="R83" s="62" t="s">
        <v>443</v>
      </c>
      <c r="S83" s="62" t="s">
        <v>443</v>
      </c>
      <c r="T83" s="62" t="s">
        <v>443</v>
      </c>
      <c r="U83" s="62" t="s">
        <v>443</v>
      </c>
      <c r="V83" s="62" t="s">
        <v>443</v>
      </c>
      <c r="W83" s="62" t="s">
        <v>443</v>
      </c>
      <c r="X83" s="62" t="s">
        <v>443</v>
      </c>
      <c r="Y83" s="62" t="s">
        <v>443</v>
      </c>
      <c r="Z83" s="62" t="s">
        <v>443</v>
      </c>
      <c r="AA83" s="62" t="s">
        <v>443</v>
      </c>
      <c r="AB83" s="62" t="s">
        <v>443</v>
      </c>
      <c r="AC83" s="62" t="s">
        <v>443</v>
      </c>
      <c r="AD83" s="157" t="s">
        <v>443</v>
      </c>
      <c r="AE83" s="158"/>
      <c r="AF83" s="159" t="s">
        <v>443</v>
      </c>
      <c r="AG83" s="62" t="s">
        <v>443</v>
      </c>
      <c r="AH83" s="62" t="s">
        <v>443</v>
      </c>
      <c r="AI83" s="62" t="s">
        <v>443</v>
      </c>
      <c r="AJ83" s="62" t="s">
        <v>443</v>
      </c>
      <c r="AK83" s="62">
        <v>87.813999999999993</v>
      </c>
      <c r="AL83" s="40" t="s">
        <v>412</v>
      </c>
    </row>
    <row r="84" spans="1:38" ht="26.25" customHeight="1" thickBot="1">
      <c r="A84" s="60" t="s">
        <v>53</v>
      </c>
      <c r="B84" s="71" t="s">
        <v>213</v>
      </c>
      <c r="C84" s="72" t="s">
        <v>214</v>
      </c>
      <c r="D84" s="62"/>
      <c r="E84" s="62" t="s">
        <v>444</v>
      </c>
      <c r="F84" s="62">
        <v>1.1534900000000001E-3</v>
      </c>
      <c r="G84" s="62" t="s">
        <v>443</v>
      </c>
      <c r="H84" s="62" t="s">
        <v>443</v>
      </c>
      <c r="I84" s="62">
        <v>7.0983999999999999E-4</v>
      </c>
      <c r="J84" s="62">
        <v>3.5492000000000002E-3</v>
      </c>
      <c r="K84" s="62">
        <v>1.4196800000000001E-2</v>
      </c>
      <c r="L84" s="62">
        <v>9.2279199999999986E-8</v>
      </c>
      <c r="M84" s="62">
        <v>8.4293499999999995E-5</v>
      </c>
      <c r="N84" s="62" t="s">
        <v>444</v>
      </c>
      <c r="O84" s="62" t="s">
        <v>444</v>
      </c>
      <c r="P84" s="62" t="s">
        <v>444</v>
      </c>
      <c r="Q84" s="62" t="s">
        <v>443</v>
      </c>
      <c r="R84" s="62" t="s">
        <v>443</v>
      </c>
      <c r="S84" s="62" t="s">
        <v>443</v>
      </c>
      <c r="T84" s="62" t="s">
        <v>443</v>
      </c>
      <c r="U84" s="62" t="s">
        <v>443</v>
      </c>
      <c r="V84" s="62" t="s">
        <v>443</v>
      </c>
      <c r="W84" s="62" t="s">
        <v>444</v>
      </c>
      <c r="X84" s="62" t="s">
        <v>444</v>
      </c>
      <c r="Y84" s="62" t="s">
        <v>444</v>
      </c>
      <c r="Z84" s="62" t="s">
        <v>444</v>
      </c>
      <c r="AA84" s="62" t="s">
        <v>444</v>
      </c>
      <c r="AB84" s="62" t="s">
        <v>443</v>
      </c>
      <c r="AC84" s="62" t="s">
        <v>444</v>
      </c>
      <c r="AD84" s="157" t="s">
        <v>443</v>
      </c>
      <c r="AE84" s="158"/>
      <c r="AF84" s="159" t="s">
        <v>443</v>
      </c>
      <c r="AG84" s="62" t="s">
        <v>443</v>
      </c>
      <c r="AH84" s="62" t="s">
        <v>443</v>
      </c>
      <c r="AI84" s="62" t="s">
        <v>443</v>
      </c>
      <c r="AJ84" s="62" t="s">
        <v>443</v>
      </c>
      <c r="AK84" s="62">
        <v>8.8729999999999993</v>
      </c>
      <c r="AL84" s="40" t="s">
        <v>412</v>
      </c>
    </row>
    <row r="85" spans="1:38" ht="26.25" customHeight="1" thickBot="1">
      <c r="A85" s="60" t="s">
        <v>208</v>
      </c>
      <c r="B85" s="66" t="s">
        <v>215</v>
      </c>
      <c r="C85" s="72" t="s">
        <v>403</v>
      </c>
      <c r="D85" s="62"/>
      <c r="E85" s="62" t="s">
        <v>443</v>
      </c>
      <c r="F85" s="62">
        <v>2.5624740245787598</v>
      </c>
      <c r="G85" s="62" t="s">
        <v>443</v>
      </c>
      <c r="H85" s="62" t="s">
        <v>443</v>
      </c>
      <c r="I85" s="62" t="s">
        <v>443</v>
      </c>
      <c r="J85" s="62" t="s">
        <v>443</v>
      </c>
      <c r="K85" s="62" t="s">
        <v>443</v>
      </c>
      <c r="L85" s="62" t="s">
        <v>443</v>
      </c>
      <c r="M85" s="62" t="s">
        <v>443</v>
      </c>
      <c r="N85" s="62" t="s">
        <v>443</v>
      </c>
      <c r="O85" s="62" t="s">
        <v>443</v>
      </c>
      <c r="P85" s="62" t="s">
        <v>443</v>
      </c>
      <c r="Q85" s="62" t="s">
        <v>443</v>
      </c>
      <c r="R85" s="62" t="s">
        <v>443</v>
      </c>
      <c r="S85" s="62" t="s">
        <v>443</v>
      </c>
      <c r="T85" s="62" t="s">
        <v>443</v>
      </c>
      <c r="U85" s="62" t="s">
        <v>443</v>
      </c>
      <c r="V85" s="62" t="s">
        <v>443</v>
      </c>
      <c r="W85" s="62" t="s">
        <v>443</v>
      </c>
      <c r="X85" s="62" t="s">
        <v>443</v>
      </c>
      <c r="Y85" s="62" t="s">
        <v>443</v>
      </c>
      <c r="Z85" s="62" t="s">
        <v>443</v>
      </c>
      <c r="AA85" s="62" t="s">
        <v>443</v>
      </c>
      <c r="AB85" s="62" t="s">
        <v>443</v>
      </c>
      <c r="AC85" s="62" t="s">
        <v>443</v>
      </c>
      <c r="AD85" s="157" t="s">
        <v>443</v>
      </c>
      <c r="AE85" s="158"/>
      <c r="AF85" s="159" t="s">
        <v>443</v>
      </c>
      <c r="AG85" s="62" t="s">
        <v>443</v>
      </c>
      <c r="AH85" s="62" t="s">
        <v>443</v>
      </c>
      <c r="AI85" s="62" t="s">
        <v>443</v>
      </c>
      <c r="AJ85" s="62" t="s">
        <v>443</v>
      </c>
      <c r="AK85" s="62">
        <v>10.249896098315039</v>
      </c>
      <c r="AL85" s="40" t="s">
        <v>216</v>
      </c>
    </row>
    <row r="86" spans="1:38" ht="26.25" customHeight="1" thickBot="1">
      <c r="A86" s="60" t="s">
        <v>208</v>
      </c>
      <c r="B86" s="66" t="s">
        <v>217</v>
      </c>
      <c r="C86" s="70" t="s">
        <v>218</v>
      </c>
      <c r="D86" s="62"/>
      <c r="E86" s="62" t="s">
        <v>443</v>
      </c>
      <c r="F86" s="62">
        <v>1.67858</v>
      </c>
      <c r="G86" s="62" t="s">
        <v>443</v>
      </c>
      <c r="H86" s="62" t="s">
        <v>443</v>
      </c>
      <c r="I86" s="62" t="s">
        <v>443</v>
      </c>
      <c r="J86" s="62" t="s">
        <v>443</v>
      </c>
      <c r="K86" s="62" t="s">
        <v>443</v>
      </c>
      <c r="L86" s="62" t="s">
        <v>443</v>
      </c>
      <c r="M86" s="62" t="s">
        <v>443</v>
      </c>
      <c r="N86" s="62" t="s">
        <v>443</v>
      </c>
      <c r="O86" s="62" t="s">
        <v>443</v>
      </c>
      <c r="P86" s="62" t="s">
        <v>443</v>
      </c>
      <c r="Q86" s="62" t="s">
        <v>443</v>
      </c>
      <c r="R86" s="62" t="s">
        <v>443</v>
      </c>
      <c r="S86" s="62" t="s">
        <v>443</v>
      </c>
      <c r="T86" s="62" t="s">
        <v>443</v>
      </c>
      <c r="U86" s="62" t="s">
        <v>443</v>
      </c>
      <c r="V86" s="62" t="s">
        <v>443</v>
      </c>
      <c r="W86" s="62" t="s">
        <v>443</v>
      </c>
      <c r="X86" s="62" t="s">
        <v>443</v>
      </c>
      <c r="Y86" s="62" t="s">
        <v>443</v>
      </c>
      <c r="Z86" s="62" t="s">
        <v>443</v>
      </c>
      <c r="AA86" s="62" t="s">
        <v>443</v>
      </c>
      <c r="AB86" s="62" t="s">
        <v>443</v>
      </c>
      <c r="AC86" s="62" t="s">
        <v>443</v>
      </c>
      <c r="AD86" s="157" t="s">
        <v>443</v>
      </c>
      <c r="AE86" s="158"/>
      <c r="AF86" s="159" t="s">
        <v>443</v>
      </c>
      <c r="AG86" s="62" t="s">
        <v>443</v>
      </c>
      <c r="AH86" s="62" t="s">
        <v>443</v>
      </c>
      <c r="AI86" s="62" t="s">
        <v>443</v>
      </c>
      <c r="AJ86" s="62" t="s">
        <v>443</v>
      </c>
      <c r="AK86" s="62" t="s">
        <v>443</v>
      </c>
      <c r="AL86" s="40" t="s">
        <v>219</v>
      </c>
    </row>
    <row r="87" spans="1:38" ht="26.25" customHeight="1" thickBot="1">
      <c r="A87" s="60" t="s">
        <v>208</v>
      </c>
      <c r="B87" s="66" t="s">
        <v>220</v>
      </c>
      <c r="C87" s="70" t="s">
        <v>221</v>
      </c>
      <c r="D87" s="62"/>
      <c r="E87" s="62" t="s">
        <v>443</v>
      </c>
      <c r="F87" s="62">
        <v>0.59243999999999997</v>
      </c>
      <c r="G87" s="62" t="s">
        <v>443</v>
      </c>
      <c r="H87" s="62" t="s">
        <v>443</v>
      </c>
      <c r="I87" s="62" t="s">
        <v>443</v>
      </c>
      <c r="J87" s="62" t="s">
        <v>443</v>
      </c>
      <c r="K87" s="62" t="s">
        <v>443</v>
      </c>
      <c r="L87" s="62" t="s">
        <v>443</v>
      </c>
      <c r="M87" s="62" t="s">
        <v>443</v>
      </c>
      <c r="N87" s="62" t="s">
        <v>443</v>
      </c>
      <c r="O87" s="62" t="s">
        <v>443</v>
      </c>
      <c r="P87" s="62" t="s">
        <v>443</v>
      </c>
      <c r="Q87" s="62" t="s">
        <v>443</v>
      </c>
      <c r="R87" s="62" t="s">
        <v>443</v>
      </c>
      <c r="S87" s="62" t="s">
        <v>443</v>
      </c>
      <c r="T87" s="62" t="s">
        <v>443</v>
      </c>
      <c r="U87" s="62" t="s">
        <v>443</v>
      </c>
      <c r="V87" s="62" t="s">
        <v>443</v>
      </c>
      <c r="W87" s="62" t="s">
        <v>443</v>
      </c>
      <c r="X87" s="62" t="s">
        <v>443</v>
      </c>
      <c r="Y87" s="62" t="s">
        <v>443</v>
      </c>
      <c r="Z87" s="62" t="s">
        <v>443</v>
      </c>
      <c r="AA87" s="62" t="s">
        <v>443</v>
      </c>
      <c r="AB87" s="62" t="s">
        <v>443</v>
      </c>
      <c r="AC87" s="62" t="s">
        <v>443</v>
      </c>
      <c r="AD87" s="157" t="s">
        <v>443</v>
      </c>
      <c r="AE87" s="158"/>
      <c r="AF87" s="159" t="s">
        <v>443</v>
      </c>
      <c r="AG87" s="62" t="s">
        <v>443</v>
      </c>
      <c r="AH87" s="62" t="s">
        <v>443</v>
      </c>
      <c r="AI87" s="62" t="s">
        <v>443</v>
      </c>
      <c r="AJ87" s="62" t="s">
        <v>443</v>
      </c>
      <c r="AK87" s="62">
        <v>1974.8</v>
      </c>
      <c r="AL87" s="40" t="s">
        <v>219</v>
      </c>
    </row>
    <row r="88" spans="1:38" ht="26.25" customHeight="1" thickBot="1">
      <c r="A88" s="60" t="s">
        <v>208</v>
      </c>
      <c r="B88" s="66" t="s">
        <v>222</v>
      </c>
      <c r="C88" s="70" t="s">
        <v>223</v>
      </c>
      <c r="D88" s="62"/>
      <c r="E88" s="62" t="s">
        <v>443</v>
      </c>
      <c r="F88" s="62">
        <v>0.59521899999999994</v>
      </c>
      <c r="G88" s="62" t="s">
        <v>443</v>
      </c>
      <c r="H88" s="62">
        <v>6.881260000000001E-3</v>
      </c>
      <c r="I88" s="62" t="s">
        <v>443</v>
      </c>
      <c r="J88" s="62" t="s">
        <v>443</v>
      </c>
      <c r="K88" s="62">
        <v>0.15</v>
      </c>
      <c r="L88" s="62" t="s">
        <v>443</v>
      </c>
      <c r="M88" s="62" t="s">
        <v>443</v>
      </c>
      <c r="N88" s="62" t="s">
        <v>443</v>
      </c>
      <c r="O88" s="62">
        <v>1.2500000000000001E-6</v>
      </c>
      <c r="P88" s="62" t="s">
        <v>443</v>
      </c>
      <c r="Q88" s="62">
        <v>6.2500000000000003E-6</v>
      </c>
      <c r="R88" s="62">
        <v>7.4999999999999993E-5</v>
      </c>
      <c r="S88" s="62" t="s">
        <v>443</v>
      </c>
      <c r="T88" s="62">
        <v>6.2500000000000001E-4</v>
      </c>
      <c r="U88" s="62">
        <v>6.2500000000000003E-6</v>
      </c>
      <c r="V88" s="62" t="s">
        <v>443</v>
      </c>
      <c r="W88" s="62" t="s">
        <v>443</v>
      </c>
      <c r="X88" s="62" t="s">
        <v>443</v>
      </c>
      <c r="Y88" s="62" t="s">
        <v>443</v>
      </c>
      <c r="Z88" s="62" t="s">
        <v>443</v>
      </c>
      <c r="AA88" s="62" t="s">
        <v>443</v>
      </c>
      <c r="AB88" s="62">
        <v>3.1874999999999994E-2</v>
      </c>
      <c r="AC88" s="62" t="s">
        <v>443</v>
      </c>
      <c r="AD88" s="157" t="s">
        <v>443</v>
      </c>
      <c r="AE88" s="158"/>
      <c r="AF88" s="159" t="s">
        <v>443</v>
      </c>
      <c r="AG88" s="62" t="s">
        <v>443</v>
      </c>
      <c r="AH88" s="62" t="s">
        <v>443</v>
      </c>
      <c r="AI88" s="62" t="s">
        <v>443</v>
      </c>
      <c r="AJ88" s="62" t="s">
        <v>443</v>
      </c>
      <c r="AK88" s="62" t="s">
        <v>443</v>
      </c>
      <c r="AL88" s="40" t="s">
        <v>412</v>
      </c>
    </row>
    <row r="89" spans="1:38" ht="26.25" customHeight="1" thickBot="1">
      <c r="A89" s="60" t="s">
        <v>208</v>
      </c>
      <c r="B89" s="66" t="s">
        <v>224</v>
      </c>
      <c r="C89" s="70" t="s">
        <v>225</v>
      </c>
      <c r="D89" s="62"/>
      <c r="E89" s="62" t="s">
        <v>443</v>
      </c>
      <c r="F89" s="62">
        <v>0.03</v>
      </c>
      <c r="G89" s="62" t="s">
        <v>443</v>
      </c>
      <c r="H89" s="62" t="s">
        <v>443</v>
      </c>
      <c r="I89" s="62" t="s">
        <v>443</v>
      </c>
      <c r="J89" s="62" t="s">
        <v>443</v>
      </c>
      <c r="K89" s="62" t="s">
        <v>443</v>
      </c>
      <c r="L89" s="62" t="s">
        <v>443</v>
      </c>
      <c r="M89" s="62" t="s">
        <v>443</v>
      </c>
      <c r="N89" s="62" t="s">
        <v>443</v>
      </c>
      <c r="O89" s="62" t="s">
        <v>443</v>
      </c>
      <c r="P89" s="62" t="s">
        <v>443</v>
      </c>
      <c r="Q89" s="62" t="s">
        <v>443</v>
      </c>
      <c r="R89" s="62" t="s">
        <v>443</v>
      </c>
      <c r="S89" s="62" t="s">
        <v>443</v>
      </c>
      <c r="T89" s="62" t="s">
        <v>443</v>
      </c>
      <c r="U89" s="62" t="s">
        <v>443</v>
      </c>
      <c r="V89" s="62" t="s">
        <v>443</v>
      </c>
      <c r="W89" s="62" t="s">
        <v>443</v>
      </c>
      <c r="X89" s="62" t="s">
        <v>443</v>
      </c>
      <c r="Y89" s="62" t="s">
        <v>443</v>
      </c>
      <c r="Z89" s="62" t="s">
        <v>443</v>
      </c>
      <c r="AA89" s="62" t="s">
        <v>443</v>
      </c>
      <c r="AB89" s="62" t="s">
        <v>443</v>
      </c>
      <c r="AC89" s="62" t="s">
        <v>443</v>
      </c>
      <c r="AD89" s="157" t="s">
        <v>443</v>
      </c>
      <c r="AE89" s="158"/>
      <c r="AF89" s="159" t="s">
        <v>443</v>
      </c>
      <c r="AG89" s="62" t="s">
        <v>443</v>
      </c>
      <c r="AH89" s="62" t="s">
        <v>443</v>
      </c>
      <c r="AI89" s="62" t="s">
        <v>443</v>
      </c>
      <c r="AJ89" s="62" t="s">
        <v>443</v>
      </c>
      <c r="AK89" s="62" t="s">
        <v>443</v>
      </c>
      <c r="AL89" s="40" t="s">
        <v>412</v>
      </c>
    </row>
    <row r="90" spans="1:38" s="5" customFormat="1" ht="26.25" customHeight="1" thickBot="1">
      <c r="A90" s="60" t="s">
        <v>208</v>
      </c>
      <c r="B90" s="66" t="s">
        <v>226</v>
      </c>
      <c r="C90" s="70" t="s">
        <v>227</v>
      </c>
      <c r="D90" s="62"/>
      <c r="E90" s="62" t="s">
        <v>444</v>
      </c>
      <c r="F90" s="62">
        <v>1.2965355299999998E-2</v>
      </c>
      <c r="G90" s="62" t="s">
        <v>444</v>
      </c>
      <c r="H90" s="62" t="s">
        <v>444</v>
      </c>
      <c r="I90" s="62">
        <v>1.8593999999999998E-5</v>
      </c>
      <c r="J90" s="62">
        <v>2.7891000000000001E-5</v>
      </c>
      <c r="K90" s="62">
        <v>3.4088999999999998E-5</v>
      </c>
      <c r="L90" s="62" t="s">
        <v>444</v>
      </c>
      <c r="M90" s="62" t="s">
        <v>444</v>
      </c>
      <c r="N90" s="62" t="s">
        <v>444</v>
      </c>
      <c r="O90" s="62" t="s">
        <v>444</v>
      </c>
      <c r="P90" s="62" t="s">
        <v>444</v>
      </c>
      <c r="Q90" s="62" t="s">
        <v>444</v>
      </c>
      <c r="R90" s="62" t="s">
        <v>444</v>
      </c>
      <c r="S90" s="62" t="s">
        <v>444</v>
      </c>
      <c r="T90" s="62" t="s">
        <v>444</v>
      </c>
      <c r="U90" s="62" t="s">
        <v>444</v>
      </c>
      <c r="V90" s="62" t="s">
        <v>444</v>
      </c>
      <c r="W90" s="62" t="s">
        <v>444</v>
      </c>
      <c r="X90" s="62">
        <v>6.5198585999999998E-5</v>
      </c>
      <c r="Y90" s="62">
        <v>6.5198585999999998E-5</v>
      </c>
      <c r="Z90" s="62">
        <v>6.5198585999999998E-5</v>
      </c>
      <c r="AA90" s="62">
        <v>3.24762768E-4</v>
      </c>
      <c r="AB90" s="62">
        <v>5.2035852600000002E-4</v>
      </c>
      <c r="AC90" s="62" t="s">
        <v>444</v>
      </c>
      <c r="AD90" s="62" t="s">
        <v>444</v>
      </c>
      <c r="AE90" s="158"/>
      <c r="AF90" s="62" t="s">
        <v>443</v>
      </c>
      <c r="AG90" s="62" t="s">
        <v>443</v>
      </c>
      <c r="AH90" s="62" t="s">
        <v>443</v>
      </c>
      <c r="AI90" s="62" t="s">
        <v>443</v>
      </c>
      <c r="AJ90" s="62" t="s">
        <v>443</v>
      </c>
      <c r="AK90" s="62" t="s">
        <v>443</v>
      </c>
      <c r="AL90" s="40" t="s">
        <v>412</v>
      </c>
    </row>
    <row r="91" spans="1:38" ht="26.25" customHeight="1" thickBot="1">
      <c r="A91" s="60" t="s">
        <v>208</v>
      </c>
      <c r="B91" s="64" t="s">
        <v>404</v>
      </c>
      <c r="C91" s="66" t="s">
        <v>228</v>
      </c>
      <c r="D91" s="62"/>
      <c r="E91" s="62">
        <v>2.9073600000000002E-2</v>
      </c>
      <c r="F91" s="62">
        <v>0.14549568000000002</v>
      </c>
      <c r="G91" s="62" t="s">
        <v>444</v>
      </c>
      <c r="H91" s="62">
        <v>6.7030800000000001E-2</v>
      </c>
      <c r="I91" s="62">
        <v>0.43610399999999999</v>
      </c>
      <c r="J91" s="62">
        <v>0.43610399999999999</v>
      </c>
      <c r="K91" s="62">
        <v>0.43610399999999999</v>
      </c>
      <c r="L91" s="62">
        <v>1.9624679999999998E-3</v>
      </c>
      <c r="M91" s="62">
        <v>0.88997520000000008</v>
      </c>
      <c r="N91" s="62">
        <v>8.0760000000000001E-7</v>
      </c>
      <c r="O91" s="62">
        <v>8.7220799999999997E-5</v>
      </c>
      <c r="P91" s="62">
        <v>1.6152E-6</v>
      </c>
      <c r="Q91" s="62">
        <v>2.5843200000000001E-6</v>
      </c>
      <c r="R91" s="62">
        <v>5.6531999999999995E-6</v>
      </c>
      <c r="S91" s="62">
        <v>8.7220800000000001E-2</v>
      </c>
      <c r="T91" s="62" t="s">
        <v>444</v>
      </c>
      <c r="U91" s="62" t="s">
        <v>444</v>
      </c>
      <c r="V91" s="62" t="s">
        <v>444</v>
      </c>
      <c r="W91" s="62">
        <v>1.6152E-6</v>
      </c>
      <c r="X91" s="62">
        <v>1.792872E-3</v>
      </c>
      <c r="Y91" s="62">
        <v>7.2683999999999986E-4</v>
      </c>
      <c r="Z91" s="62">
        <v>7.2683999999999986E-4</v>
      </c>
      <c r="AA91" s="62">
        <v>7.2683999999999986E-4</v>
      </c>
      <c r="AB91" s="62">
        <v>3.9733919999999992E-3</v>
      </c>
      <c r="AC91" s="62" t="s">
        <v>444</v>
      </c>
      <c r="AD91" s="62" t="s">
        <v>444</v>
      </c>
      <c r="AE91" s="158"/>
      <c r="AF91" s="62" t="s">
        <v>443</v>
      </c>
      <c r="AG91" s="62" t="s">
        <v>443</v>
      </c>
      <c r="AH91" s="62" t="s">
        <v>443</v>
      </c>
      <c r="AI91" s="62" t="s">
        <v>443</v>
      </c>
      <c r="AJ91" s="62" t="s">
        <v>443</v>
      </c>
      <c r="AK91" s="62" t="s">
        <v>443</v>
      </c>
      <c r="AL91" s="40" t="s">
        <v>412</v>
      </c>
    </row>
    <row r="92" spans="1:38" ht="26.25" customHeight="1" thickBot="1">
      <c r="A92" s="60" t="s">
        <v>53</v>
      </c>
      <c r="B92" s="60" t="s">
        <v>229</v>
      </c>
      <c r="C92" s="61" t="s">
        <v>230</v>
      </c>
      <c r="D92" s="67"/>
      <c r="E92" s="67" t="s">
        <v>442</v>
      </c>
      <c r="F92" s="62" t="s">
        <v>442</v>
      </c>
      <c r="G92" s="62" t="s">
        <v>442</v>
      </c>
      <c r="H92" s="62" t="s">
        <v>442</v>
      </c>
      <c r="I92" s="62" t="s">
        <v>442</v>
      </c>
      <c r="J92" s="62" t="s">
        <v>442</v>
      </c>
      <c r="K92" s="62" t="s">
        <v>442</v>
      </c>
      <c r="L92" s="62" t="s">
        <v>442</v>
      </c>
      <c r="M92" s="62" t="s">
        <v>442</v>
      </c>
      <c r="N92" s="62" t="s">
        <v>442</v>
      </c>
      <c r="O92" s="62" t="s">
        <v>442</v>
      </c>
      <c r="P92" s="62" t="s">
        <v>442</v>
      </c>
      <c r="Q92" s="62" t="s">
        <v>442</v>
      </c>
      <c r="R92" s="62" t="s">
        <v>442</v>
      </c>
      <c r="S92" s="62" t="s">
        <v>442</v>
      </c>
      <c r="T92" s="62" t="s">
        <v>442</v>
      </c>
      <c r="U92" s="62" t="s">
        <v>442</v>
      </c>
      <c r="V92" s="62" t="s">
        <v>442</v>
      </c>
      <c r="W92" s="62" t="s">
        <v>442</v>
      </c>
      <c r="X92" s="62" t="s">
        <v>442</v>
      </c>
      <c r="Y92" s="62" t="s">
        <v>442</v>
      </c>
      <c r="Z92" s="62" t="s">
        <v>442</v>
      </c>
      <c r="AA92" s="62" t="s">
        <v>442</v>
      </c>
      <c r="AB92" s="62" t="s">
        <v>442</v>
      </c>
      <c r="AC92" s="62" t="s">
        <v>442</v>
      </c>
      <c r="AD92" s="157" t="s">
        <v>442</v>
      </c>
      <c r="AE92" s="158"/>
      <c r="AF92" s="62" t="s">
        <v>442</v>
      </c>
      <c r="AG92" s="62" t="s">
        <v>442</v>
      </c>
      <c r="AH92" s="62" t="s">
        <v>442</v>
      </c>
      <c r="AI92" s="62" t="s">
        <v>442</v>
      </c>
      <c r="AJ92" s="62" t="s">
        <v>442</v>
      </c>
      <c r="AK92" s="62" t="s">
        <v>442</v>
      </c>
      <c r="AL92" s="40" t="s">
        <v>231</v>
      </c>
    </row>
    <row r="93" spans="1:38" ht="26.25" customHeight="1" thickBot="1">
      <c r="A93" s="60" t="s">
        <v>53</v>
      </c>
      <c r="B93" s="64" t="s">
        <v>232</v>
      </c>
      <c r="C93" s="61" t="s">
        <v>405</v>
      </c>
      <c r="D93" s="67"/>
      <c r="E93" s="67" t="s">
        <v>443</v>
      </c>
      <c r="F93" s="67">
        <v>1.2602393349999998</v>
      </c>
      <c r="G93" s="67" t="s">
        <v>443</v>
      </c>
      <c r="H93" s="67" t="s">
        <v>443</v>
      </c>
      <c r="I93" s="67" t="s">
        <v>443</v>
      </c>
      <c r="J93" s="67" t="s">
        <v>443</v>
      </c>
      <c r="K93" s="67" t="s">
        <v>443</v>
      </c>
      <c r="L93" s="67" t="s">
        <v>443</v>
      </c>
      <c r="M93" s="67" t="s">
        <v>443</v>
      </c>
      <c r="N93" s="67" t="s">
        <v>443</v>
      </c>
      <c r="O93" s="67" t="s">
        <v>443</v>
      </c>
      <c r="P93" s="67" t="s">
        <v>443</v>
      </c>
      <c r="Q93" s="67" t="s">
        <v>443</v>
      </c>
      <c r="R93" s="67" t="s">
        <v>443</v>
      </c>
      <c r="S93" s="67" t="s">
        <v>443</v>
      </c>
      <c r="T93" s="67" t="s">
        <v>443</v>
      </c>
      <c r="U93" s="67" t="s">
        <v>443</v>
      </c>
      <c r="V93" s="67" t="s">
        <v>443</v>
      </c>
      <c r="W93" s="67" t="s">
        <v>443</v>
      </c>
      <c r="X93" s="67" t="s">
        <v>443</v>
      </c>
      <c r="Y93" s="67" t="s">
        <v>443</v>
      </c>
      <c r="Z93" s="67" t="s">
        <v>443</v>
      </c>
      <c r="AA93" s="67" t="s">
        <v>443</v>
      </c>
      <c r="AB93" s="67" t="s">
        <v>443</v>
      </c>
      <c r="AC93" s="67" t="s">
        <v>443</v>
      </c>
      <c r="AD93" s="166" t="s">
        <v>443</v>
      </c>
      <c r="AE93" s="158"/>
      <c r="AF93" s="159" t="s">
        <v>443</v>
      </c>
      <c r="AG93" s="62" t="s">
        <v>443</v>
      </c>
      <c r="AH93" s="62" t="s">
        <v>443</v>
      </c>
      <c r="AI93" s="62" t="s">
        <v>443</v>
      </c>
      <c r="AJ93" s="62" t="s">
        <v>443</v>
      </c>
      <c r="AK93" s="62" t="s">
        <v>443</v>
      </c>
      <c r="AL93" s="40" t="s">
        <v>233</v>
      </c>
    </row>
    <row r="94" spans="1:38" ht="26.25" customHeight="1" thickBot="1">
      <c r="A94" s="60" t="s">
        <v>53</v>
      </c>
      <c r="B94" s="73" t="s">
        <v>406</v>
      </c>
      <c r="C94" s="61" t="s">
        <v>234</v>
      </c>
      <c r="D94" s="62"/>
      <c r="E94" s="62" t="s">
        <v>444</v>
      </c>
      <c r="F94" s="62" t="s">
        <v>444</v>
      </c>
      <c r="G94" s="62" t="s">
        <v>444</v>
      </c>
      <c r="H94" s="62" t="s">
        <v>444</v>
      </c>
      <c r="I94" s="62" t="s">
        <v>444</v>
      </c>
      <c r="J94" s="62" t="s">
        <v>444</v>
      </c>
      <c r="K94" s="62" t="s">
        <v>444</v>
      </c>
      <c r="L94" s="62" t="s">
        <v>444</v>
      </c>
      <c r="M94" s="62" t="s">
        <v>444</v>
      </c>
      <c r="N94" s="62" t="s">
        <v>444</v>
      </c>
      <c r="O94" s="62" t="s">
        <v>444</v>
      </c>
      <c r="P94" s="62" t="s">
        <v>444</v>
      </c>
      <c r="Q94" s="62" t="s">
        <v>444</v>
      </c>
      <c r="R94" s="62" t="s">
        <v>444</v>
      </c>
      <c r="S94" s="62" t="s">
        <v>444</v>
      </c>
      <c r="T94" s="62" t="s">
        <v>444</v>
      </c>
      <c r="U94" s="62" t="s">
        <v>444</v>
      </c>
      <c r="V94" s="62" t="s">
        <v>444</v>
      </c>
      <c r="W94" s="62" t="s">
        <v>444</v>
      </c>
      <c r="X94" s="62" t="s">
        <v>444</v>
      </c>
      <c r="Y94" s="62" t="s">
        <v>444</v>
      </c>
      <c r="Z94" s="62" t="s">
        <v>444</v>
      </c>
      <c r="AA94" s="62" t="s">
        <v>444</v>
      </c>
      <c r="AB94" s="62" t="s">
        <v>444</v>
      </c>
      <c r="AC94" s="62" t="s">
        <v>444</v>
      </c>
      <c r="AD94" s="157" t="s">
        <v>444</v>
      </c>
      <c r="AE94" s="158"/>
      <c r="AF94" s="159" t="s">
        <v>443</v>
      </c>
      <c r="AG94" s="62" t="s">
        <v>443</v>
      </c>
      <c r="AH94" s="62" t="s">
        <v>443</v>
      </c>
      <c r="AI94" s="62" t="s">
        <v>443</v>
      </c>
      <c r="AJ94" s="62" t="s">
        <v>443</v>
      </c>
      <c r="AK94" s="62" t="s">
        <v>444</v>
      </c>
      <c r="AL94" s="40" t="s">
        <v>412</v>
      </c>
    </row>
    <row r="95" spans="1:38" ht="26.25" customHeight="1" thickBot="1">
      <c r="A95" s="60" t="s">
        <v>53</v>
      </c>
      <c r="B95" s="73" t="s">
        <v>235</v>
      </c>
      <c r="C95" s="61" t="s">
        <v>236</v>
      </c>
      <c r="D95" s="67"/>
      <c r="E95" s="67" t="s">
        <v>443</v>
      </c>
      <c r="F95" s="62" t="s">
        <v>443</v>
      </c>
      <c r="G95" s="62" t="s">
        <v>443</v>
      </c>
      <c r="H95" s="62" t="s">
        <v>443</v>
      </c>
      <c r="I95" s="62" t="s">
        <v>443</v>
      </c>
      <c r="J95" s="62" t="s">
        <v>443</v>
      </c>
      <c r="K95" s="62">
        <v>2.9543015319999998E-2</v>
      </c>
      <c r="L95" s="62" t="s">
        <v>443</v>
      </c>
      <c r="M95" s="62" t="s">
        <v>443</v>
      </c>
      <c r="N95" s="62" t="s">
        <v>443</v>
      </c>
      <c r="O95" s="62" t="s">
        <v>443</v>
      </c>
      <c r="P95" s="62" t="s">
        <v>443</v>
      </c>
      <c r="Q95" s="62" t="s">
        <v>443</v>
      </c>
      <c r="R95" s="62" t="s">
        <v>443</v>
      </c>
      <c r="S95" s="62" t="s">
        <v>443</v>
      </c>
      <c r="T95" s="62" t="s">
        <v>443</v>
      </c>
      <c r="U95" s="62" t="s">
        <v>443</v>
      </c>
      <c r="V95" s="62" t="s">
        <v>443</v>
      </c>
      <c r="W95" s="62" t="s">
        <v>443</v>
      </c>
      <c r="X95" s="62" t="s">
        <v>443</v>
      </c>
      <c r="Y95" s="62" t="s">
        <v>443</v>
      </c>
      <c r="Z95" s="62" t="s">
        <v>443</v>
      </c>
      <c r="AA95" s="62" t="s">
        <v>443</v>
      </c>
      <c r="AB95" s="62" t="s">
        <v>443</v>
      </c>
      <c r="AC95" s="62" t="s">
        <v>443</v>
      </c>
      <c r="AD95" s="157" t="s">
        <v>443</v>
      </c>
      <c r="AE95" s="158"/>
      <c r="AF95" s="159" t="s">
        <v>443</v>
      </c>
      <c r="AG95" s="62" t="s">
        <v>443</v>
      </c>
      <c r="AH95" s="62" t="s">
        <v>443</v>
      </c>
      <c r="AI95" s="62" t="s">
        <v>443</v>
      </c>
      <c r="AJ95" s="62" t="s">
        <v>443</v>
      </c>
      <c r="AK95" s="62">
        <v>29.543015319999999</v>
      </c>
      <c r="AL95" s="40" t="s">
        <v>412</v>
      </c>
    </row>
    <row r="96" spans="1:38" ht="26.25" customHeight="1" thickBot="1">
      <c r="A96" s="60" t="s">
        <v>53</v>
      </c>
      <c r="B96" s="64" t="s">
        <v>237</v>
      </c>
      <c r="C96" s="61" t="s">
        <v>238</v>
      </c>
      <c r="D96" s="74"/>
      <c r="E96" s="67" t="s">
        <v>442</v>
      </c>
      <c r="F96" s="62" t="s">
        <v>442</v>
      </c>
      <c r="G96" s="62" t="s">
        <v>442</v>
      </c>
      <c r="H96" s="62" t="s">
        <v>442</v>
      </c>
      <c r="I96" s="62" t="s">
        <v>442</v>
      </c>
      <c r="J96" s="62" t="s">
        <v>442</v>
      </c>
      <c r="K96" s="62" t="s">
        <v>442</v>
      </c>
      <c r="L96" s="62" t="s">
        <v>442</v>
      </c>
      <c r="M96" s="62" t="s">
        <v>442</v>
      </c>
      <c r="N96" s="62" t="s">
        <v>442</v>
      </c>
      <c r="O96" s="62" t="s">
        <v>442</v>
      </c>
      <c r="P96" s="62" t="s">
        <v>442</v>
      </c>
      <c r="Q96" s="62" t="s">
        <v>442</v>
      </c>
      <c r="R96" s="62" t="s">
        <v>442</v>
      </c>
      <c r="S96" s="62" t="s">
        <v>442</v>
      </c>
      <c r="T96" s="62" t="s">
        <v>442</v>
      </c>
      <c r="U96" s="62" t="s">
        <v>442</v>
      </c>
      <c r="V96" s="62" t="s">
        <v>442</v>
      </c>
      <c r="W96" s="62" t="s">
        <v>442</v>
      </c>
      <c r="X96" s="62" t="s">
        <v>442</v>
      </c>
      <c r="Y96" s="62" t="s">
        <v>442</v>
      </c>
      <c r="Z96" s="62" t="s">
        <v>442</v>
      </c>
      <c r="AA96" s="62" t="s">
        <v>442</v>
      </c>
      <c r="AB96" s="62" t="s">
        <v>442</v>
      </c>
      <c r="AC96" s="62" t="s">
        <v>442</v>
      </c>
      <c r="AD96" s="157" t="s">
        <v>442</v>
      </c>
      <c r="AE96" s="158"/>
      <c r="AF96" s="62" t="s">
        <v>442</v>
      </c>
      <c r="AG96" s="62" t="s">
        <v>442</v>
      </c>
      <c r="AH96" s="62" t="s">
        <v>442</v>
      </c>
      <c r="AI96" s="62" t="s">
        <v>442</v>
      </c>
      <c r="AJ96" s="62" t="s">
        <v>442</v>
      </c>
      <c r="AK96" s="62" t="s">
        <v>442</v>
      </c>
      <c r="AL96" s="40" t="s">
        <v>412</v>
      </c>
    </row>
    <row r="97" spans="1:38" ht="26.25" customHeight="1" thickBot="1">
      <c r="A97" s="60" t="s">
        <v>53</v>
      </c>
      <c r="B97" s="64" t="s">
        <v>239</v>
      </c>
      <c r="C97" s="61" t="s">
        <v>240</v>
      </c>
      <c r="D97" s="74"/>
      <c r="E97" s="67" t="s">
        <v>443</v>
      </c>
      <c r="F97" s="67" t="s">
        <v>443</v>
      </c>
      <c r="G97" s="67" t="s">
        <v>443</v>
      </c>
      <c r="H97" s="67" t="s">
        <v>443</v>
      </c>
      <c r="I97" s="67" t="s">
        <v>443</v>
      </c>
      <c r="J97" s="67" t="s">
        <v>443</v>
      </c>
      <c r="K97" s="67" t="s">
        <v>443</v>
      </c>
      <c r="L97" s="67" t="s">
        <v>443</v>
      </c>
      <c r="M97" s="67" t="s">
        <v>443</v>
      </c>
      <c r="N97" s="67" t="s">
        <v>444</v>
      </c>
      <c r="O97" s="67" t="s">
        <v>444</v>
      </c>
      <c r="P97" s="67">
        <v>1.9748000000000002E-2</v>
      </c>
      <c r="Q97" s="67" t="s">
        <v>444</v>
      </c>
      <c r="R97" s="67" t="s">
        <v>444</v>
      </c>
      <c r="S97" s="67" t="s">
        <v>444</v>
      </c>
      <c r="T97" s="67" t="s">
        <v>444</v>
      </c>
      <c r="U97" s="67" t="s">
        <v>444</v>
      </c>
      <c r="V97" s="67" t="s">
        <v>444</v>
      </c>
      <c r="W97" s="67" t="s">
        <v>443</v>
      </c>
      <c r="X97" s="67" t="s">
        <v>443</v>
      </c>
      <c r="Y97" s="67" t="s">
        <v>443</v>
      </c>
      <c r="Z97" s="67" t="s">
        <v>443</v>
      </c>
      <c r="AA97" s="67" t="s">
        <v>443</v>
      </c>
      <c r="AB97" s="67" t="s">
        <v>443</v>
      </c>
      <c r="AC97" s="67" t="s">
        <v>444</v>
      </c>
      <c r="AD97" s="166">
        <v>197.48</v>
      </c>
      <c r="AE97" s="158"/>
      <c r="AF97" s="159" t="s">
        <v>443</v>
      </c>
      <c r="AG97" s="62" t="s">
        <v>443</v>
      </c>
      <c r="AH97" s="62" t="s">
        <v>443</v>
      </c>
      <c r="AI97" s="62" t="s">
        <v>443</v>
      </c>
      <c r="AJ97" s="62" t="s">
        <v>443</v>
      </c>
      <c r="AK97" s="62" t="s">
        <v>443</v>
      </c>
      <c r="AL97" s="40" t="s">
        <v>412</v>
      </c>
    </row>
    <row r="98" spans="1:38" ht="26.25" customHeight="1" thickBot="1">
      <c r="A98" s="60" t="s">
        <v>53</v>
      </c>
      <c r="B98" s="64" t="s">
        <v>241</v>
      </c>
      <c r="C98" s="66" t="s">
        <v>242</v>
      </c>
      <c r="D98" s="74"/>
      <c r="E98" s="67" t="s">
        <v>444</v>
      </c>
      <c r="F98" s="62" t="s">
        <v>444</v>
      </c>
      <c r="G98" s="62" t="s">
        <v>444</v>
      </c>
      <c r="H98" s="62" t="s">
        <v>444</v>
      </c>
      <c r="I98" s="62" t="s">
        <v>444</v>
      </c>
      <c r="J98" s="62" t="s">
        <v>444</v>
      </c>
      <c r="K98" s="62" t="s">
        <v>444</v>
      </c>
      <c r="L98" s="62" t="s">
        <v>444</v>
      </c>
      <c r="M98" s="62" t="s">
        <v>444</v>
      </c>
      <c r="N98" s="62" t="s">
        <v>444</v>
      </c>
      <c r="O98" s="62" t="s">
        <v>444</v>
      </c>
      <c r="P98" s="62" t="s">
        <v>444</v>
      </c>
      <c r="Q98" s="62" t="s">
        <v>444</v>
      </c>
      <c r="R98" s="62" t="s">
        <v>444</v>
      </c>
      <c r="S98" s="62" t="s">
        <v>444</v>
      </c>
      <c r="T98" s="62" t="s">
        <v>444</v>
      </c>
      <c r="U98" s="62" t="s">
        <v>444</v>
      </c>
      <c r="V98" s="62" t="s">
        <v>444</v>
      </c>
      <c r="W98" s="62" t="s">
        <v>444</v>
      </c>
      <c r="X98" s="62" t="s">
        <v>444</v>
      </c>
      <c r="Y98" s="62" t="s">
        <v>444</v>
      </c>
      <c r="Z98" s="62" t="s">
        <v>444</v>
      </c>
      <c r="AA98" s="62" t="s">
        <v>444</v>
      </c>
      <c r="AB98" s="62" t="s">
        <v>444</v>
      </c>
      <c r="AC98" s="62" t="s">
        <v>444</v>
      </c>
      <c r="AD98" s="157" t="s">
        <v>444</v>
      </c>
      <c r="AE98" s="158"/>
      <c r="AF98" s="159" t="s">
        <v>443</v>
      </c>
      <c r="AG98" s="62" t="s">
        <v>443</v>
      </c>
      <c r="AH98" s="62" t="s">
        <v>443</v>
      </c>
      <c r="AI98" s="62" t="s">
        <v>443</v>
      </c>
      <c r="AJ98" s="62" t="s">
        <v>443</v>
      </c>
      <c r="AK98" s="62" t="s">
        <v>444</v>
      </c>
      <c r="AL98" s="40" t="s">
        <v>412</v>
      </c>
    </row>
    <row r="99" spans="1:38" ht="26.25" customHeight="1" thickBot="1">
      <c r="A99" s="60" t="s">
        <v>243</v>
      </c>
      <c r="B99" s="60" t="s">
        <v>244</v>
      </c>
      <c r="C99" s="61" t="s">
        <v>407</v>
      </c>
      <c r="D99" s="74"/>
      <c r="E99" s="67">
        <v>9.2058990494871817E-2</v>
      </c>
      <c r="F99" s="62">
        <v>1.642800030513208</v>
      </c>
      <c r="G99" s="62" t="s">
        <v>443</v>
      </c>
      <c r="H99" s="62">
        <v>1.9709438124566974</v>
      </c>
      <c r="I99" s="62">
        <v>5.0191736838959368E-2</v>
      </c>
      <c r="J99" s="62">
        <v>7.7123888313522945E-2</v>
      </c>
      <c r="K99" s="62">
        <v>0.1689380410677169</v>
      </c>
      <c r="L99" s="62" t="s">
        <v>443</v>
      </c>
      <c r="M99" s="62" t="s">
        <v>443</v>
      </c>
      <c r="N99" s="62" t="s">
        <v>443</v>
      </c>
      <c r="O99" s="62" t="s">
        <v>443</v>
      </c>
      <c r="P99" s="62" t="s">
        <v>443</v>
      </c>
      <c r="Q99" s="62" t="s">
        <v>443</v>
      </c>
      <c r="R99" s="62" t="s">
        <v>443</v>
      </c>
      <c r="S99" s="62" t="s">
        <v>443</v>
      </c>
      <c r="T99" s="62" t="s">
        <v>443</v>
      </c>
      <c r="U99" s="62" t="s">
        <v>443</v>
      </c>
      <c r="V99" s="62" t="s">
        <v>443</v>
      </c>
      <c r="W99" s="62" t="s">
        <v>443</v>
      </c>
      <c r="X99" s="62" t="s">
        <v>443</v>
      </c>
      <c r="Y99" s="62" t="s">
        <v>443</v>
      </c>
      <c r="Z99" s="62" t="s">
        <v>443</v>
      </c>
      <c r="AA99" s="62" t="s">
        <v>443</v>
      </c>
      <c r="AB99" s="62" t="s">
        <v>443</v>
      </c>
      <c r="AC99" s="62" t="s">
        <v>443</v>
      </c>
      <c r="AD99" s="157" t="s">
        <v>443</v>
      </c>
      <c r="AE99" s="158"/>
      <c r="AF99" s="159" t="s">
        <v>443</v>
      </c>
      <c r="AG99" s="62" t="s">
        <v>443</v>
      </c>
      <c r="AH99" s="62" t="s">
        <v>443</v>
      </c>
      <c r="AI99" s="62" t="s">
        <v>443</v>
      </c>
      <c r="AJ99" s="62" t="s">
        <v>443</v>
      </c>
      <c r="AK99" s="62">
        <v>122.41887033892529</v>
      </c>
      <c r="AL99" s="40" t="s">
        <v>245</v>
      </c>
    </row>
    <row r="100" spans="1:38" ht="26.25" customHeight="1" thickBot="1">
      <c r="A100" s="60" t="s">
        <v>243</v>
      </c>
      <c r="B100" s="60" t="s">
        <v>246</v>
      </c>
      <c r="C100" s="61" t="s">
        <v>408</v>
      </c>
      <c r="D100" s="74"/>
      <c r="E100" s="67">
        <v>3.5118223136453207E-2</v>
      </c>
      <c r="F100" s="62">
        <v>1.0117932306410389</v>
      </c>
      <c r="G100" s="62" t="s">
        <v>443</v>
      </c>
      <c r="H100" s="62">
        <v>0.9224602390681258</v>
      </c>
      <c r="I100" s="62">
        <v>2.9130323338993444E-2</v>
      </c>
      <c r="J100" s="62">
        <v>4.3695485008490173E-2</v>
      </c>
      <c r="K100" s="62">
        <v>9.5482726500034074E-2</v>
      </c>
      <c r="L100" s="62" t="s">
        <v>443</v>
      </c>
      <c r="M100" s="62" t="s">
        <v>444</v>
      </c>
      <c r="N100" s="62" t="s">
        <v>443</v>
      </c>
      <c r="O100" s="62" t="s">
        <v>443</v>
      </c>
      <c r="P100" s="62" t="s">
        <v>443</v>
      </c>
      <c r="Q100" s="62" t="s">
        <v>443</v>
      </c>
      <c r="R100" s="62" t="s">
        <v>443</v>
      </c>
      <c r="S100" s="62" t="s">
        <v>443</v>
      </c>
      <c r="T100" s="62" t="s">
        <v>443</v>
      </c>
      <c r="U100" s="62" t="s">
        <v>443</v>
      </c>
      <c r="V100" s="62" t="s">
        <v>443</v>
      </c>
      <c r="W100" s="62" t="s">
        <v>443</v>
      </c>
      <c r="X100" s="62" t="s">
        <v>443</v>
      </c>
      <c r="Y100" s="62" t="s">
        <v>443</v>
      </c>
      <c r="Z100" s="62" t="s">
        <v>443</v>
      </c>
      <c r="AA100" s="62" t="s">
        <v>443</v>
      </c>
      <c r="AB100" s="62" t="s">
        <v>443</v>
      </c>
      <c r="AC100" s="62" t="s">
        <v>443</v>
      </c>
      <c r="AD100" s="157" t="s">
        <v>443</v>
      </c>
      <c r="AE100" s="158"/>
      <c r="AF100" s="159" t="s">
        <v>443</v>
      </c>
      <c r="AG100" s="62" t="s">
        <v>443</v>
      </c>
      <c r="AH100" s="62" t="s">
        <v>443</v>
      </c>
      <c r="AI100" s="62" t="s">
        <v>443</v>
      </c>
      <c r="AJ100" s="62" t="s">
        <v>443</v>
      </c>
      <c r="AK100" s="62">
        <v>161.83512966107469</v>
      </c>
      <c r="AL100" s="40" t="s">
        <v>245</v>
      </c>
    </row>
    <row r="101" spans="1:38" ht="26.25" customHeight="1" thickBot="1">
      <c r="A101" s="60" t="s">
        <v>243</v>
      </c>
      <c r="B101" s="60" t="s">
        <v>247</v>
      </c>
      <c r="C101" s="61" t="s">
        <v>248</v>
      </c>
      <c r="D101" s="74"/>
      <c r="E101" s="67">
        <v>2.783886E-2</v>
      </c>
      <c r="F101" s="62">
        <v>0.39206394500000002</v>
      </c>
      <c r="G101" s="62" t="s">
        <v>443</v>
      </c>
      <c r="H101" s="62">
        <v>0.92796199999999995</v>
      </c>
      <c r="I101" s="62">
        <v>4.6398099999999998E-2</v>
      </c>
      <c r="J101" s="62">
        <v>0.13919429999999999</v>
      </c>
      <c r="K101" s="62">
        <v>0.32478670000000004</v>
      </c>
      <c r="L101" s="62" t="s">
        <v>443</v>
      </c>
      <c r="M101" s="62" t="s">
        <v>443</v>
      </c>
      <c r="N101" s="62" t="s">
        <v>443</v>
      </c>
      <c r="O101" s="62" t="s">
        <v>443</v>
      </c>
      <c r="P101" s="62" t="s">
        <v>443</v>
      </c>
      <c r="Q101" s="62" t="s">
        <v>443</v>
      </c>
      <c r="R101" s="62" t="s">
        <v>443</v>
      </c>
      <c r="S101" s="62" t="s">
        <v>443</v>
      </c>
      <c r="T101" s="62" t="s">
        <v>443</v>
      </c>
      <c r="U101" s="62" t="s">
        <v>443</v>
      </c>
      <c r="V101" s="62" t="s">
        <v>443</v>
      </c>
      <c r="W101" s="62" t="s">
        <v>443</v>
      </c>
      <c r="X101" s="62" t="s">
        <v>443</v>
      </c>
      <c r="Y101" s="62" t="s">
        <v>443</v>
      </c>
      <c r="Z101" s="62" t="s">
        <v>443</v>
      </c>
      <c r="AA101" s="62" t="s">
        <v>443</v>
      </c>
      <c r="AB101" s="62" t="s">
        <v>443</v>
      </c>
      <c r="AC101" s="62" t="s">
        <v>443</v>
      </c>
      <c r="AD101" s="157" t="s">
        <v>443</v>
      </c>
      <c r="AE101" s="158"/>
      <c r="AF101" s="159" t="s">
        <v>443</v>
      </c>
      <c r="AG101" s="62" t="s">
        <v>443</v>
      </c>
      <c r="AH101" s="62" t="s">
        <v>443</v>
      </c>
      <c r="AI101" s="62" t="s">
        <v>443</v>
      </c>
      <c r="AJ101" s="62" t="s">
        <v>443</v>
      </c>
      <c r="AK101" s="62">
        <v>2319.9050000000002</v>
      </c>
      <c r="AL101" s="40" t="s">
        <v>245</v>
      </c>
    </row>
    <row r="102" spans="1:38" ht="26.25" customHeight="1" thickBot="1">
      <c r="A102" s="60" t="s">
        <v>243</v>
      </c>
      <c r="B102" s="60" t="s">
        <v>249</v>
      </c>
      <c r="C102" s="61" t="s">
        <v>386</v>
      </c>
      <c r="D102" s="74"/>
      <c r="E102" s="67">
        <v>4.44299E-4</v>
      </c>
      <c r="F102" s="62">
        <v>0.13265353600000002</v>
      </c>
      <c r="G102" s="62" t="s">
        <v>443</v>
      </c>
      <c r="H102" s="62">
        <v>0.92397390000000001</v>
      </c>
      <c r="I102" s="62">
        <v>1.1759420000000001E-3</v>
      </c>
      <c r="J102" s="62">
        <v>2.5450550000000002E-2</v>
      </c>
      <c r="K102" s="62">
        <v>0.17031802000000001</v>
      </c>
      <c r="L102" s="62" t="s">
        <v>443</v>
      </c>
      <c r="M102" s="62" t="s">
        <v>443</v>
      </c>
      <c r="N102" s="62" t="s">
        <v>443</v>
      </c>
      <c r="O102" s="62" t="s">
        <v>443</v>
      </c>
      <c r="P102" s="62" t="s">
        <v>443</v>
      </c>
      <c r="Q102" s="62" t="s">
        <v>443</v>
      </c>
      <c r="R102" s="62" t="s">
        <v>443</v>
      </c>
      <c r="S102" s="62" t="s">
        <v>443</v>
      </c>
      <c r="T102" s="62" t="s">
        <v>443</v>
      </c>
      <c r="U102" s="62" t="s">
        <v>443</v>
      </c>
      <c r="V102" s="62" t="s">
        <v>443</v>
      </c>
      <c r="W102" s="62" t="s">
        <v>443</v>
      </c>
      <c r="X102" s="62" t="s">
        <v>443</v>
      </c>
      <c r="Y102" s="62" t="s">
        <v>443</v>
      </c>
      <c r="Z102" s="62" t="s">
        <v>443</v>
      </c>
      <c r="AA102" s="62" t="s">
        <v>443</v>
      </c>
      <c r="AB102" s="62" t="s">
        <v>443</v>
      </c>
      <c r="AC102" s="62" t="s">
        <v>443</v>
      </c>
      <c r="AD102" s="157" t="s">
        <v>443</v>
      </c>
      <c r="AE102" s="158"/>
      <c r="AF102" s="159" t="s">
        <v>443</v>
      </c>
      <c r="AG102" s="62" t="s">
        <v>443</v>
      </c>
      <c r="AH102" s="62" t="s">
        <v>443</v>
      </c>
      <c r="AI102" s="62" t="s">
        <v>443</v>
      </c>
      <c r="AJ102" s="62" t="s">
        <v>443</v>
      </c>
      <c r="AK102" s="62">
        <v>175.06299999999999</v>
      </c>
      <c r="AL102" s="40" t="s">
        <v>245</v>
      </c>
    </row>
    <row r="103" spans="1:38" ht="26.25" customHeight="1" thickBot="1">
      <c r="A103" s="60" t="s">
        <v>243</v>
      </c>
      <c r="B103" s="60" t="s">
        <v>250</v>
      </c>
      <c r="C103" s="61" t="s">
        <v>251</v>
      </c>
      <c r="D103" s="74"/>
      <c r="E103" s="62" t="s">
        <v>445</v>
      </c>
      <c r="F103" s="62" t="s">
        <v>445</v>
      </c>
      <c r="G103" s="62" t="s">
        <v>445</v>
      </c>
      <c r="H103" s="62" t="s">
        <v>445</v>
      </c>
      <c r="I103" s="62" t="s">
        <v>445</v>
      </c>
      <c r="J103" s="62" t="s">
        <v>445</v>
      </c>
      <c r="K103" s="62" t="s">
        <v>445</v>
      </c>
      <c r="L103" s="62" t="s">
        <v>443</v>
      </c>
      <c r="M103" s="62" t="s">
        <v>443</v>
      </c>
      <c r="N103" s="62" t="s">
        <v>443</v>
      </c>
      <c r="O103" s="62" t="s">
        <v>443</v>
      </c>
      <c r="P103" s="62" t="s">
        <v>443</v>
      </c>
      <c r="Q103" s="62" t="s">
        <v>443</v>
      </c>
      <c r="R103" s="62" t="s">
        <v>443</v>
      </c>
      <c r="S103" s="62" t="s">
        <v>443</v>
      </c>
      <c r="T103" s="62" t="s">
        <v>443</v>
      </c>
      <c r="U103" s="62" t="s">
        <v>443</v>
      </c>
      <c r="V103" s="62" t="s">
        <v>443</v>
      </c>
      <c r="W103" s="62" t="s">
        <v>443</v>
      </c>
      <c r="X103" s="62" t="s">
        <v>443</v>
      </c>
      <c r="Y103" s="62" t="s">
        <v>443</v>
      </c>
      <c r="Z103" s="62" t="s">
        <v>443</v>
      </c>
      <c r="AA103" s="62" t="s">
        <v>443</v>
      </c>
      <c r="AB103" s="62" t="s">
        <v>443</v>
      </c>
      <c r="AC103" s="62" t="s">
        <v>443</v>
      </c>
      <c r="AD103" s="157" t="s">
        <v>443</v>
      </c>
      <c r="AE103" s="158"/>
      <c r="AF103" s="159" t="s">
        <v>443</v>
      </c>
      <c r="AG103" s="62" t="s">
        <v>443</v>
      </c>
      <c r="AH103" s="62" t="s">
        <v>443</v>
      </c>
      <c r="AI103" s="62" t="s">
        <v>443</v>
      </c>
      <c r="AJ103" s="62" t="s">
        <v>443</v>
      </c>
      <c r="AK103" s="62" t="s">
        <v>445</v>
      </c>
      <c r="AL103" s="40" t="s">
        <v>245</v>
      </c>
    </row>
    <row r="104" spans="1:38" ht="26.25" customHeight="1" thickBot="1">
      <c r="A104" s="60" t="s">
        <v>243</v>
      </c>
      <c r="B104" s="60" t="s">
        <v>252</v>
      </c>
      <c r="C104" s="61" t="s">
        <v>253</v>
      </c>
      <c r="D104" s="74"/>
      <c r="E104" s="67">
        <v>2.5885468235294115E-3</v>
      </c>
      <c r="F104" s="62">
        <v>0.11691603152941175</v>
      </c>
      <c r="G104" s="62" t="s">
        <v>443</v>
      </c>
      <c r="H104" s="62">
        <v>8.628489411764706E-2</v>
      </c>
      <c r="I104" s="62">
        <v>4.3142447058823523E-4</v>
      </c>
      <c r="J104" s="62">
        <v>1.2942734117647056E-2</v>
      </c>
      <c r="K104" s="62">
        <v>3.019971294117647E-2</v>
      </c>
      <c r="L104" s="62" t="s">
        <v>443</v>
      </c>
      <c r="M104" s="62" t="s">
        <v>443</v>
      </c>
      <c r="N104" s="62" t="s">
        <v>443</v>
      </c>
      <c r="O104" s="62" t="s">
        <v>443</v>
      </c>
      <c r="P104" s="62" t="s">
        <v>443</v>
      </c>
      <c r="Q104" s="62" t="s">
        <v>443</v>
      </c>
      <c r="R104" s="62" t="s">
        <v>443</v>
      </c>
      <c r="S104" s="62" t="s">
        <v>443</v>
      </c>
      <c r="T104" s="62" t="s">
        <v>443</v>
      </c>
      <c r="U104" s="62" t="s">
        <v>443</v>
      </c>
      <c r="V104" s="62" t="s">
        <v>443</v>
      </c>
      <c r="W104" s="62" t="s">
        <v>443</v>
      </c>
      <c r="X104" s="62" t="s">
        <v>443</v>
      </c>
      <c r="Y104" s="62" t="s">
        <v>443</v>
      </c>
      <c r="Z104" s="62" t="s">
        <v>443</v>
      </c>
      <c r="AA104" s="62" t="s">
        <v>443</v>
      </c>
      <c r="AB104" s="62" t="s">
        <v>443</v>
      </c>
      <c r="AC104" s="62" t="s">
        <v>443</v>
      </c>
      <c r="AD104" s="157" t="s">
        <v>443</v>
      </c>
      <c r="AE104" s="158"/>
      <c r="AF104" s="159" t="s">
        <v>443</v>
      </c>
      <c r="AG104" s="62" t="s">
        <v>443</v>
      </c>
      <c r="AH104" s="62" t="s">
        <v>443</v>
      </c>
      <c r="AI104" s="62" t="s">
        <v>443</v>
      </c>
      <c r="AJ104" s="62" t="s">
        <v>443</v>
      </c>
      <c r="AK104" s="62">
        <v>215.71223529411762</v>
      </c>
      <c r="AL104" s="40" t="s">
        <v>245</v>
      </c>
    </row>
    <row r="105" spans="1:38" ht="26.25" customHeight="1" thickBot="1">
      <c r="A105" s="60" t="s">
        <v>243</v>
      </c>
      <c r="B105" s="60" t="s">
        <v>254</v>
      </c>
      <c r="C105" s="61" t="s">
        <v>255</v>
      </c>
      <c r="D105" s="74"/>
      <c r="E105" s="67">
        <v>1.5433250000000001E-2</v>
      </c>
      <c r="F105" s="67">
        <v>0.26390857500000003</v>
      </c>
      <c r="G105" s="67" t="s">
        <v>443</v>
      </c>
      <c r="H105" s="67">
        <v>0.43213099999999999</v>
      </c>
      <c r="I105" s="67">
        <v>8.6426200000000002E-3</v>
      </c>
      <c r="J105" s="67">
        <v>1.358126E-2</v>
      </c>
      <c r="K105" s="67">
        <v>2.963184E-2</v>
      </c>
      <c r="L105" s="67" t="s">
        <v>443</v>
      </c>
      <c r="M105" s="67" t="s">
        <v>443</v>
      </c>
      <c r="N105" s="67" t="s">
        <v>443</v>
      </c>
      <c r="O105" s="67" t="s">
        <v>443</v>
      </c>
      <c r="P105" s="67" t="s">
        <v>443</v>
      </c>
      <c r="Q105" s="67" t="s">
        <v>443</v>
      </c>
      <c r="R105" s="67" t="s">
        <v>443</v>
      </c>
      <c r="S105" s="67" t="s">
        <v>443</v>
      </c>
      <c r="T105" s="67" t="s">
        <v>443</v>
      </c>
      <c r="U105" s="67" t="s">
        <v>443</v>
      </c>
      <c r="V105" s="67" t="s">
        <v>443</v>
      </c>
      <c r="W105" s="67" t="s">
        <v>443</v>
      </c>
      <c r="X105" s="67" t="s">
        <v>443</v>
      </c>
      <c r="Y105" s="67" t="s">
        <v>443</v>
      </c>
      <c r="Z105" s="67" t="s">
        <v>443</v>
      </c>
      <c r="AA105" s="67" t="s">
        <v>443</v>
      </c>
      <c r="AB105" s="67" t="s">
        <v>443</v>
      </c>
      <c r="AC105" s="67" t="s">
        <v>443</v>
      </c>
      <c r="AD105" s="166" t="s">
        <v>443</v>
      </c>
      <c r="AE105" s="158"/>
      <c r="AF105" s="159" t="s">
        <v>443</v>
      </c>
      <c r="AG105" s="62" t="s">
        <v>443</v>
      </c>
      <c r="AH105" s="62" t="s">
        <v>443</v>
      </c>
      <c r="AI105" s="62" t="s">
        <v>443</v>
      </c>
      <c r="AJ105" s="62" t="s">
        <v>443</v>
      </c>
      <c r="AK105" s="62">
        <v>61.732999999999997</v>
      </c>
      <c r="AL105" s="40" t="s">
        <v>245</v>
      </c>
    </row>
    <row r="106" spans="1:38" ht="26.25" customHeight="1" thickBot="1">
      <c r="A106" s="60" t="s">
        <v>243</v>
      </c>
      <c r="B106" s="60" t="s">
        <v>256</v>
      </c>
      <c r="C106" s="61" t="s">
        <v>257</v>
      </c>
      <c r="D106" s="74"/>
      <c r="E106" s="62" t="s">
        <v>444</v>
      </c>
      <c r="F106" s="62" t="s">
        <v>444</v>
      </c>
      <c r="G106" s="62" t="s">
        <v>443</v>
      </c>
      <c r="H106" s="62" t="s">
        <v>444</v>
      </c>
      <c r="I106" s="62" t="s">
        <v>444</v>
      </c>
      <c r="J106" s="62" t="s">
        <v>444</v>
      </c>
      <c r="K106" s="62" t="s">
        <v>444</v>
      </c>
      <c r="L106" s="67" t="s">
        <v>443</v>
      </c>
      <c r="M106" s="67" t="s">
        <v>443</v>
      </c>
      <c r="N106" s="67" t="s">
        <v>443</v>
      </c>
      <c r="O106" s="67" t="s">
        <v>443</v>
      </c>
      <c r="P106" s="67" t="s">
        <v>443</v>
      </c>
      <c r="Q106" s="67" t="s">
        <v>443</v>
      </c>
      <c r="R106" s="67" t="s">
        <v>443</v>
      </c>
      <c r="S106" s="67" t="s">
        <v>443</v>
      </c>
      <c r="T106" s="67" t="s">
        <v>443</v>
      </c>
      <c r="U106" s="67" t="s">
        <v>443</v>
      </c>
      <c r="V106" s="67" t="s">
        <v>443</v>
      </c>
      <c r="W106" s="67" t="s">
        <v>443</v>
      </c>
      <c r="X106" s="67" t="s">
        <v>443</v>
      </c>
      <c r="Y106" s="67" t="s">
        <v>443</v>
      </c>
      <c r="Z106" s="67" t="s">
        <v>443</v>
      </c>
      <c r="AA106" s="67" t="s">
        <v>443</v>
      </c>
      <c r="AB106" s="67" t="s">
        <v>443</v>
      </c>
      <c r="AC106" s="67" t="s">
        <v>443</v>
      </c>
      <c r="AD106" s="166" t="s">
        <v>443</v>
      </c>
      <c r="AE106" s="158"/>
      <c r="AF106" s="159" t="s">
        <v>443</v>
      </c>
      <c r="AG106" s="62" t="s">
        <v>443</v>
      </c>
      <c r="AH106" s="62" t="s">
        <v>443</v>
      </c>
      <c r="AI106" s="62" t="s">
        <v>443</v>
      </c>
      <c r="AJ106" s="62" t="s">
        <v>443</v>
      </c>
      <c r="AK106" s="62" t="s">
        <v>444</v>
      </c>
      <c r="AL106" s="40" t="s">
        <v>245</v>
      </c>
    </row>
    <row r="107" spans="1:38" ht="26.25" customHeight="1" thickBot="1">
      <c r="A107" s="60" t="s">
        <v>243</v>
      </c>
      <c r="B107" s="60" t="s">
        <v>258</v>
      </c>
      <c r="C107" s="61" t="s">
        <v>379</v>
      </c>
      <c r="D107" s="74"/>
      <c r="E107" s="67">
        <v>6.5768168455671835E-2</v>
      </c>
      <c r="F107" s="62">
        <v>0.77512484251327529</v>
      </c>
      <c r="G107" s="62" t="s">
        <v>443</v>
      </c>
      <c r="H107" s="62">
        <v>1.5032724218439277</v>
      </c>
      <c r="I107" s="62">
        <v>1.4093178954786822E-2</v>
      </c>
      <c r="J107" s="62">
        <v>0.18790905273049097</v>
      </c>
      <c r="K107" s="62">
        <v>0.89256800046983209</v>
      </c>
      <c r="L107" s="62" t="s">
        <v>443</v>
      </c>
      <c r="M107" s="62" t="s">
        <v>443</v>
      </c>
      <c r="N107" s="62" t="s">
        <v>443</v>
      </c>
      <c r="O107" s="62" t="s">
        <v>443</v>
      </c>
      <c r="P107" s="62" t="s">
        <v>443</v>
      </c>
      <c r="Q107" s="62" t="s">
        <v>443</v>
      </c>
      <c r="R107" s="62" t="s">
        <v>443</v>
      </c>
      <c r="S107" s="62" t="s">
        <v>443</v>
      </c>
      <c r="T107" s="62" t="s">
        <v>443</v>
      </c>
      <c r="U107" s="62" t="s">
        <v>443</v>
      </c>
      <c r="V107" s="62" t="s">
        <v>443</v>
      </c>
      <c r="W107" s="62" t="s">
        <v>443</v>
      </c>
      <c r="X107" s="62" t="s">
        <v>443</v>
      </c>
      <c r="Y107" s="62" t="s">
        <v>443</v>
      </c>
      <c r="Z107" s="62" t="s">
        <v>443</v>
      </c>
      <c r="AA107" s="62" t="s">
        <v>443</v>
      </c>
      <c r="AB107" s="62" t="s">
        <v>443</v>
      </c>
      <c r="AC107" s="62" t="s">
        <v>443</v>
      </c>
      <c r="AD107" s="157" t="s">
        <v>443</v>
      </c>
      <c r="AE107" s="158"/>
      <c r="AF107" s="159" t="s">
        <v>443</v>
      </c>
      <c r="AG107" s="62" t="s">
        <v>443</v>
      </c>
      <c r="AH107" s="62" t="s">
        <v>443</v>
      </c>
      <c r="AI107" s="62" t="s">
        <v>443</v>
      </c>
      <c r="AJ107" s="62" t="s">
        <v>443</v>
      </c>
      <c r="AK107" s="62">
        <v>4697.7263182622746</v>
      </c>
      <c r="AL107" s="40" t="s">
        <v>245</v>
      </c>
    </row>
    <row r="108" spans="1:38" ht="26.25" customHeight="1" thickBot="1">
      <c r="A108" s="60" t="s">
        <v>243</v>
      </c>
      <c r="B108" s="60" t="s">
        <v>259</v>
      </c>
      <c r="C108" s="61" t="s">
        <v>380</v>
      </c>
      <c r="D108" s="74"/>
      <c r="E108" s="67">
        <v>2.3378403649687057E-3</v>
      </c>
      <c r="F108" s="62">
        <v>9.351361459874823E-3</v>
      </c>
      <c r="G108" s="62" t="s">
        <v>443</v>
      </c>
      <c r="H108" s="62">
        <v>1.1256268423923396E-2</v>
      </c>
      <c r="I108" s="62">
        <v>1.7317336036805228E-4</v>
      </c>
      <c r="J108" s="62">
        <v>1.7317336036805227E-3</v>
      </c>
      <c r="K108" s="62">
        <v>3.4634672073610455E-3</v>
      </c>
      <c r="L108" s="62" t="s">
        <v>443</v>
      </c>
      <c r="M108" s="62" t="s">
        <v>443</v>
      </c>
      <c r="N108" s="62" t="s">
        <v>443</v>
      </c>
      <c r="O108" s="62" t="s">
        <v>443</v>
      </c>
      <c r="P108" s="62" t="s">
        <v>443</v>
      </c>
      <c r="Q108" s="62" t="s">
        <v>443</v>
      </c>
      <c r="R108" s="62" t="s">
        <v>443</v>
      </c>
      <c r="S108" s="62" t="s">
        <v>443</v>
      </c>
      <c r="T108" s="62" t="s">
        <v>443</v>
      </c>
      <c r="U108" s="62" t="s">
        <v>443</v>
      </c>
      <c r="V108" s="62" t="s">
        <v>443</v>
      </c>
      <c r="W108" s="62" t="s">
        <v>443</v>
      </c>
      <c r="X108" s="62" t="s">
        <v>443</v>
      </c>
      <c r="Y108" s="62" t="s">
        <v>443</v>
      </c>
      <c r="Z108" s="62" t="s">
        <v>443</v>
      </c>
      <c r="AA108" s="62" t="s">
        <v>443</v>
      </c>
      <c r="AB108" s="62" t="s">
        <v>443</v>
      </c>
      <c r="AC108" s="62" t="s">
        <v>443</v>
      </c>
      <c r="AD108" s="157" t="s">
        <v>443</v>
      </c>
      <c r="AE108" s="158"/>
      <c r="AF108" s="159" t="s">
        <v>443</v>
      </c>
      <c r="AG108" s="62" t="s">
        <v>443</v>
      </c>
      <c r="AH108" s="62" t="s">
        <v>443</v>
      </c>
      <c r="AI108" s="62" t="s">
        <v>443</v>
      </c>
      <c r="AJ108" s="62" t="s">
        <v>443</v>
      </c>
      <c r="AK108" s="62">
        <v>86.586680184026136</v>
      </c>
      <c r="AL108" s="40" t="s">
        <v>245</v>
      </c>
    </row>
    <row r="109" spans="1:38" ht="26.25" customHeight="1" thickBot="1">
      <c r="A109" s="60" t="s">
        <v>243</v>
      </c>
      <c r="B109" s="60" t="s">
        <v>260</v>
      </c>
      <c r="C109" s="61" t="s">
        <v>381</v>
      </c>
      <c r="D109" s="74"/>
      <c r="E109" s="67">
        <v>8.7475843926801509E-4</v>
      </c>
      <c r="F109" s="62">
        <v>1.5842847288965161E-2</v>
      </c>
      <c r="G109" s="62" t="s">
        <v>443</v>
      </c>
      <c r="H109" s="62">
        <v>1.8143137999632908E-2</v>
      </c>
      <c r="I109" s="62">
        <v>6.4796921427260387E-4</v>
      </c>
      <c r="J109" s="62">
        <v>3.563830678499321E-3</v>
      </c>
      <c r="K109" s="62">
        <v>3.563830678499321E-3</v>
      </c>
      <c r="L109" s="62" t="s">
        <v>443</v>
      </c>
      <c r="M109" s="62" t="s">
        <v>443</v>
      </c>
      <c r="N109" s="62" t="s">
        <v>443</v>
      </c>
      <c r="O109" s="62" t="s">
        <v>443</v>
      </c>
      <c r="P109" s="62" t="s">
        <v>443</v>
      </c>
      <c r="Q109" s="62" t="s">
        <v>443</v>
      </c>
      <c r="R109" s="62" t="s">
        <v>443</v>
      </c>
      <c r="S109" s="62" t="s">
        <v>443</v>
      </c>
      <c r="T109" s="62" t="s">
        <v>443</v>
      </c>
      <c r="U109" s="62" t="s">
        <v>443</v>
      </c>
      <c r="V109" s="62" t="s">
        <v>443</v>
      </c>
      <c r="W109" s="62" t="s">
        <v>443</v>
      </c>
      <c r="X109" s="62" t="s">
        <v>443</v>
      </c>
      <c r="Y109" s="62" t="s">
        <v>443</v>
      </c>
      <c r="Z109" s="62" t="s">
        <v>443</v>
      </c>
      <c r="AA109" s="62" t="s">
        <v>443</v>
      </c>
      <c r="AB109" s="62" t="s">
        <v>443</v>
      </c>
      <c r="AC109" s="62" t="s">
        <v>443</v>
      </c>
      <c r="AD109" s="157" t="s">
        <v>443</v>
      </c>
      <c r="AE109" s="158"/>
      <c r="AF109" s="159" t="s">
        <v>443</v>
      </c>
      <c r="AG109" s="62" t="s">
        <v>443</v>
      </c>
      <c r="AH109" s="62" t="s">
        <v>443</v>
      </c>
      <c r="AI109" s="62" t="s">
        <v>443</v>
      </c>
      <c r="AJ109" s="62" t="s">
        <v>443</v>
      </c>
      <c r="AK109" s="62">
        <v>32.398460713630186</v>
      </c>
      <c r="AL109" s="40" t="s">
        <v>245</v>
      </c>
    </row>
    <row r="110" spans="1:38" ht="26.25" customHeight="1" thickBot="1">
      <c r="A110" s="60" t="s">
        <v>243</v>
      </c>
      <c r="B110" s="60" t="s">
        <v>261</v>
      </c>
      <c r="C110" s="61" t="s">
        <v>382</v>
      </c>
      <c r="D110" s="74"/>
      <c r="E110" s="67">
        <v>1.1685307656362409E-3</v>
      </c>
      <c r="F110" s="62">
        <v>3.0885993470794085E-2</v>
      </c>
      <c r="G110" s="62" t="s">
        <v>443</v>
      </c>
      <c r="H110" s="62">
        <v>2.6472489264690549E-2</v>
      </c>
      <c r="I110" s="62">
        <v>1.3932444243574481E-3</v>
      </c>
      <c r="J110" s="62">
        <v>1.0142751793170302E-2</v>
      </c>
      <c r="K110" s="62">
        <v>1.0142751793170302E-2</v>
      </c>
      <c r="L110" s="62" t="s">
        <v>443</v>
      </c>
      <c r="M110" s="62" t="s">
        <v>443</v>
      </c>
      <c r="N110" s="62" t="s">
        <v>443</v>
      </c>
      <c r="O110" s="62" t="s">
        <v>443</v>
      </c>
      <c r="P110" s="62" t="s">
        <v>443</v>
      </c>
      <c r="Q110" s="62" t="s">
        <v>443</v>
      </c>
      <c r="R110" s="62" t="s">
        <v>443</v>
      </c>
      <c r="S110" s="62" t="s">
        <v>443</v>
      </c>
      <c r="T110" s="62" t="s">
        <v>443</v>
      </c>
      <c r="U110" s="62" t="s">
        <v>443</v>
      </c>
      <c r="V110" s="62" t="s">
        <v>443</v>
      </c>
      <c r="W110" s="62" t="s">
        <v>443</v>
      </c>
      <c r="X110" s="62" t="s">
        <v>443</v>
      </c>
      <c r="Y110" s="62" t="s">
        <v>443</v>
      </c>
      <c r="Z110" s="62" t="s">
        <v>443</v>
      </c>
      <c r="AA110" s="62" t="s">
        <v>443</v>
      </c>
      <c r="AB110" s="62" t="s">
        <v>443</v>
      </c>
      <c r="AC110" s="62" t="s">
        <v>443</v>
      </c>
      <c r="AD110" s="157" t="s">
        <v>443</v>
      </c>
      <c r="AE110" s="158"/>
      <c r="AF110" s="159" t="s">
        <v>443</v>
      </c>
      <c r="AG110" s="62" t="s">
        <v>443</v>
      </c>
      <c r="AH110" s="62" t="s">
        <v>443</v>
      </c>
      <c r="AI110" s="62" t="s">
        <v>443</v>
      </c>
      <c r="AJ110" s="62" t="s">
        <v>443</v>
      </c>
      <c r="AK110" s="62">
        <v>63.161540840069698</v>
      </c>
      <c r="AL110" s="40" t="s">
        <v>245</v>
      </c>
    </row>
    <row r="111" spans="1:38" ht="26.25" customHeight="1" thickBot="1">
      <c r="A111" s="60" t="s">
        <v>243</v>
      </c>
      <c r="B111" s="60" t="s">
        <v>262</v>
      </c>
      <c r="C111" s="61" t="s">
        <v>376</v>
      </c>
      <c r="D111" s="74"/>
      <c r="E111" s="67" t="s">
        <v>442</v>
      </c>
      <c r="F111" s="67" t="s">
        <v>442</v>
      </c>
      <c r="G111" s="67" t="s">
        <v>442</v>
      </c>
      <c r="H111" s="67" t="s">
        <v>442</v>
      </c>
      <c r="I111" s="67" t="s">
        <v>442</v>
      </c>
      <c r="J111" s="67" t="s">
        <v>442</v>
      </c>
      <c r="K111" s="67" t="s">
        <v>442</v>
      </c>
      <c r="L111" s="67" t="s">
        <v>442</v>
      </c>
      <c r="M111" s="67" t="s">
        <v>442</v>
      </c>
      <c r="N111" s="67" t="s">
        <v>442</v>
      </c>
      <c r="O111" s="67" t="s">
        <v>442</v>
      </c>
      <c r="P111" s="67" t="s">
        <v>442</v>
      </c>
      <c r="Q111" s="67" t="s">
        <v>442</v>
      </c>
      <c r="R111" s="67" t="s">
        <v>442</v>
      </c>
      <c r="S111" s="67" t="s">
        <v>442</v>
      </c>
      <c r="T111" s="67" t="s">
        <v>442</v>
      </c>
      <c r="U111" s="67" t="s">
        <v>442</v>
      </c>
      <c r="V111" s="67" t="s">
        <v>442</v>
      </c>
      <c r="W111" s="67" t="s">
        <v>442</v>
      </c>
      <c r="X111" s="67" t="s">
        <v>442</v>
      </c>
      <c r="Y111" s="67" t="s">
        <v>442</v>
      </c>
      <c r="Z111" s="67" t="s">
        <v>442</v>
      </c>
      <c r="AA111" s="67" t="s">
        <v>442</v>
      </c>
      <c r="AB111" s="67" t="s">
        <v>442</v>
      </c>
      <c r="AC111" s="67" t="s">
        <v>442</v>
      </c>
      <c r="AD111" s="166" t="s">
        <v>442</v>
      </c>
      <c r="AE111" s="158"/>
      <c r="AF111" s="62" t="s">
        <v>442</v>
      </c>
      <c r="AG111" s="62" t="s">
        <v>442</v>
      </c>
      <c r="AH111" s="62" t="s">
        <v>442</v>
      </c>
      <c r="AI111" s="62" t="s">
        <v>442</v>
      </c>
      <c r="AJ111" s="62" t="s">
        <v>442</v>
      </c>
      <c r="AK111" s="62" t="s">
        <v>442</v>
      </c>
      <c r="AL111" s="40" t="s">
        <v>245</v>
      </c>
    </row>
    <row r="112" spans="1:38" ht="26.25" customHeight="1" thickBot="1">
      <c r="A112" s="60" t="s">
        <v>263</v>
      </c>
      <c r="B112" s="60" t="s">
        <v>264</v>
      </c>
      <c r="C112" s="61" t="s">
        <v>265</v>
      </c>
      <c r="D112" s="62"/>
      <c r="E112" s="62">
        <v>0.21536839999999999</v>
      </c>
      <c r="F112" s="62" t="s">
        <v>443</v>
      </c>
      <c r="G112" s="62" t="s">
        <v>443</v>
      </c>
      <c r="H112" s="62">
        <v>0.60637478666666667</v>
      </c>
      <c r="I112" s="62" t="s">
        <v>443</v>
      </c>
      <c r="J112" s="62" t="s">
        <v>443</v>
      </c>
      <c r="K112" s="62" t="s">
        <v>443</v>
      </c>
      <c r="L112" s="62" t="s">
        <v>443</v>
      </c>
      <c r="M112" s="62" t="s">
        <v>443</v>
      </c>
      <c r="N112" s="62" t="s">
        <v>443</v>
      </c>
      <c r="O112" s="62" t="s">
        <v>443</v>
      </c>
      <c r="P112" s="62" t="s">
        <v>443</v>
      </c>
      <c r="Q112" s="62" t="s">
        <v>443</v>
      </c>
      <c r="R112" s="62" t="s">
        <v>443</v>
      </c>
      <c r="S112" s="62" t="s">
        <v>443</v>
      </c>
      <c r="T112" s="62" t="s">
        <v>443</v>
      </c>
      <c r="U112" s="62" t="s">
        <v>443</v>
      </c>
      <c r="V112" s="62" t="s">
        <v>443</v>
      </c>
      <c r="W112" s="62" t="s">
        <v>443</v>
      </c>
      <c r="X112" s="62" t="s">
        <v>443</v>
      </c>
      <c r="Y112" s="62" t="s">
        <v>443</v>
      </c>
      <c r="Z112" s="62" t="s">
        <v>443</v>
      </c>
      <c r="AA112" s="62" t="s">
        <v>443</v>
      </c>
      <c r="AB112" s="62" t="s">
        <v>443</v>
      </c>
      <c r="AC112" s="62" t="s">
        <v>443</v>
      </c>
      <c r="AD112" s="157" t="s">
        <v>443</v>
      </c>
      <c r="AE112" s="158"/>
      <c r="AF112" s="159" t="s">
        <v>443</v>
      </c>
      <c r="AG112" s="62" t="s">
        <v>443</v>
      </c>
      <c r="AH112" s="62" t="s">
        <v>443</v>
      </c>
      <c r="AI112" s="62" t="s">
        <v>443</v>
      </c>
      <c r="AJ112" s="62" t="s">
        <v>443</v>
      </c>
      <c r="AK112" s="62">
        <v>8283400</v>
      </c>
      <c r="AL112" s="40" t="s">
        <v>418</v>
      </c>
    </row>
    <row r="113" spans="1:38" ht="26.25" customHeight="1" thickBot="1">
      <c r="A113" s="60" t="s">
        <v>263</v>
      </c>
      <c r="B113" s="75" t="s">
        <v>266</v>
      </c>
      <c r="C113" s="76" t="s">
        <v>267</v>
      </c>
      <c r="D113" s="62"/>
      <c r="E113" s="62" t="s">
        <v>445</v>
      </c>
      <c r="F113" s="62" t="s">
        <v>445</v>
      </c>
      <c r="G113" s="62" t="s">
        <v>443</v>
      </c>
      <c r="H113" s="62">
        <v>3.3571956157834757</v>
      </c>
      <c r="I113" s="62" t="s">
        <v>443</v>
      </c>
      <c r="J113" s="62" t="s">
        <v>443</v>
      </c>
      <c r="K113" s="62" t="s">
        <v>443</v>
      </c>
      <c r="L113" s="62" t="s">
        <v>443</v>
      </c>
      <c r="M113" s="62" t="s">
        <v>443</v>
      </c>
      <c r="N113" s="62" t="s">
        <v>443</v>
      </c>
      <c r="O113" s="62" t="s">
        <v>443</v>
      </c>
      <c r="P113" s="62" t="s">
        <v>443</v>
      </c>
      <c r="Q113" s="62" t="s">
        <v>443</v>
      </c>
      <c r="R113" s="62" t="s">
        <v>443</v>
      </c>
      <c r="S113" s="62" t="s">
        <v>443</v>
      </c>
      <c r="T113" s="62" t="s">
        <v>443</v>
      </c>
      <c r="U113" s="62" t="s">
        <v>443</v>
      </c>
      <c r="V113" s="62" t="s">
        <v>443</v>
      </c>
      <c r="W113" s="62" t="s">
        <v>443</v>
      </c>
      <c r="X113" s="62" t="s">
        <v>443</v>
      </c>
      <c r="Y113" s="62" t="s">
        <v>443</v>
      </c>
      <c r="Z113" s="62" t="s">
        <v>443</v>
      </c>
      <c r="AA113" s="62" t="s">
        <v>443</v>
      </c>
      <c r="AB113" s="62" t="s">
        <v>443</v>
      </c>
      <c r="AC113" s="62" t="s">
        <v>443</v>
      </c>
      <c r="AD113" s="62" t="s">
        <v>443</v>
      </c>
      <c r="AE113" s="158"/>
      <c r="AF113" s="62" t="s">
        <v>443</v>
      </c>
      <c r="AG113" s="62" t="s">
        <v>443</v>
      </c>
      <c r="AH113" s="62" t="s">
        <v>443</v>
      </c>
      <c r="AI113" s="62" t="s">
        <v>443</v>
      </c>
      <c r="AJ113" s="62" t="s">
        <v>443</v>
      </c>
      <c r="AK113" s="62" t="s">
        <v>443</v>
      </c>
      <c r="AL113" s="40" t="s">
        <v>412</v>
      </c>
    </row>
    <row r="114" spans="1:38" ht="26.25" customHeight="1" thickBot="1">
      <c r="A114" s="60" t="s">
        <v>263</v>
      </c>
      <c r="B114" s="75" t="s">
        <v>268</v>
      </c>
      <c r="C114" s="76" t="s">
        <v>387</v>
      </c>
      <c r="D114" s="62"/>
      <c r="E114" s="62" t="s">
        <v>444</v>
      </c>
      <c r="F114" s="167" t="s">
        <v>443</v>
      </c>
      <c r="G114" s="167" t="s">
        <v>443</v>
      </c>
      <c r="H114" s="62" t="s">
        <v>444</v>
      </c>
      <c r="I114" s="62" t="s">
        <v>443</v>
      </c>
      <c r="J114" s="62" t="s">
        <v>443</v>
      </c>
      <c r="K114" s="62" t="s">
        <v>443</v>
      </c>
      <c r="L114" s="62" t="s">
        <v>443</v>
      </c>
      <c r="M114" s="62" t="s">
        <v>443</v>
      </c>
      <c r="N114" s="62" t="s">
        <v>443</v>
      </c>
      <c r="O114" s="62" t="s">
        <v>443</v>
      </c>
      <c r="P114" s="62" t="s">
        <v>443</v>
      </c>
      <c r="Q114" s="62" t="s">
        <v>443</v>
      </c>
      <c r="R114" s="62" t="s">
        <v>443</v>
      </c>
      <c r="S114" s="62" t="s">
        <v>443</v>
      </c>
      <c r="T114" s="62" t="s">
        <v>443</v>
      </c>
      <c r="U114" s="62" t="s">
        <v>443</v>
      </c>
      <c r="V114" s="62" t="s">
        <v>443</v>
      </c>
      <c r="W114" s="62" t="s">
        <v>443</v>
      </c>
      <c r="X114" s="62" t="s">
        <v>443</v>
      </c>
      <c r="Y114" s="62" t="s">
        <v>443</v>
      </c>
      <c r="Z114" s="62" t="s">
        <v>443</v>
      </c>
      <c r="AA114" s="62" t="s">
        <v>443</v>
      </c>
      <c r="AB114" s="62" t="s">
        <v>443</v>
      </c>
      <c r="AC114" s="62" t="s">
        <v>443</v>
      </c>
      <c r="AD114" s="62" t="s">
        <v>443</v>
      </c>
      <c r="AE114" s="158"/>
      <c r="AF114" s="62" t="s">
        <v>443</v>
      </c>
      <c r="AG114" s="62" t="s">
        <v>443</v>
      </c>
      <c r="AH114" s="62" t="s">
        <v>443</v>
      </c>
      <c r="AI114" s="62" t="s">
        <v>443</v>
      </c>
      <c r="AJ114" s="62" t="s">
        <v>443</v>
      </c>
      <c r="AK114" s="62" t="s">
        <v>443</v>
      </c>
      <c r="AL114" s="40" t="s">
        <v>412</v>
      </c>
    </row>
    <row r="115" spans="1:38" ht="26.25" customHeight="1" thickBot="1">
      <c r="A115" s="60" t="s">
        <v>263</v>
      </c>
      <c r="B115" s="75" t="s">
        <v>269</v>
      </c>
      <c r="C115" s="76" t="s">
        <v>270</v>
      </c>
      <c r="D115" s="62"/>
      <c r="E115" s="62" t="s">
        <v>443</v>
      </c>
      <c r="F115" s="62" t="s">
        <v>443</v>
      </c>
      <c r="G115" s="62" t="s">
        <v>443</v>
      </c>
      <c r="H115" s="62" t="s">
        <v>443</v>
      </c>
      <c r="I115" s="62" t="s">
        <v>443</v>
      </c>
      <c r="J115" s="62" t="s">
        <v>443</v>
      </c>
      <c r="K115" s="62" t="s">
        <v>443</v>
      </c>
      <c r="L115" s="62" t="s">
        <v>443</v>
      </c>
      <c r="M115" s="62" t="s">
        <v>443</v>
      </c>
      <c r="N115" s="62" t="s">
        <v>443</v>
      </c>
      <c r="O115" s="62" t="s">
        <v>443</v>
      </c>
      <c r="P115" s="62" t="s">
        <v>443</v>
      </c>
      <c r="Q115" s="62" t="s">
        <v>443</v>
      </c>
      <c r="R115" s="62" t="s">
        <v>443</v>
      </c>
      <c r="S115" s="62" t="s">
        <v>443</v>
      </c>
      <c r="T115" s="62" t="s">
        <v>443</v>
      </c>
      <c r="U115" s="62" t="s">
        <v>443</v>
      </c>
      <c r="V115" s="62" t="s">
        <v>443</v>
      </c>
      <c r="W115" s="62" t="s">
        <v>443</v>
      </c>
      <c r="X115" s="62" t="s">
        <v>443</v>
      </c>
      <c r="Y115" s="62" t="s">
        <v>443</v>
      </c>
      <c r="Z115" s="62" t="s">
        <v>443</v>
      </c>
      <c r="AA115" s="62" t="s">
        <v>443</v>
      </c>
      <c r="AB115" s="62" t="s">
        <v>443</v>
      </c>
      <c r="AC115" s="62" t="s">
        <v>443</v>
      </c>
      <c r="AD115" s="62" t="s">
        <v>443</v>
      </c>
      <c r="AE115" s="158"/>
      <c r="AF115" s="62" t="s">
        <v>443</v>
      </c>
      <c r="AG115" s="62" t="s">
        <v>443</v>
      </c>
      <c r="AH115" s="62" t="s">
        <v>443</v>
      </c>
      <c r="AI115" s="62" t="s">
        <v>443</v>
      </c>
      <c r="AJ115" s="62" t="s">
        <v>443</v>
      </c>
      <c r="AK115" s="62" t="s">
        <v>443</v>
      </c>
      <c r="AL115" s="40" t="s">
        <v>412</v>
      </c>
    </row>
    <row r="116" spans="1:38" ht="26.25" customHeight="1" thickBot="1">
      <c r="A116" s="60" t="s">
        <v>263</v>
      </c>
      <c r="B116" s="60" t="s">
        <v>271</v>
      </c>
      <c r="C116" s="66" t="s">
        <v>409</v>
      </c>
      <c r="D116" s="62"/>
      <c r="E116" s="62" t="s">
        <v>445</v>
      </c>
      <c r="F116" s="62" t="s">
        <v>445</v>
      </c>
      <c r="G116" s="62" t="s">
        <v>443</v>
      </c>
      <c r="H116" s="62">
        <v>2.8895479159470372</v>
      </c>
      <c r="I116" s="62" t="s">
        <v>443</v>
      </c>
      <c r="J116" s="62" t="s">
        <v>443</v>
      </c>
      <c r="K116" s="62" t="s">
        <v>443</v>
      </c>
      <c r="L116" s="62" t="s">
        <v>443</v>
      </c>
      <c r="M116" s="62" t="s">
        <v>443</v>
      </c>
      <c r="N116" s="62" t="s">
        <v>443</v>
      </c>
      <c r="O116" s="62" t="s">
        <v>443</v>
      </c>
      <c r="P116" s="62" t="s">
        <v>443</v>
      </c>
      <c r="Q116" s="62" t="s">
        <v>443</v>
      </c>
      <c r="R116" s="62" t="s">
        <v>443</v>
      </c>
      <c r="S116" s="62" t="s">
        <v>443</v>
      </c>
      <c r="T116" s="62" t="s">
        <v>443</v>
      </c>
      <c r="U116" s="62" t="s">
        <v>443</v>
      </c>
      <c r="V116" s="62" t="s">
        <v>443</v>
      </c>
      <c r="W116" s="62" t="s">
        <v>443</v>
      </c>
      <c r="X116" s="62" t="s">
        <v>443</v>
      </c>
      <c r="Y116" s="62" t="s">
        <v>443</v>
      </c>
      <c r="Z116" s="62" t="s">
        <v>443</v>
      </c>
      <c r="AA116" s="62" t="s">
        <v>443</v>
      </c>
      <c r="AB116" s="62" t="s">
        <v>443</v>
      </c>
      <c r="AC116" s="62" t="s">
        <v>443</v>
      </c>
      <c r="AD116" s="62" t="s">
        <v>443</v>
      </c>
      <c r="AE116" s="158"/>
      <c r="AF116" s="62" t="s">
        <v>443</v>
      </c>
      <c r="AG116" s="62" t="s">
        <v>443</v>
      </c>
      <c r="AH116" s="62" t="s">
        <v>443</v>
      </c>
      <c r="AI116" s="62" t="s">
        <v>443</v>
      </c>
      <c r="AJ116" s="62" t="s">
        <v>443</v>
      </c>
      <c r="AK116" s="62" t="s">
        <v>443</v>
      </c>
      <c r="AL116" s="40" t="s">
        <v>412</v>
      </c>
    </row>
    <row r="117" spans="1:38" ht="26.25" customHeight="1" thickBot="1">
      <c r="A117" s="60" t="s">
        <v>263</v>
      </c>
      <c r="B117" s="60" t="s">
        <v>272</v>
      </c>
      <c r="C117" s="66" t="s">
        <v>273</v>
      </c>
      <c r="D117" s="62"/>
      <c r="E117" s="62" t="s">
        <v>443</v>
      </c>
      <c r="F117" s="62" t="s">
        <v>443</v>
      </c>
      <c r="G117" s="62" t="s">
        <v>443</v>
      </c>
      <c r="H117" s="62" t="s">
        <v>443</v>
      </c>
      <c r="I117" s="62" t="s">
        <v>443</v>
      </c>
      <c r="J117" s="62" t="s">
        <v>443</v>
      </c>
      <c r="K117" s="62" t="s">
        <v>443</v>
      </c>
      <c r="L117" s="62" t="s">
        <v>443</v>
      </c>
      <c r="M117" s="62" t="s">
        <v>443</v>
      </c>
      <c r="N117" s="62" t="s">
        <v>443</v>
      </c>
      <c r="O117" s="62" t="s">
        <v>443</v>
      </c>
      <c r="P117" s="62" t="s">
        <v>443</v>
      </c>
      <c r="Q117" s="62" t="s">
        <v>443</v>
      </c>
      <c r="R117" s="62" t="s">
        <v>443</v>
      </c>
      <c r="S117" s="62" t="s">
        <v>443</v>
      </c>
      <c r="T117" s="62" t="s">
        <v>443</v>
      </c>
      <c r="U117" s="62" t="s">
        <v>443</v>
      </c>
      <c r="V117" s="62" t="s">
        <v>443</v>
      </c>
      <c r="W117" s="62" t="s">
        <v>443</v>
      </c>
      <c r="X117" s="62" t="s">
        <v>443</v>
      </c>
      <c r="Y117" s="62" t="s">
        <v>443</v>
      </c>
      <c r="Z117" s="62" t="s">
        <v>443</v>
      </c>
      <c r="AA117" s="62" t="s">
        <v>443</v>
      </c>
      <c r="AB117" s="62" t="s">
        <v>443</v>
      </c>
      <c r="AC117" s="62" t="s">
        <v>443</v>
      </c>
      <c r="AD117" s="157" t="s">
        <v>443</v>
      </c>
      <c r="AE117" s="158"/>
      <c r="AF117" s="159" t="s">
        <v>443</v>
      </c>
      <c r="AG117" s="62" t="s">
        <v>443</v>
      </c>
      <c r="AH117" s="62" t="s">
        <v>443</v>
      </c>
      <c r="AI117" s="62" t="s">
        <v>443</v>
      </c>
      <c r="AJ117" s="62" t="s">
        <v>443</v>
      </c>
      <c r="AK117" s="62" t="s">
        <v>443</v>
      </c>
      <c r="AL117" s="40" t="s">
        <v>412</v>
      </c>
    </row>
    <row r="118" spans="1:38" ht="26.25" customHeight="1" thickBot="1">
      <c r="A118" s="60" t="s">
        <v>263</v>
      </c>
      <c r="B118" s="60" t="s">
        <v>274</v>
      </c>
      <c r="C118" s="66" t="s">
        <v>410</v>
      </c>
      <c r="D118" s="62"/>
      <c r="E118" s="62" t="s">
        <v>443</v>
      </c>
      <c r="F118" s="62" t="s">
        <v>443</v>
      </c>
      <c r="G118" s="62" t="s">
        <v>443</v>
      </c>
      <c r="H118" s="62" t="s">
        <v>443</v>
      </c>
      <c r="I118" s="62" t="s">
        <v>443</v>
      </c>
      <c r="J118" s="62" t="s">
        <v>443</v>
      </c>
      <c r="K118" s="62" t="s">
        <v>443</v>
      </c>
      <c r="L118" s="62" t="s">
        <v>443</v>
      </c>
      <c r="M118" s="62" t="s">
        <v>443</v>
      </c>
      <c r="N118" s="62" t="s">
        <v>443</v>
      </c>
      <c r="O118" s="62" t="s">
        <v>443</v>
      </c>
      <c r="P118" s="62" t="s">
        <v>443</v>
      </c>
      <c r="Q118" s="62" t="s">
        <v>443</v>
      </c>
      <c r="R118" s="62" t="s">
        <v>443</v>
      </c>
      <c r="S118" s="62" t="s">
        <v>443</v>
      </c>
      <c r="T118" s="62" t="s">
        <v>443</v>
      </c>
      <c r="U118" s="62" t="s">
        <v>443</v>
      </c>
      <c r="V118" s="62" t="s">
        <v>443</v>
      </c>
      <c r="W118" s="62" t="s">
        <v>443</v>
      </c>
      <c r="X118" s="62" t="s">
        <v>443</v>
      </c>
      <c r="Y118" s="62" t="s">
        <v>443</v>
      </c>
      <c r="Z118" s="62" t="s">
        <v>443</v>
      </c>
      <c r="AA118" s="62" t="s">
        <v>443</v>
      </c>
      <c r="AB118" s="62" t="s">
        <v>443</v>
      </c>
      <c r="AC118" s="62" t="s">
        <v>443</v>
      </c>
      <c r="AD118" s="157" t="s">
        <v>443</v>
      </c>
      <c r="AE118" s="158"/>
      <c r="AF118" s="159" t="s">
        <v>443</v>
      </c>
      <c r="AG118" s="62" t="s">
        <v>443</v>
      </c>
      <c r="AH118" s="62" t="s">
        <v>443</v>
      </c>
      <c r="AI118" s="62" t="s">
        <v>443</v>
      </c>
      <c r="AJ118" s="62" t="s">
        <v>443</v>
      </c>
      <c r="AK118" s="62" t="s">
        <v>443</v>
      </c>
      <c r="AL118" s="40" t="s">
        <v>412</v>
      </c>
    </row>
    <row r="119" spans="1:38" ht="26.25" customHeight="1" thickBot="1">
      <c r="A119" s="60" t="s">
        <v>263</v>
      </c>
      <c r="B119" s="60" t="s">
        <v>275</v>
      </c>
      <c r="C119" s="61" t="s">
        <v>276</v>
      </c>
      <c r="D119" s="62"/>
      <c r="E119" s="62" t="s">
        <v>443</v>
      </c>
      <c r="F119" s="62" t="s">
        <v>443</v>
      </c>
      <c r="G119" s="62" t="s">
        <v>443</v>
      </c>
      <c r="H119" s="62" t="s">
        <v>443</v>
      </c>
      <c r="I119" s="167">
        <v>7.7340000000000006E-2</v>
      </c>
      <c r="J119" s="167">
        <v>2.01084</v>
      </c>
      <c r="K119" s="167">
        <v>2.01084</v>
      </c>
      <c r="L119" s="62" t="s">
        <v>443</v>
      </c>
      <c r="M119" s="62" t="s">
        <v>443</v>
      </c>
      <c r="N119" s="62" t="s">
        <v>443</v>
      </c>
      <c r="O119" s="62" t="s">
        <v>443</v>
      </c>
      <c r="P119" s="62" t="s">
        <v>443</v>
      </c>
      <c r="Q119" s="62" t="s">
        <v>443</v>
      </c>
      <c r="R119" s="62" t="s">
        <v>443</v>
      </c>
      <c r="S119" s="62" t="s">
        <v>443</v>
      </c>
      <c r="T119" s="62" t="s">
        <v>443</v>
      </c>
      <c r="U119" s="62" t="s">
        <v>443</v>
      </c>
      <c r="V119" s="62" t="s">
        <v>443</v>
      </c>
      <c r="W119" s="62" t="s">
        <v>443</v>
      </c>
      <c r="X119" s="62" t="s">
        <v>443</v>
      </c>
      <c r="Y119" s="62" t="s">
        <v>443</v>
      </c>
      <c r="Z119" s="62" t="s">
        <v>443</v>
      </c>
      <c r="AA119" s="62" t="s">
        <v>443</v>
      </c>
      <c r="AB119" s="62" t="s">
        <v>443</v>
      </c>
      <c r="AC119" s="62" t="s">
        <v>443</v>
      </c>
      <c r="AD119" s="157" t="s">
        <v>443</v>
      </c>
      <c r="AE119" s="158"/>
      <c r="AF119" s="159" t="s">
        <v>443</v>
      </c>
      <c r="AG119" s="62" t="s">
        <v>443</v>
      </c>
      <c r="AH119" s="62" t="s">
        <v>443</v>
      </c>
      <c r="AI119" s="62" t="s">
        <v>443</v>
      </c>
      <c r="AJ119" s="62" t="s">
        <v>443</v>
      </c>
      <c r="AK119" s="62">
        <v>1289000</v>
      </c>
      <c r="AL119" s="40" t="s">
        <v>412</v>
      </c>
    </row>
    <row r="120" spans="1:38" ht="26.25" customHeight="1" thickBot="1">
      <c r="A120" s="60" t="s">
        <v>263</v>
      </c>
      <c r="B120" s="60" t="s">
        <v>277</v>
      </c>
      <c r="C120" s="61" t="s">
        <v>278</v>
      </c>
      <c r="D120" s="62"/>
      <c r="E120" s="62" t="s">
        <v>443</v>
      </c>
      <c r="F120" s="62" t="s">
        <v>443</v>
      </c>
      <c r="G120" s="62" t="s">
        <v>443</v>
      </c>
      <c r="H120" s="62" t="s">
        <v>443</v>
      </c>
      <c r="I120" s="167" t="s">
        <v>444</v>
      </c>
      <c r="J120" s="167" t="s">
        <v>444</v>
      </c>
      <c r="K120" s="167" t="s">
        <v>444</v>
      </c>
      <c r="L120" s="62" t="s">
        <v>443</v>
      </c>
      <c r="M120" s="62" t="s">
        <v>443</v>
      </c>
      <c r="N120" s="62" t="s">
        <v>443</v>
      </c>
      <c r="O120" s="62" t="s">
        <v>443</v>
      </c>
      <c r="P120" s="62" t="s">
        <v>443</v>
      </c>
      <c r="Q120" s="62" t="s">
        <v>443</v>
      </c>
      <c r="R120" s="62" t="s">
        <v>443</v>
      </c>
      <c r="S120" s="62" t="s">
        <v>443</v>
      </c>
      <c r="T120" s="62" t="s">
        <v>443</v>
      </c>
      <c r="U120" s="62" t="s">
        <v>443</v>
      </c>
      <c r="V120" s="62" t="s">
        <v>443</v>
      </c>
      <c r="W120" s="62" t="s">
        <v>443</v>
      </c>
      <c r="X120" s="62" t="s">
        <v>443</v>
      </c>
      <c r="Y120" s="62" t="s">
        <v>443</v>
      </c>
      <c r="Z120" s="62" t="s">
        <v>443</v>
      </c>
      <c r="AA120" s="62" t="s">
        <v>443</v>
      </c>
      <c r="AB120" s="62" t="s">
        <v>443</v>
      </c>
      <c r="AC120" s="62" t="s">
        <v>443</v>
      </c>
      <c r="AD120" s="157" t="s">
        <v>443</v>
      </c>
      <c r="AE120" s="158"/>
      <c r="AF120" s="159" t="s">
        <v>443</v>
      </c>
      <c r="AG120" s="62" t="s">
        <v>443</v>
      </c>
      <c r="AH120" s="62" t="s">
        <v>443</v>
      </c>
      <c r="AI120" s="62" t="s">
        <v>443</v>
      </c>
      <c r="AJ120" s="62" t="s">
        <v>443</v>
      </c>
      <c r="AK120" s="62" t="s">
        <v>443</v>
      </c>
      <c r="AL120" s="40" t="s">
        <v>412</v>
      </c>
    </row>
    <row r="121" spans="1:38" ht="26.25" customHeight="1" thickBot="1">
      <c r="A121" s="60" t="s">
        <v>263</v>
      </c>
      <c r="B121" s="60" t="s">
        <v>279</v>
      </c>
      <c r="C121" s="66" t="s">
        <v>280</v>
      </c>
      <c r="D121" s="63"/>
      <c r="E121" s="62" t="s">
        <v>443</v>
      </c>
      <c r="F121" s="62">
        <v>1.1085400000000001</v>
      </c>
      <c r="G121" s="62" t="s">
        <v>443</v>
      </c>
      <c r="H121" s="62" t="s">
        <v>443</v>
      </c>
      <c r="I121" s="62" t="s">
        <v>443</v>
      </c>
      <c r="J121" s="62" t="s">
        <v>443</v>
      </c>
      <c r="K121" s="62" t="s">
        <v>443</v>
      </c>
      <c r="L121" s="62" t="s">
        <v>443</v>
      </c>
      <c r="M121" s="62" t="s">
        <v>443</v>
      </c>
      <c r="N121" s="62" t="s">
        <v>443</v>
      </c>
      <c r="O121" s="62" t="s">
        <v>443</v>
      </c>
      <c r="P121" s="62" t="s">
        <v>443</v>
      </c>
      <c r="Q121" s="62" t="s">
        <v>443</v>
      </c>
      <c r="R121" s="62" t="s">
        <v>443</v>
      </c>
      <c r="S121" s="62" t="s">
        <v>443</v>
      </c>
      <c r="T121" s="62" t="s">
        <v>443</v>
      </c>
      <c r="U121" s="62" t="s">
        <v>443</v>
      </c>
      <c r="V121" s="62" t="s">
        <v>443</v>
      </c>
      <c r="W121" s="62" t="s">
        <v>443</v>
      </c>
      <c r="X121" s="62" t="s">
        <v>443</v>
      </c>
      <c r="Y121" s="62" t="s">
        <v>443</v>
      </c>
      <c r="Z121" s="62" t="s">
        <v>443</v>
      </c>
      <c r="AA121" s="62" t="s">
        <v>443</v>
      </c>
      <c r="AB121" s="62" t="s">
        <v>443</v>
      </c>
      <c r="AC121" s="62" t="s">
        <v>443</v>
      </c>
      <c r="AD121" s="157" t="s">
        <v>443</v>
      </c>
      <c r="AE121" s="158"/>
      <c r="AF121" s="159" t="s">
        <v>443</v>
      </c>
      <c r="AG121" s="62" t="s">
        <v>443</v>
      </c>
      <c r="AH121" s="62" t="s">
        <v>443</v>
      </c>
      <c r="AI121" s="62" t="s">
        <v>443</v>
      </c>
      <c r="AJ121" s="62" t="s">
        <v>443</v>
      </c>
      <c r="AK121" s="62">
        <v>1289000</v>
      </c>
      <c r="AL121" s="40" t="s">
        <v>412</v>
      </c>
    </row>
    <row r="122" spans="1:38" ht="26.25" customHeight="1" thickBot="1">
      <c r="A122" s="60" t="s">
        <v>263</v>
      </c>
      <c r="B122" s="75" t="s">
        <v>282</v>
      </c>
      <c r="C122" s="76" t="s">
        <v>283</v>
      </c>
      <c r="D122" s="62"/>
      <c r="E122" s="62" t="s">
        <v>442</v>
      </c>
      <c r="F122" s="62" t="s">
        <v>442</v>
      </c>
      <c r="G122" s="62" t="s">
        <v>442</v>
      </c>
      <c r="H122" s="62" t="s">
        <v>442</v>
      </c>
      <c r="I122" s="62" t="s">
        <v>442</v>
      </c>
      <c r="J122" s="62" t="s">
        <v>442</v>
      </c>
      <c r="K122" s="62" t="s">
        <v>442</v>
      </c>
      <c r="L122" s="62" t="s">
        <v>442</v>
      </c>
      <c r="M122" s="62" t="s">
        <v>442</v>
      </c>
      <c r="N122" s="62" t="s">
        <v>442</v>
      </c>
      <c r="O122" s="62" t="s">
        <v>442</v>
      </c>
      <c r="P122" s="62" t="s">
        <v>442</v>
      </c>
      <c r="Q122" s="62" t="s">
        <v>442</v>
      </c>
      <c r="R122" s="62" t="s">
        <v>442</v>
      </c>
      <c r="S122" s="62" t="s">
        <v>442</v>
      </c>
      <c r="T122" s="62" t="s">
        <v>442</v>
      </c>
      <c r="U122" s="62" t="s">
        <v>442</v>
      </c>
      <c r="V122" s="62" t="s">
        <v>442</v>
      </c>
      <c r="W122" s="62" t="s">
        <v>442</v>
      </c>
      <c r="X122" s="62" t="s">
        <v>442</v>
      </c>
      <c r="Y122" s="62" t="s">
        <v>442</v>
      </c>
      <c r="Z122" s="62" t="s">
        <v>442</v>
      </c>
      <c r="AA122" s="62" t="s">
        <v>442</v>
      </c>
      <c r="AB122" s="62" t="s">
        <v>442</v>
      </c>
      <c r="AC122" s="62" t="s">
        <v>442</v>
      </c>
      <c r="AD122" s="157" t="s">
        <v>442</v>
      </c>
      <c r="AE122" s="158"/>
      <c r="AF122" s="62" t="s">
        <v>442</v>
      </c>
      <c r="AG122" s="62" t="s">
        <v>442</v>
      </c>
      <c r="AH122" s="62" t="s">
        <v>442</v>
      </c>
      <c r="AI122" s="62" t="s">
        <v>442</v>
      </c>
      <c r="AJ122" s="62" t="s">
        <v>442</v>
      </c>
      <c r="AK122" s="62" t="s">
        <v>442</v>
      </c>
      <c r="AL122" s="40" t="s">
        <v>412</v>
      </c>
    </row>
    <row r="123" spans="1:38" ht="26.25" customHeight="1" thickBot="1">
      <c r="A123" s="60" t="s">
        <v>263</v>
      </c>
      <c r="B123" s="60" t="s">
        <v>284</v>
      </c>
      <c r="C123" s="61" t="s">
        <v>285</v>
      </c>
      <c r="D123" s="62"/>
      <c r="E123" s="62" t="s">
        <v>442</v>
      </c>
      <c r="F123" s="62" t="s">
        <v>442</v>
      </c>
      <c r="G123" s="62" t="s">
        <v>442</v>
      </c>
      <c r="H123" s="62" t="s">
        <v>442</v>
      </c>
      <c r="I123" s="62" t="s">
        <v>442</v>
      </c>
      <c r="J123" s="62" t="s">
        <v>442</v>
      </c>
      <c r="K123" s="62" t="s">
        <v>442</v>
      </c>
      <c r="L123" s="62" t="s">
        <v>442</v>
      </c>
      <c r="M123" s="62" t="s">
        <v>442</v>
      </c>
      <c r="N123" s="62" t="s">
        <v>442</v>
      </c>
      <c r="O123" s="62" t="s">
        <v>442</v>
      </c>
      <c r="P123" s="62" t="s">
        <v>442</v>
      </c>
      <c r="Q123" s="62" t="s">
        <v>442</v>
      </c>
      <c r="R123" s="62" t="s">
        <v>442</v>
      </c>
      <c r="S123" s="62" t="s">
        <v>442</v>
      </c>
      <c r="T123" s="62" t="s">
        <v>442</v>
      </c>
      <c r="U123" s="62" t="s">
        <v>442</v>
      </c>
      <c r="V123" s="62" t="s">
        <v>442</v>
      </c>
      <c r="W123" s="62" t="s">
        <v>442</v>
      </c>
      <c r="X123" s="62" t="s">
        <v>442</v>
      </c>
      <c r="Y123" s="62" t="s">
        <v>442</v>
      </c>
      <c r="Z123" s="62" t="s">
        <v>442</v>
      </c>
      <c r="AA123" s="62" t="s">
        <v>442</v>
      </c>
      <c r="AB123" s="62" t="s">
        <v>442</v>
      </c>
      <c r="AC123" s="62" t="s">
        <v>442</v>
      </c>
      <c r="AD123" s="157" t="s">
        <v>442</v>
      </c>
      <c r="AE123" s="158"/>
      <c r="AF123" s="62" t="s">
        <v>442</v>
      </c>
      <c r="AG123" s="62" t="s">
        <v>442</v>
      </c>
      <c r="AH123" s="62" t="s">
        <v>442</v>
      </c>
      <c r="AI123" s="62" t="s">
        <v>442</v>
      </c>
      <c r="AJ123" s="62" t="s">
        <v>442</v>
      </c>
      <c r="AK123" s="62" t="s">
        <v>442</v>
      </c>
      <c r="AL123" s="40" t="s">
        <v>417</v>
      </c>
    </row>
    <row r="124" spans="1:38" ht="26.25" customHeight="1" thickBot="1">
      <c r="A124" s="60" t="s">
        <v>263</v>
      </c>
      <c r="B124" s="77" t="s">
        <v>286</v>
      </c>
      <c r="C124" s="61" t="s">
        <v>287</v>
      </c>
      <c r="D124" s="62"/>
      <c r="E124" s="62" t="s">
        <v>442</v>
      </c>
      <c r="F124" s="62" t="s">
        <v>442</v>
      </c>
      <c r="G124" s="62" t="s">
        <v>442</v>
      </c>
      <c r="H124" s="62" t="s">
        <v>442</v>
      </c>
      <c r="I124" s="62" t="s">
        <v>442</v>
      </c>
      <c r="J124" s="62" t="s">
        <v>442</v>
      </c>
      <c r="K124" s="62" t="s">
        <v>442</v>
      </c>
      <c r="L124" s="62" t="s">
        <v>442</v>
      </c>
      <c r="M124" s="62" t="s">
        <v>442</v>
      </c>
      <c r="N124" s="62" t="s">
        <v>442</v>
      </c>
      <c r="O124" s="62" t="s">
        <v>442</v>
      </c>
      <c r="P124" s="62" t="s">
        <v>442</v>
      </c>
      <c r="Q124" s="62" t="s">
        <v>442</v>
      </c>
      <c r="R124" s="62" t="s">
        <v>442</v>
      </c>
      <c r="S124" s="62" t="s">
        <v>442</v>
      </c>
      <c r="T124" s="62" t="s">
        <v>442</v>
      </c>
      <c r="U124" s="62" t="s">
        <v>442</v>
      </c>
      <c r="V124" s="62" t="s">
        <v>442</v>
      </c>
      <c r="W124" s="62" t="s">
        <v>442</v>
      </c>
      <c r="X124" s="62" t="s">
        <v>442</v>
      </c>
      <c r="Y124" s="62" t="s">
        <v>442</v>
      </c>
      <c r="Z124" s="62" t="s">
        <v>442</v>
      </c>
      <c r="AA124" s="62" t="s">
        <v>442</v>
      </c>
      <c r="AB124" s="62" t="s">
        <v>442</v>
      </c>
      <c r="AC124" s="62" t="s">
        <v>442</v>
      </c>
      <c r="AD124" s="157" t="s">
        <v>442</v>
      </c>
      <c r="AE124" s="158"/>
      <c r="AF124" s="62" t="s">
        <v>442</v>
      </c>
      <c r="AG124" s="62" t="s">
        <v>442</v>
      </c>
      <c r="AH124" s="62" t="s">
        <v>442</v>
      </c>
      <c r="AI124" s="62" t="s">
        <v>442</v>
      </c>
      <c r="AJ124" s="62" t="s">
        <v>442</v>
      </c>
      <c r="AK124" s="62" t="s">
        <v>442</v>
      </c>
      <c r="AL124" s="40" t="s">
        <v>412</v>
      </c>
    </row>
    <row r="125" spans="1:38" ht="26.25" customHeight="1" thickBot="1">
      <c r="A125" s="60" t="s">
        <v>288</v>
      </c>
      <c r="B125" s="60" t="s">
        <v>289</v>
      </c>
      <c r="C125" s="61" t="s">
        <v>290</v>
      </c>
      <c r="D125" s="62"/>
      <c r="E125" s="62" t="s">
        <v>443</v>
      </c>
      <c r="F125" s="62">
        <v>4.5036517582998127E-2</v>
      </c>
      <c r="G125" s="62" t="s">
        <v>443</v>
      </c>
      <c r="H125" s="62">
        <v>5.4418551064852583E-4</v>
      </c>
      <c r="I125" s="62">
        <v>2.4878649381403229E-5</v>
      </c>
      <c r="J125" s="62">
        <v>1.6510376407658506E-4</v>
      </c>
      <c r="K125" s="62">
        <v>3.4905498980574833E-4</v>
      </c>
      <c r="L125" s="62" t="s">
        <v>443</v>
      </c>
      <c r="M125" s="62">
        <v>1.2326046944797509</v>
      </c>
      <c r="N125" s="62" t="s">
        <v>443</v>
      </c>
      <c r="O125" s="62" t="s">
        <v>443</v>
      </c>
      <c r="P125" s="62" t="s">
        <v>443</v>
      </c>
      <c r="Q125" s="62" t="s">
        <v>443</v>
      </c>
      <c r="R125" s="62" t="s">
        <v>443</v>
      </c>
      <c r="S125" s="62" t="s">
        <v>443</v>
      </c>
      <c r="T125" s="62" t="s">
        <v>443</v>
      </c>
      <c r="U125" s="62" t="s">
        <v>443</v>
      </c>
      <c r="V125" s="62" t="s">
        <v>443</v>
      </c>
      <c r="W125" s="62" t="s">
        <v>443</v>
      </c>
      <c r="X125" s="62" t="s">
        <v>443</v>
      </c>
      <c r="Y125" s="62" t="s">
        <v>443</v>
      </c>
      <c r="Z125" s="62" t="s">
        <v>443</v>
      </c>
      <c r="AA125" s="62" t="s">
        <v>443</v>
      </c>
      <c r="AB125" s="62" t="s">
        <v>443</v>
      </c>
      <c r="AC125" s="62" t="s">
        <v>443</v>
      </c>
      <c r="AD125" s="157" t="s">
        <v>443</v>
      </c>
      <c r="AE125" s="158"/>
      <c r="AF125" s="159" t="s">
        <v>443</v>
      </c>
      <c r="AG125" s="62" t="s">
        <v>443</v>
      </c>
      <c r="AH125" s="62" t="s">
        <v>443</v>
      </c>
      <c r="AI125" s="62" t="s">
        <v>443</v>
      </c>
      <c r="AJ125" s="62" t="s">
        <v>443</v>
      </c>
      <c r="AK125" s="62">
        <v>0.75389846610312816</v>
      </c>
      <c r="AL125" s="40" t="s">
        <v>425</v>
      </c>
    </row>
    <row r="126" spans="1:38" ht="26.25" customHeight="1" thickBot="1">
      <c r="A126" s="60" t="s">
        <v>288</v>
      </c>
      <c r="B126" s="60" t="s">
        <v>291</v>
      </c>
      <c r="C126" s="61" t="s">
        <v>292</v>
      </c>
      <c r="D126" s="62"/>
      <c r="E126" s="62" t="s">
        <v>442</v>
      </c>
      <c r="F126" s="62" t="s">
        <v>442</v>
      </c>
      <c r="G126" s="62" t="s">
        <v>442</v>
      </c>
      <c r="H126" s="62" t="s">
        <v>442</v>
      </c>
      <c r="I126" s="62" t="s">
        <v>442</v>
      </c>
      <c r="J126" s="62" t="s">
        <v>442</v>
      </c>
      <c r="K126" s="62" t="s">
        <v>442</v>
      </c>
      <c r="L126" s="62" t="s">
        <v>442</v>
      </c>
      <c r="M126" s="62" t="s">
        <v>442</v>
      </c>
      <c r="N126" s="62" t="s">
        <v>442</v>
      </c>
      <c r="O126" s="62" t="s">
        <v>442</v>
      </c>
      <c r="P126" s="62" t="s">
        <v>442</v>
      </c>
      <c r="Q126" s="62" t="s">
        <v>442</v>
      </c>
      <c r="R126" s="62" t="s">
        <v>442</v>
      </c>
      <c r="S126" s="62" t="s">
        <v>442</v>
      </c>
      <c r="T126" s="62" t="s">
        <v>442</v>
      </c>
      <c r="U126" s="62" t="s">
        <v>442</v>
      </c>
      <c r="V126" s="62" t="s">
        <v>442</v>
      </c>
      <c r="W126" s="62" t="s">
        <v>442</v>
      </c>
      <c r="X126" s="62" t="s">
        <v>442</v>
      </c>
      <c r="Y126" s="62" t="s">
        <v>442</v>
      </c>
      <c r="Z126" s="62" t="s">
        <v>442</v>
      </c>
      <c r="AA126" s="62" t="s">
        <v>442</v>
      </c>
      <c r="AB126" s="62" t="s">
        <v>442</v>
      </c>
      <c r="AC126" s="62" t="s">
        <v>442</v>
      </c>
      <c r="AD126" s="157" t="s">
        <v>442</v>
      </c>
      <c r="AE126" s="158"/>
      <c r="AF126" s="159" t="s">
        <v>442</v>
      </c>
      <c r="AG126" s="62" t="s">
        <v>442</v>
      </c>
      <c r="AH126" s="62" t="s">
        <v>442</v>
      </c>
      <c r="AI126" s="62" t="s">
        <v>442</v>
      </c>
      <c r="AJ126" s="62" t="s">
        <v>442</v>
      </c>
      <c r="AK126" s="62" t="s">
        <v>442</v>
      </c>
      <c r="AL126" s="40" t="s">
        <v>424</v>
      </c>
    </row>
    <row r="127" spans="1:38" ht="26.25" customHeight="1" thickBot="1">
      <c r="A127" s="60" t="s">
        <v>288</v>
      </c>
      <c r="B127" s="60" t="s">
        <v>293</v>
      </c>
      <c r="C127" s="61" t="s">
        <v>294</v>
      </c>
      <c r="D127" s="62"/>
      <c r="E127" s="62" t="s">
        <v>443</v>
      </c>
      <c r="F127" s="62" t="s">
        <v>443</v>
      </c>
      <c r="G127" s="62" t="s">
        <v>443</v>
      </c>
      <c r="H127" s="62" t="s">
        <v>444</v>
      </c>
      <c r="I127" s="62" t="s">
        <v>443</v>
      </c>
      <c r="J127" s="62" t="s">
        <v>443</v>
      </c>
      <c r="K127" s="62" t="s">
        <v>443</v>
      </c>
      <c r="L127" s="62" t="s">
        <v>443</v>
      </c>
      <c r="M127" s="62" t="s">
        <v>443</v>
      </c>
      <c r="N127" s="62" t="s">
        <v>443</v>
      </c>
      <c r="O127" s="62" t="s">
        <v>443</v>
      </c>
      <c r="P127" s="62" t="s">
        <v>443</v>
      </c>
      <c r="Q127" s="62" t="s">
        <v>443</v>
      </c>
      <c r="R127" s="62" t="s">
        <v>443</v>
      </c>
      <c r="S127" s="62" t="s">
        <v>443</v>
      </c>
      <c r="T127" s="62" t="s">
        <v>443</v>
      </c>
      <c r="U127" s="62" t="s">
        <v>443</v>
      </c>
      <c r="V127" s="62" t="s">
        <v>443</v>
      </c>
      <c r="W127" s="62" t="s">
        <v>443</v>
      </c>
      <c r="X127" s="62" t="s">
        <v>443</v>
      </c>
      <c r="Y127" s="62" t="s">
        <v>443</v>
      </c>
      <c r="Z127" s="62" t="s">
        <v>443</v>
      </c>
      <c r="AA127" s="62" t="s">
        <v>443</v>
      </c>
      <c r="AB127" s="62" t="s">
        <v>443</v>
      </c>
      <c r="AC127" s="62" t="s">
        <v>443</v>
      </c>
      <c r="AD127" s="157" t="s">
        <v>443</v>
      </c>
      <c r="AE127" s="158"/>
      <c r="AF127" s="159" t="s">
        <v>443</v>
      </c>
      <c r="AG127" s="62" t="s">
        <v>443</v>
      </c>
      <c r="AH127" s="62" t="s">
        <v>443</v>
      </c>
      <c r="AI127" s="62" t="s">
        <v>443</v>
      </c>
      <c r="AJ127" s="62" t="s">
        <v>443</v>
      </c>
      <c r="AK127" s="62" t="s">
        <v>443</v>
      </c>
      <c r="AL127" s="40" t="s">
        <v>426</v>
      </c>
    </row>
    <row r="128" spans="1:38" ht="26.25" customHeight="1" thickBot="1">
      <c r="A128" s="60" t="s">
        <v>288</v>
      </c>
      <c r="B128" s="64" t="s">
        <v>295</v>
      </c>
      <c r="C128" s="66" t="s">
        <v>296</v>
      </c>
      <c r="D128" s="62"/>
      <c r="E128" s="62" t="s">
        <v>442</v>
      </c>
      <c r="F128" s="62" t="s">
        <v>442</v>
      </c>
      <c r="G128" s="62" t="s">
        <v>442</v>
      </c>
      <c r="H128" s="62" t="s">
        <v>442</v>
      </c>
      <c r="I128" s="62" t="s">
        <v>442</v>
      </c>
      <c r="J128" s="62" t="s">
        <v>442</v>
      </c>
      <c r="K128" s="62" t="s">
        <v>442</v>
      </c>
      <c r="L128" s="62" t="s">
        <v>442</v>
      </c>
      <c r="M128" s="62" t="s">
        <v>442</v>
      </c>
      <c r="N128" s="62" t="s">
        <v>442</v>
      </c>
      <c r="O128" s="62" t="s">
        <v>442</v>
      </c>
      <c r="P128" s="62" t="s">
        <v>442</v>
      </c>
      <c r="Q128" s="62" t="s">
        <v>442</v>
      </c>
      <c r="R128" s="62" t="s">
        <v>442</v>
      </c>
      <c r="S128" s="62" t="s">
        <v>442</v>
      </c>
      <c r="T128" s="62" t="s">
        <v>442</v>
      </c>
      <c r="U128" s="62" t="s">
        <v>442</v>
      </c>
      <c r="V128" s="62" t="s">
        <v>442</v>
      </c>
      <c r="W128" s="62" t="s">
        <v>442</v>
      </c>
      <c r="X128" s="62" t="s">
        <v>442</v>
      </c>
      <c r="Y128" s="62" t="s">
        <v>442</v>
      </c>
      <c r="Z128" s="62" t="s">
        <v>442</v>
      </c>
      <c r="AA128" s="62" t="s">
        <v>442</v>
      </c>
      <c r="AB128" s="62" t="s">
        <v>442</v>
      </c>
      <c r="AC128" s="62" t="s">
        <v>442</v>
      </c>
      <c r="AD128" s="157" t="s">
        <v>442</v>
      </c>
      <c r="AE128" s="158"/>
      <c r="AF128" s="159" t="s">
        <v>442</v>
      </c>
      <c r="AG128" s="159" t="s">
        <v>442</v>
      </c>
      <c r="AH128" s="159" t="s">
        <v>442</v>
      </c>
      <c r="AI128" s="159" t="s">
        <v>442</v>
      </c>
      <c r="AJ128" s="159" t="s">
        <v>442</v>
      </c>
      <c r="AK128" s="159" t="s">
        <v>442</v>
      </c>
      <c r="AL128" s="40" t="s">
        <v>300</v>
      </c>
    </row>
    <row r="129" spans="1:38" ht="26.25" customHeight="1" thickBot="1">
      <c r="A129" s="60" t="s">
        <v>288</v>
      </c>
      <c r="B129" s="64" t="s">
        <v>298</v>
      </c>
      <c r="C129" s="72" t="s">
        <v>299</v>
      </c>
      <c r="D129" s="62"/>
      <c r="E129" s="62" t="s">
        <v>442</v>
      </c>
      <c r="F129" s="62" t="s">
        <v>442</v>
      </c>
      <c r="G129" s="62" t="s">
        <v>442</v>
      </c>
      <c r="H129" s="62" t="s">
        <v>442</v>
      </c>
      <c r="I129" s="62" t="s">
        <v>442</v>
      </c>
      <c r="J129" s="62" t="s">
        <v>442</v>
      </c>
      <c r="K129" s="62" t="s">
        <v>442</v>
      </c>
      <c r="L129" s="62" t="s">
        <v>442</v>
      </c>
      <c r="M129" s="62" t="s">
        <v>442</v>
      </c>
      <c r="N129" s="62" t="s">
        <v>442</v>
      </c>
      <c r="O129" s="62" t="s">
        <v>442</v>
      </c>
      <c r="P129" s="62" t="s">
        <v>442</v>
      </c>
      <c r="Q129" s="62" t="s">
        <v>442</v>
      </c>
      <c r="R129" s="62" t="s">
        <v>442</v>
      </c>
      <c r="S129" s="62" t="s">
        <v>442</v>
      </c>
      <c r="T129" s="62" t="s">
        <v>442</v>
      </c>
      <c r="U129" s="62" t="s">
        <v>442</v>
      </c>
      <c r="V129" s="62" t="s">
        <v>442</v>
      </c>
      <c r="W129" s="62" t="s">
        <v>442</v>
      </c>
      <c r="X129" s="62" t="s">
        <v>442</v>
      </c>
      <c r="Y129" s="62" t="s">
        <v>442</v>
      </c>
      <c r="Z129" s="62" t="s">
        <v>442</v>
      </c>
      <c r="AA129" s="62" t="s">
        <v>442</v>
      </c>
      <c r="AB129" s="62" t="s">
        <v>442</v>
      </c>
      <c r="AC129" s="62" t="s">
        <v>442</v>
      </c>
      <c r="AD129" s="62" t="s">
        <v>442</v>
      </c>
      <c r="AE129" s="158"/>
      <c r="AF129" s="159" t="s">
        <v>442</v>
      </c>
      <c r="AG129" s="159" t="s">
        <v>442</v>
      </c>
      <c r="AH129" s="159" t="s">
        <v>442</v>
      </c>
      <c r="AI129" s="159" t="s">
        <v>442</v>
      </c>
      <c r="AJ129" s="159" t="s">
        <v>442</v>
      </c>
      <c r="AK129" s="159" t="s">
        <v>442</v>
      </c>
      <c r="AL129" s="40" t="s">
        <v>300</v>
      </c>
    </row>
    <row r="130" spans="1:38" ht="26.25" customHeight="1" thickBot="1">
      <c r="A130" s="60" t="s">
        <v>288</v>
      </c>
      <c r="B130" s="64" t="s">
        <v>301</v>
      </c>
      <c r="C130" s="78" t="s">
        <v>302</v>
      </c>
      <c r="D130" s="62"/>
      <c r="E130" s="62" t="s">
        <v>442</v>
      </c>
      <c r="F130" s="62" t="s">
        <v>442</v>
      </c>
      <c r="G130" s="62" t="s">
        <v>442</v>
      </c>
      <c r="H130" s="62" t="s">
        <v>442</v>
      </c>
      <c r="I130" s="62" t="s">
        <v>442</v>
      </c>
      <c r="J130" s="62" t="s">
        <v>442</v>
      </c>
      <c r="K130" s="62" t="s">
        <v>442</v>
      </c>
      <c r="L130" s="62" t="s">
        <v>442</v>
      </c>
      <c r="M130" s="62" t="s">
        <v>442</v>
      </c>
      <c r="N130" s="62" t="s">
        <v>442</v>
      </c>
      <c r="O130" s="62" t="s">
        <v>442</v>
      </c>
      <c r="P130" s="62" t="s">
        <v>442</v>
      </c>
      <c r="Q130" s="62" t="s">
        <v>442</v>
      </c>
      <c r="R130" s="62" t="s">
        <v>442</v>
      </c>
      <c r="S130" s="62" t="s">
        <v>442</v>
      </c>
      <c r="T130" s="62" t="s">
        <v>442</v>
      </c>
      <c r="U130" s="62" t="s">
        <v>442</v>
      </c>
      <c r="V130" s="62" t="s">
        <v>442</v>
      </c>
      <c r="W130" s="62" t="s">
        <v>442</v>
      </c>
      <c r="X130" s="62" t="s">
        <v>442</v>
      </c>
      <c r="Y130" s="62" t="s">
        <v>442</v>
      </c>
      <c r="Z130" s="62" t="s">
        <v>442</v>
      </c>
      <c r="AA130" s="62" t="s">
        <v>442</v>
      </c>
      <c r="AB130" s="62" t="s">
        <v>442</v>
      </c>
      <c r="AC130" s="62" t="s">
        <v>442</v>
      </c>
      <c r="AD130" s="62" t="s">
        <v>442</v>
      </c>
      <c r="AE130" s="158"/>
      <c r="AF130" s="159" t="s">
        <v>442</v>
      </c>
      <c r="AG130" s="159" t="s">
        <v>442</v>
      </c>
      <c r="AH130" s="159" t="s">
        <v>442</v>
      </c>
      <c r="AI130" s="159" t="s">
        <v>442</v>
      </c>
      <c r="AJ130" s="159" t="s">
        <v>442</v>
      </c>
      <c r="AK130" s="159" t="s">
        <v>442</v>
      </c>
      <c r="AL130" s="40" t="s">
        <v>300</v>
      </c>
    </row>
    <row r="131" spans="1:38" ht="26.25" customHeight="1" thickBot="1">
      <c r="A131" s="60" t="s">
        <v>288</v>
      </c>
      <c r="B131" s="64" t="s">
        <v>303</v>
      </c>
      <c r="C131" s="72" t="s">
        <v>304</v>
      </c>
      <c r="D131" s="62"/>
      <c r="E131" s="62" t="s">
        <v>442</v>
      </c>
      <c r="F131" s="62" t="s">
        <v>442</v>
      </c>
      <c r="G131" s="62" t="s">
        <v>442</v>
      </c>
      <c r="H131" s="62" t="s">
        <v>442</v>
      </c>
      <c r="I131" s="62" t="s">
        <v>442</v>
      </c>
      <c r="J131" s="62" t="s">
        <v>442</v>
      </c>
      <c r="K131" s="62" t="s">
        <v>442</v>
      </c>
      <c r="L131" s="62" t="s">
        <v>442</v>
      </c>
      <c r="M131" s="62" t="s">
        <v>442</v>
      </c>
      <c r="N131" s="62" t="s">
        <v>442</v>
      </c>
      <c r="O131" s="62" t="s">
        <v>442</v>
      </c>
      <c r="P131" s="62" t="s">
        <v>442</v>
      </c>
      <c r="Q131" s="62" t="s">
        <v>442</v>
      </c>
      <c r="R131" s="62" t="s">
        <v>442</v>
      </c>
      <c r="S131" s="62" t="s">
        <v>442</v>
      </c>
      <c r="T131" s="62" t="s">
        <v>442</v>
      </c>
      <c r="U131" s="62" t="s">
        <v>442</v>
      </c>
      <c r="V131" s="62" t="s">
        <v>442</v>
      </c>
      <c r="W131" s="62" t="s">
        <v>442</v>
      </c>
      <c r="X131" s="62" t="s">
        <v>442</v>
      </c>
      <c r="Y131" s="62" t="s">
        <v>442</v>
      </c>
      <c r="Z131" s="62" t="s">
        <v>442</v>
      </c>
      <c r="AA131" s="62" t="s">
        <v>442</v>
      </c>
      <c r="AB131" s="62" t="s">
        <v>442</v>
      </c>
      <c r="AC131" s="62" t="s">
        <v>442</v>
      </c>
      <c r="AD131" s="157" t="s">
        <v>442</v>
      </c>
      <c r="AE131" s="158"/>
      <c r="AF131" s="159" t="s">
        <v>442</v>
      </c>
      <c r="AG131" s="159" t="s">
        <v>442</v>
      </c>
      <c r="AH131" s="159" t="s">
        <v>442</v>
      </c>
      <c r="AI131" s="159" t="s">
        <v>442</v>
      </c>
      <c r="AJ131" s="159" t="s">
        <v>442</v>
      </c>
      <c r="AK131" s="62" t="s">
        <v>442</v>
      </c>
      <c r="AL131" s="40" t="s">
        <v>300</v>
      </c>
    </row>
    <row r="132" spans="1:38" ht="26.25" customHeight="1" thickBot="1">
      <c r="A132" s="60" t="s">
        <v>288</v>
      </c>
      <c r="B132" s="64" t="s">
        <v>305</v>
      </c>
      <c r="C132" s="72" t="s">
        <v>306</v>
      </c>
      <c r="D132" s="62"/>
      <c r="E132" s="167" t="s">
        <v>442</v>
      </c>
      <c r="F132" s="167" t="s">
        <v>442</v>
      </c>
      <c r="G132" s="167" t="s">
        <v>442</v>
      </c>
      <c r="H132" s="62" t="s">
        <v>442</v>
      </c>
      <c r="I132" s="167" t="s">
        <v>442</v>
      </c>
      <c r="J132" s="167" t="s">
        <v>442</v>
      </c>
      <c r="K132" s="167" t="s">
        <v>442</v>
      </c>
      <c r="L132" s="167" t="s">
        <v>442</v>
      </c>
      <c r="M132" s="167" t="s">
        <v>442</v>
      </c>
      <c r="N132" s="167" t="s">
        <v>442</v>
      </c>
      <c r="O132" s="167" t="s">
        <v>442</v>
      </c>
      <c r="P132" s="167" t="s">
        <v>442</v>
      </c>
      <c r="Q132" s="167" t="s">
        <v>442</v>
      </c>
      <c r="R132" s="167" t="s">
        <v>442</v>
      </c>
      <c r="S132" s="167" t="s">
        <v>442</v>
      </c>
      <c r="T132" s="167" t="s">
        <v>442</v>
      </c>
      <c r="U132" s="167" t="s">
        <v>442</v>
      </c>
      <c r="V132" s="167" t="s">
        <v>442</v>
      </c>
      <c r="W132" s="167" t="s">
        <v>442</v>
      </c>
      <c r="X132" s="167" t="s">
        <v>442</v>
      </c>
      <c r="Y132" s="167" t="s">
        <v>442</v>
      </c>
      <c r="Z132" s="167" t="s">
        <v>442</v>
      </c>
      <c r="AA132" s="167" t="s">
        <v>442</v>
      </c>
      <c r="AB132" s="167" t="s">
        <v>442</v>
      </c>
      <c r="AC132" s="167" t="s">
        <v>442</v>
      </c>
      <c r="AD132" s="167" t="s">
        <v>442</v>
      </c>
      <c r="AE132" s="168"/>
      <c r="AF132" s="159" t="s">
        <v>442</v>
      </c>
      <c r="AG132" s="159" t="s">
        <v>442</v>
      </c>
      <c r="AH132" s="159" t="s">
        <v>442</v>
      </c>
      <c r="AI132" s="159" t="s">
        <v>442</v>
      </c>
      <c r="AJ132" s="159" t="s">
        <v>442</v>
      </c>
      <c r="AK132" s="62" t="s">
        <v>442</v>
      </c>
      <c r="AL132" s="40" t="s">
        <v>414</v>
      </c>
    </row>
    <row r="133" spans="1:38" ht="26.25" customHeight="1" thickBot="1">
      <c r="A133" s="60" t="s">
        <v>288</v>
      </c>
      <c r="B133" s="64" t="s">
        <v>307</v>
      </c>
      <c r="C133" s="72" t="s">
        <v>308</v>
      </c>
      <c r="D133" s="62"/>
      <c r="E133" s="167" t="s">
        <v>442</v>
      </c>
      <c r="F133" s="167" t="s">
        <v>442</v>
      </c>
      <c r="G133" s="167" t="s">
        <v>442</v>
      </c>
      <c r="H133" s="167" t="s">
        <v>443</v>
      </c>
      <c r="I133" s="167" t="s">
        <v>442</v>
      </c>
      <c r="J133" s="167" t="s">
        <v>442</v>
      </c>
      <c r="K133" s="167" t="s">
        <v>442</v>
      </c>
      <c r="L133" s="167" t="s">
        <v>442</v>
      </c>
      <c r="M133" s="167" t="s">
        <v>442</v>
      </c>
      <c r="N133" s="167" t="s">
        <v>442</v>
      </c>
      <c r="O133" s="167" t="s">
        <v>442</v>
      </c>
      <c r="P133" s="167" t="s">
        <v>442</v>
      </c>
      <c r="Q133" s="167" t="s">
        <v>442</v>
      </c>
      <c r="R133" s="167" t="s">
        <v>442</v>
      </c>
      <c r="S133" s="167" t="s">
        <v>442</v>
      </c>
      <c r="T133" s="167" t="s">
        <v>442</v>
      </c>
      <c r="U133" s="167" t="s">
        <v>442</v>
      </c>
      <c r="V133" s="167" t="s">
        <v>442</v>
      </c>
      <c r="W133" s="167" t="s">
        <v>442</v>
      </c>
      <c r="X133" s="167" t="s">
        <v>442</v>
      </c>
      <c r="Y133" s="167" t="s">
        <v>442</v>
      </c>
      <c r="Z133" s="167" t="s">
        <v>442</v>
      </c>
      <c r="AA133" s="167" t="s">
        <v>442</v>
      </c>
      <c r="AB133" s="167" t="s">
        <v>442</v>
      </c>
      <c r="AC133" s="167" t="s">
        <v>442</v>
      </c>
      <c r="AD133" s="167" t="s">
        <v>442</v>
      </c>
      <c r="AE133" s="168"/>
      <c r="AF133" s="62" t="s">
        <v>442</v>
      </c>
      <c r="AG133" s="62" t="s">
        <v>442</v>
      </c>
      <c r="AH133" s="62" t="s">
        <v>442</v>
      </c>
      <c r="AI133" s="62" t="s">
        <v>442</v>
      </c>
      <c r="AJ133" s="62" t="s">
        <v>442</v>
      </c>
      <c r="AK133" s="62" t="s">
        <v>442</v>
      </c>
      <c r="AL133" s="40" t="s">
        <v>415</v>
      </c>
    </row>
    <row r="134" spans="1:38" ht="26.25" customHeight="1" thickBot="1">
      <c r="A134" s="60" t="s">
        <v>288</v>
      </c>
      <c r="B134" s="64" t="s">
        <v>309</v>
      </c>
      <c r="C134" s="61" t="s">
        <v>310</v>
      </c>
      <c r="D134" s="62"/>
      <c r="E134" s="167" t="s">
        <v>443</v>
      </c>
      <c r="F134" s="167" t="s">
        <v>443</v>
      </c>
      <c r="G134" s="167" t="s">
        <v>443</v>
      </c>
      <c r="H134" s="167" t="s">
        <v>443</v>
      </c>
      <c r="I134" s="167" t="s">
        <v>443</v>
      </c>
      <c r="J134" s="167" t="s">
        <v>443</v>
      </c>
      <c r="K134" s="167" t="s">
        <v>443</v>
      </c>
      <c r="L134" s="167" t="s">
        <v>443</v>
      </c>
      <c r="M134" s="167" t="s">
        <v>443</v>
      </c>
      <c r="N134" s="167" t="s">
        <v>443</v>
      </c>
      <c r="O134" s="167" t="s">
        <v>443</v>
      </c>
      <c r="P134" s="167" t="s">
        <v>443</v>
      </c>
      <c r="Q134" s="167" t="s">
        <v>443</v>
      </c>
      <c r="R134" s="167" t="s">
        <v>443</v>
      </c>
      <c r="S134" s="167" t="s">
        <v>443</v>
      </c>
      <c r="T134" s="167" t="s">
        <v>443</v>
      </c>
      <c r="U134" s="167" t="s">
        <v>443</v>
      </c>
      <c r="V134" s="167" t="s">
        <v>443</v>
      </c>
      <c r="W134" s="167" t="s">
        <v>443</v>
      </c>
      <c r="X134" s="167" t="s">
        <v>443</v>
      </c>
      <c r="Y134" s="167" t="s">
        <v>443</v>
      </c>
      <c r="Z134" s="167" t="s">
        <v>443</v>
      </c>
      <c r="AA134" s="167" t="s">
        <v>443</v>
      </c>
      <c r="AB134" s="167" t="s">
        <v>443</v>
      </c>
      <c r="AC134" s="167" t="s">
        <v>443</v>
      </c>
      <c r="AD134" s="167" t="s">
        <v>443</v>
      </c>
      <c r="AE134" s="168"/>
      <c r="AF134" s="62" t="s">
        <v>443</v>
      </c>
      <c r="AG134" s="62" t="s">
        <v>443</v>
      </c>
      <c r="AH134" s="62" t="s">
        <v>443</v>
      </c>
      <c r="AI134" s="62" t="s">
        <v>443</v>
      </c>
      <c r="AJ134" s="62" t="s">
        <v>443</v>
      </c>
      <c r="AK134" s="62" t="s">
        <v>443</v>
      </c>
      <c r="AL134" s="40" t="s">
        <v>412</v>
      </c>
    </row>
    <row r="135" spans="1:38" ht="26.25" customHeight="1" thickBot="1">
      <c r="A135" s="60" t="s">
        <v>288</v>
      </c>
      <c r="B135" s="60" t="s">
        <v>311</v>
      </c>
      <c r="C135" s="61" t="s">
        <v>312</v>
      </c>
      <c r="D135" s="62"/>
      <c r="E135" s="62">
        <v>5.2151999999999997E-2</v>
      </c>
      <c r="F135" s="62">
        <v>2.0171999999999999E-2</v>
      </c>
      <c r="G135" s="62">
        <v>1.804E-3</v>
      </c>
      <c r="H135" s="62" t="s">
        <v>444</v>
      </c>
      <c r="I135" s="62">
        <v>6.8715999999999999E-2</v>
      </c>
      <c r="J135" s="62">
        <v>7.3964000000000002E-2</v>
      </c>
      <c r="K135" s="62">
        <v>7.6095999999999997E-2</v>
      </c>
      <c r="L135" s="62">
        <v>2.8860719999999999E-2</v>
      </c>
      <c r="M135" s="62">
        <v>0.91561199999999998</v>
      </c>
      <c r="N135" s="62">
        <v>8.0359999999999997E-3</v>
      </c>
      <c r="O135" s="62">
        <v>1.64E-3</v>
      </c>
      <c r="P135" s="62" t="s">
        <v>444</v>
      </c>
      <c r="Q135" s="62">
        <v>6.7239999999999999E-3</v>
      </c>
      <c r="R135" s="62">
        <v>1.64E-4</v>
      </c>
      <c r="S135" s="62">
        <v>3.2799999999999999E-3</v>
      </c>
      <c r="T135" s="62" t="s">
        <v>444</v>
      </c>
      <c r="U135" s="62">
        <v>1.1479999999999999E-3</v>
      </c>
      <c r="V135" s="62">
        <v>0.28749200000000003</v>
      </c>
      <c r="W135" s="62">
        <v>0.16400000000000001</v>
      </c>
      <c r="X135" s="62">
        <v>3.8212000000000003E-2</v>
      </c>
      <c r="Y135" s="62">
        <v>7.5931999999999999E-2</v>
      </c>
      <c r="Z135" s="62">
        <v>9.3151999999999999E-2</v>
      </c>
      <c r="AA135" s="62" t="s">
        <v>444</v>
      </c>
      <c r="AB135" s="62">
        <v>0.20729599999999998</v>
      </c>
      <c r="AC135" s="62" t="s">
        <v>444</v>
      </c>
      <c r="AD135" s="157" t="s">
        <v>443</v>
      </c>
      <c r="AE135" s="158"/>
      <c r="AF135" s="159" t="s">
        <v>443</v>
      </c>
      <c r="AG135" s="62" t="s">
        <v>443</v>
      </c>
      <c r="AH135" s="62" t="s">
        <v>443</v>
      </c>
      <c r="AI135" s="62" t="s">
        <v>443</v>
      </c>
      <c r="AJ135" s="62" t="s">
        <v>443</v>
      </c>
      <c r="AK135" s="62" t="s">
        <v>443</v>
      </c>
      <c r="AL135" s="40" t="s">
        <v>412</v>
      </c>
    </row>
    <row r="136" spans="1:38" ht="26.25" customHeight="1" thickBot="1">
      <c r="A136" s="60" t="s">
        <v>288</v>
      </c>
      <c r="B136" s="60" t="s">
        <v>313</v>
      </c>
      <c r="C136" s="61" t="s">
        <v>314</v>
      </c>
      <c r="D136" s="62"/>
      <c r="E136" s="169" t="s">
        <v>443</v>
      </c>
      <c r="F136" s="62">
        <v>2.15622E-4</v>
      </c>
      <c r="G136" s="62" t="s">
        <v>443</v>
      </c>
      <c r="H136" s="62" t="s">
        <v>444</v>
      </c>
      <c r="I136" s="62" t="s">
        <v>443</v>
      </c>
      <c r="J136" s="62" t="s">
        <v>443</v>
      </c>
      <c r="K136" s="62" t="s">
        <v>443</v>
      </c>
      <c r="L136" s="62" t="s">
        <v>443</v>
      </c>
      <c r="M136" s="62" t="s">
        <v>443</v>
      </c>
      <c r="N136" s="62" t="s">
        <v>443</v>
      </c>
      <c r="O136" s="62" t="s">
        <v>443</v>
      </c>
      <c r="P136" s="62" t="s">
        <v>443</v>
      </c>
      <c r="Q136" s="62" t="s">
        <v>443</v>
      </c>
      <c r="R136" s="62" t="s">
        <v>443</v>
      </c>
      <c r="S136" s="62" t="s">
        <v>443</v>
      </c>
      <c r="T136" s="62" t="s">
        <v>443</v>
      </c>
      <c r="U136" s="62" t="s">
        <v>443</v>
      </c>
      <c r="V136" s="62" t="s">
        <v>443</v>
      </c>
      <c r="W136" s="62" t="s">
        <v>443</v>
      </c>
      <c r="X136" s="62" t="s">
        <v>443</v>
      </c>
      <c r="Y136" s="62" t="s">
        <v>443</v>
      </c>
      <c r="Z136" s="62" t="s">
        <v>443</v>
      </c>
      <c r="AA136" s="62" t="s">
        <v>443</v>
      </c>
      <c r="AB136" s="62" t="s">
        <v>443</v>
      </c>
      <c r="AC136" s="62" t="s">
        <v>443</v>
      </c>
      <c r="AD136" s="62" t="s">
        <v>443</v>
      </c>
      <c r="AE136" s="158"/>
      <c r="AF136" s="159" t="s">
        <v>443</v>
      </c>
      <c r="AG136" s="62" t="s">
        <v>443</v>
      </c>
      <c r="AH136" s="62" t="s">
        <v>443</v>
      </c>
      <c r="AI136" s="62" t="s">
        <v>443</v>
      </c>
      <c r="AJ136" s="62" t="s">
        <v>443</v>
      </c>
      <c r="AK136" s="62">
        <v>14374.8</v>
      </c>
      <c r="AL136" s="40" t="s">
        <v>416</v>
      </c>
    </row>
    <row r="137" spans="1:38" ht="26.25" customHeight="1" thickBot="1">
      <c r="A137" s="60" t="s">
        <v>288</v>
      </c>
      <c r="B137" s="60" t="s">
        <v>315</v>
      </c>
      <c r="C137" s="61" t="s">
        <v>316</v>
      </c>
      <c r="D137" s="62"/>
      <c r="E137" s="62" t="s">
        <v>443</v>
      </c>
      <c r="F137" s="62">
        <v>6.9733499999999999E-4</v>
      </c>
      <c r="G137" s="62" t="s">
        <v>443</v>
      </c>
      <c r="H137" s="62" t="s">
        <v>444</v>
      </c>
      <c r="I137" s="62" t="s">
        <v>443</v>
      </c>
      <c r="J137" s="62" t="s">
        <v>443</v>
      </c>
      <c r="K137" s="62" t="s">
        <v>443</v>
      </c>
      <c r="L137" s="62" t="s">
        <v>443</v>
      </c>
      <c r="M137" s="62" t="s">
        <v>443</v>
      </c>
      <c r="N137" s="62" t="s">
        <v>443</v>
      </c>
      <c r="O137" s="62" t="s">
        <v>443</v>
      </c>
      <c r="P137" s="62" t="s">
        <v>443</v>
      </c>
      <c r="Q137" s="62" t="s">
        <v>443</v>
      </c>
      <c r="R137" s="62" t="s">
        <v>443</v>
      </c>
      <c r="S137" s="62" t="s">
        <v>443</v>
      </c>
      <c r="T137" s="62" t="s">
        <v>443</v>
      </c>
      <c r="U137" s="62" t="s">
        <v>443</v>
      </c>
      <c r="V137" s="62" t="s">
        <v>443</v>
      </c>
      <c r="W137" s="62" t="s">
        <v>443</v>
      </c>
      <c r="X137" s="62" t="s">
        <v>443</v>
      </c>
      <c r="Y137" s="62" t="s">
        <v>443</v>
      </c>
      <c r="Z137" s="62" t="s">
        <v>443</v>
      </c>
      <c r="AA137" s="62" t="s">
        <v>443</v>
      </c>
      <c r="AB137" s="62" t="s">
        <v>443</v>
      </c>
      <c r="AC137" s="62" t="s">
        <v>443</v>
      </c>
      <c r="AD137" s="157" t="s">
        <v>443</v>
      </c>
      <c r="AE137" s="158"/>
      <c r="AF137" s="159" t="s">
        <v>443</v>
      </c>
      <c r="AG137" s="62" t="s">
        <v>443</v>
      </c>
      <c r="AH137" s="62" t="s">
        <v>443</v>
      </c>
      <c r="AI137" s="62" t="s">
        <v>443</v>
      </c>
      <c r="AJ137" s="62" t="s">
        <v>443</v>
      </c>
      <c r="AK137" s="62">
        <v>46489</v>
      </c>
      <c r="AL137" s="40" t="s">
        <v>416</v>
      </c>
    </row>
    <row r="138" spans="1:38" ht="26.25" customHeight="1" thickBot="1">
      <c r="A138" s="64" t="s">
        <v>288</v>
      </c>
      <c r="B138" s="64" t="s">
        <v>317</v>
      </c>
      <c r="C138" s="66" t="s">
        <v>318</v>
      </c>
      <c r="D138" s="63"/>
      <c r="E138" s="62" t="s">
        <v>443</v>
      </c>
      <c r="F138" s="62" t="s">
        <v>443</v>
      </c>
      <c r="G138" s="62" t="s">
        <v>443</v>
      </c>
      <c r="H138" s="62" t="s">
        <v>443</v>
      </c>
      <c r="I138" s="62" t="s">
        <v>443</v>
      </c>
      <c r="J138" s="62" t="s">
        <v>443</v>
      </c>
      <c r="K138" s="62" t="s">
        <v>443</v>
      </c>
      <c r="L138" s="62" t="s">
        <v>443</v>
      </c>
      <c r="M138" s="62" t="s">
        <v>443</v>
      </c>
      <c r="N138" s="62" t="s">
        <v>443</v>
      </c>
      <c r="O138" s="62" t="s">
        <v>443</v>
      </c>
      <c r="P138" s="62" t="s">
        <v>443</v>
      </c>
      <c r="Q138" s="62" t="s">
        <v>443</v>
      </c>
      <c r="R138" s="62" t="s">
        <v>443</v>
      </c>
      <c r="S138" s="62" t="s">
        <v>443</v>
      </c>
      <c r="T138" s="62" t="s">
        <v>443</v>
      </c>
      <c r="U138" s="62" t="s">
        <v>443</v>
      </c>
      <c r="V138" s="62" t="s">
        <v>443</v>
      </c>
      <c r="W138" s="62" t="s">
        <v>443</v>
      </c>
      <c r="X138" s="62" t="s">
        <v>443</v>
      </c>
      <c r="Y138" s="62" t="s">
        <v>443</v>
      </c>
      <c r="Z138" s="62" t="s">
        <v>443</v>
      </c>
      <c r="AA138" s="62" t="s">
        <v>443</v>
      </c>
      <c r="AB138" s="62" t="s">
        <v>443</v>
      </c>
      <c r="AC138" s="62" t="s">
        <v>443</v>
      </c>
      <c r="AD138" s="157" t="s">
        <v>443</v>
      </c>
      <c r="AE138" s="158"/>
      <c r="AF138" s="159" t="s">
        <v>443</v>
      </c>
      <c r="AG138" s="62" t="s">
        <v>443</v>
      </c>
      <c r="AH138" s="62" t="s">
        <v>443</v>
      </c>
      <c r="AI138" s="62" t="s">
        <v>443</v>
      </c>
      <c r="AJ138" s="62" t="s">
        <v>443</v>
      </c>
      <c r="AK138" s="62" t="s">
        <v>443</v>
      </c>
      <c r="AL138" s="40" t="s">
        <v>416</v>
      </c>
    </row>
    <row r="139" spans="1:38" ht="26.25" customHeight="1" thickBot="1">
      <c r="A139" s="64" t="s">
        <v>288</v>
      </c>
      <c r="B139" s="64" t="s">
        <v>319</v>
      </c>
      <c r="C139" s="66" t="s">
        <v>377</v>
      </c>
      <c r="D139" s="63"/>
      <c r="E139" s="62" t="s">
        <v>443</v>
      </c>
      <c r="F139" s="62" t="s">
        <v>443</v>
      </c>
      <c r="G139" s="62" t="s">
        <v>443</v>
      </c>
      <c r="H139" s="62" t="s">
        <v>444</v>
      </c>
      <c r="I139" s="62" t="s">
        <v>444</v>
      </c>
      <c r="J139" s="62" t="s">
        <v>444</v>
      </c>
      <c r="K139" s="62" t="s">
        <v>444</v>
      </c>
      <c r="L139" s="62" t="s">
        <v>444</v>
      </c>
      <c r="M139" s="62" t="s">
        <v>443</v>
      </c>
      <c r="N139" s="62" t="s">
        <v>444</v>
      </c>
      <c r="O139" s="62" t="s">
        <v>444</v>
      </c>
      <c r="P139" s="62" t="s">
        <v>443</v>
      </c>
      <c r="Q139" s="62" t="s">
        <v>444</v>
      </c>
      <c r="R139" s="62" t="s">
        <v>444</v>
      </c>
      <c r="S139" s="62" t="s">
        <v>444</v>
      </c>
      <c r="T139" s="62" t="s">
        <v>443</v>
      </c>
      <c r="U139" s="62" t="s">
        <v>443</v>
      </c>
      <c r="V139" s="62" t="s">
        <v>443</v>
      </c>
      <c r="W139" s="62" t="s">
        <v>444</v>
      </c>
      <c r="X139" s="62" t="s">
        <v>443</v>
      </c>
      <c r="Y139" s="62" t="s">
        <v>443</v>
      </c>
      <c r="Z139" s="62" t="s">
        <v>443</v>
      </c>
      <c r="AA139" s="62" t="s">
        <v>443</v>
      </c>
      <c r="AB139" s="62" t="s">
        <v>443</v>
      </c>
      <c r="AC139" s="62" t="s">
        <v>443</v>
      </c>
      <c r="AD139" s="62" t="s">
        <v>443</v>
      </c>
      <c r="AE139" s="158"/>
      <c r="AF139" s="159" t="s">
        <v>443</v>
      </c>
      <c r="AG139" s="159" t="s">
        <v>443</v>
      </c>
      <c r="AH139" s="159" t="s">
        <v>443</v>
      </c>
      <c r="AI139" s="159" t="s">
        <v>443</v>
      </c>
      <c r="AJ139" s="159" t="s">
        <v>443</v>
      </c>
      <c r="AK139" s="159" t="s">
        <v>443</v>
      </c>
      <c r="AL139" s="40" t="s">
        <v>412</v>
      </c>
    </row>
    <row r="140" spans="1:38" ht="26.25" customHeight="1" thickBot="1">
      <c r="A140" s="60" t="s">
        <v>321</v>
      </c>
      <c r="B140" s="64" t="s">
        <v>322</v>
      </c>
      <c r="C140" s="61" t="s">
        <v>378</v>
      </c>
      <c r="D140" s="62"/>
      <c r="E140" s="62" t="s">
        <v>442</v>
      </c>
      <c r="F140" s="62" t="s">
        <v>442</v>
      </c>
      <c r="G140" s="62" t="s">
        <v>442</v>
      </c>
      <c r="H140" s="62" t="s">
        <v>442</v>
      </c>
      <c r="I140" s="62" t="s">
        <v>442</v>
      </c>
      <c r="J140" s="62" t="s">
        <v>442</v>
      </c>
      <c r="K140" s="62" t="s">
        <v>442</v>
      </c>
      <c r="L140" s="62" t="s">
        <v>442</v>
      </c>
      <c r="M140" s="62" t="s">
        <v>442</v>
      </c>
      <c r="N140" s="62" t="s">
        <v>442</v>
      </c>
      <c r="O140" s="62" t="s">
        <v>442</v>
      </c>
      <c r="P140" s="62" t="s">
        <v>442</v>
      </c>
      <c r="Q140" s="62" t="s">
        <v>442</v>
      </c>
      <c r="R140" s="62" t="s">
        <v>442</v>
      </c>
      <c r="S140" s="62" t="s">
        <v>442</v>
      </c>
      <c r="T140" s="62" t="s">
        <v>442</v>
      </c>
      <c r="U140" s="62" t="s">
        <v>442</v>
      </c>
      <c r="V140" s="62" t="s">
        <v>442</v>
      </c>
      <c r="W140" s="62" t="s">
        <v>442</v>
      </c>
      <c r="X140" s="62" t="s">
        <v>442</v>
      </c>
      <c r="Y140" s="62" t="s">
        <v>442</v>
      </c>
      <c r="Z140" s="62" t="s">
        <v>442</v>
      </c>
      <c r="AA140" s="62" t="s">
        <v>442</v>
      </c>
      <c r="AB140" s="62" t="s">
        <v>442</v>
      </c>
      <c r="AC140" s="62" t="s">
        <v>442</v>
      </c>
      <c r="AD140" s="157" t="s">
        <v>442</v>
      </c>
      <c r="AE140" s="158"/>
      <c r="AF140" s="159" t="s">
        <v>442</v>
      </c>
      <c r="AG140" s="62" t="s">
        <v>442</v>
      </c>
      <c r="AH140" s="62" t="s">
        <v>442</v>
      </c>
      <c r="AI140" s="62" t="s">
        <v>442</v>
      </c>
      <c r="AJ140" s="62" t="s">
        <v>442</v>
      </c>
      <c r="AK140" s="62" t="s">
        <v>442</v>
      </c>
      <c r="AL140" s="40" t="s">
        <v>412</v>
      </c>
    </row>
    <row r="141" spans="1:38" s="6" customFormat="1" ht="37.5" customHeight="1" thickBot="1">
      <c r="A141" s="79"/>
      <c r="B141" s="80" t="s">
        <v>323</v>
      </c>
      <c r="C141" s="81" t="s">
        <v>388</v>
      </c>
      <c r="D141" s="79" t="s">
        <v>142</v>
      </c>
      <c r="E141" s="16">
        <f>SUM(E14:E140)</f>
        <v>39.467077553688767</v>
      </c>
      <c r="F141" s="16">
        <f t="shared" ref="F141:AD141" si="0">SUM(F14:F140)</f>
        <v>45.04808427625882</v>
      </c>
      <c r="G141" s="16">
        <f t="shared" si="0"/>
        <v>96.54083203184581</v>
      </c>
      <c r="H141" s="16">
        <f t="shared" si="0"/>
        <v>13.88375854393399</v>
      </c>
      <c r="I141" s="16">
        <f t="shared" si="0"/>
        <v>29.493334673713626</v>
      </c>
      <c r="J141" s="16">
        <f t="shared" si="0"/>
        <v>43.000398728045134</v>
      </c>
      <c r="K141" s="16">
        <f t="shared" si="0"/>
        <v>54.23404706842242</v>
      </c>
      <c r="L141" s="16">
        <f t="shared" si="0"/>
        <v>2.6962783490464037</v>
      </c>
      <c r="M141" s="16">
        <f t="shared" si="0"/>
        <v>125.78060236958191</v>
      </c>
      <c r="N141" s="16">
        <f t="shared" si="0"/>
        <v>222.27869831112372</v>
      </c>
      <c r="O141" s="16">
        <f t="shared" si="0"/>
        <v>2.1074912293434727</v>
      </c>
      <c r="P141" s="16">
        <f t="shared" si="0"/>
        <v>0.47995214418834337</v>
      </c>
      <c r="Q141" s="16">
        <f t="shared" si="0"/>
        <v>2.062755299767522</v>
      </c>
      <c r="R141" s="16">
        <f>SUM(R14:R140)</f>
        <v>1.3158995975866972</v>
      </c>
      <c r="S141" s="16">
        <f t="shared" si="0"/>
        <v>1.0757343444272112</v>
      </c>
      <c r="T141" s="16">
        <f t="shared" si="0"/>
        <v>1.6454282453202056</v>
      </c>
      <c r="U141" s="16">
        <f t="shared" si="0"/>
        <v>2.3237237293806317</v>
      </c>
      <c r="V141" s="16">
        <f t="shared" si="0"/>
        <v>19.873425988779275</v>
      </c>
      <c r="W141" s="16">
        <f t="shared" si="0"/>
        <v>18.911760508367607</v>
      </c>
      <c r="X141" s="16">
        <f t="shared" si="0"/>
        <v>2.2397083161407081</v>
      </c>
      <c r="Y141" s="16">
        <f t="shared" si="0"/>
        <v>2.3037305062225286</v>
      </c>
      <c r="Z141" s="16">
        <f t="shared" si="0"/>
        <v>0.90974303840637138</v>
      </c>
      <c r="AA141" s="16">
        <f t="shared" si="0"/>
        <v>1.2526772326523283</v>
      </c>
      <c r="AB141" s="16">
        <f t="shared" si="0"/>
        <v>6.7776751233587378</v>
      </c>
      <c r="AC141" s="16">
        <f t="shared" si="0"/>
        <v>18.628654208708809</v>
      </c>
      <c r="AD141" s="16">
        <f t="shared" si="0"/>
        <v>355.77619606206724</v>
      </c>
      <c r="AE141" s="52"/>
      <c r="AF141" s="16"/>
      <c r="AG141" s="16"/>
      <c r="AH141" s="16"/>
      <c r="AI141" s="16"/>
      <c r="AJ141" s="16"/>
      <c r="AK141" s="16"/>
      <c r="AL141" s="41"/>
    </row>
    <row r="142" spans="1:38" ht="15" customHeight="1" thickBot="1">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c r="A143" s="85"/>
      <c r="B143" s="43" t="s">
        <v>347</v>
      </c>
      <c r="C143" s="86" t="s">
        <v>354</v>
      </c>
      <c r="D143" s="87" t="s">
        <v>281</v>
      </c>
      <c r="E143" s="9" t="s">
        <v>444</v>
      </c>
      <c r="F143" s="9" t="s">
        <v>444</v>
      </c>
      <c r="G143" s="9" t="s">
        <v>444</v>
      </c>
      <c r="H143" s="9" t="s">
        <v>444</v>
      </c>
      <c r="I143" s="9" t="s">
        <v>444</v>
      </c>
      <c r="J143" s="9" t="s">
        <v>444</v>
      </c>
      <c r="K143" s="9" t="s">
        <v>444</v>
      </c>
      <c r="L143" s="9" t="s">
        <v>444</v>
      </c>
      <c r="M143" s="9" t="s">
        <v>444</v>
      </c>
      <c r="N143" s="9" t="s">
        <v>444</v>
      </c>
      <c r="O143" s="9" t="s">
        <v>444</v>
      </c>
      <c r="P143" s="9" t="s">
        <v>444</v>
      </c>
      <c r="Q143" s="9" t="s">
        <v>444</v>
      </c>
      <c r="R143" s="9" t="s">
        <v>444</v>
      </c>
      <c r="S143" s="9" t="s">
        <v>444</v>
      </c>
      <c r="T143" s="9" t="s">
        <v>444</v>
      </c>
      <c r="U143" s="9" t="s">
        <v>444</v>
      </c>
      <c r="V143" s="9" t="s">
        <v>444</v>
      </c>
      <c r="W143" s="9" t="s">
        <v>444</v>
      </c>
      <c r="X143" s="9" t="s">
        <v>444</v>
      </c>
      <c r="Y143" s="9" t="s">
        <v>444</v>
      </c>
      <c r="Z143" s="9" t="s">
        <v>444</v>
      </c>
      <c r="AA143" s="9" t="s">
        <v>444</v>
      </c>
      <c r="AB143" s="9" t="s">
        <v>444</v>
      </c>
      <c r="AC143" s="9" t="s">
        <v>444</v>
      </c>
      <c r="AD143" s="9" t="s">
        <v>444</v>
      </c>
      <c r="AE143" s="54"/>
      <c r="AF143" s="9" t="s">
        <v>444</v>
      </c>
      <c r="AG143" s="9" t="s">
        <v>444</v>
      </c>
      <c r="AH143" s="9" t="s">
        <v>444</v>
      </c>
      <c r="AI143" s="9" t="s">
        <v>444</v>
      </c>
      <c r="AJ143" s="9" t="s">
        <v>444</v>
      </c>
      <c r="AK143" s="9" t="s">
        <v>444</v>
      </c>
      <c r="AL143" s="43" t="s">
        <v>49</v>
      </c>
    </row>
    <row r="144" spans="1:38" ht="26.25" customHeight="1" thickBot="1">
      <c r="A144" s="85"/>
      <c r="B144" s="43" t="s">
        <v>348</v>
      </c>
      <c r="C144" s="86" t="s">
        <v>355</v>
      </c>
      <c r="D144" s="87" t="s">
        <v>281</v>
      </c>
      <c r="E144" s="9" t="s">
        <v>444</v>
      </c>
      <c r="F144" s="9" t="s">
        <v>444</v>
      </c>
      <c r="G144" s="9" t="s">
        <v>444</v>
      </c>
      <c r="H144" s="9" t="s">
        <v>444</v>
      </c>
      <c r="I144" s="9" t="s">
        <v>444</v>
      </c>
      <c r="J144" s="9" t="s">
        <v>444</v>
      </c>
      <c r="K144" s="9" t="s">
        <v>444</v>
      </c>
      <c r="L144" s="9" t="s">
        <v>444</v>
      </c>
      <c r="M144" s="9" t="s">
        <v>444</v>
      </c>
      <c r="N144" s="9" t="s">
        <v>444</v>
      </c>
      <c r="O144" s="9" t="s">
        <v>444</v>
      </c>
      <c r="P144" s="9" t="s">
        <v>444</v>
      </c>
      <c r="Q144" s="9" t="s">
        <v>444</v>
      </c>
      <c r="R144" s="9" t="s">
        <v>444</v>
      </c>
      <c r="S144" s="9" t="s">
        <v>444</v>
      </c>
      <c r="T144" s="9" t="s">
        <v>444</v>
      </c>
      <c r="U144" s="9" t="s">
        <v>444</v>
      </c>
      <c r="V144" s="9" t="s">
        <v>444</v>
      </c>
      <c r="W144" s="9" t="s">
        <v>444</v>
      </c>
      <c r="X144" s="9" t="s">
        <v>444</v>
      </c>
      <c r="Y144" s="9" t="s">
        <v>444</v>
      </c>
      <c r="Z144" s="9" t="s">
        <v>444</v>
      </c>
      <c r="AA144" s="9" t="s">
        <v>444</v>
      </c>
      <c r="AB144" s="9" t="s">
        <v>444</v>
      </c>
      <c r="AC144" s="9" t="s">
        <v>444</v>
      </c>
      <c r="AD144" s="9" t="s">
        <v>444</v>
      </c>
      <c r="AE144" s="54"/>
      <c r="AF144" s="9" t="s">
        <v>444</v>
      </c>
      <c r="AG144" s="9" t="s">
        <v>444</v>
      </c>
      <c r="AH144" s="9" t="s">
        <v>444</v>
      </c>
      <c r="AI144" s="9" t="s">
        <v>444</v>
      </c>
      <c r="AJ144" s="9" t="s">
        <v>444</v>
      </c>
      <c r="AK144" s="9" t="s">
        <v>444</v>
      </c>
      <c r="AL144" s="43" t="s">
        <v>49</v>
      </c>
    </row>
    <row r="145" spans="1:38" ht="26.25" customHeight="1" thickBot="1">
      <c r="A145" s="85"/>
      <c r="B145" s="43" t="s">
        <v>349</v>
      </c>
      <c r="C145" s="86" t="s">
        <v>356</v>
      </c>
      <c r="D145" s="87" t="s">
        <v>281</v>
      </c>
      <c r="E145" s="9" t="s">
        <v>444</v>
      </c>
      <c r="F145" s="9" t="s">
        <v>444</v>
      </c>
      <c r="G145" s="9" t="s">
        <v>444</v>
      </c>
      <c r="H145" s="9" t="s">
        <v>444</v>
      </c>
      <c r="I145" s="9" t="s">
        <v>444</v>
      </c>
      <c r="J145" s="9" t="s">
        <v>444</v>
      </c>
      <c r="K145" s="9" t="s">
        <v>444</v>
      </c>
      <c r="L145" s="9" t="s">
        <v>444</v>
      </c>
      <c r="M145" s="9" t="s">
        <v>444</v>
      </c>
      <c r="N145" s="9" t="s">
        <v>444</v>
      </c>
      <c r="O145" s="9" t="s">
        <v>444</v>
      </c>
      <c r="P145" s="9" t="s">
        <v>444</v>
      </c>
      <c r="Q145" s="9" t="s">
        <v>444</v>
      </c>
      <c r="R145" s="9" t="s">
        <v>444</v>
      </c>
      <c r="S145" s="9" t="s">
        <v>444</v>
      </c>
      <c r="T145" s="9" t="s">
        <v>444</v>
      </c>
      <c r="U145" s="9" t="s">
        <v>444</v>
      </c>
      <c r="V145" s="9" t="s">
        <v>444</v>
      </c>
      <c r="W145" s="9" t="s">
        <v>444</v>
      </c>
      <c r="X145" s="9" t="s">
        <v>444</v>
      </c>
      <c r="Y145" s="9" t="s">
        <v>444</v>
      </c>
      <c r="Z145" s="9" t="s">
        <v>444</v>
      </c>
      <c r="AA145" s="9" t="s">
        <v>444</v>
      </c>
      <c r="AB145" s="9" t="s">
        <v>444</v>
      </c>
      <c r="AC145" s="9" t="s">
        <v>444</v>
      </c>
      <c r="AD145" s="9" t="s">
        <v>444</v>
      </c>
      <c r="AE145" s="54"/>
      <c r="AF145" s="9" t="s">
        <v>444</v>
      </c>
      <c r="AG145" s="9" t="s">
        <v>444</v>
      </c>
      <c r="AH145" s="9" t="s">
        <v>444</v>
      </c>
      <c r="AI145" s="9" t="s">
        <v>444</v>
      </c>
      <c r="AJ145" s="9" t="s">
        <v>444</v>
      </c>
      <c r="AK145" s="9" t="s">
        <v>444</v>
      </c>
      <c r="AL145" s="43" t="s">
        <v>49</v>
      </c>
    </row>
    <row r="146" spans="1:38" ht="26.25" customHeight="1" thickBot="1">
      <c r="A146" s="85"/>
      <c r="B146" s="43" t="s">
        <v>350</v>
      </c>
      <c r="C146" s="86" t="s">
        <v>357</v>
      </c>
      <c r="D146" s="87" t="s">
        <v>281</v>
      </c>
      <c r="E146" s="9" t="s">
        <v>444</v>
      </c>
      <c r="F146" s="9" t="s">
        <v>444</v>
      </c>
      <c r="G146" s="9" t="s">
        <v>444</v>
      </c>
      <c r="H146" s="9" t="s">
        <v>444</v>
      </c>
      <c r="I146" s="9" t="s">
        <v>444</v>
      </c>
      <c r="J146" s="9" t="s">
        <v>444</v>
      </c>
      <c r="K146" s="9" t="s">
        <v>444</v>
      </c>
      <c r="L146" s="9" t="s">
        <v>444</v>
      </c>
      <c r="M146" s="9" t="s">
        <v>444</v>
      </c>
      <c r="N146" s="9" t="s">
        <v>444</v>
      </c>
      <c r="O146" s="9" t="s">
        <v>444</v>
      </c>
      <c r="P146" s="9" t="s">
        <v>444</v>
      </c>
      <c r="Q146" s="9" t="s">
        <v>444</v>
      </c>
      <c r="R146" s="9" t="s">
        <v>444</v>
      </c>
      <c r="S146" s="9" t="s">
        <v>444</v>
      </c>
      <c r="T146" s="9" t="s">
        <v>444</v>
      </c>
      <c r="U146" s="9" t="s">
        <v>444</v>
      </c>
      <c r="V146" s="9" t="s">
        <v>444</v>
      </c>
      <c r="W146" s="9" t="s">
        <v>444</v>
      </c>
      <c r="X146" s="9" t="s">
        <v>444</v>
      </c>
      <c r="Y146" s="9" t="s">
        <v>444</v>
      </c>
      <c r="Z146" s="9" t="s">
        <v>444</v>
      </c>
      <c r="AA146" s="9" t="s">
        <v>444</v>
      </c>
      <c r="AB146" s="9" t="s">
        <v>444</v>
      </c>
      <c r="AC146" s="9" t="s">
        <v>444</v>
      </c>
      <c r="AD146" s="9" t="s">
        <v>444</v>
      </c>
      <c r="AE146" s="54"/>
      <c r="AF146" s="9" t="s">
        <v>444</v>
      </c>
      <c r="AG146" s="9" t="s">
        <v>444</v>
      </c>
      <c r="AH146" s="9" t="s">
        <v>444</v>
      </c>
      <c r="AI146" s="9" t="s">
        <v>444</v>
      </c>
      <c r="AJ146" s="9" t="s">
        <v>444</v>
      </c>
      <c r="AK146" s="9" t="s">
        <v>444</v>
      </c>
      <c r="AL146" s="43" t="s">
        <v>49</v>
      </c>
    </row>
    <row r="147" spans="1:38" ht="26.25" customHeight="1" thickBot="1">
      <c r="A147" s="85"/>
      <c r="B147" s="43" t="s">
        <v>351</v>
      </c>
      <c r="C147" s="86" t="s">
        <v>358</v>
      </c>
      <c r="D147" s="87" t="s">
        <v>281</v>
      </c>
      <c r="E147" s="9" t="s">
        <v>444</v>
      </c>
      <c r="F147" s="9" t="s">
        <v>444</v>
      </c>
      <c r="G147" s="9" t="s">
        <v>444</v>
      </c>
      <c r="H147" s="9" t="s">
        <v>444</v>
      </c>
      <c r="I147" s="9" t="s">
        <v>444</v>
      </c>
      <c r="J147" s="9" t="s">
        <v>444</v>
      </c>
      <c r="K147" s="9" t="s">
        <v>444</v>
      </c>
      <c r="L147" s="9" t="s">
        <v>444</v>
      </c>
      <c r="M147" s="9" t="s">
        <v>444</v>
      </c>
      <c r="N147" s="9" t="s">
        <v>444</v>
      </c>
      <c r="O147" s="9" t="s">
        <v>444</v>
      </c>
      <c r="P147" s="9" t="s">
        <v>444</v>
      </c>
      <c r="Q147" s="9" t="s">
        <v>444</v>
      </c>
      <c r="R147" s="9" t="s">
        <v>444</v>
      </c>
      <c r="S147" s="9" t="s">
        <v>444</v>
      </c>
      <c r="T147" s="9" t="s">
        <v>444</v>
      </c>
      <c r="U147" s="9" t="s">
        <v>444</v>
      </c>
      <c r="V147" s="9" t="s">
        <v>444</v>
      </c>
      <c r="W147" s="9" t="s">
        <v>444</v>
      </c>
      <c r="X147" s="9" t="s">
        <v>444</v>
      </c>
      <c r="Y147" s="9" t="s">
        <v>444</v>
      </c>
      <c r="Z147" s="9" t="s">
        <v>444</v>
      </c>
      <c r="AA147" s="9" t="s">
        <v>444</v>
      </c>
      <c r="AB147" s="9" t="s">
        <v>444</v>
      </c>
      <c r="AC147" s="9" t="s">
        <v>444</v>
      </c>
      <c r="AD147" s="9" t="s">
        <v>444</v>
      </c>
      <c r="AE147" s="54"/>
      <c r="AF147" s="9" t="s">
        <v>444</v>
      </c>
      <c r="AG147" s="9" t="s">
        <v>444</v>
      </c>
      <c r="AH147" s="9" t="s">
        <v>444</v>
      </c>
      <c r="AI147" s="9" t="s">
        <v>444</v>
      </c>
      <c r="AJ147" s="9" t="s">
        <v>444</v>
      </c>
      <c r="AK147" s="9" t="s">
        <v>444</v>
      </c>
      <c r="AL147" s="43" t="s">
        <v>49</v>
      </c>
    </row>
    <row r="148" spans="1:38" ht="26.25" customHeight="1" thickBot="1">
      <c r="A148" s="85"/>
      <c r="B148" s="43" t="s">
        <v>352</v>
      </c>
      <c r="C148" s="86" t="s">
        <v>359</v>
      </c>
      <c r="D148" s="87" t="s">
        <v>281</v>
      </c>
      <c r="E148" s="9" t="s">
        <v>444</v>
      </c>
      <c r="F148" s="9" t="s">
        <v>444</v>
      </c>
      <c r="G148" s="9" t="s">
        <v>444</v>
      </c>
      <c r="H148" s="9" t="s">
        <v>444</v>
      </c>
      <c r="I148" s="9" t="s">
        <v>444</v>
      </c>
      <c r="J148" s="9" t="s">
        <v>444</v>
      </c>
      <c r="K148" s="9" t="s">
        <v>444</v>
      </c>
      <c r="L148" s="9" t="s">
        <v>444</v>
      </c>
      <c r="M148" s="9" t="s">
        <v>444</v>
      </c>
      <c r="N148" s="9" t="s">
        <v>444</v>
      </c>
      <c r="O148" s="9" t="s">
        <v>444</v>
      </c>
      <c r="P148" s="9" t="s">
        <v>444</v>
      </c>
      <c r="Q148" s="9" t="s">
        <v>444</v>
      </c>
      <c r="R148" s="9" t="s">
        <v>444</v>
      </c>
      <c r="S148" s="9" t="s">
        <v>444</v>
      </c>
      <c r="T148" s="9" t="s">
        <v>444</v>
      </c>
      <c r="U148" s="9" t="s">
        <v>444</v>
      </c>
      <c r="V148" s="9" t="s">
        <v>444</v>
      </c>
      <c r="W148" s="9" t="s">
        <v>444</v>
      </c>
      <c r="X148" s="9" t="s">
        <v>444</v>
      </c>
      <c r="Y148" s="9" t="s">
        <v>444</v>
      </c>
      <c r="Z148" s="9" t="s">
        <v>444</v>
      </c>
      <c r="AA148" s="9" t="s">
        <v>444</v>
      </c>
      <c r="AB148" s="9" t="s">
        <v>444</v>
      </c>
      <c r="AC148" s="9" t="s">
        <v>444</v>
      </c>
      <c r="AD148" s="9" t="s">
        <v>444</v>
      </c>
      <c r="AE148" s="54"/>
      <c r="AF148" s="9" t="s">
        <v>444</v>
      </c>
      <c r="AG148" s="9" t="s">
        <v>444</v>
      </c>
      <c r="AH148" s="9" t="s">
        <v>444</v>
      </c>
      <c r="AI148" s="9" t="s">
        <v>444</v>
      </c>
      <c r="AJ148" s="9" t="s">
        <v>444</v>
      </c>
      <c r="AK148" s="9" t="s">
        <v>444</v>
      </c>
      <c r="AL148" s="43" t="s">
        <v>413</v>
      </c>
    </row>
    <row r="149" spans="1:38" ht="26.25" customHeight="1" thickBot="1">
      <c r="A149" s="85"/>
      <c r="B149" s="43" t="s">
        <v>353</v>
      </c>
      <c r="C149" s="86" t="s">
        <v>360</v>
      </c>
      <c r="D149" s="87" t="s">
        <v>281</v>
      </c>
      <c r="E149" s="9" t="s">
        <v>444</v>
      </c>
      <c r="F149" s="9" t="s">
        <v>444</v>
      </c>
      <c r="G149" s="9" t="s">
        <v>444</v>
      </c>
      <c r="H149" s="9" t="s">
        <v>444</v>
      </c>
      <c r="I149" s="9" t="s">
        <v>444</v>
      </c>
      <c r="J149" s="9" t="s">
        <v>444</v>
      </c>
      <c r="K149" s="9" t="s">
        <v>444</v>
      </c>
      <c r="L149" s="9" t="s">
        <v>444</v>
      </c>
      <c r="M149" s="9" t="s">
        <v>444</v>
      </c>
      <c r="N149" s="9" t="s">
        <v>444</v>
      </c>
      <c r="O149" s="9" t="s">
        <v>444</v>
      </c>
      <c r="P149" s="9" t="s">
        <v>444</v>
      </c>
      <c r="Q149" s="9" t="s">
        <v>444</v>
      </c>
      <c r="R149" s="9" t="s">
        <v>444</v>
      </c>
      <c r="S149" s="9" t="s">
        <v>444</v>
      </c>
      <c r="T149" s="9" t="s">
        <v>444</v>
      </c>
      <c r="U149" s="9" t="s">
        <v>444</v>
      </c>
      <c r="V149" s="9" t="s">
        <v>444</v>
      </c>
      <c r="W149" s="9" t="s">
        <v>444</v>
      </c>
      <c r="X149" s="9" t="s">
        <v>444</v>
      </c>
      <c r="Y149" s="9" t="s">
        <v>444</v>
      </c>
      <c r="Z149" s="9" t="s">
        <v>444</v>
      </c>
      <c r="AA149" s="9" t="s">
        <v>444</v>
      </c>
      <c r="AB149" s="9" t="s">
        <v>444</v>
      </c>
      <c r="AC149" s="9" t="s">
        <v>444</v>
      </c>
      <c r="AD149" s="9" t="s">
        <v>444</v>
      </c>
      <c r="AE149" s="54"/>
      <c r="AF149" s="9" t="s">
        <v>444</v>
      </c>
      <c r="AG149" s="9" t="s">
        <v>444</v>
      </c>
      <c r="AH149" s="9" t="s">
        <v>444</v>
      </c>
      <c r="AI149" s="9" t="s">
        <v>444</v>
      </c>
      <c r="AJ149" s="9" t="s">
        <v>444</v>
      </c>
      <c r="AK149" s="9" t="s">
        <v>444</v>
      </c>
      <c r="AL149" s="43" t="s">
        <v>413</v>
      </c>
    </row>
    <row r="150" spans="1:38" ht="15" customHeight="1" thickBot="1">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c r="A151" s="88"/>
      <c r="B151" s="44" t="s">
        <v>325</v>
      </c>
      <c r="C151" s="89" t="s">
        <v>369</v>
      </c>
      <c r="D151" s="88"/>
      <c r="E151" s="88" t="s">
        <v>444</v>
      </c>
      <c r="F151" s="88" t="s">
        <v>444</v>
      </c>
      <c r="G151" s="88" t="s">
        <v>444</v>
      </c>
      <c r="H151" s="88" t="s">
        <v>444</v>
      </c>
      <c r="I151" s="88" t="s">
        <v>444</v>
      </c>
      <c r="J151" s="88" t="s">
        <v>444</v>
      </c>
      <c r="K151" s="88" t="s">
        <v>444</v>
      </c>
      <c r="L151" s="88" t="s">
        <v>444</v>
      </c>
      <c r="M151" s="88" t="s">
        <v>444</v>
      </c>
      <c r="N151" s="88" t="s">
        <v>444</v>
      </c>
      <c r="O151" s="88" t="s">
        <v>444</v>
      </c>
      <c r="P151" s="88" t="s">
        <v>444</v>
      </c>
      <c r="Q151" s="88" t="s">
        <v>444</v>
      </c>
      <c r="R151" s="88" t="s">
        <v>444</v>
      </c>
      <c r="S151" s="88" t="s">
        <v>444</v>
      </c>
      <c r="T151" s="88" t="s">
        <v>444</v>
      </c>
      <c r="U151" s="88" t="s">
        <v>444</v>
      </c>
      <c r="V151" s="88" t="s">
        <v>444</v>
      </c>
      <c r="W151" s="88" t="s">
        <v>444</v>
      </c>
      <c r="X151" s="88" t="s">
        <v>444</v>
      </c>
      <c r="Y151" s="88" t="s">
        <v>444</v>
      </c>
      <c r="Z151" s="88" t="s">
        <v>444</v>
      </c>
      <c r="AA151" s="88" t="s">
        <v>444</v>
      </c>
      <c r="AB151" s="88" t="s">
        <v>444</v>
      </c>
      <c r="AC151" s="88" t="s">
        <v>444</v>
      </c>
      <c r="AD151" s="88" t="s">
        <v>444</v>
      </c>
      <c r="AE151" s="170"/>
      <c r="AF151" s="88" t="s">
        <v>444</v>
      </c>
      <c r="AG151" s="88" t="s">
        <v>444</v>
      </c>
      <c r="AH151" s="88" t="s">
        <v>444</v>
      </c>
      <c r="AI151" s="88" t="s">
        <v>444</v>
      </c>
      <c r="AJ151" s="88" t="s">
        <v>444</v>
      </c>
      <c r="AK151" s="88" t="s">
        <v>443</v>
      </c>
      <c r="AL151" s="44"/>
    </row>
    <row r="152" spans="1:38" ht="37.5" customHeight="1" thickBot="1">
      <c r="A152" s="90"/>
      <c r="B152" s="91" t="s">
        <v>367</v>
      </c>
      <c r="C152" s="92" t="s">
        <v>364</v>
      </c>
      <c r="D152" s="90" t="s">
        <v>297</v>
      </c>
      <c r="E152" s="11">
        <f>SUM(E$141, E$151, IF(AND(ISNUMBER(SEARCH($B$4,"AT|BE|CH|GB|IE|LT|LU|NL")),SUM(E$143:E$149)&gt;0),SUM(E$143:E$149)-SUM(E$27:E$33),0))</f>
        <v>39.467077553688767</v>
      </c>
      <c r="F152" s="11">
        <f t="shared" ref="F152:AD152" si="1">SUM(F$141, F$151, IF(AND(ISNUMBER(SEARCH($B$4,"AT|BE|CH|GB|IE|LT|LU|NL")),SUM(F$143:F$149)&gt;0),SUM(F$143:F$149)-SUM(F$27:F$33),0))</f>
        <v>45.04808427625882</v>
      </c>
      <c r="G152" s="11">
        <f t="shared" si="1"/>
        <v>96.54083203184581</v>
      </c>
      <c r="H152" s="11">
        <f t="shared" si="1"/>
        <v>13.88375854393399</v>
      </c>
      <c r="I152" s="11">
        <f t="shared" si="1"/>
        <v>29.493334673713626</v>
      </c>
      <c r="J152" s="11">
        <f t="shared" si="1"/>
        <v>43.000398728045134</v>
      </c>
      <c r="K152" s="11">
        <f t="shared" si="1"/>
        <v>54.23404706842242</v>
      </c>
      <c r="L152" s="11">
        <f t="shared" si="1"/>
        <v>2.6962783490464037</v>
      </c>
      <c r="M152" s="11">
        <f t="shared" si="1"/>
        <v>125.78060236958191</v>
      </c>
      <c r="N152" s="11">
        <f t="shared" si="1"/>
        <v>222.27869831112372</v>
      </c>
      <c r="O152" s="11">
        <f t="shared" si="1"/>
        <v>2.1074912293434727</v>
      </c>
      <c r="P152" s="11">
        <f t="shared" si="1"/>
        <v>0.47995214418834337</v>
      </c>
      <c r="Q152" s="11">
        <f t="shared" si="1"/>
        <v>2.062755299767522</v>
      </c>
      <c r="R152" s="11">
        <f t="shared" si="1"/>
        <v>1.3158995975866972</v>
      </c>
      <c r="S152" s="11">
        <f t="shared" si="1"/>
        <v>1.0757343444272112</v>
      </c>
      <c r="T152" s="11">
        <f t="shared" si="1"/>
        <v>1.6454282453202056</v>
      </c>
      <c r="U152" s="11">
        <f t="shared" si="1"/>
        <v>2.3237237293806317</v>
      </c>
      <c r="V152" s="11">
        <f t="shared" si="1"/>
        <v>19.873425988779275</v>
      </c>
      <c r="W152" s="11">
        <f t="shared" si="1"/>
        <v>18.911760508367607</v>
      </c>
      <c r="X152" s="11">
        <f t="shared" si="1"/>
        <v>2.2397083161407081</v>
      </c>
      <c r="Y152" s="11">
        <f t="shared" si="1"/>
        <v>2.3037305062225286</v>
      </c>
      <c r="Z152" s="11">
        <f t="shared" si="1"/>
        <v>0.90974303840637138</v>
      </c>
      <c r="AA152" s="11">
        <f t="shared" si="1"/>
        <v>1.2526772326523283</v>
      </c>
      <c r="AB152" s="11">
        <f t="shared" si="1"/>
        <v>6.7776751233587378</v>
      </c>
      <c r="AC152" s="11">
        <f t="shared" si="1"/>
        <v>18.628654208708809</v>
      </c>
      <c r="AD152" s="11">
        <f t="shared" si="1"/>
        <v>355.77619606206724</v>
      </c>
      <c r="AE152" s="54"/>
      <c r="AF152" s="11"/>
      <c r="AG152" s="11"/>
      <c r="AH152" s="11"/>
      <c r="AI152" s="11"/>
      <c r="AJ152" s="11"/>
      <c r="AK152" s="11"/>
      <c r="AL152" s="45"/>
    </row>
    <row r="153" spans="1:38" ht="26.25" customHeight="1" thickBot="1">
      <c r="A153" s="88"/>
      <c r="B153" s="44" t="s">
        <v>326</v>
      </c>
      <c r="C153" s="89" t="s">
        <v>370</v>
      </c>
      <c r="D153" s="88" t="s">
        <v>320</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c r="A154" s="90"/>
      <c r="B154" s="91" t="s">
        <v>368</v>
      </c>
      <c r="C154" s="92" t="s">
        <v>365</v>
      </c>
      <c r="D154" s="90" t="s">
        <v>324</v>
      </c>
      <c r="E154" s="11">
        <f>SUM(E$141, E$153, -1 * IF(OR($B$6=2005,$B$6&gt;=2020),SUM(E$99:E$122),0), IF(AND(ISNUMBER(SEARCH($B$4,"AT|BE|CH|GB|IE|LT|LU|NL")),SUM(E$143:E$149)&gt;0),SUM(E$143:E$149)-SUM(E$27:E$33),0))</f>
        <v>39.467077553688767</v>
      </c>
      <c r="F154" s="11">
        <f>SUM(F$141, F$153, -1 * IF(OR($B$6=2005,$B$6&gt;=2020),SUM(F$99:F$122),0), IF(AND(ISNUMBER(SEARCH($B$4,"AT|BE|CH|GB|IE|LT|LU|NL")),SUM(F$143:F$149)&gt;0),SUM(F$143:F$149)-SUM(F$27:F$33),0))</f>
        <v>45.04808427625882</v>
      </c>
      <c r="G154" s="11">
        <f>SUM(G$141, G$153, IF(AND(ISNUMBER(SEARCH($B$4,"AT|BE|CH|GB|IE|LT|LU|NL")),SUM(G$143:G$149)&gt;0),SUM(G$143:G$149)-SUM(G$27:G$33),0))</f>
        <v>96.54083203184581</v>
      </c>
      <c r="H154" s="11">
        <f>SUM(H$141, H$153, IF(AND(ISNUMBER(SEARCH($B$4,"AT|BE|CH|GB|IE|LT|LU|NL")),SUM(H$143:H$149)&gt;0),SUM(H$143:H$149)-SUM(H$27:H$33),0))</f>
        <v>13.88375854393399</v>
      </c>
      <c r="I154" s="11">
        <f t="shared" ref="I154:AD154" si="2">SUM(I$141, I$153, IF(AND(ISNUMBER(SEARCH($B$4,"AT|BE|CH|GB|IE|LT|LU|NL")),SUM(I$143:I$149)&gt;0),SUM(I$143:I$149)-SUM(I$27:I$33),0))</f>
        <v>29.493334673713626</v>
      </c>
      <c r="J154" s="11">
        <f t="shared" si="2"/>
        <v>43.000398728045134</v>
      </c>
      <c r="K154" s="11">
        <f t="shared" si="2"/>
        <v>54.23404706842242</v>
      </c>
      <c r="L154" s="11">
        <f t="shared" si="2"/>
        <v>2.6962783490464037</v>
      </c>
      <c r="M154" s="11">
        <f t="shared" si="2"/>
        <v>125.78060236958191</v>
      </c>
      <c r="N154" s="11">
        <f t="shared" si="2"/>
        <v>222.27869831112372</v>
      </c>
      <c r="O154" s="11">
        <f t="shared" si="2"/>
        <v>2.1074912293434727</v>
      </c>
      <c r="P154" s="11">
        <f t="shared" si="2"/>
        <v>0.47995214418834337</v>
      </c>
      <c r="Q154" s="11">
        <f t="shared" si="2"/>
        <v>2.062755299767522</v>
      </c>
      <c r="R154" s="11">
        <f t="shared" si="2"/>
        <v>1.3158995975866972</v>
      </c>
      <c r="S154" s="11">
        <f t="shared" si="2"/>
        <v>1.0757343444272112</v>
      </c>
      <c r="T154" s="11">
        <f t="shared" si="2"/>
        <v>1.6454282453202056</v>
      </c>
      <c r="U154" s="11">
        <f t="shared" si="2"/>
        <v>2.3237237293806317</v>
      </c>
      <c r="V154" s="11">
        <f t="shared" si="2"/>
        <v>19.873425988779275</v>
      </c>
      <c r="W154" s="11">
        <f t="shared" si="2"/>
        <v>18.911760508367607</v>
      </c>
      <c r="X154" s="11">
        <f t="shared" si="2"/>
        <v>2.2397083161407081</v>
      </c>
      <c r="Y154" s="11">
        <f t="shared" si="2"/>
        <v>2.3037305062225286</v>
      </c>
      <c r="Z154" s="11">
        <f t="shared" si="2"/>
        <v>0.90974303840637138</v>
      </c>
      <c r="AA154" s="11">
        <f t="shared" si="2"/>
        <v>1.2526772326523283</v>
      </c>
      <c r="AB154" s="11">
        <f t="shared" si="2"/>
        <v>6.7776751233587378</v>
      </c>
      <c r="AC154" s="11">
        <f t="shared" si="2"/>
        <v>18.628654208708809</v>
      </c>
      <c r="AD154" s="11">
        <f t="shared" si="2"/>
        <v>355.77619606206724</v>
      </c>
      <c r="AE154" s="56"/>
      <c r="AF154" s="11"/>
      <c r="AG154" s="11"/>
      <c r="AH154" s="11"/>
      <c r="AI154" s="11"/>
      <c r="AJ154" s="11"/>
      <c r="AK154" s="11"/>
      <c r="AL154" s="45"/>
    </row>
    <row r="155" spans="1:38" ht="15" customHeight="1" thickBot="1">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c r="A156" s="95" t="s">
        <v>363</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c r="A157" s="48" t="s">
        <v>327</v>
      </c>
      <c r="B157" s="48" t="s">
        <v>328</v>
      </c>
      <c r="C157" s="97" t="s">
        <v>329</v>
      </c>
      <c r="D157" s="98"/>
      <c r="E157" s="98">
        <v>9.8572214980840914E-2</v>
      </c>
      <c r="F157" s="98">
        <v>0.46821802115899436</v>
      </c>
      <c r="G157" s="98">
        <v>2.4643053745210228E-2</v>
      </c>
      <c r="H157" s="98" t="s">
        <v>443</v>
      </c>
      <c r="I157" s="98" t="s">
        <v>443</v>
      </c>
      <c r="J157" s="98" t="s">
        <v>443</v>
      </c>
      <c r="K157" s="98" t="s">
        <v>443</v>
      </c>
      <c r="L157" s="98" t="s">
        <v>443</v>
      </c>
      <c r="M157" s="98">
        <v>29.571664494252275</v>
      </c>
      <c r="N157" s="98" t="s">
        <v>443</v>
      </c>
      <c r="O157" s="98" t="s">
        <v>443</v>
      </c>
      <c r="P157" s="98" t="s">
        <v>443</v>
      </c>
      <c r="Q157" s="98" t="s">
        <v>443</v>
      </c>
      <c r="R157" s="98" t="s">
        <v>443</v>
      </c>
      <c r="S157" s="98" t="s">
        <v>443</v>
      </c>
      <c r="T157" s="98" t="s">
        <v>443</v>
      </c>
      <c r="U157" s="98" t="s">
        <v>443</v>
      </c>
      <c r="V157" s="98" t="s">
        <v>443</v>
      </c>
      <c r="W157" s="98" t="s">
        <v>443</v>
      </c>
      <c r="X157" s="98" t="s">
        <v>443</v>
      </c>
      <c r="Y157" s="98" t="s">
        <v>443</v>
      </c>
      <c r="Z157" s="98" t="s">
        <v>443</v>
      </c>
      <c r="AA157" s="98" t="s">
        <v>443</v>
      </c>
      <c r="AB157" s="98" t="s">
        <v>443</v>
      </c>
      <c r="AC157" s="98" t="s">
        <v>443</v>
      </c>
      <c r="AD157" s="98" t="s">
        <v>443</v>
      </c>
      <c r="AE157" s="54"/>
      <c r="AF157" s="98" t="s">
        <v>444</v>
      </c>
      <c r="AG157" s="98" t="s">
        <v>443</v>
      </c>
      <c r="AH157" s="98" t="s">
        <v>443</v>
      </c>
      <c r="AI157" s="98" t="s">
        <v>444</v>
      </c>
      <c r="AJ157" s="98" t="s">
        <v>443</v>
      </c>
      <c r="AK157" s="98">
        <v>1059.6513110440399</v>
      </c>
      <c r="AL157" s="48" t="s">
        <v>49</v>
      </c>
    </row>
    <row r="158" spans="1:38" ht="26.25" customHeight="1" thickBot="1">
      <c r="A158" s="48" t="s">
        <v>327</v>
      </c>
      <c r="B158" s="48" t="s">
        <v>330</v>
      </c>
      <c r="C158" s="97" t="s">
        <v>331</v>
      </c>
      <c r="D158" s="98"/>
      <c r="E158" s="98" t="s">
        <v>442</v>
      </c>
      <c r="F158" s="98" t="s">
        <v>442</v>
      </c>
      <c r="G158" s="98" t="s">
        <v>442</v>
      </c>
      <c r="H158" s="98" t="s">
        <v>442</v>
      </c>
      <c r="I158" s="98" t="s">
        <v>442</v>
      </c>
      <c r="J158" s="98" t="s">
        <v>442</v>
      </c>
      <c r="K158" s="98" t="s">
        <v>442</v>
      </c>
      <c r="L158" s="98" t="s">
        <v>442</v>
      </c>
      <c r="M158" s="98" t="s">
        <v>442</v>
      </c>
      <c r="N158" s="98" t="s">
        <v>442</v>
      </c>
      <c r="O158" s="98" t="s">
        <v>442</v>
      </c>
      <c r="P158" s="98" t="s">
        <v>442</v>
      </c>
      <c r="Q158" s="98" t="s">
        <v>442</v>
      </c>
      <c r="R158" s="98" t="s">
        <v>442</v>
      </c>
      <c r="S158" s="98" t="s">
        <v>442</v>
      </c>
      <c r="T158" s="98" t="s">
        <v>442</v>
      </c>
      <c r="U158" s="98" t="s">
        <v>442</v>
      </c>
      <c r="V158" s="98" t="s">
        <v>442</v>
      </c>
      <c r="W158" s="98" t="s">
        <v>442</v>
      </c>
      <c r="X158" s="98" t="s">
        <v>442</v>
      </c>
      <c r="Y158" s="98" t="s">
        <v>442</v>
      </c>
      <c r="Z158" s="98" t="s">
        <v>442</v>
      </c>
      <c r="AA158" s="98" t="s">
        <v>442</v>
      </c>
      <c r="AB158" s="98" t="s">
        <v>442</v>
      </c>
      <c r="AC158" s="98" t="s">
        <v>442</v>
      </c>
      <c r="AD158" s="98" t="s">
        <v>442</v>
      </c>
      <c r="AE158" s="54"/>
      <c r="AF158" s="98" t="s">
        <v>444</v>
      </c>
      <c r="AG158" s="98" t="s">
        <v>443</v>
      </c>
      <c r="AH158" s="98" t="s">
        <v>443</v>
      </c>
      <c r="AI158" s="98" t="s">
        <v>444</v>
      </c>
      <c r="AJ158" s="98" t="s">
        <v>443</v>
      </c>
      <c r="AK158" s="98" t="s">
        <v>442</v>
      </c>
      <c r="AL158" s="48" t="s">
        <v>49</v>
      </c>
    </row>
    <row r="159" spans="1:38" ht="26.25" customHeight="1" thickBot="1">
      <c r="A159" s="48" t="s">
        <v>332</v>
      </c>
      <c r="B159" s="48" t="s">
        <v>333</v>
      </c>
      <c r="C159" s="97" t="s">
        <v>411</v>
      </c>
      <c r="D159" s="98"/>
      <c r="E159" s="98" t="s">
        <v>442</v>
      </c>
      <c r="F159" s="98" t="s">
        <v>442</v>
      </c>
      <c r="G159" s="98" t="s">
        <v>442</v>
      </c>
      <c r="H159" s="98" t="s">
        <v>442</v>
      </c>
      <c r="I159" s="98" t="s">
        <v>442</v>
      </c>
      <c r="J159" s="98" t="s">
        <v>442</v>
      </c>
      <c r="K159" s="98" t="s">
        <v>442</v>
      </c>
      <c r="L159" s="98" t="s">
        <v>442</v>
      </c>
      <c r="M159" s="98" t="s">
        <v>442</v>
      </c>
      <c r="N159" s="98" t="s">
        <v>442</v>
      </c>
      <c r="O159" s="98" t="s">
        <v>442</v>
      </c>
      <c r="P159" s="98" t="s">
        <v>442</v>
      </c>
      <c r="Q159" s="98" t="s">
        <v>442</v>
      </c>
      <c r="R159" s="98" t="s">
        <v>442</v>
      </c>
      <c r="S159" s="98" t="s">
        <v>442</v>
      </c>
      <c r="T159" s="98" t="s">
        <v>442</v>
      </c>
      <c r="U159" s="98" t="s">
        <v>442</v>
      </c>
      <c r="V159" s="98" t="s">
        <v>442</v>
      </c>
      <c r="W159" s="98" t="s">
        <v>442</v>
      </c>
      <c r="X159" s="98" t="s">
        <v>442</v>
      </c>
      <c r="Y159" s="98" t="s">
        <v>442</v>
      </c>
      <c r="Z159" s="98" t="s">
        <v>442</v>
      </c>
      <c r="AA159" s="98" t="s">
        <v>442</v>
      </c>
      <c r="AB159" s="98" t="s">
        <v>442</v>
      </c>
      <c r="AC159" s="98" t="s">
        <v>442</v>
      </c>
      <c r="AD159" s="98" t="s">
        <v>442</v>
      </c>
      <c r="AE159" s="54"/>
      <c r="AF159" s="98" t="s">
        <v>442</v>
      </c>
      <c r="AG159" s="98" t="s">
        <v>442</v>
      </c>
      <c r="AH159" s="98" t="s">
        <v>442</v>
      </c>
      <c r="AI159" s="98" t="s">
        <v>442</v>
      </c>
      <c r="AJ159" s="98" t="s">
        <v>442</v>
      </c>
      <c r="AK159" s="98" t="s">
        <v>442</v>
      </c>
      <c r="AL159" s="48" t="s">
        <v>49</v>
      </c>
    </row>
    <row r="160" spans="1:38" ht="26.25" customHeight="1" thickBot="1">
      <c r="A160" s="48" t="s">
        <v>334</v>
      </c>
      <c r="B160" s="48" t="s">
        <v>335</v>
      </c>
      <c r="C160" s="97" t="s">
        <v>336</v>
      </c>
      <c r="D160" s="98"/>
      <c r="E160" s="98" t="s">
        <v>444</v>
      </c>
      <c r="F160" s="98" t="s">
        <v>444</v>
      </c>
      <c r="G160" s="98" t="s">
        <v>444</v>
      </c>
      <c r="H160" s="98" t="s">
        <v>444</v>
      </c>
      <c r="I160" s="98" t="s">
        <v>444</v>
      </c>
      <c r="J160" s="98" t="s">
        <v>444</v>
      </c>
      <c r="K160" s="98" t="s">
        <v>444</v>
      </c>
      <c r="L160" s="98" t="s">
        <v>444</v>
      </c>
      <c r="M160" s="98" t="s">
        <v>444</v>
      </c>
      <c r="N160" s="98" t="s">
        <v>444</v>
      </c>
      <c r="O160" s="98" t="s">
        <v>444</v>
      </c>
      <c r="P160" s="98" t="s">
        <v>444</v>
      </c>
      <c r="Q160" s="98" t="s">
        <v>444</v>
      </c>
      <c r="R160" s="98" t="s">
        <v>444</v>
      </c>
      <c r="S160" s="98" t="s">
        <v>444</v>
      </c>
      <c r="T160" s="98" t="s">
        <v>444</v>
      </c>
      <c r="U160" s="98" t="s">
        <v>444</v>
      </c>
      <c r="V160" s="98" t="s">
        <v>444</v>
      </c>
      <c r="W160" s="98" t="s">
        <v>444</v>
      </c>
      <c r="X160" s="98" t="s">
        <v>444</v>
      </c>
      <c r="Y160" s="98" t="s">
        <v>444</v>
      </c>
      <c r="Z160" s="98" t="s">
        <v>444</v>
      </c>
      <c r="AA160" s="98" t="s">
        <v>444</v>
      </c>
      <c r="AB160" s="98" t="s">
        <v>443</v>
      </c>
      <c r="AC160" s="98" t="s">
        <v>443</v>
      </c>
      <c r="AD160" s="98" t="s">
        <v>443</v>
      </c>
      <c r="AE160" s="54"/>
      <c r="AF160" s="98" t="s">
        <v>442</v>
      </c>
      <c r="AG160" s="98" t="s">
        <v>442</v>
      </c>
      <c r="AH160" s="98" t="s">
        <v>442</v>
      </c>
      <c r="AI160" s="98" t="s">
        <v>442</v>
      </c>
      <c r="AJ160" s="98" t="s">
        <v>442</v>
      </c>
      <c r="AK160" s="98" t="s">
        <v>443</v>
      </c>
      <c r="AL160" s="48" t="s">
        <v>49</v>
      </c>
    </row>
    <row r="161" spans="1:38" ht="26.25" customHeight="1" thickBot="1">
      <c r="A161" s="49" t="s">
        <v>334</v>
      </c>
      <c r="B161" s="49" t="s">
        <v>337</v>
      </c>
      <c r="C161" s="99" t="s">
        <v>338</v>
      </c>
      <c r="D161" s="100"/>
      <c r="E161" s="98" t="s">
        <v>444</v>
      </c>
      <c r="F161" s="98" t="s">
        <v>444</v>
      </c>
      <c r="G161" s="98" t="s">
        <v>444</v>
      </c>
      <c r="H161" s="98" t="s">
        <v>444</v>
      </c>
      <c r="I161" s="98" t="s">
        <v>444</v>
      </c>
      <c r="J161" s="98" t="s">
        <v>444</v>
      </c>
      <c r="K161" s="98" t="s">
        <v>444</v>
      </c>
      <c r="L161" s="98" t="s">
        <v>444</v>
      </c>
      <c r="M161" s="98" t="s">
        <v>444</v>
      </c>
      <c r="N161" s="98" t="s">
        <v>444</v>
      </c>
      <c r="O161" s="98" t="s">
        <v>444</v>
      </c>
      <c r="P161" s="98" t="s">
        <v>444</v>
      </c>
      <c r="Q161" s="98" t="s">
        <v>444</v>
      </c>
      <c r="R161" s="98" t="s">
        <v>444</v>
      </c>
      <c r="S161" s="98" t="s">
        <v>444</v>
      </c>
      <c r="T161" s="98" t="s">
        <v>444</v>
      </c>
      <c r="U161" s="98" t="s">
        <v>444</v>
      </c>
      <c r="V161" s="98" t="s">
        <v>444</v>
      </c>
      <c r="W161" s="98" t="s">
        <v>444</v>
      </c>
      <c r="X161" s="98" t="s">
        <v>444</v>
      </c>
      <c r="Y161" s="98" t="s">
        <v>444</v>
      </c>
      <c r="Z161" s="98" t="s">
        <v>444</v>
      </c>
      <c r="AA161" s="98" t="s">
        <v>444</v>
      </c>
      <c r="AB161" s="98" t="s">
        <v>443</v>
      </c>
      <c r="AC161" s="98" t="s">
        <v>443</v>
      </c>
      <c r="AD161" s="98" t="s">
        <v>443</v>
      </c>
      <c r="AE161" s="54"/>
      <c r="AF161" s="98" t="s">
        <v>443</v>
      </c>
      <c r="AG161" s="98" t="s">
        <v>443</v>
      </c>
      <c r="AH161" s="98" t="s">
        <v>443</v>
      </c>
      <c r="AI161" s="98" t="s">
        <v>443</v>
      </c>
      <c r="AJ161" s="98" t="s">
        <v>443</v>
      </c>
      <c r="AK161" s="98" t="s">
        <v>443</v>
      </c>
      <c r="AL161" s="49" t="s">
        <v>412</v>
      </c>
    </row>
    <row r="162" spans="1:38" ht="26.25" customHeight="1" thickBot="1">
      <c r="A162" s="50" t="s">
        <v>339</v>
      </c>
      <c r="B162" s="50" t="s">
        <v>340</v>
      </c>
      <c r="C162" s="101" t="s">
        <v>341</v>
      </c>
      <c r="D162" s="102"/>
      <c r="E162" s="102" t="s">
        <v>442</v>
      </c>
      <c r="F162" s="102" t="s">
        <v>442</v>
      </c>
      <c r="G162" s="102" t="s">
        <v>442</v>
      </c>
      <c r="H162" s="102" t="s">
        <v>442</v>
      </c>
      <c r="I162" s="102" t="s">
        <v>442</v>
      </c>
      <c r="J162" s="102" t="s">
        <v>442</v>
      </c>
      <c r="K162" s="102" t="s">
        <v>442</v>
      </c>
      <c r="L162" s="102" t="s">
        <v>442</v>
      </c>
      <c r="M162" s="102" t="s">
        <v>442</v>
      </c>
      <c r="N162" s="102" t="s">
        <v>442</v>
      </c>
      <c r="O162" s="102" t="s">
        <v>442</v>
      </c>
      <c r="P162" s="102" t="s">
        <v>442</v>
      </c>
      <c r="Q162" s="102" t="s">
        <v>442</v>
      </c>
      <c r="R162" s="102" t="s">
        <v>442</v>
      </c>
      <c r="S162" s="102" t="s">
        <v>442</v>
      </c>
      <c r="T162" s="102" t="s">
        <v>442</v>
      </c>
      <c r="U162" s="102" t="s">
        <v>442</v>
      </c>
      <c r="V162" s="102" t="s">
        <v>442</v>
      </c>
      <c r="W162" s="102" t="s">
        <v>442</v>
      </c>
      <c r="X162" s="102" t="s">
        <v>442</v>
      </c>
      <c r="Y162" s="102" t="s">
        <v>442</v>
      </c>
      <c r="Z162" s="102" t="s">
        <v>442</v>
      </c>
      <c r="AA162" s="102" t="s">
        <v>442</v>
      </c>
      <c r="AB162" s="102" t="s">
        <v>442</v>
      </c>
      <c r="AC162" s="102" t="s">
        <v>443</v>
      </c>
      <c r="AD162" s="102" t="s">
        <v>443</v>
      </c>
      <c r="AE162" s="54"/>
      <c r="AF162" s="102" t="s">
        <v>443</v>
      </c>
      <c r="AG162" s="102" t="s">
        <v>443</v>
      </c>
      <c r="AH162" s="102" t="s">
        <v>443</v>
      </c>
      <c r="AI162" s="102" t="s">
        <v>443</v>
      </c>
      <c r="AJ162" s="102" t="s">
        <v>443</v>
      </c>
      <c r="AK162" s="102" t="s">
        <v>442</v>
      </c>
      <c r="AL162" s="50" t="s">
        <v>412</v>
      </c>
    </row>
    <row r="163" spans="1:38" ht="26.25" customHeight="1" thickBot="1">
      <c r="A163" s="50" t="s">
        <v>339</v>
      </c>
      <c r="B163" s="50" t="s">
        <v>342</v>
      </c>
      <c r="C163" s="101" t="s">
        <v>343</v>
      </c>
      <c r="D163" s="102"/>
      <c r="E163" s="102" t="s">
        <v>444</v>
      </c>
      <c r="F163" s="102" t="s">
        <v>444</v>
      </c>
      <c r="G163" s="102" t="s">
        <v>444</v>
      </c>
      <c r="H163" s="102" t="s">
        <v>444</v>
      </c>
      <c r="I163" s="102">
        <v>0.37580004</v>
      </c>
      <c r="J163" s="102">
        <v>0.45931116</v>
      </c>
      <c r="K163" s="102">
        <v>0.70984451999999998</v>
      </c>
      <c r="L163" s="102">
        <v>3.3822003599999997E-2</v>
      </c>
      <c r="M163" s="102" t="s">
        <v>444</v>
      </c>
      <c r="N163" s="102" t="s">
        <v>443</v>
      </c>
      <c r="O163" s="102" t="s">
        <v>443</v>
      </c>
      <c r="P163" s="102" t="s">
        <v>443</v>
      </c>
      <c r="Q163" s="102" t="s">
        <v>443</v>
      </c>
      <c r="R163" s="102" t="s">
        <v>443</v>
      </c>
      <c r="S163" s="102" t="s">
        <v>443</v>
      </c>
      <c r="T163" s="102" t="s">
        <v>443</v>
      </c>
      <c r="U163" s="102" t="s">
        <v>443</v>
      </c>
      <c r="V163" s="102" t="s">
        <v>443</v>
      </c>
      <c r="W163" s="102" t="s">
        <v>443</v>
      </c>
      <c r="X163" s="102" t="s">
        <v>443</v>
      </c>
      <c r="Y163" s="102" t="s">
        <v>443</v>
      </c>
      <c r="Z163" s="102" t="s">
        <v>443</v>
      </c>
      <c r="AA163" s="102" t="s">
        <v>443</v>
      </c>
      <c r="AB163" s="102" t="s">
        <v>443</v>
      </c>
      <c r="AC163" s="102" t="s">
        <v>443</v>
      </c>
      <c r="AD163" s="102" t="s">
        <v>443</v>
      </c>
      <c r="AE163" s="54"/>
      <c r="AF163" s="102" t="s">
        <v>443</v>
      </c>
      <c r="AG163" s="102" t="s">
        <v>443</v>
      </c>
      <c r="AH163" s="102" t="s">
        <v>443</v>
      </c>
      <c r="AI163" s="102" t="s">
        <v>443</v>
      </c>
      <c r="AJ163" s="102" t="s">
        <v>443</v>
      </c>
      <c r="AK163" s="102" t="s">
        <v>444</v>
      </c>
      <c r="AL163" s="50" t="s">
        <v>344</v>
      </c>
    </row>
    <row r="164" spans="1:38" ht="26.25" customHeight="1" thickBot="1">
      <c r="A164" s="50" t="s">
        <v>339</v>
      </c>
      <c r="B164" s="50" t="s">
        <v>345</v>
      </c>
      <c r="C164" s="101" t="s">
        <v>346</v>
      </c>
      <c r="D164" s="102"/>
      <c r="E164" s="102" t="s">
        <v>444</v>
      </c>
      <c r="F164" s="102" t="s">
        <v>444</v>
      </c>
      <c r="G164" s="102" t="s">
        <v>444</v>
      </c>
      <c r="H164" s="102" t="s">
        <v>444</v>
      </c>
      <c r="I164" s="102" t="s">
        <v>444</v>
      </c>
      <c r="J164" s="102" t="s">
        <v>444</v>
      </c>
      <c r="K164" s="102" t="s">
        <v>444</v>
      </c>
      <c r="L164" s="102" t="s">
        <v>444</v>
      </c>
      <c r="M164" s="102" t="s">
        <v>444</v>
      </c>
      <c r="N164" s="102" t="s">
        <v>444</v>
      </c>
      <c r="O164" s="102" t="s">
        <v>444</v>
      </c>
      <c r="P164" s="102" t="s">
        <v>444</v>
      </c>
      <c r="Q164" s="102" t="s">
        <v>444</v>
      </c>
      <c r="R164" s="102" t="s">
        <v>444</v>
      </c>
      <c r="S164" s="102" t="s">
        <v>444</v>
      </c>
      <c r="T164" s="102" t="s">
        <v>444</v>
      </c>
      <c r="U164" s="102" t="s">
        <v>444</v>
      </c>
      <c r="V164" s="102" t="s">
        <v>444</v>
      </c>
      <c r="W164" s="102" t="s">
        <v>444</v>
      </c>
      <c r="X164" s="102" t="s">
        <v>444</v>
      </c>
      <c r="Y164" s="102" t="s">
        <v>444</v>
      </c>
      <c r="Z164" s="102" t="s">
        <v>444</v>
      </c>
      <c r="AA164" s="102" t="s">
        <v>444</v>
      </c>
      <c r="AB164" s="102" t="s">
        <v>444</v>
      </c>
      <c r="AC164" s="102" t="s">
        <v>444</v>
      </c>
      <c r="AD164" s="102" t="s">
        <v>444</v>
      </c>
      <c r="AE164" s="56"/>
      <c r="AF164" s="102" t="s">
        <v>443</v>
      </c>
      <c r="AG164" s="102" t="s">
        <v>443</v>
      </c>
      <c r="AH164" s="102" t="s">
        <v>443</v>
      </c>
      <c r="AI164" s="102" t="s">
        <v>443</v>
      </c>
      <c r="AJ164" s="102" t="s">
        <v>443</v>
      </c>
      <c r="AK164" s="102" t="s">
        <v>444</v>
      </c>
      <c r="AL164" s="50" t="s">
        <v>412</v>
      </c>
    </row>
    <row r="165" spans="1:38" ht="15" customHeight="1">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c r="A166" s="270" t="s">
        <v>371</v>
      </c>
      <c r="B166" s="270"/>
      <c r="C166" s="270"/>
      <c r="D166" s="270"/>
      <c r="E166" s="270"/>
      <c r="F166" s="270"/>
      <c r="G166" s="270"/>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c r="A167" s="270" t="s">
        <v>375</v>
      </c>
      <c r="B167" s="270"/>
      <c r="C167" s="270"/>
      <c r="D167" s="270"/>
      <c r="E167" s="270"/>
      <c r="F167" s="270"/>
      <c r="G167" s="270"/>
      <c r="H167" s="111"/>
      <c r="I167" s="112"/>
      <c r="J167"/>
      <c r="K167"/>
      <c r="L167"/>
      <c r="M167" s="112"/>
      <c r="N167" s="112"/>
      <c r="O167" s="112"/>
      <c r="P167" s="112"/>
      <c r="Q167" s="112"/>
      <c r="R167" s="112"/>
      <c r="S167" s="112"/>
      <c r="T167" s="112"/>
      <c r="U167" s="112"/>
    </row>
    <row r="168" spans="1:38" s="116" customFormat="1" ht="26.25" customHeight="1">
      <c r="A168" s="270" t="s">
        <v>372</v>
      </c>
      <c r="B168" s="270"/>
      <c r="C168" s="270"/>
      <c r="D168" s="270"/>
      <c r="E168" s="270"/>
      <c r="F168" s="270"/>
      <c r="G168" s="270"/>
      <c r="H168" s="111"/>
      <c r="I168" s="112"/>
      <c r="J168"/>
      <c r="K168"/>
      <c r="L168"/>
      <c r="M168" s="112"/>
      <c r="N168" s="112"/>
      <c r="O168" s="112"/>
      <c r="P168" s="112"/>
      <c r="Q168" s="112"/>
      <c r="R168" s="112"/>
      <c r="S168" s="112"/>
      <c r="T168" s="112"/>
      <c r="U168" s="112"/>
    </row>
    <row r="169" spans="1:38" s="113" customFormat="1" ht="26.25" customHeight="1">
      <c r="A169" s="270" t="s">
        <v>373</v>
      </c>
      <c r="B169" s="270"/>
      <c r="C169" s="270"/>
      <c r="D169" s="270"/>
      <c r="E169" s="270"/>
      <c r="F169" s="270"/>
      <c r="G169" s="270"/>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c r="A170" s="270" t="s">
        <v>374</v>
      </c>
      <c r="B170" s="270"/>
      <c r="C170" s="270"/>
      <c r="D170" s="270"/>
      <c r="E170" s="270"/>
      <c r="F170" s="270"/>
      <c r="G170" s="270"/>
      <c r="H170" s="111"/>
      <c r="I170" s="112"/>
      <c r="J170"/>
      <c r="K170"/>
      <c r="L170"/>
      <c r="M170" s="112"/>
      <c r="N170" s="112"/>
      <c r="O170" s="112"/>
      <c r="P170" s="112"/>
      <c r="Q170" s="112"/>
      <c r="R170" s="112"/>
      <c r="S170" s="112"/>
      <c r="T170" s="112"/>
      <c r="U170" s="11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ignoredErrors>
    <ignoredError sqref="E16 F141:AD141 E141 AF22:AK22 AF88:AK90 AK14 AG15 AK15 AF16:AJ16 AK17 AK18 AK19 AK20 AK21 AF27:AK31 AK23 AF37:AK38 AH34 AJ34:AK34 AF35 AH36 AJ36:AK36 AF42:AK42 AK39 AF45:AK46 AJ43:AK43 AG44 AJ44:AK44 AF49:AK51 AG47 AJ47:AK47 AF71:AK71 AK64:AK67 AF120:AK120 D152:AD154 AK70 AF78:AJ78 AK75 AF80:AK81 AK79 AF94:AK94 AK92 AF97:AK98 AK96 AF114:AK115 AK111 AF127:AK127 AK122:AK124 AF133:AK135 E159:AK162 E94 AF82:AJ82 E71 AF74:AJ74 AF72:AJ72 E75 AF85:AJ85 AF25:AJ25 AF26:AJ26 E49:E50 AF61:AJ61 AF58:AJ58 AF59:AJ59 AF60:AJ60 AF86:AJ86 AF33:AJ33 AF32:AJ32 E35 AF63:AK63 AF62:AJ62 AF76:AJ76 AF77:AJ77 AF84:AJ84 AF83:AJ83 AF93:AJ93 E98 AF103:AK103 AF102:AJ102 E103 E22 AE157:AJ157 AE158:AJ158 E37:E38 E45:E46 AF40 AH40:AK40 AJ41:AK41 AF48:AJ48 E54 AF54:AK54 AF52:AJ52 AF53:AJ53 E63 AF57:AJ57 AF55:AJ55 AF56:AJ56 E164:AK164 AE163:AJ163 E66:E69 AF73:AJ73 E79 E81 AF87:AJ87 AF91:AJ91 E96 AF95:AJ95 AF101:AJ101 AF99:AJ99 AF100:AJ100 E106 AF106:AK106 AF104:AJ104 AF105:AJ105 AF110:AJ110 AF107:AJ107 E111 AF108:AJ108 AF109:AJ109 AF112:AJ112 E114:E115 AF113:AJ113 AF117:AK118 AF116:AJ116 E117:E118 E120 E122:E124 AF125:AJ125 E127:E130 E132:E134 AF126:AJ126 E138 AF138:AK140 AF136:AJ136 AF137:AJ137"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L170"/>
  <sheetViews>
    <sheetView zoomScale="80" zoomScaleNormal="80" workbookViewId="0">
      <selection activeCell="A10" sqref="A10:A12"/>
    </sheetView>
  </sheetViews>
  <sheetFormatPr defaultColWidth="8.85546875" defaultRowHeight="12.75"/>
  <cols>
    <col min="1" max="2" width="21.42578125" style="1" customWidth="1"/>
    <col min="3" max="3" width="46.42578125" style="15" customWidth="1"/>
    <col min="4" max="4" width="7.140625" style="1" customWidth="1"/>
    <col min="5" max="24" width="8.5703125" style="1" customWidth="1"/>
    <col min="25" max="25" width="12.42578125" style="1" bestFit="1" customWidth="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c r="A1" s="23" t="s">
        <v>362</v>
      </c>
      <c r="B1" s="24"/>
      <c r="C1" s="25"/>
    </row>
    <row r="2" spans="1:38">
      <c r="A2" s="26" t="s">
        <v>361</v>
      </c>
      <c r="B2" s="24"/>
      <c r="C2" s="25"/>
    </row>
    <row r="3" spans="1:38">
      <c r="B3" s="24"/>
      <c r="C3" s="25"/>
      <c r="F3" s="24"/>
      <c r="R3" s="2"/>
      <c r="S3" s="2"/>
      <c r="T3" s="2"/>
      <c r="U3" s="2"/>
      <c r="V3" s="2"/>
    </row>
    <row r="4" spans="1:38">
      <c r="A4" s="26" t="s">
        <v>0</v>
      </c>
      <c r="B4" s="17" t="s">
        <v>428</v>
      </c>
      <c r="C4" s="27" t="s">
        <v>1</v>
      </c>
      <c r="R4" s="2"/>
      <c r="S4" s="2"/>
      <c r="T4" s="2"/>
      <c r="U4" s="2"/>
      <c r="V4" s="2"/>
    </row>
    <row r="5" spans="1:38">
      <c r="A5" s="26" t="s">
        <v>2</v>
      </c>
      <c r="B5" s="185" t="s">
        <v>453</v>
      </c>
      <c r="C5" s="27" t="s">
        <v>3</v>
      </c>
      <c r="R5" s="2"/>
      <c r="S5" s="2"/>
      <c r="T5" s="2"/>
      <c r="U5" s="2"/>
      <c r="V5" s="2"/>
    </row>
    <row r="6" spans="1:38">
      <c r="A6" s="26" t="s">
        <v>4</v>
      </c>
      <c r="B6" s="17">
        <v>1996</v>
      </c>
      <c r="C6" s="27" t="s">
        <v>5</v>
      </c>
      <c r="R6" s="28"/>
      <c r="S6" s="28"/>
      <c r="T6" s="28"/>
      <c r="U6" s="28"/>
      <c r="V6" s="28"/>
    </row>
    <row r="7" spans="1:38">
      <c r="A7" s="26" t="s">
        <v>6</v>
      </c>
      <c r="B7" s="17" t="s">
        <v>450</v>
      </c>
      <c r="C7" s="27" t="s">
        <v>7</v>
      </c>
      <c r="R7" s="2"/>
      <c r="S7" s="2"/>
      <c r="T7" s="2"/>
      <c r="U7" s="2"/>
      <c r="V7" s="2"/>
    </row>
    <row r="8" spans="1:38">
      <c r="A8" s="6"/>
      <c r="B8" s="24"/>
      <c r="C8" s="25"/>
      <c r="R8" s="2"/>
      <c r="S8" s="2"/>
      <c r="T8" s="2"/>
      <c r="U8" s="2"/>
      <c r="V8" s="2"/>
      <c r="AF8" s="28"/>
    </row>
    <row r="9" spans="1:38" ht="13.5" thickBot="1">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c r="A10" s="271" t="str">
        <f>B4&amp;": "&amp;B5&amp;": "&amp;B6</f>
        <v>MK:  04/03/2024: 1996</v>
      </c>
      <c r="B10" s="273" t="s">
        <v>8</v>
      </c>
      <c r="C10" s="274"/>
      <c r="D10" s="275"/>
      <c r="E10" s="261" t="s">
        <v>9</v>
      </c>
      <c r="F10" s="262"/>
      <c r="G10" s="262"/>
      <c r="H10" s="263"/>
      <c r="I10" s="261" t="s">
        <v>10</v>
      </c>
      <c r="J10" s="262"/>
      <c r="K10" s="262"/>
      <c r="L10" s="263"/>
      <c r="M10" s="279" t="s">
        <v>11</v>
      </c>
      <c r="N10" s="261" t="s">
        <v>12</v>
      </c>
      <c r="O10" s="262"/>
      <c r="P10" s="263"/>
      <c r="Q10" s="261" t="s">
        <v>13</v>
      </c>
      <c r="R10" s="262"/>
      <c r="S10" s="262"/>
      <c r="T10" s="262"/>
      <c r="U10" s="262"/>
      <c r="V10" s="263"/>
      <c r="W10" s="261" t="s">
        <v>366</v>
      </c>
      <c r="X10" s="262"/>
      <c r="Y10" s="262"/>
      <c r="Z10" s="262"/>
      <c r="AA10" s="262"/>
      <c r="AB10" s="262"/>
      <c r="AC10" s="262"/>
      <c r="AD10" s="263"/>
      <c r="AE10" s="33"/>
      <c r="AF10" s="261" t="s">
        <v>383</v>
      </c>
      <c r="AG10" s="262"/>
      <c r="AH10" s="262"/>
      <c r="AI10" s="262"/>
      <c r="AJ10" s="262"/>
      <c r="AK10" s="262"/>
      <c r="AL10" s="263"/>
    </row>
    <row r="11" spans="1:38" ht="15" customHeight="1" thickBot="1">
      <c r="A11" s="272"/>
      <c r="B11" s="276"/>
      <c r="C11" s="277"/>
      <c r="D11" s="278"/>
      <c r="E11" s="264"/>
      <c r="F11" s="265"/>
      <c r="G11" s="265"/>
      <c r="H11" s="266"/>
      <c r="I11" s="264"/>
      <c r="J11" s="265"/>
      <c r="K11" s="265"/>
      <c r="L11" s="266"/>
      <c r="M11" s="280"/>
      <c r="N11" s="264"/>
      <c r="O11" s="265"/>
      <c r="P11" s="266"/>
      <c r="Q11" s="264"/>
      <c r="R11" s="265"/>
      <c r="S11" s="265"/>
      <c r="T11" s="265"/>
      <c r="U11" s="265"/>
      <c r="V11" s="266"/>
      <c r="W11" s="108"/>
      <c r="X11" s="267" t="s">
        <v>31</v>
      </c>
      <c r="Y11" s="268"/>
      <c r="Z11" s="268"/>
      <c r="AA11" s="268"/>
      <c r="AB11" s="269"/>
      <c r="AC11" s="109"/>
      <c r="AD11" s="110"/>
      <c r="AE11" s="34"/>
      <c r="AF11" s="264"/>
      <c r="AG11" s="265"/>
      <c r="AH11" s="265"/>
      <c r="AI11" s="265"/>
      <c r="AJ11" s="265"/>
      <c r="AK11" s="265"/>
      <c r="AL11" s="266"/>
    </row>
    <row r="12" spans="1:38" ht="52.5" customHeight="1" thickBot="1">
      <c r="A12" s="272"/>
      <c r="B12" s="276"/>
      <c r="C12" s="277"/>
      <c r="D12" s="278"/>
      <c r="E12" s="104" t="s">
        <v>384</v>
      </c>
      <c r="F12" s="104" t="s">
        <v>14</v>
      </c>
      <c r="G12" s="104" t="s">
        <v>15</v>
      </c>
      <c r="H12" s="104" t="s">
        <v>16</v>
      </c>
      <c r="I12" s="104" t="s">
        <v>17</v>
      </c>
      <c r="J12" s="105" t="s">
        <v>18</v>
      </c>
      <c r="K12" s="105" t="s">
        <v>19</v>
      </c>
      <c r="L12" s="106" t="s">
        <v>394</v>
      </c>
      <c r="M12" s="104" t="s">
        <v>20</v>
      </c>
      <c r="N12" s="105" t="s">
        <v>21</v>
      </c>
      <c r="O12" s="105" t="s">
        <v>22</v>
      </c>
      <c r="P12" s="105" t="s">
        <v>23</v>
      </c>
      <c r="Q12" s="105" t="s">
        <v>24</v>
      </c>
      <c r="R12" s="105" t="s">
        <v>25</v>
      </c>
      <c r="S12" s="105" t="s">
        <v>26</v>
      </c>
      <c r="T12" s="105" t="s">
        <v>27</v>
      </c>
      <c r="U12" s="105" t="s">
        <v>28</v>
      </c>
      <c r="V12" s="105" t="s">
        <v>29</v>
      </c>
      <c r="W12" s="104" t="s">
        <v>30</v>
      </c>
      <c r="X12" s="104" t="s">
        <v>395</v>
      </c>
      <c r="Y12" s="104" t="s">
        <v>396</v>
      </c>
      <c r="Z12" s="104" t="s">
        <v>397</v>
      </c>
      <c r="AA12" s="104" t="s">
        <v>398</v>
      </c>
      <c r="AB12" s="104" t="s">
        <v>41</v>
      </c>
      <c r="AC12" s="105" t="s">
        <v>32</v>
      </c>
      <c r="AD12" s="105" t="s">
        <v>33</v>
      </c>
      <c r="AE12" s="35"/>
      <c r="AF12" s="104" t="s">
        <v>34</v>
      </c>
      <c r="AG12" s="104" t="s">
        <v>35</v>
      </c>
      <c r="AH12" s="104" t="s">
        <v>36</v>
      </c>
      <c r="AI12" s="104" t="s">
        <v>37</v>
      </c>
      <c r="AJ12" s="104" t="s">
        <v>38</v>
      </c>
      <c r="AK12" s="104" t="s">
        <v>39</v>
      </c>
      <c r="AL12" s="107" t="s">
        <v>40</v>
      </c>
    </row>
    <row r="13" spans="1:38" ht="37.5" customHeight="1" thickBot="1">
      <c r="A13" s="36" t="s">
        <v>42</v>
      </c>
      <c r="B13" s="36" t="s">
        <v>43</v>
      </c>
      <c r="C13" s="37" t="s">
        <v>427</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ht="26.25" customHeight="1" thickBot="1">
      <c r="A14" s="60" t="s">
        <v>50</v>
      </c>
      <c r="B14" s="60" t="s">
        <v>51</v>
      </c>
      <c r="C14" s="61" t="s">
        <v>52</v>
      </c>
      <c r="D14" s="62"/>
      <c r="E14" s="62">
        <v>19.732417826281797</v>
      </c>
      <c r="F14" s="62">
        <v>7.3762286522459988E-2</v>
      </c>
      <c r="G14" s="62">
        <v>85.118244505143608</v>
      </c>
      <c r="H14" s="62" t="s">
        <v>443</v>
      </c>
      <c r="I14" s="62">
        <v>2.9134938982843082</v>
      </c>
      <c r="J14" s="62">
        <v>7.1926880613893847</v>
      </c>
      <c r="K14" s="62">
        <v>10.652462065601998</v>
      </c>
      <c r="L14" s="62">
        <v>3.719575745416534E-2</v>
      </c>
      <c r="M14" s="62">
        <v>2.1812184229565998</v>
      </c>
      <c r="N14" s="62">
        <v>0.72903802362235193</v>
      </c>
      <c r="O14" s="62">
        <v>8.9476235870639992E-2</v>
      </c>
      <c r="P14" s="62">
        <v>0.13929799700075218</v>
      </c>
      <c r="Q14" s="62">
        <v>0.69389593310391595</v>
      </c>
      <c r="R14" s="62">
        <v>0.44162283781590994</v>
      </c>
      <c r="S14" s="62">
        <v>6.3875689347501985E-2</v>
      </c>
      <c r="T14" s="62">
        <v>1.2404451687573999</v>
      </c>
      <c r="U14" s="62">
        <v>2.1516618026718524</v>
      </c>
      <c r="V14" s="62">
        <v>0.6874154947703599</v>
      </c>
      <c r="W14" s="62">
        <v>0.48437782543049995</v>
      </c>
      <c r="X14" s="62">
        <v>6.4944620202384506E-5</v>
      </c>
      <c r="Y14" s="62">
        <v>1.7777058479028999E-3</v>
      </c>
      <c r="Z14" s="62">
        <v>1.3963055270069E-3</v>
      </c>
      <c r="AA14" s="62">
        <v>1.2123029472666398E-4</v>
      </c>
      <c r="AB14" s="62">
        <v>3.3601862898388485E-3</v>
      </c>
      <c r="AC14" s="62">
        <v>3.1942276875040001E-4</v>
      </c>
      <c r="AD14" s="157">
        <v>1.5732763236959998E-4</v>
      </c>
      <c r="AE14" s="158"/>
      <c r="AF14" s="172">
        <v>3050.9697241999993</v>
      </c>
      <c r="AG14" s="62">
        <v>47675.040111999995</v>
      </c>
      <c r="AH14" s="62" t="s">
        <v>443</v>
      </c>
      <c r="AI14" s="62" t="s">
        <v>443</v>
      </c>
      <c r="AJ14" s="62" t="s">
        <v>443</v>
      </c>
      <c r="AK14" s="62" t="s">
        <v>443</v>
      </c>
      <c r="AL14" s="40" t="s">
        <v>49</v>
      </c>
    </row>
    <row r="15" spans="1:38" ht="26.25" customHeight="1" thickBot="1">
      <c r="A15" s="60" t="s">
        <v>53</v>
      </c>
      <c r="B15" s="60" t="s">
        <v>54</v>
      </c>
      <c r="C15" s="61" t="s">
        <v>55</v>
      </c>
      <c r="D15" s="62"/>
      <c r="E15" s="62">
        <v>0.19824416402250555</v>
      </c>
      <c r="F15" s="62">
        <v>4.7387447669983516E-3</v>
      </c>
      <c r="G15" s="62">
        <v>0.46659232491741875</v>
      </c>
      <c r="H15" s="62" t="s">
        <v>444</v>
      </c>
      <c r="I15" s="62">
        <v>9.5251420826049666E-3</v>
      </c>
      <c r="J15" s="62">
        <v>1.5294012926743903E-2</v>
      </c>
      <c r="K15" s="62">
        <v>2.0101405296859682E-2</v>
      </c>
      <c r="L15" s="62" t="s">
        <v>444</v>
      </c>
      <c r="M15" s="62">
        <v>1.7621919583912436E-2</v>
      </c>
      <c r="N15" s="62">
        <v>5.9999421764598505E-3</v>
      </c>
      <c r="O15" s="62">
        <v>3.2990780316462971E-3</v>
      </c>
      <c r="P15" s="62">
        <v>6.5285132164461153E-4</v>
      </c>
      <c r="Q15" s="62">
        <v>4.1715002899510266E-3</v>
      </c>
      <c r="R15" s="62">
        <v>2.0783343900591035E-2</v>
      </c>
      <c r="S15" s="62">
        <v>1.466444758912802E-2</v>
      </c>
      <c r="T15" s="62">
        <v>0.75044244465230714</v>
      </c>
      <c r="U15" s="62">
        <v>9.2386890278561232E-3</v>
      </c>
      <c r="V15" s="62">
        <v>6.4053932453320889E-2</v>
      </c>
      <c r="W15" s="62">
        <v>2.4036961850578899E-3</v>
      </c>
      <c r="X15" s="62">
        <v>6.5534624850483253E-7</v>
      </c>
      <c r="Y15" s="62">
        <v>4.6742038715172307E-6</v>
      </c>
      <c r="Z15" s="62">
        <v>6.1812179791711406E-7</v>
      </c>
      <c r="AA15" s="62">
        <v>6.1812179791711406E-7</v>
      </c>
      <c r="AB15" s="62">
        <v>6.5657937158562919E-6</v>
      </c>
      <c r="AC15" s="62" t="s">
        <v>443</v>
      </c>
      <c r="AD15" s="157" t="s">
        <v>443</v>
      </c>
      <c r="AE15" s="158"/>
      <c r="AF15" s="62">
        <v>961.47847402315597</v>
      </c>
      <c r="AG15" s="62" t="s">
        <v>442</v>
      </c>
      <c r="AH15" s="62">
        <v>979.59080493995884</v>
      </c>
      <c r="AI15" s="62" t="s">
        <v>443</v>
      </c>
      <c r="AJ15" s="62" t="s">
        <v>443</v>
      </c>
      <c r="AK15" s="62" t="s">
        <v>443</v>
      </c>
      <c r="AL15" s="40" t="s">
        <v>49</v>
      </c>
    </row>
    <row r="16" spans="1:38" ht="26.25" customHeight="1" thickBot="1">
      <c r="A16" s="60" t="s">
        <v>53</v>
      </c>
      <c r="B16" s="60" t="s">
        <v>56</v>
      </c>
      <c r="C16" s="61" t="s">
        <v>57</v>
      </c>
      <c r="D16" s="62"/>
      <c r="E16" s="62" t="s">
        <v>442</v>
      </c>
      <c r="F16" s="62" t="s">
        <v>442</v>
      </c>
      <c r="G16" s="62" t="s">
        <v>442</v>
      </c>
      <c r="H16" s="62" t="s">
        <v>442</v>
      </c>
      <c r="I16" s="62" t="s">
        <v>442</v>
      </c>
      <c r="J16" s="62" t="s">
        <v>442</v>
      </c>
      <c r="K16" s="62" t="s">
        <v>442</v>
      </c>
      <c r="L16" s="62" t="s">
        <v>443</v>
      </c>
      <c r="M16" s="62" t="s">
        <v>442</v>
      </c>
      <c r="N16" s="62" t="s">
        <v>442</v>
      </c>
      <c r="O16" s="62" t="s">
        <v>442</v>
      </c>
      <c r="P16" s="62" t="s">
        <v>442</v>
      </c>
      <c r="Q16" s="62" t="s">
        <v>442</v>
      </c>
      <c r="R16" s="62" t="s">
        <v>442</v>
      </c>
      <c r="S16" s="62" t="s">
        <v>442</v>
      </c>
      <c r="T16" s="62" t="s">
        <v>442</v>
      </c>
      <c r="U16" s="62" t="s">
        <v>442</v>
      </c>
      <c r="V16" s="62" t="s">
        <v>442</v>
      </c>
      <c r="W16" s="62" t="s">
        <v>444</v>
      </c>
      <c r="X16" s="62" t="s">
        <v>442</v>
      </c>
      <c r="Y16" s="62" t="s">
        <v>442</v>
      </c>
      <c r="Z16" s="62" t="s">
        <v>442</v>
      </c>
      <c r="AA16" s="62" t="s">
        <v>442</v>
      </c>
      <c r="AB16" s="62" t="s">
        <v>442</v>
      </c>
      <c r="AC16" s="62" t="s">
        <v>443</v>
      </c>
      <c r="AD16" s="157" t="s">
        <v>442</v>
      </c>
      <c r="AE16" s="158"/>
      <c r="AF16" s="159" t="s">
        <v>442</v>
      </c>
      <c r="AG16" s="62" t="s">
        <v>442</v>
      </c>
      <c r="AH16" s="62" t="s">
        <v>442</v>
      </c>
      <c r="AI16" s="62" t="s">
        <v>442</v>
      </c>
      <c r="AJ16" s="62" t="s">
        <v>442</v>
      </c>
      <c r="AK16" s="62" t="s">
        <v>442</v>
      </c>
      <c r="AL16" s="40" t="s">
        <v>49</v>
      </c>
    </row>
    <row r="17" spans="1:38" ht="26.25" customHeight="1" thickBot="1">
      <c r="A17" s="60" t="s">
        <v>53</v>
      </c>
      <c r="B17" s="60" t="s">
        <v>58</v>
      </c>
      <c r="C17" s="61" t="s">
        <v>59</v>
      </c>
      <c r="D17" s="62"/>
      <c r="E17" s="62">
        <v>1.7310671999999999E-2</v>
      </c>
      <c r="F17" s="62">
        <v>8.4360000000000001E-4</v>
      </c>
      <c r="G17" s="62">
        <v>1.5859680000000001E-3</v>
      </c>
      <c r="H17" s="62" t="s">
        <v>443</v>
      </c>
      <c r="I17" s="62">
        <v>6.7487999999999999E-4</v>
      </c>
      <c r="J17" s="62">
        <v>6.7487999999999999E-4</v>
      </c>
      <c r="K17" s="62">
        <v>6.7487999999999999E-4</v>
      </c>
      <c r="L17" s="62">
        <v>3.7793280000000004E-4</v>
      </c>
      <c r="M17" s="62">
        <v>2.2271039999999997E-3</v>
      </c>
      <c r="N17" s="62">
        <v>2.6995200000000003E-6</v>
      </c>
      <c r="O17" s="62">
        <v>2.0246400000000001E-7</v>
      </c>
      <c r="P17" s="62">
        <v>4.0492799999999998E-6</v>
      </c>
      <c r="Q17" s="62">
        <v>1.0123199999999999E-6</v>
      </c>
      <c r="R17" s="62">
        <v>6.7488000000000005E-6</v>
      </c>
      <c r="S17" s="62">
        <v>7.42368E-6</v>
      </c>
      <c r="T17" s="62">
        <v>2.6995200000000001E-7</v>
      </c>
      <c r="U17" s="62">
        <v>3.71184E-6</v>
      </c>
      <c r="V17" s="62">
        <v>9.785760000000001E-4</v>
      </c>
      <c r="W17" s="62">
        <v>4.7241599999999998E-5</v>
      </c>
      <c r="X17" s="62">
        <v>6.4113599999999989E-5</v>
      </c>
      <c r="Y17" s="62">
        <v>5.0615999999999996E-4</v>
      </c>
      <c r="Z17" s="62">
        <v>5.7364799999999997E-5</v>
      </c>
      <c r="AA17" s="62">
        <v>5.0615999999999998E-5</v>
      </c>
      <c r="AB17" s="62">
        <v>6.7825439999999991E-4</v>
      </c>
      <c r="AC17" s="62" t="s">
        <v>443</v>
      </c>
      <c r="AD17" s="157" t="s">
        <v>443</v>
      </c>
      <c r="AE17" s="158"/>
      <c r="AF17" s="159">
        <v>33.744</v>
      </c>
      <c r="AG17" s="62" t="s">
        <v>443</v>
      </c>
      <c r="AH17" s="62" t="s">
        <v>443</v>
      </c>
      <c r="AI17" s="62" t="s">
        <v>443</v>
      </c>
      <c r="AJ17" s="62" t="s">
        <v>443</v>
      </c>
      <c r="AK17" s="62" t="s">
        <v>443</v>
      </c>
      <c r="AL17" s="40" t="s">
        <v>49</v>
      </c>
    </row>
    <row r="18" spans="1:38" ht="26.25" customHeight="1" thickBot="1">
      <c r="A18" s="60" t="s">
        <v>53</v>
      </c>
      <c r="B18" s="60" t="s">
        <v>60</v>
      </c>
      <c r="C18" s="61" t="s">
        <v>61</v>
      </c>
      <c r="D18" s="62"/>
      <c r="E18" s="62">
        <v>1.3345694999999999E-2</v>
      </c>
      <c r="F18" s="62">
        <v>6.5037500000000002E-4</v>
      </c>
      <c r="G18" s="62">
        <v>1.2227049999999999E-3</v>
      </c>
      <c r="H18" s="62" t="s">
        <v>443</v>
      </c>
      <c r="I18" s="62">
        <v>5.2029999999999991E-4</v>
      </c>
      <c r="J18" s="62">
        <v>5.2029999999999991E-4</v>
      </c>
      <c r="K18" s="62">
        <v>5.2029999999999991E-4</v>
      </c>
      <c r="L18" s="62">
        <v>2.9136799999999997E-4</v>
      </c>
      <c r="M18" s="62">
        <v>1.7169900000000001E-3</v>
      </c>
      <c r="N18" s="62">
        <v>2.0812000000000001E-6</v>
      </c>
      <c r="O18" s="62">
        <v>1.5609000000000002E-7</v>
      </c>
      <c r="P18" s="62">
        <v>3.1217999999999999E-6</v>
      </c>
      <c r="Q18" s="62">
        <v>7.8044999999999998E-7</v>
      </c>
      <c r="R18" s="62">
        <v>5.203E-6</v>
      </c>
      <c r="S18" s="62">
        <v>5.7232999999999999E-6</v>
      </c>
      <c r="T18" s="62">
        <v>2.0811999999999999E-7</v>
      </c>
      <c r="U18" s="62">
        <v>2.86165E-6</v>
      </c>
      <c r="V18" s="62">
        <v>7.5443500000000002E-4</v>
      </c>
      <c r="W18" s="62">
        <v>3.6421000000000002E-5</v>
      </c>
      <c r="X18" s="62">
        <v>4.9428500000000003E-5</v>
      </c>
      <c r="Y18" s="62">
        <v>3.9022500000000001E-4</v>
      </c>
      <c r="Z18" s="62">
        <v>4.4225499999999999E-5</v>
      </c>
      <c r="AA18" s="62">
        <v>3.9022500000000001E-5</v>
      </c>
      <c r="AB18" s="62">
        <v>5.2290150000000005E-4</v>
      </c>
      <c r="AC18" s="62" t="s">
        <v>443</v>
      </c>
      <c r="AD18" s="157" t="s">
        <v>443</v>
      </c>
      <c r="AE18" s="158"/>
      <c r="AF18" s="159">
        <v>26.015000000000001</v>
      </c>
      <c r="AG18" s="62" t="s">
        <v>443</v>
      </c>
      <c r="AH18" s="62" t="s">
        <v>443</v>
      </c>
      <c r="AI18" s="62" t="s">
        <v>443</v>
      </c>
      <c r="AJ18" s="62" t="s">
        <v>443</v>
      </c>
      <c r="AK18" s="62" t="s">
        <v>443</v>
      </c>
      <c r="AL18" s="40" t="s">
        <v>49</v>
      </c>
    </row>
    <row r="19" spans="1:38" ht="26.25" customHeight="1" thickBot="1">
      <c r="A19" s="60" t="s">
        <v>53</v>
      </c>
      <c r="B19" s="60" t="s">
        <v>62</v>
      </c>
      <c r="C19" s="61" t="s">
        <v>63</v>
      </c>
      <c r="D19" s="62"/>
      <c r="E19" s="62">
        <v>1.7285370744000002E-2</v>
      </c>
      <c r="F19" s="62">
        <v>1.0465311264000001E-3</v>
      </c>
      <c r="G19" s="62">
        <v>3.8296811999999998E-3</v>
      </c>
      <c r="H19" s="62" t="s">
        <v>443</v>
      </c>
      <c r="I19" s="62">
        <v>9.3111542399999998E-4</v>
      </c>
      <c r="J19" s="62">
        <v>9.5397837599999998E-4</v>
      </c>
      <c r="K19" s="62">
        <v>9.7176067199999992E-4</v>
      </c>
      <c r="L19" s="62">
        <v>3.8534434713600004E-4</v>
      </c>
      <c r="M19" s="62">
        <v>4.5323533679999996E-3</v>
      </c>
      <c r="N19" s="62">
        <v>3.4303099200000002E-4</v>
      </c>
      <c r="O19" s="62">
        <v>4.7696183999999999E-6</v>
      </c>
      <c r="P19" s="62">
        <v>2.4009151200000003E-5</v>
      </c>
      <c r="Q19" s="62">
        <v>1.1146451999999999E-5</v>
      </c>
      <c r="R19" s="62">
        <v>4.0862028000000006E-5</v>
      </c>
      <c r="S19" s="62">
        <v>5.1680100000000007E-5</v>
      </c>
      <c r="T19" s="62">
        <v>3.3286968000000001E-5</v>
      </c>
      <c r="U19" s="62">
        <v>8.1847703999999993E-6</v>
      </c>
      <c r="V19" s="62">
        <v>1.4603675999999999E-3</v>
      </c>
      <c r="W19" s="62">
        <v>5.6165978400000006E-4</v>
      </c>
      <c r="X19" s="62">
        <v>1.77977124E-4</v>
      </c>
      <c r="Y19" s="62">
        <v>6.4219531920000001E-4</v>
      </c>
      <c r="Z19" s="62">
        <v>1.1603037359999999E-4</v>
      </c>
      <c r="AA19" s="62">
        <v>9.6253068000000001E-5</v>
      </c>
      <c r="AB19" s="62">
        <v>6.6004380000000008E-4</v>
      </c>
      <c r="AC19" s="62">
        <v>1.5750033600000003E-6</v>
      </c>
      <c r="AD19" s="157">
        <v>4.3185576000000003E-4</v>
      </c>
      <c r="AE19" s="158"/>
      <c r="AF19" s="159">
        <v>32.838000000000001</v>
      </c>
      <c r="AG19" s="62">
        <v>2.5403280000000001</v>
      </c>
      <c r="AH19" s="62" t="s">
        <v>443</v>
      </c>
      <c r="AI19" s="62" t="s">
        <v>443</v>
      </c>
      <c r="AJ19" s="62" t="s">
        <v>443</v>
      </c>
      <c r="AK19" s="62" t="s">
        <v>443</v>
      </c>
      <c r="AL19" s="40" t="s">
        <v>49</v>
      </c>
    </row>
    <row r="20" spans="1:38" ht="26.25" customHeight="1" thickBot="1">
      <c r="A20" s="60" t="s">
        <v>53</v>
      </c>
      <c r="B20" s="60" t="s">
        <v>64</v>
      </c>
      <c r="C20" s="61" t="s">
        <v>65</v>
      </c>
      <c r="D20" s="62"/>
      <c r="E20" s="62">
        <v>0.110764445456</v>
      </c>
      <c r="F20" s="62">
        <v>9.9071579936000007E-3</v>
      </c>
      <c r="G20" s="62">
        <v>5.9755082799999998E-2</v>
      </c>
      <c r="H20" s="62" t="s">
        <v>443</v>
      </c>
      <c r="I20" s="62">
        <v>9.9994437759999989E-3</v>
      </c>
      <c r="J20" s="62">
        <v>1.0504407423999999E-2</v>
      </c>
      <c r="K20" s="62">
        <v>1.0897156927999998E-2</v>
      </c>
      <c r="L20" s="62">
        <v>2.5941448816640001E-3</v>
      </c>
      <c r="M20" s="62">
        <v>6.523728803199999E-2</v>
      </c>
      <c r="N20" s="62">
        <v>7.5341071679999993E-3</v>
      </c>
      <c r="O20" s="62">
        <v>1.0217469359999999E-4</v>
      </c>
      <c r="P20" s="62">
        <v>4.6688514879999999E-4</v>
      </c>
      <c r="Q20" s="62">
        <v>2.3033810799999996E-4</v>
      </c>
      <c r="R20" s="62">
        <v>7.9684427199999989E-4</v>
      </c>
      <c r="S20" s="62">
        <v>1.0252124399999999E-3</v>
      </c>
      <c r="T20" s="62">
        <v>7.3096788799999993E-4</v>
      </c>
      <c r="U20" s="62">
        <v>1.226620696E-4</v>
      </c>
      <c r="V20" s="62">
        <v>1.6934240399999998E-2</v>
      </c>
      <c r="W20" s="62">
        <v>1.1665527215999998E-2</v>
      </c>
      <c r="X20" s="62">
        <v>2.9271603760000001E-3</v>
      </c>
      <c r="Y20" s="62">
        <v>6.2596165407999994E-3</v>
      </c>
      <c r="Z20" s="62">
        <v>1.6646274063999997E-3</v>
      </c>
      <c r="AA20" s="62">
        <v>1.3334718319999998E-3</v>
      </c>
      <c r="AB20" s="62">
        <v>1.2184876155199999E-2</v>
      </c>
      <c r="AC20" s="62">
        <v>3.4786384639999995E-5</v>
      </c>
      <c r="AD20" s="157">
        <v>9.5382022399999981E-3</v>
      </c>
      <c r="AE20" s="158"/>
      <c r="AF20" s="159">
        <v>196.994</v>
      </c>
      <c r="AG20" s="62">
        <v>56.107071999999995</v>
      </c>
      <c r="AH20" s="62" t="s">
        <v>443</v>
      </c>
      <c r="AI20" s="62" t="s">
        <v>443</v>
      </c>
      <c r="AJ20" s="62" t="s">
        <v>443</v>
      </c>
      <c r="AK20" s="62" t="s">
        <v>443</v>
      </c>
      <c r="AL20" s="40" t="s">
        <v>49</v>
      </c>
    </row>
    <row r="21" spans="1:38" ht="38.25" customHeight="1" thickBot="1">
      <c r="A21" s="60" t="s">
        <v>53</v>
      </c>
      <c r="B21" s="60" t="s">
        <v>66</v>
      </c>
      <c r="C21" s="61" t="s">
        <v>67</v>
      </c>
      <c r="D21" s="62"/>
      <c r="E21" s="62">
        <v>7.1038147110999983E-2</v>
      </c>
      <c r="F21" s="62">
        <v>3.7192648616E-3</v>
      </c>
      <c r="G21" s="62">
        <v>9.3396882999999993E-3</v>
      </c>
      <c r="H21" s="62" t="s">
        <v>443</v>
      </c>
      <c r="I21" s="62">
        <v>3.0937691559999995E-3</v>
      </c>
      <c r="J21" s="62">
        <v>3.1225899189999996E-3</v>
      </c>
      <c r="K21" s="62">
        <v>3.1450060679999994E-3</v>
      </c>
      <c r="L21" s="62">
        <v>1.5609695459839999E-3</v>
      </c>
      <c r="M21" s="62">
        <v>1.2049483816999999E-2</v>
      </c>
      <c r="N21" s="62">
        <v>4.4010081800000006E-4</v>
      </c>
      <c r="O21" s="62">
        <v>6.5885286000000009E-6</v>
      </c>
      <c r="P21" s="62">
        <v>4.17857453E-5</v>
      </c>
      <c r="Q21" s="62">
        <v>1.6931108E-5</v>
      </c>
      <c r="R21" s="62">
        <v>7.0710344500000012E-5</v>
      </c>
      <c r="S21" s="62">
        <v>8.626749249999999E-5</v>
      </c>
      <c r="T21" s="62">
        <v>4.2729158999999999E-5</v>
      </c>
      <c r="U21" s="62">
        <v>2.0877712599999997E-5</v>
      </c>
      <c r="V21" s="62">
        <v>4.6249453999999994E-3</v>
      </c>
      <c r="W21" s="62">
        <v>8.4242272100000005E-4</v>
      </c>
      <c r="X21" s="62">
        <v>4.0675736849999999E-4</v>
      </c>
      <c r="Y21" s="62">
        <v>2.2495558822999994E-3</v>
      </c>
      <c r="Z21" s="62">
        <v>3.0946787589999995E-4</v>
      </c>
      <c r="AA21" s="62">
        <v>2.6533667949999996E-4</v>
      </c>
      <c r="AB21" s="62">
        <v>3.2311178061999995E-3</v>
      </c>
      <c r="AC21" s="62">
        <v>1.98543034E-6</v>
      </c>
      <c r="AD21" s="157">
        <v>5.4439218999999999E-4</v>
      </c>
      <c r="AE21" s="158"/>
      <c r="AF21" s="159">
        <v>137.39599999999999</v>
      </c>
      <c r="AG21" s="62">
        <v>3.2023070000000002</v>
      </c>
      <c r="AH21" s="62" t="s">
        <v>443</v>
      </c>
      <c r="AI21" s="62" t="s">
        <v>443</v>
      </c>
      <c r="AJ21" s="62" t="s">
        <v>443</v>
      </c>
      <c r="AK21" s="62" t="s">
        <v>443</v>
      </c>
      <c r="AL21" s="40" t="s">
        <v>49</v>
      </c>
    </row>
    <row r="22" spans="1:38" ht="26.25" customHeight="1" thickBot="1">
      <c r="A22" s="60" t="s">
        <v>53</v>
      </c>
      <c r="B22" s="64" t="s">
        <v>68</v>
      </c>
      <c r="C22" s="61" t="s">
        <v>69</v>
      </c>
      <c r="D22" s="62"/>
      <c r="E22" s="159" t="s">
        <v>445</v>
      </c>
      <c r="F22" s="159" t="s">
        <v>445</v>
      </c>
      <c r="G22" s="159" t="s">
        <v>445</v>
      </c>
      <c r="H22" s="159" t="s">
        <v>445</v>
      </c>
      <c r="I22" s="159" t="s">
        <v>445</v>
      </c>
      <c r="J22" s="159" t="s">
        <v>445</v>
      </c>
      <c r="K22" s="159" t="s">
        <v>445</v>
      </c>
      <c r="L22" s="159" t="s">
        <v>445</v>
      </c>
      <c r="M22" s="159" t="s">
        <v>445</v>
      </c>
      <c r="N22" s="159" t="s">
        <v>445</v>
      </c>
      <c r="O22" s="159" t="s">
        <v>445</v>
      </c>
      <c r="P22" s="159" t="s">
        <v>445</v>
      </c>
      <c r="Q22" s="159" t="s">
        <v>445</v>
      </c>
      <c r="R22" s="159" t="s">
        <v>445</v>
      </c>
      <c r="S22" s="159" t="s">
        <v>445</v>
      </c>
      <c r="T22" s="159" t="s">
        <v>445</v>
      </c>
      <c r="U22" s="159" t="s">
        <v>445</v>
      </c>
      <c r="V22" s="159" t="s">
        <v>445</v>
      </c>
      <c r="W22" s="159" t="s">
        <v>445</v>
      </c>
      <c r="X22" s="159" t="s">
        <v>445</v>
      </c>
      <c r="Y22" s="159" t="s">
        <v>445</v>
      </c>
      <c r="Z22" s="159" t="s">
        <v>445</v>
      </c>
      <c r="AA22" s="159" t="s">
        <v>445</v>
      </c>
      <c r="AB22" s="159" t="s">
        <v>445</v>
      </c>
      <c r="AC22" s="159" t="s">
        <v>445</v>
      </c>
      <c r="AD22" s="159" t="s">
        <v>445</v>
      </c>
      <c r="AE22" s="158"/>
      <c r="AF22" s="159" t="s">
        <v>445</v>
      </c>
      <c r="AG22" s="62" t="s">
        <v>445</v>
      </c>
      <c r="AH22" s="62" t="s">
        <v>445</v>
      </c>
      <c r="AI22" s="62" t="s">
        <v>445</v>
      </c>
      <c r="AJ22" s="62" t="s">
        <v>445</v>
      </c>
      <c r="AK22" s="62" t="s">
        <v>445</v>
      </c>
      <c r="AL22" s="40" t="s">
        <v>49</v>
      </c>
    </row>
    <row r="23" spans="1:38" ht="26.25" customHeight="1" thickBot="1">
      <c r="A23" s="60" t="s">
        <v>70</v>
      </c>
      <c r="B23" s="64" t="s">
        <v>393</v>
      </c>
      <c r="C23" s="61" t="s">
        <v>389</v>
      </c>
      <c r="D23" s="103"/>
      <c r="E23" s="62">
        <v>1.5740593612235718</v>
      </c>
      <c r="F23" s="62">
        <v>0.16291024741340529</v>
      </c>
      <c r="G23" s="62">
        <v>0.38592892487629327</v>
      </c>
      <c r="H23" s="62">
        <v>3.8592892487629329E-4</v>
      </c>
      <c r="I23" s="62">
        <v>0.10149930724246514</v>
      </c>
      <c r="J23" s="62">
        <v>0.10149930724246514</v>
      </c>
      <c r="K23" s="62">
        <v>0.10149930724246514</v>
      </c>
      <c r="L23" s="62">
        <v>5.6839612055780482E-2</v>
      </c>
      <c r="M23" s="62">
        <v>0.51974977957714796</v>
      </c>
      <c r="N23" s="62" t="s">
        <v>443</v>
      </c>
      <c r="O23" s="62">
        <v>4.8241115609536659E-4</v>
      </c>
      <c r="P23" s="62" t="s">
        <v>443</v>
      </c>
      <c r="Q23" s="62" t="s">
        <v>443</v>
      </c>
      <c r="R23" s="62">
        <v>2.4120557804768331E-3</v>
      </c>
      <c r="S23" s="62">
        <v>8.2009896536212323E-2</v>
      </c>
      <c r="T23" s="62">
        <v>3.3768780926675666E-3</v>
      </c>
      <c r="U23" s="62">
        <v>4.8241115609536659E-4</v>
      </c>
      <c r="V23" s="62">
        <v>4.8241115609536658E-2</v>
      </c>
      <c r="W23" s="62" t="s">
        <v>443</v>
      </c>
      <c r="X23" s="62">
        <v>1.4472334682860998E-3</v>
      </c>
      <c r="Y23" s="62">
        <v>2.4120557804768331E-3</v>
      </c>
      <c r="Z23" s="62" t="s">
        <v>443</v>
      </c>
      <c r="AA23" s="62" t="s">
        <v>443</v>
      </c>
      <c r="AB23" s="62">
        <v>3.8592892487629331E-3</v>
      </c>
      <c r="AC23" s="62" t="s">
        <v>443</v>
      </c>
      <c r="AD23" s="157" t="s">
        <v>443</v>
      </c>
      <c r="AE23" s="158"/>
      <c r="AF23" s="159">
        <v>2074.3679712100766</v>
      </c>
      <c r="AG23" s="62" t="s">
        <v>443</v>
      </c>
      <c r="AH23" s="62" t="s">
        <v>443</v>
      </c>
      <c r="AI23" s="62" t="s">
        <v>443</v>
      </c>
      <c r="AJ23" s="62" t="s">
        <v>443</v>
      </c>
      <c r="AK23" s="62" t="s">
        <v>443</v>
      </c>
      <c r="AL23" s="40" t="s">
        <v>49</v>
      </c>
    </row>
    <row r="24" spans="1:38" ht="26.25" customHeight="1" thickBot="1">
      <c r="A24" s="65" t="s">
        <v>53</v>
      </c>
      <c r="B24" s="64" t="s">
        <v>71</v>
      </c>
      <c r="C24" s="61" t="s">
        <v>72</v>
      </c>
      <c r="D24" s="62"/>
      <c r="E24" s="62">
        <v>3.6017454048000008</v>
      </c>
      <c r="F24" s="62">
        <v>0.18089930888</v>
      </c>
      <c r="G24" s="62">
        <v>0.46168128200000003</v>
      </c>
      <c r="H24" s="62">
        <v>7.9627199999999989E-5</v>
      </c>
      <c r="I24" s="62">
        <v>0.1335699608</v>
      </c>
      <c r="J24" s="62">
        <v>0.13405849220000002</v>
      </c>
      <c r="K24" s="62">
        <v>0.1347481224</v>
      </c>
      <c r="L24" s="62">
        <v>7.0475136691200008E-2</v>
      </c>
      <c r="M24" s="62">
        <v>1.0426297735999999</v>
      </c>
      <c r="N24" s="62">
        <v>4.5394096639999999E-2</v>
      </c>
      <c r="O24" s="62">
        <v>4.1248826479999999E-3</v>
      </c>
      <c r="P24" s="62">
        <v>2.0420818260000001E-2</v>
      </c>
      <c r="Q24" s="62">
        <v>1.081686538E-2</v>
      </c>
      <c r="R24" s="62">
        <v>1.9405063699999999E-2</v>
      </c>
      <c r="S24" s="62">
        <v>2.7912024159999996E-2</v>
      </c>
      <c r="T24" s="62">
        <v>2.0003883423999998E-2</v>
      </c>
      <c r="U24" s="62">
        <v>1.0774686259999999E-2</v>
      </c>
      <c r="V24" s="62">
        <v>0.38348666400000003</v>
      </c>
      <c r="W24" s="62">
        <v>2.1622690661499997E-2</v>
      </c>
      <c r="X24" s="62">
        <v>1.3629322475E-2</v>
      </c>
      <c r="Y24" s="62">
        <v>0.13237046314000001</v>
      </c>
      <c r="Z24" s="62">
        <v>1.1393084375000001E-2</v>
      </c>
      <c r="AA24" s="62">
        <v>9.9379527450000008E-3</v>
      </c>
      <c r="AB24" s="62">
        <v>0.167330822735</v>
      </c>
      <c r="AC24" s="62">
        <v>3.5354248099999996E-4</v>
      </c>
      <c r="AD24" s="157">
        <v>5.5124129050000007E-3</v>
      </c>
      <c r="AE24" s="158"/>
      <c r="AF24" s="159">
        <v>6040.3280000000004</v>
      </c>
      <c r="AG24" s="159">
        <v>32.162599999999998</v>
      </c>
      <c r="AH24" s="62" t="s">
        <v>443</v>
      </c>
      <c r="AI24" s="62">
        <v>66.355999999999995</v>
      </c>
      <c r="AJ24" s="62" t="s">
        <v>443</v>
      </c>
      <c r="AK24" s="62">
        <v>0.39601500000000001</v>
      </c>
      <c r="AL24" s="40" t="s">
        <v>49</v>
      </c>
    </row>
    <row r="25" spans="1:38" ht="26.25" customHeight="1" thickBot="1">
      <c r="A25" s="60" t="s">
        <v>73</v>
      </c>
      <c r="B25" s="64" t="s">
        <v>74</v>
      </c>
      <c r="C25" s="66" t="s">
        <v>75</v>
      </c>
      <c r="D25" s="62"/>
      <c r="E25" s="62">
        <v>0.31999176418009601</v>
      </c>
      <c r="F25" s="62">
        <v>2.4614751090776613E-3</v>
      </c>
      <c r="G25" s="62">
        <v>1.969180087262129E-2</v>
      </c>
      <c r="H25" s="62" t="s">
        <v>443</v>
      </c>
      <c r="I25" s="62">
        <v>1.8461063318082459E-3</v>
      </c>
      <c r="J25" s="62">
        <v>1.8461063318082459E-3</v>
      </c>
      <c r="K25" s="62" t="s">
        <v>443</v>
      </c>
      <c r="L25" s="62">
        <v>8.8613103926795799E-4</v>
      </c>
      <c r="M25" s="62">
        <v>7.5074990826868651E-2</v>
      </c>
      <c r="N25" s="62" t="s">
        <v>443</v>
      </c>
      <c r="O25" s="62" t="s">
        <v>443</v>
      </c>
      <c r="P25" s="62" t="s">
        <v>443</v>
      </c>
      <c r="Q25" s="62" t="s">
        <v>443</v>
      </c>
      <c r="R25" s="62" t="s">
        <v>443</v>
      </c>
      <c r="S25" s="62" t="s">
        <v>443</v>
      </c>
      <c r="T25" s="62" t="s">
        <v>443</v>
      </c>
      <c r="U25" s="62" t="s">
        <v>443</v>
      </c>
      <c r="V25" s="62" t="s">
        <v>443</v>
      </c>
      <c r="W25" s="62" t="s">
        <v>443</v>
      </c>
      <c r="X25" s="62" t="s">
        <v>443</v>
      </c>
      <c r="Y25" s="62" t="s">
        <v>443</v>
      </c>
      <c r="Z25" s="62" t="s">
        <v>443</v>
      </c>
      <c r="AA25" s="62" t="s">
        <v>443</v>
      </c>
      <c r="AB25" s="62" t="s">
        <v>443</v>
      </c>
      <c r="AC25" s="62" t="s">
        <v>443</v>
      </c>
      <c r="AD25" s="62" t="s">
        <v>443</v>
      </c>
      <c r="AE25" s="158"/>
      <c r="AF25" s="62" t="s">
        <v>444</v>
      </c>
      <c r="AG25" s="62" t="s">
        <v>443</v>
      </c>
      <c r="AH25" s="62" t="s">
        <v>443</v>
      </c>
      <c r="AI25" s="62" t="s">
        <v>444</v>
      </c>
      <c r="AJ25" s="62" t="s">
        <v>443</v>
      </c>
      <c r="AK25" s="62">
        <v>12307.375545388306</v>
      </c>
      <c r="AL25" s="40" t="s">
        <v>49</v>
      </c>
    </row>
    <row r="26" spans="1:38" ht="26.25" customHeight="1" thickBot="1">
      <c r="A26" s="60" t="s">
        <v>73</v>
      </c>
      <c r="B26" s="60" t="s">
        <v>76</v>
      </c>
      <c r="C26" s="61" t="s">
        <v>77</v>
      </c>
      <c r="D26" s="62"/>
      <c r="E26" s="62">
        <v>4.6207065306700995E-3</v>
      </c>
      <c r="F26" s="62">
        <v>1.8049634885430077E-4</v>
      </c>
      <c r="G26" s="62">
        <v>3.6099269770860154E-4</v>
      </c>
      <c r="H26" s="62" t="s">
        <v>443</v>
      </c>
      <c r="I26" s="62">
        <v>7.2198539541720304E-5</v>
      </c>
      <c r="J26" s="62">
        <v>7.2198539541720304E-5</v>
      </c>
      <c r="K26" s="62" t="s">
        <v>443</v>
      </c>
      <c r="L26" s="62">
        <v>3.4655298980025747E-5</v>
      </c>
      <c r="M26" s="62">
        <v>3.9709196747946175E-4</v>
      </c>
      <c r="N26" s="62" t="s">
        <v>443</v>
      </c>
      <c r="O26" s="62" t="s">
        <v>443</v>
      </c>
      <c r="P26" s="62" t="s">
        <v>443</v>
      </c>
      <c r="Q26" s="62" t="s">
        <v>443</v>
      </c>
      <c r="R26" s="62" t="s">
        <v>443</v>
      </c>
      <c r="S26" s="62" t="s">
        <v>443</v>
      </c>
      <c r="T26" s="62" t="s">
        <v>443</v>
      </c>
      <c r="U26" s="62" t="s">
        <v>443</v>
      </c>
      <c r="V26" s="62" t="s">
        <v>443</v>
      </c>
      <c r="W26" s="62" t="s">
        <v>443</v>
      </c>
      <c r="X26" s="62" t="s">
        <v>443</v>
      </c>
      <c r="Y26" s="62" t="s">
        <v>443</v>
      </c>
      <c r="Z26" s="62" t="s">
        <v>443</v>
      </c>
      <c r="AA26" s="62" t="s">
        <v>443</v>
      </c>
      <c r="AB26" s="62" t="s">
        <v>443</v>
      </c>
      <c r="AC26" s="62" t="s">
        <v>443</v>
      </c>
      <c r="AD26" s="62" t="s">
        <v>443</v>
      </c>
      <c r="AE26" s="158"/>
      <c r="AF26" s="62" t="s">
        <v>444</v>
      </c>
      <c r="AG26" s="62" t="s">
        <v>443</v>
      </c>
      <c r="AH26" s="62" t="s">
        <v>443</v>
      </c>
      <c r="AI26" s="62" t="s">
        <v>444</v>
      </c>
      <c r="AJ26" s="62" t="s">
        <v>443</v>
      </c>
      <c r="AK26" s="62">
        <v>15.522686001469866</v>
      </c>
      <c r="AL26" s="40" t="s">
        <v>49</v>
      </c>
    </row>
    <row r="27" spans="1:38" ht="26.25" customHeight="1" thickBot="1">
      <c r="A27" s="60" t="s">
        <v>78</v>
      </c>
      <c r="B27" s="60" t="s">
        <v>79</v>
      </c>
      <c r="C27" s="61" t="s">
        <v>80</v>
      </c>
      <c r="D27" s="62"/>
      <c r="E27" s="62">
        <v>4.5747525729999996</v>
      </c>
      <c r="F27" s="62">
        <v>10.273102079999999</v>
      </c>
      <c r="G27" s="62">
        <v>0.24870619699999999</v>
      </c>
      <c r="H27" s="62" t="s">
        <v>444</v>
      </c>
      <c r="I27" s="62" t="s">
        <v>444</v>
      </c>
      <c r="J27" s="62" t="s">
        <v>444</v>
      </c>
      <c r="K27" s="62" t="s">
        <v>444</v>
      </c>
      <c r="L27" s="62" t="s">
        <v>444</v>
      </c>
      <c r="M27" s="62">
        <v>40.15394208</v>
      </c>
      <c r="N27" s="62">
        <v>78.046806419999996</v>
      </c>
      <c r="O27" s="62">
        <v>1.643345E-3</v>
      </c>
      <c r="P27" s="62" t="s">
        <v>444</v>
      </c>
      <c r="Q27" s="62" t="s">
        <v>444</v>
      </c>
      <c r="R27" s="62">
        <v>8.2167239999999999E-3</v>
      </c>
      <c r="S27" s="62">
        <v>0.27936860499999999</v>
      </c>
      <c r="T27" s="62">
        <v>1.1503413000000001E-2</v>
      </c>
      <c r="U27" s="62">
        <v>1.643345E-3</v>
      </c>
      <c r="V27" s="62">
        <v>0.16433447300000001</v>
      </c>
      <c r="W27" s="62" t="s">
        <v>443</v>
      </c>
      <c r="X27" s="62" t="s">
        <v>443</v>
      </c>
      <c r="Y27" s="62" t="s">
        <v>443</v>
      </c>
      <c r="Z27" s="62" t="s">
        <v>443</v>
      </c>
      <c r="AA27" s="62" t="s">
        <v>443</v>
      </c>
      <c r="AB27" s="62" t="s">
        <v>443</v>
      </c>
      <c r="AC27" s="62" t="s">
        <v>443</v>
      </c>
      <c r="AD27" s="157" t="s">
        <v>443</v>
      </c>
      <c r="AE27" s="158"/>
      <c r="AF27" s="62">
        <v>7202.5290703319533</v>
      </c>
      <c r="AG27" s="62" t="s">
        <v>443</v>
      </c>
      <c r="AH27" s="62">
        <v>1588.8414091249904</v>
      </c>
      <c r="AI27" s="62" t="s">
        <v>443</v>
      </c>
      <c r="AJ27" s="62" t="s">
        <v>443</v>
      </c>
      <c r="AK27" s="62" t="s">
        <v>443</v>
      </c>
      <c r="AL27" s="40" t="s">
        <v>49</v>
      </c>
    </row>
    <row r="28" spans="1:38" ht="26.25" customHeight="1" thickBot="1">
      <c r="A28" s="60" t="s">
        <v>78</v>
      </c>
      <c r="B28" s="60" t="s">
        <v>81</v>
      </c>
      <c r="C28" s="61" t="s">
        <v>82</v>
      </c>
      <c r="D28" s="62"/>
      <c r="E28" s="62">
        <v>0.95806106599999996</v>
      </c>
      <c r="F28" s="62">
        <v>0.36312256799999998</v>
      </c>
      <c r="G28" s="62">
        <v>0.23293242</v>
      </c>
      <c r="H28" s="62" t="s">
        <v>444</v>
      </c>
      <c r="I28" s="62" t="s">
        <v>444</v>
      </c>
      <c r="J28" s="62" t="s">
        <v>444</v>
      </c>
      <c r="K28" s="62" t="s">
        <v>444</v>
      </c>
      <c r="L28" s="62" t="s">
        <v>444</v>
      </c>
      <c r="M28" s="62">
        <v>1.576856644</v>
      </c>
      <c r="N28" s="62">
        <v>0.89796864799999998</v>
      </c>
      <c r="O28" s="62">
        <v>5.9420399999999998E-4</v>
      </c>
      <c r="P28" s="62" t="s">
        <v>444</v>
      </c>
      <c r="Q28" s="62" t="s">
        <v>444</v>
      </c>
      <c r="R28" s="62">
        <v>2.97102E-3</v>
      </c>
      <c r="S28" s="62">
        <v>0.101014691</v>
      </c>
      <c r="T28" s="62">
        <v>4.1594279999999997E-3</v>
      </c>
      <c r="U28" s="62">
        <v>5.9420399999999998E-4</v>
      </c>
      <c r="V28" s="62">
        <v>5.9420407000000001E-2</v>
      </c>
      <c r="W28" s="62" t="s">
        <v>443</v>
      </c>
      <c r="X28" s="62" t="s">
        <v>444</v>
      </c>
      <c r="Y28" s="62" t="s">
        <v>443</v>
      </c>
      <c r="Z28" s="62" t="s">
        <v>443</v>
      </c>
      <c r="AA28" s="62" t="s">
        <v>443</v>
      </c>
      <c r="AB28" s="62" t="s">
        <v>443</v>
      </c>
      <c r="AC28" s="62" t="s">
        <v>443</v>
      </c>
      <c r="AD28" s="157" t="s">
        <v>443</v>
      </c>
      <c r="AE28" s="158"/>
      <c r="AF28" s="62">
        <v>2556.640645564622</v>
      </c>
      <c r="AG28" s="62" t="s">
        <v>443</v>
      </c>
      <c r="AH28" s="62" t="s">
        <v>444</v>
      </c>
      <c r="AI28" s="62" t="s">
        <v>443</v>
      </c>
      <c r="AJ28" s="62" t="s">
        <v>443</v>
      </c>
      <c r="AK28" s="62" t="s">
        <v>443</v>
      </c>
      <c r="AL28" s="40" t="s">
        <v>49</v>
      </c>
    </row>
    <row r="29" spans="1:38" ht="26.25" customHeight="1" thickBot="1">
      <c r="A29" s="60" t="s">
        <v>78</v>
      </c>
      <c r="B29" s="60" t="s">
        <v>83</v>
      </c>
      <c r="C29" s="61" t="s">
        <v>84</v>
      </c>
      <c r="D29" s="62"/>
      <c r="E29" s="62">
        <v>5.0268166433600943</v>
      </c>
      <c r="F29" s="62">
        <v>0.98253365295143458</v>
      </c>
      <c r="G29" s="62">
        <v>0.47374110392537511</v>
      </c>
      <c r="H29" s="62" t="s">
        <v>444</v>
      </c>
      <c r="I29" s="62" t="s">
        <v>444</v>
      </c>
      <c r="J29" s="62" t="s">
        <v>444</v>
      </c>
      <c r="K29" s="62" t="s">
        <v>444</v>
      </c>
      <c r="L29" s="62" t="s">
        <v>444</v>
      </c>
      <c r="M29" s="62">
        <v>4.4722882991083175</v>
      </c>
      <c r="N29" s="62">
        <v>0.27649156945822984</v>
      </c>
      <c r="O29" s="62">
        <v>1.1882168827322978E-3</v>
      </c>
      <c r="P29" s="62" t="s">
        <v>444</v>
      </c>
      <c r="Q29" s="62" t="s">
        <v>444</v>
      </c>
      <c r="R29" s="62">
        <v>5.9410844136614915E-3</v>
      </c>
      <c r="S29" s="62">
        <v>0.20199687006449066</v>
      </c>
      <c r="T29" s="62">
        <v>8.3175181791260867E-3</v>
      </c>
      <c r="U29" s="62">
        <v>1.1882168827322978E-3</v>
      </c>
      <c r="V29" s="62">
        <v>0.11882168827322981</v>
      </c>
      <c r="W29" s="62" t="s">
        <v>443</v>
      </c>
      <c r="X29" s="62" t="s">
        <v>443</v>
      </c>
      <c r="Y29" s="62" t="s">
        <v>443</v>
      </c>
      <c r="Z29" s="62" t="s">
        <v>443</v>
      </c>
      <c r="AA29" s="62" t="s">
        <v>443</v>
      </c>
      <c r="AB29" s="62" t="s">
        <v>443</v>
      </c>
      <c r="AC29" s="62" t="s">
        <v>443</v>
      </c>
      <c r="AD29" s="157" t="s">
        <v>443</v>
      </c>
      <c r="AE29" s="158"/>
      <c r="AF29" s="62">
        <v>5109.8081732034743</v>
      </c>
      <c r="AG29" s="62" t="s">
        <v>443</v>
      </c>
      <c r="AH29" s="62" t="s">
        <v>444</v>
      </c>
      <c r="AI29" s="62" t="s">
        <v>443</v>
      </c>
      <c r="AJ29" s="62" t="s">
        <v>443</v>
      </c>
      <c r="AK29" s="62" t="s">
        <v>443</v>
      </c>
      <c r="AL29" s="40" t="s">
        <v>49</v>
      </c>
    </row>
    <row r="30" spans="1:38" ht="26.25" customHeight="1" thickBot="1">
      <c r="A30" s="60" t="s">
        <v>78</v>
      </c>
      <c r="B30" s="60" t="s">
        <v>85</v>
      </c>
      <c r="C30" s="61" t="s">
        <v>86</v>
      </c>
      <c r="D30" s="62"/>
      <c r="E30" s="62">
        <v>1.8253566321273517E-2</v>
      </c>
      <c r="F30" s="62">
        <v>1.5658015695629524</v>
      </c>
      <c r="G30" s="62">
        <v>4.0633091982633868E-3</v>
      </c>
      <c r="H30" s="62" t="s">
        <v>444</v>
      </c>
      <c r="I30" s="62" t="s">
        <v>444</v>
      </c>
      <c r="J30" s="62" t="s">
        <v>444</v>
      </c>
      <c r="K30" s="62" t="s">
        <v>444</v>
      </c>
      <c r="L30" s="62" t="s">
        <v>444</v>
      </c>
      <c r="M30" s="62">
        <v>2.6819943963299564</v>
      </c>
      <c r="N30" s="62">
        <v>2.33208402850111</v>
      </c>
      <c r="O30" s="62">
        <v>5.2886483357452968E-5</v>
      </c>
      <c r="P30" s="62" t="s">
        <v>444</v>
      </c>
      <c r="Q30" s="62" t="s">
        <v>444</v>
      </c>
      <c r="R30" s="62">
        <v>2.6443241678726485E-4</v>
      </c>
      <c r="S30" s="62">
        <v>8.9907021707670062E-3</v>
      </c>
      <c r="T30" s="62">
        <v>3.702053835021708E-4</v>
      </c>
      <c r="U30" s="62">
        <v>5.2886483357452968E-5</v>
      </c>
      <c r="V30" s="62">
        <v>5.2886483357452961E-3</v>
      </c>
      <c r="W30" s="62" t="s">
        <v>443</v>
      </c>
      <c r="X30" s="62" t="s">
        <v>443</v>
      </c>
      <c r="Y30" s="62" t="s">
        <v>443</v>
      </c>
      <c r="Z30" s="62" t="s">
        <v>443</v>
      </c>
      <c r="AA30" s="62" t="s">
        <v>443</v>
      </c>
      <c r="AB30" s="62" t="s">
        <v>443</v>
      </c>
      <c r="AC30" s="62" t="s">
        <v>443</v>
      </c>
      <c r="AD30" s="157" t="s">
        <v>443</v>
      </c>
      <c r="AE30" s="158"/>
      <c r="AF30" s="62">
        <v>179.00040520984081</v>
      </c>
      <c r="AG30" s="62" t="s">
        <v>443</v>
      </c>
      <c r="AH30" s="62" t="s">
        <v>444</v>
      </c>
      <c r="AI30" s="62" t="s">
        <v>443</v>
      </c>
      <c r="AJ30" s="62" t="s">
        <v>443</v>
      </c>
      <c r="AK30" s="62" t="s">
        <v>443</v>
      </c>
      <c r="AL30" s="40" t="s">
        <v>49</v>
      </c>
    </row>
    <row r="31" spans="1:38" ht="26.25" customHeight="1" thickBot="1">
      <c r="A31" s="60" t="s">
        <v>78</v>
      </c>
      <c r="B31" s="60" t="s">
        <v>87</v>
      </c>
      <c r="C31" s="61" t="s">
        <v>88</v>
      </c>
      <c r="D31" s="62"/>
      <c r="E31" s="62" t="s">
        <v>443</v>
      </c>
      <c r="F31" s="62">
        <v>1.3538136220917476</v>
      </c>
      <c r="G31" s="62" t="s">
        <v>443</v>
      </c>
      <c r="H31" s="62" t="s">
        <v>443</v>
      </c>
      <c r="I31" s="62" t="s">
        <v>443</v>
      </c>
      <c r="J31" s="62" t="s">
        <v>443</v>
      </c>
      <c r="K31" s="62" t="s">
        <v>443</v>
      </c>
      <c r="L31" s="62" t="s">
        <v>443</v>
      </c>
      <c r="M31" s="62" t="s">
        <v>443</v>
      </c>
      <c r="N31" s="62" t="s">
        <v>443</v>
      </c>
      <c r="O31" s="62" t="s">
        <v>443</v>
      </c>
      <c r="P31" s="62" t="s">
        <v>443</v>
      </c>
      <c r="Q31" s="62" t="s">
        <v>443</v>
      </c>
      <c r="R31" s="62" t="s">
        <v>443</v>
      </c>
      <c r="S31" s="62" t="s">
        <v>443</v>
      </c>
      <c r="T31" s="62" t="s">
        <v>443</v>
      </c>
      <c r="U31" s="62" t="s">
        <v>443</v>
      </c>
      <c r="V31" s="62" t="s">
        <v>443</v>
      </c>
      <c r="W31" s="62" t="s">
        <v>443</v>
      </c>
      <c r="X31" s="62" t="s">
        <v>443</v>
      </c>
      <c r="Y31" s="62" t="s">
        <v>443</v>
      </c>
      <c r="Z31" s="62" t="s">
        <v>443</v>
      </c>
      <c r="AA31" s="62" t="s">
        <v>443</v>
      </c>
      <c r="AB31" s="62" t="s">
        <v>443</v>
      </c>
      <c r="AC31" s="62" t="s">
        <v>443</v>
      </c>
      <c r="AD31" s="157" t="s">
        <v>443</v>
      </c>
      <c r="AE31" s="158"/>
      <c r="AF31" s="159" t="s">
        <v>443</v>
      </c>
      <c r="AG31" s="62" t="s">
        <v>443</v>
      </c>
      <c r="AH31" s="62" t="s">
        <v>443</v>
      </c>
      <c r="AI31" s="62" t="s">
        <v>443</v>
      </c>
      <c r="AJ31" s="62" t="s">
        <v>443</v>
      </c>
      <c r="AK31" s="62" t="s">
        <v>443</v>
      </c>
      <c r="AL31" s="40" t="s">
        <v>49</v>
      </c>
    </row>
    <row r="32" spans="1:38" ht="26.25" customHeight="1" thickBot="1">
      <c r="A32" s="60" t="s">
        <v>78</v>
      </c>
      <c r="B32" s="60" t="s">
        <v>89</v>
      </c>
      <c r="C32" s="61" t="s">
        <v>90</v>
      </c>
      <c r="D32" s="62"/>
      <c r="E32" s="62" t="s">
        <v>443</v>
      </c>
      <c r="F32" s="62" t="s">
        <v>443</v>
      </c>
      <c r="G32" s="62" t="s">
        <v>443</v>
      </c>
      <c r="H32" s="62" t="s">
        <v>443</v>
      </c>
      <c r="I32" s="62">
        <v>3.5141881461240733E-2</v>
      </c>
      <c r="J32" s="62">
        <v>6.5468824777562482E-2</v>
      </c>
      <c r="K32" s="62">
        <v>8.6340428725316901E-2</v>
      </c>
      <c r="L32" s="62" t="s">
        <v>443</v>
      </c>
      <c r="M32" s="62" t="s">
        <v>443</v>
      </c>
      <c r="N32" s="62" t="s">
        <v>443</v>
      </c>
      <c r="O32" s="62" t="s">
        <v>443</v>
      </c>
      <c r="P32" s="62" t="s">
        <v>443</v>
      </c>
      <c r="Q32" s="62" t="s">
        <v>443</v>
      </c>
      <c r="R32" s="62" t="s">
        <v>443</v>
      </c>
      <c r="S32" s="62" t="s">
        <v>443</v>
      </c>
      <c r="T32" s="62" t="s">
        <v>443</v>
      </c>
      <c r="U32" s="62" t="s">
        <v>443</v>
      </c>
      <c r="V32" s="62" t="s">
        <v>443</v>
      </c>
      <c r="W32" s="62" t="s">
        <v>443</v>
      </c>
      <c r="X32" s="62" t="s">
        <v>443</v>
      </c>
      <c r="Y32" s="62" t="s">
        <v>443</v>
      </c>
      <c r="Z32" s="62" t="s">
        <v>443</v>
      </c>
      <c r="AA32" s="62" t="s">
        <v>443</v>
      </c>
      <c r="AB32" s="62" t="s">
        <v>443</v>
      </c>
      <c r="AC32" s="62" t="s">
        <v>443</v>
      </c>
      <c r="AD32" s="157" t="s">
        <v>443</v>
      </c>
      <c r="AE32" s="158"/>
      <c r="AF32" s="159" t="s">
        <v>443</v>
      </c>
      <c r="AG32" s="62" t="s">
        <v>443</v>
      </c>
      <c r="AH32" s="62" t="s">
        <v>443</v>
      </c>
      <c r="AI32" s="62" t="s">
        <v>443</v>
      </c>
      <c r="AJ32" s="62" t="s">
        <v>443</v>
      </c>
      <c r="AK32" s="62">
        <v>2936.9757433679169</v>
      </c>
      <c r="AL32" s="40" t="s">
        <v>413</v>
      </c>
    </row>
    <row r="33" spans="1:38" ht="26.25" customHeight="1" thickBot="1">
      <c r="A33" s="60" t="s">
        <v>78</v>
      </c>
      <c r="B33" s="60" t="s">
        <v>91</v>
      </c>
      <c r="C33" s="61" t="s">
        <v>92</v>
      </c>
      <c r="D33" s="62"/>
      <c r="E33" s="62" t="s">
        <v>443</v>
      </c>
      <c r="F33" s="62" t="s">
        <v>443</v>
      </c>
      <c r="G33" s="62" t="s">
        <v>443</v>
      </c>
      <c r="H33" s="62" t="s">
        <v>443</v>
      </c>
      <c r="I33" s="62">
        <v>1.9800787168266325E-2</v>
      </c>
      <c r="J33" s="62">
        <v>3.6458722413610894E-2</v>
      </c>
      <c r="K33" s="62">
        <v>7.2917444827221789E-2</v>
      </c>
      <c r="L33" s="62" t="s">
        <v>443</v>
      </c>
      <c r="M33" s="62" t="s">
        <v>443</v>
      </c>
      <c r="N33" s="62" t="s">
        <v>443</v>
      </c>
      <c r="O33" s="62" t="s">
        <v>443</v>
      </c>
      <c r="P33" s="62" t="s">
        <v>443</v>
      </c>
      <c r="Q33" s="62" t="s">
        <v>443</v>
      </c>
      <c r="R33" s="62" t="s">
        <v>443</v>
      </c>
      <c r="S33" s="62" t="s">
        <v>443</v>
      </c>
      <c r="T33" s="62" t="s">
        <v>443</v>
      </c>
      <c r="U33" s="62" t="s">
        <v>443</v>
      </c>
      <c r="V33" s="62" t="s">
        <v>443</v>
      </c>
      <c r="W33" s="62" t="s">
        <v>443</v>
      </c>
      <c r="X33" s="62" t="s">
        <v>443</v>
      </c>
      <c r="Y33" s="62" t="s">
        <v>443</v>
      </c>
      <c r="Z33" s="62" t="s">
        <v>443</v>
      </c>
      <c r="AA33" s="62" t="s">
        <v>443</v>
      </c>
      <c r="AB33" s="62" t="s">
        <v>443</v>
      </c>
      <c r="AC33" s="62" t="s">
        <v>443</v>
      </c>
      <c r="AD33" s="157" t="s">
        <v>443</v>
      </c>
      <c r="AE33" s="158"/>
      <c r="AF33" s="159" t="s">
        <v>443</v>
      </c>
      <c r="AG33" s="62" t="s">
        <v>443</v>
      </c>
      <c r="AH33" s="62" t="s">
        <v>443</v>
      </c>
      <c r="AI33" s="62" t="s">
        <v>443</v>
      </c>
      <c r="AJ33" s="62" t="s">
        <v>443</v>
      </c>
      <c r="AK33" s="62">
        <v>2936.9757433679169</v>
      </c>
      <c r="AL33" s="40" t="s">
        <v>413</v>
      </c>
    </row>
    <row r="34" spans="1:38" ht="26.25" customHeight="1" thickBot="1">
      <c r="A34" s="60" t="s">
        <v>70</v>
      </c>
      <c r="B34" s="60" t="s">
        <v>93</v>
      </c>
      <c r="C34" s="61" t="s">
        <v>94</v>
      </c>
      <c r="D34" s="62"/>
      <c r="E34" s="62">
        <v>0.1864984869664463</v>
      </c>
      <c r="F34" s="62">
        <v>1.6549961152556782E-2</v>
      </c>
      <c r="G34" s="62">
        <v>2.8473051445258978E-2</v>
      </c>
      <c r="H34" s="62">
        <v>2.4913920014601605E-5</v>
      </c>
      <c r="I34" s="62">
        <v>4.8760100600006E-3</v>
      </c>
      <c r="J34" s="62">
        <v>5.1251492601466159E-3</v>
      </c>
      <c r="K34" s="62">
        <v>5.4098797745992062E-3</v>
      </c>
      <c r="L34" s="62">
        <v>3.1694065390003896E-5</v>
      </c>
      <c r="M34" s="62">
        <v>3.8082706308033877E-2</v>
      </c>
      <c r="N34" s="62" t="s">
        <v>443</v>
      </c>
      <c r="O34" s="62">
        <v>3.559131430657372E-5</v>
      </c>
      <c r="P34" s="62" t="s">
        <v>443</v>
      </c>
      <c r="Q34" s="62" t="s">
        <v>443</v>
      </c>
      <c r="R34" s="62">
        <v>1.7795657153286861E-4</v>
      </c>
      <c r="S34" s="62">
        <v>6.0505234321175331E-3</v>
      </c>
      <c r="T34" s="62">
        <v>2.4913920014601608E-4</v>
      </c>
      <c r="U34" s="62">
        <v>3.559131430657372E-5</v>
      </c>
      <c r="V34" s="62">
        <v>3.5591314306573723E-3</v>
      </c>
      <c r="W34" s="62" t="s">
        <v>443</v>
      </c>
      <c r="X34" s="62">
        <v>1.0677394291972116E-4</v>
      </c>
      <c r="Y34" s="62">
        <v>1.7795657153286861E-4</v>
      </c>
      <c r="Z34" s="62" t="s">
        <v>443</v>
      </c>
      <c r="AA34" s="62" t="s">
        <v>443</v>
      </c>
      <c r="AB34" s="62">
        <v>2.8473051445258976E-4</v>
      </c>
      <c r="AC34" s="62" t="s">
        <v>443</v>
      </c>
      <c r="AD34" s="157" t="s">
        <v>443</v>
      </c>
      <c r="AE34" s="158"/>
      <c r="AF34" s="159">
        <v>153.04265151826701</v>
      </c>
      <c r="AG34" s="62" t="s">
        <v>443</v>
      </c>
      <c r="AH34" s="62" t="s">
        <v>443</v>
      </c>
      <c r="AI34" s="62" t="s">
        <v>443</v>
      </c>
      <c r="AJ34" s="62" t="s">
        <v>443</v>
      </c>
      <c r="AK34" s="62" t="s">
        <v>443</v>
      </c>
      <c r="AL34" s="40" t="s">
        <v>49</v>
      </c>
    </row>
    <row r="35" spans="1:38" s="4" customFormat="1" ht="26.25" customHeight="1" thickBot="1">
      <c r="A35" s="60" t="s">
        <v>95</v>
      </c>
      <c r="B35" s="60" t="s">
        <v>96</v>
      </c>
      <c r="C35" s="61" t="s">
        <v>97</v>
      </c>
      <c r="D35" s="62"/>
      <c r="E35" s="62" t="s">
        <v>442</v>
      </c>
      <c r="F35" s="62" t="s">
        <v>442</v>
      </c>
      <c r="G35" s="62" t="s">
        <v>442</v>
      </c>
      <c r="H35" s="62" t="s">
        <v>442</v>
      </c>
      <c r="I35" s="62" t="s">
        <v>442</v>
      </c>
      <c r="J35" s="62" t="s">
        <v>442</v>
      </c>
      <c r="K35" s="62" t="s">
        <v>442</v>
      </c>
      <c r="L35" s="62" t="s">
        <v>442</v>
      </c>
      <c r="M35" s="62" t="s">
        <v>442</v>
      </c>
      <c r="N35" s="62" t="s">
        <v>442</v>
      </c>
      <c r="O35" s="62" t="s">
        <v>442</v>
      </c>
      <c r="P35" s="62" t="s">
        <v>442</v>
      </c>
      <c r="Q35" s="62" t="s">
        <v>442</v>
      </c>
      <c r="R35" s="62" t="s">
        <v>442</v>
      </c>
      <c r="S35" s="62" t="s">
        <v>442</v>
      </c>
      <c r="T35" s="62" t="s">
        <v>442</v>
      </c>
      <c r="U35" s="62" t="s">
        <v>442</v>
      </c>
      <c r="V35" s="62" t="s">
        <v>442</v>
      </c>
      <c r="W35" s="62" t="s">
        <v>442</v>
      </c>
      <c r="X35" s="62" t="s">
        <v>442</v>
      </c>
      <c r="Y35" s="62" t="s">
        <v>442</v>
      </c>
      <c r="Z35" s="62" t="s">
        <v>442</v>
      </c>
      <c r="AA35" s="62" t="s">
        <v>442</v>
      </c>
      <c r="AB35" s="62" t="s">
        <v>442</v>
      </c>
      <c r="AC35" s="62" t="s">
        <v>442</v>
      </c>
      <c r="AD35" s="157" t="s">
        <v>442</v>
      </c>
      <c r="AE35" s="158"/>
      <c r="AF35" s="160" t="s">
        <v>442</v>
      </c>
      <c r="AG35" s="160" t="s">
        <v>442</v>
      </c>
      <c r="AH35" s="160" t="s">
        <v>442</v>
      </c>
      <c r="AI35" s="160" t="s">
        <v>442</v>
      </c>
      <c r="AJ35" s="160" t="s">
        <v>442</v>
      </c>
      <c r="AK35" s="160" t="s">
        <v>442</v>
      </c>
      <c r="AL35" s="40" t="s">
        <v>49</v>
      </c>
    </row>
    <row r="36" spans="1:38" ht="26.25" customHeight="1" thickBot="1">
      <c r="A36" s="60" t="s">
        <v>95</v>
      </c>
      <c r="B36" s="60" t="s">
        <v>98</v>
      </c>
      <c r="C36" s="61" t="s">
        <v>99</v>
      </c>
      <c r="D36" s="62"/>
      <c r="E36" s="62">
        <v>6.8380427728055137E-4</v>
      </c>
      <c r="F36" s="62">
        <v>2.439047103675852E-5</v>
      </c>
      <c r="G36" s="62">
        <v>6.968706010502435E-5</v>
      </c>
      <c r="H36" s="62" t="s">
        <v>443</v>
      </c>
      <c r="I36" s="62">
        <v>1.219523551837926E-5</v>
      </c>
      <c r="J36" s="62">
        <v>1.219523551837926E-5</v>
      </c>
      <c r="K36" s="62">
        <v>1.3066323769692065E-5</v>
      </c>
      <c r="L36" s="62" t="s">
        <v>443</v>
      </c>
      <c r="M36" s="62">
        <v>6.4460530597147521E-5</v>
      </c>
      <c r="N36" s="62">
        <v>1.1324147267066455E-6</v>
      </c>
      <c r="O36" s="62">
        <v>8.7108825131280435E-8</v>
      </c>
      <c r="P36" s="62">
        <v>2.6132647539384131E-7</v>
      </c>
      <c r="Q36" s="62">
        <v>3.4843530052512174E-7</v>
      </c>
      <c r="R36" s="62">
        <v>4.3554412565640218E-7</v>
      </c>
      <c r="S36" s="62">
        <v>7.6655766115526779E-6</v>
      </c>
      <c r="T36" s="62">
        <v>8.7108825131280437E-6</v>
      </c>
      <c r="U36" s="62">
        <v>8.7108825131280435E-7</v>
      </c>
      <c r="V36" s="62">
        <v>4.3554412565640219E-6</v>
      </c>
      <c r="W36" s="62">
        <v>1.1324147267066455E-6</v>
      </c>
      <c r="X36" s="62" t="s">
        <v>443</v>
      </c>
      <c r="Y36" s="62" t="s">
        <v>443</v>
      </c>
      <c r="Z36" s="62" t="s">
        <v>443</v>
      </c>
      <c r="AA36" s="62" t="s">
        <v>443</v>
      </c>
      <c r="AB36" s="62" t="s">
        <v>443</v>
      </c>
      <c r="AC36" s="62">
        <v>6.9687060105024348E-7</v>
      </c>
      <c r="AD36" s="62">
        <v>3.3101353549886562E-7</v>
      </c>
      <c r="AE36" s="158"/>
      <c r="AF36" s="161">
        <v>0.37456794806450583</v>
      </c>
      <c r="AG36" s="130" t="s">
        <v>443</v>
      </c>
      <c r="AH36" s="161" t="s">
        <v>443</v>
      </c>
      <c r="AI36" s="161" t="s">
        <v>443</v>
      </c>
      <c r="AJ36" s="161" t="s">
        <v>443</v>
      </c>
      <c r="AK36" s="161" t="s">
        <v>443</v>
      </c>
      <c r="AL36" s="40" t="s">
        <v>49</v>
      </c>
    </row>
    <row r="37" spans="1:38" ht="26.25" customHeight="1" thickBot="1">
      <c r="A37" s="60" t="s">
        <v>70</v>
      </c>
      <c r="B37" s="60" t="s">
        <v>100</v>
      </c>
      <c r="C37" s="61" t="s">
        <v>399</v>
      </c>
      <c r="D37" s="62"/>
      <c r="E37" s="67" t="s">
        <v>442</v>
      </c>
      <c r="F37" s="67" t="s">
        <v>442</v>
      </c>
      <c r="G37" s="67" t="s">
        <v>442</v>
      </c>
      <c r="H37" s="67" t="s">
        <v>442</v>
      </c>
      <c r="I37" s="67" t="s">
        <v>442</v>
      </c>
      <c r="J37" s="67" t="s">
        <v>442</v>
      </c>
      <c r="K37" s="67" t="s">
        <v>442</v>
      </c>
      <c r="L37" s="67" t="s">
        <v>442</v>
      </c>
      <c r="M37" s="67" t="s">
        <v>442</v>
      </c>
      <c r="N37" s="67" t="s">
        <v>442</v>
      </c>
      <c r="O37" s="67" t="s">
        <v>442</v>
      </c>
      <c r="P37" s="67" t="s">
        <v>442</v>
      </c>
      <c r="Q37" s="67" t="s">
        <v>442</v>
      </c>
      <c r="R37" s="67" t="s">
        <v>442</v>
      </c>
      <c r="S37" s="67" t="s">
        <v>442</v>
      </c>
      <c r="T37" s="67" t="s">
        <v>442</v>
      </c>
      <c r="U37" s="67" t="s">
        <v>442</v>
      </c>
      <c r="V37" s="67" t="s">
        <v>442</v>
      </c>
      <c r="W37" s="67" t="s">
        <v>442</v>
      </c>
      <c r="X37" s="67" t="s">
        <v>442</v>
      </c>
      <c r="Y37" s="67" t="s">
        <v>442</v>
      </c>
      <c r="Z37" s="67" t="s">
        <v>442</v>
      </c>
      <c r="AA37" s="67" t="s">
        <v>442</v>
      </c>
      <c r="AB37" s="67" t="s">
        <v>442</v>
      </c>
      <c r="AC37" s="67" t="s">
        <v>442</v>
      </c>
      <c r="AD37" s="67" t="s">
        <v>442</v>
      </c>
      <c r="AE37" s="158"/>
      <c r="AF37" s="162" t="s">
        <v>442</v>
      </c>
      <c r="AG37" s="161" t="s">
        <v>442</v>
      </c>
      <c r="AH37" s="161" t="s">
        <v>442</v>
      </c>
      <c r="AI37" s="161" t="s">
        <v>442</v>
      </c>
      <c r="AJ37" s="161" t="s">
        <v>442</v>
      </c>
      <c r="AK37" s="161" t="s">
        <v>442</v>
      </c>
      <c r="AL37" s="40" t="s">
        <v>49</v>
      </c>
    </row>
    <row r="38" spans="1:38" ht="26.25" customHeight="1" thickBot="1">
      <c r="A38" s="60" t="s">
        <v>70</v>
      </c>
      <c r="B38" s="60" t="s">
        <v>101</v>
      </c>
      <c r="C38" s="61" t="s">
        <v>102</v>
      </c>
      <c r="D38" s="67"/>
      <c r="E38" s="67" t="s">
        <v>442</v>
      </c>
      <c r="F38" s="67" t="s">
        <v>442</v>
      </c>
      <c r="G38" s="67" t="s">
        <v>442</v>
      </c>
      <c r="H38" s="67" t="s">
        <v>442</v>
      </c>
      <c r="I38" s="67" t="s">
        <v>442</v>
      </c>
      <c r="J38" s="67" t="s">
        <v>442</v>
      </c>
      <c r="K38" s="67" t="s">
        <v>442</v>
      </c>
      <c r="L38" s="67" t="s">
        <v>442</v>
      </c>
      <c r="M38" s="67" t="s">
        <v>442</v>
      </c>
      <c r="N38" s="67" t="s">
        <v>442</v>
      </c>
      <c r="O38" s="67" t="s">
        <v>442</v>
      </c>
      <c r="P38" s="67" t="s">
        <v>442</v>
      </c>
      <c r="Q38" s="67" t="s">
        <v>442</v>
      </c>
      <c r="R38" s="67" t="s">
        <v>442</v>
      </c>
      <c r="S38" s="67" t="s">
        <v>442</v>
      </c>
      <c r="T38" s="67" t="s">
        <v>442</v>
      </c>
      <c r="U38" s="67" t="s">
        <v>442</v>
      </c>
      <c r="V38" s="67" t="s">
        <v>442</v>
      </c>
      <c r="W38" s="67" t="s">
        <v>442</v>
      </c>
      <c r="X38" s="67" t="s">
        <v>442</v>
      </c>
      <c r="Y38" s="67" t="s">
        <v>442</v>
      </c>
      <c r="Z38" s="67" t="s">
        <v>442</v>
      </c>
      <c r="AA38" s="67" t="s">
        <v>442</v>
      </c>
      <c r="AB38" s="67" t="s">
        <v>442</v>
      </c>
      <c r="AC38" s="67" t="s">
        <v>442</v>
      </c>
      <c r="AD38" s="67" t="s">
        <v>442</v>
      </c>
      <c r="AE38" s="158"/>
      <c r="AF38" s="162" t="s">
        <v>442</v>
      </c>
      <c r="AG38" s="161" t="s">
        <v>442</v>
      </c>
      <c r="AH38" s="161" t="s">
        <v>442</v>
      </c>
      <c r="AI38" s="161" t="s">
        <v>442</v>
      </c>
      <c r="AJ38" s="161" t="s">
        <v>442</v>
      </c>
      <c r="AK38" s="161" t="s">
        <v>442</v>
      </c>
      <c r="AL38" s="40" t="s">
        <v>49</v>
      </c>
    </row>
    <row r="39" spans="1:38" ht="26.25" customHeight="1" thickBot="1">
      <c r="A39" s="60" t="s">
        <v>103</v>
      </c>
      <c r="B39" s="60" t="s">
        <v>104</v>
      </c>
      <c r="C39" s="61" t="s">
        <v>390</v>
      </c>
      <c r="D39" s="62"/>
      <c r="E39" s="62">
        <v>2.6261400000000001E-2</v>
      </c>
      <c r="F39" s="62">
        <v>1.347984E-2</v>
      </c>
      <c r="G39" s="62">
        <v>0.12751200000000001</v>
      </c>
      <c r="H39" s="62" t="s">
        <v>443</v>
      </c>
      <c r="I39" s="62">
        <v>1.63944E-2</v>
      </c>
      <c r="J39" s="62">
        <v>1.7760600000000001E-2</v>
      </c>
      <c r="K39" s="62">
        <v>1.8823200000000002E-2</v>
      </c>
      <c r="L39" s="62">
        <v>1.0492416E-3</v>
      </c>
      <c r="M39" s="62">
        <v>0.14132580000000003</v>
      </c>
      <c r="N39" s="62">
        <v>2.03412E-2</v>
      </c>
      <c r="O39" s="62">
        <v>2.7324000000000001E-4</v>
      </c>
      <c r="P39" s="62">
        <v>1.1992200000000002E-3</v>
      </c>
      <c r="Q39" s="62">
        <v>6.0720000000000001E-4</v>
      </c>
      <c r="R39" s="62">
        <v>2.0493E-3</v>
      </c>
      <c r="S39" s="62">
        <v>2.6565E-3</v>
      </c>
      <c r="T39" s="62">
        <v>1.9734000000000002E-3</v>
      </c>
      <c r="U39" s="62">
        <v>2.7324000000000001E-4</v>
      </c>
      <c r="V39" s="62">
        <v>3.0360000000000005E-2</v>
      </c>
      <c r="W39" s="62">
        <v>3.08154E-2</v>
      </c>
      <c r="X39" s="62">
        <v>6.9069000000000005E-3</v>
      </c>
      <c r="Y39" s="62">
        <v>8.9410200000000009E-3</v>
      </c>
      <c r="Z39" s="62">
        <v>3.5976600000000004E-3</v>
      </c>
      <c r="AA39" s="62">
        <v>2.8083000000000001E-3</v>
      </c>
      <c r="AB39" s="62">
        <v>2.225388E-2</v>
      </c>
      <c r="AC39" s="62">
        <v>9.4116000000000005E-5</v>
      </c>
      <c r="AD39" s="157">
        <v>2.5806000000000003E-2</v>
      </c>
      <c r="AE39" s="158"/>
      <c r="AF39" s="163" t="s">
        <v>443</v>
      </c>
      <c r="AG39" s="164">
        <v>151.80000000000001</v>
      </c>
      <c r="AH39" s="164" t="s">
        <v>443</v>
      </c>
      <c r="AI39" s="164" t="s">
        <v>443</v>
      </c>
      <c r="AJ39" s="161" t="s">
        <v>443</v>
      </c>
      <c r="AK39" s="164" t="s">
        <v>443</v>
      </c>
      <c r="AL39" s="40" t="s">
        <v>49</v>
      </c>
    </row>
    <row r="40" spans="1:38" ht="26.25" customHeight="1" thickBot="1">
      <c r="A40" s="60" t="s">
        <v>70</v>
      </c>
      <c r="B40" s="60" t="s">
        <v>105</v>
      </c>
      <c r="C40" s="61" t="s">
        <v>391</v>
      </c>
      <c r="D40" s="62"/>
      <c r="E40" s="62" t="s">
        <v>445</v>
      </c>
      <c r="F40" s="62" t="s">
        <v>445</v>
      </c>
      <c r="G40" s="62" t="s">
        <v>445</v>
      </c>
      <c r="H40" s="62" t="s">
        <v>445</v>
      </c>
      <c r="I40" s="62" t="s">
        <v>445</v>
      </c>
      <c r="J40" s="62" t="s">
        <v>445</v>
      </c>
      <c r="K40" s="62" t="s">
        <v>445</v>
      </c>
      <c r="L40" s="62" t="s">
        <v>445</v>
      </c>
      <c r="M40" s="62" t="s">
        <v>445</v>
      </c>
      <c r="N40" s="62" t="s">
        <v>443</v>
      </c>
      <c r="O40" s="62" t="s">
        <v>445</v>
      </c>
      <c r="P40" s="62" t="s">
        <v>443</v>
      </c>
      <c r="Q40" s="62" t="s">
        <v>443</v>
      </c>
      <c r="R40" s="62" t="s">
        <v>445</v>
      </c>
      <c r="S40" s="62" t="s">
        <v>445</v>
      </c>
      <c r="T40" s="62" t="s">
        <v>445</v>
      </c>
      <c r="U40" s="62" t="s">
        <v>445</v>
      </c>
      <c r="V40" s="62" t="s">
        <v>445</v>
      </c>
      <c r="W40" s="62" t="s">
        <v>443</v>
      </c>
      <c r="X40" s="62" t="s">
        <v>445</v>
      </c>
      <c r="Y40" s="62" t="s">
        <v>445</v>
      </c>
      <c r="Z40" s="62" t="s">
        <v>443</v>
      </c>
      <c r="AA40" s="62" t="s">
        <v>443</v>
      </c>
      <c r="AB40" s="62" t="s">
        <v>445</v>
      </c>
      <c r="AC40" s="62" t="s">
        <v>443</v>
      </c>
      <c r="AD40" s="157" t="s">
        <v>443</v>
      </c>
      <c r="AE40" s="158"/>
      <c r="AF40" s="159" t="s">
        <v>445</v>
      </c>
      <c r="AG40" s="62" t="s">
        <v>445</v>
      </c>
      <c r="AH40" s="62" t="s">
        <v>445</v>
      </c>
      <c r="AI40" s="62" t="s">
        <v>445</v>
      </c>
      <c r="AJ40" s="62" t="s">
        <v>443</v>
      </c>
      <c r="AK40" s="62" t="s">
        <v>443</v>
      </c>
      <c r="AL40" s="40" t="s">
        <v>49</v>
      </c>
    </row>
    <row r="41" spans="1:38" ht="26.25" customHeight="1" thickBot="1">
      <c r="A41" s="60" t="s">
        <v>103</v>
      </c>
      <c r="B41" s="60" t="s">
        <v>106</v>
      </c>
      <c r="C41" s="61" t="s">
        <v>400</v>
      </c>
      <c r="D41" s="62"/>
      <c r="E41" s="62">
        <v>0.89140144213741801</v>
      </c>
      <c r="F41" s="62">
        <v>9.752642667728681</v>
      </c>
      <c r="G41" s="62">
        <v>0.51314874653678511</v>
      </c>
      <c r="H41" s="62">
        <v>0.12827430251075611</v>
      </c>
      <c r="I41" s="62">
        <v>11.972885266641939</v>
      </c>
      <c r="J41" s="62">
        <v>12.295064374053215</v>
      </c>
      <c r="K41" s="62">
        <v>12.94738712825915</v>
      </c>
      <c r="L41" s="62">
        <v>1.1931800259809295</v>
      </c>
      <c r="M41" s="62">
        <v>65.468808324970809</v>
      </c>
      <c r="N41" s="62">
        <v>0.46962985225452031</v>
      </c>
      <c r="O41" s="62">
        <v>0.20873490052537724</v>
      </c>
      <c r="P41" s="62">
        <v>1.0562573210973628E-2</v>
      </c>
      <c r="Q41" s="62">
        <v>3.7579186062847796E-3</v>
      </c>
      <c r="R41" s="62">
        <v>0.37196020168172217</v>
      </c>
      <c r="S41" s="62">
        <v>0.10263512944738903</v>
      </c>
      <c r="T41" s="62">
        <v>3.5665507107783524E-2</v>
      </c>
      <c r="U41" s="62">
        <v>4.2145550724519122E-2</v>
      </c>
      <c r="V41" s="62">
        <v>8.2671578011629094</v>
      </c>
      <c r="W41" s="62">
        <v>13.053272606916908</v>
      </c>
      <c r="X41" s="62">
        <v>2.0043735864882217</v>
      </c>
      <c r="Y41" s="62">
        <v>1.8725359393064873</v>
      </c>
      <c r="Z41" s="62">
        <v>0.71005118727057603</v>
      </c>
      <c r="AA41" s="62">
        <v>1.1691512362594365</v>
      </c>
      <c r="AB41" s="62">
        <v>5.7561119493247217</v>
      </c>
      <c r="AC41" s="62">
        <v>8.0294462757912341E-2</v>
      </c>
      <c r="AD41" s="157">
        <v>4.9317549231750933E-2</v>
      </c>
      <c r="AE41" s="158"/>
      <c r="AF41" s="159">
        <v>1155.5123386813211</v>
      </c>
      <c r="AG41" s="62">
        <v>284.44783512087815</v>
      </c>
      <c r="AH41" s="62" t="s">
        <v>443</v>
      </c>
      <c r="AI41" s="62">
        <v>16023.62102002748</v>
      </c>
      <c r="AJ41" s="62" t="s">
        <v>443</v>
      </c>
      <c r="AK41" s="62" t="s">
        <v>443</v>
      </c>
      <c r="AL41" s="40" t="s">
        <v>49</v>
      </c>
    </row>
    <row r="42" spans="1:38" ht="26.25" customHeight="1" thickBot="1">
      <c r="A42" s="60" t="s">
        <v>70</v>
      </c>
      <c r="B42" s="60" t="s">
        <v>107</v>
      </c>
      <c r="C42" s="61" t="s">
        <v>108</v>
      </c>
      <c r="D42" s="62"/>
      <c r="E42" s="62">
        <v>1.5428300359232273E-3</v>
      </c>
      <c r="F42" s="62">
        <v>0.7091261336754594</v>
      </c>
      <c r="G42" s="62">
        <v>6.984951903931028E-4</v>
      </c>
      <c r="H42" s="62">
        <v>3.8378856615005657E-6</v>
      </c>
      <c r="I42" s="62" t="s">
        <v>444</v>
      </c>
      <c r="J42" s="62" t="s">
        <v>444</v>
      </c>
      <c r="K42" s="62">
        <v>4.0873482294981021E-3</v>
      </c>
      <c r="L42" s="62" t="s">
        <v>444</v>
      </c>
      <c r="M42" s="62">
        <v>1.3711614102843068</v>
      </c>
      <c r="N42" s="62">
        <v>0.50001405549370403</v>
      </c>
      <c r="O42" s="62">
        <v>8.7224674125012841E-6</v>
      </c>
      <c r="P42" s="62" t="s">
        <v>443</v>
      </c>
      <c r="Q42" s="62" t="s">
        <v>443</v>
      </c>
      <c r="R42" s="62">
        <v>4.3612337062506421E-5</v>
      </c>
      <c r="S42" s="62">
        <v>1.4828194601252183E-3</v>
      </c>
      <c r="T42" s="62">
        <v>6.1057271887508989E-5</v>
      </c>
      <c r="U42" s="62">
        <v>8.7224674125012841E-6</v>
      </c>
      <c r="V42" s="62">
        <v>8.7224674125012847E-4</v>
      </c>
      <c r="W42" s="62" t="s">
        <v>443</v>
      </c>
      <c r="X42" s="62" t="s">
        <v>444</v>
      </c>
      <c r="Y42" s="62" t="s">
        <v>444</v>
      </c>
      <c r="Z42" s="62" t="s">
        <v>444</v>
      </c>
      <c r="AA42" s="62" t="s">
        <v>443</v>
      </c>
      <c r="AB42" s="62" t="s">
        <v>444</v>
      </c>
      <c r="AC42" s="62" t="s">
        <v>443</v>
      </c>
      <c r="AD42" s="157" t="s">
        <v>443</v>
      </c>
      <c r="AE42" s="158"/>
      <c r="AF42" s="159" t="s">
        <v>445</v>
      </c>
      <c r="AG42" s="62" t="s">
        <v>443</v>
      </c>
      <c r="AH42" s="62" t="s">
        <v>443</v>
      </c>
      <c r="AI42" s="62" t="s">
        <v>445</v>
      </c>
      <c r="AJ42" s="62" t="s">
        <v>443</v>
      </c>
      <c r="AK42" s="62" t="s">
        <v>443</v>
      </c>
      <c r="AL42" s="40" t="s">
        <v>49</v>
      </c>
    </row>
    <row r="43" spans="1:38" ht="26.25" customHeight="1" thickBot="1">
      <c r="A43" s="60" t="s">
        <v>103</v>
      </c>
      <c r="B43" s="60" t="s">
        <v>109</v>
      </c>
      <c r="C43" s="61" t="s">
        <v>110</v>
      </c>
      <c r="D43" s="62"/>
      <c r="E43" s="62">
        <v>0.34994006724814786</v>
      </c>
      <c r="F43" s="62">
        <v>2.5469339961348755E-2</v>
      </c>
      <c r="G43" s="62">
        <v>0.13588325030241349</v>
      </c>
      <c r="H43" s="62" t="s">
        <v>443</v>
      </c>
      <c r="I43" s="62">
        <v>2.386360449362596E-2</v>
      </c>
      <c r="J43" s="62">
        <v>2.7539205714226411E-2</v>
      </c>
      <c r="K43" s="62">
        <v>2.7773834977007202E-2</v>
      </c>
      <c r="L43" s="62">
        <v>1.1568101323767488E-2</v>
      </c>
      <c r="M43" s="62">
        <v>0.13579767774333906</v>
      </c>
      <c r="N43" s="62">
        <v>1.3488634527204101E-2</v>
      </c>
      <c r="O43" s="62">
        <v>2.2902999028060362E-4</v>
      </c>
      <c r="P43" s="62">
        <v>3.7726038313439674E-4</v>
      </c>
      <c r="Q43" s="62">
        <v>6.963963687122625E-4</v>
      </c>
      <c r="R43" s="62">
        <v>1.1698949377827747E-2</v>
      </c>
      <c r="S43" s="62">
        <v>3.9605081825485559E-3</v>
      </c>
      <c r="T43" s="62">
        <v>0.14101636612597424</v>
      </c>
      <c r="U43" s="62">
        <v>1.7279773985399397E-4</v>
      </c>
      <c r="V43" s="62">
        <v>2.6947303375887771E-2</v>
      </c>
      <c r="W43" s="62">
        <v>1.3552118671836075E-2</v>
      </c>
      <c r="X43" s="62">
        <v>1.5272270335913469E-3</v>
      </c>
      <c r="Y43" s="62">
        <v>1.991107329097774E-3</v>
      </c>
      <c r="Z43" s="62">
        <v>7.9629954335803683E-4</v>
      </c>
      <c r="AA43" s="62">
        <v>6.2177859057631487E-4</v>
      </c>
      <c r="AB43" s="62">
        <v>4.9364124966234726E-3</v>
      </c>
      <c r="AC43" s="62">
        <v>2.6820335086623825E-4</v>
      </c>
      <c r="AD43" s="157">
        <v>5.6982854428131542E-3</v>
      </c>
      <c r="AE43" s="158"/>
      <c r="AF43" s="159">
        <v>1124.6450085321935</v>
      </c>
      <c r="AG43" s="62">
        <v>33.518466111541443</v>
      </c>
      <c r="AH43" s="62" t="s">
        <v>443</v>
      </c>
      <c r="AI43" s="62" t="s">
        <v>443</v>
      </c>
      <c r="AJ43" s="62" t="s">
        <v>444</v>
      </c>
      <c r="AK43" s="62" t="s">
        <v>443</v>
      </c>
      <c r="AL43" s="40" t="s">
        <v>49</v>
      </c>
    </row>
    <row r="44" spans="1:38" ht="26.25" customHeight="1" thickBot="1">
      <c r="A44" s="60" t="s">
        <v>70</v>
      </c>
      <c r="B44" s="60" t="s">
        <v>111</v>
      </c>
      <c r="C44" s="61" t="s">
        <v>112</v>
      </c>
      <c r="D44" s="62"/>
      <c r="E44" s="62">
        <v>0.33301977942812289</v>
      </c>
      <c r="F44" s="62">
        <v>5.0287383522721399E-2</v>
      </c>
      <c r="G44" s="62" t="s">
        <v>443</v>
      </c>
      <c r="H44" s="62">
        <v>7.9393643190788028E-5</v>
      </c>
      <c r="I44" s="62">
        <v>1.8278246927997188E-2</v>
      </c>
      <c r="J44" s="62">
        <v>1.8278246927997188E-2</v>
      </c>
      <c r="K44" s="62">
        <v>1.8278246927997188E-2</v>
      </c>
      <c r="L44" s="62">
        <v>1.1449795588958395E-2</v>
      </c>
      <c r="M44" s="62">
        <v>0.78975672571939348</v>
      </c>
      <c r="N44" s="62" t="s">
        <v>443</v>
      </c>
      <c r="O44" s="62">
        <v>1.0366205398848504E-4</v>
      </c>
      <c r="P44" s="62" t="s">
        <v>443</v>
      </c>
      <c r="Q44" s="62" t="s">
        <v>443</v>
      </c>
      <c r="R44" s="62">
        <v>5.1831026994242531E-4</v>
      </c>
      <c r="S44" s="62">
        <v>1.7622549178042457E-2</v>
      </c>
      <c r="T44" s="62">
        <v>7.2563437791939539E-4</v>
      </c>
      <c r="U44" s="62" t="s">
        <v>443</v>
      </c>
      <c r="V44" s="62">
        <v>1.0366205398848503E-2</v>
      </c>
      <c r="W44" s="62" t="s">
        <v>443</v>
      </c>
      <c r="X44" s="62">
        <v>3.198261619654551E-4</v>
      </c>
      <c r="Y44" s="62">
        <v>5.0947026994242522E-4</v>
      </c>
      <c r="Z44" s="62" t="s">
        <v>443</v>
      </c>
      <c r="AA44" s="62" t="s">
        <v>443</v>
      </c>
      <c r="AB44" s="62">
        <v>8.2929643190788032E-4</v>
      </c>
      <c r="AC44" s="62" t="s">
        <v>443</v>
      </c>
      <c r="AD44" s="157" t="s">
        <v>443</v>
      </c>
      <c r="AE44" s="158"/>
      <c r="AF44" s="159">
        <v>446.59547215048565</v>
      </c>
      <c r="AG44" s="62" t="s">
        <v>443</v>
      </c>
      <c r="AH44" s="62" t="s">
        <v>443</v>
      </c>
      <c r="AI44" s="62" t="s">
        <v>443</v>
      </c>
      <c r="AJ44" s="62" t="s">
        <v>443</v>
      </c>
      <c r="AK44" s="62" t="s">
        <v>443</v>
      </c>
      <c r="AL44" s="40" t="s">
        <v>49</v>
      </c>
    </row>
    <row r="45" spans="1:38" ht="26.25" customHeight="1" thickBot="1">
      <c r="A45" s="60" t="s">
        <v>70</v>
      </c>
      <c r="B45" s="60" t="s">
        <v>113</v>
      </c>
      <c r="C45" s="61" t="s">
        <v>114</v>
      </c>
      <c r="D45" s="62"/>
      <c r="E45" s="62" t="s">
        <v>444</v>
      </c>
      <c r="F45" s="62" t="s">
        <v>444</v>
      </c>
      <c r="G45" s="62" t="s">
        <v>444</v>
      </c>
      <c r="H45" s="62" t="s">
        <v>444</v>
      </c>
      <c r="I45" s="62" t="s">
        <v>444</v>
      </c>
      <c r="J45" s="62" t="s">
        <v>444</v>
      </c>
      <c r="K45" s="62" t="s">
        <v>444</v>
      </c>
      <c r="L45" s="62" t="s">
        <v>444</v>
      </c>
      <c r="M45" s="62" t="s">
        <v>444</v>
      </c>
      <c r="N45" s="62" t="s">
        <v>444</v>
      </c>
      <c r="O45" s="62" t="s">
        <v>444</v>
      </c>
      <c r="P45" s="62" t="s">
        <v>444</v>
      </c>
      <c r="Q45" s="62" t="s">
        <v>444</v>
      </c>
      <c r="R45" s="62" t="s">
        <v>444</v>
      </c>
      <c r="S45" s="62" t="s">
        <v>444</v>
      </c>
      <c r="T45" s="62" t="s">
        <v>444</v>
      </c>
      <c r="U45" s="62" t="s">
        <v>444</v>
      </c>
      <c r="V45" s="62" t="s">
        <v>444</v>
      </c>
      <c r="W45" s="62" t="s">
        <v>444</v>
      </c>
      <c r="X45" s="62" t="s">
        <v>444</v>
      </c>
      <c r="Y45" s="62" t="s">
        <v>444</v>
      </c>
      <c r="Z45" s="62" t="s">
        <v>444</v>
      </c>
      <c r="AA45" s="62" t="s">
        <v>444</v>
      </c>
      <c r="AB45" s="62" t="s">
        <v>444</v>
      </c>
      <c r="AC45" s="62" t="s">
        <v>444</v>
      </c>
      <c r="AD45" s="157" t="s">
        <v>444</v>
      </c>
      <c r="AE45" s="158"/>
      <c r="AF45" s="159" t="s">
        <v>444</v>
      </c>
      <c r="AG45" s="62" t="s">
        <v>444</v>
      </c>
      <c r="AH45" s="62" t="s">
        <v>444</v>
      </c>
      <c r="AI45" s="62" t="s">
        <v>444</v>
      </c>
      <c r="AJ45" s="62" t="s">
        <v>444</v>
      </c>
      <c r="AK45" s="62" t="s">
        <v>444</v>
      </c>
      <c r="AL45" s="40" t="s">
        <v>49</v>
      </c>
    </row>
    <row r="46" spans="1:38" ht="26.25" customHeight="1" thickBot="1">
      <c r="A46" s="60" t="s">
        <v>103</v>
      </c>
      <c r="B46" s="60" t="s">
        <v>115</v>
      </c>
      <c r="C46" s="61" t="s">
        <v>116</v>
      </c>
      <c r="D46" s="62"/>
      <c r="E46" s="62" t="s">
        <v>444</v>
      </c>
      <c r="F46" s="62" t="s">
        <v>444</v>
      </c>
      <c r="G46" s="62" t="s">
        <v>444</v>
      </c>
      <c r="H46" s="62" t="s">
        <v>444</v>
      </c>
      <c r="I46" s="62" t="s">
        <v>444</v>
      </c>
      <c r="J46" s="62" t="s">
        <v>444</v>
      </c>
      <c r="K46" s="62" t="s">
        <v>444</v>
      </c>
      <c r="L46" s="62" t="s">
        <v>444</v>
      </c>
      <c r="M46" s="62" t="s">
        <v>444</v>
      </c>
      <c r="N46" s="62" t="s">
        <v>444</v>
      </c>
      <c r="O46" s="62" t="s">
        <v>444</v>
      </c>
      <c r="P46" s="62" t="s">
        <v>444</v>
      </c>
      <c r="Q46" s="62" t="s">
        <v>444</v>
      </c>
      <c r="R46" s="62" t="s">
        <v>444</v>
      </c>
      <c r="S46" s="62" t="s">
        <v>444</v>
      </c>
      <c r="T46" s="62" t="s">
        <v>444</v>
      </c>
      <c r="U46" s="62" t="s">
        <v>444</v>
      </c>
      <c r="V46" s="62" t="s">
        <v>444</v>
      </c>
      <c r="W46" s="62" t="s">
        <v>444</v>
      </c>
      <c r="X46" s="62" t="s">
        <v>444</v>
      </c>
      <c r="Y46" s="62" t="s">
        <v>444</v>
      </c>
      <c r="Z46" s="62" t="s">
        <v>444</v>
      </c>
      <c r="AA46" s="62" t="s">
        <v>444</v>
      </c>
      <c r="AB46" s="62" t="s">
        <v>444</v>
      </c>
      <c r="AC46" s="62" t="s">
        <v>444</v>
      </c>
      <c r="AD46" s="62" t="s">
        <v>444</v>
      </c>
      <c r="AE46" s="158"/>
      <c r="AF46" s="62" t="s">
        <v>444</v>
      </c>
      <c r="AG46" s="62" t="s">
        <v>444</v>
      </c>
      <c r="AH46" s="62" t="s">
        <v>444</v>
      </c>
      <c r="AI46" s="62" t="s">
        <v>444</v>
      </c>
      <c r="AJ46" s="62" t="s">
        <v>444</v>
      </c>
      <c r="AK46" s="62" t="s">
        <v>444</v>
      </c>
      <c r="AL46" s="40" t="s">
        <v>49</v>
      </c>
    </row>
    <row r="47" spans="1:38" ht="26.25" customHeight="1" thickBot="1">
      <c r="A47" s="60" t="s">
        <v>70</v>
      </c>
      <c r="B47" s="60" t="s">
        <v>117</v>
      </c>
      <c r="C47" s="61" t="s">
        <v>118</v>
      </c>
      <c r="D47" s="62"/>
      <c r="E47" s="62" t="s">
        <v>445</v>
      </c>
      <c r="F47" s="62" t="s">
        <v>445</v>
      </c>
      <c r="G47" s="62" t="s">
        <v>445</v>
      </c>
      <c r="H47" s="62" t="s">
        <v>443</v>
      </c>
      <c r="I47" s="62" t="s">
        <v>445</v>
      </c>
      <c r="J47" s="62" t="s">
        <v>445</v>
      </c>
      <c r="K47" s="62" t="s">
        <v>445</v>
      </c>
      <c r="L47" s="62" t="s">
        <v>445</v>
      </c>
      <c r="M47" s="62" t="s">
        <v>445</v>
      </c>
      <c r="N47" s="62" t="s">
        <v>443</v>
      </c>
      <c r="O47" s="62" t="s">
        <v>445</v>
      </c>
      <c r="P47" s="62" t="s">
        <v>443</v>
      </c>
      <c r="Q47" s="62" t="s">
        <v>443</v>
      </c>
      <c r="R47" s="62" t="s">
        <v>445</v>
      </c>
      <c r="S47" s="62" t="s">
        <v>445</v>
      </c>
      <c r="T47" s="62" t="s">
        <v>445</v>
      </c>
      <c r="U47" s="62" t="s">
        <v>445</v>
      </c>
      <c r="V47" s="62" t="s">
        <v>445</v>
      </c>
      <c r="W47" s="62" t="s">
        <v>443</v>
      </c>
      <c r="X47" s="62" t="s">
        <v>445</v>
      </c>
      <c r="Y47" s="62" t="s">
        <v>443</v>
      </c>
      <c r="Z47" s="62" t="s">
        <v>443</v>
      </c>
      <c r="AA47" s="62" t="s">
        <v>443</v>
      </c>
      <c r="AB47" s="62" t="s">
        <v>445</v>
      </c>
      <c r="AC47" s="62" t="s">
        <v>443</v>
      </c>
      <c r="AD47" s="157" t="s">
        <v>443</v>
      </c>
      <c r="AE47" s="158"/>
      <c r="AF47" s="159" t="s">
        <v>445</v>
      </c>
      <c r="AG47" s="62" t="s">
        <v>443</v>
      </c>
      <c r="AH47" s="62" t="s">
        <v>443</v>
      </c>
      <c r="AI47" s="62" t="s">
        <v>443</v>
      </c>
      <c r="AJ47" s="62" t="s">
        <v>443</v>
      </c>
      <c r="AK47" s="62" t="s">
        <v>443</v>
      </c>
      <c r="AL47" s="40" t="s">
        <v>49</v>
      </c>
    </row>
    <row r="48" spans="1:38" ht="26.25" customHeight="1" thickBot="1">
      <c r="A48" s="60" t="s">
        <v>119</v>
      </c>
      <c r="B48" s="60" t="s">
        <v>120</v>
      </c>
      <c r="C48" s="61" t="s">
        <v>121</v>
      </c>
      <c r="D48" s="62"/>
      <c r="E48" s="62" t="s">
        <v>443</v>
      </c>
      <c r="F48" s="62">
        <v>1.4291334000000002</v>
      </c>
      <c r="G48" s="62" t="s">
        <v>443</v>
      </c>
      <c r="H48" s="62" t="s">
        <v>443</v>
      </c>
      <c r="I48" s="62">
        <v>4.2874002000000001E-2</v>
      </c>
      <c r="J48" s="62">
        <v>0.27868101299999998</v>
      </c>
      <c r="K48" s="62">
        <v>0.58594469400000004</v>
      </c>
      <c r="L48" s="62" t="s">
        <v>443</v>
      </c>
      <c r="M48" s="62" t="s">
        <v>443</v>
      </c>
      <c r="N48" s="62" t="s">
        <v>443</v>
      </c>
      <c r="O48" s="62" t="s">
        <v>443</v>
      </c>
      <c r="P48" s="62" t="s">
        <v>443</v>
      </c>
      <c r="Q48" s="62" t="s">
        <v>443</v>
      </c>
      <c r="R48" s="62" t="s">
        <v>443</v>
      </c>
      <c r="S48" s="62" t="s">
        <v>443</v>
      </c>
      <c r="T48" s="62" t="s">
        <v>443</v>
      </c>
      <c r="U48" s="62" t="s">
        <v>443</v>
      </c>
      <c r="V48" s="62" t="s">
        <v>443</v>
      </c>
      <c r="W48" s="62" t="s">
        <v>443</v>
      </c>
      <c r="X48" s="62" t="s">
        <v>443</v>
      </c>
      <c r="Y48" s="62" t="s">
        <v>443</v>
      </c>
      <c r="Z48" s="62" t="s">
        <v>443</v>
      </c>
      <c r="AA48" s="62" t="s">
        <v>443</v>
      </c>
      <c r="AB48" s="62" t="s">
        <v>443</v>
      </c>
      <c r="AC48" s="62" t="s">
        <v>443</v>
      </c>
      <c r="AD48" s="157" t="s">
        <v>443</v>
      </c>
      <c r="AE48" s="158"/>
      <c r="AF48" s="159" t="s">
        <v>443</v>
      </c>
      <c r="AG48" s="62" t="s">
        <v>443</v>
      </c>
      <c r="AH48" s="62" t="s">
        <v>443</v>
      </c>
      <c r="AI48" s="62" t="s">
        <v>443</v>
      </c>
      <c r="AJ48" s="62" t="s">
        <v>443</v>
      </c>
      <c r="AK48" s="62">
        <v>7.1456670000000004</v>
      </c>
      <c r="AL48" s="40" t="s">
        <v>122</v>
      </c>
    </row>
    <row r="49" spans="1:38" ht="26.25" customHeight="1" thickBot="1">
      <c r="A49" s="60" t="s">
        <v>119</v>
      </c>
      <c r="B49" s="60" t="s">
        <v>123</v>
      </c>
      <c r="C49" s="61" t="s">
        <v>124</v>
      </c>
      <c r="D49" s="62"/>
      <c r="E49" s="62" t="s">
        <v>442</v>
      </c>
      <c r="F49" s="62" t="s">
        <v>442</v>
      </c>
      <c r="G49" s="62" t="s">
        <v>442</v>
      </c>
      <c r="H49" s="62" t="s">
        <v>442</v>
      </c>
      <c r="I49" s="62" t="s">
        <v>442</v>
      </c>
      <c r="J49" s="62" t="s">
        <v>442</v>
      </c>
      <c r="K49" s="62" t="s">
        <v>442</v>
      </c>
      <c r="L49" s="62" t="s">
        <v>442</v>
      </c>
      <c r="M49" s="62" t="s">
        <v>442</v>
      </c>
      <c r="N49" s="62" t="s">
        <v>442</v>
      </c>
      <c r="O49" s="62" t="s">
        <v>442</v>
      </c>
      <c r="P49" s="62" t="s">
        <v>442</v>
      </c>
      <c r="Q49" s="62" t="s">
        <v>442</v>
      </c>
      <c r="R49" s="62" t="s">
        <v>442</v>
      </c>
      <c r="S49" s="62" t="s">
        <v>442</v>
      </c>
      <c r="T49" s="62" t="s">
        <v>442</v>
      </c>
      <c r="U49" s="62" t="s">
        <v>442</v>
      </c>
      <c r="V49" s="62" t="s">
        <v>442</v>
      </c>
      <c r="W49" s="62" t="s">
        <v>444</v>
      </c>
      <c r="X49" s="62" t="s">
        <v>442</v>
      </c>
      <c r="Y49" s="62" t="s">
        <v>442</v>
      </c>
      <c r="Z49" s="62" t="s">
        <v>442</v>
      </c>
      <c r="AA49" s="62" t="s">
        <v>442</v>
      </c>
      <c r="AB49" s="62" t="s">
        <v>442</v>
      </c>
      <c r="AC49" s="62" t="s">
        <v>442</v>
      </c>
      <c r="AD49" s="62" t="s">
        <v>442</v>
      </c>
      <c r="AE49" s="158"/>
      <c r="AF49" s="157" t="s">
        <v>442</v>
      </c>
      <c r="AG49" s="157" t="s">
        <v>442</v>
      </c>
      <c r="AH49" s="157" t="s">
        <v>442</v>
      </c>
      <c r="AI49" s="157" t="s">
        <v>442</v>
      </c>
      <c r="AJ49" s="157" t="s">
        <v>442</v>
      </c>
      <c r="AK49" s="62" t="s">
        <v>442</v>
      </c>
      <c r="AL49" s="40" t="s">
        <v>125</v>
      </c>
    </row>
    <row r="50" spans="1:38" ht="26.25" customHeight="1" thickBot="1">
      <c r="A50" s="60" t="s">
        <v>119</v>
      </c>
      <c r="B50" s="60" t="s">
        <v>126</v>
      </c>
      <c r="C50" s="61" t="s">
        <v>127</v>
      </c>
      <c r="D50" s="62"/>
      <c r="E50" s="62" t="s">
        <v>442</v>
      </c>
      <c r="F50" s="62" t="s">
        <v>442</v>
      </c>
      <c r="G50" s="62" t="s">
        <v>442</v>
      </c>
      <c r="H50" s="62" t="s">
        <v>442</v>
      </c>
      <c r="I50" s="62" t="s">
        <v>442</v>
      </c>
      <c r="J50" s="62" t="s">
        <v>442</v>
      </c>
      <c r="K50" s="62" t="s">
        <v>442</v>
      </c>
      <c r="L50" s="62" t="s">
        <v>442</v>
      </c>
      <c r="M50" s="62" t="s">
        <v>442</v>
      </c>
      <c r="N50" s="62" t="s">
        <v>442</v>
      </c>
      <c r="O50" s="62" t="s">
        <v>442</v>
      </c>
      <c r="P50" s="62" t="s">
        <v>442</v>
      </c>
      <c r="Q50" s="62" t="s">
        <v>442</v>
      </c>
      <c r="R50" s="62" t="s">
        <v>442</v>
      </c>
      <c r="S50" s="62" t="s">
        <v>442</v>
      </c>
      <c r="T50" s="62" t="s">
        <v>442</v>
      </c>
      <c r="U50" s="62" t="s">
        <v>442</v>
      </c>
      <c r="V50" s="62" t="s">
        <v>442</v>
      </c>
      <c r="W50" s="62" t="s">
        <v>442</v>
      </c>
      <c r="X50" s="62" t="s">
        <v>442</v>
      </c>
      <c r="Y50" s="62" t="s">
        <v>442</v>
      </c>
      <c r="Z50" s="62" t="s">
        <v>442</v>
      </c>
      <c r="AA50" s="62" t="s">
        <v>442</v>
      </c>
      <c r="AB50" s="62" t="s">
        <v>442</v>
      </c>
      <c r="AC50" s="62" t="s">
        <v>442</v>
      </c>
      <c r="AD50" s="157" t="s">
        <v>442</v>
      </c>
      <c r="AE50" s="158"/>
      <c r="AF50" s="157" t="s">
        <v>442</v>
      </c>
      <c r="AG50" s="157" t="s">
        <v>442</v>
      </c>
      <c r="AH50" s="157" t="s">
        <v>442</v>
      </c>
      <c r="AI50" s="157" t="s">
        <v>442</v>
      </c>
      <c r="AJ50" s="157" t="s">
        <v>442</v>
      </c>
      <c r="AK50" s="62" t="s">
        <v>442</v>
      </c>
      <c r="AL50" s="40" t="s">
        <v>412</v>
      </c>
    </row>
    <row r="51" spans="1:38" ht="26.25" customHeight="1" thickBot="1">
      <c r="A51" s="60" t="s">
        <v>119</v>
      </c>
      <c r="B51" s="64" t="s">
        <v>128</v>
      </c>
      <c r="C51" s="61" t="s">
        <v>129</v>
      </c>
      <c r="D51" s="62"/>
      <c r="E51" s="62" t="s">
        <v>442</v>
      </c>
      <c r="F51" s="62" t="s">
        <v>442</v>
      </c>
      <c r="G51" s="62" t="s">
        <v>442</v>
      </c>
      <c r="H51" s="62" t="s">
        <v>442</v>
      </c>
      <c r="I51" s="62" t="s">
        <v>442</v>
      </c>
      <c r="J51" s="62" t="s">
        <v>442</v>
      </c>
      <c r="K51" s="62" t="s">
        <v>442</v>
      </c>
      <c r="L51" s="62" t="s">
        <v>442</v>
      </c>
      <c r="M51" s="62" t="s">
        <v>442</v>
      </c>
      <c r="N51" s="62" t="s">
        <v>442</v>
      </c>
      <c r="O51" s="62" t="s">
        <v>442</v>
      </c>
      <c r="P51" s="62" t="s">
        <v>442</v>
      </c>
      <c r="Q51" s="62" t="s">
        <v>442</v>
      </c>
      <c r="R51" s="62" t="s">
        <v>442</v>
      </c>
      <c r="S51" s="62" t="s">
        <v>442</v>
      </c>
      <c r="T51" s="62" t="s">
        <v>442</v>
      </c>
      <c r="U51" s="62" t="s">
        <v>442</v>
      </c>
      <c r="V51" s="62" t="s">
        <v>442</v>
      </c>
      <c r="W51" s="62" t="s">
        <v>442</v>
      </c>
      <c r="X51" s="62" t="s">
        <v>442</v>
      </c>
      <c r="Y51" s="62" t="s">
        <v>442</v>
      </c>
      <c r="Z51" s="62" t="s">
        <v>442</v>
      </c>
      <c r="AA51" s="62" t="s">
        <v>442</v>
      </c>
      <c r="AB51" s="62" t="s">
        <v>442</v>
      </c>
      <c r="AC51" s="62" t="s">
        <v>442</v>
      </c>
      <c r="AD51" s="157" t="s">
        <v>442</v>
      </c>
      <c r="AE51" s="158"/>
      <c r="AF51" s="157" t="s">
        <v>442</v>
      </c>
      <c r="AG51" s="157" t="s">
        <v>442</v>
      </c>
      <c r="AH51" s="157" t="s">
        <v>442</v>
      </c>
      <c r="AI51" s="157" t="s">
        <v>442</v>
      </c>
      <c r="AJ51" s="157" t="s">
        <v>442</v>
      </c>
      <c r="AK51" s="62" t="s">
        <v>442</v>
      </c>
      <c r="AL51" s="40" t="s">
        <v>130</v>
      </c>
    </row>
    <row r="52" spans="1:38" ht="26.25" customHeight="1" thickBot="1">
      <c r="A52" s="60" t="s">
        <v>119</v>
      </c>
      <c r="B52" s="64" t="s">
        <v>131</v>
      </c>
      <c r="C52" s="66" t="s">
        <v>392</v>
      </c>
      <c r="D52" s="63"/>
      <c r="E52" s="62">
        <v>0.16712183999999999</v>
      </c>
      <c r="F52" s="62">
        <v>0.13926820000000001</v>
      </c>
      <c r="G52" s="62">
        <v>0.43173141999999998</v>
      </c>
      <c r="H52" s="62">
        <v>7.6597510000000004E-4</v>
      </c>
      <c r="I52" s="62">
        <v>2.9942663000000003E-3</v>
      </c>
      <c r="J52" s="62">
        <v>6.8937759000000003E-3</v>
      </c>
      <c r="K52" s="62">
        <v>1.1141456000000001E-2</v>
      </c>
      <c r="L52" s="62" t="s">
        <v>443</v>
      </c>
      <c r="M52" s="62">
        <v>6.2670690000000001E-2</v>
      </c>
      <c r="N52" s="62">
        <v>3.5513391000000002E-3</v>
      </c>
      <c r="O52" s="62">
        <v>3.5513391000000002E-3</v>
      </c>
      <c r="P52" s="62">
        <v>3.5513391000000002E-3</v>
      </c>
      <c r="Q52" s="62">
        <v>3.5513391000000002E-3</v>
      </c>
      <c r="R52" s="62">
        <v>3.5513391000000002E-3</v>
      </c>
      <c r="S52" s="62">
        <v>3.5513391000000002E-3</v>
      </c>
      <c r="T52" s="62">
        <v>3.5513391000000002E-3</v>
      </c>
      <c r="U52" s="62">
        <v>3.5513391000000002E-3</v>
      </c>
      <c r="V52" s="62">
        <v>3.5513391000000002E-3</v>
      </c>
      <c r="W52" s="62">
        <v>3.9691437000000003E-3</v>
      </c>
      <c r="X52" s="62" t="s">
        <v>443</v>
      </c>
      <c r="Y52" s="62" t="s">
        <v>443</v>
      </c>
      <c r="Z52" s="62" t="s">
        <v>443</v>
      </c>
      <c r="AA52" s="62" t="s">
        <v>443</v>
      </c>
      <c r="AB52" s="62" t="s">
        <v>443</v>
      </c>
      <c r="AC52" s="62" t="s">
        <v>443</v>
      </c>
      <c r="AD52" s="157" t="s">
        <v>443</v>
      </c>
      <c r="AE52" s="158"/>
      <c r="AF52" s="159" t="s">
        <v>443</v>
      </c>
      <c r="AG52" s="62" t="s">
        <v>443</v>
      </c>
      <c r="AH52" s="62" t="s">
        <v>443</v>
      </c>
      <c r="AI52" s="62" t="s">
        <v>443</v>
      </c>
      <c r="AJ52" s="62" t="s">
        <v>443</v>
      </c>
      <c r="AK52" s="62">
        <v>696341</v>
      </c>
      <c r="AL52" s="40" t="s">
        <v>132</v>
      </c>
    </row>
    <row r="53" spans="1:38" ht="26.25" customHeight="1" thickBot="1">
      <c r="A53" s="60" t="s">
        <v>119</v>
      </c>
      <c r="B53" s="64" t="s">
        <v>133</v>
      </c>
      <c r="C53" s="66" t="s">
        <v>134</v>
      </c>
      <c r="D53" s="63"/>
      <c r="E53" s="62" t="s">
        <v>443</v>
      </c>
      <c r="F53" s="62">
        <v>1.5061994999999999</v>
      </c>
      <c r="G53" s="62" t="s">
        <v>443</v>
      </c>
      <c r="H53" s="62" t="s">
        <v>443</v>
      </c>
      <c r="I53" s="62" t="s">
        <v>443</v>
      </c>
      <c r="J53" s="62" t="s">
        <v>443</v>
      </c>
      <c r="K53" s="62" t="s">
        <v>443</v>
      </c>
      <c r="L53" s="62" t="s">
        <v>443</v>
      </c>
      <c r="M53" s="62" t="s">
        <v>443</v>
      </c>
      <c r="N53" s="62" t="s">
        <v>443</v>
      </c>
      <c r="O53" s="62" t="s">
        <v>443</v>
      </c>
      <c r="P53" s="62" t="s">
        <v>443</v>
      </c>
      <c r="Q53" s="62" t="s">
        <v>443</v>
      </c>
      <c r="R53" s="62" t="s">
        <v>443</v>
      </c>
      <c r="S53" s="62" t="s">
        <v>443</v>
      </c>
      <c r="T53" s="62" t="s">
        <v>443</v>
      </c>
      <c r="U53" s="62" t="s">
        <v>443</v>
      </c>
      <c r="V53" s="62" t="s">
        <v>443</v>
      </c>
      <c r="W53" s="62" t="s">
        <v>443</v>
      </c>
      <c r="X53" s="62" t="s">
        <v>443</v>
      </c>
      <c r="Y53" s="62" t="s">
        <v>443</v>
      </c>
      <c r="Z53" s="62" t="s">
        <v>443</v>
      </c>
      <c r="AA53" s="62" t="s">
        <v>443</v>
      </c>
      <c r="AB53" s="62" t="s">
        <v>443</v>
      </c>
      <c r="AC53" s="62" t="s">
        <v>443</v>
      </c>
      <c r="AD53" s="157" t="s">
        <v>443</v>
      </c>
      <c r="AE53" s="158"/>
      <c r="AF53" s="159" t="s">
        <v>443</v>
      </c>
      <c r="AG53" s="62" t="s">
        <v>443</v>
      </c>
      <c r="AH53" s="62" t="s">
        <v>443</v>
      </c>
      <c r="AI53" s="62" t="s">
        <v>443</v>
      </c>
      <c r="AJ53" s="62" t="s">
        <v>443</v>
      </c>
      <c r="AK53" s="62">
        <v>0.33471099999999998</v>
      </c>
      <c r="AL53" s="40" t="s">
        <v>135</v>
      </c>
    </row>
    <row r="54" spans="1:38" ht="37.5" customHeight="1" thickBot="1">
      <c r="A54" s="60" t="s">
        <v>119</v>
      </c>
      <c r="B54" s="64" t="s">
        <v>136</v>
      </c>
      <c r="C54" s="66" t="s">
        <v>137</v>
      </c>
      <c r="D54" s="63"/>
      <c r="E54" s="62" t="s">
        <v>442</v>
      </c>
      <c r="F54" s="62" t="s">
        <v>442</v>
      </c>
      <c r="G54" s="62" t="s">
        <v>442</v>
      </c>
      <c r="H54" s="62" t="s">
        <v>442</v>
      </c>
      <c r="I54" s="62" t="s">
        <v>442</v>
      </c>
      <c r="J54" s="62" t="s">
        <v>442</v>
      </c>
      <c r="K54" s="62" t="s">
        <v>442</v>
      </c>
      <c r="L54" s="62" t="s">
        <v>442</v>
      </c>
      <c r="M54" s="62" t="s">
        <v>442</v>
      </c>
      <c r="N54" s="62" t="s">
        <v>442</v>
      </c>
      <c r="O54" s="62" t="s">
        <v>442</v>
      </c>
      <c r="P54" s="62" t="s">
        <v>442</v>
      </c>
      <c r="Q54" s="62" t="s">
        <v>442</v>
      </c>
      <c r="R54" s="62" t="s">
        <v>442</v>
      </c>
      <c r="S54" s="62" t="s">
        <v>442</v>
      </c>
      <c r="T54" s="62" t="s">
        <v>442</v>
      </c>
      <c r="U54" s="62" t="s">
        <v>442</v>
      </c>
      <c r="V54" s="62" t="s">
        <v>442</v>
      </c>
      <c r="W54" s="62" t="s">
        <v>442</v>
      </c>
      <c r="X54" s="62" t="s">
        <v>442</v>
      </c>
      <c r="Y54" s="62" t="s">
        <v>442</v>
      </c>
      <c r="Z54" s="62" t="s">
        <v>442</v>
      </c>
      <c r="AA54" s="62" t="s">
        <v>442</v>
      </c>
      <c r="AB54" s="62" t="s">
        <v>442</v>
      </c>
      <c r="AC54" s="62" t="s">
        <v>442</v>
      </c>
      <c r="AD54" s="157" t="s">
        <v>442</v>
      </c>
      <c r="AE54" s="158"/>
      <c r="AF54" s="159" t="s">
        <v>442</v>
      </c>
      <c r="AG54" s="62" t="s">
        <v>442</v>
      </c>
      <c r="AH54" s="62" t="s">
        <v>442</v>
      </c>
      <c r="AI54" s="62" t="s">
        <v>442</v>
      </c>
      <c r="AJ54" s="62" t="s">
        <v>442</v>
      </c>
      <c r="AK54" s="62" t="s">
        <v>442</v>
      </c>
      <c r="AL54" s="40" t="s">
        <v>419</v>
      </c>
    </row>
    <row r="55" spans="1:38" ht="26.25" customHeight="1" thickBot="1">
      <c r="A55" s="60" t="s">
        <v>119</v>
      </c>
      <c r="B55" s="64" t="s">
        <v>138</v>
      </c>
      <c r="C55" s="66" t="s">
        <v>139</v>
      </c>
      <c r="D55" s="63"/>
      <c r="E55" s="62">
        <v>1.3426097074154476E-2</v>
      </c>
      <c r="F55" s="62">
        <v>6.7130485370772372E-4</v>
      </c>
      <c r="G55" s="62">
        <v>2.0139145611231713E-3</v>
      </c>
      <c r="H55" s="62" t="s">
        <v>443</v>
      </c>
      <c r="I55" s="62" t="s">
        <v>443</v>
      </c>
      <c r="J55" s="62" t="s">
        <v>443</v>
      </c>
      <c r="K55" s="62" t="s">
        <v>443</v>
      </c>
      <c r="L55" s="62" t="s">
        <v>443</v>
      </c>
      <c r="M55" s="62">
        <v>3.2222632977970743E-3</v>
      </c>
      <c r="N55" s="62" t="s">
        <v>443</v>
      </c>
      <c r="O55" s="62" t="s">
        <v>443</v>
      </c>
      <c r="P55" s="62" t="s">
        <v>443</v>
      </c>
      <c r="Q55" s="62" t="s">
        <v>443</v>
      </c>
      <c r="R55" s="62" t="s">
        <v>443</v>
      </c>
      <c r="S55" s="62" t="s">
        <v>443</v>
      </c>
      <c r="T55" s="62" t="s">
        <v>443</v>
      </c>
      <c r="U55" s="62" t="s">
        <v>443</v>
      </c>
      <c r="V55" s="62" t="s">
        <v>443</v>
      </c>
      <c r="W55" s="62" t="s">
        <v>443</v>
      </c>
      <c r="X55" s="62" t="s">
        <v>443</v>
      </c>
      <c r="Y55" s="62" t="s">
        <v>443</v>
      </c>
      <c r="Z55" s="62" t="s">
        <v>443</v>
      </c>
      <c r="AA55" s="62" t="s">
        <v>443</v>
      </c>
      <c r="AB55" s="62" t="s">
        <v>443</v>
      </c>
      <c r="AC55" s="62" t="s">
        <v>443</v>
      </c>
      <c r="AD55" s="157" t="s">
        <v>443</v>
      </c>
      <c r="AE55" s="158"/>
      <c r="AF55" s="159" t="s">
        <v>443</v>
      </c>
      <c r="AG55" s="62" t="s">
        <v>443</v>
      </c>
      <c r="AH55" s="62" t="s">
        <v>443</v>
      </c>
      <c r="AI55" s="62" t="s">
        <v>443</v>
      </c>
      <c r="AJ55" s="62" t="s">
        <v>443</v>
      </c>
      <c r="AK55" s="62">
        <v>134.26097074154475</v>
      </c>
      <c r="AL55" s="40" t="s">
        <v>140</v>
      </c>
    </row>
    <row r="56" spans="1:38" ht="26.25" customHeight="1" thickBot="1">
      <c r="A56" s="64" t="s">
        <v>119</v>
      </c>
      <c r="B56" s="64" t="s">
        <v>141</v>
      </c>
      <c r="C56" s="66" t="s">
        <v>401</v>
      </c>
      <c r="D56" s="63"/>
      <c r="E56" s="62" t="s">
        <v>443</v>
      </c>
      <c r="F56" s="62" t="s">
        <v>443</v>
      </c>
      <c r="G56" s="62" t="s">
        <v>443</v>
      </c>
      <c r="H56" s="62" t="s">
        <v>444</v>
      </c>
      <c r="I56" s="62" t="s">
        <v>443</v>
      </c>
      <c r="J56" s="62" t="s">
        <v>443</v>
      </c>
      <c r="K56" s="62" t="s">
        <v>443</v>
      </c>
      <c r="L56" s="62" t="s">
        <v>443</v>
      </c>
      <c r="M56" s="62" t="s">
        <v>443</v>
      </c>
      <c r="N56" s="62" t="s">
        <v>443</v>
      </c>
      <c r="O56" s="62" t="s">
        <v>443</v>
      </c>
      <c r="P56" s="62" t="s">
        <v>444</v>
      </c>
      <c r="Q56" s="62" t="s">
        <v>444</v>
      </c>
      <c r="R56" s="62" t="s">
        <v>443</v>
      </c>
      <c r="S56" s="62" t="s">
        <v>443</v>
      </c>
      <c r="T56" s="62" t="s">
        <v>443</v>
      </c>
      <c r="U56" s="62" t="s">
        <v>443</v>
      </c>
      <c r="V56" s="62" t="s">
        <v>443</v>
      </c>
      <c r="W56" s="62" t="s">
        <v>443</v>
      </c>
      <c r="X56" s="62" t="s">
        <v>443</v>
      </c>
      <c r="Y56" s="62" t="s">
        <v>443</v>
      </c>
      <c r="Z56" s="62" t="s">
        <v>443</v>
      </c>
      <c r="AA56" s="62" t="s">
        <v>443</v>
      </c>
      <c r="AB56" s="62" t="s">
        <v>443</v>
      </c>
      <c r="AC56" s="62" t="s">
        <v>443</v>
      </c>
      <c r="AD56" s="62" t="s">
        <v>443</v>
      </c>
      <c r="AE56" s="158"/>
      <c r="AF56" s="62" t="s">
        <v>443</v>
      </c>
      <c r="AG56" s="62" t="s">
        <v>443</v>
      </c>
      <c r="AH56" s="62" t="s">
        <v>443</v>
      </c>
      <c r="AI56" s="62" t="s">
        <v>443</v>
      </c>
      <c r="AJ56" s="62" t="s">
        <v>443</v>
      </c>
      <c r="AK56" s="62" t="s">
        <v>444</v>
      </c>
      <c r="AL56" s="40" t="s">
        <v>412</v>
      </c>
    </row>
    <row r="57" spans="1:38" ht="26.25" customHeight="1" thickBot="1">
      <c r="A57" s="60" t="s">
        <v>53</v>
      </c>
      <c r="B57" s="60" t="s">
        <v>143</v>
      </c>
      <c r="C57" s="61" t="s">
        <v>144</v>
      </c>
      <c r="D57" s="62"/>
      <c r="E57" s="62" t="s">
        <v>443</v>
      </c>
      <c r="F57" s="62" t="s">
        <v>443</v>
      </c>
      <c r="G57" s="62" t="s">
        <v>443</v>
      </c>
      <c r="H57" s="62" t="s">
        <v>443</v>
      </c>
      <c r="I57" s="62">
        <v>5.1481949999999999E-2</v>
      </c>
      <c r="J57" s="62">
        <v>9.2667509999999995E-2</v>
      </c>
      <c r="K57" s="62">
        <v>0.1029639</v>
      </c>
      <c r="L57" s="62">
        <v>1.5444584999999998E-3</v>
      </c>
      <c r="M57" s="62" t="s">
        <v>443</v>
      </c>
      <c r="N57" s="62" t="s">
        <v>443</v>
      </c>
      <c r="O57" s="62" t="s">
        <v>443</v>
      </c>
      <c r="P57" s="62" t="s">
        <v>443</v>
      </c>
      <c r="Q57" s="62" t="s">
        <v>443</v>
      </c>
      <c r="R57" s="62" t="s">
        <v>443</v>
      </c>
      <c r="S57" s="62" t="s">
        <v>443</v>
      </c>
      <c r="T57" s="62" t="s">
        <v>443</v>
      </c>
      <c r="U57" s="62" t="s">
        <v>443</v>
      </c>
      <c r="V57" s="62" t="s">
        <v>443</v>
      </c>
      <c r="W57" s="62" t="s">
        <v>443</v>
      </c>
      <c r="X57" s="62" t="s">
        <v>443</v>
      </c>
      <c r="Y57" s="62" t="s">
        <v>443</v>
      </c>
      <c r="Z57" s="62" t="s">
        <v>443</v>
      </c>
      <c r="AA57" s="62" t="s">
        <v>443</v>
      </c>
      <c r="AB57" s="62" t="s">
        <v>443</v>
      </c>
      <c r="AC57" s="62" t="s">
        <v>443</v>
      </c>
      <c r="AD57" s="157" t="s">
        <v>444</v>
      </c>
      <c r="AE57" s="158"/>
      <c r="AF57" s="159" t="s">
        <v>443</v>
      </c>
      <c r="AG57" s="62" t="s">
        <v>443</v>
      </c>
      <c r="AH57" s="62" t="s">
        <v>443</v>
      </c>
      <c r="AI57" s="62" t="s">
        <v>443</v>
      </c>
      <c r="AJ57" s="62" t="s">
        <v>443</v>
      </c>
      <c r="AK57" s="62">
        <v>396.01499999999999</v>
      </c>
      <c r="AL57" s="40" t="s">
        <v>145</v>
      </c>
    </row>
    <row r="58" spans="1:38" ht="26.25" customHeight="1" thickBot="1">
      <c r="A58" s="60" t="s">
        <v>53</v>
      </c>
      <c r="B58" s="60" t="s">
        <v>146</v>
      </c>
      <c r="C58" s="61" t="s">
        <v>147</v>
      </c>
      <c r="D58" s="62"/>
      <c r="E58" s="62" t="s">
        <v>443</v>
      </c>
      <c r="F58" s="62" t="s">
        <v>443</v>
      </c>
      <c r="G58" s="62" t="s">
        <v>443</v>
      </c>
      <c r="H58" s="62" t="s">
        <v>443</v>
      </c>
      <c r="I58" s="62">
        <v>6.7949000000000004E-3</v>
      </c>
      <c r="J58" s="62">
        <v>3.3974499999999998E-2</v>
      </c>
      <c r="K58" s="62">
        <v>8.7362999999999996E-2</v>
      </c>
      <c r="L58" s="62">
        <v>3.1256540000000004E-5</v>
      </c>
      <c r="M58" s="62" t="s">
        <v>443</v>
      </c>
      <c r="N58" s="62" t="s">
        <v>443</v>
      </c>
      <c r="O58" s="62" t="s">
        <v>443</v>
      </c>
      <c r="P58" s="62" t="s">
        <v>443</v>
      </c>
      <c r="Q58" s="62" t="s">
        <v>443</v>
      </c>
      <c r="R58" s="62" t="s">
        <v>443</v>
      </c>
      <c r="S58" s="62" t="s">
        <v>443</v>
      </c>
      <c r="T58" s="62" t="s">
        <v>443</v>
      </c>
      <c r="U58" s="62" t="s">
        <v>443</v>
      </c>
      <c r="V58" s="62" t="s">
        <v>443</v>
      </c>
      <c r="W58" s="62" t="s">
        <v>443</v>
      </c>
      <c r="X58" s="62" t="s">
        <v>443</v>
      </c>
      <c r="Y58" s="62" t="s">
        <v>443</v>
      </c>
      <c r="Z58" s="62" t="s">
        <v>443</v>
      </c>
      <c r="AA58" s="62" t="s">
        <v>443</v>
      </c>
      <c r="AB58" s="62" t="s">
        <v>443</v>
      </c>
      <c r="AC58" s="62" t="s">
        <v>443</v>
      </c>
      <c r="AD58" s="157" t="s">
        <v>443</v>
      </c>
      <c r="AE58" s="158"/>
      <c r="AF58" s="159" t="s">
        <v>443</v>
      </c>
      <c r="AG58" s="62" t="s">
        <v>443</v>
      </c>
      <c r="AH58" s="62" t="s">
        <v>443</v>
      </c>
      <c r="AI58" s="62" t="s">
        <v>443</v>
      </c>
      <c r="AJ58" s="62" t="s">
        <v>443</v>
      </c>
      <c r="AK58" s="62">
        <v>9.7070000000000007</v>
      </c>
      <c r="AL58" s="40" t="s">
        <v>148</v>
      </c>
    </row>
    <row r="59" spans="1:38" ht="26.25" customHeight="1" thickBot="1">
      <c r="A59" s="60" t="s">
        <v>53</v>
      </c>
      <c r="B59" s="68" t="s">
        <v>149</v>
      </c>
      <c r="C59" s="61" t="s">
        <v>402</v>
      </c>
      <c r="D59" s="62"/>
      <c r="E59" s="62" t="s">
        <v>443</v>
      </c>
      <c r="F59" s="62">
        <v>7.27E-4</v>
      </c>
      <c r="G59" s="62" t="s">
        <v>443</v>
      </c>
      <c r="H59" s="62">
        <v>2.0355999999999998E-3</v>
      </c>
      <c r="I59" s="62">
        <v>7.5608000000000001E-4</v>
      </c>
      <c r="J59" s="62">
        <v>8.5786E-4</v>
      </c>
      <c r="K59" s="62">
        <v>9.7417999999999995E-4</v>
      </c>
      <c r="L59" s="62">
        <v>1.5121600000000001E-5</v>
      </c>
      <c r="M59" s="62" t="s">
        <v>443</v>
      </c>
      <c r="N59" s="62" t="s">
        <v>443</v>
      </c>
      <c r="O59" s="62" t="s">
        <v>443</v>
      </c>
      <c r="P59" s="62" t="s">
        <v>443</v>
      </c>
      <c r="Q59" s="62" t="s">
        <v>443</v>
      </c>
      <c r="R59" s="62" t="s">
        <v>443</v>
      </c>
      <c r="S59" s="62" t="s">
        <v>443</v>
      </c>
      <c r="T59" s="62" t="s">
        <v>443</v>
      </c>
      <c r="U59" s="62" t="s">
        <v>443</v>
      </c>
      <c r="V59" s="62" t="s">
        <v>443</v>
      </c>
      <c r="W59" s="62" t="s">
        <v>443</v>
      </c>
      <c r="X59" s="62" t="s">
        <v>443</v>
      </c>
      <c r="Y59" s="62" t="s">
        <v>443</v>
      </c>
      <c r="Z59" s="62" t="s">
        <v>443</v>
      </c>
      <c r="AA59" s="62" t="s">
        <v>443</v>
      </c>
      <c r="AB59" s="62" t="s">
        <v>443</v>
      </c>
      <c r="AC59" s="62" t="s">
        <v>443</v>
      </c>
      <c r="AD59" s="157" t="s">
        <v>443</v>
      </c>
      <c r="AE59" s="158"/>
      <c r="AF59" s="159" t="s">
        <v>443</v>
      </c>
      <c r="AG59" s="62" t="s">
        <v>443</v>
      </c>
      <c r="AH59" s="62" t="s">
        <v>443</v>
      </c>
      <c r="AI59" s="62" t="s">
        <v>443</v>
      </c>
      <c r="AJ59" s="62" t="s">
        <v>443</v>
      </c>
      <c r="AK59" s="62">
        <v>1.454</v>
      </c>
      <c r="AL59" s="40" t="s">
        <v>420</v>
      </c>
    </row>
    <row r="60" spans="1:38" ht="26.25" customHeight="1" thickBot="1">
      <c r="A60" s="60" t="s">
        <v>53</v>
      </c>
      <c r="B60" s="68" t="s">
        <v>150</v>
      </c>
      <c r="C60" s="61" t="s">
        <v>151</v>
      </c>
      <c r="D60" s="103"/>
      <c r="E60" s="62" t="s">
        <v>443</v>
      </c>
      <c r="F60" s="62" t="s">
        <v>443</v>
      </c>
      <c r="G60" s="62" t="s">
        <v>443</v>
      </c>
      <c r="H60" s="62" t="s">
        <v>443</v>
      </c>
      <c r="I60" s="62">
        <v>2.6165549999999999E-2</v>
      </c>
      <c r="J60" s="62">
        <v>0.26165549999999999</v>
      </c>
      <c r="K60" s="62">
        <v>0.53377722000000005</v>
      </c>
      <c r="L60" s="62" t="s">
        <v>443</v>
      </c>
      <c r="M60" s="62" t="s">
        <v>443</v>
      </c>
      <c r="N60" s="62" t="s">
        <v>443</v>
      </c>
      <c r="O60" s="62" t="s">
        <v>443</v>
      </c>
      <c r="P60" s="62" t="s">
        <v>443</v>
      </c>
      <c r="Q60" s="62" t="s">
        <v>443</v>
      </c>
      <c r="R60" s="62" t="s">
        <v>443</v>
      </c>
      <c r="S60" s="62" t="s">
        <v>443</v>
      </c>
      <c r="T60" s="62" t="s">
        <v>443</v>
      </c>
      <c r="U60" s="62" t="s">
        <v>443</v>
      </c>
      <c r="V60" s="62" t="s">
        <v>443</v>
      </c>
      <c r="W60" s="62" t="s">
        <v>443</v>
      </c>
      <c r="X60" s="62" t="s">
        <v>443</v>
      </c>
      <c r="Y60" s="62" t="s">
        <v>443</v>
      </c>
      <c r="Z60" s="62" t="s">
        <v>443</v>
      </c>
      <c r="AA60" s="62" t="s">
        <v>443</v>
      </c>
      <c r="AB60" s="62" t="s">
        <v>443</v>
      </c>
      <c r="AC60" s="62" t="s">
        <v>443</v>
      </c>
      <c r="AD60" s="157" t="s">
        <v>443</v>
      </c>
      <c r="AE60" s="158"/>
      <c r="AF60" s="159" t="s">
        <v>443</v>
      </c>
      <c r="AG60" s="62" t="s">
        <v>443</v>
      </c>
      <c r="AH60" s="62" t="s">
        <v>443</v>
      </c>
      <c r="AI60" s="62" t="s">
        <v>443</v>
      </c>
      <c r="AJ60" s="62" t="s">
        <v>443</v>
      </c>
      <c r="AK60" s="62">
        <v>5233.1099999999997</v>
      </c>
      <c r="AL60" s="40" t="s">
        <v>421</v>
      </c>
    </row>
    <row r="61" spans="1:38" ht="26.25" customHeight="1" thickBot="1">
      <c r="A61" s="60" t="s">
        <v>53</v>
      </c>
      <c r="B61" s="68" t="s">
        <v>152</v>
      </c>
      <c r="C61" s="61" t="s">
        <v>153</v>
      </c>
      <c r="D61" s="62"/>
      <c r="E61" s="62" t="s">
        <v>443</v>
      </c>
      <c r="F61" s="62" t="s">
        <v>443</v>
      </c>
      <c r="G61" s="62" t="s">
        <v>443</v>
      </c>
      <c r="H61" s="62" t="s">
        <v>443</v>
      </c>
      <c r="I61" s="62">
        <v>6.0847740000000004E-2</v>
      </c>
      <c r="J61" s="62">
        <v>0.60847739999999995</v>
      </c>
      <c r="K61" s="62">
        <v>2.0125394999999999</v>
      </c>
      <c r="L61" s="62" t="s">
        <v>443</v>
      </c>
      <c r="M61" s="62" t="s">
        <v>443</v>
      </c>
      <c r="N61" s="62" t="s">
        <v>443</v>
      </c>
      <c r="O61" s="62" t="s">
        <v>443</v>
      </c>
      <c r="P61" s="62" t="s">
        <v>443</v>
      </c>
      <c r="Q61" s="62" t="s">
        <v>443</v>
      </c>
      <c r="R61" s="62" t="s">
        <v>443</v>
      </c>
      <c r="S61" s="62" t="s">
        <v>443</v>
      </c>
      <c r="T61" s="62" t="s">
        <v>443</v>
      </c>
      <c r="U61" s="62" t="s">
        <v>443</v>
      </c>
      <c r="V61" s="62" t="s">
        <v>443</v>
      </c>
      <c r="W61" s="62" t="s">
        <v>443</v>
      </c>
      <c r="X61" s="62" t="s">
        <v>443</v>
      </c>
      <c r="Y61" s="62" t="s">
        <v>443</v>
      </c>
      <c r="Z61" s="62" t="s">
        <v>443</v>
      </c>
      <c r="AA61" s="62" t="s">
        <v>443</v>
      </c>
      <c r="AB61" s="62" t="s">
        <v>443</v>
      </c>
      <c r="AC61" s="62" t="s">
        <v>443</v>
      </c>
      <c r="AD61" s="157" t="s">
        <v>443</v>
      </c>
      <c r="AE61" s="158"/>
      <c r="AF61" s="159" t="s">
        <v>443</v>
      </c>
      <c r="AG61" s="62" t="s">
        <v>443</v>
      </c>
      <c r="AH61" s="62" t="s">
        <v>443</v>
      </c>
      <c r="AI61" s="62" t="s">
        <v>443</v>
      </c>
      <c r="AJ61" s="62" t="s">
        <v>443</v>
      </c>
      <c r="AK61" s="62">
        <v>927963</v>
      </c>
      <c r="AL61" s="40" t="s">
        <v>422</v>
      </c>
    </row>
    <row r="62" spans="1:38" ht="26.25" customHeight="1" thickBot="1">
      <c r="A62" s="60" t="s">
        <v>53</v>
      </c>
      <c r="B62" s="68" t="s">
        <v>154</v>
      </c>
      <c r="C62" s="61" t="s">
        <v>155</v>
      </c>
      <c r="D62" s="62"/>
      <c r="E62" s="62" t="s">
        <v>443</v>
      </c>
      <c r="F62" s="62" t="s">
        <v>443</v>
      </c>
      <c r="G62" s="62" t="s">
        <v>443</v>
      </c>
      <c r="H62" s="62" t="s">
        <v>443</v>
      </c>
      <c r="I62" s="62">
        <v>2.0642227510973873E-5</v>
      </c>
      <c r="J62" s="62">
        <v>2.0642227510973872E-4</v>
      </c>
      <c r="K62" s="62">
        <v>4.1284455021947745E-4</v>
      </c>
      <c r="L62" s="62" t="s">
        <v>443</v>
      </c>
      <c r="M62" s="62" t="s">
        <v>443</v>
      </c>
      <c r="N62" s="62" t="s">
        <v>443</v>
      </c>
      <c r="O62" s="62" t="s">
        <v>443</v>
      </c>
      <c r="P62" s="62" t="s">
        <v>443</v>
      </c>
      <c r="Q62" s="62" t="s">
        <v>443</v>
      </c>
      <c r="R62" s="62" t="s">
        <v>443</v>
      </c>
      <c r="S62" s="62" t="s">
        <v>443</v>
      </c>
      <c r="T62" s="62" t="s">
        <v>443</v>
      </c>
      <c r="U62" s="62" t="s">
        <v>443</v>
      </c>
      <c r="V62" s="62" t="s">
        <v>443</v>
      </c>
      <c r="W62" s="62" t="s">
        <v>443</v>
      </c>
      <c r="X62" s="62" t="s">
        <v>443</v>
      </c>
      <c r="Y62" s="62" t="s">
        <v>443</v>
      </c>
      <c r="Z62" s="62" t="s">
        <v>443</v>
      </c>
      <c r="AA62" s="62" t="s">
        <v>443</v>
      </c>
      <c r="AB62" s="62" t="s">
        <v>443</v>
      </c>
      <c r="AC62" s="62" t="s">
        <v>443</v>
      </c>
      <c r="AD62" s="157" t="s">
        <v>443</v>
      </c>
      <c r="AE62" s="158"/>
      <c r="AF62" s="159" t="s">
        <v>443</v>
      </c>
      <c r="AG62" s="62" t="s">
        <v>443</v>
      </c>
      <c r="AH62" s="62" t="s">
        <v>443</v>
      </c>
      <c r="AI62" s="62" t="s">
        <v>443</v>
      </c>
      <c r="AJ62" s="62" t="s">
        <v>443</v>
      </c>
      <c r="AK62" s="62">
        <v>34.403712518289787</v>
      </c>
      <c r="AL62" s="40" t="s">
        <v>423</v>
      </c>
    </row>
    <row r="63" spans="1:38" ht="26.25" customHeight="1" thickBot="1">
      <c r="A63" s="60" t="s">
        <v>53</v>
      </c>
      <c r="B63" s="68" t="s">
        <v>156</v>
      </c>
      <c r="C63" s="66" t="s">
        <v>157</v>
      </c>
      <c r="D63" s="69"/>
      <c r="E63" s="165" t="s">
        <v>443</v>
      </c>
      <c r="F63" s="62" t="s">
        <v>443</v>
      </c>
      <c r="G63" s="62" t="s">
        <v>443</v>
      </c>
      <c r="H63" s="62" t="s">
        <v>443</v>
      </c>
      <c r="I63" s="62" t="s">
        <v>443</v>
      </c>
      <c r="J63" s="62" t="s">
        <v>443</v>
      </c>
      <c r="K63" s="62" t="s">
        <v>443</v>
      </c>
      <c r="L63" s="62" t="s">
        <v>443</v>
      </c>
      <c r="M63" s="62" t="s">
        <v>443</v>
      </c>
      <c r="N63" s="62" t="s">
        <v>443</v>
      </c>
      <c r="O63" s="62" t="s">
        <v>443</v>
      </c>
      <c r="P63" s="62" t="s">
        <v>443</v>
      </c>
      <c r="Q63" s="62" t="s">
        <v>443</v>
      </c>
      <c r="R63" s="62" t="s">
        <v>443</v>
      </c>
      <c r="S63" s="62" t="s">
        <v>443</v>
      </c>
      <c r="T63" s="62" t="s">
        <v>443</v>
      </c>
      <c r="U63" s="62" t="s">
        <v>443</v>
      </c>
      <c r="V63" s="62" t="s">
        <v>443</v>
      </c>
      <c r="W63" s="62" t="s">
        <v>443</v>
      </c>
      <c r="X63" s="62" t="s">
        <v>443</v>
      </c>
      <c r="Y63" s="62" t="s">
        <v>443</v>
      </c>
      <c r="Z63" s="62" t="s">
        <v>443</v>
      </c>
      <c r="AA63" s="62" t="s">
        <v>443</v>
      </c>
      <c r="AB63" s="62" t="s">
        <v>443</v>
      </c>
      <c r="AC63" s="62" t="s">
        <v>443</v>
      </c>
      <c r="AD63" s="157" t="s">
        <v>443</v>
      </c>
      <c r="AE63" s="158"/>
      <c r="AF63" s="159" t="s">
        <v>443</v>
      </c>
      <c r="AG63" s="62" t="s">
        <v>443</v>
      </c>
      <c r="AH63" s="62" t="s">
        <v>443</v>
      </c>
      <c r="AI63" s="62" t="s">
        <v>443</v>
      </c>
      <c r="AJ63" s="62" t="s">
        <v>443</v>
      </c>
      <c r="AK63" s="62" t="s">
        <v>443</v>
      </c>
      <c r="AL63" s="40" t="s">
        <v>412</v>
      </c>
    </row>
    <row r="64" spans="1:38" ht="26.25" customHeight="1" thickBot="1">
      <c r="A64" s="60" t="s">
        <v>53</v>
      </c>
      <c r="B64" s="68" t="s">
        <v>158</v>
      </c>
      <c r="C64" s="61" t="s">
        <v>159</v>
      </c>
      <c r="D64" s="62"/>
      <c r="E64" s="62" t="s">
        <v>442</v>
      </c>
      <c r="F64" s="62" t="s">
        <v>442</v>
      </c>
      <c r="G64" s="62" t="s">
        <v>442</v>
      </c>
      <c r="H64" s="62" t="s">
        <v>442</v>
      </c>
      <c r="I64" s="62" t="s">
        <v>442</v>
      </c>
      <c r="J64" s="62" t="s">
        <v>442</v>
      </c>
      <c r="K64" s="62" t="s">
        <v>442</v>
      </c>
      <c r="L64" s="62" t="s">
        <v>442</v>
      </c>
      <c r="M64" s="62" t="s">
        <v>442</v>
      </c>
      <c r="N64" s="62" t="s">
        <v>442</v>
      </c>
      <c r="O64" s="62" t="s">
        <v>442</v>
      </c>
      <c r="P64" s="62" t="s">
        <v>442</v>
      </c>
      <c r="Q64" s="62" t="s">
        <v>442</v>
      </c>
      <c r="R64" s="62" t="s">
        <v>442</v>
      </c>
      <c r="S64" s="62" t="s">
        <v>442</v>
      </c>
      <c r="T64" s="62" t="s">
        <v>442</v>
      </c>
      <c r="U64" s="62" t="s">
        <v>442</v>
      </c>
      <c r="V64" s="62" t="s">
        <v>442</v>
      </c>
      <c r="W64" s="62" t="s">
        <v>442</v>
      </c>
      <c r="X64" s="62" t="s">
        <v>442</v>
      </c>
      <c r="Y64" s="62" t="s">
        <v>442</v>
      </c>
      <c r="Z64" s="62" t="s">
        <v>442</v>
      </c>
      <c r="AA64" s="62" t="s">
        <v>442</v>
      </c>
      <c r="AB64" s="62" t="s">
        <v>442</v>
      </c>
      <c r="AC64" s="62" t="s">
        <v>442</v>
      </c>
      <c r="AD64" s="157" t="s">
        <v>442</v>
      </c>
      <c r="AE64" s="158"/>
      <c r="AF64" s="62" t="s">
        <v>442</v>
      </c>
      <c r="AG64" s="62" t="s">
        <v>442</v>
      </c>
      <c r="AH64" s="62" t="s">
        <v>442</v>
      </c>
      <c r="AI64" s="62" t="s">
        <v>442</v>
      </c>
      <c r="AJ64" s="62" t="s">
        <v>442</v>
      </c>
      <c r="AK64" s="62" t="s">
        <v>442</v>
      </c>
      <c r="AL64" s="40" t="s">
        <v>160</v>
      </c>
    </row>
    <row r="65" spans="1:38" ht="26.25" customHeight="1" thickBot="1">
      <c r="A65" s="60" t="s">
        <v>53</v>
      </c>
      <c r="B65" s="64" t="s">
        <v>161</v>
      </c>
      <c r="C65" s="61" t="s">
        <v>162</v>
      </c>
      <c r="D65" s="62"/>
      <c r="E65" s="62" t="s">
        <v>442</v>
      </c>
      <c r="F65" s="62" t="s">
        <v>442</v>
      </c>
      <c r="G65" s="62" t="s">
        <v>442</v>
      </c>
      <c r="H65" s="62" t="s">
        <v>442</v>
      </c>
      <c r="I65" s="62" t="s">
        <v>442</v>
      </c>
      <c r="J65" s="62" t="s">
        <v>442</v>
      </c>
      <c r="K65" s="62" t="s">
        <v>442</v>
      </c>
      <c r="L65" s="62" t="s">
        <v>442</v>
      </c>
      <c r="M65" s="62" t="s">
        <v>442</v>
      </c>
      <c r="N65" s="62" t="s">
        <v>442</v>
      </c>
      <c r="O65" s="62" t="s">
        <v>442</v>
      </c>
      <c r="P65" s="62" t="s">
        <v>442</v>
      </c>
      <c r="Q65" s="62" t="s">
        <v>442</v>
      </c>
      <c r="R65" s="62" t="s">
        <v>442</v>
      </c>
      <c r="S65" s="62" t="s">
        <v>442</v>
      </c>
      <c r="T65" s="62" t="s">
        <v>442</v>
      </c>
      <c r="U65" s="62" t="s">
        <v>442</v>
      </c>
      <c r="V65" s="62" t="s">
        <v>442</v>
      </c>
      <c r="W65" s="62" t="s">
        <v>442</v>
      </c>
      <c r="X65" s="62" t="s">
        <v>442</v>
      </c>
      <c r="Y65" s="62" t="s">
        <v>442</v>
      </c>
      <c r="Z65" s="62" t="s">
        <v>442</v>
      </c>
      <c r="AA65" s="62" t="s">
        <v>442</v>
      </c>
      <c r="AB65" s="62" t="s">
        <v>442</v>
      </c>
      <c r="AC65" s="62" t="s">
        <v>442</v>
      </c>
      <c r="AD65" s="157" t="s">
        <v>442</v>
      </c>
      <c r="AE65" s="158"/>
      <c r="AF65" s="62" t="s">
        <v>442</v>
      </c>
      <c r="AG65" s="62" t="s">
        <v>442</v>
      </c>
      <c r="AH65" s="62" t="s">
        <v>442</v>
      </c>
      <c r="AI65" s="62" t="s">
        <v>442</v>
      </c>
      <c r="AJ65" s="62" t="s">
        <v>442</v>
      </c>
      <c r="AK65" s="62" t="s">
        <v>442</v>
      </c>
      <c r="AL65" s="40" t="s">
        <v>163</v>
      </c>
    </row>
    <row r="66" spans="1:38" ht="26.25" customHeight="1" thickBot="1">
      <c r="A66" s="60" t="s">
        <v>53</v>
      </c>
      <c r="B66" s="64" t="s">
        <v>164</v>
      </c>
      <c r="C66" s="61" t="s">
        <v>165</v>
      </c>
      <c r="D66" s="62"/>
      <c r="E66" s="62" t="s">
        <v>442</v>
      </c>
      <c r="F66" s="62" t="s">
        <v>442</v>
      </c>
      <c r="G66" s="62" t="s">
        <v>442</v>
      </c>
      <c r="H66" s="62" t="s">
        <v>442</v>
      </c>
      <c r="I66" s="62" t="s">
        <v>442</v>
      </c>
      <c r="J66" s="62" t="s">
        <v>442</v>
      </c>
      <c r="K66" s="62" t="s">
        <v>442</v>
      </c>
      <c r="L66" s="62" t="s">
        <v>442</v>
      </c>
      <c r="M66" s="62" t="s">
        <v>442</v>
      </c>
      <c r="N66" s="62" t="s">
        <v>442</v>
      </c>
      <c r="O66" s="62" t="s">
        <v>442</v>
      </c>
      <c r="P66" s="62" t="s">
        <v>442</v>
      </c>
      <c r="Q66" s="62" t="s">
        <v>442</v>
      </c>
      <c r="R66" s="62" t="s">
        <v>442</v>
      </c>
      <c r="S66" s="62" t="s">
        <v>442</v>
      </c>
      <c r="T66" s="62" t="s">
        <v>442</v>
      </c>
      <c r="U66" s="62" t="s">
        <v>442</v>
      </c>
      <c r="V66" s="62" t="s">
        <v>442</v>
      </c>
      <c r="W66" s="62" t="s">
        <v>442</v>
      </c>
      <c r="X66" s="62" t="s">
        <v>442</v>
      </c>
      <c r="Y66" s="62" t="s">
        <v>442</v>
      </c>
      <c r="Z66" s="62" t="s">
        <v>442</v>
      </c>
      <c r="AA66" s="62" t="s">
        <v>442</v>
      </c>
      <c r="AB66" s="62" t="s">
        <v>442</v>
      </c>
      <c r="AC66" s="62" t="s">
        <v>442</v>
      </c>
      <c r="AD66" s="157" t="s">
        <v>442</v>
      </c>
      <c r="AE66" s="158"/>
      <c r="AF66" s="62" t="s">
        <v>442</v>
      </c>
      <c r="AG66" s="62" t="s">
        <v>442</v>
      </c>
      <c r="AH66" s="62" t="s">
        <v>442</v>
      </c>
      <c r="AI66" s="62" t="s">
        <v>442</v>
      </c>
      <c r="AJ66" s="62" t="s">
        <v>442</v>
      </c>
      <c r="AK66" s="62" t="s">
        <v>442</v>
      </c>
      <c r="AL66" s="40" t="s">
        <v>166</v>
      </c>
    </row>
    <row r="67" spans="1:38" ht="26.25" customHeight="1" thickBot="1">
      <c r="A67" s="60" t="s">
        <v>53</v>
      </c>
      <c r="B67" s="64" t="s">
        <v>167</v>
      </c>
      <c r="C67" s="61" t="s">
        <v>168</v>
      </c>
      <c r="D67" s="62"/>
      <c r="E67" s="62" t="s">
        <v>442</v>
      </c>
      <c r="F67" s="62" t="s">
        <v>442</v>
      </c>
      <c r="G67" s="62" t="s">
        <v>442</v>
      </c>
      <c r="H67" s="62" t="s">
        <v>442</v>
      </c>
      <c r="I67" s="62" t="s">
        <v>442</v>
      </c>
      <c r="J67" s="62" t="s">
        <v>442</v>
      </c>
      <c r="K67" s="62" t="s">
        <v>442</v>
      </c>
      <c r="L67" s="62" t="s">
        <v>442</v>
      </c>
      <c r="M67" s="62" t="s">
        <v>442</v>
      </c>
      <c r="N67" s="62" t="s">
        <v>442</v>
      </c>
      <c r="O67" s="62" t="s">
        <v>442</v>
      </c>
      <c r="P67" s="62" t="s">
        <v>442</v>
      </c>
      <c r="Q67" s="62" t="s">
        <v>442</v>
      </c>
      <c r="R67" s="62" t="s">
        <v>442</v>
      </c>
      <c r="S67" s="62" t="s">
        <v>442</v>
      </c>
      <c r="T67" s="62" t="s">
        <v>442</v>
      </c>
      <c r="U67" s="62" t="s">
        <v>442</v>
      </c>
      <c r="V67" s="62" t="s">
        <v>442</v>
      </c>
      <c r="W67" s="62" t="s">
        <v>442</v>
      </c>
      <c r="X67" s="62" t="s">
        <v>442</v>
      </c>
      <c r="Y67" s="62" t="s">
        <v>442</v>
      </c>
      <c r="Z67" s="62" t="s">
        <v>442</v>
      </c>
      <c r="AA67" s="62" t="s">
        <v>442</v>
      </c>
      <c r="AB67" s="62" t="s">
        <v>442</v>
      </c>
      <c r="AC67" s="62" t="s">
        <v>442</v>
      </c>
      <c r="AD67" s="157" t="s">
        <v>442</v>
      </c>
      <c r="AE67" s="158"/>
      <c r="AF67" s="62" t="s">
        <v>442</v>
      </c>
      <c r="AG67" s="62" t="s">
        <v>442</v>
      </c>
      <c r="AH67" s="62" t="s">
        <v>442</v>
      </c>
      <c r="AI67" s="62" t="s">
        <v>442</v>
      </c>
      <c r="AJ67" s="62" t="s">
        <v>442</v>
      </c>
      <c r="AK67" s="62" t="s">
        <v>442</v>
      </c>
      <c r="AL67" s="40" t="s">
        <v>169</v>
      </c>
    </row>
    <row r="68" spans="1:38" ht="26.25" customHeight="1" thickBot="1">
      <c r="A68" s="60" t="s">
        <v>53</v>
      </c>
      <c r="B68" s="64" t="s">
        <v>170</v>
      </c>
      <c r="C68" s="61" t="s">
        <v>171</v>
      </c>
      <c r="D68" s="62"/>
      <c r="E68" s="62" t="s">
        <v>442</v>
      </c>
      <c r="F68" s="62" t="s">
        <v>442</v>
      </c>
      <c r="G68" s="62" t="s">
        <v>442</v>
      </c>
      <c r="H68" s="62" t="s">
        <v>442</v>
      </c>
      <c r="I68" s="62" t="s">
        <v>442</v>
      </c>
      <c r="J68" s="62" t="s">
        <v>442</v>
      </c>
      <c r="K68" s="62" t="s">
        <v>442</v>
      </c>
      <c r="L68" s="62" t="s">
        <v>442</v>
      </c>
      <c r="M68" s="62" t="s">
        <v>442</v>
      </c>
      <c r="N68" s="62" t="s">
        <v>442</v>
      </c>
      <c r="O68" s="62" t="s">
        <v>442</v>
      </c>
      <c r="P68" s="62" t="s">
        <v>442</v>
      </c>
      <c r="Q68" s="62" t="s">
        <v>442</v>
      </c>
      <c r="R68" s="62" t="s">
        <v>442</v>
      </c>
      <c r="S68" s="62" t="s">
        <v>442</v>
      </c>
      <c r="T68" s="62" t="s">
        <v>442</v>
      </c>
      <c r="U68" s="62" t="s">
        <v>442</v>
      </c>
      <c r="V68" s="62" t="s">
        <v>442</v>
      </c>
      <c r="W68" s="62" t="s">
        <v>442</v>
      </c>
      <c r="X68" s="62" t="s">
        <v>442</v>
      </c>
      <c r="Y68" s="62" t="s">
        <v>442</v>
      </c>
      <c r="Z68" s="62" t="s">
        <v>442</v>
      </c>
      <c r="AA68" s="62" t="s">
        <v>442</v>
      </c>
      <c r="AB68" s="62" t="s">
        <v>442</v>
      </c>
      <c r="AC68" s="62" t="s">
        <v>442</v>
      </c>
      <c r="AD68" s="157" t="s">
        <v>442</v>
      </c>
      <c r="AE68" s="158"/>
      <c r="AF68" s="62" t="s">
        <v>442</v>
      </c>
      <c r="AG68" s="62" t="s">
        <v>442</v>
      </c>
      <c r="AH68" s="62" t="s">
        <v>442</v>
      </c>
      <c r="AI68" s="62" t="s">
        <v>442</v>
      </c>
      <c r="AJ68" s="62" t="s">
        <v>442</v>
      </c>
      <c r="AK68" s="62" t="s">
        <v>442</v>
      </c>
      <c r="AL68" s="40" t="s">
        <v>172</v>
      </c>
    </row>
    <row r="69" spans="1:38" ht="26.25" customHeight="1" thickBot="1">
      <c r="A69" s="60" t="s">
        <v>53</v>
      </c>
      <c r="B69" s="60" t="s">
        <v>173</v>
      </c>
      <c r="C69" s="61" t="s">
        <v>174</v>
      </c>
      <c r="D69" s="67"/>
      <c r="E69" s="67" t="s">
        <v>442</v>
      </c>
      <c r="F69" s="62" t="s">
        <v>442</v>
      </c>
      <c r="G69" s="62" t="s">
        <v>442</v>
      </c>
      <c r="H69" s="62" t="s">
        <v>442</v>
      </c>
      <c r="I69" s="62" t="s">
        <v>442</v>
      </c>
      <c r="J69" s="62" t="s">
        <v>442</v>
      </c>
      <c r="K69" s="62" t="s">
        <v>442</v>
      </c>
      <c r="L69" s="62" t="s">
        <v>442</v>
      </c>
      <c r="M69" s="62" t="s">
        <v>442</v>
      </c>
      <c r="N69" s="62" t="s">
        <v>442</v>
      </c>
      <c r="O69" s="62" t="s">
        <v>442</v>
      </c>
      <c r="P69" s="62" t="s">
        <v>442</v>
      </c>
      <c r="Q69" s="62" t="s">
        <v>442</v>
      </c>
      <c r="R69" s="62" t="s">
        <v>442</v>
      </c>
      <c r="S69" s="62" t="s">
        <v>442</v>
      </c>
      <c r="T69" s="62" t="s">
        <v>442</v>
      </c>
      <c r="U69" s="62" t="s">
        <v>442</v>
      </c>
      <c r="V69" s="62" t="s">
        <v>442</v>
      </c>
      <c r="W69" s="62" t="s">
        <v>442</v>
      </c>
      <c r="X69" s="62" t="s">
        <v>442</v>
      </c>
      <c r="Y69" s="62" t="s">
        <v>442</v>
      </c>
      <c r="Z69" s="62" t="s">
        <v>442</v>
      </c>
      <c r="AA69" s="62" t="s">
        <v>442</v>
      </c>
      <c r="AB69" s="62" t="s">
        <v>442</v>
      </c>
      <c r="AC69" s="62" t="s">
        <v>442</v>
      </c>
      <c r="AD69" s="157" t="s">
        <v>442</v>
      </c>
      <c r="AE69" s="158"/>
      <c r="AF69" s="62" t="s">
        <v>442</v>
      </c>
      <c r="AG69" s="62" t="s">
        <v>442</v>
      </c>
      <c r="AH69" s="62" t="s">
        <v>442</v>
      </c>
      <c r="AI69" s="62" t="s">
        <v>442</v>
      </c>
      <c r="AJ69" s="62" t="s">
        <v>442</v>
      </c>
      <c r="AK69" s="62" t="s">
        <v>442</v>
      </c>
      <c r="AL69" s="40" t="s">
        <v>175</v>
      </c>
    </row>
    <row r="70" spans="1:38" ht="26.25" customHeight="1" thickBot="1">
      <c r="A70" s="60" t="s">
        <v>53</v>
      </c>
      <c r="B70" s="60" t="s">
        <v>176</v>
      </c>
      <c r="C70" s="61" t="s">
        <v>385</v>
      </c>
      <c r="D70" s="67"/>
      <c r="E70" s="67" t="s">
        <v>443</v>
      </c>
      <c r="F70" s="62">
        <v>3.8351999999999999E-4</v>
      </c>
      <c r="G70" s="62">
        <v>1.6922649999999999</v>
      </c>
      <c r="H70" s="62" t="s">
        <v>443</v>
      </c>
      <c r="I70" s="62">
        <v>1.9975000000000001E-5</v>
      </c>
      <c r="J70" s="62">
        <v>3.9950000000000001E-4</v>
      </c>
      <c r="K70" s="62">
        <v>1.050685E-3</v>
      </c>
      <c r="L70" s="62" t="s">
        <v>443</v>
      </c>
      <c r="M70" s="62" t="s">
        <v>443</v>
      </c>
      <c r="N70" s="62" t="s">
        <v>443</v>
      </c>
      <c r="O70" s="62" t="s">
        <v>443</v>
      </c>
      <c r="P70" s="62">
        <v>1.2297600000000001E-5</v>
      </c>
      <c r="Q70" s="62" t="s">
        <v>443</v>
      </c>
      <c r="R70" s="62" t="s">
        <v>443</v>
      </c>
      <c r="S70" s="62" t="s">
        <v>443</v>
      </c>
      <c r="T70" s="62" t="s">
        <v>443</v>
      </c>
      <c r="U70" s="62" t="s">
        <v>443</v>
      </c>
      <c r="V70" s="62" t="s">
        <v>443</v>
      </c>
      <c r="W70" s="62" t="s">
        <v>443</v>
      </c>
      <c r="X70" s="62" t="s">
        <v>443</v>
      </c>
      <c r="Y70" s="62" t="s">
        <v>443</v>
      </c>
      <c r="Z70" s="62" t="s">
        <v>443</v>
      </c>
      <c r="AA70" s="62" t="s">
        <v>443</v>
      </c>
      <c r="AB70" s="62" t="s">
        <v>443</v>
      </c>
      <c r="AC70" s="62" t="s">
        <v>443</v>
      </c>
      <c r="AD70" s="157" t="s">
        <v>443</v>
      </c>
      <c r="AE70" s="158"/>
      <c r="AF70" s="159" t="s">
        <v>442</v>
      </c>
      <c r="AG70" s="62" t="s">
        <v>442</v>
      </c>
      <c r="AH70" s="62" t="s">
        <v>442</v>
      </c>
      <c r="AI70" s="62" t="s">
        <v>442</v>
      </c>
      <c r="AJ70" s="62" t="s">
        <v>442</v>
      </c>
      <c r="AK70" s="62" t="s">
        <v>443</v>
      </c>
      <c r="AL70" s="40" t="s">
        <v>412</v>
      </c>
    </row>
    <row r="71" spans="1:38" ht="26.25" customHeight="1" thickBot="1">
      <c r="A71" s="60" t="s">
        <v>53</v>
      </c>
      <c r="B71" s="60" t="s">
        <v>177</v>
      </c>
      <c r="C71" s="61" t="s">
        <v>178</v>
      </c>
      <c r="D71" s="67"/>
      <c r="E71" s="67" t="s">
        <v>445</v>
      </c>
      <c r="F71" s="67" t="s">
        <v>445</v>
      </c>
      <c r="G71" s="67" t="s">
        <v>445</v>
      </c>
      <c r="H71" s="67" t="s">
        <v>445</v>
      </c>
      <c r="I71" s="67" t="s">
        <v>445</v>
      </c>
      <c r="J71" s="67" t="s">
        <v>445</v>
      </c>
      <c r="K71" s="67" t="s">
        <v>445</v>
      </c>
      <c r="L71" s="67" t="s">
        <v>445</v>
      </c>
      <c r="M71" s="67" t="s">
        <v>445</v>
      </c>
      <c r="N71" s="67" t="s">
        <v>445</v>
      </c>
      <c r="O71" s="67" t="s">
        <v>445</v>
      </c>
      <c r="P71" s="67" t="s">
        <v>445</v>
      </c>
      <c r="Q71" s="67" t="s">
        <v>445</v>
      </c>
      <c r="R71" s="67" t="s">
        <v>445</v>
      </c>
      <c r="S71" s="67" t="s">
        <v>445</v>
      </c>
      <c r="T71" s="67" t="s">
        <v>445</v>
      </c>
      <c r="U71" s="67" t="s">
        <v>445</v>
      </c>
      <c r="V71" s="67" t="s">
        <v>445</v>
      </c>
      <c r="W71" s="67" t="s">
        <v>445</v>
      </c>
      <c r="X71" s="67" t="s">
        <v>445</v>
      </c>
      <c r="Y71" s="67" t="s">
        <v>445</v>
      </c>
      <c r="Z71" s="67" t="s">
        <v>445</v>
      </c>
      <c r="AA71" s="67" t="s">
        <v>445</v>
      </c>
      <c r="AB71" s="67" t="s">
        <v>445</v>
      </c>
      <c r="AC71" s="67" t="s">
        <v>445</v>
      </c>
      <c r="AD71" s="67" t="s">
        <v>445</v>
      </c>
      <c r="AE71" s="158"/>
      <c r="AF71" s="159" t="s">
        <v>445</v>
      </c>
      <c r="AG71" s="159" t="s">
        <v>445</v>
      </c>
      <c r="AH71" s="159" t="s">
        <v>445</v>
      </c>
      <c r="AI71" s="159" t="s">
        <v>445</v>
      </c>
      <c r="AJ71" s="159" t="s">
        <v>445</v>
      </c>
      <c r="AK71" s="159" t="s">
        <v>445</v>
      </c>
      <c r="AL71" s="40" t="s">
        <v>412</v>
      </c>
    </row>
    <row r="72" spans="1:38" ht="26.25" customHeight="1" thickBot="1">
      <c r="A72" s="60" t="s">
        <v>53</v>
      </c>
      <c r="B72" s="60" t="s">
        <v>179</v>
      </c>
      <c r="C72" s="61" t="s">
        <v>180</v>
      </c>
      <c r="D72" s="62"/>
      <c r="E72" s="62" t="s">
        <v>444</v>
      </c>
      <c r="F72" s="62">
        <v>1.921755E-2</v>
      </c>
      <c r="G72" s="62" t="s">
        <v>444</v>
      </c>
      <c r="H72" s="62" t="s">
        <v>444</v>
      </c>
      <c r="I72" s="62">
        <v>1.7936379999999998E-2</v>
      </c>
      <c r="J72" s="62">
        <v>2.3061060000000001E-2</v>
      </c>
      <c r="K72" s="62">
        <v>3.84351E-2</v>
      </c>
      <c r="L72" s="62">
        <v>6.4570967999999995E-5</v>
      </c>
      <c r="M72" s="62" t="s">
        <v>444</v>
      </c>
      <c r="N72" s="62">
        <v>0.58933819999999992</v>
      </c>
      <c r="O72" s="62">
        <v>2.5623400000000002E-3</v>
      </c>
      <c r="P72" s="62">
        <v>1.2811700000000001E-2</v>
      </c>
      <c r="Q72" s="62">
        <v>5.1246800000000002E-2</v>
      </c>
      <c r="R72" s="62">
        <v>0.57652650000000005</v>
      </c>
      <c r="S72" s="62">
        <v>8.9681900000000009E-3</v>
      </c>
      <c r="T72" s="62">
        <v>1.7936380000000002E-2</v>
      </c>
      <c r="U72" s="62">
        <v>2.5623400000000002E-3</v>
      </c>
      <c r="V72" s="62">
        <v>0.51246800000000003</v>
      </c>
      <c r="W72" s="62">
        <v>0.384351</v>
      </c>
      <c r="X72" s="62" t="s">
        <v>444</v>
      </c>
      <c r="Y72" s="62" t="s">
        <v>444</v>
      </c>
      <c r="Z72" s="62" t="s">
        <v>444</v>
      </c>
      <c r="AA72" s="62" t="s">
        <v>444</v>
      </c>
      <c r="AB72" s="62">
        <v>6.1496159999999994E-2</v>
      </c>
      <c r="AC72" s="62">
        <v>3.8435099999999996E-6</v>
      </c>
      <c r="AD72" s="157">
        <v>0.32029249999999998</v>
      </c>
      <c r="AE72" s="158"/>
      <c r="AF72" s="159" t="s">
        <v>443</v>
      </c>
      <c r="AG72" s="62" t="s">
        <v>443</v>
      </c>
      <c r="AH72" s="62" t="s">
        <v>443</v>
      </c>
      <c r="AI72" s="62" t="s">
        <v>443</v>
      </c>
      <c r="AJ72" s="62" t="s">
        <v>443</v>
      </c>
      <c r="AK72" s="62">
        <v>128.11699999999999</v>
      </c>
      <c r="AL72" s="40" t="s">
        <v>181</v>
      </c>
    </row>
    <row r="73" spans="1:38" ht="26.25" customHeight="1" thickBot="1">
      <c r="A73" s="60" t="s">
        <v>53</v>
      </c>
      <c r="B73" s="60" t="s">
        <v>182</v>
      </c>
      <c r="C73" s="61" t="s">
        <v>183</v>
      </c>
      <c r="D73" s="62"/>
      <c r="E73" s="62" t="s">
        <v>443</v>
      </c>
      <c r="F73" s="62" t="s">
        <v>443</v>
      </c>
      <c r="G73" s="62" t="s">
        <v>443</v>
      </c>
      <c r="H73" s="62" t="s">
        <v>443</v>
      </c>
      <c r="I73" s="62">
        <v>16.007846400000002</v>
      </c>
      <c r="J73" s="62">
        <v>22.677782400000002</v>
      </c>
      <c r="K73" s="62">
        <v>26.679743999999999</v>
      </c>
      <c r="L73" s="62">
        <v>1.6007846400000003</v>
      </c>
      <c r="M73" s="62" t="s">
        <v>443</v>
      </c>
      <c r="N73" s="62" t="s">
        <v>443</v>
      </c>
      <c r="O73" s="62" t="s">
        <v>443</v>
      </c>
      <c r="P73" s="62" t="s">
        <v>443</v>
      </c>
      <c r="Q73" s="62" t="s">
        <v>443</v>
      </c>
      <c r="R73" s="62" t="s">
        <v>443</v>
      </c>
      <c r="S73" s="62" t="s">
        <v>443</v>
      </c>
      <c r="T73" s="62" t="s">
        <v>443</v>
      </c>
      <c r="U73" s="62" t="s">
        <v>443</v>
      </c>
      <c r="V73" s="62" t="s">
        <v>443</v>
      </c>
      <c r="W73" s="62" t="s">
        <v>443</v>
      </c>
      <c r="X73" s="62" t="s">
        <v>443</v>
      </c>
      <c r="Y73" s="62" t="s">
        <v>443</v>
      </c>
      <c r="Z73" s="62" t="s">
        <v>443</v>
      </c>
      <c r="AA73" s="62" t="s">
        <v>443</v>
      </c>
      <c r="AB73" s="62" t="s">
        <v>443</v>
      </c>
      <c r="AC73" s="62" t="s">
        <v>443</v>
      </c>
      <c r="AD73" s="157" t="s">
        <v>443</v>
      </c>
      <c r="AE73" s="158"/>
      <c r="AF73" s="159" t="s">
        <v>443</v>
      </c>
      <c r="AG73" s="62" t="s">
        <v>443</v>
      </c>
      <c r="AH73" s="62" t="s">
        <v>443</v>
      </c>
      <c r="AI73" s="62" t="s">
        <v>443</v>
      </c>
      <c r="AJ73" s="62" t="s">
        <v>443</v>
      </c>
      <c r="AK73" s="62">
        <v>92.638000000000005</v>
      </c>
      <c r="AL73" s="40" t="s">
        <v>184</v>
      </c>
    </row>
    <row r="74" spans="1:38" ht="26.25" customHeight="1" thickBot="1">
      <c r="A74" s="60" t="s">
        <v>53</v>
      </c>
      <c r="B74" s="60" t="s">
        <v>185</v>
      </c>
      <c r="C74" s="61" t="s">
        <v>186</v>
      </c>
      <c r="D74" s="62"/>
      <c r="E74" s="62" t="s">
        <v>443</v>
      </c>
      <c r="F74" s="62" t="s">
        <v>443</v>
      </c>
      <c r="G74" s="62" t="s">
        <v>443</v>
      </c>
      <c r="H74" s="62" t="s">
        <v>443</v>
      </c>
      <c r="I74" s="62">
        <v>2.1582000000000003E-3</v>
      </c>
      <c r="J74" s="62">
        <v>5.4935999999999995E-3</v>
      </c>
      <c r="K74" s="62">
        <v>7.8480000000000008E-3</v>
      </c>
      <c r="L74" s="62">
        <v>4.963860000000001E-5</v>
      </c>
      <c r="M74" s="62" t="s">
        <v>443</v>
      </c>
      <c r="N74" s="62" t="s">
        <v>443</v>
      </c>
      <c r="O74" s="62" t="s">
        <v>443</v>
      </c>
      <c r="P74" s="62" t="s">
        <v>443</v>
      </c>
      <c r="Q74" s="62" t="s">
        <v>443</v>
      </c>
      <c r="R74" s="62" t="s">
        <v>443</v>
      </c>
      <c r="S74" s="62" t="s">
        <v>443</v>
      </c>
      <c r="T74" s="62" t="s">
        <v>443</v>
      </c>
      <c r="U74" s="62" t="s">
        <v>443</v>
      </c>
      <c r="V74" s="62" t="s">
        <v>443</v>
      </c>
      <c r="W74" s="62">
        <v>0.13733999999999999</v>
      </c>
      <c r="X74" s="62" t="s">
        <v>443</v>
      </c>
      <c r="Y74" s="62" t="s">
        <v>443</v>
      </c>
      <c r="Z74" s="62" t="s">
        <v>443</v>
      </c>
      <c r="AA74" s="62" t="s">
        <v>443</v>
      </c>
      <c r="AB74" s="62" t="s">
        <v>443</v>
      </c>
      <c r="AC74" s="62">
        <v>19.62</v>
      </c>
      <c r="AD74" s="157" t="s">
        <v>443</v>
      </c>
      <c r="AE74" s="158"/>
      <c r="AF74" s="159" t="s">
        <v>443</v>
      </c>
      <c r="AG74" s="62" t="s">
        <v>443</v>
      </c>
      <c r="AH74" s="62" t="s">
        <v>443</v>
      </c>
      <c r="AI74" s="62" t="s">
        <v>443</v>
      </c>
      <c r="AJ74" s="62" t="s">
        <v>443</v>
      </c>
      <c r="AK74" s="62">
        <v>3.9239999999999999</v>
      </c>
      <c r="AL74" s="40" t="s">
        <v>187</v>
      </c>
    </row>
    <row r="75" spans="1:38" ht="26.25" customHeight="1" thickBot="1">
      <c r="A75" s="60" t="s">
        <v>53</v>
      </c>
      <c r="B75" s="60" t="s">
        <v>188</v>
      </c>
      <c r="C75" s="61" t="s">
        <v>189</v>
      </c>
      <c r="D75" s="67"/>
      <c r="E75" s="67" t="s">
        <v>442</v>
      </c>
      <c r="F75" s="62" t="s">
        <v>442</v>
      </c>
      <c r="G75" s="62" t="s">
        <v>442</v>
      </c>
      <c r="H75" s="62" t="s">
        <v>442</v>
      </c>
      <c r="I75" s="62" t="s">
        <v>442</v>
      </c>
      <c r="J75" s="62" t="s">
        <v>442</v>
      </c>
      <c r="K75" s="62" t="s">
        <v>442</v>
      </c>
      <c r="L75" s="62" t="s">
        <v>442</v>
      </c>
      <c r="M75" s="62" t="s">
        <v>442</v>
      </c>
      <c r="N75" s="62" t="s">
        <v>442</v>
      </c>
      <c r="O75" s="62" t="s">
        <v>442</v>
      </c>
      <c r="P75" s="62" t="s">
        <v>442</v>
      </c>
      <c r="Q75" s="62" t="s">
        <v>442</v>
      </c>
      <c r="R75" s="62" t="s">
        <v>442</v>
      </c>
      <c r="S75" s="62" t="s">
        <v>442</v>
      </c>
      <c r="T75" s="62" t="s">
        <v>442</v>
      </c>
      <c r="U75" s="62" t="s">
        <v>442</v>
      </c>
      <c r="V75" s="62" t="s">
        <v>442</v>
      </c>
      <c r="W75" s="62" t="s">
        <v>442</v>
      </c>
      <c r="X75" s="62" t="s">
        <v>442</v>
      </c>
      <c r="Y75" s="62" t="s">
        <v>442</v>
      </c>
      <c r="Z75" s="62" t="s">
        <v>442</v>
      </c>
      <c r="AA75" s="62" t="s">
        <v>442</v>
      </c>
      <c r="AB75" s="62" t="s">
        <v>442</v>
      </c>
      <c r="AC75" s="62" t="s">
        <v>442</v>
      </c>
      <c r="AD75" s="157" t="s">
        <v>442</v>
      </c>
      <c r="AE75" s="158"/>
      <c r="AF75" s="62" t="s">
        <v>442</v>
      </c>
      <c r="AG75" s="62" t="s">
        <v>442</v>
      </c>
      <c r="AH75" s="62" t="s">
        <v>442</v>
      </c>
      <c r="AI75" s="62" t="s">
        <v>442</v>
      </c>
      <c r="AJ75" s="62" t="s">
        <v>442</v>
      </c>
      <c r="AK75" s="62" t="s">
        <v>442</v>
      </c>
      <c r="AL75" s="40" t="s">
        <v>190</v>
      </c>
    </row>
    <row r="76" spans="1:38" ht="26.25" customHeight="1" thickBot="1">
      <c r="A76" s="60" t="s">
        <v>53</v>
      </c>
      <c r="B76" s="60" t="s">
        <v>191</v>
      </c>
      <c r="C76" s="61" t="s">
        <v>192</v>
      </c>
      <c r="D76" s="62"/>
      <c r="E76" s="62" t="s">
        <v>443</v>
      </c>
      <c r="F76" s="62" t="s">
        <v>443</v>
      </c>
      <c r="G76" s="62" t="s">
        <v>443</v>
      </c>
      <c r="H76" s="62" t="s">
        <v>443</v>
      </c>
      <c r="I76" s="62">
        <v>0.21412247500000001</v>
      </c>
      <c r="J76" s="62">
        <v>0.29145775000000002</v>
      </c>
      <c r="K76" s="62">
        <v>0.36542824000000002</v>
      </c>
      <c r="L76" s="62" t="s">
        <v>443</v>
      </c>
      <c r="M76" s="62" t="s">
        <v>443</v>
      </c>
      <c r="N76" s="62">
        <v>141.17605</v>
      </c>
      <c r="O76" s="62">
        <v>0.37716720000000004</v>
      </c>
      <c r="P76" s="62">
        <v>2.9259E-2</v>
      </c>
      <c r="Q76" s="62">
        <v>1.1137146200000001</v>
      </c>
      <c r="R76" s="62" t="s">
        <v>443</v>
      </c>
      <c r="S76" s="62" t="s">
        <v>443</v>
      </c>
      <c r="T76" s="62" t="s">
        <v>443</v>
      </c>
      <c r="U76" s="62" t="s">
        <v>443</v>
      </c>
      <c r="V76" s="62" t="s">
        <v>443</v>
      </c>
      <c r="W76" s="62">
        <v>0.33496700000000001</v>
      </c>
      <c r="X76" s="62" t="s">
        <v>443</v>
      </c>
      <c r="Y76" s="62" t="s">
        <v>443</v>
      </c>
      <c r="Z76" s="62" t="s">
        <v>443</v>
      </c>
      <c r="AA76" s="62" t="s">
        <v>443</v>
      </c>
      <c r="AB76" s="62" t="s">
        <v>443</v>
      </c>
      <c r="AC76" s="62" t="s">
        <v>443</v>
      </c>
      <c r="AD76" s="157">
        <v>131.0609</v>
      </c>
      <c r="AE76" s="158"/>
      <c r="AF76" s="159" t="s">
        <v>443</v>
      </c>
      <c r="AG76" s="62" t="s">
        <v>443</v>
      </c>
      <c r="AH76" s="62" t="s">
        <v>443</v>
      </c>
      <c r="AI76" s="62" t="s">
        <v>443</v>
      </c>
      <c r="AJ76" s="62" t="s">
        <v>443</v>
      </c>
      <c r="AK76" s="62">
        <v>52.843000000000004</v>
      </c>
      <c r="AL76" s="40" t="s">
        <v>193</v>
      </c>
    </row>
    <row r="77" spans="1:38" ht="26.25" customHeight="1" thickBot="1">
      <c r="A77" s="60" t="s">
        <v>53</v>
      </c>
      <c r="B77" s="60" t="s">
        <v>194</v>
      </c>
      <c r="C77" s="61" t="s">
        <v>195</v>
      </c>
      <c r="D77" s="62"/>
      <c r="E77" s="62" t="s">
        <v>443</v>
      </c>
      <c r="F77" s="62" t="s">
        <v>443</v>
      </c>
      <c r="G77" s="62" t="s">
        <v>443</v>
      </c>
      <c r="H77" s="62" t="s">
        <v>443</v>
      </c>
      <c r="I77" s="62">
        <v>1.7378125000000001E-2</v>
      </c>
      <c r="J77" s="62">
        <v>2.2972779999999998E-2</v>
      </c>
      <c r="K77" s="62">
        <v>2.8567434999999999E-2</v>
      </c>
      <c r="L77" s="62" t="s">
        <v>443</v>
      </c>
      <c r="M77" s="62" t="s">
        <v>443</v>
      </c>
      <c r="N77" s="62">
        <v>4.5403950000000002</v>
      </c>
      <c r="O77" s="62">
        <v>1.6221449999999999</v>
      </c>
      <c r="P77" s="62">
        <v>0.29730715400000002</v>
      </c>
      <c r="Q77" s="62">
        <v>0.22336810000000001</v>
      </c>
      <c r="R77" s="62" t="s">
        <v>443</v>
      </c>
      <c r="S77" s="62" t="s">
        <v>443</v>
      </c>
      <c r="T77" s="62" t="s">
        <v>443</v>
      </c>
      <c r="U77" s="62" t="s">
        <v>443</v>
      </c>
      <c r="V77" s="62">
        <v>10.432130000000001</v>
      </c>
      <c r="W77" s="62">
        <v>4.0829800000000001</v>
      </c>
      <c r="X77" s="62" t="s">
        <v>443</v>
      </c>
      <c r="Y77" s="62" t="s">
        <v>443</v>
      </c>
      <c r="Z77" s="62" t="s">
        <v>443</v>
      </c>
      <c r="AA77" s="62" t="s">
        <v>443</v>
      </c>
      <c r="AB77" s="62" t="s">
        <v>443</v>
      </c>
      <c r="AC77" s="62" t="s">
        <v>443</v>
      </c>
      <c r="AD77" s="157">
        <v>53.591762900000006</v>
      </c>
      <c r="AE77" s="158"/>
      <c r="AF77" s="159" t="s">
        <v>443</v>
      </c>
      <c r="AG77" s="62" t="s">
        <v>443</v>
      </c>
      <c r="AH77" s="62" t="s">
        <v>443</v>
      </c>
      <c r="AI77" s="62" t="s">
        <v>443</v>
      </c>
      <c r="AJ77" s="62" t="s">
        <v>443</v>
      </c>
      <c r="AK77" s="62">
        <v>97.275000000000006</v>
      </c>
      <c r="AL77" s="40" t="s">
        <v>196</v>
      </c>
    </row>
    <row r="78" spans="1:38" ht="26.25" customHeight="1" thickBot="1">
      <c r="A78" s="60" t="s">
        <v>53</v>
      </c>
      <c r="B78" s="60" t="s">
        <v>197</v>
      </c>
      <c r="C78" s="61" t="s">
        <v>198</v>
      </c>
      <c r="D78" s="62"/>
      <c r="E78" s="62" t="s">
        <v>443</v>
      </c>
      <c r="F78" s="62" t="s">
        <v>443</v>
      </c>
      <c r="G78" s="62" t="s">
        <v>444</v>
      </c>
      <c r="H78" s="62" t="s">
        <v>443</v>
      </c>
      <c r="I78" s="62" t="s">
        <v>444</v>
      </c>
      <c r="J78" s="62" t="s">
        <v>444</v>
      </c>
      <c r="K78" s="62" t="s">
        <v>444</v>
      </c>
      <c r="L78" s="62" t="s">
        <v>444</v>
      </c>
      <c r="M78" s="62" t="s">
        <v>443</v>
      </c>
      <c r="N78" s="62" t="s">
        <v>444</v>
      </c>
      <c r="O78" s="62" t="s">
        <v>444</v>
      </c>
      <c r="P78" s="62" t="s">
        <v>443</v>
      </c>
      <c r="Q78" s="62" t="s">
        <v>444</v>
      </c>
      <c r="R78" s="62" t="s">
        <v>443</v>
      </c>
      <c r="S78" s="62" t="s">
        <v>444</v>
      </c>
      <c r="T78" s="62" t="s">
        <v>444</v>
      </c>
      <c r="U78" s="62" t="s">
        <v>443</v>
      </c>
      <c r="V78" s="62" t="s">
        <v>443</v>
      </c>
      <c r="W78" s="62" t="s">
        <v>444</v>
      </c>
      <c r="X78" s="62" t="s">
        <v>443</v>
      </c>
      <c r="Y78" s="62" t="s">
        <v>443</v>
      </c>
      <c r="Z78" s="62" t="s">
        <v>443</v>
      </c>
      <c r="AA78" s="62" t="s">
        <v>443</v>
      </c>
      <c r="AB78" s="62" t="s">
        <v>443</v>
      </c>
      <c r="AC78" s="62" t="s">
        <v>443</v>
      </c>
      <c r="AD78" s="157" t="s">
        <v>444</v>
      </c>
      <c r="AE78" s="158"/>
      <c r="AF78" s="159" t="s">
        <v>443</v>
      </c>
      <c r="AG78" s="62" t="s">
        <v>443</v>
      </c>
      <c r="AH78" s="62" t="s">
        <v>443</v>
      </c>
      <c r="AI78" s="62" t="s">
        <v>443</v>
      </c>
      <c r="AJ78" s="62" t="s">
        <v>443</v>
      </c>
      <c r="AK78" s="178" t="s">
        <v>444</v>
      </c>
      <c r="AL78" s="40" t="s">
        <v>199</v>
      </c>
    </row>
    <row r="79" spans="1:38" ht="26.25" customHeight="1" thickBot="1">
      <c r="A79" s="60" t="s">
        <v>53</v>
      </c>
      <c r="B79" s="60" t="s">
        <v>200</v>
      </c>
      <c r="C79" s="61" t="s">
        <v>201</v>
      </c>
      <c r="D79" s="62"/>
      <c r="E79" s="62" t="s">
        <v>442</v>
      </c>
      <c r="F79" s="62" t="s">
        <v>442</v>
      </c>
      <c r="G79" s="62" t="s">
        <v>442</v>
      </c>
      <c r="H79" s="62" t="s">
        <v>442</v>
      </c>
      <c r="I79" s="62" t="s">
        <v>442</v>
      </c>
      <c r="J79" s="62" t="s">
        <v>442</v>
      </c>
      <c r="K79" s="62" t="s">
        <v>442</v>
      </c>
      <c r="L79" s="62" t="s">
        <v>442</v>
      </c>
      <c r="M79" s="62" t="s">
        <v>442</v>
      </c>
      <c r="N79" s="62" t="s">
        <v>442</v>
      </c>
      <c r="O79" s="62" t="s">
        <v>442</v>
      </c>
      <c r="P79" s="62" t="s">
        <v>442</v>
      </c>
      <c r="Q79" s="62" t="s">
        <v>442</v>
      </c>
      <c r="R79" s="62" t="s">
        <v>442</v>
      </c>
      <c r="S79" s="62" t="s">
        <v>442</v>
      </c>
      <c r="T79" s="62" t="s">
        <v>442</v>
      </c>
      <c r="U79" s="62" t="s">
        <v>442</v>
      </c>
      <c r="V79" s="62" t="s">
        <v>442</v>
      </c>
      <c r="W79" s="62" t="s">
        <v>442</v>
      </c>
      <c r="X79" s="62" t="s">
        <v>442</v>
      </c>
      <c r="Y79" s="62" t="s">
        <v>442</v>
      </c>
      <c r="Z79" s="62" t="s">
        <v>442</v>
      </c>
      <c r="AA79" s="62" t="s">
        <v>442</v>
      </c>
      <c r="AB79" s="62" t="s">
        <v>442</v>
      </c>
      <c r="AC79" s="62" t="s">
        <v>442</v>
      </c>
      <c r="AD79" s="157" t="s">
        <v>442</v>
      </c>
      <c r="AE79" s="158"/>
      <c r="AF79" s="62" t="s">
        <v>442</v>
      </c>
      <c r="AG79" s="62" t="s">
        <v>442</v>
      </c>
      <c r="AH79" s="62" t="s">
        <v>442</v>
      </c>
      <c r="AI79" s="62" t="s">
        <v>442</v>
      </c>
      <c r="AJ79" s="62" t="s">
        <v>442</v>
      </c>
      <c r="AK79" s="62" t="s">
        <v>442</v>
      </c>
      <c r="AL79" s="40" t="s">
        <v>202</v>
      </c>
    </row>
    <row r="80" spans="1:38" ht="26.25" customHeight="1" thickBot="1">
      <c r="A80" s="60" t="s">
        <v>53</v>
      </c>
      <c r="B80" s="64" t="s">
        <v>203</v>
      </c>
      <c r="C80" s="66" t="s">
        <v>204</v>
      </c>
      <c r="D80" s="62"/>
      <c r="E80" s="62" t="s">
        <v>443</v>
      </c>
      <c r="F80" s="62" t="s">
        <v>443</v>
      </c>
      <c r="G80" s="62">
        <v>3.3080000000000002E-4</v>
      </c>
      <c r="H80" s="62" t="s">
        <v>443</v>
      </c>
      <c r="I80" s="62" t="s">
        <v>443</v>
      </c>
      <c r="J80" s="62" t="s">
        <v>443</v>
      </c>
      <c r="K80" s="62">
        <v>3.3080000000000002E-4</v>
      </c>
      <c r="L80" s="62" t="s">
        <v>443</v>
      </c>
      <c r="M80" s="62" t="s">
        <v>443</v>
      </c>
      <c r="N80" s="62" t="s">
        <v>443</v>
      </c>
      <c r="O80" s="62" t="s">
        <v>443</v>
      </c>
      <c r="P80" s="62" t="s">
        <v>443</v>
      </c>
      <c r="Q80" s="62" t="s">
        <v>443</v>
      </c>
      <c r="R80" s="62" t="s">
        <v>443</v>
      </c>
      <c r="S80" s="62" t="s">
        <v>443</v>
      </c>
      <c r="T80" s="62" t="s">
        <v>443</v>
      </c>
      <c r="U80" s="62" t="s">
        <v>443</v>
      </c>
      <c r="V80" s="62" t="s">
        <v>443</v>
      </c>
      <c r="W80" s="62" t="s">
        <v>443</v>
      </c>
      <c r="X80" s="62" t="s">
        <v>443</v>
      </c>
      <c r="Y80" s="62" t="s">
        <v>443</v>
      </c>
      <c r="Z80" s="62" t="s">
        <v>443</v>
      </c>
      <c r="AA80" s="62" t="s">
        <v>443</v>
      </c>
      <c r="AB80" s="62" t="s">
        <v>443</v>
      </c>
      <c r="AC80" s="62" t="s">
        <v>443</v>
      </c>
      <c r="AD80" s="157" t="s">
        <v>443</v>
      </c>
      <c r="AE80" s="158"/>
      <c r="AF80" s="159" t="s">
        <v>443</v>
      </c>
      <c r="AG80" s="62" t="s">
        <v>443</v>
      </c>
      <c r="AH80" s="62" t="s">
        <v>443</v>
      </c>
      <c r="AI80" s="62" t="s">
        <v>443</v>
      </c>
      <c r="AJ80" s="62" t="s">
        <v>443</v>
      </c>
      <c r="AK80" s="62" t="s">
        <v>443</v>
      </c>
      <c r="AL80" s="40" t="s">
        <v>412</v>
      </c>
    </row>
    <row r="81" spans="1:38" ht="26.25" customHeight="1" thickBot="1">
      <c r="A81" s="60" t="s">
        <v>53</v>
      </c>
      <c r="B81" s="64" t="s">
        <v>205</v>
      </c>
      <c r="C81" s="66" t="s">
        <v>206</v>
      </c>
      <c r="D81" s="62"/>
      <c r="E81" s="62" t="s">
        <v>445</v>
      </c>
      <c r="F81" s="62" t="s">
        <v>445</v>
      </c>
      <c r="G81" s="62" t="s">
        <v>445</v>
      </c>
      <c r="H81" s="62" t="s">
        <v>445</v>
      </c>
      <c r="I81" s="62" t="s">
        <v>445</v>
      </c>
      <c r="J81" s="62" t="s">
        <v>445</v>
      </c>
      <c r="K81" s="62" t="s">
        <v>445</v>
      </c>
      <c r="L81" s="62" t="s">
        <v>445</v>
      </c>
      <c r="M81" s="62" t="s">
        <v>445</v>
      </c>
      <c r="N81" s="62" t="s">
        <v>445</v>
      </c>
      <c r="O81" s="62" t="s">
        <v>445</v>
      </c>
      <c r="P81" s="62" t="s">
        <v>445</v>
      </c>
      <c r="Q81" s="62" t="s">
        <v>445</v>
      </c>
      <c r="R81" s="62" t="s">
        <v>445</v>
      </c>
      <c r="S81" s="62" t="s">
        <v>445</v>
      </c>
      <c r="T81" s="62" t="s">
        <v>445</v>
      </c>
      <c r="U81" s="62" t="s">
        <v>445</v>
      </c>
      <c r="V81" s="62" t="s">
        <v>445</v>
      </c>
      <c r="W81" s="62" t="s">
        <v>445</v>
      </c>
      <c r="X81" s="62" t="s">
        <v>445</v>
      </c>
      <c r="Y81" s="62" t="s">
        <v>445</v>
      </c>
      <c r="Z81" s="62" t="s">
        <v>445</v>
      </c>
      <c r="AA81" s="62" t="s">
        <v>445</v>
      </c>
      <c r="AB81" s="62" t="s">
        <v>445</v>
      </c>
      <c r="AC81" s="62" t="s">
        <v>445</v>
      </c>
      <c r="AD81" s="62" t="s">
        <v>445</v>
      </c>
      <c r="AE81" s="158"/>
      <c r="AF81" s="159" t="s">
        <v>445</v>
      </c>
      <c r="AG81" s="159" t="s">
        <v>445</v>
      </c>
      <c r="AH81" s="159" t="s">
        <v>445</v>
      </c>
      <c r="AI81" s="159" t="s">
        <v>445</v>
      </c>
      <c r="AJ81" s="159" t="s">
        <v>445</v>
      </c>
      <c r="AK81" s="159" t="s">
        <v>445</v>
      </c>
      <c r="AL81" s="40" t="s">
        <v>207</v>
      </c>
    </row>
    <row r="82" spans="1:38" ht="26.25" customHeight="1" thickBot="1">
      <c r="A82" s="60" t="s">
        <v>208</v>
      </c>
      <c r="B82" s="64" t="s">
        <v>209</v>
      </c>
      <c r="C82" s="70" t="s">
        <v>210</v>
      </c>
      <c r="D82" s="62"/>
      <c r="E82" s="62" t="s">
        <v>443</v>
      </c>
      <c r="F82" s="62">
        <v>2.3896776000000002</v>
      </c>
      <c r="G82" s="62" t="s">
        <v>443</v>
      </c>
      <c r="H82" s="62" t="s">
        <v>443</v>
      </c>
      <c r="I82" s="62" t="s">
        <v>443</v>
      </c>
      <c r="J82" s="62" t="s">
        <v>443</v>
      </c>
      <c r="K82" s="62" t="s">
        <v>443</v>
      </c>
      <c r="L82" s="62" t="s">
        <v>443</v>
      </c>
      <c r="M82" s="62" t="s">
        <v>443</v>
      </c>
      <c r="N82" s="62" t="s">
        <v>443</v>
      </c>
      <c r="O82" s="62" t="s">
        <v>443</v>
      </c>
      <c r="P82" s="62" t="s">
        <v>443</v>
      </c>
      <c r="Q82" s="62" t="s">
        <v>443</v>
      </c>
      <c r="R82" s="62" t="s">
        <v>443</v>
      </c>
      <c r="S82" s="62" t="s">
        <v>443</v>
      </c>
      <c r="T82" s="62" t="s">
        <v>443</v>
      </c>
      <c r="U82" s="62" t="s">
        <v>443</v>
      </c>
      <c r="V82" s="62" t="s">
        <v>443</v>
      </c>
      <c r="W82" s="62" t="s">
        <v>443</v>
      </c>
      <c r="X82" s="62" t="s">
        <v>443</v>
      </c>
      <c r="Y82" s="62" t="s">
        <v>443</v>
      </c>
      <c r="Z82" s="62" t="s">
        <v>443</v>
      </c>
      <c r="AA82" s="62" t="s">
        <v>443</v>
      </c>
      <c r="AB82" s="62" t="s">
        <v>443</v>
      </c>
      <c r="AC82" s="62" t="s">
        <v>443</v>
      </c>
      <c r="AD82" s="157" t="s">
        <v>443</v>
      </c>
      <c r="AE82" s="158"/>
      <c r="AF82" s="159" t="s">
        <v>443</v>
      </c>
      <c r="AG82" s="62" t="s">
        <v>443</v>
      </c>
      <c r="AH82" s="62" t="s">
        <v>443</v>
      </c>
      <c r="AI82" s="62" t="s">
        <v>443</v>
      </c>
      <c r="AJ82" s="62" t="s">
        <v>443</v>
      </c>
      <c r="AK82" s="62" t="s">
        <v>443</v>
      </c>
      <c r="AL82" s="40" t="s">
        <v>219</v>
      </c>
    </row>
    <row r="83" spans="1:38" ht="26.25" customHeight="1" thickBot="1">
      <c r="A83" s="60" t="s">
        <v>53</v>
      </c>
      <c r="B83" s="71" t="s">
        <v>211</v>
      </c>
      <c r="C83" s="72" t="s">
        <v>212</v>
      </c>
      <c r="D83" s="62"/>
      <c r="E83" s="62" t="s">
        <v>443</v>
      </c>
      <c r="F83" s="62">
        <v>1.57672E-3</v>
      </c>
      <c r="G83" s="62" t="s">
        <v>443</v>
      </c>
      <c r="H83" s="62" t="s">
        <v>443</v>
      </c>
      <c r="I83" s="62">
        <v>3.9418000000000002E-2</v>
      </c>
      <c r="J83" s="62">
        <v>0.29563499999999998</v>
      </c>
      <c r="K83" s="62">
        <v>1.3796299999999999</v>
      </c>
      <c r="L83" s="62">
        <v>2.2468260000000004E-3</v>
      </c>
      <c r="M83" s="62" t="s">
        <v>443</v>
      </c>
      <c r="N83" s="62" t="s">
        <v>443</v>
      </c>
      <c r="O83" s="62" t="s">
        <v>443</v>
      </c>
      <c r="P83" s="62" t="s">
        <v>443</v>
      </c>
      <c r="Q83" s="62" t="s">
        <v>443</v>
      </c>
      <c r="R83" s="62" t="s">
        <v>443</v>
      </c>
      <c r="S83" s="62" t="s">
        <v>443</v>
      </c>
      <c r="T83" s="62" t="s">
        <v>443</v>
      </c>
      <c r="U83" s="62" t="s">
        <v>443</v>
      </c>
      <c r="V83" s="62" t="s">
        <v>443</v>
      </c>
      <c r="W83" s="62" t="s">
        <v>443</v>
      </c>
      <c r="X83" s="62" t="s">
        <v>443</v>
      </c>
      <c r="Y83" s="62" t="s">
        <v>443</v>
      </c>
      <c r="Z83" s="62" t="s">
        <v>443</v>
      </c>
      <c r="AA83" s="62" t="s">
        <v>443</v>
      </c>
      <c r="AB83" s="62" t="s">
        <v>443</v>
      </c>
      <c r="AC83" s="62" t="s">
        <v>443</v>
      </c>
      <c r="AD83" s="157" t="s">
        <v>443</v>
      </c>
      <c r="AE83" s="158"/>
      <c r="AF83" s="159" t="s">
        <v>443</v>
      </c>
      <c r="AG83" s="62" t="s">
        <v>443</v>
      </c>
      <c r="AH83" s="62" t="s">
        <v>443</v>
      </c>
      <c r="AI83" s="62" t="s">
        <v>443</v>
      </c>
      <c r="AJ83" s="62" t="s">
        <v>443</v>
      </c>
      <c r="AK83" s="62">
        <v>98.545000000000002</v>
      </c>
      <c r="AL83" s="40" t="s">
        <v>412</v>
      </c>
    </row>
    <row r="84" spans="1:38" ht="26.25" customHeight="1" thickBot="1">
      <c r="A84" s="60" t="s">
        <v>53</v>
      </c>
      <c r="B84" s="71" t="s">
        <v>213</v>
      </c>
      <c r="C84" s="72" t="s">
        <v>214</v>
      </c>
      <c r="D84" s="62"/>
      <c r="E84" s="62" t="s">
        <v>444</v>
      </c>
      <c r="F84" s="62">
        <v>7.7895999999999998E-4</v>
      </c>
      <c r="G84" s="62" t="s">
        <v>443</v>
      </c>
      <c r="H84" s="62" t="s">
        <v>443</v>
      </c>
      <c r="I84" s="62">
        <v>4.7936000000000002E-4</v>
      </c>
      <c r="J84" s="62">
        <v>2.3968000000000001E-3</v>
      </c>
      <c r="K84" s="62">
        <v>9.5872000000000006E-3</v>
      </c>
      <c r="L84" s="62">
        <v>6.2316799999999991E-8</v>
      </c>
      <c r="M84" s="62">
        <v>5.6923999999999999E-5</v>
      </c>
      <c r="N84" s="62" t="s">
        <v>444</v>
      </c>
      <c r="O84" s="62" t="s">
        <v>444</v>
      </c>
      <c r="P84" s="62" t="s">
        <v>444</v>
      </c>
      <c r="Q84" s="62" t="s">
        <v>443</v>
      </c>
      <c r="R84" s="62" t="s">
        <v>443</v>
      </c>
      <c r="S84" s="62" t="s">
        <v>443</v>
      </c>
      <c r="T84" s="62" t="s">
        <v>443</v>
      </c>
      <c r="U84" s="62" t="s">
        <v>443</v>
      </c>
      <c r="V84" s="62" t="s">
        <v>443</v>
      </c>
      <c r="W84" s="62" t="s">
        <v>444</v>
      </c>
      <c r="X84" s="62" t="s">
        <v>444</v>
      </c>
      <c r="Y84" s="62" t="s">
        <v>444</v>
      </c>
      <c r="Z84" s="62" t="s">
        <v>444</v>
      </c>
      <c r="AA84" s="62" t="s">
        <v>444</v>
      </c>
      <c r="AB84" s="62" t="s">
        <v>443</v>
      </c>
      <c r="AC84" s="62" t="s">
        <v>444</v>
      </c>
      <c r="AD84" s="157" t="s">
        <v>443</v>
      </c>
      <c r="AE84" s="158"/>
      <c r="AF84" s="159" t="s">
        <v>443</v>
      </c>
      <c r="AG84" s="62" t="s">
        <v>443</v>
      </c>
      <c r="AH84" s="62" t="s">
        <v>443</v>
      </c>
      <c r="AI84" s="62" t="s">
        <v>443</v>
      </c>
      <c r="AJ84" s="62" t="s">
        <v>443</v>
      </c>
      <c r="AK84" s="62">
        <v>5.992</v>
      </c>
      <c r="AL84" s="40" t="s">
        <v>412</v>
      </c>
    </row>
    <row r="85" spans="1:38" ht="26.25" customHeight="1" thickBot="1">
      <c r="A85" s="60" t="s">
        <v>208</v>
      </c>
      <c r="B85" s="66" t="s">
        <v>215</v>
      </c>
      <c r="C85" s="72" t="s">
        <v>403</v>
      </c>
      <c r="D85" s="62"/>
      <c r="E85" s="62" t="s">
        <v>443</v>
      </c>
      <c r="F85" s="62">
        <v>2.7067237233842869</v>
      </c>
      <c r="G85" s="62" t="s">
        <v>443</v>
      </c>
      <c r="H85" s="62" t="s">
        <v>443</v>
      </c>
      <c r="I85" s="62" t="s">
        <v>443</v>
      </c>
      <c r="J85" s="62" t="s">
        <v>443</v>
      </c>
      <c r="K85" s="62" t="s">
        <v>443</v>
      </c>
      <c r="L85" s="62" t="s">
        <v>443</v>
      </c>
      <c r="M85" s="62" t="s">
        <v>443</v>
      </c>
      <c r="N85" s="62" t="s">
        <v>443</v>
      </c>
      <c r="O85" s="62" t="s">
        <v>443</v>
      </c>
      <c r="P85" s="62" t="s">
        <v>443</v>
      </c>
      <c r="Q85" s="62" t="s">
        <v>443</v>
      </c>
      <c r="R85" s="62" t="s">
        <v>443</v>
      </c>
      <c r="S85" s="62" t="s">
        <v>443</v>
      </c>
      <c r="T85" s="62" t="s">
        <v>443</v>
      </c>
      <c r="U85" s="62" t="s">
        <v>443</v>
      </c>
      <c r="V85" s="62" t="s">
        <v>443</v>
      </c>
      <c r="W85" s="62" t="s">
        <v>443</v>
      </c>
      <c r="X85" s="62" t="s">
        <v>443</v>
      </c>
      <c r="Y85" s="62" t="s">
        <v>443</v>
      </c>
      <c r="Z85" s="62" t="s">
        <v>443</v>
      </c>
      <c r="AA85" s="62" t="s">
        <v>443</v>
      </c>
      <c r="AB85" s="62" t="s">
        <v>443</v>
      </c>
      <c r="AC85" s="62" t="s">
        <v>443</v>
      </c>
      <c r="AD85" s="157" t="s">
        <v>443</v>
      </c>
      <c r="AE85" s="158"/>
      <c r="AF85" s="159" t="s">
        <v>443</v>
      </c>
      <c r="AG85" s="62" t="s">
        <v>443</v>
      </c>
      <c r="AH85" s="62" t="s">
        <v>443</v>
      </c>
      <c r="AI85" s="62" t="s">
        <v>443</v>
      </c>
      <c r="AJ85" s="62" t="s">
        <v>443</v>
      </c>
      <c r="AK85" s="62">
        <v>10.826894893537148</v>
      </c>
      <c r="AL85" s="40" t="s">
        <v>216</v>
      </c>
    </row>
    <row r="86" spans="1:38" ht="26.25" customHeight="1" thickBot="1">
      <c r="A86" s="60" t="s">
        <v>208</v>
      </c>
      <c r="B86" s="66" t="s">
        <v>217</v>
      </c>
      <c r="C86" s="70" t="s">
        <v>218</v>
      </c>
      <c r="D86" s="62"/>
      <c r="E86" s="62" t="s">
        <v>443</v>
      </c>
      <c r="F86" s="62">
        <v>1.6926883000000001</v>
      </c>
      <c r="G86" s="62" t="s">
        <v>443</v>
      </c>
      <c r="H86" s="62" t="s">
        <v>443</v>
      </c>
      <c r="I86" s="62" t="s">
        <v>443</v>
      </c>
      <c r="J86" s="62" t="s">
        <v>443</v>
      </c>
      <c r="K86" s="62" t="s">
        <v>443</v>
      </c>
      <c r="L86" s="62" t="s">
        <v>443</v>
      </c>
      <c r="M86" s="62" t="s">
        <v>443</v>
      </c>
      <c r="N86" s="62" t="s">
        <v>443</v>
      </c>
      <c r="O86" s="62" t="s">
        <v>443</v>
      </c>
      <c r="P86" s="62" t="s">
        <v>443</v>
      </c>
      <c r="Q86" s="62" t="s">
        <v>443</v>
      </c>
      <c r="R86" s="62" t="s">
        <v>443</v>
      </c>
      <c r="S86" s="62" t="s">
        <v>443</v>
      </c>
      <c r="T86" s="62" t="s">
        <v>443</v>
      </c>
      <c r="U86" s="62" t="s">
        <v>443</v>
      </c>
      <c r="V86" s="62" t="s">
        <v>443</v>
      </c>
      <c r="W86" s="62" t="s">
        <v>443</v>
      </c>
      <c r="X86" s="62" t="s">
        <v>443</v>
      </c>
      <c r="Y86" s="62" t="s">
        <v>443</v>
      </c>
      <c r="Z86" s="62" t="s">
        <v>443</v>
      </c>
      <c r="AA86" s="62" t="s">
        <v>443</v>
      </c>
      <c r="AB86" s="62" t="s">
        <v>443</v>
      </c>
      <c r="AC86" s="62" t="s">
        <v>443</v>
      </c>
      <c r="AD86" s="157" t="s">
        <v>443</v>
      </c>
      <c r="AE86" s="158"/>
      <c r="AF86" s="159" t="s">
        <v>443</v>
      </c>
      <c r="AG86" s="62" t="s">
        <v>443</v>
      </c>
      <c r="AH86" s="62" t="s">
        <v>443</v>
      </c>
      <c r="AI86" s="62" t="s">
        <v>443</v>
      </c>
      <c r="AJ86" s="62" t="s">
        <v>443</v>
      </c>
      <c r="AK86" s="62" t="s">
        <v>443</v>
      </c>
      <c r="AL86" s="40" t="s">
        <v>219</v>
      </c>
    </row>
    <row r="87" spans="1:38" ht="26.25" customHeight="1" thickBot="1">
      <c r="A87" s="60" t="s">
        <v>208</v>
      </c>
      <c r="B87" s="66" t="s">
        <v>220</v>
      </c>
      <c r="C87" s="70" t="s">
        <v>221</v>
      </c>
      <c r="D87" s="62"/>
      <c r="E87" s="62" t="s">
        <v>443</v>
      </c>
      <c r="F87" s="62">
        <v>0.59741940000000004</v>
      </c>
      <c r="G87" s="62" t="s">
        <v>443</v>
      </c>
      <c r="H87" s="62" t="s">
        <v>443</v>
      </c>
      <c r="I87" s="62" t="s">
        <v>443</v>
      </c>
      <c r="J87" s="62" t="s">
        <v>443</v>
      </c>
      <c r="K87" s="62" t="s">
        <v>443</v>
      </c>
      <c r="L87" s="62" t="s">
        <v>443</v>
      </c>
      <c r="M87" s="62" t="s">
        <v>443</v>
      </c>
      <c r="N87" s="62" t="s">
        <v>443</v>
      </c>
      <c r="O87" s="62" t="s">
        <v>443</v>
      </c>
      <c r="P87" s="62" t="s">
        <v>443</v>
      </c>
      <c r="Q87" s="62" t="s">
        <v>443</v>
      </c>
      <c r="R87" s="62" t="s">
        <v>443</v>
      </c>
      <c r="S87" s="62" t="s">
        <v>443</v>
      </c>
      <c r="T87" s="62" t="s">
        <v>443</v>
      </c>
      <c r="U87" s="62" t="s">
        <v>443</v>
      </c>
      <c r="V87" s="62" t="s">
        <v>443</v>
      </c>
      <c r="W87" s="62" t="s">
        <v>443</v>
      </c>
      <c r="X87" s="62" t="s">
        <v>443</v>
      </c>
      <c r="Y87" s="62" t="s">
        <v>443</v>
      </c>
      <c r="Z87" s="62" t="s">
        <v>443</v>
      </c>
      <c r="AA87" s="62" t="s">
        <v>443</v>
      </c>
      <c r="AB87" s="62" t="s">
        <v>443</v>
      </c>
      <c r="AC87" s="62" t="s">
        <v>443</v>
      </c>
      <c r="AD87" s="157" t="s">
        <v>443</v>
      </c>
      <c r="AE87" s="158"/>
      <c r="AF87" s="159" t="s">
        <v>443</v>
      </c>
      <c r="AG87" s="62" t="s">
        <v>443</v>
      </c>
      <c r="AH87" s="62" t="s">
        <v>443</v>
      </c>
      <c r="AI87" s="62" t="s">
        <v>443</v>
      </c>
      <c r="AJ87" s="62" t="s">
        <v>443</v>
      </c>
      <c r="AK87" s="62">
        <v>1991.3979999999999</v>
      </c>
      <c r="AL87" s="40" t="s">
        <v>219</v>
      </c>
    </row>
    <row r="88" spans="1:38" ht="26.25" customHeight="1" thickBot="1">
      <c r="A88" s="60" t="s">
        <v>208</v>
      </c>
      <c r="B88" s="66" t="s">
        <v>222</v>
      </c>
      <c r="C88" s="70" t="s">
        <v>223</v>
      </c>
      <c r="D88" s="62"/>
      <c r="E88" s="62" t="s">
        <v>443</v>
      </c>
      <c r="F88" s="62">
        <v>0.25855400000000001</v>
      </c>
      <c r="G88" s="62" t="s">
        <v>443</v>
      </c>
      <c r="H88" s="62">
        <v>7.5221600000000008E-3</v>
      </c>
      <c r="I88" s="62" t="s">
        <v>443</v>
      </c>
      <c r="J88" s="62" t="s">
        <v>443</v>
      </c>
      <c r="K88" s="62">
        <v>0.15</v>
      </c>
      <c r="L88" s="62" t="s">
        <v>443</v>
      </c>
      <c r="M88" s="62" t="s">
        <v>443</v>
      </c>
      <c r="N88" s="62" t="s">
        <v>443</v>
      </c>
      <c r="O88" s="62">
        <v>1.2500000000000001E-6</v>
      </c>
      <c r="P88" s="62" t="s">
        <v>443</v>
      </c>
      <c r="Q88" s="62">
        <v>6.2500000000000003E-6</v>
      </c>
      <c r="R88" s="62">
        <v>7.4999999999999993E-5</v>
      </c>
      <c r="S88" s="62" t="s">
        <v>443</v>
      </c>
      <c r="T88" s="62">
        <v>6.2500000000000001E-4</v>
      </c>
      <c r="U88" s="62">
        <v>6.2500000000000003E-6</v>
      </c>
      <c r="V88" s="62" t="s">
        <v>443</v>
      </c>
      <c r="W88" s="62" t="s">
        <v>443</v>
      </c>
      <c r="X88" s="62" t="s">
        <v>443</v>
      </c>
      <c r="Y88" s="62" t="s">
        <v>443</v>
      </c>
      <c r="Z88" s="62" t="s">
        <v>443</v>
      </c>
      <c r="AA88" s="62" t="s">
        <v>443</v>
      </c>
      <c r="AB88" s="62">
        <v>3.1874999999999994E-2</v>
      </c>
      <c r="AC88" s="62" t="s">
        <v>443</v>
      </c>
      <c r="AD88" s="157" t="s">
        <v>443</v>
      </c>
      <c r="AE88" s="158"/>
      <c r="AF88" s="159" t="s">
        <v>443</v>
      </c>
      <c r="AG88" s="62" t="s">
        <v>443</v>
      </c>
      <c r="AH88" s="62" t="s">
        <v>443</v>
      </c>
      <c r="AI88" s="62" t="s">
        <v>443</v>
      </c>
      <c r="AJ88" s="62" t="s">
        <v>443</v>
      </c>
      <c r="AK88" s="62" t="s">
        <v>443</v>
      </c>
      <c r="AL88" s="40" t="s">
        <v>412</v>
      </c>
    </row>
    <row r="89" spans="1:38" ht="26.25" customHeight="1" thickBot="1">
      <c r="A89" s="60" t="s">
        <v>208</v>
      </c>
      <c r="B89" s="66" t="s">
        <v>224</v>
      </c>
      <c r="C89" s="70" t="s">
        <v>225</v>
      </c>
      <c r="D89" s="62"/>
      <c r="E89" s="62" t="s">
        <v>443</v>
      </c>
      <c r="F89" s="62">
        <v>8.0000000000000002E-3</v>
      </c>
      <c r="G89" s="62" t="s">
        <v>443</v>
      </c>
      <c r="H89" s="62" t="s">
        <v>443</v>
      </c>
      <c r="I89" s="62" t="s">
        <v>443</v>
      </c>
      <c r="J89" s="62" t="s">
        <v>443</v>
      </c>
      <c r="K89" s="62" t="s">
        <v>443</v>
      </c>
      <c r="L89" s="62" t="s">
        <v>443</v>
      </c>
      <c r="M89" s="62" t="s">
        <v>443</v>
      </c>
      <c r="N89" s="62" t="s">
        <v>443</v>
      </c>
      <c r="O89" s="62" t="s">
        <v>443</v>
      </c>
      <c r="P89" s="62" t="s">
        <v>443</v>
      </c>
      <c r="Q89" s="62" t="s">
        <v>443</v>
      </c>
      <c r="R89" s="62" t="s">
        <v>443</v>
      </c>
      <c r="S89" s="62" t="s">
        <v>443</v>
      </c>
      <c r="T89" s="62" t="s">
        <v>443</v>
      </c>
      <c r="U89" s="62" t="s">
        <v>443</v>
      </c>
      <c r="V89" s="62" t="s">
        <v>443</v>
      </c>
      <c r="W89" s="62" t="s">
        <v>443</v>
      </c>
      <c r="X89" s="62" t="s">
        <v>443</v>
      </c>
      <c r="Y89" s="62" t="s">
        <v>443</v>
      </c>
      <c r="Z89" s="62" t="s">
        <v>443</v>
      </c>
      <c r="AA89" s="62" t="s">
        <v>443</v>
      </c>
      <c r="AB89" s="62" t="s">
        <v>443</v>
      </c>
      <c r="AC89" s="62" t="s">
        <v>443</v>
      </c>
      <c r="AD89" s="157" t="s">
        <v>443</v>
      </c>
      <c r="AE89" s="158"/>
      <c r="AF89" s="159" t="s">
        <v>443</v>
      </c>
      <c r="AG89" s="62" t="s">
        <v>443</v>
      </c>
      <c r="AH89" s="62" t="s">
        <v>443</v>
      </c>
      <c r="AI89" s="62" t="s">
        <v>443</v>
      </c>
      <c r="AJ89" s="62" t="s">
        <v>443</v>
      </c>
      <c r="AK89" s="62" t="s">
        <v>443</v>
      </c>
      <c r="AL89" s="40" t="s">
        <v>412</v>
      </c>
    </row>
    <row r="90" spans="1:38" s="5" customFormat="1" ht="26.25" customHeight="1" thickBot="1">
      <c r="A90" s="60" t="s">
        <v>208</v>
      </c>
      <c r="B90" s="66" t="s">
        <v>226</v>
      </c>
      <c r="C90" s="70" t="s">
        <v>227</v>
      </c>
      <c r="D90" s="62"/>
      <c r="E90" s="62" t="s">
        <v>444</v>
      </c>
      <c r="F90" s="62">
        <v>8.6973053749999987E-3</v>
      </c>
      <c r="G90" s="62" t="s">
        <v>444</v>
      </c>
      <c r="H90" s="62" t="s">
        <v>444</v>
      </c>
      <c r="I90" s="62">
        <v>3.2857500000000002E-5</v>
      </c>
      <c r="J90" s="62">
        <v>4.9286249999999999E-5</v>
      </c>
      <c r="K90" s="62">
        <v>6.0238750000000007E-5</v>
      </c>
      <c r="L90" s="62" t="s">
        <v>444</v>
      </c>
      <c r="M90" s="62" t="s">
        <v>444</v>
      </c>
      <c r="N90" s="62" t="s">
        <v>444</v>
      </c>
      <c r="O90" s="62" t="s">
        <v>444</v>
      </c>
      <c r="P90" s="62" t="s">
        <v>444</v>
      </c>
      <c r="Q90" s="62" t="s">
        <v>444</v>
      </c>
      <c r="R90" s="62" t="s">
        <v>444</v>
      </c>
      <c r="S90" s="62" t="s">
        <v>444</v>
      </c>
      <c r="T90" s="62" t="s">
        <v>444</v>
      </c>
      <c r="U90" s="62" t="s">
        <v>444</v>
      </c>
      <c r="V90" s="62" t="s">
        <v>444</v>
      </c>
      <c r="W90" s="62" t="s">
        <v>444</v>
      </c>
      <c r="X90" s="62">
        <v>4.3466704500000004E-5</v>
      </c>
      <c r="Y90" s="62">
        <v>4.3466704500000004E-5</v>
      </c>
      <c r="Z90" s="62">
        <v>4.3466704500000004E-5</v>
      </c>
      <c r="AA90" s="62">
        <v>2.1651339600000004E-4</v>
      </c>
      <c r="AB90" s="62">
        <v>3.4691350950000004E-4</v>
      </c>
      <c r="AC90" s="62" t="s">
        <v>444</v>
      </c>
      <c r="AD90" s="62" t="s">
        <v>444</v>
      </c>
      <c r="AE90" s="158"/>
      <c r="AF90" s="62" t="s">
        <v>443</v>
      </c>
      <c r="AG90" s="62" t="s">
        <v>443</v>
      </c>
      <c r="AH90" s="62" t="s">
        <v>443</v>
      </c>
      <c r="AI90" s="62" t="s">
        <v>443</v>
      </c>
      <c r="AJ90" s="62" t="s">
        <v>443</v>
      </c>
      <c r="AK90" s="62" t="s">
        <v>443</v>
      </c>
      <c r="AL90" s="40" t="s">
        <v>412</v>
      </c>
    </row>
    <row r="91" spans="1:38" ht="26.25" customHeight="1" thickBot="1">
      <c r="A91" s="60" t="s">
        <v>208</v>
      </c>
      <c r="B91" s="64" t="s">
        <v>404</v>
      </c>
      <c r="C91" s="66" t="s">
        <v>228</v>
      </c>
      <c r="D91" s="62"/>
      <c r="E91" s="62">
        <v>2.5163999999999999E-2</v>
      </c>
      <c r="F91" s="62">
        <v>0.14152319999999999</v>
      </c>
      <c r="G91" s="62" t="s">
        <v>444</v>
      </c>
      <c r="H91" s="62">
        <v>5.8017000000000006E-2</v>
      </c>
      <c r="I91" s="62">
        <v>0.37746000000000002</v>
      </c>
      <c r="J91" s="62">
        <v>0.37746000000000002</v>
      </c>
      <c r="K91" s="62">
        <v>0.37746000000000002</v>
      </c>
      <c r="L91" s="62">
        <v>1.6985699999999999E-3</v>
      </c>
      <c r="M91" s="62">
        <v>0.77029800000000004</v>
      </c>
      <c r="N91" s="62">
        <v>6.99E-7</v>
      </c>
      <c r="O91" s="62">
        <v>7.5492000000000002E-5</v>
      </c>
      <c r="P91" s="62">
        <v>1.398E-6</v>
      </c>
      <c r="Q91" s="62">
        <v>2.2368000000000003E-6</v>
      </c>
      <c r="R91" s="62">
        <v>4.8930000000000004E-6</v>
      </c>
      <c r="S91" s="62">
        <v>7.5492000000000004E-2</v>
      </c>
      <c r="T91" s="62" t="s">
        <v>444</v>
      </c>
      <c r="U91" s="62" t="s">
        <v>444</v>
      </c>
      <c r="V91" s="62" t="s">
        <v>444</v>
      </c>
      <c r="W91" s="62">
        <v>1.398E-6</v>
      </c>
      <c r="X91" s="62">
        <v>1.55178E-3</v>
      </c>
      <c r="Y91" s="62">
        <v>6.2910000000000006E-4</v>
      </c>
      <c r="Z91" s="62">
        <v>6.2910000000000006E-4</v>
      </c>
      <c r="AA91" s="62">
        <v>6.2910000000000006E-4</v>
      </c>
      <c r="AB91" s="62">
        <v>3.4390800000000002E-3</v>
      </c>
      <c r="AC91" s="62" t="s">
        <v>444</v>
      </c>
      <c r="AD91" s="62" t="s">
        <v>444</v>
      </c>
      <c r="AE91" s="158"/>
      <c r="AF91" s="62" t="s">
        <v>443</v>
      </c>
      <c r="AG91" s="62" t="s">
        <v>443</v>
      </c>
      <c r="AH91" s="62" t="s">
        <v>443</v>
      </c>
      <c r="AI91" s="62" t="s">
        <v>443</v>
      </c>
      <c r="AJ91" s="62" t="s">
        <v>443</v>
      </c>
      <c r="AK91" s="62" t="s">
        <v>443</v>
      </c>
      <c r="AL91" s="40" t="s">
        <v>412</v>
      </c>
    </row>
    <row r="92" spans="1:38" ht="26.25" customHeight="1" thickBot="1">
      <c r="A92" s="60" t="s">
        <v>53</v>
      </c>
      <c r="B92" s="60" t="s">
        <v>229</v>
      </c>
      <c r="C92" s="61" t="s">
        <v>230</v>
      </c>
      <c r="D92" s="67"/>
      <c r="E92" s="67" t="s">
        <v>442</v>
      </c>
      <c r="F92" s="62" t="s">
        <v>442</v>
      </c>
      <c r="G92" s="62" t="s">
        <v>442</v>
      </c>
      <c r="H92" s="62" t="s">
        <v>442</v>
      </c>
      <c r="I92" s="62" t="s">
        <v>442</v>
      </c>
      <c r="J92" s="62" t="s">
        <v>442</v>
      </c>
      <c r="K92" s="62" t="s">
        <v>442</v>
      </c>
      <c r="L92" s="62" t="s">
        <v>442</v>
      </c>
      <c r="M92" s="62" t="s">
        <v>442</v>
      </c>
      <c r="N92" s="62" t="s">
        <v>442</v>
      </c>
      <c r="O92" s="62" t="s">
        <v>442</v>
      </c>
      <c r="P92" s="62" t="s">
        <v>442</v>
      </c>
      <c r="Q92" s="62" t="s">
        <v>442</v>
      </c>
      <c r="R92" s="62" t="s">
        <v>442</v>
      </c>
      <c r="S92" s="62" t="s">
        <v>442</v>
      </c>
      <c r="T92" s="62" t="s">
        <v>442</v>
      </c>
      <c r="U92" s="62" t="s">
        <v>442</v>
      </c>
      <c r="V92" s="62" t="s">
        <v>442</v>
      </c>
      <c r="W92" s="62" t="s">
        <v>442</v>
      </c>
      <c r="X92" s="62" t="s">
        <v>442</v>
      </c>
      <c r="Y92" s="62" t="s">
        <v>442</v>
      </c>
      <c r="Z92" s="62" t="s">
        <v>442</v>
      </c>
      <c r="AA92" s="62" t="s">
        <v>442</v>
      </c>
      <c r="AB92" s="62" t="s">
        <v>442</v>
      </c>
      <c r="AC92" s="62" t="s">
        <v>442</v>
      </c>
      <c r="AD92" s="157" t="s">
        <v>442</v>
      </c>
      <c r="AE92" s="158"/>
      <c r="AF92" s="159" t="s">
        <v>443</v>
      </c>
      <c r="AG92" s="62" t="s">
        <v>443</v>
      </c>
      <c r="AH92" s="62" t="s">
        <v>443</v>
      </c>
      <c r="AI92" s="62" t="s">
        <v>443</v>
      </c>
      <c r="AJ92" s="62" t="s">
        <v>443</v>
      </c>
      <c r="AK92" s="62" t="s">
        <v>442</v>
      </c>
      <c r="AL92" s="40" t="s">
        <v>231</v>
      </c>
    </row>
    <row r="93" spans="1:38" ht="26.25" customHeight="1" thickBot="1">
      <c r="A93" s="60" t="s">
        <v>53</v>
      </c>
      <c r="B93" s="64" t="s">
        <v>232</v>
      </c>
      <c r="C93" s="61" t="s">
        <v>405</v>
      </c>
      <c r="D93" s="67"/>
      <c r="E93" s="67" t="s">
        <v>443</v>
      </c>
      <c r="F93" s="67">
        <v>1.6697412050000002</v>
      </c>
      <c r="G93" s="67" t="s">
        <v>443</v>
      </c>
      <c r="H93" s="67" t="s">
        <v>443</v>
      </c>
      <c r="I93" s="67" t="s">
        <v>443</v>
      </c>
      <c r="J93" s="67" t="s">
        <v>443</v>
      </c>
      <c r="K93" s="67" t="s">
        <v>443</v>
      </c>
      <c r="L93" s="67" t="s">
        <v>443</v>
      </c>
      <c r="M93" s="67" t="s">
        <v>443</v>
      </c>
      <c r="N93" s="67" t="s">
        <v>443</v>
      </c>
      <c r="O93" s="67" t="s">
        <v>443</v>
      </c>
      <c r="P93" s="67" t="s">
        <v>443</v>
      </c>
      <c r="Q93" s="67" t="s">
        <v>443</v>
      </c>
      <c r="R93" s="67" t="s">
        <v>443</v>
      </c>
      <c r="S93" s="67" t="s">
        <v>443</v>
      </c>
      <c r="T93" s="67" t="s">
        <v>443</v>
      </c>
      <c r="U93" s="67" t="s">
        <v>443</v>
      </c>
      <c r="V93" s="67" t="s">
        <v>443</v>
      </c>
      <c r="W93" s="67" t="s">
        <v>443</v>
      </c>
      <c r="X93" s="67" t="s">
        <v>443</v>
      </c>
      <c r="Y93" s="67" t="s">
        <v>443</v>
      </c>
      <c r="Z93" s="67" t="s">
        <v>443</v>
      </c>
      <c r="AA93" s="67" t="s">
        <v>443</v>
      </c>
      <c r="AB93" s="67" t="s">
        <v>443</v>
      </c>
      <c r="AC93" s="67" t="s">
        <v>443</v>
      </c>
      <c r="AD93" s="166" t="s">
        <v>443</v>
      </c>
      <c r="AE93" s="158"/>
      <c r="AF93" s="159" t="s">
        <v>443</v>
      </c>
      <c r="AG93" s="62" t="s">
        <v>443</v>
      </c>
      <c r="AH93" s="62" t="s">
        <v>443</v>
      </c>
      <c r="AI93" s="62" t="s">
        <v>443</v>
      </c>
      <c r="AJ93" s="62" t="s">
        <v>443</v>
      </c>
      <c r="AK93" s="62" t="s">
        <v>443</v>
      </c>
      <c r="AL93" s="40" t="s">
        <v>233</v>
      </c>
    </row>
    <row r="94" spans="1:38" ht="26.25" customHeight="1" thickBot="1">
      <c r="A94" s="60" t="s">
        <v>53</v>
      </c>
      <c r="B94" s="73" t="s">
        <v>406</v>
      </c>
      <c r="C94" s="61" t="s">
        <v>234</v>
      </c>
      <c r="D94" s="62"/>
      <c r="E94" s="62" t="s">
        <v>444</v>
      </c>
      <c r="F94" s="62" t="s">
        <v>444</v>
      </c>
      <c r="G94" s="62" t="s">
        <v>444</v>
      </c>
      <c r="H94" s="62" t="s">
        <v>444</v>
      </c>
      <c r="I94" s="62" t="s">
        <v>444</v>
      </c>
      <c r="J94" s="62" t="s">
        <v>444</v>
      </c>
      <c r="K94" s="62" t="s">
        <v>444</v>
      </c>
      <c r="L94" s="62" t="s">
        <v>444</v>
      </c>
      <c r="M94" s="62" t="s">
        <v>444</v>
      </c>
      <c r="N94" s="62" t="s">
        <v>444</v>
      </c>
      <c r="O94" s="62" t="s">
        <v>444</v>
      </c>
      <c r="P94" s="62" t="s">
        <v>444</v>
      </c>
      <c r="Q94" s="62" t="s">
        <v>444</v>
      </c>
      <c r="R94" s="62" t="s">
        <v>444</v>
      </c>
      <c r="S94" s="62" t="s">
        <v>444</v>
      </c>
      <c r="T94" s="62" t="s">
        <v>444</v>
      </c>
      <c r="U94" s="62" t="s">
        <v>444</v>
      </c>
      <c r="V94" s="62" t="s">
        <v>444</v>
      </c>
      <c r="W94" s="62" t="s">
        <v>444</v>
      </c>
      <c r="X94" s="62" t="s">
        <v>444</v>
      </c>
      <c r="Y94" s="62" t="s">
        <v>444</v>
      </c>
      <c r="Z94" s="62" t="s">
        <v>444</v>
      </c>
      <c r="AA94" s="62" t="s">
        <v>444</v>
      </c>
      <c r="AB94" s="62" t="s">
        <v>444</v>
      </c>
      <c r="AC94" s="62" t="s">
        <v>444</v>
      </c>
      <c r="AD94" s="157" t="s">
        <v>444</v>
      </c>
      <c r="AE94" s="158"/>
      <c r="AF94" s="159" t="s">
        <v>443</v>
      </c>
      <c r="AG94" s="62" t="s">
        <v>443</v>
      </c>
      <c r="AH94" s="62" t="s">
        <v>443</v>
      </c>
      <c r="AI94" s="62" t="s">
        <v>443</v>
      </c>
      <c r="AJ94" s="62" t="s">
        <v>443</v>
      </c>
      <c r="AK94" s="62" t="s">
        <v>444</v>
      </c>
      <c r="AL94" s="40" t="s">
        <v>412</v>
      </c>
    </row>
    <row r="95" spans="1:38" ht="26.25" customHeight="1" thickBot="1">
      <c r="A95" s="60" t="s">
        <v>53</v>
      </c>
      <c r="B95" s="73" t="s">
        <v>235</v>
      </c>
      <c r="C95" s="61" t="s">
        <v>236</v>
      </c>
      <c r="D95" s="67"/>
      <c r="E95" s="67" t="s">
        <v>443</v>
      </c>
      <c r="F95" s="62" t="s">
        <v>443</v>
      </c>
      <c r="G95" s="62" t="s">
        <v>443</v>
      </c>
      <c r="H95" s="62" t="s">
        <v>443</v>
      </c>
      <c r="I95" s="62" t="s">
        <v>443</v>
      </c>
      <c r="J95" s="62" t="s">
        <v>443</v>
      </c>
      <c r="K95" s="62">
        <v>2.7406797039999996E-2</v>
      </c>
      <c r="L95" s="62" t="s">
        <v>443</v>
      </c>
      <c r="M95" s="62" t="s">
        <v>443</v>
      </c>
      <c r="N95" s="62" t="s">
        <v>443</v>
      </c>
      <c r="O95" s="62" t="s">
        <v>443</v>
      </c>
      <c r="P95" s="62" t="s">
        <v>443</v>
      </c>
      <c r="Q95" s="62" t="s">
        <v>443</v>
      </c>
      <c r="R95" s="62" t="s">
        <v>443</v>
      </c>
      <c r="S95" s="62" t="s">
        <v>443</v>
      </c>
      <c r="T95" s="62" t="s">
        <v>443</v>
      </c>
      <c r="U95" s="62" t="s">
        <v>443</v>
      </c>
      <c r="V95" s="62" t="s">
        <v>443</v>
      </c>
      <c r="W95" s="62" t="s">
        <v>443</v>
      </c>
      <c r="X95" s="62" t="s">
        <v>443</v>
      </c>
      <c r="Y95" s="62" t="s">
        <v>443</v>
      </c>
      <c r="Z95" s="62" t="s">
        <v>443</v>
      </c>
      <c r="AA95" s="62" t="s">
        <v>443</v>
      </c>
      <c r="AB95" s="62" t="s">
        <v>443</v>
      </c>
      <c r="AC95" s="62" t="s">
        <v>443</v>
      </c>
      <c r="AD95" s="157" t="s">
        <v>443</v>
      </c>
      <c r="AE95" s="158"/>
      <c r="AF95" s="159" t="s">
        <v>443</v>
      </c>
      <c r="AG95" s="62" t="s">
        <v>443</v>
      </c>
      <c r="AH95" s="62" t="s">
        <v>443</v>
      </c>
      <c r="AI95" s="62" t="s">
        <v>443</v>
      </c>
      <c r="AJ95" s="62" t="s">
        <v>443</v>
      </c>
      <c r="AK95" s="62">
        <v>27.406797039999997</v>
      </c>
      <c r="AL95" s="40" t="s">
        <v>412</v>
      </c>
    </row>
    <row r="96" spans="1:38" ht="26.25" customHeight="1" thickBot="1">
      <c r="A96" s="60" t="s">
        <v>53</v>
      </c>
      <c r="B96" s="64" t="s">
        <v>237</v>
      </c>
      <c r="C96" s="61" t="s">
        <v>238</v>
      </c>
      <c r="D96" s="74"/>
      <c r="E96" s="67" t="s">
        <v>442</v>
      </c>
      <c r="F96" s="62" t="s">
        <v>442</v>
      </c>
      <c r="G96" s="62" t="s">
        <v>442</v>
      </c>
      <c r="H96" s="62" t="s">
        <v>442</v>
      </c>
      <c r="I96" s="62" t="s">
        <v>442</v>
      </c>
      <c r="J96" s="62" t="s">
        <v>442</v>
      </c>
      <c r="K96" s="62" t="s">
        <v>442</v>
      </c>
      <c r="L96" s="62" t="s">
        <v>442</v>
      </c>
      <c r="M96" s="62" t="s">
        <v>442</v>
      </c>
      <c r="N96" s="62" t="s">
        <v>442</v>
      </c>
      <c r="O96" s="62" t="s">
        <v>442</v>
      </c>
      <c r="P96" s="62" t="s">
        <v>442</v>
      </c>
      <c r="Q96" s="62" t="s">
        <v>442</v>
      </c>
      <c r="R96" s="62" t="s">
        <v>442</v>
      </c>
      <c r="S96" s="62" t="s">
        <v>442</v>
      </c>
      <c r="T96" s="62" t="s">
        <v>442</v>
      </c>
      <c r="U96" s="62" t="s">
        <v>442</v>
      </c>
      <c r="V96" s="62" t="s">
        <v>442</v>
      </c>
      <c r="W96" s="62" t="s">
        <v>442</v>
      </c>
      <c r="X96" s="62" t="s">
        <v>442</v>
      </c>
      <c r="Y96" s="62" t="s">
        <v>442</v>
      </c>
      <c r="Z96" s="62" t="s">
        <v>442</v>
      </c>
      <c r="AA96" s="62" t="s">
        <v>442</v>
      </c>
      <c r="AB96" s="62" t="s">
        <v>442</v>
      </c>
      <c r="AC96" s="62" t="s">
        <v>442</v>
      </c>
      <c r="AD96" s="157" t="s">
        <v>442</v>
      </c>
      <c r="AE96" s="158"/>
      <c r="AF96" s="62" t="s">
        <v>442</v>
      </c>
      <c r="AG96" s="62" t="s">
        <v>442</v>
      </c>
      <c r="AH96" s="62" t="s">
        <v>442</v>
      </c>
      <c r="AI96" s="62" t="s">
        <v>442</v>
      </c>
      <c r="AJ96" s="62" t="s">
        <v>442</v>
      </c>
      <c r="AK96" s="62" t="s">
        <v>442</v>
      </c>
      <c r="AL96" s="40" t="s">
        <v>412</v>
      </c>
    </row>
    <row r="97" spans="1:38" ht="26.25" customHeight="1" thickBot="1">
      <c r="A97" s="60" t="s">
        <v>53</v>
      </c>
      <c r="B97" s="64" t="s">
        <v>239</v>
      </c>
      <c r="C97" s="61" t="s">
        <v>240</v>
      </c>
      <c r="D97" s="74"/>
      <c r="E97" s="67" t="s">
        <v>443</v>
      </c>
      <c r="F97" s="67" t="s">
        <v>443</v>
      </c>
      <c r="G97" s="67" t="s">
        <v>443</v>
      </c>
      <c r="H97" s="67" t="s">
        <v>443</v>
      </c>
      <c r="I97" s="67" t="s">
        <v>443</v>
      </c>
      <c r="J97" s="67" t="s">
        <v>443</v>
      </c>
      <c r="K97" s="67" t="s">
        <v>443</v>
      </c>
      <c r="L97" s="67" t="s">
        <v>443</v>
      </c>
      <c r="M97" s="67" t="s">
        <v>443</v>
      </c>
      <c r="N97" s="67" t="s">
        <v>444</v>
      </c>
      <c r="O97" s="67" t="s">
        <v>444</v>
      </c>
      <c r="P97" s="67">
        <v>1.9913980000000001E-2</v>
      </c>
      <c r="Q97" s="67" t="s">
        <v>444</v>
      </c>
      <c r="R97" s="67" t="s">
        <v>444</v>
      </c>
      <c r="S97" s="67" t="s">
        <v>444</v>
      </c>
      <c r="T97" s="67" t="s">
        <v>444</v>
      </c>
      <c r="U97" s="67" t="s">
        <v>444</v>
      </c>
      <c r="V97" s="67" t="s">
        <v>444</v>
      </c>
      <c r="W97" s="67" t="s">
        <v>443</v>
      </c>
      <c r="X97" s="67" t="s">
        <v>443</v>
      </c>
      <c r="Y97" s="67" t="s">
        <v>443</v>
      </c>
      <c r="Z97" s="67" t="s">
        <v>443</v>
      </c>
      <c r="AA97" s="67" t="s">
        <v>443</v>
      </c>
      <c r="AB97" s="67" t="s">
        <v>443</v>
      </c>
      <c r="AC97" s="67" t="s">
        <v>444</v>
      </c>
      <c r="AD97" s="166">
        <v>199.13980000000001</v>
      </c>
      <c r="AE97" s="158"/>
      <c r="AF97" s="159" t="s">
        <v>443</v>
      </c>
      <c r="AG97" s="62" t="s">
        <v>443</v>
      </c>
      <c r="AH97" s="62" t="s">
        <v>443</v>
      </c>
      <c r="AI97" s="62" t="s">
        <v>443</v>
      </c>
      <c r="AJ97" s="62" t="s">
        <v>443</v>
      </c>
      <c r="AK97" s="62" t="s">
        <v>443</v>
      </c>
      <c r="AL97" s="40" t="s">
        <v>412</v>
      </c>
    </row>
    <row r="98" spans="1:38" ht="26.25" customHeight="1" thickBot="1">
      <c r="A98" s="60" t="s">
        <v>53</v>
      </c>
      <c r="B98" s="64" t="s">
        <v>241</v>
      </c>
      <c r="C98" s="66" t="s">
        <v>242</v>
      </c>
      <c r="D98" s="74"/>
      <c r="E98" s="67" t="s">
        <v>444</v>
      </c>
      <c r="F98" s="62" t="s">
        <v>444</v>
      </c>
      <c r="G98" s="62" t="s">
        <v>444</v>
      </c>
      <c r="H98" s="62" t="s">
        <v>444</v>
      </c>
      <c r="I98" s="62" t="s">
        <v>444</v>
      </c>
      <c r="J98" s="62" t="s">
        <v>444</v>
      </c>
      <c r="K98" s="62" t="s">
        <v>444</v>
      </c>
      <c r="L98" s="62" t="s">
        <v>444</v>
      </c>
      <c r="M98" s="62" t="s">
        <v>444</v>
      </c>
      <c r="N98" s="62" t="s">
        <v>444</v>
      </c>
      <c r="O98" s="62" t="s">
        <v>444</v>
      </c>
      <c r="P98" s="62" t="s">
        <v>444</v>
      </c>
      <c r="Q98" s="62" t="s">
        <v>444</v>
      </c>
      <c r="R98" s="62" t="s">
        <v>444</v>
      </c>
      <c r="S98" s="62" t="s">
        <v>444</v>
      </c>
      <c r="T98" s="62" t="s">
        <v>444</v>
      </c>
      <c r="U98" s="62" t="s">
        <v>444</v>
      </c>
      <c r="V98" s="62" t="s">
        <v>444</v>
      </c>
      <c r="W98" s="62" t="s">
        <v>444</v>
      </c>
      <c r="X98" s="62" t="s">
        <v>444</v>
      </c>
      <c r="Y98" s="62" t="s">
        <v>444</v>
      </c>
      <c r="Z98" s="62" t="s">
        <v>444</v>
      </c>
      <c r="AA98" s="62" t="s">
        <v>444</v>
      </c>
      <c r="AB98" s="62" t="s">
        <v>444</v>
      </c>
      <c r="AC98" s="62" t="s">
        <v>444</v>
      </c>
      <c r="AD98" s="157" t="s">
        <v>444</v>
      </c>
      <c r="AE98" s="158"/>
      <c r="AF98" s="159" t="s">
        <v>443</v>
      </c>
      <c r="AG98" s="62" t="s">
        <v>443</v>
      </c>
      <c r="AH98" s="62" t="s">
        <v>443</v>
      </c>
      <c r="AI98" s="62" t="s">
        <v>443</v>
      </c>
      <c r="AJ98" s="62" t="s">
        <v>443</v>
      </c>
      <c r="AK98" s="62" t="s">
        <v>444</v>
      </c>
      <c r="AL98" s="40" t="s">
        <v>412</v>
      </c>
    </row>
    <row r="99" spans="1:38" ht="26.25" customHeight="1" thickBot="1">
      <c r="A99" s="60" t="s">
        <v>243</v>
      </c>
      <c r="B99" s="60" t="s">
        <v>244</v>
      </c>
      <c r="C99" s="61" t="s">
        <v>407</v>
      </c>
      <c r="D99" s="74"/>
      <c r="E99" s="67">
        <v>9.7175592158028803E-2</v>
      </c>
      <c r="F99" s="62">
        <v>1.7341061954317385</v>
      </c>
      <c r="G99" s="62" t="s">
        <v>443</v>
      </c>
      <c r="H99" s="62">
        <v>2.0804880767875846</v>
      </c>
      <c r="I99" s="62">
        <v>5.2981373384031659E-2</v>
      </c>
      <c r="J99" s="62">
        <v>8.1410403004731582E-2</v>
      </c>
      <c r="K99" s="62">
        <v>0.17832754943893578</v>
      </c>
      <c r="L99" s="62" t="s">
        <v>443</v>
      </c>
      <c r="M99" s="62" t="s">
        <v>443</v>
      </c>
      <c r="N99" s="62" t="s">
        <v>443</v>
      </c>
      <c r="O99" s="62" t="s">
        <v>443</v>
      </c>
      <c r="P99" s="62" t="s">
        <v>443</v>
      </c>
      <c r="Q99" s="62" t="s">
        <v>443</v>
      </c>
      <c r="R99" s="62" t="s">
        <v>443</v>
      </c>
      <c r="S99" s="62" t="s">
        <v>443</v>
      </c>
      <c r="T99" s="62" t="s">
        <v>443</v>
      </c>
      <c r="U99" s="62" t="s">
        <v>443</v>
      </c>
      <c r="V99" s="62" t="s">
        <v>443</v>
      </c>
      <c r="W99" s="62" t="s">
        <v>443</v>
      </c>
      <c r="X99" s="62" t="s">
        <v>443</v>
      </c>
      <c r="Y99" s="62" t="s">
        <v>443</v>
      </c>
      <c r="Z99" s="62" t="s">
        <v>443</v>
      </c>
      <c r="AA99" s="62" t="s">
        <v>443</v>
      </c>
      <c r="AB99" s="62" t="s">
        <v>443</v>
      </c>
      <c r="AC99" s="62" t="s">
        <v>443</v>
      </c>
      <c r="AD99" s="157" t="s">
        <v>443</v>
      </c>
      <c r="AE99" s="158"/>
      <c r="AF99" s="159" t="s">
        <v>443</v>
      </c>
      <c r="AG99" s="62" t="s">
        <v>443</v>
      </c>
      <c r="AH99" s="62" t="s">
        <v>443</v>
      </c>
      <c r="AI99" s="62" t="s">
        <v>443</v>
      </c>
      <c r="AJ99" s="62" t="s">
        <v>443</v>
      </c>
      <c r="AK99" s="62">
        <v>129.22286191227232</v>
      </c>
      <c r="AL99" s="40" t="s">
        <v>245</v>
      </c>
    </row>
    <row r="100" spans="1:38" ht="26.25" customHeight="1" thickBot="1">
      <c r="A100" s="60" t="s">
        <v>243</v>
      </c>
      <c r="B100" s="60" t="s">
        <v>246</v>
      </c>
      <c r="C100" s="61" t="s">
        <v>408</v>
      </c>
      <c r="D100" s="74"/>
      <c r="E100" s="67">
        <v>3.6109480965036897E-2</v>
      </c>
      <c r="F100" s="62">
        <v>1.0403524193244733</v>
      </c>
      <c r="G100" s="62" t="s">
        <v>443</v>
      </c>
      <c r="H100" s="62">
        <v>0.94849788710004768</v>
      </c>
      <c r="I100" s="62">
        <v>2.9952564855790977E-2</v>
      </c>
      <c r="J100" s="62">
        <v>4.4928847283686464E-2</v>
      </c>
      <c r="K100" s="62">
        <v>9.8177851471759309E-2</v>
      </c>
      <c r="L100" s="62" t="s">
        <v>443</v>
      </c>
      <c r="M100" s="62" t="s">
        <v>444</v>
      </c>
      <c r="N100" s="62" t="s">
        <v>443</v>
      </c>
      <c r="O100" s="62" t="s">
        <v>443</v>
      </c>
      <c r="P100" s="62" t="s">
        <v>443</v>
      </c>
      <c r="Q100" s="62" t="s">
        <v>443</v>
      </c>
      <c r="R100" s="62" t="s">
        <v>443</v>
      </c>
      <c r="S100" s="62" t="s">
        <v>443</v>
      </c>
      <c r="T100" s="62" t="s">
        <v>443</v>
      </c>
      <c r="U100" s="62" t="s">
        <v>443</v>
      </c>
      <c r="V100" s="62" t="s">
        <v>443</v>
      </c>
      <c r="W100" s="62" t="s">
        <v>443</v>
      </c>
      <c r="X100" s="62" t="s">
        <v>443</v>
      </c>
      <c r="Y100" s="62" t="s">
        <v>443</v>
      </c>
      <c r="Z100" s="62" t="s">
        <v>443</v>
      </c>
      <c r="AA100" s="62" t="s">
        <v>443</v>
      </c>
      <c r="AB100" s="62" t="s">
        <v>443</v>
      </c>
      <c r="AC100" s="62" t="s">
        <v>443</v>
      </c>
      <c r="AD100" s="157" t="s">
        <v>443</v>
      </c>
      <c r="AE100" s="158"/>
      <c r="AF100" s="159" t="s">
        <v>443</v>
      </c>
      <c r="AG100" s="62" t="s">
        <v>443</v>
      </c>
      <c r="AH100" s="62" t="s">
        <v>443</v>
      </c>
      <c r="AI100" s="62" t="s">
        <v>443</v>
      </c>
      <c r="AJ100" s="62" t="s">
        <v>443</v>
      </c>
      <c r="AK100" s="62">
        <v>166.40313808772765</v>
      </c>
      <c r="AL100" s="40" t="s">
        <v>245</v>
      </c>
    </row>
    <row r="101" spans="1:38" ht="26.25" customHeight="1" thickBot="1">
      <c r="A101" s="60" t="s">
        <v>243</v>
      </c>
      <c r="B101" s="60" t="s">
        <v>247</v>
      </c>
      <c r="C101" s="61" t="s">
        <v>248</v>
      </c>
      <c r="D101" s="74"/>
      <c r="E101" s="67">
        <v>2.1766740000000003E-2</v>
      </c>
      <c r="F101" s="62">
        <v>0.30654825499999999</v>
      </c>
      <c r="G101" s="62" t="s">
        <v>443</v>
      </c>
      <c r="H101" s="62">
        <v>0.72555800000000004</v>
      </c>
      <c r="I101" s="62">
        <v>3.6277900000000002E-2</v>
      </c>
      <c r="J101" s="62">
        <v>0.10883369999999999</v>
      </c>
      <c r="K101" s="62">
        <v>0.25394530000000004</v>
      </c>
      <c r="L101" s="62" t="s">
        <v>443</v>
      </c>
      <c r="M101" s="62" t="s">
        <v>443</v>
      </c>
      <c r="N101" s="62" t="s">
        <v>443</v>
      </c>
      <c r="O101" s="62" t="s">
        <v>443</v>
      </c>
      <c r="P101" s="62" t="s">
        <v>443</v>
      </c>
      <c r="Q101" s="62" t="s">
        <v>443</v>
      </c>
      <c r="R101" s="62" t="s">
        <v>443</v>
      </c>
      <c r="S101" s="62" t="s">
        <v>443</v>
      </c>
      <c r="T101" s="62" t="s">
        <v>443</v>
      </c>
      <c r="U101" s="62" t="s">
        <v>443</v>
      </c>
      <c r="V101" s="62" t="s">
        <v>443</v>
      </c>
      <c r="W101" s="62" t="s">
        <v>443</v>
      </c>
      <c r="X101" s="62" t="s">
        <v>443</v>
      </c>
      <c r="Y101" s="62" t="s">
        <v>443</v>
      </c>
      <c r="Z101" s="62" t="s">
        <v>443</v>
      </c>
      <c r="AA101" s="62" t="s">
        <v>443</v>
      </c>
      <c r="AB101" s="62" t="s">
        <v>443</v>
      </c>
      <c r="AC101" s="62" t="s">
        <v>443</v>
      </c>
      <c r="AD101" s="157" t="s">
        <v>443</v>
      </c>
      <c r="AE101" s="158"/>
      <c r="AF101" s="159" t="s">
        <v>443</v>
      </c>
      <c r="AG101" s="62" t="s">
        <v>443</v>
      </c>
      <c r="AH101" s="62" t="s">
        <v>443</v>
      </c>
      <c r="AI101" s="62" t="s">
        <v>443</v>
      </c>
      <c r="AJ101" s="62" t="s">
        <v>443</v>
      </c>
      <c r="AK101" s="62">
        <v>1813.895</v>
      </c>
      <c r="AL101" s="40" t="s">
        <v>245</v>
      </c>
    </row>
    <row r="102" spans="1:38" ht="26.25" customHeight="1" thickBot="1">
      <c r="A102" s="60" t="s">
        <v>243</v>
      </c>
      <c r="B102" s="60" t="s">
        <v>249</v>
      </c>
      <c r="C102" s="61" t="s">
        <v>386</v>
      </c>
      <c r="D102" s="74"/>
      <c r="E102" s="67">
        <v>4.7788500000000005E-4</v>
      </c>
      <c r="F102" s="62">
        <v>0.141788939</v>
      </c>
      <c r="G102" s="62" t="s">
        <v>443</v>
      </c>
      <c r="H102" s="62">
        <v>0.98493800000000009</v>
      </c>
      <c r="I102" s="62">
        <v>1.2785000000000001E-3</v>
      </c>
      <c r="J102" s="62">
        <v>2.7866370000000001E-2</v>
      </c>
      <c r="K102" s="62">
        <v>0.18867247000000001</v>
      </c>
      <c r="L102" s="62" t="s">
        <v>443</v>
      </c>
      <c r="M102" s="62" t="s">
        <v>443</v>
      </c>
      <c r="N102" s="62" t="s">
        <v>443</v>
      </c>
      <c r="O102" s="62" t="s">
        <v>443</v>
      </c>
      <c r="P102" s="62" t="s">
        <v>443</v>
      </c>
      <c r="Q102" s="62" t="s">
        <v>443</v>
      </c>
      <c r="R102" s="62" t="s">
        <v>443</v>
      </c>
      <c r="S102" s="62" t="s">
        <v>443</v>
      </c>
      <c r="T102" s="62" t="s">
        <v>443</v>
      </c>
      <c r="U102" s="62" t="s">
        <v>443</v>
      </c>
      <c r="V102" s="62" t="s">
        <v>443</v>
      </c>
      <c r="W102" s="62" t="s">
        <v>443</v>
      </c>
      <c r="X102" s="62" t="s">
        <v>443</v>
      </c>
      <c r="Y102" s="62" t="s">
        <v>443</v>
      </c>
      <c r="Z102" s="62" t="s">
        <v>443</v>
      </c>
      <c r="AA102" s="62" t="s">
        <v>443</v>
      </c>
      <c r="AB102" s="62" t="s">
        <v>443</v>
      </c>
      <c r="AC102" s="62" t="s">
        <v>443</v>
      </c>
      <c r="AD102" s="157" t="s">
        <v>443</v>
      </c>
      <c r="AE102" s="158"/>
      <c r="AF102" s="159" t="s">
        <v>443</v>
      </c>
      <c r="AG102" s="62" t="s">
        <v>443</v>
      </c>
      <c r="AH102" s="62" t="s">
        <v>443</v>
      </c>
      <c r="AI102" s="62" t="s">
        <v>443</v>
      </c>
      <c r="AJ102" s="62" t="s">
        <v>443</v>
      </c>
      <c r="AK102" s="62">
        <v>192.39599999999999</v>
      </c>
      <c r="AL102" s="40" t="s">
        <v>245</v>
      </c>
    </row>
    <row r="103" spans="1:38" ht="26.25" customHeight="1" thickBot="1">
      <c r="A103" s="60" t="s">
        <v>243</v>
      </c>
      <c r="B103" s="60" t="s">
        <v>250</v>
      </c>
      <c r="C103" s="61" t="s">
        <v>251</v>
      </c>
      <c r="D103" s="74"/>
      <c r="E103" s="62" t="s">
        <v>445</v>
      </c>
      <c r="F103" s="62" t="s">
        <v>445</v>
      </c>
      <c r="G103" s="62" t="s">
        <v>445</v>
      </c>
      <c r="H103" s="62" t="s">
        <v>445</v>
      </c>
      <c r="I103" s="62" t="s">
        <v>445</v>
      </c>
      <c r="J103" s="62" t="s">
        <v>445</v>
      </c>
      <c r="K103" s="62" t="s">
        <v>445</v>
      </c>
      <c r="L103" s="62" t="s">
        <v>443</v>
      </c>
      <c r="M103" s="62" t="s">
        <v>443</v>
      </c>
      <c r="N103" s="62" t="s">
        <v>443</v>
      </c>
      <c r="O103" s="62" t="s">
        <v>443</v>
      </c>
      <c r="P103" s="62" t="s">
        <v>443</v>
      </c>
      <c r="Q103" s="62" t="s">
        <v>443</v>
      </c>
      <c r="R103" s="62" t="s">
        <v>443</v>
      </c>
      <c r="S103" s="62" t="s">
        <v>443</v>
      </c>
      <c r="T103" s="62" t="s">
        <v>443</v>
      </c>
      <c r="U103" s="62" t="s">
        <v>443</v>
      </c>
      <c r="V103" s="62" t="s">
        <v>443</v>
      </c>
      <c r="W103" s="62" t="s">
        <v>443</v>
      </c>
      <c r="X103" s="62" t="s">
        <v>443</v>
      </c>
      <c r="Y103" s="62" t="s">
        <v>443</v>
      </c>
      <c r="Z103" s="62" t="s">
        <v>443</v>
      </c>
      <c r="AA103" s="62" t="s">
        <v>443</v>
      </c>
      <c r="AB103" s="62" t="s">
        <v>443</v>
      </c>
      <c r="AC103" s="62" t="s">
        <v>443</v>
      </c>
      <c r="AD103" s="157" t="s">
        <v>443</v>
      </c>
      <c r="AE103" s="158"/>
      <c r="AF103" s="159" t="s">
        <v>443</v>
      </c>
      <c r="AG103" s="62" t="s">
        <v>443</v>
      </c>
      <c r="AH103" s="62" t="s">
        <v>443</v>
      </c>
      <c r="AI103" s="62" t="s">
        <v>443</v>
      </c>
      <c r="AJ103" s="62" t="s">
        <v>443</v>
      </c>
      <c r="AK103" s="62" t="s">
        <v>445</v>
      </c>
      <c r="AL103" s="40" t="s">
        <v>245</v>
      </c>
    </row>
    <row r="104" spans="1:38" ht="26.25" customHeight="1" thickBot="1">
      <c r="A104" s="60" t="s">
        <v>243</v>
      </c>
      <c r="B104" s="60" t="s">
        <v>252</v>
      </c>
      <c r="C104" s="61" t="s">
        <v>253</v>
      </c>
      <c r="D104" s="74"/>
      <c r="E104" s="67">
        <v>2.4992865882352941E-3</v>
      </c>
      <c r="F104" s="62">
        <v>0.11288444423529412</v>
      </c>
      <c r="G104" s="62" t="s">
        <v>443</v>
      </c>
      <c r="H104" s="62">
        <v>8.3309552941176465E-2</v>
      </c>
      <c r="I104" s="62">
        <v>4.165477647058823E-4</v>
      </c>
      <c r="J104" s="62">
        <v>1.2496432941176468E-2</v>
      </c>
      <c r="K104" s="62">
        <v>2.9158343529411764E-2</v>
      </c>
      <c r="L104" s="62" t="s">
        <v>443</v>
      </c>
      <c r="M104" s="62" t="s">
        <v>443</v>
      </c>
      <c r="N104" s="62" t="s">
        <v>443</v>
      </c>
      <c r="O104" s="62" t="s">
        <v>443</v>
      </c>
      <c r="P104" s="62" t="s">
        <v>443</v>
      </c>
      <c r="Q104" s="62" t="s">
        <v>443</v>
      </c>
      <c r="R104" s="62" t="s">
        <v>443</v>
      </c>
      <c r="S104" s="62" t="s">
        <v>443</v>
      </c>
      <c r="T104" s="62" t="s">
        <v>443</v>
      </c>
      <c r="U104" s="62" t="s">
        <v>443</v>
      </c>
      <c r="V104" s="62" t="s">
        <v>443</v>
      </c>
      <c r="W104" s="62" t="s">
        <v>443</v>
      </c>
      <c r="X104" s="62" t="s">
        <v>443</v>
      </c>
      <c r="Y104" s="62" t="s">
        <v>443</v>
      </c>
      <c r="Z104" s="62" t="s">
        <v>443</v>
      </c>
      <c r="AA104" s="62" t="s">
        <v>443</v>
      </c>
      <c r="AB104" s="62" t="s">
        <v>443</v>
      </c>
      <c r="AC104" s="62" t="s">
        <v>443</v>
      </c>
      <c r="AD104" s="157" t="s">
        <v>443</v>
      </c>
      <c r="AE104" s="158"/>
      <c r="AF104" s="159" t="s">
        <v>443</v>
      </c>
      <c r="AG104" s="62" t="s">
        <v>443</v>
      </c>
      <c r="AH104" s="62" t="s">
        <v>443</v>
      </c>
      <c r="AI104" s="62" t="s">
        <v>443</v>
      </c>
      <c r="AJ104" s="62" t="s">
        <v>443</v>
      </c>
      <c r="AK104" s="62">
        <v>208.27388235294114</v>
      </c>
      <c r="AL104" s="40" t="s">
        <v>245</v>
      </c>
    </row>
    <row r="105" spans="1:38" ht="26.25" customHeight="1" thickBot="1">
      <c r="A105" s="60" t="s">
        <v>243</v>
      </c>
      <c r="B105" s="60" t="s">
        <v>254</v>
      </c>
      <c r="C105" s="61" t="s">
        <v>255</v>
      </c>
      <c r="D105" s="74"/>
      <c r="E105" s="67">
        <v>1.6619749999999999E-2</v>
      </c>
      <c r="F105" s="67">
        <v>0.28419772500000001</v>
      </c>
      <c r="G105" s="67" t="s">
        <v>443</v>
      </c>
      <c r="H105" s="67">
        <v>0.46535300000000002</v>
      </c>
      <c r="I105" s="67">
        <v>9.3070600000000007E-3</v>
      </c>
      <c r="J105" s="67">
        <v>1.4625379999999999E-2</v>
      </c>
      <c r="K105" s="67">
        <v>3.1909920000000001E-2</v>
      </c>
      <c r="L105" s="67" t="s">
        <v>443</v>
      </c>
      <c r="M105" s="67" t="s">
        <v>443</v>
      </c>
      <c r="N105" s="67" t="s">
        <v>443</v>
      </c>
      <c r="O105" s="67" t="s">
        <v>443</v>
      </c>
      <c r="P105" s="67" t="s">
        <v>443</v>
      </c>
      <c r="Q105" s="67" t="s">
        <v>443</v>
      </c>
      <c r="R105" s="67" t="s">
        <v>443</v>
      </c>
      <c r="S105" s="67" t="s">
        <v>443</v>
      </c>
      <c r="T105" s="67" t="s">
        <v>443</v>
      </c>
      <c r="U105" s="67" t="s">
        <v>443</v>
      </c>
      <c r="V105" s="67" t="s">
        <v>443</v>
      </c>
      <c r="W105" s="67" t="s">
        <v>443</v>
      </c>
      <c r="X105" s="67" t="s">
        <v>443</v>
      </c>
      <c r="Y105" s="67" t="s">
        <v>443</v>
      </c>
      <c r="Z105" s="67" t="s">
        <v>443</v>
      </c>
      <c r="AA105" s="67" t="s">
        <v>443</v>
      </c>
      <c r="AB105" s="67" t="s">
        <v>443</v>
      </c>
      <c r="AC105" s="67" t="s">
        <v>443</v>
      </c>
      <c r="AD105" s="166" t="s">
        <v>443</v>
      </c>
      <c r="AE105" s="158"/>
      <c r="AF105" s="159" t="s">
        <v>443</v>
      </c>
      <c r="AG105" s="62" t="s">
        <v>443</v>
      </c>
      <c r="AH105" s="62" t="s">
        <v>443</v>
      </c>
      <c r="AI105" s="62" t="s">
        <v>443</v>
      </c>
      <c r="AJ105" s="62" t="s">
        <v>443</v>
      </c>
      <c r="AK105" s="62">
        <v>66.478999999999999</v>
      </c>
      <c r="AL105" s="40" t="s">
        <v>245</v>
      </c>
    </row>
    <row r="106" spans="1:38" ht="26.25" customHeight="1" thickBot="1">
      <c r="A106" s="60" t="s">
        <v>243</v>
      </c>
      <c r="B106" s="60" t="s">
        <v>256</v>
      </c>
      <c r="C106" s="61" t="s">
        <v>257</v>
      </c>
      <c r="D106" s="74"/>
      <c r="E106" s="62" t="s">
        <v>444</v>
      </c>
      <c r="F106" s="62" t="s">
        <v>444</v>
      </c>
      <c r="G106" s="62" t="s">
        <v>443</v>
      </c>
      <c r="H106" s="62" t="s">
        <v>444</v>
      </c>
      <c r="I106" s="62" t="s">
        <v>444</v>
      </c>
      <c r="J106" s="62" t="s">
        <v>444</v>
      </c>
      <c r="K106" s="62" t="s">
        <v>444</v>
      </c>
      <c r="L106" s="67" t="s">
        <v>443</v>
      </c>
      <c r="M106" s="67" t="s">
        <v>443</v>
      </c>
      <c r="N106" s="67" t="s">
        <v>443</v>
      </c>
      <c r="O106" s="67" t="s">
        <v>443</v>
      </c>
      <c r="P106" s="67" t="s">
        <v>443</v>
      </c>
      <c r="Q106" s="67" t="s">
        <v>443</v>
      </c>
      <c r="R106" s="67" t="s">
        <v>443</v>
      </c>
      <c r="S106" s="67" t="s">
        <v>443</v>
      </c>
      <c r="T106" s="67" t="s">
        <v>443</v>
      </c>
      <c r="U106" s="67" t="s">
        <v>443</v>
      </c>
      <c r="V106" s="67" t="s">
        <v>443</v>
      </c>
      <c r="W106" s="67" t="s">
        <v>443</v>
      </c>
      <c r="X106" s="67" t="s">
        <v>443</v>
      </c>
      <c r="Y106" s="67" t="s">
        <v>443</v>
      </c>
      <c r="Z106" s="67" t="s">
        <v>443</v>
      </c>
      <c r="AA106" s="67" t="s">
        <v>443</v>
      </c>
      <c r="AB106" s="67" t="s">
        <v>443</v>
      </c>
      <c r="AC106" s="67" t="s">
        <v>443</v>
      </c>
      <c r="AD106" s="166" t="s">
        <v>443</v>
      </c>
      <c r="AE106" s="158"/>
      <c r="AF106" s="159" t="s">
        <v>443</v>
      </c>
      <c r="AG106" s="62" t="s">
        <v>443</v>
      </c>
      <c r="AH106" s="62" t="s">
        <v>443</v>
      </c>
      <c r="AI106" s="62" t="s">
        <v>443</v>
      </c>
      <c r="AJ106" s="62" t="s">
        <v>443</v>
      </c>
      <c r="AK106" s="62" t="s">
        <v>444</v>
      </c>
      <c r="AL106" s="40" t="s">
        <v>245</v>
      </c>
    </row>
    <row r="107" spans="1:38" ht="26.25" customHeight="1" thickBot="1">
      <c r="A107" s="60" t="s">
        <v>243</v>
      </c>
      <c r="B107" s="60" t="s">
        <v>258</v>
      </c>
      <c r="C107" s="61" t="s">
        <v>379</v>
      </c>
      <c r="D107" s="74"/>
      <c r="E107" s="67">
        <v>4.5294975158982696E-2</v>
      </c>
      <c r="F107" s="62">
        <v>0.53383363580229615</v>
      </c>
      <c r="G107" s="62" t="s">
        <v>443</v>
      </c>
      <c r="H107" s="62">
        <v>1.0353137179196046</v>
      </c>
      <c r="I107" s="62">
        <v>9.7060661054962933E-3</v>
      </c>
      <c r="J107" s="62">
        <v>0.12941421473995057</v>
      </c>
      <c r="K107" s="62">
        <v>0.61471752001476521</v>
      </c>
      <c r="L107" s="62" t="s">
        <v>443</v>
      </c>
      <c r="M107" s="62" t="s">
        <v>443</v>
      </c>
      <c r="N107" s="62" t="s">
        <v>443</v>
      </c>
      <c r="O107" s="62" t="s">
        <v>443</v>
      </c>
      <c r="P107" s="62" t="s">
        <v>443</v>
      </c>
      <c r="Q107" s="62" t="s">
        <v>443</v>
      </c>
      <c r="R107" s="62" t="s">
        <v>443</v>
      </c>
      <c r="S107" s="62" t="s">
        <v>443</v>
      </c>
      <c r="T107" s="62" t="s">
        <v>443</v>
      </c>
      <c r="U107" s="62" t="s">
        <v>443</v>
      </c>
      <c r="V107" s="62" t="s">
        <v>443</v>
      </c>
      <c r="W107" s="62" t="s">
        <v>443</v>
      </c>
      <c r="X107" s="62" t="s">
        <v>443</v>
      </c>
      <c r="Y107" s="62" t="s">
        <v>443</v>
      </c>
      <c r="Z107" s="62" t="s">
        <v>443</v>
      </c>
      <c r="AA107" s="62" t="s">
        <v>443</v>
      </c>
      <c r="AB107" s="62" t="s">
        <v>443</v>
      </c>
      <c r="AC107" s="62" t="s">
        <v>443</v>
      </c>
      <c r="AD107" s="157" t="s">
        <v>443</v>
      </c>
      <c r="AE107" s="158"/>
      <c r="AF107" s="159" t="s">
        <v>443</v>
      </c>
      <c r="AG107" s="62" t="s">
        <v>443</v>
      </c>
      <c r="AH107" s="62" t="s">
        <v>443</v>
      </c>
      <c r="AI107" s="62" t="s">
        <v>443</v>
      </c>
      <c r="AJ107" s="62" t="s">
        <v>443</v>
      </c>
      <c r="AK107" s="62">
        <v>3235.3553684987642</v>
      </c>
      <c r="AL107" s="40" t="s">
        <v>245</v>
      </c>
    </row>
    <row r="108" spans="1:38" ht="26.25" customHeight="1" thickBot="1">
      <c r="A108" s="60" t="s">
        <v>243</v>
      </c>
      <c r="B108" s="60" t="s">
        <v>259</v>
      </c>
      <c r="C108" s="61" t="s">
        <v>380</v>
      </c>
      <c r="D108" s="74"/>
      <c r="E108" s="67">
        <v>1.6100862125770878E-3</v>
      </c>
      <c r="F108" s="62">
        <v>6.4403448503083513E-3</v>
      </c>
      <c r="G108" s="62" t="s">
        <v>443</v>
      </c>
      <c r="H108" s="62">
        <v>7.7522669494452376E-3</v>
      </c>
      <c r="I108" s="62">
        <v>1.1926564537608057E-4</v>
      </c>
      <c r="J108" s="62">
        <v>1.1926564537608059E-3</v>
      </c>
      <c r="K108" s="62">
        <v>2.3853129075216118E-3</v>
      </c>
      <c r="L108" s="62" t="s">
        <v>443</v>
      </c>
      <c r="M108" s="62" t="s">
        <v>443</v>
      </c>
      <c r="N108" s="62" t="s">
        <v>443</v>
      </c>
      <c r="O108" s="62" t="s">
        <v>443</v>
      </c>
      <c r="P108" s="62" t="s">
        <v>443</v>
      </c>
      <c r="Q108" s="62" t="s">
        <v>443</v>
      </c>
      <c r="R108" s="62" t="s">
        <v>443</v>
      </c>
      <c r="S108" s="62" t="s">
        <v>443</v>
      </c>
      <c r="T108" s="62" t="s">
        <v>443</v>
      </c>
      <c r="U108" s="62" t="s">
        <v>443</v>
      </c>
      <c r="V108" s="62" t="s">
        <v>443</v>
      </c>
      <c r="W108" s="62" t="s">
        <v>443</v>
      </c>
      <c r="X108" s="62" t="s">
        <v>443</v>
      </c>
      <c r="Y108" s="62" t="s">
        <v>443</v>
      </c>
      <c r="Z108" s="62" t="s">
        <v>443</v>
      </c>
      <c r="AA108" s="62" t="s">
        <v>443</v>
      </c>
      <c r="AB108" s="62" t="s">
        <v>443</v>
      </c>
      <c r="AC108" s="62" t="s">
        <v>443</v>
      </c>
      <c r="AD108" s="157" t="s">
        <v>443</v>
      </c>
      <c r="AE108" s="158"/>
      <c r="AF108" s="159" t="s">
        <v>443</v>
      </c>
      <c r="AG108" s="62" t="s">
        <v>443</v>
      </c>
      <c r="AH108" s="62" t="s">
        <v>443</v>
      </c>
      <c r="AI108" s="62" t="s">
        <v>443</v>
      </c>
      <c r="AJ108" s="62" t="s">
        <v>443</v>
      </c>
      <c r="AK108" s="62">
        <v>59.632822688040285</v>
      </c>
      <c r="AL108" s="40" t="s">
        <v>245</v>
      </c>
    </row>
    <row r="109" spans="1:38" ht="26.25" customHeight="1" thickBot="1">
      <c r="A109" s="60" t="s">
        <v>243</v>
      </c>
      <c r="B109" s="60" t="s">
        <v>260</v>
      </c>
      <c r="C109" s="61" t="s">
        <v>381</v>
      </c>
      <c r="D109" s="74"/>
      <c r="E109" s="67">
        <v>6.0245195673132984E-4</v>
      </c>
      <c r="F109" s="62">
        <v>1.0911074327467418E-2</v>
      </c>
      <c r="G109" s="62" t="s">
        <v>443</v>
      </c>
      <c r="H109" s="62">
        <v>1.2495299843316472E-2</v>
      </c>
      <c r="I109" s="62">
        <v>4.462607086898739E-4</v>
      </c>
      <c r="J109" s="62">
        <v>2.4544338977943066E-3</v>
      </c>
      <c r="K109" s="62">
        <v>2.4544338977943066E-3</v>
      </c>
      <c r="L109" s="62" t="s">
        <v>443</v>
      </c>
      <c r="M109" s="62" t="s">
        <v>443</v>
      </c>
      <c r="N109" s="62" t="s">
        <v>443</v>
      </c>
      <c r="O109" s="62" t="s">
        <v>443</v>
      </c>
      <c r="P109" s="62" t="s">
        <v>443</v>
      </c>
      <c r="Q109" s="62" t="s">
        <v>443</v>
      </c>
      <c r="R109" s="62" t="s">
        <v>443</v>
      </c>
      <c r="S109" s="62" t="s">
        <v>443</v>
      </c>
      <c r="T109" s="62" t="s">
        <v>443</v>
      </c>
      <c r="U109" s="62" t="s">
        <v>443</v>
      </c>
      <c r="V109" s="62" t="s">
        <v>443</v>
      </c>
      <c r="W109" s="62" t="s">
        <v>443</v>
      </c>
      <c r="X109" s="62" t="s">
        <v>443</v>
      </c>
      <c r="Y109" s="62" t="s">
        <v>443</v>
      </c>
      <c r="Z109" s="62" t="s">
        <v>443</v>
      </c>
      <c r="AA109" s="62" t="s">
        <v>443</v>
      </c>
      <c r="AB109" s="62" t="s">
        <v>443</v>
      </c>
      <c r="AC109" s="62" t="s">
        <v>443</v>
      </c>
      <c r="AD109" s="157" t="s">
        <v>443</v>
      </c>
      <c r="AE109" s="158"/>
      <c r="AF109" s="159" t="s">
        <v>443</v>
      </c>
      <c r="AG109" s="62" t="s">
        <v>443</v>
      </c>
      <c r="AH109" s="62" t="s">
        <v>443</v>
      </c>
      <c r="AI109" s="62" t="s">
        <v>443</v>
      </c>
      <c r="AJ109" s="62" t="s">
        <v>443</v>
      </c>
      <c r="AK109" s="62">
        <v>22.313035434493695</v>
      </c>
      <c r="AL109" s="40" t="s">
        <v>245</v>
      </c>
    </row>
    <row r="110" spans="1:38" ht="26.25" customHeight="1" thickBot="1">
      <c r="A110" s="60" t="s">
        <v>243</v>
      </c>
      <c r="B110" s="60" t="s">
        <v>261</v>
      </c>
      <c r="C110" s="61" t="s">
        <v>382</v>
      </c>
      <c r="D110" s="74"/>
      <c r="E110" s="67">
        <v>8.0477491231453052E-4</v>
      </c>
      <c r="F110" s="62">
        <v>2.1271389182185317E-2</v>
      </c>
      <c r="G110" s="62" t="s">
        <v>443</v>
      </c>
      <c r="H110" s="62">
        <v>1.8231779473207865E-2</v>
      </c>
      <c r="I110" s="62">
        <v>9.5953670405458046E-4</v>
      </c>
      <c r="J110" s="62">
        <v>6.9853806378236787E-3</v>
      </c>
      <c r="K110" s="62">
        <v>6.9853806378236787E-3</v>
      </c>
      <c r="L110" s="62" t="s">
        <v>443</v>
      </c>
      <c r="M110" s="62" t="s">
        <v>443</v>
      </c>
      <c r="N110" s="62" t="s">
        <v>443</v>
      </c>
      <c r="O110" s="62" t="s">
        <v>443</v>
      </c>
      <c r="P110" s="62" t="s">
        <v>443</v>
      </c>
      <c r="Q110" s="62" t="s">
        <v>443</v>
      </c>
      <c r="R110" s="62" t="s">
        <v>443</v>
      </c>
      <c r="S110" s="62" t="s">
        <v>443</v>
      </c>
      <c r="T110" s="62" t="s">
        <v>443</v>
      </c>
      <c r="U110" s="62" t="s">
        <v>443</v>
      </c>
      <c r="V110" s="62" t="s">
        <v>443</v>
      </c>
      <c r="W110" s="62" t="s">
        <v>443</v>
      </c>
      <c r="X110" s="62" t="s">
        <v>443</v>
      </c>
      <c r="Y110" s="62" t="s">
        <v>443</v>
      </c>
      <c r="Z110" s="62" t="s">
        <v>443</v>
      </c>
      <c r="AA110" s="62" t="s">
        <v>443</v>
      </c>
      <c r="AB110" s="62" t="s">
        <v>443</v>
      </c>
      <c r="AC110" s="62" t="s">
        <v>443</v>
      </c>
      <c r="AD110" s="157" t="s">
        <v>443</v>
      </c>
      <c r="AE110" s="158"/>
      <c r="AF110" s="159" t="s">
        <v>443</v>
      </c>
      <c r="AG110" s="62" t="s">
        <v>443</v>
      </c>
      <c r="AH110" s="62" t="s">
        <v>443</v>
      </c>
      <c r="AI110" s="62" t="s">
        <v>443</v>
      </c>
      <c r="AJ110" s="62" t="s">
        <v>443</v>
      </c>
      <c r="AK110" s="62">
        <v>43.499773378702095</v>
      </c>
      <c r="AL110" s="40" t="s">
        <v>245</v>
      </c>
    </row>
    <row r="111" spans="1:38" ht="26.25" customHeight="1" thickBot="1">
      <c r="A111" s="60" t="s">
        <v>243</v>
      </c>
      <c r="B111" s="60" t="s">
        <v>262</v>
      </c>
      <c r="C111" s="61" t="s">
        <v>376</v>
      </c>
      <c r="D111" s="74"/>
      <c r="E111" s="67" t="s">
        <v>442</v>
      </c>
      <c r="F111" s="67" t="s">
        <v>442</v>
      </c>
      <c r="G111" s="67" t="s">
        <v>442</v>
      </c>
      <c r="H111" s="67" t="s">
        <v>442</v>
      </c>
      <c r="I111" s="67" t="s">
        <v>442</v>
      </c>
      <c r="J111" s="67" t="s">
        <v>442</v>
      </c>
      <c r="K111" s="67" t="s">
        <v>442</v>
      </c>
      <c r="L111" s="67" t="s">
        <v>442</v>
      </c>
      <c r="M111" s="67" t="s">
        <v>442</v>
      </c>
      <c r="N111" s="67" t="s">
        <v>442</v>
      </c>
      <c r="O111" s="67" t="s">
        <v>442</v>
      </c>
      <c r="P111" s="67" t="s">
        <v>442</v>
      </c>
      <c r="Q111" s="67" t="s">
        <v>442</v>
      </c>
      <c r="R111" s="67" t="s">
        <v>442</v>
      </c>
      <c r="S111" s="67" t="s">
        <v>442</v>
      </c>
      <c r="T111" s="67" t="s">
        <v>442</v>
      </c>
      <c r="U111" s="67" t="s">
        <v>442</v>
      </c>
      <c r="V111" s="67" t="s">
        <v>442</v>
      </c>
      <c r="W111" s="67" t="s">
        <v>442</v>
      </c>
      <c r="X111" s="67" t="s">
        <v>442</v>
      </c>
      <c r="Y111" s="67" t="s">
        <v>442</v>
      </c>
      <c r="Z111" s="67" t="s">
        <v>442</v>
      </c>
      <c r="AA111" s="67" t="s">
        <v>442</v>
      </c>
      <c r="AB111" s="67" t="s">
        <v>442</v>
      </c>
      <c r="AC111" s="67" t="s">
        <v>442</v>
      </c>
      <c r="AD111" s="166" t="s">
        <v>442</v>
      </c>
      <c r="AE111" s="158"/>
      <c r="AF111" s="62" t="s">
        <v>442</v>
      </c>
      <c r="AG111" s="62" t="s">
        <v>442</v>
      </c>
      <c r="AH111" s="62" t="s">
        <v>442</v>
      </c>
      <c r="AI111" s="62" t="s">
        <v>442</v>
      </c>
      <c r="AJ111" s="62" t="s">
        <v>442</v>
      </c>
      <c r="AK111" s="62" t="s">
        <v>442</v>
      </c>
      <c r="AL111" s="40" t="s">
        <v>245</v>
      </c>
    </row>
    <row r="112" spans="1:38" ht="26.25" customHeight="1" thickBot="1">
      <c r="A112" s="60" t="s">
        <v>263</v>
      </c>
      <c r="B112" s="60" t="s">
        <v>264</v>
      </c>
      <c r="C112" s="61" t="s">
        <v>265</v>
      </c>
      <c r="D112" s="62"/>
      <c r="E112" s="62">
        <v>0.21454159999999997</v>
      </c>
      <c r="F112" s="62" t="s">
        <v>443</v>
      </c>
      <c r="G112" s="62" t="s">
        <v>443</v>
      </c>
      <c r="H112" s="62">
        <v>0.58774590000000004</v>
      </c>
      <c r="I112" s="62" t="s">
        <v>443</v>
      </c>
      <c r="J112" s="62" t="s">
        <v>443</v>
      </c>
      <c r="K112" s="62" t="s">
        <v>443</v>
      </c>
      <c r="L112" s="62" t="s">
        <v>443</v>
      </c>
      <c r="M112" s="62" t="s">
        <v>443</v>
      </c>
      <c r="N112" s="62" t="s">
        <v>443</v>
      </c>
      <c r="O112" s="62" t="s">
        <v>443</v>
      </c>
      <c r="P112" s="62" t="s">
        <v>443</v>
      </c>
      <c r="Q112" s="62" t="s">
        <v>443</v>
      </c>
      <c r="R112" s="62" t="s">
        <v>443</v>
      </c>
      <c r="S112" s="62" t="s">
        <v>443</v>
      </c>
      <c r="T112" s="62" t="s">
        <v>443</v>
      </c>
      <c r="U112" s="62" t="s">
        <v>443</v>
      </c>
      <c r="V112" s="62" t="s">
        <v>443</v>
      </c>
      <c r="W112" s="62" t="s">
        <v>443</v>
      </c>
      <c r="X112" s="62" t="s">
        <v>443</v>
      </c>
      <c r="Y112" s="62" t="s">
        <v>443</v>
      </c>
      <c r="Z112" s="62" t="s">
        <v>443</v>
      </c>
      <c r="AA112" s="62" t="s">
        <v>443</v>
      </c>
      <c r="AB112" s="62" t="s">
        <v>443</v>
      </c>
      <c r="AC112" s="62" t="s">
        <v>443</v>
      </c>
      <c r="AD112" s="157" t="s">
        <v>443</v>
      </c>
      <c r="AE112" s="158"/>
      <c r="AF112" s="159" t="s">
        <v>443</v>
      </c>
      <c r="AG112" s="62" t="s">
        <v>443</v>
      </c>
      <c r="AH112" s="62" t="s">
        <v>443</v>
      </c>
      <c r="AI112" s="62" t="s">
        <v>443</v>
      </c>
      <c r="AJ112" s="62" t="s">
        <v>443</v>
      </c>
      <c r="AK112" s="62">
        <v>8251600</v>
      </c>
      <c r="AL112" s="40" t="s">
        <v>418</v>
      </c>
    </row>
    <row r="113" spans="1:38" ht="26.25" customHeight="1" thickBot="1">
      <c r="A113" s="60" t="s">
        <v>263</v>
      </c>
      <c r="B113" s="75" t="s">
        <v>266</v>
      </c>
      <c r="C113" s="76" t="s">
        <v>267</v>
      </c>
      <c r="D113" s="62"/>
      <c r="E113" s="62" t="s">
        <v>445</v>
      </c>
      <c r="F113" s="62" t="s">
        <v>445</v>
      </c>
      <c r="G113" s="62" t="s">
        <v>443</v>
      </c>
      <c r="H113" s="62">
        <v>3.1491405573944675</v>
      </c>
      <c r="I113" s="62" t="s">
        <v>443</v>
      </c>
      <c r="J113" s="62" t="s">
        <v>443</v>
      </c>
      <c r="K113" s="62" t="s">
        <v>443</v>
      </c>
      <c r="L113" s="62" t="s">
        <v>443</v>
      </c>
      <c r="M113" s="62" t="s">
        <v>443</v>
      </c>
      <c r="N113" s="62" t="s">
        <v>443</v>
      </c>
      <c r="O113" s="62" t="s">
        <v>443</v>
      </c>
      <c r="P113" s="62" t="s">
        <v>443</v>
      </c>
      <c r="Q113" s="62" t="s">
        <v>443</v>
      </c>
      <c r="R113" s="62" t="s">
        <v>443</v>
      </c>
      <c r="S113" s="62" t="s">
        <v>443</v>
      </c>
      <c r="T113" s="62" t="s">
        <v>443</v>
      </c>
      <c r="U113" s="62" t="s">
        <v>443</v>
      </c>
      <c r="V113" s="62" t="s">
        <v>443</v>
      </c>
      <c r="W113" s="62" t="s">
        <v>443</v>
      </c>
      <c r="X113" s="62" t="s">
        <v>443</v>
      </c>
      <c r="Y113" s="62" t="s">
        <v>443</v>
      </c>
      <c r="Z113" s="62" t="s">
        <v>443</v>
      </c>
      <c r="AA113" s="62" t="s">
        <v>443</v>
      </c>
      <c r="AB113" s="62" t="s">
        <v>443</v>
      </c>
      <c r="AC113" s="62" t="s">
        <v>443</v>
      </c>
      <c r="AD113" s="62" t="s">
        <v>443</v>
      </c>
      <c r="AE113" s="158"/>
      <c r="AF113" s="62" t="s">
        <v>443</v>
      </c>
      <c r="AG113" s="62" t="s">
        <v>443</v>
      </c>
      <c r="AH113" s="62" t="s">
        <v>443</v>
      </c>
      <c r="AI113" s="62" t="s">
        <v>443</v>
      </c>
      <c r="AJ113" s="62" t="s">
        <v>443</v>
      </c>
      <c r="AK113" s="62" t="s">
        <v>443</v>
      </c>
      <c r="AL113" s="40" t="s">
        <v>412</v>
      </c>
    </row>
    <row r="114" spans="1:38" ht="26.25" customHeight="1" thickBot="1">
      <c r="A114" s="60" t="s">
        <v>263</v>
      </c>
      <c r="B114" s="75" t="s">
        <v>268</v>
      </c>
      <c r="C114" s="76" t="s">
        <v>387</v>
      </c>
      <c r="D114" s="62"/>
      <c r="E114" s="62" t="s">
        <v>444</v>
      </c>
      <c r="F114" s="167" t="s">
        <v>443</v>
      </c>
      <c r="G114" s="167" t="s">
        <v>443</v>
      </c>
      <c r="H114" s="62" t="s">
        <v>444</v>
      </c>
      <c r="I114" s="62" t="s">
        <v>443</v>
      </c>
      <c r="J114" s="62" t="s">
        <v>443</v>
      </c>
      <c r="K114" s="62" t="s">
        <v>443</v>
      </c>
      <c r="L114" s="62" t="s">
        <v>443</v>
      </c>
      <c r="M114" s="62" t="s">
        <v>443</v>
      </c>
      <c r="N114" s="62" t="s">
        <v>443</v>
      </c>
      <c r="O114" s="62" t="s">
        <v>443</v>
      </c>
      <c r="P114" s="62" t="s">
        <v>443</v>
      </c>
      <c r="Q114" s="62" t="s">
        <v>443</v>
      </c>
      <c r="R114" s="62" t="s">
        <v>443</v>
      </c>
      <c r="S114" s="62" t="s">
        <v>443</v>
      </c>
      <c r="T114" s="62" t="s">
        <v>443</v>
      </c>
      <c r="U114" s="62" t="s">
        <v>443</v>
      </c>
      <c r="V114" s="62" t="s">
        <v>443</v>
      </c>
      <c r="W114" s="62" t="s">
        <v>443</v>
      </c>
      <c r="X114" s="62" t="s">
        <v>443</v>
      </c>
      <c r="Y114" s="62" t="s">
        <v>443</v>
      </c>
      <c r="Z114" s="62" t="s">
        <v>443</v>
      </c>
      <c r="AA114" s="62" t="s">
        <v>443</v>
      </c>
      <c r="AB114" s="62" t="s">
        <v>443</v>
      </c>
      <c r="AC114" s="62" t="s">
        <v>443</v>
      </c>
      <c r="AD114" s="62" t="s">
        <v>443</v>
      </c>
      <c r="AE114" s="158"/>
      <c r="AF114" s="62" t="s">
        <v>443</v>
      </c>
      <c r="AG114" s="62" t="s">
        <v>443</v>
      </c>
      <c r="AH114" s="62" t="s">
        <v>443</v>
      </c>
      <c r="AI114" s="62" t="s">
        <v>443</v>
      </c>
      <c r="AJ114" s="62" t="s">
        <v>443</v>
      </c>
      <c r="AK114" s="62" t="s">
        <v>443</v>
      </c>
      <c r="AL114" s="40" t="s">
        <v>412</v>
      </c>
    </row>
    <row r="115" spans="1:38" ht="26.25" customHeight="1" thickBot="1">
      <c r="A115" s="60" t="s">
        <v>263</v>
      </c>
      <c r="B115" s="75" t="s">
        <v>269</v>
      </c>
      <c r="C115" s="76" t="s">
        <v>270</v>
      </c>
      <c r="D115" s="62"/>
      <c r="E115" s="62" t="s">
        <v>443</v>
      </c>
      <c r="F115" s="62" t="s">
        <v>443</v>
      </c>
      <c r="G115" s="62" t="s">
        <v>443</v>
      </c>
      <c r="H115" s="62" t="s">
        <v>443</v>
      </c>
      <c r="I115" s="62" t="s">
        <v>443</v>
      </c>
      <c r="J115" s="62" t="s">
        <v>443</v>
      </c>
      <c r="K115" s="62" t="s">
        <v>443</v>
      </c>
      <c r="L115" s="62" t="s">
        <v>443</v>
      </c>
      <c r="M115" s="62" t="s">
        <v>443</v>
      </c>
      <c r="N115" s="62" t="s">
        <v>443</v>
      </c>
      <c r="O115" s="62" t="s">
        <v>443</v>
      </c>
      <c r="P115" s="62" t="s">
        <v>443</v>
      </c>
      <c r="Q115" s="62" t="s">
        <v>443</v>
      </c>
      <c r="R115" s="62" t="s">
        <v>443</v>
      </c>
      <c r="S115" s="62" t="s">
        <v>443</v>
      </c>
      <c r="T115" s="62" t="s">
        <v>443</v>
      </c>
      <c r="U115" s="62" t="s">
        <v>443</v>
      </c>
      <c r="V115" s="62" t="s">
        <v>443</v>
      </c>
      <c r="W115" s="62" t="s">
        <v>443</v>
      </c>
      <c r="X115" s="62" t="s">
        <v>443</v>
      </c>
      <c r="Y115" s="62" t="s">
        <v>443</v>
      </c>
      <c r="Z115" s="62" t="s">
        <v>443</v>
      </c>
      <c r="AA115" s="62" t="s">
        <v>443</v>
      </c>
      <c r="AB115" s="62" t="s">
        <v>443</v>
      </c>
      <c r="AC115" s="62" t="s">
        <v>443</v>
      </c>
      <c r="AD115" s="62" t="s">
        <v>443</v>
      </c>
      <c r="AE115" s="158"/>
      <c r="AF115" s="62" t="s">
        <v>443</v>
      </c>
      <c r="AG115" s="62" t="s">
        <v>443</v>
      </c>
      <c r="AH115" s="62" t="s">
        <v>443</v>
      </c>
      <c r="AI115" s="62" t="s">
        <v>443</v>
      </c>
      <c r="AJ115" s="62" t="s">
        <v>443</v>
      </c>
      <c r="AK115" s="62" t="s">
        <v>443</v>
      </c>
      <c r="AL115" s="40" t="s">
        <v>412</v>
      </c>
    </row>
    <row r="116" spans="1:38" ht="26.25" customHeight="1" thickBot="1">
      <c r="A116" s="60" t="s">
        <v>263</v>
      </c>
      <c r="B116" s="60" t="s">
        <v>271</v>
      </c>
      <c r="C116" s="66" t="s">
        <v>409</v>
      </c>
      <c r="D116" s="62"/>
      <c r="E116" s="62" t="s">
        <v>445</v>
      </c>
      <c r="F116" s="62" t="s">
        <v>445</v>
      </c>
      <c r="G116" s="62" t="s">
        <v>443</v>
      </c>
      <c r="H116" s="62">
        <v>2.5311258158981249</v>
      </c>
      <c r="I116" s="62" t="s">
        <v>443</v>
      </c>
      <c r="J116" s="62" t="s">
        <v>443</v>
      </c>
      <c r="K116" s="62" t="s">
        <v>443</v>
      </c>
      <c r="L116" s="62" t="s">
        <v>443</v>
      </c>
      <c r="M116" s="62" t="s">
        <v>443</v>
      </c>
      <c r="N116" s="62" t="s">
        <v>443</v>
      </c>
      <c r="O116" s="62" t="s">
        <v>443</v>
      </c>
      <c r="P116" s="62" t="s">
        <v>443</v>
      </c>
      <c r="Q116" s="62" t="s">
        <v>443</v>
      </c>
      <c r="R116" s="62" t="s">
        <v>443</v>
      </c>
      <c r="S116" s="62" t="s">
        <v>443</v>
      </c>
      <c r="T116" s="62" t="s">
        <v>443</v>
      </c>
      <c r="U116" s="62" t="s">
        <v>443</v>
      </c>
      <c r="V116" s="62" t="s">
        <v>443</v>
      </c>
      <c r="W116" s="62" t="s">
        <v>443</v>
      </c>
      <c r="X116" s="62" t="s">
        <v>443</v>
      </c>
      <c r="Y116" s="62" t="s">
        <v>443</v>
      </c>
      <c r="Z116" s="62" t="s">
        <v>443</v>
      </c>
      <c r="AA116" s="62" t="s">
        <v>443</v>
      </c>
      <c r="AB116" s="62" t="s">
        <v>443</v>
      </c>
      <c r="AC116" s="62" t="s">
        <v>443</v>
      </c>
      <c r="AD116" s="62" t="s">
        <v>443</v>
      </c>
      <c r="AE116" s="158"/>
      <c r="AF116" s="62" t="s">
        <v>443</v>
      </c>
      <c r="AG116" s="62" t="s">
        <v>443</v>
      </c>
      <c r="AH116" s="62" t="s">
        <v>443</v>
      </c>
      <c r="AI116" s="62" t="s">
        <v>443</v>
      </c>
      <c r="AJ116" s="62" t="s">
        <v>443</v>
      </c>
      <c r="AK116" s="62" t="s">
        <v>443</v>
      </c>
      <c r="AL116" s="40" t="s">
        <v>412</v>
      </c>
    </row>
    <row r="117" spans="1:38" ht="26.25" customHeight="1" thickBot="1">
      <c r="A117" s="60" t="s">
        <v>263</v>
      </c>
      <c r="B117" s="60" t="s">
        <v>272</v>
      </c>
      <c r="C117" s="66" t="s">
        <v>273</v>
      </c>
      <c r="D117" s="62"/>
      <c r="E117" s="62" t="s">
        <v>443</v>
      </c>
      <c r="F117" s="62" t="s">
        <v>443</v>
      </c>
      <c r="G117" s="62" t="s">
        <v>443</v>
      </c>
      <c r="H117" s="62" t="s">
        <v>443</v>
      </c>
      <c r="I117" s="62" t="s">
        <v>443</v>
      </c>
      <c r="J117" s="62" t="s">
        <v>443</v>
      </c>
      <c r="K117" s="62" t="s">
        <v>443</v>
      </c>
      <c r="L117" s="62" t="s">
        <v>443</v>
      </c>
      <c r="M117" s="62" t="s">
        <v>443</v>
      </c>
      <c r="N117" s="62" t="s">
        <v>443</v>
      </c>
      <c r="O117" s="62" t="s">
        <v>443</v>
      </c>
      <c r="P117" s="62" t="s">
        <v>443</v>
      </c>
      <c r="Q117" s="62" t="s">
        <v>443</v>
      </c>
      <c r="R117" s="62" t="s">
        <v>443</v>
      </c>
      <c r="S117" s="62" t="s">
        <v>443</v>
      </c>
      <c r="T117" s="62" t="s">
        <v>443</v>
      </c>
      <c r="U117" s="62" t="s">
        <v>443</v>
      </c>
      <c r="V117" s="62" t="s">
        <v>443</v>
      </c>
      <c r="W117" s="62" t="s">
        <v>443</v>
      </c>
      <c r="X117" s="62" t="s">
        <v>443</v>
      </c>
      <c r="Y117" s="62" t="s">
        <v>443</v>
      </c>
      <c r="Z117" s="62" t="s">
        <v>443</v>
      </c>
      <c r="AA117" s="62" t="s">
        <v>443</v>
      </c>
      <c r="AB117" s="62" t="s">
        <v>443</v>
      </c>
      <c r="AC117" s="62" t="s">
        <v>443</v>
      </c>
      <c r="AD117" s="157" t="s">
        <v>443</v>
      </c>
      <c r="AE117" s="158"/>
      <c r="AF117" s="159" t="s">
        <v>443</v>
      </c>
      <c r="AG117" s="62" t="s">
        <v>443</v>
      </c>
      <c r="AH117" s="62" t="s">
        <v>443</v>
      </c>
      <c r="AI117" s="62" t="s">
        <v>443</v>
      </c>
      <c r="AJ117" s="62" t="s">
        <v>443</v>
      </c>
      <c r="AK117" s="62" t="s">
        <v>443</v>
      </c>
      <c r="AL117" s="40" t="s">
        <v>412</v>
      </c>
    </row>
    <row r="118" spans="1:38" ht="26.25" customHeight="1" thickBot="1">
      <c r="A118" s="60" t="s">
        <v>263</v>
      </c>
      <c r="B118" s="60" t="s">
        <v>274</v>
      </c>
      <c r="C118" s="66" t="s">
        <v>410</v>
      </c>
      <c r="D118" s="62"/>
      <c r="E118" s="62" t="s">
        <v>443</v>
      </c>
      <c r="F118" s="62" t="s">
        <v>443</v>
      </c>
      <c r="G118" s="62" t="s">
        <v>443</v>
      </c>
      <c r="H118" s="62" t="s">
        <v>443</v>
      </c>
      <c r="I118" s="62" t="s">
        <v>443</v>
      </c>
      <c r="J118" s="62" t="s">
        <v>443</v>
      </c>
      <c r="K118" s="62" t="s">
        <v>443</v>
      </c>
      <c r="L118" s="62" t="s">
        <v>443</v>
      </c>
      <c r="M118" s="62" t="s">
        <v>443</v>
      </c>
      <c r="N118" s="62" t="s">
        <v>443</v>
      </c>
      <c r="O118" s="62" t="s">
        <v>443</v>
      </c>
      <c r="P118" s="62" t="s">
        <v>443</v>
      </c>
      <c r="Q118" s="62" t="s">
        <v>443</v>
      </c>
      <c r="R118" s="62" t="s">
        <v>443</v>
      </c>
      <c r="S118" s="62" t="s">
        <v>443</v>
      </c>
      <c r="T118" s="62" t="s">
        <v>443</v>
      </c>
      <c r="U118" s="62" t="s">
        <v>443</v>
      </c>
      <c r="V118" s="62" t="s">
        <v>443</v>
      </c>
      <c r="W118" s="62" t="s">
        <v>443</v>
      </c>
      <c r="X118" s="62" t="s">
        <v>443</v>
      </c>
      <c r="Y118" s="62" t="s">
        <v>443</v>
      </c>
      <c r="Z118" s="62" t="s">
        <v>443</v>
      </c>
      <c r="AA118" s="62" t="s">
        <v>443</v>
      </c>
      <c r="AB118" s="62" t="s">
        <v>443</v>
      </c>
      <c r="AC118" s="62" t="s">
        <v>443</v>
      </c>
      <c r="AD118" s="157" t="s">
        <v>443</v>
      </c>
      <c r="AE118" s="158"/>
      <c r="AF118" s="159" t="s">
        <v>443</v>
      </c>
      <c r="AG118" s="62" t="s">
        <v>443</v>
      </c>
      <c r="AH118" s="62" t="s">
        <v>443</v>
      </c>
      <c r="AI118" s="62" t="s">
        <v>443</v>
      </c>
      <c r="AJ118" s="62" t="s">
        <v>443</v>
      </c>
      <c r="AK118" s="62" t="s">
        <v>443</v>
      </c>
      <c r="AL118" s="40" t="s">
        <v>412</v>
      </c>
    </row>
    <row r="119" spans="1:38" ht="26.25" customHeight="1" thickBot="1">
      <c r="A119" s="60" t="s">
        <v>263</v>
      </c>
      <c r="B119" s="60" t="s">
        <v>275</v>
      </c>
      <c r="C119" s="61" t="s">
        <v>276</v>
      </c>
      <c r="D119" s="62"/>
      <c r="E119" s="62" t="s">
        <v>443</v>
      </c>
      <c r="F119" s="62" t="s">
        <v>443</v>
      </c>
      <c r="G119" s="62" t="s">
        <v>443</v>
      </c>
      <c r="H119" s="62" t="s">
        <v>443</v>
      </c>
      <c r="I119" s="167">
        <v>7.7460000000000001E-2</v>
      </c>
      <c r="J119" s="167">
        <v>2.01396</v>
      </c>
      <c r="K119" s="167">
        <v>2.01396</v>
      </c>
      <c r="L119" s="62" t="s">
        <v>443</v>
      </c>
      <c r="M119" s="62" t="s">
        <v>443</v>
      </c>
      <c r="N119" s="62" t="s">
        <v>443</v>
      </c>
      <c r="O119" s="62" t="s">
        <v>443</v>
      </c>
      <c r="P119" s="62" t="s">
        <v>443</v>
      </c>
      <c r="Q119" s="62" t="s">
        <v>443</v>
      </c>
      <c r="R119" s="62" t="s">
        <v>443</v>
      </c>
      <c r="S119" s="62" t="s">
        <v>443</v>
      </c>
      <c r="T119" s="62" t="s">
        <v>443</v>
      </c>
      <c r="U119" s="62" t="s">
        <v>443</v>
      </c>
      <c r="V119" s="62" t="s">
        <v>443</v>
      </c>
      <c r="W119" s="62" t="s">
        <v>443</v>
      </c>
      <c r="X119" s="62" t="s">
        <v>443</v>
      </c>
      <c r="Y119" s="62" t="s">
        <v>443</v>
      </c>
      <c r="Z119" s="62" t="s">
        <v>443</v>
      </c>
      <c r="AA119" s="62" t="s">
        <v>443</v>
      </c>
      <c r="AB119" s="62" t="s">
        <v>443</v>
      </c>
      <c r="AC119" s="62" t="s">
        <v>443</v>
      </c>
      <c r="AD119" s="157" t="s">
        <v>443</v>
      </c>
      <c r="AE119" s="158"/>
      <c r="AF119" s="159" t="s">
        <v>443</v>
      </c>
      <c r="AG119" s="62" t="s">
        <v>443</v>
      </c>
      <c r="AH119" s="62" t="s">
        <v>443</v>
      </c>
      <c r="AI119" s="62" t="s">
        <v>443</v>
      </c>
      <c r="AJ119" s="62" t="s">
        <v>443</v>
      </c>
      <c r="AK119" s="62">
        <v>1291000</v>
      </c>
      <c r="AL119" s="40" t="s">
        <v>412</v>
      </c>
    </row>
    <row r="120" spans="1:38" ht="26.25" customHeight="1" thickBot="1">
      <c r="A120" s="60" t="s">
        <v>263</v>
      </c>
      <c r="B120" s="60" t="s">
        <v>277</v>
      </c>
      <c r="C120" s="61" t="s">
        <v>278</v>
      </c>
      <c r="D120" s="62"/>
      <c r="E120" s="62" t="s">
        <v>443</v>
      </c>
      <c r="F120" s="62" t="s">
        <v>443</v>
      </c>
      <c r="G120" s="62" t="s">
        <v>443</v>
      </c>
      <c r="H120" s="62" t="s">
        <v>443</v>
      </c>
      <c r="I120" s="167" t="s">
        <v>444</v>
      </c>
      <c r="J120" s="167" t="s">
        <v>444</v>
      </c>
      <c r="K120" s="167" t="s">
        <v>444</v>
      </c>
      <c r="L120" s="62" t="s">
        <v>443</v>
      </c>
      <c r="M120" s="62" t="s">
        <v>443</v>
      </c>
      <c r="N120" s="62" t="s">
        <v>443</v>
      </c>
      <c r="O120" s="62" t="s">
        <v>443</v>
      </c>
      <c r="P120" s="62" t="s">
        <v>443</v>
      </c>
      <c r="Q120" s="62" t="s">
        <v>443</v>
      </c>
      <c r="R120" s="62" t="s">
        <v>443</v>
      </c>
      <c r="S120" s="62" t="s">
        <v>443</v>
      </c>
      <c r="T120" s="62" t="s">
        <v>443</v>
      </c>
      <c r="U120" s="62" t="s">
        <v>443</v>
      </c>
      <c r="V120" s="62" t="s">
        <v>443</v>
      </c>
      <c r="W120" s="62" t="s">
        <v>443</v>
      </c>
      <c r="X120" s="62" t="s">
        <v>443</v>
      </c>
      <c r="Y120" s="62" t="s">
        <v>443</v>
      </c>
      <c r="Z120" s="62" t="s">
        <v>443</v>
      </c>
      <c r="AA120" s="62" t="s">
        <v>443</v>
      </c>
      <c r="AB120" s="62" t="s">
        <v>443</v>
      </c>
      <c r="AC120" s="62" t="s">
        <v>443</v>
      </c>
      <c r="AD120" s="157" t="s">
        <v>443</v>
      </c>
      <c r="AE120" s="158"/>
      <c r="AF120" s="159" t="s">
        <v>443</v>
      </c>
      <c r="AG120" s="62" t="s">
        <v>443</v>
      </c>
      <c r="AH120" s="62" t="s">
        <v>443</v>
      </c>
      <c r="AI120" s="62" t="s">
        <v>443</v>
      </c>
      <c r="AJ120" s="62" t="s">
        <v>443</v>
      </c>
      <c r="AK120" s="62" t="s">
        <v>443</v>
      </c>
      <c r="AL120" s="40" t="s">
        <v>412</v>
      </c>
    </row>
    <row r="121" spans="1:38" ht="26.25" customHeight="1" thickBot="1">
      <c r="A121" s="60" t="s">
        <v>263</v>
      </c>
      <c r="B121" s="60" t="s">
        <v>279</v>
      </c>
      <c r="C121" s="66" t="s">
        <v>280</v>
      </c>
      <c r="D121" s="63"/>
      <c r="E121" s="62" t="s">
        <v>443</v>
      </c>
      <c r="F121" s="62">
        <v>1.11026</v>
      </c>
      <c r="G121" s="62" t="s">
        <v>443</v>
      </c>
      <c r="H121" s="62" t="s">
        <v>443</v>
      </c>
      <c r="I121" s="62" t="s">
        <v>443</v>
      </c>
      <c r="J121" s="62" t="s">
        <v>443</v>
      </c>
      <c r="K121" s="62" t="s">
        <v>443</v>
      </c>
      <c r="L121" s="62" t="s">
        <v>443</v>
      </c>
      <c r="M121" s="62" t="s">
        <v>443</v>
      </c>
      <c r="N121" s="62" t="s">
        <v>443</v>
      </c>
      <c r="O121" s="62" t="s">
        <v>443</v>
      </c>
      <c r="P121" s="62" t="s">
        <v>443</v>
      </c>
      <c r="Q121" s="62" t="s">
        <v>443</v>
      </c>
      <c r="R121" s="62" t="s">
        <v>443</v>
      </c>
      <c r="S121" s="62" t="s">
        <v>443</v>
      </c>
      <c r="T121" s="62" t="s">
        <v>443</v>
      </c>
      <c r="U121" s="62" t="s">
        <v>443</v>
      </c>
      <c r="V121" s="62" t="s">
        <v>443</v>
      </c>
      <c r="W121" s="62" t="s">
        <v>443</v>
      </c>
      <c r="X121" s="62" t="s">
        <v>443</v>
      </c>
      <c r="Y121" s="62" t="s">
        <v>443</v>
      </c>
      <c r="Z121" s="62" t="s">
        <v>443</v>
      </c>
      <c r="AA121" s="62" t="s">
        <v>443</v>
      </c>
      <c r="AB121" s="62" t="s">
        <v>443</v>
      </c>
      <c r="AC121" s="62" t="s">
        <v>443</v>
      </c>
      <c r="AD121" s="157" t="s">
        <v>443</v>
      </c>
      <c r="AE121" s="158"/>
      <c r="AF121" s="159" t="s">
        <v>443</v>
      </c>
      <c r="AG121" s="62" t="s">
        <v>443</v>
      </c>
      <c r="AH121" s="62" t="s">
        <v>443</v>
      </c>
      <c r="AI121" s="62" t="s">
        <v>443</v>
      </c>
      <c r="AJ121" s="62" t="s">
        <v>443</v>
      </c>
      <c r="AK121" s="62">
        <v>1291000</v>
      </c>
      <c r="AL121" s="40" t="s">
        <v>412</v>
      </c>
    </row>
    <row r="122" spans="1:38" ht="26.25" customHeight="1" thickBot="1">
      <c r="A122" s="60" t="s">
        <v>263</v>
      </c>
      <c r="B122" s="75" t="s">
        <v>282</v>
      </c>
      <c r="C122" s="76" t="s">
        <v>283</v>
      </c>
      <c r="D122" s="62"/>
      <c r="E122" s="62" t="s">
        <v>442</v>
      </c>
      <c r="F122" s="62" t="s">
        <v>442</v>
      </c>
      <c r="G122" s="62" t="s">
        <v>442</v>
      </c>
      <c r="H122" s="62" t="s">
        <v>442</v>
      </c>
      <c r="I122" s="62" t="s">
        <v>442</v>
      </c>
      <c r="J122" s="62" t="s">
        <v>442</v>
      </c>
      <c r="K122" s="62" t="s">
        <v>442</v>
      </c>
      <c r="L122" s="62" t="s">
        <v>442</v>
      </c>
      <c r="M122" s="62" t="s">
        <v>442</v>
      </c>
      <c r="N122" s="62" t="s">
        <v>442</v>
      </c>
      <c r="O122" s="62" t="s">
        <v>442</v>
      </c>
      <c r="P122" s="62" t="s">
        <v>442</v>
      </c>
      <c r="Q122" s="62" t="s">
        <v>442</v>
      </c>
      <c r="R122" s="62" t="s">
        <v>442</v>
      </c>
      <c r="S122" s="62" t="s">
        <v>442</v>
      </c>
      <c r="T122" s="62" t="s">
        <v>442</v>
      </c>
      <c r="U122" s="62" t="s">
        <v>442</v>
      </c>
      <c r="V122" s="62" t="s">
        <v>442</v>
      </c>
      <c r="W122" s="62" t="s">
        <v>442</v>
      </c>
      <c r="X122" s="62" t="s">
        <v>442</v>
      </c>
      <c r="Y122" s="62" t="s">
        <v>442</v>
      </c>
      <c r="Z122" s="62" t="s">
        <v>442</v>
      </c>
      <c r="AA122" s="62" t="s">
        <v>442</v>
      </c>
      <c r="AB122" s="62" t="s">
        <v>442</v>
      </c>
      <c r="AC122" s="62" t="s">
        <v>442</v>
      </c>
      <c r="AD122" s="157" t="s">
        <v>442</v>
      </c>
      <c r="AE122" s="158"/>
      <c r="AF122" s="62" t="s">
        <v>442</v>
      </c>
      <c r="AG122" s="62" t="s">
        <v>442</v>
      </c>
      <c r="AH122" s="62" t="s">
        <v>442</v>
      </c>
      <c r="AI122" s="62" t="s">
        <v>442</v>
      </c>
      <c r="AJ122" s="62" t="s">
        <v>442</v>
      </c>
      <c r="AK122" s="62" t="s">
        <v>442</v>
      </c>
      <c r="AL122" s="40" t="s">
        <v>412</v>
      </c>
    </row>
    <row r="123" spans="1:38" ht="26.25" customHeight="1" thickBot="1">
      <c r="A123" s="60" t="s">
        <v>263</v>
      </c>
      <c r="B123" s="60" t="s">
        <v>284</v>
      </c>
      <c r="C123" s="61" t="s">
        <v>285</v>
      </c>
      <c r="D123" s="62"/>
      <c r="E123" s="62" t="s">
        <v>442</v>
      </c>
      <c r="F123" s="62" t="s">
        <v>442</v>
      </c>
      <c r="G123" s="62" t="s">
        <v>442</v>
      </c>
      <c r="H123" s="62" t="s">
        <v>442</v>
      </c>
      <c r="I123" s="62" t="s">
        <v>442</v>
      </c>
      <c r="J123" s="62" t="s">
        <v>442</v>
      </c>
      <c r="K123" s="62" t="s">
        <v>442</v>
      </c>
      <c r="L123" s="62" t="s">
        <v>442</v>
      </c>
      <c r="M123" s="62" t="s">
        <v>442</v>
      </c>
      <c r="N123" s="62" t="s">
        <v>442</v>
      </c>
      <c r="O123" s="62" t="s">
        <v>442</v>
      </c>
      <c r="P123" s="62" t="s">
        <v>442</v>
      </c>
      <c r="Q123" s="62" t="s">
        <v>442</v>
      </c>
      <c r="R123" s="62" t="s">
        <v>442</v>
      </c>
      <c r="S123" s="62" t="s">
        <v>442</v>
      </c>
      <c r="T123" s="62" t="s">
        <v>442</v>
      </c>
      <c r="U123" s="62" t="s">
        <v>442</v>
      </c>
      <c r="V123" s="62" t="s">
        <v>442</v>
      </c>
      <c r="W123" s="62" t="s">
        <v>442</v>
      </c>
      <c r="X123" s="62" t="s">
        <v>442</v>
      </c>
      <c r="Y123" s="62" t="s">
        <v>442</v>
      </c>
      <c r="Z123" s="62" t="s">
        <v>442</v>
      </c>
      <c r="AA123" s="62" t="s">
        <v>442</v>
      </c>
      <c r="AB123" s="62" t="s">
        <v>442</v>
      </c>
      <c r="AC123" s="62" t="s">
        <v>442</v>
      </c>
      <c r="AD123" s="157" t="s">
        <v>442</v>
      </c>
      <c r="AE123" s="158"/>
      <c r="AF123" s="62" t="s">
        <v>442</v>
      </c>
      <c r="AG123" s="62" t="s">
        <v>442</v>
      </c>
      <c r="AH123" s="62" t="s">
        <v>442</v>
      </c>
      <c r="AI123" s="62" t="s">
        <v>442</v>
      </c>
      <c r="AJ123" s="62" t="s">
        <v>442</v>
      </c>
      <c r="AK123" s="62" t="s">
        <v>442</v>
      </c>
      <c r="AL123" s="40" t="s">
        <v>417</v>
      </c>
    </row>
    <row r="124" spans="1:38" ht="26.25" customHeight="1" thickBot="1">
      <c r="A124" s="60" t="s">
        <v>263</v>
      </c>
      <c r="B124" s="77" t="s">
        <v>286</v>
      </c>
      <c r="C124" s="61" t="s">
        <v>287</v>
      </c>
      <c r="D124" s="62"/>
      <c r="E124" s="62" t="s">
        <v>442</v>
      </c>
      <c r="F124" s="62" t="s">
        <v>442</v>
      </c>
      <c r="G124" s="62" t="s">
        <v>442</v>
      </c>
      <c r="H124" s="62" t="s">
        <v>442</v>
      </c>
      <c r="I124" s="62" t="s">
        <v>442</v>
      </c>
      <c r="J124" s="62" t="s">
        <v>442</v>
      </c>
      <c r="K124" s="62" t="s">
        <v>442</v>
      </c>
      <c r="L124" s="62" t="s">
        <v>442</v>
      </c>
      <c r="M124" s="62" t="s">
        <v>442</v>
      </c>
      <c r="N124" s="62" t="s">
        <v>442</v>
      </c>
      <c r="O124" s="62" t="s">
        <v>442</v>
      </c>
      <c r="P124" s="62" t="s">
        <v>442</v>
      </c>
      <c r="Q124" s="62" t="s">
        <v>442</v>
      </c>
      <c r="R124" s="62" t="s">
        <v>442</v>
      </c>
      <c r="S124" s="62" t="s">
        <v>442</v>
      </c>
      <c r="T124" s="62" t="s">
        <v>442</v>
      </c>
      <c r="U124" s="62" t="s">
        <v>442</v>
      </c>
      <c r="V124" s="62" t="s">
        <v>442</v>
      </c>
      <c r="W124" s="62" t="s">
        <v>442</v>
      </c>
      <c r="X124" s="62" t="s">
        <v>442</v>
      </c>
      <c r="Y124" s="62" t="s">
        <v>442</v>
      </c>
      <c r="Z124" s="62" t="s">
        <v>442</v>
      </c>
      <c r="AA124" s="62" t="s">
        <v>442</v>
      </c>
      <c r="AB124" s="62" t="s">
        <v>442</v>
      </c>
      <c r="AC124" s="62" t="s">
        <v>442</v>
      </c>
      <c r="AD124" s="157" t="s">
        <v>442</v>
      </c>
      <c r="AE124" s="158"/>
      <c r="AF124" s="62" t="s">
        <v>442</v>
      </c>
      <c r="AG124" s="62" t="s">
        <v>442</v>
      </c>
      <c r="AH124" s="62" t="s">
        <v>442</v>
      </c>
      <c r="AI124" s="62" t="s">
        <v>442</v>
      </c>
      <c r="AJ124" s="62" t="s">
        <v>442</v>
      </c>
      <c r="AK124" s="62" t="s">
        <v>442</v>
      </c>
      <c r="AL124" s="40" t="s">
        <v>412</v>
      </c>
    </row>
    <row r="125" spans="1:38" ht="26.25" customHeight="1" thickBot="1">
      <c r="A125" s="60" t="s">
        <v>288</v>
      </c>
      <c r="B125" s="60" t="s">
        <v>289</v>
      </c>
      <c r="C125" s="61" t="s">
        <v>290</v>
      </c>
      <c r="D125" s="62"/>
      <c r="E125" s="62" t="s">
        <v>443</v>
      </c>
      <c r="F125" s="62">
        <v>4.5567454956285752E-2</v>
      </c>
      <c r="G125" s="62" t="s">
        <v>443</v>
      </c>
      <c r="H125" s="62">
        <v>5.456565717445941E-4</v>
      </c>
      <c r="I125" s="62">
        <v>2.6249099310118582E-5</v>
      </c>
      <c r="J125" s="62">
        <v>1.7419856814896874E-4</v>
      </c>
      <c r="K125" s="62">
        <v>3.682828175934819E-4</v>
      </c>
      <c r="L125" s="62" t="s">
        <v>443</v>
      </c>
      <c r="M125" s="62">
        <v>1.2359367141263593</v>
      </c>
      <c r="N125" s="62" t="s">
        <v>443</v>
      </c>
      <c r="O125" s="62" t="s">
        <v>443</v>
      </c>
      <c r="P125" s="62" t="s">
        <v>443</v>
      </c>
      <c r="Q125" s="62" t="s">
        <v>443</v>
      </c>
      <c r="R125" s="62" t="s">
        <v>443</v>
      </c>
      <c r="S125" s="62" t="s">
        <v>443</v>
      </c>
      <c r="T125" s="62" t="s">
        <v>443</v>
      </c>
      <c r="U125" s="62" t="s">
        <v>443</v>
      </c>
      <c r="V125" s="62" t="s">
        <v>443</v>
      </c>
      <c r="W125" s="62" t="s">
        <v>443</v>
      </c>
      <c r="X125" s="62" t="s">
        <v>443</v>
      </c>
      <c r="Y125" s="62" t="s">
        <v>443</v>
      </c>
      <c r="Z125" s="62" t="s">
        <v>443</v>
      </c>
      <c r="AA125" s="62" t="s">
        <v>443</v>
      </c>
      <c r="AB125" s="62" t="s">
        <v>443</v>
      </c>
      <c r="AC125" s="62" t="s">
        <v>443</v>
      </c>
      <c r="AD125" s="157" t="s">
        <v>443</v>
      </c>
      <c r="AE125" s="158"/>
      <c r="AF125" s="159" t="s">
        <v>443</v>
      </c>
      <c r="AG125" s="62" t="s">
        <v>443</v>
      </c>
      <c r="AH125" s="62" t="s">
        <v>443</v>
      </c>
      <c r="AI125" s="62" t="s">
        <v>443</v>
      </c>
      <c r="AJ125" s="62" t="s">
        <v>443</v>
      </c>
      <c r="AK125" s="62">
        <v>0.79542725182177509</v>
      </c>
      <c r="AL125" s="40" t="s">
        <v>425</v>
      </c>
    </row>
    <row r="126" spans="1:38" ht="26.25" customHeight="1" thickBot="1">
      <c r="A126" s="60" t="s">
        <v>288</v>
      </c>
      <c r="B126" s="60" t="s">
        <v>291</v>
      </c>
      <c r="C126" s="61" t="s">
        <v>292</v>
      </c>
      <c r="D126" s="62"/>
      <c r="E126" s="62" t="s">
        <v>442</v>
      </c>
      <c r="F126" s="62" t="s">
        <v>442</v>
      </c>
      <c r="G126" s="62" t="s">
        <v>442</v>
      </c>
      <c r="H126" s="62" t="s">
        <v>442</v>
      </c>
      <c r="I126" s="62" t="s">
        <v>442</v>
      </c>
      <c r="J126" s="62" t="s">
        <v>442</v>
      </c>
      <c r="K126" s="62" t="s">
        <v>442</v>
      </c>
      <c r="L126" s="62" t="s">
        <v>442</v>
      </c>
      <c r="M126" s="62" t="s">
        <v>442</v>
      </c>
      <c r="N126" s="62" t="s">
        <v>442</v>
      </c>
      <c r="O126" s="62" t="s">
        <v>442</v>
      </c>
      <c r="P126" s="62" t="s">
        <v>442</v>
      </c>
      <c r="Q126" s="62" t="s">
        <v>442</v>
      </c>
      <c r="R126" s="62" t="s">
        <v>442</v>
      </c>
      <c r="S126" s="62" t="s">
        <v>442</v>
      </c>
      <c r="T126" s="62" t="s">
        <v>442</v>
      </c>
      <c r="U126" s="62" t="s">
        <v>442</v>
      </c>
      <c r="V126" s="62" t="s">
        <v>442</v>
      </c>
      <c r="W126" s="62" t="s">
        <v>442</v>
      </c>
      <c r="X126" s="62" t="s">
        <v>442</v>
      </c>
      <c r="Y126" s="62" t="s">
        <v>442</v>
      </c>
      <c r="Z126" s="62" t="s">
        <v>442</v>
      </c>
      <c r="AA126" s="62" t="s">
        <v>442</v>
      </c>
      <c r="AB126" s="62" t="s">
        <v>442</v>
      </c>
      <c r="AC126" s="62" t="s">
        <v>442</v>
      </c>
      <c r="AD126" s="157" t="s">
        <v>442</v>
      </c>
      <c r="AE126" s="158"/>
      <c r="AF126" s="159" t="s">
        <v>442</v>
      </c>
      <c r="AG126" s="62" t="s">
        <v>442</v>
      </c>
      <c r="AH126" s="62" t="s">
        <v>442</v>
      </c>
      <c r="AI126" s="62" t="s">
        <v>442</v>
      </c>
      <c r="AJ126" s="62" t="s">
        <v>442</v>
      </c>
      <c r="AK126" s="62" t="s">
        <v>442</v>
      </c>
      <c r="AL126" s="40" t="s">
        <v>424</v>
      </c>
    </row>
    <row r="127" spans="1:38" ht="26.25" customHeight="1" thickBot="1">
      <c r="A127" s="60" t="s">
        <v>288</v>
      </c>
      <c r="B127" s="60" t="s">
        <v>293</v>
      </c>
      <c r="C127" s="61" t="s">
        <v>294</v>
      </c>
      <c r="D127" s="62"/>
      <c r="E127" s="62" t="s">
        <v>443</v>
      </c>
      <c r="F127" s="62" t="s">
        <v>443</v>
      </c>
      <c r="G127" s="62" t="s">
        <v>443</v>
      </c>
      <c r="H127" s="62" t="s">
        <v>444</v>
      </c>
      <c r="I127" s="62" t="s">
        <v>443</v>
      </c>
      <c r="J127" s="62" t="s">
        <v>443</v>
      </c>
      <c r="K127" s="62" t="s">
        <v>443</v>
      </c>
      <c r="L127" s="62" t="s">
        <v>443</v>
      </c>
      <c r="M127" s="62" t="s">
        <v>443</v>
      </c>
      <c r="N127" s="62" t="s">
        <v>443</v>
      </c>
      <c r="O127" s="62" t="s">
        <v>443</v>
      </c>
      <c r="P127" s="62" t="s">
        <v>443</v>
      </c>
      <c r="Q127" s="62" t="s">
        <v>443</v>
      </c>
      <c r="R127" s="62" t="s">
        <v>443</v>
      </c>
      <c r="S127" s="62" t="s">
        <v>443</v>
      </c>
      <c r="T127" s="62" t="s">
        <v>443</v>
      </c>
      <c r="U127" s="62" t="s">
        <v>443</v>
      </c>
      <c r="V127" s="62" t="s">
        <v>443</v>
      </c>
      <c r="W127" s="62" t="s">
        <v>443</v>
      </c>
      <c r="X127" s="62" t="s">
        <v>443</v>
      </c>
      <c r="Y127" s="62" t="s">
        <v>443</v>
      </c>
      <c r="Z127" s="62" t="s">
        <v>443</v>
      </c>
      <c r="AA127" s="62" t="s">
        <v>443</v>
      </c>
      <c r="AB127" s="62" t="s">
        <v>443</v>
      </c>
      <c r="AC127" s="62" t="s">
        <v>443</v>
      </c>
      <c r="AD127" s="157" t="s">
        <v>443</v>
      </c>
      <c r="AE127" s="158"/>
      <c r="AF127" s="159" t="s">
        <v>443</v>
      </c>
      <c r="AG127" s="62" t="s">
        <v>443</v>
      </c>
      <c r="AH127" s="62" t="s">
        <v>443</v>
      </c>
      <c r="AI127" s="62" t="s">
        <v>443</v>
      </c>
      <c r="AJ127" s="62" t="s">
        <v>443</v>
      </c>
      <c r="AK127" s="62" t="s">
        <v>443</v>
      </c>
      <c r="AL127" s="40" t="s">
        <v>426</v>
      </c>
    </row>
    <row r="128" spans="1:38" ht="26.25" customHeight="1" thickBot="1">
      <c r="A128" s="60" t="s">
        <v>288</v>
      </c>
      <c r="B128" s="64" t="s">
        <v>295</v>
      </c>
      <c r="C128" s="66" t="s">
        <v>296</v>
      </c>
      <c r="D128" s="62"/>
      <c r="E128" s="62" t="s">
        <v>442</v>
      </c>
      <c r="F128" s="62" t="s">
        <v>442</v>
      </c>
      <c r="G128" s="62" t="s">
        <v>442</v>
      </c>
      <c r="H128" s="62" t="s">
        <v>442</v>
      </c>
      <c r="I128" s="62" t="s">
        <v>442</v>
      </c>
      <c r="J128" s="62" t="s">
        <v>442</v>
      </c>
      <c r="K128" s="62" t="s">
        <v>442</v>
      </c>
      <c r="L128" s="62" t="s">
        <v>442</v>
      </c>
      <c r="M128" s="62" t="s">
        <v>442</v>
      </c>
      <c r="N128" s="62" t="s">
        <v>442</v>
      </c>
      <c r="O128" s="62" t="s">
        <v>442</v>
      </c>
      <c r="P128" s="62" t="s">
        <v>442</v>
      </c>
      <c r="Q128" s="62" t="s">
        <v>442</v>
      </c>
      <c r="R128" s="62" t="s">
        <v>442</v>
      </c>
      <c r="S128" s="62" t="s">
        <v>442</v>
      </c>
      <c r="T128" s="62" t="s">
        <v>442</v>
      </c>
      <c r="U128" s="62" t="s">
        <v>442</v>
      </c>
      <c r="V128" s="62" t="s">
        <v>442</v>
      </c>
      <c r="W128" s="62" t="s">
        <v>442</v>
      </c>
      <c r="X128" s="62" t="s">
        <v>442</v>
      </c>
      <c r="Y128" s="62" t="s">
        <v>442</v>
      </c>
      <c r="Z128" s="62" t="s">
        <v>442</v>
      </c>
      <c r="AA128" s="62" t="s">
        <v>442</v>
      </c>
      <c r="AB128" s="62" t="s">
        <v>442</v>
      </c>
      <c r="AC128" s="62" t="s">
        <v>442</v>
      </c>
      <c r="AD128" s="157" t="s">
        <v>442</v>
      </c>
      <c r="AE128" s="158"/>
      <c r="AF128" s="159" t="s">
        <v>442</v>
      </c>
      <c r="AG128" s="62" t="s">
        <v>442</v>
      </c>
      <c r="AH128" s="62" t="s">
        <v>442</v>
      </c>
      <c r="AI128" s="62" t="s">
        <v>442</v>
      </c>
      <c r="AJ128" s="62" t="s">
        <v>442</v>
      </c>
      <c r="AK128" s="62" t="s">
        <v>442</v>
      </c>
      <c r="AL128" s="40" t="s">
        <v>300</v>
      </c>
    </row>
    <row r="129" spans="1:38" ht="26.25" customHeight="1" thickBot="1">
      <c r="A129" s="60" t="s">
        <v>288</v>
      </c>
      <c r="B129" s="64" t="s">
        <v>298</v>
      </c>
      <c r="C129" s="72" t="s">
        <v>299</v>
      </c>
      <c r="D129" s="62"/>
      <c r="E129" s="62" t="s">
        <v>442</v>
      </c>
      <c r="F129" s="62" t="s">
        <v>442</v>
      </c>
      <c r="G129" s="62" t="s">
        <v>442</v>
      </c>
      <c r="H129" s="62" t="s">
        <v>442</v>
      </c>
      <c r="I129" s="62" t="s">
        <v>442</v>
      </c>
      <c r="J129" s="62" t="s">
        <v>442</v>
      </c>
      <c r="K129" s="62" t="s">
        <v>442</v>
      </c>
      <c r="L129" s="62" t="s">
        <v>442</v>
      </c>
      <c r="M129" s="62" t="s">
        <v>442</v>
      </c>
      <c r="N129" s="62" t="s">
        <v>442</v>
      </c>
      <c r="O129" s="62" t="s">
        <v>442</v>
      </c>
      <c r="P129" s="62" t="s">
        <v>442</v>
      </c>
      <c r="Q129" s="62" t="s">
        <v>442</v>
      </c>
      <c r="R129" s="62" t="s">
        <v>442</v>
      </c>
      <c r="S129" s="62" t="s">
        <v>442</v>
      </c>
      <c r="T129" s="62" t="s">
        <v>442</v>
      </c>
      <c r="U129" s="62" t="s">
        <v>442</v>
      </c>
      <c r="V129" s="62" t="s">
        <v>442</v>
      </c>
      <c r="W129" s="62" t="s">
        <v>442</v>
      </c>
      <c r="X129" s="62" t="s">
        <v>442</v>
      </c>
      <c r="Y129" s="62" t="s">
        <v>442</v>
      </c>
      <c r="Z129" s="62" t="s">
        <v>442</v>
      </c>
      <c r="AA129" s="62" t="s">
        <v>442</v>
      </c>
      <c r="AB129" s="62" t="s">
        <v>442</v>
      </c>
      <c r="AC129" s="62" t="s">
        <v>442</v>
      </c>
      <c r="AD129" s="62" t="s">
        <v>442</v>
      </c>
      <c r="AE129" s="158"/>
      <c r="AF129" s="159" t="s">
        <v>442</v>
      </c>
      <c r="AG129" s="62" t="s">
        <v>442</v>
      </c>
      <c r="AH129" s="62" t="s">
        <v>442</v>
      </c>
      <c r="AI129" s="62" t="s">
        <v>442</v>
      </c>
      <c r="AJ129" s="62" t="s">
        <v>442</v>
      </c>
      <c r="AK129" s="62" t="s">
        <v>442</v>
      </c>
      <c r="AL129" s="40" t="s">
        <v>300</v>
      </c>
    </row>
    <row r="130" spans="1:38" ht="26.25" customHeight="1" thickBot="1">
      <c r="A130" s="60" t="s">
        <v>288</v>
      </c>
      <c r="B130" s="64" t="s">
        <v>301</v>
      </c>
      <c r="C130" s="78" t="s">
        <v>302</v>
      </c>
      <c r="D130" s="62"/>
      <c r="E130" s="62" t="s">
        <v>442</v>
      </c>
      <c r="F130" s="62" t="s">
        <v>442</v>
      </c>
      <c r="G130" s="62" t="s">
        <v>442</v>
      </c>
      <c r="H130" s="62" t="s">
        <v>442</v>
      </c>
      <c r="I130" s="62" t="s">
        <v>442</v>
      </c>
      <c r="J130" s="62" t="s">
        <v>442</v>
      </c>
      <c r="K130" s="62" t="s">
        <v>442</v>
      </c>
      <c r="L130" s="62" t="s">
        <v>442</v>
      </c>
      <c r="M130" s="62" t="s">
        <v>442</v>
      </c>
      <c r="N130" s="62" t="s">
        <v>442</v>
      </c>
      <c r="O130" s="62" t="s">
        <v>442</v>
      </c>
      <c r="P130" s="62" t="s">
        <v>442</v>
      </c>
      <c r="Q130" s="62" t="s">
        <v>442</v>
      </c>
      <c r="R130" s="62" t="s">
        <v>442</v>
      </c>
      <c r="S130" s="62" t="s">
        <v>442</v>
      </c>
      <c r="T130" s="62" t="s">
        <v>442</v>
      </c>
      <c r="U130" s="62" t="s">
        <v>442</v>
      </c>
      <c r="V130" s="62" t="s">
        <v>442</v>
      </c>
      <c r="W130" s="62" t="s">
        <v>442</v>
      </c>
      <c r="X130" s="62" t="s">
        <v>442</v>
      </c>
      <c r="Y130" s="62" t="s">
        <v>442</v>
      </c>
      <c r="Z130" s="62" t="s">
        <v>442</v>
      </c>
      <c r="AA130" s="62" t="s">
        <v>442</v>
      </c>
      <c r="AB130" s="62" t="s">
        <v>442</v>
      </c>
      <c r="AC130" s="62" t="s">
        <v>442</v>
      </c>
      <c r="AD130" s="62" t="s">
        <v>442</v>
      </c>
      <c r="AE130" s="158"/>
      <c r="AF130" s="159" t="s">
        <v>442</v>
      </c>
      <c r="AG130" s="62" t="s">
        <v>442</v>
      </c>
      <c r="AH130" s="62" t="s">
        <v>442</v>
      </c>
      <c r="AI130" s="62" t="s">
        <v>442</v>
      </c>
      <c r="AJ130" s="62" t="s">
        <v>442</v>
      </c>
      <c r="AK130" s="62" t="s">
        <v>442</v>
      </c>
      <c r="AL130" s="40" t="s">
        <v>300</v>
      </c>
    </row>
    <row r="131" spans="1:38" ht="26.25" customHeight="1" thickBot="1">
      <c r="A131" s="60" t="s">
        <v>288</v>
      </c>
      <c r="B131" s="64" t="s">
        <v>303</v>
      </c>
      <c r="C131" s="72" t="s">
        <v>304</v>
      </c>
      <c r="D131" s="62"/>
      <c r="E131" s="62" t="s">
        <v>442</v>
      </c>
      <c r="F131" s="62" t="s">
        <v>442</v>
      </c>
      <c r="G131" s="62" t="s">
        <v>442</v>
      </c>
      <c r="H131" s="62" t="s">
        <v>442</v>
      </c>
      <c r="I131" s="62" t="s">
        <v>442</v>
      </c>
      <c r="J131" s="62" t="s">
        <v>442</v>
      </c>
      <c r="K131" s="62" t="s">
        <v>442</v>
      </c>
      <c r="L131" s="62" t="s">
        <v>442</v>
      </c>
      <c r="M131" s="62" t="s">
        <v>442</v>
      </c>
      <c r="N131" s="62" t="s">
        <v>442</v>
      </c>
      <c r="O131" s="62" t="s">
        <v>442</v>
      </c>
      <c r="P131" s="62" t="s">
        <v>442</v>
      </c>
      <c r="Q131" s="62" t="s">
        <v>442</v>
      </c>
      <c r="R131" s="62" t="s">
        <v>442</v>
      </c>
      <c r="S131" s="62" t="s">
        <v>442</v>
      </c>
      <c r="T131" s="62" t="s">
        <v>442</v>
      </c>
      <c r="U131" s="62" t="s">
        <v>442</v>
      </c>
      <c r="V131" s="62" t="s">
        <v>442</v>
      </c>
      <c r="W131" s="62" t="s">
        <v>442</v>
      </c>
      <c r="X131" s="62" t="s">
        <v>442</v>
      </c>
      <c r="Y131" s="62" t="s">
        <v>442</v>
      </c>
      <c r="Z131" s="62" t="s">
        <v>442</v>
      </c>
      <c r="AA131" s="62" t="s">
        <v>442</v>
      </c>
      <c r="AB131" s="62" t="s">
        <v>442</v>
      </c>
      <c r="AC131" s="62" t="s">
        <v>442</v>
      </c>
      <c r="AD131" s="157" t="s">
        <v>442</v>
      </c>
      <c r="AE131" s="158"/>
      <c r="AF131" s="159" t="s">
        <v>442</v>
      </c>
      <c r="AG131" s="62" t="s">
        <v>442</v>
      </c>
      <c r="AH131" s="62" t="s">
        <v>442</v>
      </c>
      <c r="AI131" s="62" t="s">
        <v>442</v>
      </c>
      <c r="AJ131" s="62" t="s">
        <v>442</v>
      </c>
      <c r="AK131" s="62" t="s">
        <v>442</v>
      </c>
      <c r="AL131" s="40" t="s">
        <v>300</v>
      </c>
    </row>
    <row r="132" spans="1:38" ht="26.25" customHeight="1" thickBot="1">
      <c r="A132" s="60" t="s">
        <v>288</v>
      </c>
      <c r="B132" s="64" t="s">
        <v>305</v>
      </c>
      <c r="C132" s="72" t="s">
        <v>306</v>
      </c>
      <c r="D132" s="62"/>
      <c r="E132" s="167" t="s">
        <v>442</v>
      </c>
      <c r="F132" s="167" t="s">
        <v>442</v>
      </c>
      <c r="G132" s="167" t="s">
        <v>442</v>
      </c>
      <c r="H132" s="62" t="s">
        <v>442</v>
      </c>
      <c r="I132" s="167" t="s">
        <v>442</v>
      </c>
      <c r="J132" s="167" t="s">
        <v>442</v>
      </c>
      <c r="K132" s="167" t="s">
        <v>442</v>
      </c>
      <c r="L132" s="167" t="s">
        <v>442</v>
      </c>
      <c r="M132" s="167" t="s">
        <v>442</v>
      </c>
      <c r="N132" s="167" t="s">
        <v>442</v>
      </c>
      <c r="O132" s="167" t="s">
        <v>442</v>
      </c>
      <c r="P132" s="167" t="s">
        <v>442</v>
      </c>
      <c r="Q132" s="167" t="s">
        <v>442</v>
      </c>
      <c r="R132" s="167" t="s">
        <v>442</v>
      </c>
      <c r="S132" s="167" t="s">
        <v>442</v>
      </c>
      <c r="T132" s="167" t="s">
        <v>442</v>
      </c>
      <c r="U132" s="167" t="s">
        <v>442</v>
      </c>
      <c r="V132" s="167" t="s">
        <v>442</v>
      </c>
      <c r="W132" s="167" t="s">
        <v>442</v>
      </c>
      <c r="X132" s="167" t="s">
        <v>442</v>
      </c>
      <c r="Y132" s="167" t="s">
        <v>442</v>
      </c>
      <c r="Z132" s="167" t="s">
        <v>442</v>
      </c>
      <c r="AA132" s="167" t="s">
        <v>442</v>
      </c>
      <c r="AB132" s="167" t="s">
        <v>442</v>
      </c>
      <c r="AC132" s="167" t="s">
        <v>442</v>
      </c>
      <c r="AD132" s="167" t="s">
        <v>442</v>
      </c>
      <c r="AE132" s="168"/>
      <c r="AF132" s="159" t="s">
        <v>442</v>
      </c>
      <c r="AG132" s="62" t="s">
        <v>442</v>
      </c>
      <c r="AH132" s="62" t="s">
        <v>442</v>
      </c>
      <c r="AI132" s="62" t="s">
        <v>442</v>
      </c>
      <c r="AJ132" s="62" t="s">
        <v>442</v>
      </c>
      <c r="AK132" s="62" t="s">
        <v>442</v>
      </c>
      <c r="AL132" s="40" t="s">
        <v>414</v>
      </c>
    </row>
    <row r="133" spans="1:38" ht="26.25" customHeight="1" thickBot="1">
      <c r="A133" s="60" t="s">
        <v>288</v>
      </c>
      <c r="B133" s="64" t="s">
        <v>307</v>
      </c>
      <c r="C133" s="72" t="s">
        <v>308</v>
      </c>
      <c r="D133" s="62"/>
      <c r="E133" s="167" t="s">
        <v>442</v>
      </c>
      <c r="F133" s="167" t="s">
        <v>442</v>
      </c>
      <c r="G133" s="167" t="s">
        <v>442</v>
      </c>
      <c r="H133" s="167" t="s">
        <v>442</v>
      </c>
      <c r="I133" s="167" t="s">
        <v>442</v>
      </c>
      <c r="J133" s="167" t="s">
        <v>442</v>
      </c>
      <c r="K133" s="167" t="s">
        <v>442</v>
      </c>
      <c r="L133" s="167" t="s">
        <v>442</v>
      </c>
      <c r="M133" s="167" t="s">
        <v>442</v>
      </c>
      <c r="N133" s="167" t="s">
        <v>442</v>
      </c>
      <c r="O133" s="167" t="s">
        <v>442</v>
      </c>
      <c r="P133" s="167" t="s">
        <v>442</v>
      </c>
      <c r="Q133" s="167" t="s">
        <v>442</v>
      </c>
      <c r="R133" s="167" t="s">
        <v>442</v>
      </c>
      <c r="S133" s="167" t="s">
        <v>442</v>
      </c>
      <c r="T133" s="167" t="s">
        <v>442</v>
      </c>
      <c r="U133" s="167" t="s">
        <v>442</v>
      </c>
      <c r="V133" s="167" t="s">
        <v>442</v>
      </c>
      <c r="W133" s="167" t="s">
        <v>442</v>
      </c>
      <c r="X133" s="167" t="s">
        <v>442</v>
      </c>
      <c r="Y133" s="167" t="s">
        <v>442</v>
      </c>
      <c r="Z133" s="167" t="s">
        <v>442</v>
      </c>
      <c r="AA133" s="167" t="s">
        <v>442</v>
      </c>
      <c r="AB133" s="167" t="s">
        <v>442</v>
      </c>
      <c r="AC133" s="167" t="s">
        <v>442</v>
      </c>
      <c r="AD133" s="167" t="s">
        <v>442</v>
      </c>
      <c r="AE133" s="168"/>
      <c r="AF133" s="159" t="s">
        <v>442</v>
      </c>
      <c r="AG133" s="62" t="s">
        <v>442</v>
      </c>
      <c r="AH133" s="62" t="s">
        <v>442</v>
      </c>
      <c r="AI133" s="62" t="s">
        <v>442</v>
      </c>
      <c r="AJ133" s="62" t="s">
        <v>442</v>
      </c>
      <c r="AK133" s="62" t="s">
        <v>442</v>
      </c>
      <c r="AL133" s="40" t="s">
        <v>415</v>
      </c>
    </row>
    <row r="134" spans="1:38" ht="26.25" customHeight="1" thickBot="1">
      <c r="A134" s="60" t="s">
        <v>288</v>
      </c>
      <c r="B134" s="64" t="s">
        <v>309</v>
      </c>
      <c r="C134" s="61" t="s">
        <v>310</v>
      </c>
      <c r="D134" s="62"/>
      <c r="E134" s="167" t="s">
        <v>443</v>
      </c>
      <c r="F134" s="167" t="s">
        <v>443</v>
      </c>
      <c r="G134" s="167" t="s">
        <v>443</v>
      </c>
      <c r="H134" s="167" t="s">
        <v>443</v>
      </c>
      <c r="I134" s="167" t="s">
        <v>443</v>
      </c>
      <c r="J134" s="167" t="s">
        <v>443</v>
      </c>
      <c r="K134" s="167" t="s">
        <v>443</v>
      </c>
      <c r="L134" s="167" t="s">
        <v>443</v>
      </c>
      <c r="M134" s="167" t="s">
        <v>443</v>
      </c>
      <c r="N134" s="167" t="s">
        <v>443</v>
      </c>
      <c r="O134" s="167" t="s">
        <v>443</v>
      </c>
      <c r="P134" s="167" t="s">
        <v>443</v>
      </c>
      <c r="Q134" s="167" t="s">
        <v>443</v>
      </c>
      <c r="R134" s="167" t="s">
        <v>443</v>
      </c>
      <c r="S134" s="167" t="s">
        <v>443</v>
      </c>
      <c r="T134" s="167" t="s">
        <v>443</v>
      </c>
      <c r="U134" s="167" t="s">
        <v>443</v>
      </c>
      <c r="V134" s="167" t="s">
        <v>443</v>
      </c>
      <c r="W134" s="167" t="s">
        <v>443</v>
      </c>
      <c r="X134" s="167" t="s">
        <v>443</v>
      </c>
      <c r="Y134" s="167" t="s">
        <v>443</v>
      </c>
      <c r="Z134" s="167" t="s">
        <v>443</v>
      </c>
      <c r="AA134" s="167" t="s">
        <v>443</v>
      </c>
      <c r="AB134" s="167" t="s">
        <v>443</v>
      </c>
      <c r="AC134" s="167" t="s">
        <v>443</v>
      </c>
      <c r="AD134" s="167" t="s">
        <v>443</v>
      </c>
      <c r="AE134" s="168"/>
      <c r="AF134" s="62" t="s">
        <v>443</v>
      </c>
      <c r="AG134" s="62" t="s">
        <v>443</v>
      </c>
      <c r="AH134" s="62" t="s">
        <v>443</v>
      </c>
      <c r="AI134" s="62" t="s">
        <v>443</v>
      </c>
      <c r="AJ134" s="62" t="s">
        <v>443</v>
      </c>
      <c r="AK134" s="62" t="s">
        <v>443</v>
      </c>
      <c r="AL134" s="40" t="s">
        <v>412</v>
      </c>
    </row>
    <row r="135" spans="1:38" ht="26.25" customHeight="1" thickBot="1">
      <c r="A135" s="60" t="s">
        <v>288</v>
      </c>
      <c r="B135" s="60" t="s">
        <v>311</v>
      </c>
      <c r="C135" s="61" t="s">
        <v>312</v>
      </c>
      <c r="D135" s="62"/>
      <c r="E135" s="62">
        <v>5.2311000000000003E-2</v>
      </c>
      <c r="F135" s="62">
        <v>2.0233500000000001E-2</v>
      </c>
      <c r="G135" s="62">
        <v>1.8094999999999999E-3</v>
      </c>
      <c r="H135" s="62" t="s">
        <v>444</v>
      </c>
      <c r="I135" s="62">
        <v>6.8925500000000001E-2</v>
      </c>
      <c r="J135" s="62">
        <v>7.4189500000000005E-2</v>
      </c>
      <c r="K135" s="62">
        <v>7.6327999999999993E-2</v>
      </c>
      <c r="L135" s="62">
        <v>2.8948709999999999E-2</v>
      </c>
      <c r="M135" s="62">
        <v>0.91840350000000004</v>
      </c>
      <c r="N135" s="62">
        <v>8.0605E-3</v>
      </c>
      <c r="O135" s="62">
        <v>1.645E-3</v>
      </c>
      <c r="P135" s="62" t="s">
        <v>444</v>
      </c>
      <c r="Q135" s="62">
        <v>6.7444999999999996E-3</v>
      </c>
      <c r="R135" s="62">
        <v>1.6449999999999999E-4</v>
      </c>
      <c r="S135" s="62">
        <v>3.29E-3</v>
      </c>
      <c r="T135" s="62" t="s">
        <v>444</v>
      </c>
      <c r="U135" s="62">
        <v>1.1515E-3</v>
      </c>
      <c r="V135" s="62">
        <v>0.28836850000000003</v>
      </c>
      <c r="W135" s="62">
        <v>0.16450000000000001</v>
      </c>
      <c r="X135" s="62">
        <v>3.8328500000000001E-2</v>
      </c>
      <c r="Y135" s="62">
        <v>7.6163499999999995E-2</v>
      </c>
      <c r="Z135" s="62">
        <v>9.3436000000000005E-2</v>
      </c>
      <c r="AA135" s="62" t="s">
        <v>444</v>
      </c>
      <c r="AB135" s="62">
        <v>0.207928</v>
      </c>
      <c r="AC135" s="62" t="s">
        <v>444</v>
      </c>
      <c r="AD135" s="157" t="s">
        <v>443</v>
      </c>
      <c r="AE135" s="158"/>
      <c r="AF135" s="159" t="s">
        <v>443</v>
      </c>
      <c r="AG135" s="62" t="s">
        <v>443</v>
      </c>
      <c r="AH135" s="62" t="s">
        <v>443</v>
      </c>
      <c r="AI135" s="62" t="s">
        <v>443</v>
      </c>
      <c r="AJ135" s="62" t="s">
        <v>443</v>
      </c>
      <c r="AK135" s="62" t="s">
        <v>443</v>
      </c>
      <c r="AL135" s="40" t="s">
        <v>412</v>
      </c>
    </row>
    <row r="136" spans="1:38" ht="26.25" customHeight="1" thickBot="1">
      <c r="A136" s="60" t="s">
        <v>288</v>
      </c>
      <c r="B136" s="60" t="s">
        <v>313</v>
      </c>
      <c r="C136" s="61" t="s">
        <v>314</v>
      </c>
      <c r="D136" s="62"/>
      <c r="E136" s="169" t="s">
        <v>443</v>
      </c>
      <c r="F136" s="62">
        <v>2.227176E-4</v>
      </c>
      <c r="G136" s="62" t="s">
        <v>443</v>
      </c>
      <c r="H136" s="62" t="s">
        <v>444</v>
      </c>
      <c r="I136" s="62" t="s">
        <v>443</v>
      </c>
      <c r="J136" s="62" t="s">
        <v>443</v>
      </c>
      <c r="K136" s="62" t="s">
        <v>443</v>
      </c>
      <c r="L136" s="62" t="s">
        <v>443</v>
      </c>
      <c r="M136" s="62" t="s">
        <v>443</v>
      </c>
      <c r="N136" s="62" t="s">
        <v>443</v>
      </c>
      <c r="O136" s="62" t="s">
        <v>443</v>
      </c>
      <c r="P136" s="62" t="s">
        <v>443</v>
      </c>
      <c r="Q136" s="62" t="s">
        <v>443</v>
      </c>
      <c r="R136" s="62" t="s">
        <v>443</v>
      </c>
      <c r="S136" s="62" t="s">
        <v>443</v>
      </c>
      <c r="T136" s="62" t="s">
        <v>443</v>
      </c>
      <c r="U136" s="62" t="s">
        <v>443</v>
      </c>
      <c r="V136" s="62" t="s">
        <v>443</v>
      </c>
      <c r="W136" s="62" t="s">
        <v>443</v>
      </c>
      <c r="X136" s="62" t="s">
        <v>443</v>
      </c>
      <c r="Y136" s="62" t="s">
        <v>443</v>
      </c>
      <c r="Z136" s="62" t="s">
        <v>443</v>
      </c>
      <c r="AA136" s="62" t="s">
        <v>443</v>
      </c>
      <c r="AB136" s="62" t="s">
        <v>443</v>
      </c>
      <c r="AC136" s="62" t="s">
        <v>443</v>
      </c>
      <c r="AD136" s="62" t="s">
        <v>443</v>
      </c>
      <c r="AE136" s="158"/>
      <c r="AF136" s="159" t="s">
        <v>443</v>
      </c>
      <c r="AG136" s="62" t="s">
        <v>443</v>
      </c>
      <c r="AH136" s="62" t="s">
        <v>443</v>
      </c>
      <c r="AI136" s="62" t="s">
        <v>443</v>
      </c>
      <c r="AJ136" s="62" t="s">
        <v>443</v>
      </c>
      <c r="AK136" s="62">
        <v>14847.84</v>
      </c>
      <c r="AL136" s="40" t="s">
        <v>416</v>
      </c>
    </row>
    <row r="137" spans="1:38" ht="26.25" customHeight="1" thickBot="1">
      <c r="A137" s="60" t="s">
        <v>288</v>
      </c>
      <c r="B137" s="60" t="s">
        <v>315</v>
      </c>
      <c r="C137" s="61" t="s">
        <v>316</v>
      </c>
      <c r="D137" s="62"/>
      <c r="E137" s="62" t="s">
        <v>443</v>
      </c>
      <c r="F137" s="62">
        <v>2.8947000000000001E-4</v>
      </c>
      <c r="G137" s="62" t="s">
        <v>443</v>
      </c>
      <c r="H137" s="62" t="s">
        <v>444</v>
      </c>
      <c r="I137" s="62" t="s">
        <v>443</v>
      </c>
      <c r="J137" s="62" t="s">
        <v>443</v>
      </c>
      <c r="K137" s="62" t="s">
        <v>443</v>
      </c>
      <c r="L137" s="62" t="s">
        <v>443</v>
      </c>
      <c r="M137" s="62" t="s">
        <v>443</v>
      </c>
      <c r="N137" s="62" t="s">
        <v>443</v>
      </c>
      <c r="O137" s="62" t="s">
        <v>443</v>
      </c>
      <c r="P137" s="62" t="s">
        <v>443</v>
      </c>
      <c r="Q137" s="62" t="s">
        <v>443</v>
      </c>
      <c r="R137" s="62" t="s">
        <v>443</v>
      </c>
      <c r="S137" s="62" t="s">
        <v>443</v>
      </c>
      <c r="T137" s="62" t="s">
        <v>443</v>
      </c>
      <c r="U137" s="62" t="s">
        <v>443</v>
      </c>
      <c r="V137" s="62" t="s">
        <v>443</v>
      </c>
      <c r="W137" s="62" t="s">
        <v>443</v>
      </c>
      <c r="X137" s="62" t="s">
        <v>443</v>
      </c>
      <c r="Y137" s="62" t="s">
        <v>443</v>
      </c>
      <c r="Z137" s="62" t="s">
        <v>443</v>
      </c>
      <c r="AA137" s="62" t="s">
        <v>443</v>
      </c>
      <c r="AB137" s="62" t="s">
        <v>443</v>
      </c>
      <c r="AC137" s="62" t="s">
        <v>443</v>
      </c>
      <c r="AD137" s="157" t="s">
        <v>443</v>
      </c>
      <c r="AE137" s="158"/>
      <c r="AF137" s="159" t="s">
        <v>443</v>
      </c>
      <c r="AG137" s="62" t="s">
        <v>443</v>
      </c>
      <c r="AH137" s="62" t="s">
        <v>443</v>
      </c>
      <c r="AI137" s="62" t="s">
        <v>443</v>
      </c>
      <c r="AJ137" s="62" t="s">
        <v>443</v>
      </c>
      <c r="AK137" s="62">
        <v>19298</v>
      </c>
      <c r="AL137" s="40" t="s">
        <v>416</v>
      </c>
    </row>
    <row r="138" spans="1:38" ht="26.25" customHeight="1" thickBot="1">
      <c r="A138" s="64" t="s">
        <v>288</v>
      </c>
      <c r="B138" s="64" t="s">
        <v>317</v>
      </c>
      <c r="C138" s="66" t="s">
        <v>318</v>
      </c>
      <c r="D138" s="63"/>
      <c r="E138" s="62" t="s">
        <v>443</v>
      </c>
      <c r="F138" s="62" t="s">
        <v>443</v>
      </c>
      <c r="G138" s="62" t="s">
        <v>443</v>
      </c>
      <c r="H138" s="62" t="s">
        <v>443</v>
      </c>
      <c r="I138" s="62" t="s">
        <v>443</v>
      </c>
      <c r="J138" s="62" t="s">
        <v>443</v>
      </c>
      <c r="K138" s="62" t="s">
        <v>443</v>
      </c>
      <c r="L138" s="62" t="s">
        <v>443</v>
      </c>
      <c r="M138" s="62" t="s">
        <v>443</v>
      </c>
      <c r="N138" s="62" t="s">
        <v>443</v>
      </c>
      <c r="O138" s="62" t="s">
        <v>443</v>
      </c>
      <c r="P138" s="62" t="s">
        <v>443</v>
      </c>
      <c r="Q138" s="62" t="s">
        <v>443</v>
      </c>
      <c r="R138" s="62" t="s">
        <v>443</v>
      </c>
      <c r="S138" s="62" t="s">
        <v>443</v>
      </c>
      <c r="T138" s="62" t="s">
        <v>443</v>
      </c>
      <c r="U138" s="62" t="s">
        <v>443</v>
      </c>
      <c r="V138" s="62" t="s">
        <v>443</v>
      </c>
      <c r="W138" s="62" t="s">
        <v>443</v>
      </c>
      <c r="X138" s="62" t="s">
        <v>443</v>
      </c>
      <c r="Y138" s="62" t="s">
        <v>443</v>
      </c>
      <c r="Z138" s="62" t="s">
        <v>443</v>
      </c>
      <c r="AA138" s="62" t="s">
        <v>443</v>
      </c>
      <c r="AB138" s="62" t="s">
        <v>443</v>
      </c>
      <c r="AC138" s="62" t="s">
        <v>443</v>
      </c>
      <c r="AD138" s="157" t="s">
        <v>443</v>
      </c>
      <c r="AE138" s="158"/>
      <c r="AF138" s="159" t="s">
        <v>443</v>
      </c>
      <c r="AG138" s="62" t="s">
        <v>443</v>
      </c>
      <c r="AH138" s="62" t="s">
        <v>443</v>
      </c>
      <c r="AI138" s="62" t="s">
        <v>443</v>
      </c>
      <c r="AJ138" s="62" t="s">
        <v>443</v>
      </c>
      <c r="AK138" s="62" t="s">
        <v>443</v>
      </c>
      <c r="AL138" s="40" t="s">
        <v>416</v>
      </c>
    </row>
    <row r="139" spans="1:38" ht="26.25" customHeight="1" thickBot="1">
      <c r="A139" s="64" t="s">
        <v>288</v>
      </c>
      <c r="B139" s="64" t="s">
        <v>319</v>
      </c>
      <c r="C139" s="66" t="s">
        <v>377</v>
      </c>
      <c r="D139" s="63"/>
      <c r="E139" s="62" t="s">
        <v>443</v>
      </c>
      <c r="F139" s="62" t="s">
        <v>443</v>
      </c>
      <c r="G139" s="62" t="s">
        <v>443</v>
      </c>
      <c r="H139" s="62" t="s">
        <v>444</v>
      </c>
      <c r="I139" s="62" t="s">
        <v>444</v>
      </c>
      <c r="J139" s="62" t="s">
        <v>444</v>
      </c>
      <c r="K139" s="62" t="s">
        <v>444</v>
      </c>
      <c r="L139" s="62" t="s">
        <v>444</v>
      </c>
      <c r="M139" s="62" t="s">
        <v>443</v>
      </c>
      <c r="N139" s="62" t="s">
        <v>444</v>
      </c>
      <c r="O139" s="62" t="s">
        <v>444</v>
      </c>
      <c r="P139" s="62" t="s">
        <v>443</v>
      </c>
      <c r="Q139" s="62" t="s">
        <v>444</v>
      </c>
      <c r="R139" s="62" t="s">
        <v>444</v>
      </c>
      <c r="S139" s="62" t="s">
        <v>444</v>
      </c>
      <c r="T139" s="62" t="s">
        <v>443</v>
      </c>
      <c r="U139" s="62" t="s">
        <v>443</v>
      </c>
      <c r="V139" s="62" t="s">
        <v>443</v>
      </c>
      <c r="W139" s="62" t="s">
        <v>444</v>
      </c>
      <c r="X139" s="62" t="s">
        <v>443</v>
      </c>
      <c r="Y139" s="62" t="s">
        <v>443</v>
      </c>
      <c r="Z139" s="62" t="s">
        <v>443</v>
      </c>
      <c r="AA139" s="62" t="s">
        <v>443</v>
      </c>
      <c r="AB139" s="62" t="s">
        <v>443</v>
      </c>
      <c r="AC139" s="62" t="s">
        <v>443</v>
      </c>
      <c r="AD139" s="62" t="s">
        <v>443</v>
      </c>
      <c r="AE139" s="158"/>
      <c r="AF139" s="159" t="s">
        <v>443</v>
      </c>
      <c r="AG139" s="159" t="s">
        <v>443</v>
      </c>
      <c r="AH139" s="159" t="s">
        <v>443</v>
      </c>
      <c r="AI139" s="159" t="s">
        <v>443</v>
      </c>
      <c r="AJ139" s="159" t="s">
        <v>443</v>
      </c>
      <c r="AK139" s="159" t="s">
        <v>443</v>
      </c>
      <c r="AL139" s="40" t="s">
        <v>412</v>
      </c>
    </row>
    <row r="140" spans="1:38" ht="26.25" customHeight="1" thickBot="1">
      <c r="A140" s="60" t="s">
        <v>321</v>
      </c>
      <c r="B140" s="64" t="s">
        <v>322</v>
      </c>
      <c r="C140" s="61" t="s">
        <v>378</v>
      </c>
      <c r="D140" s="62"/>
      <c r="E140" s="62" t="s">
        <v>442</v>
      </c>
      <c r="F140" s="62" t="s">
        <v>442</v>
      </c>
      <c r="G140" s="62" t="s">
        <v>442</v>
      </c>
      <c r="H140" s="62" t="s">
        <v>442</v>
      </c>
      <c r="I140" s="62" t="s">
        <v>442</v>
      </c>
      <c r="J140" s="62" t="s">
        <v>442</v>
      </c>
      <c r="K140" s="62" t="s">
        <v>442</v>
      </c>
      <c r="L140" s="62" t="s">
        <v>442</v>
      </c>
      <c r="M140" s="62" t="s">
        <v>442</v>
      </c>
      <c r="N140" s="62" t="s">
        <v>442</v>
      </c>
      <c r="O140" s="62" t="s">
        <v>442</v>
      </c>
      <c r="P140" s="62" t="s">
        <v>442</v>
      </c>
      <c r="Q140" s="62" t="s">
        <v>442</v>
      </c>
      <c r="R140" s="62" t="s">
        <v>442</v>
      </c>
      <c r="S140" s="62" t="s">
        <v>442</v>
      </c>
      <c r="T140" s="62" t="s">
        <v>442</v>
      </c>
      <c r="U140" s="62" t="s">
        <v>442</v>
      </c>
      <c r="V140" s="62" t="s">
        <v>442</v>
      </c>
      <c r="W140" s="62" t="s">
        <v>442</v>
      </c>
      <c r="X140" s="62" t="s">
        <v>442</v>
      </c>
      <c r="Y140" s="62" t="s">
        <v>442</v>
      </c>
      <c r="Z140" s="62" t="s">
        <v>442</v>
      </c>
      <c r="AA140" s="62" t="s">
        <v>442</v>
      </c>
      <c r="AB140" s="62" t="s">
        <v>442</v>
      </c>
      <c r="AC140" s="62" t="s">
        <v>442</v>
      </c>
      <c r="AD140" s="157" t="s">
        <v>442</v>
      </c>
      <c r="AE140" s="158"/>
      <c r="AF140" s="159" t="s">
        <v>442</v>
      </c>
      <c r="AG140" s="62" t="s">
        <v>442</v>
      </c>
      <c r="AH140" s="62" t="s">
        <v>442</v>
      </c>
      <c r="AI140" s="62" t="s">
        <v>442</v>
      </c>
      <c r="AJ140" s="62" t="s">
        <v>442</v>
      </c>
      <c r="AK140" s="62" t="s">
        <v>442</v>
      </c>
      <c r="AL140" s="40" t="s">
        <v>412</v>
      </c>
    </row>
    <row r="141" spans="1:38" s="6" customFormat="1" ht="37.5" customHeight="1" thickBot="1">
      <c r="A141" s="79"/>
      <c r="B141" s="80" t="s">
        <v>323</v>
      </c>
      <c r="C141" s="81" t="s">
        <v>388</v>
      </c>
      <c r="D141" s="79" t="s">
        <v>142</v>
      </c>
      <c r="E141" s="16">
        <f>SUM(E14:E140)</f>
        <v>38.723580776150399</v>
      </c>
      <c r="F141" s="16">
        <f t="shared" ref="F141:AD141" si="0">SUM(F14:F140)</f>
        <v>43.48696115046338</v>
      </c>
      <c r="G141" s="16">
        <f t="shared" si="0"/>
        <v>90.421611851027365</v>
      </c>
      <c r="H141" s="16">
        <f t="shared" si="0"/>
        <v>12.827684250063221</v>
      </c>
      <c r="I141" s="16">
        <f t="shared" si="0"/>
        <v>32.423122240920272</v>
      </c>
      <c r="J141" s="16">
        <f t="shared" si="0"/>
        <v>47.425595327683396</v>
      </c>
      <c r="K141" s="16">
        <f t="shared" si="0"/>
        <v>60.004106237309692</v>
      </c>
      <c r="L141" s="16">
        <f t="shared" si="0"/>
        <v>3.0233037651980235</v>
      </c>
      <c r="M141" s="16">
        <f t="shared" si="0"/>
        <v>123.74312181414791</v>
      </c>
      <c r="N141" s="16">
        <f t="shared" si="0"/>
        <v>229.66297536088629</v>
      </c>
      <c r="O141" s="16">
        <f t="shared" si="0"/>
        <v>2.3175080060272619</v>
      </c>
      <c r="P141" s="16">
        <f t="shared" si="0"/>
        <v>0.53590770132828025</v>
      </c>
      <c r="Q141" s="16">
        <f t="shared" si="0"/>
        <v>2.1128402165221649</v>
      </c>
      <c r="R141" s="16">
        <f>SUM(R14:R140)</f>
        <v>1.4693079283541404</v>
      </c>
      <c r="S141" s="16">
        <f t="shared" si="0"/>
        <v>1.0067264572574344</v>
      </c>
      <c r="T141" s="16">
        <f t="shared" si="0"/>
        <v>2.2412389356422255</v>
      </c>
      <c r="U141" s="16">
        <f t="shared" si="0"/>
        <v>2.2257027419588367</v>
      </c>
      <c r="V141" s="16">
        <f t="shared" si="0"/>
        <v>21.131599870493005</v>
      </c>
      <c r="W141" s="16">
        <f t="shared" si="0"/>
        <v>18.727307284301528</v>
      </c>
      <c r="X141" s="16">
        <f t="shared" si="0"/>
        <v>2.0719256532094348</v>
      </c>
      <c r="Y141" s="16">
        <f t="shared" si="0"/>
        <v>2.107604211896112</v>
      </c>
      <c r="Z141" s="16">
        <f t="shared" si="0"/>
        <v>0.82353543749813884</v>
      </c>
      <c r="AA141" s="16">
        <f t="shared" si="0"/>
        <v>1.1852714294870372</v>
      </c>
      <c r="AB141" s="16">
        <f t="shared" si="0"/>
        <v>6.2813354800059225</v>
      </c>
      <c r="AC141" s="16">
        <f t="shared" si="0"/>
        <v>19.701372634557472</v>
      </c>
      <c r="AD141" s="16">
        <f t="shared" si="0"/>
        <v>384.20976175641545</v>
      </c>
      <c r="AE141" s="52"/>
      <c r="AF141" s="16"/>
      <c r="AG141" s="16"/>
      <c r="AH141" s="16"/>
      <c r="AI141" s="16"/>
      <c r="AJ141" s="16"/>
      <c r="AK141" s="16"/>
      <c r="AL141" s="41"/>
    </row>
    <row r="142" spans="1:38" ht="15" customHeight="1" thickBot="1">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c r="A143" s="85"/>
      <c r="B143" s="43" t="s">
        <v>347</v>
      </c>
      <c r="C143" s="86" t="s">
        <v>354</v>
      </c>
      <c r="D143" s="87" t="s">
        <v>281</v>
      </c>
      <c r="E143" s="9" t="s">
        <v>444</v>
      </c>
      <c r="F143" s="9" t="s">
        <v>444</v>
      </c>
      <c r="G143" s="9" t="s">
        <v>444</v>
      </c>
      <c r="H143" s="9" t="s">
        <v>444</v>
      </c>
      <c r="I143" s="9" t="s">
        <v>444</v>
      </c>
      <c r="J143" s="9" t="s">
        <v>444</v>
      </c>
      <c r="K143" s="9" t="s">
        <v>444</v>
      </c>
      <c r="L143" s="9" t="s">
        <v>444</v>
      </c>
      <c r="M143" s="9" t="s">
        <v>444</v>
      </c>
      <c r="N143" s="9" t="s">
        <v>444</v>
      </c>
      <c r="O143" s="9" t="s">
        <v>444</v>
      </c>
      <c r="P143" s="9" t="s">
        <v>444</v>
      </c>
      <c r="Q143" s="9" t="s">
        <v>444</v>
      </c>
      <c r="R143" s="9" t="s">
        <v>444</v>
      </c>
      <c r="S143" s="9" t="s">
        <v>444</v>
      </c>
      <c r="T143" s="9" t="s">
        <v>444</v>
      </c>
      <c r="U143" s="9" t="s">
        <v>444</v>
      </c>
      <c r="V143" s="9" t="s">
        <v>444</v>
      </c>
      <c r="W143" s="9" t="s">
        <v>444</v>
      </c>
      <c r="X143" s="9" t="s">
        <v>444</v>
      </c>
      <c r="Y143" s="9" t="s">
        <v>444</v>
      </c>
      <c r="Z143" s="9" t="s">
        <v>444</v>
      </c>
      <c r="AA143" s="9" t="s">
        <v>444</v>
      </c>
      <c r="AB143" s="9" t="s">
        <v>444</v>
      </c>
      <c r="AC143" s="9" t="s">
        <v>444</v>
      </c>
      <c r="AD143" s="9" t="s">
        <v>444</v>
      </c>
      <c r="AE143" s="54"/>
      <c r="AF143" s="9" t="s">
        <v>444</v>
      </c>
      <c r="AG143" s="9" t="s">
        <v>444</v>
      </c>
      <c r="AH143" s="9" t="s">
        <v>444</v>
      </c>
      <c r="AI143" s="9" t="s">
        <v>444</v>
      </c>
      <c r="AJ143" s="9" t="s">
        <v>444</v>
      </c>
      <c r="AK143" s="9" t="s">
        <v>444</v>
      </c>
      <c r="AL143" s="43" t="s">
        <v>49</v>
      </c>
    </row>
    <row r="144" spans="1:38" ht="26.25" customHeight="1" thickBot="1">
      <c r="A144" s="85"/>
      <c r="B144" s="43" t="s">
        <v>348</v>
      </c>
      <c r="C144" s="86" t="s">
        <v>355</v>
      </c>
      <c r="D144" s="87" t="s">
        <v>281</v>
      </c>
      <c r="E144" s="9" t="s">
        <v>444</v>
      </c>
      <c r="F144" s="9" t="s">
        <v>444</v>
      </c>
      <c r="G144" s="9" t="s">
        <v>444</v>
      </c>
      <c r="H144" s="9" t="s">
        <v>444</v>
      </c>
      <c r="I144" s="9" t="s">
        <v>444</v>
      </c>
      <c r="J144" s="9" t="s">
        <v>444</v>
      </c>
      <c r="K144" s="9" t="s">
        <v>444</v>
      </c>
      <c r="L144" s="9" t="s">
        <v>444</v>
      </c>
      <c r="M144" s="9" t="s">
        <v>444</v>
      </c>
      <c r="N144" s="9" t="s">
        <v>444</v>
      </c>
      <c r="O144" s="9" t="s">
        <v>444</v>
      </c>
      <c r="P144" s="9" t="s">
        <v>444</v>
      </c>
      <c r="Q144" s="9" t="s">
        <v>444</v>
      </c>
      <c r="R144" s="9" t="s">
        <v>444</v>
      </c>
      <c r="S144" s="9" t="s">
        <v>444</v>
      </c>
      <c r="T144" s="9" t="s">
        <v>444</v>
      </c>
      <c r="U144" s="9" t="s">
        <v>444</v>
      </c>
      <c r="V144" s="9" t="s">
        <v>444</v>
      </c>
      <c r="W144" s="9" t="s">
        <v>444</v>
      </c>
      <c r="X144" s="9" t="s">
        <v>444</v>
      </c>
      <c r="Y144" s="9" t="s">
        <v>444</v>
      </c>
      <c r="Z144" s="9" t="s">
        <v>444</v>
      </c>
      <c r="AA144" s="9" t="s">
        <v>444</v>
      </c>
      <c r="AB144" s="9" t="s">
        <v>444</v>
      </c>
      <c r="AC144" s="9" t="s">
        <v>444</v>
      </c>
      <c r="AD144" s="9" t="s">
        <v>444</v>
      </c>
      <c r="AE144" s="54"/>
      <c r="AF144" s="9" t="s">
        <v>444</v>
      </c>
      <c r="AG144" s="9" t="s">
        <v>444</v>
      </c>
      <c r="AH144" s="9" t="s">
        <v>444</v>
      </c>
      <c r="AI144" s="9" t="s">
        <v>444</v>
      </c>
      <c r="AJ144" s="9" t="s">
        <v>444</v>
      </c>
      <c r="AK144" s="9" t="s">
        <v>444</v>
      </c>
      <c r="AL144" s="43" t="s">
        <v>49</v>
      </c>
    </row>
    <row r="145" spans="1:38" ht="26.25" customHeight="1" thickBot="1">
      <c r="A145" s="85"/>
      <c r="B145" s="43" t="s">
        <v>349</v>
      </c>
      <c r="C145" s="86" t="s">
        <v>356</v>
      </c>
      <c r="D145" s="87" t="s">
        <v>281</v>
      </c>
      <c r="E145" s="9" t="s">
        <v>444</v>
      </c>
      <c r="F145" s="9" t="s">
        <v>444</v>
      </c>
      <c r="G145" s="9" t="s">
        <v>444</v>
      </c>
      <c r="H145" s="9" t="s">
        <v>444</v>
      </c>
      <c r="I145" s="9" t="s">
        <v>444</v>
      </c>
      <c r="J145" s="9" t="s">
        <v>444</v>
      </c>
      <c r="K145" s="9" t="s">
        <v>444</v>
      </c>
      <c r="L145" s="9" t="s">
        <v>444</v>
      </c>
      <c r="M145" s="9" t="s">
        <v>444</v>
      </c>
      <c r="N145" s="9" t="s">
        <v>444</v>
      </c>
      <c r="O145" s="9" t="s">
        <v>444</v>
      </c>
      <c r="P145" s="9" t="s">
        <v>444</v>
      </c>
      <c r="Q145" s="9" t="s">
        <v>444</v>
      </c>
      <c r="R145" s="9" t="s">
        <v>444</v>
      </c>
      <c r="S145" s="9" t="s">
        <v>444</v>
      </c>
      <c r="T145" s="9" t="s">
        <v>444</v>
      </c>
      <c r="U145" s="9" t="s">
        <v>444</v>
      </c>
      <c r="V145" s="9" t="s">
        <v>444</v>
      </c>
      <c r="W145" s="9" t="s">
        <v>444</v>
      </c>
      <c r="X145" s="9" t="s">
        <v>444</v>
      </c>
      <c r="Y145" s="9" t="s">
        <v>444</v>
      </c>
      <c r="Z145" s="9" t="s">
        <v>444</v>
      </c>
      <c r="AA145" s="9" t="s">
        <v>444</v>
      </c>
      <c r="AB145" s="9" t="s">
        <v>444</v>
      </c>
      <c r="AC145" s="9" t="s">
        <v>444</v>
      </c>
      <c r="AD145" s="9" t="s">
        <v>444</v>
      </c>
      <c r="AE145" s="54"/>
      <c r="AF145" s="9" t="s">
        <v>444</v>
      </c>
      <c r="AG145" s="9" t="s">
        <v>444</v>
      </c>
      <c r="AH145" s="9" t="s">
        <v>444</v>
      </c>
      <c r="AI145" s="9" t="s">
        <v>444</v>
      </c>
      <c r="AJ145" s="9" t="s">
        <v>444</v>
      </c>
      <c r="AK145" s="9" t="s">
        <v>444</v>
      </c>
      <c r="AL145" s="43" t="s">
        <v>49</v>
      </c>
    </row>
    <row r="146" spans="1:38" ht="26.25" customHeight="1" thickBot="1">
      <c r="A146" s="85"/>
      <c r="B146" s="43" t="s">
        <v>350</v>
      </c>
      <c r="C146" s="86" t="s">
        <v>357</v>
      </c>
      <c r="D146" s="87" t="s">
        <v>281</v>
      </c>
      <c r="E146" s="9" t="s">
        <v>444</v>
      </c>
      <c r="F146" s="9" t="s">
        <v>444</v>
      </c>
      <c r="G146" s="9" t="s">
        <v>444</v>
      </c>
      <c r="H146" s="9" t="s">
        <v>444</v>
      </c>
      <c r="I146" s="9" t="s">
        <v>444</v>
      </c>
      <c r="J146" s="9" t="s">
        <v>444</v>
      </c>
      <c r="K146" s="9" t="s">
        <v>444</v>
      </c>
      <c r="L146" s="9" t="s">
        <v>444</v>
      </c>
      <c r="M146" s="9" t="s">
        <v>444</v>
      </c>
      <c r="N146" s="9" t="s">
        <v>444</v>
      </c>
      <c r="O146" s="9" t="s">
        <v>444</v>
      </c>
      <c r="P146" s="9" t="s">
        <v>444</v>
      </c>
      <c r="Q146" s="9" t="s">
        <v>444</v>
      </c>
      <c r="R146" s="9" t="s">
        <v>444</v>
      </c>
      <c r="S146" s="9" t="s">
        <v>444</v>
      </c>
      <c r="T146" s="9" t="s">
        <v>444</v>
      </c>
      <c r="U146" s="9" t="s">
        <v>444</v>
      </c>
      <c r="V146" s="9" t="s">
        <v>444</v>
      </c>
      <c r="W146" s="9" t="s">
        <v>444</v>
      </c>
      <c r="X146" s="9" t="s">
        <v>444</v>
      </c>
      <c r="Y146" s="9" t="s">
        <v>444</v>
      </c>
      <c r="Z146" s="9" t="s">
        <v>444</v>
      </c>
      <c r="AA146" s="9" t="s">
        <v>444</v>
      </c>
      <c r="AB146" s="9" t="s">
        <v>444</v>
      </c>
      <c r="AC146" s="9" t="s">
        <v>444</v>
      </c>
      <c r="AD146" s="9" t="s">
        <v>444</v>
      </c>
      <c r="AE146" s="54"/>
      <c r="AF146" s="9" t="s">
        <v>444</v>
      </c>
      <c r="AG146" s="9" t="s">
        <v>444</v>
      </c>
      <c r="AH146" s="9" t="s">
        <v>444</v>
      </c>
      <c r="AI146" s="9" t="s">
        <v>444</v>
      </c>
      <c r="AJ146" s="9" t="s">
        <v>444</v>
      </c>
      <c r="AK146" s="9" t="s">
        <v>444</v>
      </c>
      <c r="AL146" s="43" t="s">
        <v>49</v>
      </c>
    </row>
    <row r="147" spans="1:38" ht="26.25" customHeight="1" thickBot="1">
      <c r="A147" s="85"/>
      <c r="B147" s="43" t="s">
        <v>351</v>
      </c>
      <c r="C147" s="86" t="s">
        <v>358</v>
      </c>
      <c r="D147" s="87" t="s">
        <v>281</v>
      </c>
      <c r="E147" s="9" t="s">
        <v>444</v>
      </c>
      <c r="F147" s="9" t="s">
        <v>444</v>
      </c>
      <c r="G147" s="9" t="s">
        <v>444</v>
      </c>
      <c r="H147" s="9" t="s">
        <v>444</v>
      </c>
      <c r="I147" s="9" t="s">
        <v>444</v>
      </c>
      <c r="J147" s="9" t="s">
        <v>444</v>
      </c>
      <c r="K147" s="9" t="s">
        <v>444</v>
      </c>
      <c r="L147" s="9" t="s">
        <v>444</v>
      </c>
      <c r="M147" s="9" t="s">
        <v>444</v>
      </c>
      <c r="N147" s="9" t="s">
        <v>444</v>
      </c>
      <c r="O147" s="9" t="s">
        <v>444</v>
      </c>
      <c r="P147" s="9" t="s">
        <v>444</v>
      </c>
      <c r="Q147" s="9" t="s">
        <v>444</v>
      </c>
      <c r="R147" s="9" t="s">
        <v>444</v>
      </c>
      <c r="S147" s="9" t="s">
        <v>444</v>
      </c>
      <c r="T147" s="9" t="s">
        <v>444</v>
      </c>
      <c r="U147" s="9" t="s">
        <v>444</v>
      </c>
      <c r="V147" s="9" t="s">
        <v>444</v>
      </c>
      <c r="W147" s="9" t="s">
        <v>444</v>
      </c>
      <c r="X147" s="9" t="s">
        <v>444</v>
      </c>
      <c r="Y147" s="9" t="s">
        <v>444</v>
      </c>
      <c r="Z147" s="9" t="s">
        <v>444</v>
      </c>
      <c r="AA147" s="9" t="s">
        <v>444</v>
      </c>
      <c r="AB147" s="9" t="s">
        <v>444</v>
      </c>
      <c r="AC147" s="9" t="s">
        <v>444</v>
      </c>
      <c r="AD147" s="9" t="s">
        <v>444</v>
      </c>
      <c r="AE147" s="54"/>
      <c r="AF147" s="9" t="s">
        <v>444</v>
      </c>
      <c r="AG147" s="9" t="s">
        <v>444</v>
      </c>
      <c r="AH147" s="9" t="s">
        <v>444</v>
      </c>
      <c r="AI147" s="9" t="s">
        <v>444</v>
      </c>
      <c r="AJ147" s="9" t="s">
        <v>444</v>
      </c>
      <c r="AK147" s="9" t="s">
        <v>444</v>
      </c>
      <c r="AL147" s="43" t="s">
        <v>49</v>
      </c>
    </row>
    <row r="148" spans="1:38" ht="26.25" customHeight="1" thickBot="1">
      <c r="A148" s="85"/>
      <c r="B148" s="43" t="s">
        <v>352</v>
      </c>
      <c r="C148" s="86" t="s">
        <v>359</v>
      </c>
      <c r="D148" s="87" t="s">
        <v>281</v>
      </c>
      <c r="E148" s="9" t="s">
        <v>444</v>
      </c>
      <c r="F148" s="9" t="s">
        <v>444</v>
      </c>
      <c r="G148" s="9" t="s">
        <v>444</v>
      </c>
      <c r="H148" s="9" t="s">
        <v>444</v>
      </c>
      <c r="I148" s="9" t="s">
        <v>444</v>
      </c>
      <c r="J148" s="9" t="s">
        <v>444</v>
      </c>
      <c r="K148" s="9" t="s">
        <v>444</v>
      </c>
      <c r="L148" s="9" t="s">
        <v>444</v>
      </c>
      <c r="M148" s="9" t="s">
        <v>444</v>
      </c>
      <c r="N148" s="9" t="s">
        <v>444</v>
      </c>
      <c r="O148" s="9" t="s">
        <v>444</v>
      </c>
      <c r="P148" s="9" t="s">
        <v>444</v>
      </c>
      <c r="Q148" s="9" t="s">
        <v>444</v>
      </c>
      <c r="R148" s="9" t="s">
        <v>444</v>
      </c>
      <c r="S148" s="9" t="s">
        <v>444</v>
      </c>
      <c r="T148" s="9" t="s">
        <v>444</v>
      </c>
      <c r="U148" s="9" t="s">
        <v>444</v>
      </c>
      <c r="V148" s="9" t="s">
        <v>444</v>
      </c>
      <c r="W148" s="9" t="s">
        <v>444</v>
      </c>
      <c r="X148" s="9" t="s">
        <v>444</v>
      </c>
      <c r="Y148" s="9" t="s">
        <v>444</v>
      </c>
      <c r="Z148" s="9" t="s">
        <v>444</v>
      </c>
      <c r="AA148" s="9" t="s">
        <v>444</v>
      </c>
      <c r="AB148" s="9" t="s">
        <v>444</v>
      </c>
      <c r="AC148" s="9" t="s">
        <v>444</v>
      </c>
      <c r="AD148" s="9" t="s">
        <v>444</v>
      </c>
      <c r="AE148" s="54"/>
      <c r="AF148" s="9" t="s">
        <v>444</v>
      </c>
      <c r="AG148" s="9" t="s">
        <v>444</v>
      </c>
      <c r="AH148" s="9" t="s">
        <v>444</v>
      </c>
      <c r="AI148" s="9" t="s">
        <v>444</v>
      </c>
      <c r="AJ148" s="9" t="s">
        <v>444</v>
      </c>
      <c r="AK148" s="9" t="s">
        <v>444</v>
      </c>
      <c r="AL148" s="43" t="s">
        <v>413</v>
      </c>
    </row>
    <row r="149" spans="1:38" ht="26.25" customHeight="1" thickBot="1">
      <c r="A149" s="85"/>
      <c r="B149" s="43" t="s">
        <v>353</v>
      </c>
      <c r="C149" s="86" t="s">
        <v>360</v>
      </c>
      <c r="D149" s="87" t="s">
        <v>281</v>
      </c>
      <c r="E149" s="9" t="s">
        <v>444</v>
      </c>
      <c r="F149" s="9" t="s">
        <v>444</v>
      </c>
      <c r="G149" s="9" t="s">
        <v>444</v>
      </c>
      <c r="H149" s="9" t="s">
        <v>444</v>
      </c>
      <c r="I149" s="9" t="s">
        <v>444</v>
      </c>
      <c r="J149" s="9" t="s">
        <v>444</v>
      </c>
      <c r="K149" s="9" t="s">
        <v>444</v>
      </c>
      <c r="L149" s="9" t="s">
        <v>444</v>
      </c>
      <c r="M149" s="9" t="s">
        <v>444</v>
      </c>
      <c r="N149" s="9" t="s">
        <v>444</v>
      </c>
      <c r="O149" s="9" t="s">
        <v>444</v>
      </c>
      <c r="P149" s="9" t="s">
        <v>444</v>
      </c>
      <c r="Q149" s="9" t="s">
        <v>444</v>
      </c>
      <c r="R149" s="9" t="s">
        <v>444</v>
      </c>
      <c r="S149" s="9" t="s">
        <v>444</v>
      </c>
      <c r="T149" s="9" t="s">
        <v>444</v>
      </c>
      <c r="U149" s="9" t="s">
        <v>444</v>
      </c>
      <c r="V149" s="9" t="s">
        <v>444</v>
      </c>
      <c r="W149" s="9" t="s">
        <v>444</v>
      </c>
      <c r="X149" s="9" t="s">
        <v>444</v>
      </c>
      <c r="Y149" s="9" t="s">
        <v>444</v>
      </c>
      <c r="Z149" s="9" t="s">
        <v>444</v>
      </c>
      <c r="AA149" s="9" t="s">
        <v>444</v>
      </c>
      <c r="AB149" s="9" t="s">
        <v>444</v>
      </c>
      <c r="AC149" s="9" t="s">
        <v>444</v>
      </c>
      <c r="AD149" s="9" t="s">
        <v>444</v>
      </c>
      <c r="AE149" s="54"/>
      <c r="AF149" s="9" t="s">
        <v>444</v>
      </c>
      <c r="AG149" s="9" t="s">
        <v>444</v>
      </c>
      <c r="AH149" s="9" t="s">
        <v>444</v>
      </c>
      <c r="AI149" s="9" t="s">
        <v>444</v>
      </c>
      <c r="AJ149" s="9" t="s">
        <v>444</v>
      </c>
      <c r="AK149" s="9" t="s">
        <v>444</v>
      </c>
      <c r="AL149" s="43" t="s">
        <v>413</v>
      </c>
    </row>
    <row r="150" spans="1:38" ht="15" customHeight="1" thickBot="1">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c r="A151" s="88"/>
      <c r="B151" s="44" t="s">
        <v>325</v>
      </c>
      <c r="C151" s="89" t="s">
        <v>369</v>
      </c>
      <c r="D151" s="88"/>
      <c r="E151" s="88" t="s">
        <v>444</v>
      </c>
      <c r="F151" s="88" t="s">
        <v>444</v>
      </c>
      <c r="G151" s="88" t="s">
        <v>444</v>
      </c>
      <c r="H151" s="88" t="s">
        <v>444</v>
      </c>
      <c r="I151" s="88" t="s">
        <v>444</v>
      </c>
      <c r="J151" s="88" t="s">
        <v>444</v>
      </c>
      <c r="K151" s="88" t="s">
        <v>444</v>
      </c>
      <c r="L151" s="88" t="s">
        <v>444</v>
      </c>
      <c r="M151" s="88" t="s">
        <v>444</v>
      </c>
      <c r="N151" s="88" t="s">
        <v>444</v>
      </c>
      <c r="O151" s="88" t="s">
        <v>444</v>
      </c>
      <c r="P151" s="88" t="s">
        <v>444</v>
      </c>
      <c r="Q151" s="88" t="s">
        <v>444</v>
      </c>
      <c r="R151" s="88" t="s">
        <v>444</v>
      </c>
      <c r="S151" s="88" t="s">
        <v>444</v>
      </c>
      <c r="T151" s="88" t="s">
        <v>444</v>
      </c>
      <c r="U151" s="88" t="s">
        <v>444</v>
      </c>
      <c r="V151" s="88" t="s">
        <v>444</v>
      </c>
      <c r="W151" s="88" t="s">
        <v>444</v>
      </c>
      <c r="X151" s="88" t="s">
        <v>444</v>
      </c>
      <c r="Y151" s="88" t="s">
        <v>444</v>
      </c>
      <c r="Z151" s="88" t="s">
        <v>444</v>
      </c>
      <c r="AA151" s="88" t="s">
        <v>444</v>
      </c>
      <c r="AB151" s="88" t="s">
        <v>444</v>
      </c>
      <c r="AC151" s="88" t="s">
        <v>444</v>
      </c>
      <c r="AD151" s="88" t="s">
        <v>444</v>
      </c>
      <c r="AE151" s="170"/>
      <c r="AF151" s="88" t="s">
        <v>444</v>
      </c>
      <c r="AG151" s="88" t="s">
        <v>444</v>
      </c>
      <c r="AH151" s="88" t="s">
        <v>444</v>
      </c>
      <c r="AI151" s="88" t="s">
        <v>444</v>
      </c>
      <c r="AJ151" s="88" t="s">
        <v>444</v>
      </c>
      <c r="AK151" s="88" t="s">
        <v>443</v>
      </c>
      <c r="AL151" s="44"/>
    </row>
    <row r="152" spans="1:38" ht="37.5" customHeight="1" thickBot="1">
      <c r="A152" s="90"/>
      <c r="B152" s="91" t="s">
        <v>367</v>
      </c>
      <c r="C152" s="92" t="s">
        <v>364</v>
      </c>
      <c r="D152" s="90" t="s">
        <v>297</v>
      </c>
      <c r="E152" s="11">
        <f>SUM(E$141, E$151, IF(AND(ISNUMBER(SEARCH($B$4,"AT|BE|CH|GB|IE|LT|LU|NL")),SUM(E$143:E$149)&gt;0),SUM(E$143:E$149)-SUM(E$27:E$33),0))</f>
        <v>38.723580776150399</v>
      </c>
      <c r="F152" s="11">
        <f t="shared" ref="F152:AD152" si="1">SUM(F$141, F$151, IF(AND(ISNUMBER(SEARCH($B$4,"AT|BE|CH|GB|IE|LT|LU|NL")),SUM(F$143:F$149)&gt;0),SUM(F$143:F$149)-SUM(F$27:F$33),0))</f>
        <v>43.48696115046338</v>
      </c>
      <c r="G152" s="11">
        <f t="shared" si="1"/>
        <v>90.421611851027365</v>
      </c>
      <c r="H152" s="11">
        <f t="shared" si="1"/>
        <v>12.827684250063221</v>
      </c>
      <c r="I152" s="11">
        <f t="shared" si="1"/>
        <v>32.423122240920272</v>
      </c>
      <c r="J152" s="11">
        <f t="shared" si="1"/>
        <v>47.425595327683396</v>
      </c>
      <c r="K152" s="11">
        <f t="shared" si="1"/>
        <v>60.004106237309692</v>
      </c>
      <c r="L152" s="11">
        <f t="shared" si="1"/>
        <v>3.0233037651980235</v>
      </c>
      <c r="M152" s="11">
        <f t="shared" si="1"/>
        <v>123.74312181414791</v>
      </c>
      <c r="N152" s="11">
        <f t="shared" si="1"/>
        <v>229.66297536088629</v>
      </c>
      <c r="O152" s="11">
        <f t="shared" si="1"/>
        <v>2.3175080060272619</v>
      </c>
      <c r="P152" s="11">
        <f t="shared" si="1"/>
        <v>0.53590770132828025</v>
      </c>
      <c r="Q152" s="11">
        <f t="shared" si="1"/>
        <v>2.1128402165221649</v>
      </c>
      <c r="R152" s="11">
        <f t="shared" si="1"/>
        <v>1.4693079283541404</v>
      </c>
      <c r="S152" s="11">
        <f t="shared" si="1"/>
        <v>1.0067264572574344</v>
      </c>
      <c r="T152" s="11">
        <f t="shared" si="1"/>
        <v>2.2412389356422255</v>
      </c>
      <c r="U152" s="11">
        <f t="shared" si="1"/>
        <v>2.2257027419588367</v>
      </c>
      <c r="V152" s="11">
        <f t="shared" si="1"/>
        <v>21.131599870493005</v>
      </c>
      <c r="W152" s="11">
        <f t="shared" si="1"/>
        <v>18.727307284301528</v>
      </c>
      <c r="X152" s="11">
        <f t="shared" si="1"/>
        <v>2.0719256532094348</v>
      </c>
      <c r="Y152" s="11">
        <f t="shared" si="1"/>
        <v>2.107604211896112</v>
      </c>
      <c r="Z152" s="11">
        <f t="shared" si="1"/>
        <v>0.82353543749813884</v>
      </c>
      <c r="AA152" s="11">
        <f t="shared" si="1"/>
        <v>1.1852714294870372</v>
      </c>
      <c r="AB152" s="11">
        <f t="shared" si="1"/>
        <v>6.2813354800059225</v>
      </c>
      <c r="AC152" s="11">
        <f t="shared" si="1"/>
        <v>19.701372634557472</v>
      </c>
      <c r="AD152" s="11">
        <f t="shared" si="1"/>
        <v>384.20976175641545</v>
      </c>
      <c r="AE152" s="54"/>
      <c r="AF152" s="11"/>
      <c r="AG152" s="11"/>
      <c r="AH152" s="11"/>
      <c r="AI152" s="11"/>
      <c r="AJ152" s="11"/>
      <c r="AK152" s="11"/>
      <c r="AL152" s="45"/>
    </row>
    <row r="153" spans="1:38" ht="26.25" customHeight="1" thickBot="1">
      <c r="A153" s="88"/>
      <c r="B153" s="44" t="s">
        <v>326</v>
      </c>
      <c r="C153" s="89" t="s">
        <v>370</v>
      </c>
      <c r="D153" s="88" t="s">
        <v>320</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c r="A154" s="90"/>
      <c r="B154" s="91" t="s">
        <v>368</v>
      </c>
      <c r="C154" s="92" t="s">
        <v>365</v>
      </c>
      <c r="D154" s="90" t="s">
        <v>324</v>
      </c>
      <c r="E154" s="11">
        <f>SUM(E$141, E$153, -1 * IF(OR($B$6=2005,$B$6&gt;=2020),SUM(E$99:E$122),0), IF(AND(ISNUMBER(SEARCH($B$4,"AT|BE|CH|GB|IE|LT|LU|NL")),SUM(E$143:E$149)&gt;0),SUM(E$143:E$149)-SUM(E$27:E$33),0))</f>
        <v>38.723580776150399</v>
      </c>
      <c r="F154" s="11">
        <f>SUM(F$141, F$153, -1 * IF(OR($B$6=2005,$B$6&gt;=2020),SUM(F$99:F$122),0), IF(AND(ISNUMBER(SEARCH($B$4,"AT|BE|CH|GB|IE|LT|LU|NL")),SUM(F$143:F$149)&gt;0),SUM(F$143:F$149)-SUM(F$27:F$33),0))</f>
        <v>43.48696115046338</v>
      </c>
      <c r="G154" s="11">
        <f>SUM(G$141, G$153, IF(AND(ISNUMBER(SEARCH($B$4,"AT|BE|CH|GB|IE|LT|LU|NL")),SUM(G$143:G$149)&gt;0),SUM(G$143:G$149)-SUM(G$27:G$33),0))</f>
        <v>90.421611851027365</v>
      </c>
      <c r="H154" s="11">
        <f>SUM(H$141, H$153, IF(AND(ISNUMBER(SEARCH($B$4,"AT|BE|CH|GB|IE|LT|LU|NL")),SUM(H$143:H$149)&gt;0),SUM(H$143:H$149)-SUM(H$27:H$33),0))</f>
        <v>12.827684250063221</v>
      </c>
      <c r="I154" s="11">
        <f t="shared" ref="I154:AD154" si="2">SUM(I$141, I$153, IF(AND(ISNUMBER(SEARCH($B$4,"AT|BE|CH|GB|IE|LT|LU|NL")),SUM(I$143:I$149)&gt;0),SUM(I$143:I$149)-SUM(I$27:I$33),0))</f>
        <v>32.423122240920272</v>
      </c>
      <c r="J154" s="11">
        <f t="shared" si="2"/>
        <v>47.425595327683396</v>
      </c>
      <c r="K154" s="11">
        <f t="shared" si="2"/>
        <v>60.004106237309692</v>
      </c>
      <c r="L154" s="11">
        <f t="shared" si="2"/>
        <v>3.0233037651980235</v>
      </c>
      <c r="M154" s="11">
        <f t="shared" si="2"/>
        <v>123.74312181414791</v>
      </c>
      <c r="N154" s="11">
        <f t="shared" si="2"/>
        <v>229.66297536088629</v>
      </c>
      <c r="O154" s="11">
        <f t="shared" si="2"/>
        <v>2.3175080060272619</v>
      </c>
      <c r="P154" s="11">
        <f t="shared" si="2"/>
        <v>0.53590770132828025</v>
      </c>
      <c r="Q154" s="11">
        <f t="shared" si="2"/>
        <v>2.1128402165221649</v>
      </c>
      <c r="R154" s="11">
        <f t="shared" si="2"/>
        <v>1.4693079283541404</v>
      </c>
      <c r="S154" s="11">
        <f t="shared" si="2"/>
        <v>1.0067264572574344</v>
      </c>
      <c r="T154" s="11">
        <f t="shared" si="2"/>
        <v>2.2412389356422255</v>
      </c>
      <c r="U154" s="11">
        <f t="shared" si="2"/>
        <v>2.2257027419588367</v>
      </c>
      <c r="V154" s="11">
        <f t="shared" si="2"/>
        <v>21.131599870493005</v>
      </c>
      <c r="W154" s="11">
        <f t="shared" si="2"/>
        <v>18.727307284301528</v>
      </c>
      <c r="X154" s="11">
        <f t="shared" si="2"/>
        <v>2.0719256532094348</v>
      </c>
      <c r="Y154" s="11">
        <f t="shared" si="2"/>
        <v>2.107604211896112</v>
      </c>
      <c r="Z154" s="11">
        <f t="shared" si="2"/>
        <v>0.82353543749813884</v>
      </c>
      <c r="AA154" s="11">
        <f t="shared" si="2"/>
        <v>1.1852714294870372</v>
      </c>
      <c r="AB154" s="11">
        <f t="shared" si="2"/>
        <v>6.2813354800059225</v>
      </c>
      <c r="AC154" s="11">
        <f t="shared" si="2"/>
        <v>19.701372634557472</v>
      </c>
      <c r="AD154" s="11">
        <f t="shared" si="2"/>
        <v>384.20976175641545</v>
      </c>
      <c r="AE154" s="56"/>
      <c r="AF154" s="11"/>
      <c r="AG154" s="11"/>
      <c r="AH154" s="11"/>
      <c r="AI154" s="11"/>
      <c r="AJ154" s="11"/>
      <c r="AK154" s="11"/>
      <c r="AL154" s="45"/>
    </row>
    <row r="155" spans="1:38" ht="15" customHeight="1" thickBot="1">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c r="A156" s="95" t="s">
        <v>363</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c r="A157" s="48" t="s">
        <v>327</v>
      </c>
      <c r="B157" s="48" t="s">
        <v>328</v>
      </c>
      <c r="C157" s="97" t="s">
        <v>329</v>
      </c>
      <c r="D157" s="98"/>
      <c r="E157" s="98">
        <v>8.4806913691381575E-2</v>
      </c>
      <c r="F157" s="98">
        <v>0.4028328400340625</v>
      </c>
      <c r="G157" s="98">
        <v>2.1201728422845394E-2</v>
      </c>
      <c r="H157" s="98" t="s">
        <v>443</v>
      </c>
      <c r="I157" s="98" t="s">
        <v>443</v>
      </c>
      <c r="J157" s="98" t="s">
        <v>443</v>
      </c>
      <c r="K157" s="98" t="s">
        <v>443</v>
      </c>
      <c r="L157" s="98" t="s">
        <v>443</v>
      </c>
      <c r="M157" s="98">
        <v>25.442074107414474</v>
      </c>
      <c r="N157" s="98" t="s">
        <v>443</v>
      </c>
      <c r="O157" s="98" t="s">
        <v>443</v>
      </c>
      <c r="P157" s="98" t="s">
        <v>443</v>
      </c>
      <c r="Q157" s="98" t="s">
        <v>443</v>
      </c>
      <c r="R157" s="98" t="s">
        <v>443</v>
      </c>
      <c r="S157" s="98" t="s">
        <v>443</v>
      </c>
      <c r="T157" s="98" t="s">
        <v>443</v>
      </c>
      <c r="U157" s="98" t="s">
        <v>443</v>
      </c>
      <c r="V157" s="98" t="s">
        <v>443</v>
      </c>
      <c r="W157" s="98" t="s">
        <v>443</v>
      </c>
      <c r="X157" s="98" t="s">
        <v>443</v>
      </c>
      <c r="Y157" s="98" t="s">
        <v>443</v>
      </c>
      <c r="Z157" s="98" t="s">
        <v>443</v>
      </c>
      <c r="AA157" s="98" t="s">
        <v>443</v>
      </c>
      <c r="AB157" s="98" t="s">
        <v>443</v>
      </c>
      <c r="AC157" s="98" t="s">
        <v>443</v>
      </c>
      <c r="AD157" s="98" t="s">
        <v>443</v>
      </c>
      <c r="AE157" s="54"/>
      <c r="AF157" s="98" t="s">
        <v>444</v>
      </c>
      <c r="AG157" s="98" t="s">
        <v>443</v>
      </c>
      <c r="AH157" s="98" t="s">
        <v>443</v>
      </c>
      <c r="AI157" s="98" t="s">
        <v>444</v>
      </c>
      <c r="AJ157" s="98" t="s">
        <v>443</v>
      </c>
      <c r="AK157" s="98">
        <v>911.67432218235194</v>
      </c>
      <c r="AL157" s="48" t="s">
        <v>49</v>
      </c>
    </row>
    <row r="158" spans="1:38" ht="26.25" customHeight="1" thickBot="1">
      <c r="A158" s="48" t="s">
        <v>327</v>
      </c>
      <c r="B158" s="48" t="s">
        <v>330</v>
      </c>
      <c r="C158" s="97" t="s">
        <v>331</v>
      </c>
      <c r="D158" s="98"/>
      <c r="E158" s="98" t="s">
        <v>442</v>
      </c>
      <c r="F158" s="98" t="s">
        <v>442</v>
      </c>
      <c r="G158" s="98" t="s">
        <v>442</v>
      </c>
      <c r="H158" s="98" t="s">
        <v>442</v>
      </c>
      <c r="I158" s="98" t="s">
        <v>442</v>
      </c>
      <c r="J158" s="98" t="s">
        <v>442</v>
      </c>
      <c r="K158" s="98" t="s">
        <v>442</v>
      </c>
      <c r="L158" s="98" t="s">
        <v>442</v>
      </c>
      <c r="M158" s="98" t="s">
        <v>442</v>
      </c>
      <c r="N158" s="98" t="s">
        <v>442</v>
      </c>
      <c r="O158" s="98" t="s">
        <v>442</v>
      </c>
      <c r="P158" s="98" t="s">
        <v>442</v>
      </c>
      <c r="Q158" s="98" t="s">
        <v>442</v>
      </c>
      <c r="R158" s="98" t="s">
        <v>442</v>
      </c>
      <c r="S158" s="98" t="s">
        <v>442</v>
      </c>
      <c r="T158" s="98" t="s">
        <v>442</v>
      </c>
      <c r="U158" s="98" t="s">
        <v>442</v>
      </c>
      <c r="V158" s="98" t="s">
        <v>442</v>
      </c>
      <c r="W158" s="98" t="s">
        <v>442</v>
      </c>
      <c r="X158" s="98" t="s">
        <v>442</v>
      </c>
      <c r="Y158" s="98" t="s">
        <v>442</v>
      </c>
      <c r="Z158" s="98" t="s">
        <v>442</v>
      </c>
      <c r="AA158" s="98" t="s">
        <v>442</v>
      </c>
      <c r="AB158" s="98" t="s">
        <v>442</v>
      </c>
      <c r="AC158" s="98" t="s">
        <v>442</v>
      </c>
      <c r="AD158" s="98" t="s">
        <v>442</v>
      </c>
      <c r="AE158" s="54"/>
      <c r="AF158" s="98" t="s">
        <v>444</v>
      </c>
      <c r="AG158" s="98" t="s">
        <v>443</v>
      </c>
      <c r="AH158" s="98" t="s">
        <v>443</v>
      </c>
      <c r="AI158" s="98" t="s">
        <v>444</v>
      </c>
      <c r="AJ158" s="98" t="s">
        <v>443</v>
      </c>
      <c r="AK158" s="98" t="s">
        <v>442</v>
      </c>
      <c r="AL158" s="48" t="s">
        <v>49</v>
      </c>
    </row>
    <row r="159" spans="1:38" ht="26.25" customHeight="1" thickBot="1">
      <c r="A159" s="48" t="s">
        <v>332</v>
      </c>
      <c r="B159" s="48" t="s">
        <v>333</v>
      </c>
      <c r="C159" s="97" t="s">
        <v>411</v>
      </c>
      <c r="D159" s="98"/>
      <c r="E159" s="98" t="s">
        <v>442</v>
      </c>
      <c r="F159" s="98" t="s">
        <v>442</v>
      </c>
      <c r="G159" s="98" t="s">
        <v>442</v>
      </c>
      <c r="H159" s="98" t="s">
        <v>442</v>
      </c>
      <c r="I159" s="98" t="s">
        <v>442</v>
      </c>
      <c r="J159" s="98" t="s">
        <v>442</v>
      </c>
      <c r="K159" s="98" t="s">
        <v>442</v>
      </c>
      <c r="L159" s="98" t="s">
        <v>442</v>
      </c>
      <c r="M159" s="98" t="s">
        <v>442</v>
      </c>
      <c r="N159" s="98" t="s">
        <v>442</v>
      </c>
      <c r="O159" s="98" t="s">
        <v>442</v>
      </c>
      <c r="P159" s="98" t="s">
        <v>442</v>
      </c>
      <c r="Q159" s="98" t="s">
        <v>442</v>
      </c>
      <c r="R159" s="98" t="s">
        <v>442</v>
      </c>
      <c r="S159" s="98" t="s">
        <v>442</v>
      </c>
      <c r="T159" s="98" t="s">
        <v>442</v>
      </c>
      <c r="U159" s="98" t="s">
        <v>442</v>
      </c>
      <c r="V159" s="98" t="s">
        <v>442</v>
      </c>
      <c r="W159" s="98" t="s">
        <v>442</v>
      </c>
      <c r="X159" s="98" t="s">
        <v>442</v>
      </c>
      <c r="Y159" s="98" t="s">
        <v>442</v>
      </c>
      <c r="Z159" s="98" t="s">
        <v>442</v>
      </c>
      <c r="AA159" s="98" t="s">
        <v>442</v>
      </c>
      <c r="AB159" s="98" t="s">
        <v>442</v>
      </c>
      <c r="AC159" s="98" t="s">
        <v>442</v>
      </c>
      <c r="AD159" s="98" t="s">
        <v>442</v>
      </c>
      <c r="AE159" s="54"/>
      <c r="AF159" s="98" t="s">
        <v>442</v>
      </c>
      <c r="AG159" s="98" t="s">
        <v>442</v>
      </c>
      <c r="AH159" s="98" t="s">
        <v>442</v>
      </c>
      <c r="AI159" s="98" t="s">
        <v>442</v>
      </c>
      <c r="AJ159" s="98" t="s">
        <v>442</v>
      </c>
      <c r="AK159" s="98" t="s">
        <v>442</v>
      </c>
      <c r="AL159" s="48" t="s">
        <v>49</v>
      </c>
    </row>
    <row r="160" spans="1:38" ht="26.25" customHeight="1" thickBot="1">
      <c r="A160" s="48" t="s">
        <v>334</v>
      </c>
      <c r="B160" s="48" t="s">
        <v>335</v>
      </c>
      <c r="C160" s="97" t="s">
        <v>336</v>
      </c>
      <c r="D160" s="98"/>
      <c r="E160" s="98" t="s">
        <v>444</v>
      </c>
      <c r="F160" s="98" t="s">
        <v>444</v>
      </c>
      <c r="G160" s="98" t="s">
        <v>444</v>
      </c>
      <c r="H160" s="98" t="s">
        <v>444</v>
      </c>
      <c r="I160" s="98" t="s">
        <v>444</v>
      </c>
      <c r="J160" s="98" t="s">
        <v>444</v>
      </c>
      <c r="K160" s="98" t="s">
        <v>444</v>
      </c>
      <c r="L160" s="98" t="s">
        <v>444</v>
      </c>
      <c r="M160" s="98" t="s">
        <v>444</v>
      </c>
      <c r="N160" s="98" t="s">
        <v>444</v>
      </c>
      <c r="O160" s="98" t="s">
        <v>444</v>
      </c>
      <c r="P160" s="98" t="s">
        <v>444</v>
      </c>
      <c r="Q160" s="98" t="s">
        <v>444</v>
      </c>
      <c r="R160" s="98" t="s">
        <v>444</v>
      </c>
      <c r="S160" s="98" t="s">
        <v>444</v>
      </c>
      <c r="T160" s="98" t="s">
        <v>444</v>
      </c>
      <c r="U160" s="98" t="s">
        <v>444</v>
      </c>
      <c r="V160" s="98" t="s">
        <v>444</v>
      </c>
      <c r="W160" s="98" t="s">
        <v>444</v>
      </c>
      <c r="X160" s="98" t="s">
        <v>444</v>
      </c>
      <c r="Y160" s="98" t="s">
        <v>444</v>
      </c>
      <c r="Z160" s="98" t="s">
        <v>444</v>
      </c>
      <c r="AA160" s="98" t="s">
        <v>444</v>
      </c>
      <c r="AB160" s="98" t="s">
        <v>443</v>
      </c>
      <c r="AC160" s="98" t="s">
        <v>443</v>
      </c>
      <c r="AD160" s="98" t="s">
        <v>443</v>
      </c>
      <c r="AE160" s="54"/>
      <c r="AF160" s="98" t="s">
        <v>442</v>
      </c>
      <c r="AG160" s="98" t="s">
        <v>442</v>
      </c>
      <c r="AH160" s="98" t="s">
        <v>442</v>
      </c>
      <c r="AI160" s="98" t="s">
        <v>442</v>
      </c>
      <c r="AJ160" s="98" t="s">
        <v>442</v>
      </c>
      <c r="AK160" s="98" t="s">
        <v>443</v>
      </c>
      <c r="AL160" s="48" t="s">
        <v>49</v>
      </c>
    </row>
    <row r="161" spans="1:38" ht="26.25" customHeight="1" thickBot="1">
      <c r="A161" s="49" t="s">
        <v>334</v>
      </c>
      <c r="B161" s="49" t="s">
        <v>337</v>
      </c>
      <c r="C161" s="99" t="s">
        <v>338</v>
      </c>
      <c r="D161" s="100"/>
      <c r="E161" s="98" t="s">
        <v>444</v>
      </c>
      <c r="F161" s="98" t="s">
        <v>444</v>
      </c>
      <c r="G161" s="98" t="s">
        <v>444</v>
      </c>
      <c r="H161" s="98" t="s">
        <v>444</v>
      </c>
      <c r="I161" s="98" t="s">
        <v>444</v>
      </c>
      <c r="J161" s="98" t="s">
        <v>444</v>
      </c>
      <c r="K161" s="98" t="s">
        <v>444</v>
      </c>
      <c r="L161" s="98" t="s">
        <v>444</v>
      </c>
      <c r="M161" s="98" t="s">
        <v>444</v>
      </c>
      <c r="N161" s="98" t="s">
        <v>444</v>
      </c>
      <c r="O161" s="98" t="s">
        <v>444</v>
      </c>
      <c r="P161" s="98" t="s">
        <v>444</v>
      </c>
      <c r="Q161" s="98" t="s">
        <v>444</v>
      </c>
      <c r="R161" s="98" t="s">
        <v>444</v>
      </c>
      <c r="S161" s="98" t="s">
        <v>444</v>
      </c>
      <c r="T161" s="98" t="s">
        <v>444</v>
      </c>
      <c r="U161" s="98" t="s">
        <v>444</v>
      </c>
      <c r="V161" s="98" t="s">
        <v>444</v>
      </c>
      <c r="W161" s="98" t="s">
        <v>444</v>
      </c>
      <c r="X161" s="98" t="s">
        <v>444</v>
      </c>
      <c r="Y161" s="98" t="s">
        <v>444</v>
      </c>
      <c r="Z161" s="98" t="s">
        <v>444</v>
      </c>
      <c r="AA161" s="98" t="s">
        <v>444</v>
      </c>
      <c r="AB161" s="98" t="s">
        <v>443</v>
      </c>
      <c r="AC161" s="98" t="s">
        <v>443</v>
      </c>
      <c r="AD161" s="98" t="s">
        <v>443</v>
      </c>
      <c r="AE161" s="54"/>
      <c r="AF161" s="98" t="s">
        <v>443</v>
      </c>
      <c r="AG161" s="98" t="s">
        <v>443</v>
      </c>
      <c r="AH161" s="98" t="s">
        <v>443</v>
      </c>
      <c r="AI161" s="98" t="s">
        <v>443</v>
      </c>
      <c r="AJ161" s="98" t="s">
        <v>443</v>
      </c>
      <c r="AK161" s="98" t="s">
        <v>443</v>
      </c>
      <c r="AL161" s="49" t="s">
        <v>412</v>
      </c>
    </row>
    <row r="162" spans="1:38" ht="26.25" customHeight="1" thickBot="1">
      <c r="A162" s="50" t="s">
        <v>339</v>
      </c>
      <c r="B162" s="50" t="s">
        <v>340</v>
      </c>
      <c r="C162" s="101" t="s">
        <v>341</v>
      </c>
      <c r="D162" s="102"/>
      <c r="E162" s="102" t="s">
        <v>442</v>
      </c>
      <c r="F162" s="102" t="s">
        <v>442</v>
      </c>
      <c r="G162" s="102" t="s">
        <v>442</v>
      </c>
      <c r="H162" s="102" t="s">
        <v>442</v>
      </c>
      <c r="I162" s="102" t="s">
        <v>442</v>
      </c>
      <c r="J162" s="102" t="s">
        <v>442</v>
      </c>
      <c r="K162" s="102" t="s">
        <v>442</v>
      </c>
      <c r="L162" s="102" t="s">
        <v>442</v>
      </c>
      <c r="M162" s="102" t="s">
        <v>442</v>
      </c>
      <c r="N162" s="102" t="s">
        <v>442</v>
      </c>
      <c r="O162" s="102" t="s">
        <v>442</v>
      </c>
      <c r="P162" s="102" t="s">
        <v>442</v>
      </c>
      <c r="Q162" s="102" t="s">
        <v>442</v>
      </c>
      <c r="R162" s="102" t="s">
        <v>442</v>
      </c>
      <c r="S162" s="102" t="s">
        <v>442</v>
      </c>
      <c r="T162" s="102" t="s">
        <v>442</v>
      </c>
      <c r="U162" s="102" t="s">
        <v>442</v>
      </c>
      <c r="V162" s="102" t="s">
        <v>442</v>
      </c>
      <c r="W162" s="102" t="s">
        <v>442</v>
      </c>
      <c r="X162" s="102" t="s">
        <v>442</v>
      </c>
      <c r="Y162" s="102" t="s">
        <v>442</v>
      </c>
      <c r="Z162" s="102" t="s">
        <v>442</v>
      </c>
      <c r="AA162" s="102" t="s">
        <v>442</v>
      </c>
      <c r="AB162" s="102" t="s">
        <v>442</v>
      </c>
      <c r="AC162" s="102" t="s">
        <v>443</v>
      </c>
      <c r="AD162" s="102" t="s">
        <v>443</v>
      </c>
      <c r="AE162" s="54"/>
      <c r="AF162" s="102" t="s">
        <v>443</v>
      </c>
      <c r="AG162" s="102" t="s">
        <v>443</v>
      </c>
      <c r="AH162" s="102" t="s">
        <v>443</v>
      </c>
      <c r="AI162" s="102" t="s">
        <v>443</v>
      </c>
      <c r="AJ162" s="102" t="s">
        <v>443</v>
      </c>
      <c r="AK162" s="102" t="s">
        <v>442</v>
      </c>
      <c r="AL162" s="50" t="s">
        <v>412</v>
      </c>
    </row>
    <row r="163" spans="1:38" ht="26.25" customHeight="1" thickBot="1">
      <c r="A163" s="50" t="s">
        <v>339</v>
      </c>
      <c r="B163" s="50" t="s">
        <v>342</v>
      </c>
      <c r="C163" s="101" t="s">
        <v>343</v>
      </c>
      <c r="D163" s="102"/>
      <c r="E163" s="102" t="s">
        <v>444</v>
      </c>
      <c r="F163" s="102" t="s">
        <v>444</v>
      </c>
      <c r="G163" s="102" t="s">
        <v>444</v>
      </c>
      <c r="H163" s="102" t="s">
        <v>444</v>
      </c>
      <c r="I163" s="102">
        <v>4.4074800000000001E-3</v>
      </c>
      <c r="J163" s="102">
        <v>5.3869199999999999E-3</v>
      </c>
      <c r="K163" s="102">
        <v>8.3252399999999994E-3</v>
      </c>
      <c r="L163" s="102">
        <v>3.9667320000000002E-4</v>
      </c>
      <c r="M163" s="102" t="s">
        <v>444</v>
      </c>
      <c r="N163" s="102" t="s">
        <v>443</v>
      </c>
      <c r="O163" s="102" t="s">
        <v>443</v>
      </c>
      <c r="P163" s="102" t="s">
        <v>443</v>
      </c>
      <c r="Q163" s="102" t="s">
        <v>443</v>
      </c>
      <c r="R163" s="102" t="s">
        <v>443</v>
      </c>
      <c r="S163" s="102" t="s">
        <v>443</v>
      </c>
      <c r="T163" s="102" t="s">
        <v>443</v>
      </c>
      <c r="U163" s="102" t="s">
        <v>443</v>
      </c>
      <c r="V163" s="102" t="s">
        <v>443</v>
      </c>
      <c r="W163" s="102" t="s">
        <v>443</v>
      </c>
      <c r="X163" s="102" t="s">
        <v>443</v>
      </c>
      <c r="Y163" s="102" t="s">
        <v>443</v>
      </c>
      <c r="Z163" s="102" t="s">
        <v>443</v>
      </c>
      <c r="AA163" s="102" t="s">
        <v>443</v>
      </c>
      <c r="AB163" s="102" t="s">
        <v>443</v>
      </c>
      <c r="AC163" s="102" t="s">
        <v>443</v>
      </c>
      <c r="AD163" s="102" t="s">
        <v>443</v>
      </c>
      <c r="AE163" s="54"/>
      <c r="AF163" s="102" t="s">
        <v>443</v>
      </c>
      <c r="AG163" s="102" t="s">
        <v>443</v>
      </c>
      <c r="AH163" s="102" t="s">
        <v>443</v>
      </c>
      <c r="AI163" s="102" t="s">
        <v>443</v>
      </c>
      <c r="AJ163" s="102" t="s">
        <v>443</v>
      </c>
      <c r="AK163" s="102" t="s">
        <v>444</v>
      </c>
      <c r="AL163" s="50" t="s">
        <v>344</v>
      </c>
    </row>
    <row r="164" spans="1:38" ht="26.25" customHeight="1" thickBot="1">
      <c r="A164" s="50" t="s">
        <v>339</v>
      </c>
      <c r="B164" s="50" t="s">
        <v>345</v>
      </c>
      <c r="C164" s="101" t="s">
        <v>346</v>
      </c>
      <c r="D164" s="102"/>
      <c r="E164" s="102" t="s">
        <v>444</v>
      </c>
      <c r="F164" s="102" t="s">
        <v>444</v>
      </c>
      <c r="G164" s="102" t="s">
        <v>444</v>
      </c>
      <c r="H164" s="102" t="s">
        <v>444</v>
      </c>
      <c r="I164" s="102" t="s">
        <v>444</v>
      </c>
      <c r="J164" s="102" t="s">
        <v>444</v>
      </c>
      <c r="K164" s="102" t="s">
        <v>444</v>
      </c>
      <c r="L164" s="102" t="s">
        <v>444</v>
      </c>
      <c r="M164" s="102" t="s">
        <v>444</v>
      </c>
      <c r="N164" s="102" t="s">
        <v>444</v>
      </c>
      <c r="O164" s="102" t="s">
        <v>444</v>
      </c>
      <c r="P164" s="102" t="s">
        <v>444</v>
      </c>
      <c r="Q164" s="102" t="s">
        <v>444</v>
      </c>
      <c r="R164" s="102" t="s">
        <v>444</v>
      </c>
      <c r="S164" s="102" t="s">
        <v>444</v>
      </c>
      <c r="T164" s="102" t="s">
        <v>444</v>
      </c>
      <c r="U164" s="102" t="s">
        <v>444</v>
      </c>
      <c r="V164" s="102" t="s">
        <v>444</v>
      </c>
      <c r="W164" s="102" t="s">
        <v>444</v>
      </c>
      <c r="X164" s="102" t="s">
        <v>444</v>
      </c>
      <c r="Y164" s="102" t="s">
        <v>444</v>
      </c>
      <c r="Z164" s="102" t="s">
        <v>444</v>
      </c>
      <c r="AA164" s="102" t="s">
        <v>444</v>
      </c>
      <c r="AB164" s="102" t="s">
        <v>444</v>
      </c>
      <c r="AC164" s="102" t="s">
        <v>444</v>
      </c>
      <c r="AD164" s="102" t="s">
        <v>444</v>
      </c>
      <c r="AE164" s="56"/>
      <c r="AF164" s="102" t="s">
        <v>443</v>
      </c>
      <c r="AG164" s="102" t="s">
        <v>443</v>
      </c>
      <c r="AH164" s="102" t="s">
        <v>443</v>
      </c>
      <c r="AI164" s="102" t="s">
        <v>443</v>
      </c>
      <c r="AJ164" s="102" t="s">
        <v>443</v>
      </c>
      <c r="AK164" s="102" t="s">
        <v>444</v>
      </c>
      <c r="AL164" s="50" t="s">
        <v>412</v>
      </c>
    </row>
    <row r="165" spans="1:38" ht="15" customHeight="1">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c r="A166" s="270" t="s">
        <v>371</v>
      </c>
      <c r="B166" s="270"/>
      <c r="C166" s="270"/>
      <c r="D166" s="270"/>
      <c r="E166" s="270"/>
      <c r="F166" s="270"/>
      <c r="G166" s="270"/>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c r="A167" s="270" t="s">
        <v>375</v>
      </c>
      <c r="B167" s="270"/>
      <c r="C167" s="270"/>
      <c r="D167" s="270"/>
      <c r="E167" s="270"/>
      <c r="F167" s="270"/>
      <c r="G167" s="270"/>
      <c r="H167" s="111"/>
      <c r="I167" s="112"/>
      <c r="J167"/>
      <c r="K167"/>
      <c r="L167"/>
      <c r="M167" s="112"/>
      <c r="N167" s="112"/>
      <c r="O167" s="112"/>
      <c r="P167" s="112"/>
      <c r="Q167" s="112"/>
      <c r="R167" s="112"/>
      <c r="S167" s="112"/>
      <c r="T167" s="112"/>
      <c r="U167" s="112"/>
    </row>
    <row r="168" spans="1:38" s="116" customFormat="1" ht="26.25" customHeight="1">
      <c r="A168" s="270" t="s">
        <v>372</v>
      </c>
      <c r="B168" s="270"/>
      <c r="C168" s="270"/>
      <c r="D168" s="270"/>
      <c r="E168" s="270"/>
      <c r="F168" s="270"/>
      <c r="G168" s="270"/>
      <c r="H168" s="111"/>
      <c r="I168" s="112"/>
      <c r="J168"/>
      <c r="K168"/>
      <c r="L168"/>
      <c r="M168" s="112"/>
      <c r="N168" s="112"/>
      <c r="O168" s="112"/>
      <c r="P168" s="112"/>
      <c r="Q168" s="112"/>
      <c r="R168" s="112"/>
      <c r="S168" s="112"/>
      <c r="T168" s="112"/>
      <c r="U168" s="112"/>
    </row>
    <row r="169" spans="1:38" s="113" customFormat="1" ht="26.25" customHeight="1">
      <c r="A169" s="270" t="s">
        <v>373</v>
      </c>
      <c r="B169" s="270"/>
      <c r="C169" s="270"/>
      <c r="D169" s="270"/>
      <c r="E169" s="270"/>
      <c r="F169" s="270"/>
      <c r="G169" s="270"/>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c r="A170" s="270" t="s">
        <v>374</v>
      </c>
      <c r="B170" s="270"/>
      <c r="C170" s="270"/>
      <c r="D170" s="270"/>
      <c r="E170" s="270"/>
      <c r="F170" s="270"/>
      <c r="G170" s="270"/>
      <c r="H170" s="111"/>
      <c r="I170" s="112"/>
      <c r="J170"/>
      <c r="K170"/>
      <c r="L170"/>
      <c r="M170" s="112"/>
      <c r="N170" s="112"/>
      <c r="O170" s="112"/>
      <c r="P170" s="112"/>
      <c r="Q170" s="112"/>
      <c r="R170" s="112"/>
      <c r="S170" s="112"/>
      <c r="T170" s="112"/>
      <c r="U170" s="11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horizontalDpi="4294967294" verticalDpi="4294967294" r:id="rId1"/>
  <ignoredErrors>
    <ignoredError sqref="E16 F141:AD141 AF22:AK22 E141 AF88:AK90 AF120:AK120 AK14 AG15 AK15 AF16:AJ16 AK17 AK18 AK19 AK20 AK21 AF26:AJ26 AK23 AF28:AK31 AF27:AH27 AJ27:AK27 AF37:AK38 AH34 AJ34:AK34 AF35 AH36 AJ36:AK36 AF42:AK42 AK39 AF45:AK46 AJ43:AK43 AG44 AJ44:AK44 AF49:AK51 AG47 AJ47:AK47 AF70:AK71 AK64:AK67 AF78:AJ78 AK75 AF80:AK81 AK79 AF97:AK98 AK96 AF114:AK115 AK111 AF127:AK127 AK122:AK124 AF134:AK135 E152:AD154 E159:AD162 AE159:AK162 E94 AF82:AJ82 E71 E75 AF74:AJ74 AF72:AJ72 AF85:AJ85 AF25:AJ25 E49:E50 AF61:AJ61 AF58:AJ58 AF59:AJ59 AF60:AJ60 AF86:AJ86 E35 AF33:AJ33 AF32:AJ32 AF63:AK63 AF62:AJ62 AF76:AJ76 AF77:AJ77 AF84:AJ84 AF83:AJ83 AF94:AK94 AF93:AJ93 E98 AF103:AK103 AF102:AJ102 E103 E22 AE157:AJ157 AE158:AJ158 E37:E38 E45:E46 AF40 AH40:AK40 AJ41:AK41 AF48:AJ48 E54 AF54:AK54 AF52:AJ52 AF53:AJ53 AF57:AJ57 AF55:AJ55 E63 AF56:AJ56 E164:AD164 AE164:AK164 AE163:AJ163 E66:E69 AF73:AJ73 E79 E81 AF87:AJ87 AF92:AK92 AF91:AJ91 AF95:AJ95 E96 AF101:AJ101 AF99:AJ99 AF100:AJ100 AF106:AK106 AF104:AJ104 E106 AF105:AJ105 AF110:AJ110 AF107:AJ107 E111 AF108:AJ108 AF109:AJ109 AF112:AJ112 E114:E115 AF113:AJ113 E117:E118 AF117:AK118 AF116:AJ116 E120 E122:E124 AF125:AJ125 E127:E130 E132:E134 AF126:AJ126 E138 AF138:AK138 AF136:AJ136 AF137:AJ137"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L170"/>
  <sheetViews>
    <sheetView zoomScale="80" zoomScaleNormal="80" workbookViewId="0">
      <selection activeCell="A10" sqref="A10:A12"/>
    </sheetView>
  </sheetViews>
  <sheetFormatPr defaultColWidth="8.85546875" defaultRowHeight="12.75"/>
  <cols>
    <col min="1" max="2" width="21.42578125" style="1" customWidth="1"/>
    <col min="3" max="3" width="46.42578125" style="15" customWidth="1"/>
    <col min="4" max="4" width="7.140625" style="1" customWidth="1"/>
    <col min="5" max="24" width="8.5703125" style="1" customWidth="1"/>
    <col min="25" max="25" width="12.42578125" style="1" bestFit="1" customWidth="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c r="A1" s="23" t="s">
        <v>362</v>
      </c>
      <c r="B1" s="24"/>
      <c r="C1" s="25"/>
    </row>
    <row r="2" spans="1:38">
      <c r="A2" s="26" t="s">
        <v>361</v>
      </c>
      <c r="B2" s="24"/>
      <c r="C2" s="25"/>
    </row>
    <row r="3" spans="1:38">
      <c r="B3" s="24"/>
      <c r="C3" s="25"/>
      <c r="F3" s="24"/>
      <c r="R3" s="2"/>
      <c r="S3" s="2"/>
      <c r="T3" s="2"/>
      <c r="U3" s="2"/>
      <c r="V3" s="2"/>
    </row>
    <row r="4" spans="1:38">
      <c r="A4" s="26" t="s">
        <v>0</v>
      </c>
      <c r="B4" s="17" t="s">
        <v>428</v>
      </c>
      <c r="C4" s="27" t="s">
        <v>1</v>
      </c>
      <c r="R4" s="2"/>
      <c r="S4" s="2"/>
      <c r="T4" s="2"/>
      <c r="U4" s="2"/>
      <c r="V4" s="2"/>
    </row>
    <row r="5" spans="1:38">
      <c r="A5" s="26" t="s">
        <v>2</v>
      </c>
      <c r="B5" s="185" t="s">
        <v>453</v>
      </c>
      <c r="C5" s="27" t="s">
        <v>3</v>
      </c>
      <c r="R5" s="2"/>
      <c r="S5" s="2"/>
      <c r="T5" s="2"/>
      <c r="U5" s="2"/>
      <c r="V5" s="2"/>
    </row>
    <row r="6" spans="1:38">
      <c r="A6" s="26" t="s">
        <v>4</v>
      </c>
      <c r="B6" s="17">
        <v>1997</v>
      </c>
      <c r="C6" s="27" t="s">
        <v>5</v>
      </c>
      <c r="R6" s="28"/>
      <c r="S6" s="28"/>
      <c r="T6" s="28"/>
      <c r="U6" s="28"/>
      <c r="V6" s="28"/>
    </row>
    <row r="7" spans="1:38">
      <c r="A7" s="26" t="s">
        <v>6</v>
      </c>
      <c r="B7" s="17" t="s">
        <v>450</v>
      </c>
      <c r="C7" s="27" t="s">
        <v>7</v>
      </c>
      <c r="R7" s="2"/>
      <c r="S7" s="2"/>
      <c r="T7" s="2"/>
      <c r="U7" s="2"/>
      <c r="V7" s="2"/>
    </row>
    <row r="8" spans="1:38">
      <c r="A8" s="6"/>
      <c r="B8" s="24"/>
      <c r="C8" s="25"/>
      <c r="R8" s="2"/>
      <c r="S8" s="2"/>
      <c r="T8" s="2"/>
      <c r="U8" s="2"/>
      <c r="V8" s="2"/>
      <c r="AF8" s="28"/>
    </row>
    <row r="9" spans="1:38" ht="13.5" thickBot="1">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c r="A10" s="271" t="str">
        <f>B4&amp;": "&amp;B5&amp;": "&amp;B6</f>
        <v>MK:  04/03/2024: 1997</v>
      </c>
      <c r="B10" s="273" t="s">
        <v>8</v>
      </c>
      <c r="C10" s="274"/>
      <c r="D10" s="275"/>
      <c r="E10" s="261" t="s">
        <v>9</v>
      </c>
      <c r="F10" s="262"/>
      <c r="G10" s="262"/>
      <c r="H10" s="263"/>
      <c r="I10" s="261" t="s">
        <v>10</v>
      </c>
      <c r="J10" s="262"/>
      <c r="K10" s="262"/>
      <c r="L10" s="263"/>
      <c r="M10" s="279" t="s">
        <v>11</v>
      </c>
      <c r="N10" s="261" t="s">
        <v>12</v>
      </c>
      <c r="O10" s="262"/>
      <c r="P10" s="263"/>
      <c r="Q10" s="261" t="s">
        <v>13</v>
      </c>
      <c r="R10" s="262"/>
      <c r="S10" s="262"/>
      <c r="T10" s="262"/>
      <c r="U10" s="262"/>
      <c r="V10" s="263"/>
      <c r="W10" s="261" t="s">
        <v>366</v>
      </c>
      <c r="X10" s="262"/>
      <c r="Y10" s="262"/>
      <c r="Z10" s="262"/>
      <c r="AA10" s="262"/>
      <c r="AB10" s="262"/>
      <c r="AC10" s="262"/>
      <c r="AD10" s="263"/>
      <c r="AE10" s="33"/>
      <c r="AF10" s="261" t="s">
        <v>383</v>
      </c>
      <c r="AG10" s="262"/>
      <c r="AH10" s="262"/>
      <c r="AI10" s="262"/>
      <c r="AJ10" s="262"/>
      <c r="AK10" s="262"/>
      <c r="AL10" s="263"/>
    </row>
    <row r="11" spans="1:38" ht="15" customHeight="1" thickBot="1">
      <c r="A11" s="272"/>
      <c r="B11" s="276"/>
      <c r="C11" s="277"/>
      <c r="D11" s="278"/>
      <c r="E11" s="264"/>
      <c r="F11" s="265"/>
      <c r="G11" s="265"/>
      <c r="H11" s="266"/>
      <c r="I11" s="264"/>
      <c r="J11" s="265"/>
      <c r="K11" s="265"/>
      <c r="L11" s="266"/>
      <c r="M11" s="280"/>
      <c r="N11" s="264"/>
      <c r="O11" s="265"/>
      <c r="P11" s="266"/>
      <c r="Q11" s="264"/>
      <c r="R11" s="265"/>
      <c r="S11" s="265"/>
      <c r="T11" s="265"/>
      <c r="U11" s="265"/>
      <c r="V11" s="266"/>
      <c r="W11" s="108"/>
      <c r="X11" s="267" t="s">
        <v>31</v>
      </c>
      <c r="Y11" s="268"/>
      <c r="Z11" s="268"/>
      <c r="AA11" s="268"/>
      <c r="AB11" s="269"/>
      <c r="AC11" s="109"/>
      <c r="AD11" s="110"/>
      <c r="AE11" s="34"/>
      <c r="AF11" s="264"/>
      <c r="AG11" s="265"/>
      <c r="AH11" s="265"/>
      <c r="AI11" s="265"/>
      <c r="AJ11" s="265"/>
      <c r="AK11" s="265"/>
      <c r="AL11" s="266"/>
    </row>
    <row r="12" spans="1:38" ht="52.5" customHeight="1" thickBot="1">
      <c r="A12" s="272"/>
      <c r="B12" s="276"/>
      <c r="C12" s="277"/>
      <c r="D12" s="278"/>
      <c r="E12" s="104" t="s">
        <v>384</v>
      </c>
      <c r="F12" s="104" t="s">
        <v>14</v>
      </c>
      <c r="G12" s="104" t="s">
        <v>15</v>
      </c>
      <c r="H12" s="104" t="s">
        <v>16</v>
      </c>
      <c r="I12" s="104" t="s">
        <v>17</v>
      </c>
      <c r="J12" s="105" t="s">
        <v>18</v>
      </c>
      <c r="K12" s="105" t="s">
        <v>19</v>
      </c>
      <c r="L12" s="106" t="s">
        <v>394</v>
      </c>
      <c r="M12" s="104" t="s">
        <v>20</v>
      </c>
      <c r="N12" s="105" t="s">
        <v>21</v>
      </c>
      <c r="O12" s="105" t="s">
        <v>22</v>
      </c>
      <c r="P12" s="105" t="s">
        <v>23</v>
      </c>
      <c r="Q12" s="105" t="s">
        <v>24</v>
      </c>
      <c r="R12" s="105" t="s">
        <v>25</v>
      </c>
      <c r="S12" s="105" t="s">
        <v>26</v>
      </c>
      <c r="T12" s="105" t="s">
        <v>27</v>
      </c>
      <c r="U12" s="105" t="s">
        <v>28</v>
      </c>
      <c r="V12" s="105" t="s">
        <v>29</v>
      </c>
      <c r="W12" s="104" t="s">
        <v>30</v>
      </c>
      <c r="X12" s="104" t="s">
        <v>395</v>
      </c>
      <c r="Y12" s="104" t="s">
        <v>396</v>
      </c>
      <c r="Z12" s="104" t="s">
        <v>397</v>
      </c>
      <c r="AA12" s="104" t="s">
        <v>398</v>
      </c>
      <c r="AB12" s="104" t="s">
        <v>41</v>
      </c>
      <c r="AC12" s="105" t="s">
        <v>32</v>
      </c>
      <c r="AD12" s="105" t="s">
        <v>33</v>
      </c>
      <c r="AE12" s="35"/>
      <c r="AF12" s="104" t="s">
        <v>34</v>
      </c>
      <c r="AG12" s="104" t="s">
        <v>35</v>
      </c>
      <c r="AH12" s="104" t="s">
        <v>36</v>
      </c>
      <c r="AI12" s="104" t="s">
        <v>37</v>
      </c>
      <c r="AJ12" s="104" t="s">
        <v>38</v>
      </c>
      <c r="AK12" s="104" t="s">
        <v>39</v>
      </c>
      <c r="AL12" s="107" t="s">
        <v>40</v>
      </c>
    </row>
    <row r="13" spans="1:38" ht="37.5" customHeight="1" thickBot="1">
      <c r="A13" s="36" t="s">
        <v>42</v>
      </c>
      <c r="B13" s="36" t="s">
        <v>43</v>
      </c>
      <c r="C13" s="37" t="s">
        <v>427</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ht="26.25" customHeight="1" thickBot="1">
      <c r="A14" s="60" t="s">
        <v>50</v>
      </c>
      <c r="B14" s="60" t="s">
        <v>51</v>
      </c>
      <c r="C14" s="61" t="s">
        <v>52</v>
      </c>
      <c r="D14" s="62"/>
      <c r="E14" s="62">
        <v>20.485730676180598</v>
      </c>
      <c r="F14" s="62">
        <v>7.6698373965119998E-2</v>
      </c>
      <c r="G14" s="62">
        <v>88.367753405221194</v>
      </c>
      <c r="H14" s="62" t="s">
        <v>443</v>
      </c>
      <c r="I14" s="62">
        <v>3.024720632433231</v>
      </c>
      <c r="J14" s="62">
        <v>7.4672790613195374</v>
      </c>
      <c r="K14" s="62">
        <v>11.059134812333998</v>
      </c>
      <c r="L14" s="62">
        <v>3.8968349143325538E-2</v>
      </c>
      <c r="M14" s="62">
        <v>2.2644895091921997</v>
      </c>
      <c r="N14" s="62">
        <v>0.75547682170610386</v>
      </c>
      <c r="O14" s="62">
        <v>9.2812045072679997E-2</v>
      </c>
      <c r="P14" s="62">
        <v>0.14427438652774438</v>
      </c>
      <c r="Q14" s="62">
        <v>0.719009146804932</v>
      </c>
      <c r="R14" s="62">
        <v>0.45760829075711995</v>
      </c>
      <c r="S14" s="62">
        <v>6.6889418779403992E-2</v>
      </c>
      <c r="T14" s="62">
        <v>1.3205370779109</v>
      </c>
      <c r="U14" s="62">
        <v>2.2280740258451042</v>
      </c>
      <c r="V14" s="62">
        <v>0.72420138386712007</v>
      </c>
      <c r="W14" s="62">
        <v>0.50186872934100002</v>
      </c>
      <c r="X14" s="62">
        <v>6.7380266520819E-5</v>
      </c>
      <c r="Y14" s="62">
        <v>1.8412350312168001E-3</v>
      </c>
      <c r="Z14" s="62">
        <v>1.4463418445207999E-3</v>
      </c>
      <c r="AA14" s="62">
        <v>1.2650167835542801E-4</v>
      </c>
      <c r="AB14" s="62">
        <v>3.481458820613847E-3</v>
      </c>
      <c r="AC14" s="62">
        <v>3.307230438579E-4</v>
      </c>
      <c r="AD14" s="157">
        <v>1.6289343951209997E-4</v>
      </c>
      <c r="AE14" s="158"/>
      <c r="AF14" s="172">
        <v>3300.8983883999999</v>
      </c>
      <c r="AG14" s="62">
        <v>49361.648336999999</v>
      </c>
      <c r="AH14" s="62" t="s">
        <v>443</v>
      </c>
      <c r="AI14" s="62" t="s">
        <v>443</v>
      </c>
      <c r="AJ14" s="62" t="s">
        <v>443</v>
      </c>
      <c r="AK14" s="62" t="s">
        <v>443</v>
      </c>
      <c r="AL14" s="40" t="s">
        <v>49</v>
      </c>
    </row>
    <row r="15" spans="1:38" ht="26.25" customHeight="1" thickBot="1">
      <c r="A15" s="60" t="s">
        <v>53</v>
      </c>
      <c r="B15" s="60" t="s">
        <v>54</v>
      </c>
      <c r="C15" s="61" t="s">
        <v>55</v>
      </c>
      <c r="D15" s="62"/>
      <c r="E15" s="62">
        <v>0.10811514112341898</v>
      </c>
      <c r="F15" s="62">
        <v>2.5843386702355995E-3</v>
      </c>
      <c r="G15" s="62">
        <v>0.25446244687346298</v>
      </c>
      <c r="H15" s="62" t="s">
        <v>444</v>
      </c>
      <c r="I15" s="62">
        <v>5.1946653035624506E-3</v>
      </c>
      <c r="J15" s="62">
        <v>8.3407971885144476E-3</v>
      </c>
      <c r="K15" s="62">
        <v>1.0962573759307778E-2</v>
      </c>
      <c r="L15" s="62" t="s">
        <v>444</v>
      </c>
      <c r="M15" s="62">
        <v>9.6103526279035754E-3</v>
      </c>
      <c r="N15" s="62">
        <v>3.2721497671259012E-3</v>
      </c>
      <c r="O15" s="62">
        <v>1.79919690815271E-3</v>
      </c>
      <c r="P15" s="62">
        <v>3.56041314609417E-4</v>
      </c>
      <c r="Q15" s="62">
        <v>2.2749842083282642E-3</v>
      </c>
      <c r="R15" s="62">
        <v>1.1334478217345454E-2</v>
      </c>
      <c r="S15" s="62">
        <v>7.9974552008278549E-3</v>
      </c>
      <c r="T15" s="62">
        <v>0.40926395593353765</v>
      </c>
      <c r="U15" s="62">
        <v>5.0384442486218883E-3</v>
      </c>
      <c r="V15" s="62">
        <v>3.4932680015309581E-2</v>
      </c>
      <c r="W15" s="62">
        <v>1.3108882853966654E-3</v>
      </c>
      <c r="X15" s="62">
        <v>3.5740195677971957E-7</v>
      </c>
      <c r="Y15" s="62">
        <v>2.5491404183345689E-6</v>
      </c>
      <c r="Z15" s="62">
        <v>3.3710109824813606E-7</v>
      </c>
      <c r="AA15" s="62">
        <v>3.3710109824813606E-7</v>
      </c>
      <c r="AB15" s="62">
        <v>3.5807445716105603E-6</v>
      </c>
      <c r="AC15" s="62" t="s">
        <v>443</v>
      </c>
      <c r="AD15" s="157" t="s">
        <v>443</v>
      </c>
      <c r="AE15" s="158"/>
      <c r="AF15" s="62">
        <v>524.35531415866615</v>
      </c>
      <c r="AG15" s="62" t="s">
        <v>443</v>
      </c>
      <c r="AH15" s="62">
        <v>534.23311925219662</v>
      </c>
      <c r="AI15" s="62" t="s">
        <v>443</v>
      </c>
      <c r="AJ15" s="62" t="s">
        <v>443</v>
      </c>
      <c r="AK15" s="62" t="s">
        <v>443</v>
      </c>
      <c r="AL15" s="40" t="s">
        <v>49</v>
      </c>
    </row>
    <row r="16" spans="1:38" ht="26.25" customHeight="1" thickBot="1">
      <c r="A16" s="60" t="s">
        <v>53</v>
      </c>
      <c r="B16" s="60" t="s">
        <v>56</v>
      </c>
      <c r="C16" s="61" t="s">
        <v>57</v>
      </c>
      <c r="D16" s="62"/>
      <c r="E16" s="62" t="s">
        <v>442</v>
      </c>
      <c r="F16" s="62" t="s">
        <v>442</v>
      </c>
      <c r="G16" s="62" t="s">
        <v>442</v>
      </c>
      <c r="H16" s="62" t="s">
        <v>442</v>
      </c>
      <c r="I16" s="62" t="s">
        <v>442</v>
      </c>
      <c r="J16" s="62" t="s">
        <v>442</v>
      </c>
      <c r="K16" s="62" t="s">
        <v>442</v>
      </c>
      <c r="L16" s="62" t="s">
        <v>442</v>
      </c>
      <c r="M16" s="62" t="s">
        <v>442</v>
      </c>
      <c r="N16" s="62" t="s">
        <v>442</v>
      </c>
      <c r="O16" s="62" t="s">
        <v>442</v>
      </c>
      <c r="P16" s="62" t="s">
        <v>442</v>
      </c>
      <c r="Q16" s="62" t="s">
        <v>442</v>
      </c>
      <c r="R16" s="62" t="s">
        <v>442</v>
      </c>
      <c r="S16" s="62" t="s">
        <v>442</v>
      </c>
      <c r="T16" s="62" t="s">
        <v>442</v>
      </c>
      <c r="U16" s="62" t="s">
        <v>442</v>
      </c>
      <c r="V16" s="62" t="s">
        <v>442</v>
      </c>
      <c r="W16" s="62" t="s">
        <v>442</v>
      </c>
      <c r="X16" s="62" t="s">
        <v>442</v>
      </c>
      <c r="Y16" s="62" t="s">
        <v>442</v>
      </c>
      <c r="Z16" s="62" t="s">
        <v>442</v>
      </c>
      <c r="AA16" s="62" t="s">
        <v>442</v>
      </c>
      <c r="AB16" s="62" t="s">
        <v>442</v>
      </c>
      <c r="AC16" s="62" t="s">
        <v>442</v>
      </c>
      <c r="AD16" s="62" t="s">
        <v>442</v>
      </c>
      <c r="AE16" s="158"/>
      <c r="AF16" s="159" t="s">
        <v>442</v>
      </c>
      <c r="AG16" s="62" t="s">
        <v>442</v>
      </c>
      <c r="AH16" s="62" t="s">
        <v>442</v>
      </c>
      <c r="AI16" s="62" t="s">
        <v>442</v>
      </c>
      <c r="AJ16" s="62" t="s">
        <v>442</v>
      </c>
      <c r="AK16" s="62" t="s">
        <v>442</v>
      </c>
      <c r="AL16" s="40" t="s">
        <v>49</v>
      </c>
    </row>
    <row r="17" spans="1:38" ht="26.25" customHeight="1" thickBot="1">
      <c r="A17" s="60" t="s">
        <v>53</v>
      </c>
      <c r="B17" s="60" t="s">
        <v>58</v>
      </c>
      <c r="C17" s="61" t="s">
        <v>59</v>
      </c>
      <c r="D17" s="62"/>
      <c r="E17" s="62">
        <v>0.13893229127731388</v>
      </c>
      <c r="F17" s="62">
        <v>2.8658667360840873E-2</v>
      </c>
      <c r="G17" s="62">
        <v>0.25352186433284674</v>
      </c>
      <c r="H17" s="62" t="s">
        <v>443</v>
      </c>
      <c r="I17" s="62">
        <v>3.2992776519941605E-2</v>
      </c>
      <c r="J17" s="62">
        <v>3.5443874563270077E-2</v>
      </c>
      <c r="K17" s="62">
        <v>3.7350284152525552E-2</v>
      </c>
      <c r="L17" s="62">
        <v>3.8870192972762633E-3</v>
      </c>
      <c r="M17" s="62">
        <v>0.26536515537097816</v>
      </c>
      <c r="N17" s="62">
        <v>3.6508444822890514E-2</v>
      </c>
      <c r="O17" s="62">
        <v>4.9129348866569348E-4</v>
      </c>
      <c r="P17" s="62">
        <v>2.1729969935883214E-3</v>
      </c>
      <c r="Q17" s="62">
        <v>1.0947463081459855E-3</v>
      </c>
      <c r="R17" s="62">
        <v>3.7124430649927006E-3</v>
      </c>
      <c r="S17" s="62">
        <v>4.8053995731386859E-3</v>
      </c>
      <c r="T17" s="62">
        <v>3.5419067914744529E-3</v>
      </c>
      <c r="U17" s="62">
        <v>5.0990740866569339E-4</v>
      </c>
      <c r="V17" s="62">
        <v>5.9659265407299274E-2</v>
      </c>
      <c r="W17" s="62">
        <v>5.5536450088408761E-2</v>
      </c>
      <c r="X17" s="62">
        <v>1.2731724330160586E-2</v>
      </c>
      <c r="Y17" s="62">
        <v>1.8725774972449635E-2</v>
      </c>
      <c r="Z17" s="62">
        <v>6.758824180764963E-3</v>
      </c>
      <c r="AA17" s="62">
        <v>5.3068382001751832E-3</v>
      </c>
      <c r="AB17" s="62">
        <v>4.3523161683550367E-2</v>
      </c>
      <c r="AC17" s="62">
        <v>1.6885342076262773E-4</v>
      </c>
      <c r="AD17" s="157">
        <v>4.6298518596204381E-2</v>
      </c>
      <c r="AE17" s="158"/>
      <c r="AF17" s="159">
        <v>178.98000000000002</v>
      </c>
      <c r="AG17" s="62">
        <v>272.34422703649636</v>
      </c>
      <c r="AH17" s="62" t="s">
        <v>443</v>
      </c>
      <c r="AI17" s="62" t="s">
        <v>443</v>
      </c>
      <c r="AJ17" s="62" t="s">
        <v>443</v>
      </c>
      <c r="AK17" s="62" t="s">
        <v>443</v>
      </c>
      <c r="AL17" s="40" t="s">
        <v>49</v>
      </c>
    </row>
    <row r="18" spans="1:38" ht="26.25" customHeight="1" thickBot="1">
      <c r="A18" s="60" t="s">
        <v>53</v>
      </c>
      <c r="B18" s="60" t="s">
        <v>60</v>
      </c>
      <c r="C18" s="61" t="s">
        <v>61</v>
      </c>
      <c r="D18" s="62"/>
      <c r="E18" s="62">
        <v>0.20129747450000002</v>
      </c>
      <c r="F18" s="62">
        <v>8.3711548900000002E-2</v>
      </c>
      <c r="G18" s="62">
        <v>0.83144322950000005</v>
      </c>
      <c r="H18" s="62" t="s">
        <v>443</v>
      </c>
      <c r="I18" s="62">
        <v>0.10095499400000001</v>
      </c>
      <c r="J18" s="62">
        <v>0.10923074599999999</v>
      </c>
      <c r="K18" s="62">
        <v>0.11566744200000001</v>
      </c>
      <c r="L18" s="62">
        <v>7.2775207360000005E-3</v>
      </c>
      <c r="M18" s="62">
        <v>0.861512269</v>
      </c>
      <c r="N18" s="62">
        <v>0.12322333588000001</v>
      </c>
      <c r="O18" s="62">
        <v>1.6556441909999998E-3</v>
      </c>
      <c r="P18" s="62">
        <v>7.2741470199999998E-3</v>
      </c>
      <c r="Q18" s="62">
        <v>3.6805809549999998E-3</v>
      </c>
      <c r="R18" s="62">
        <v>1.2430087700000002E-2</v>
      </c>
      <c r="S18" s="62">
        <v>1.6109845670000001E-2</v>
      </c>
      <c r="T18" s="62">
        <v>1.1954522388000001E-2</v>
      </c>
      <c r="U18" s="62">
        <v>1.6642032349999999E-3</v>
      </c>
      <c r="V18" s="62">
        <v>0.1862922565</v>
      </c>
      <c r="W18" s="62">
        <v>0.1867794019</v>
      </c>
      <c r="X18" s="62">
        <v>4.1994891149999998E-2</v>
      </c>
      <c r="Y18" s="62">
        <v>5.5394676699999999E-2</v>
      </c>
      <c r="Z18" s="62">
        <v>2.1932721050000003E-2</v>
      </c>
      <c r="AA18" s="62">
        <v>1.7134715749999998E-2</v>
      </c>
      <c r="AB18" s="62">
        <v>0.13645700465000002</v>
      </c>
      <c r="AC18" s="62">
        <v>5.7010736000000001E-4</v>
      </c>
      <c r="AD18" s="157">
        <v>0.15631976</v>
      </c>
      <c r="AE18" s="158"/>
      <c r="AF18" s="159">
        <v>82.29849999999999</v>
      </c>
      <c r="AG18" s="62" t="s">
        <v>443</v>
      </c>
      <c r="AH18" s="62" t="s">
        <v>443</v>
      </c>
      <c r="AI18" s="62" t="s">
        <v>443</v>
      </c>
      <c r="AJ18" s="62" t="s">
        <v>443</v>
      </c>
      <c r="AK18" s="62" t="s">
        <v>443</v>
      </c>
      <c r="AL18" s="40" t="s">
        <v>49</v>
      </c>
    </row>
    <row r="19" spans="1:38" ht="26.25" customHeight="1" thickBot="1">
      <c r="A19" s="60" t="s">
        <v>53</v>
      </c>
      <c r="B19" s="60" t="s">
        <v>62</v>
      </c>
      <c r="C19" s="61" t="s">
        <v>63</v>
      </c>
      <c r="D19" s="62"/>
      <c r="E19" s="62">
        <v>4.5812705372000002E-2</v>
      </c>
      <c r="F19" s="62">
        <v>2.4139542631999998E-3</v>
      </c>
      <c r="G19" s="62">
        <v>6.1924951000000006E-3</v>
      </c>
      <c r="H19" s="62" t="s">
        <v>443</v>
      </c>
      <c r="I19" s="62">
        <v>2.0145697120000001E-3</v>
      </c>
      <c r="J19" s="62">
        <v>2.0348796880000001E-3</v>
      </c>
      <c r="K19" s="62">
        <v>2.0506763359999999E-3</v>
      </c>
      <c r="L19" s="62">
        <v>1.0072740615680001E-3</v>
      </c>
      <c r="M19" s="62">
        <v>7.9447591840000002E-3</v>
      </c>
      <c r="N19" s="62">
        <v>3.09476376E-4</v>
      </c>
      <c r="O19" s="62">
        <v>4.5932501999999995E-6</v>
      </c>
      <c r="P19" s="62">
        <v>2.8452745600000006E-5</v>
      </c>
      <c r="Q19" s="62">
        <v>1.1682931000000001E-5</v>
      </c>
      <c r="R19" s="62">
        <v>4.8173464000000004E-5</v>
      </c>
      <c r="S19" s="62">
        <v>5.8970970000000013E-5</v>
      </c>
      <c r="T19" s="62">
        <v>3.0044972000000001E-5</v>
      </c>
      <c r="U19" s="62">
        <v>1.3801670200000002E-5</v>
      </c>
      <c r="V19" s="62">
        <v>3.0190653000000001E-3</v>
      </c>
      <c r="W19" s="62">
        <v>5.8206229200000008E-4</v>
      </c>
      <c r="X19" s="62">
        <v>2.7090896199999999E-4</v>
      </c>
      <c r="Y19" s="62">
        <v>1.4610550096E-3</v>
      </c>
      <c r="Z19" s="62">
        <v>2.0400518680000002E-4</v>
      </c>
      <c r="AA19" s="62">
        <v>1.7456203400000001E-4</v>
      </c>
      <c r="AB19" s="62">
        <v>1.7797042499999999E-3</v>
      </c>
      <c r="AC19" s="62">
        <v>1.3991316800000002E-6</v>
      </c>
      <c r="AD19" s="157">
        <v>3.8363288000000008E-4</v>
      </c>
      <c r="AE19" s="158"/>
      <c r="AF19" s="159">
        <v>88.542500000000004</v>
      </c>
      <c r="AG19" s="62">
        <v>2.2566640000000002</v>
      </c>
      <c r="AH19" s="62" t="s">
        <v>443</v>
      </c>
      <c r="AI19" s="62" t="s">
        <v>443</v>
      </c>
      <c r="AJ19" s="62" t="s">
        <v>443</v>
      </c>
      <c r="AK19" s="62" t="s">
        <v>443</v>
      </c>
      <c r="AL19" s="40" t="s">
        <v>49</v>
      </c>
    </row>
    <row r="20" spans="1:38" ht="26.25" customHeight="1" thickBot="1">
      <c r="A20" s="60" t="s">
        <v>53</v>
      </c>
      <c r="B20" s="60" t="s">
        <v>64</v>
      </c>
      <c r="C20" s="61" t="s">
        <v>65</v>
      </c>
      <c r="D20" s="62"/>
      <c r="E20" s="62">
        <v>9.2164829227999998E-2</v>
      </c>
      <c r="F20" s="62">
        <v>6.8042507967999996E-3</v>
      </c>
      <c r="G20" s="62">
        <v>3.38871704E-2</v>
      </c>
      <c r="H20" s="62" t="s">
        <v>443</v>
      </c>
      <c r="I20" s="62">
        <v>6.5069998879999993E-3</v>
      </c>
      <c r="J20" s="62">
        <v>6.7659932120000005E-3</v>
      </c>
      <c r="K20" s="62">
        <v>6.9674324640000007E-3</v>
      </c>
      <c r="L20" s="62">
        <v>2.1023916728320001E-3</v>
      </c>
      <c r="M20" s="62">
        <v>3.8008384515999999E-2</v>
      </c>
      <c r="N20" s="62">
        <v>3.8697191440000001E-3</v>
      </c>
      <c r="O20" s="62">
        <v>5.2818388799999996E-5</v>
      </c>
      <c r="P20" s="62">
        <v>2.4773306440000002E-4</v>
      </c>
      <c r="Q20" s="62">
        <v>1.2020676399999999E-4</v>
      </c>
      <c r="R20" s="62">
        <v>4.2248078599999998E-4</v>
      </c>
      <c r="S20" s="62">
        <v>5.4098801000000002E-4</v>
      </c>
      <c r="T20" s="62">
        <v>3.7546110000000004E-4</v>
      </c>
      <c r="U20" s="62">
        <v>7.0493604800000003E-5</v>
      </c>
      <c r="V20" s="62">
        <v>1.06840732E-2</v>
      </c>
      <c r="W20" s="62">
        <v>6.0796739079999997E-3</v>
      </c>
      <c r="X20" s="62">
        <v>1.632267738E-3</v>
      </c>
      <c r="Y20" s="62">
        <v>4.2442774203999998E-3</v>
      </c>
      <c r="Z20" s="62">
        <v>9.7093755319999997E-4</v>
      </c>
      <c r="AA20" s="62">
        <v>7.8730616600000008E-4</v>
      </c>
      <c r="AB20" s="62">
        <v>7.6347888775999996E-3</v>
      </c>
      <c r="AC20" s="62">
        <v>1.784176232E-5</v>
      </c>
      <c r="AD20" s="157">
        <v>4.8920961199999998E-3</v>
      </c>
      <c r="AE20" s="158"/>
      <c r="AF20" s="159">
        <v>169.95400000000001</v>
      </c>
      <c r="AG20" s="62">
        <v>28.777035999999999</v>
      </c>
      <c r="AH20" s="62" t="s">
        <v>443</v>
      </c>
      <c r="AI20" s="62" t="s">
        <v>443</v>
      </c>
      <c r="AJ20" s="62" t="s">
        <v>443</v>
      </c>
      <c r="AK20" s="62" t="s">
        <v>443</v>
      </c>
      <c r="AL20" s="40" t="s">
        <v>49</v>
      </c>
    </row>
    <row r="21" spans="1:38" ht="26.25" customHeight="1" thickBot="1">
      <c r="A21" s="60" t="s">
        <v>53</v>
      </c>
      <c r="B21" s="60" t="s">
        <v>66</v>
      </c>
      <c r="C21" s="61" t="s">
        <v>67</v>
      </c>
      <c r="D21" s="62"/>
      <c r="E21" s="62">
        <v>0.28351811305550001</v>
      </c>
      <c r="F21" s="62">
        <v>1.51910380308E-2</v>
      </c>
      <c r="G21" s="62">
        <v>4.1094888150000002E-2</v>
      </c>
      <c r="H21" s="62" t="s">
        <v>443</v>
      </c>
      <c r="I21" s="62">
        <v>1.2784870578000001E-2</v>
      </c>
      <c r="J21" s="62">
        <v>1.29387764595E-2</v>
      </c>
      <c r="K21" s="62">
        <v>1.3058481033999999E-2</v>
      </c>
      <c r="L21" s="62">
        <v>6.2434797169920002E-3</v>
      </c>
      <c r="M21" s="62">
        <v>5.2016108408500003E-2</v>
      </c>
      <c r="N21" s="62">
        <v>2.3352395690000001E-3</v>
      </c>
      <c r="O21" s="62">
        <v>3.4062576300000004E-5</v>
      </c>
      <c r="P21" s="62">
        <v>2.0072316265E-4</v>
      </c>
      <c r="Q21" s="62">
        <v>8.4809613999999993E-5</v>
      </c>
      <c r="R21" s="62">
        <v>3.4023882225E-4</v>
      </c>
      <c r="S21" s="62">
        <v>4.1957943624999999E-4</v>
      </c>
      <c r="T21" s="62">
        <v>2.266836955E-4</v>
      </c>
      <c r="U21" s="62">
        <v>9.094017630000001E-5</v>
      </c>
      <c r="V21" s="62">
        <v>1.9280230699999998E-2</v>
      </c>
      <c r="W21" s="62">
        <v>4.2370926604999998E-3</v>
      </c>
      <c r="X21" s="62">
        <v>1.8171897342500001E-3</v>
      </c>
      <c r="Y21" s="62">
        <v>9.2107284911500005E-3</v>
      </c>
      <c r="Z21" s="62">
        <v>1.33501548795E-3</v>
      </c>
      <c r="AA21" s="62">
        <v>1.1367120897499998E-3</v>
      </c>
      <c r="AB21" s="62">
        <v>1.3499645803099999E-2</v>
      </c>
      <c r="AC21" s="62">
        <v>1.0602405169999999E-5</v>
      </c>
      <c r="AD21" s="157">
        <v>2.907111095E-3</v>
      </c>
      <c r="AE21" s="158"/>
      <c r="AF21" s="159">
        <v>546.9</v>
      </c>
      <c r="AG21" s="62">
        <v>17.1006535</v>
      </c>
      <c r="AH21" s="62" t="s">
        <v>443</v>
      </c>
      <c r="AI21" s="62" t="s">
        <v>443</v>
      </c>
      <c r="AJ21" s="62" t="s">
        <v>443</v>
      </c>
      <c r="AK21" s="62" t="s">
        <v>443</v>
      </c>
      <c r="AL21" s="40" t="s">
        <v>49</v>
      </c>
    </row>
    <row r="22" spans="1:38" ht="26.25" customHeight="1" thickBot="1">
      <c r="A22" s="60" t="s">
        <v>53</v>
      </c>
      <c r="B22" s="64" t="s">
        <v>68</v>
      </c>
      <c r="C22" s="61" t="s">
        <v>69</v>
      </c>
      <c r="D22" s="62"/>
      <c r="E22" s="159" t="s">
        <v>445</v>
      </c>
      <c r="F22" s="159" t="s">
        <v>445</v>
      </c>
      <c r="G22" s="159" t="s">
        <v>445</v>
      </c>
      <c r="H22" s="159" t="s">
        <v>445</v>
      </c>
      <c r="I22" s="159" t="s">
        <v>445</v>
      </c>
      <c r="J22" s="159" t="s">
        <v>445</v>
      </c>
      <c r="K22" s="159" t="s">
        <v>445</v>
      </c>
      <c r="L22" s="159" t="s">
        <v>445</v>
      </c>
      <c r="M22" s="159" t="s">
        <v>445</v>
      </c>
      <c r="N22" s="159" t="s">
        <v>445</v>
      </c>
      <c r="O22" s="159" t="s">
        <v>445</v>
      </c>
      <c r="P22" s="159" t="s">
        <v>445</v>
      </c>
      <c r="Q22" s="159" t="s">
        <v>445</v>
      </c>
      <c r="R22" s="159" t="s">
        <v>445</v>
      </c>
      <c r="S22" s="159" t="s">
        <v>445</v>
      </c>
      <c r="T22" s="159" t="s">
        <v>445</v>
      </c>
      <c r="U22" s="159" t="s">
        <v>445</v>
      </c>
      <c r="V22" s="159" t="s">
        <v>445</v>
      </c>
      <c r="W22" s="159" t="s">
        <v>445</v>
      </c>
      <c r="X22" s="159" t="s">
        <v>445</v>
      </c>
      <c r="Y22" s="159" t="s">
        <v>445</v>
      </c>
      <c r="Z22" s="159" t="s">
        <v>445</v>
      </c>
      <c r="AA22" s="159" t="s">
        <v>445</v>
      </c>
      <c r="AB22" s="159" t="s">
        <v>445</v>
      </c>
      <c r="AC22" s="159" t="s">
        <v>445</v>
      </c>
      <c r="AD22" s="159" t="s">
        <v>445</v>
      </c>
      <c r="AE22" s="158"/>
      <c r="AF22" s="159" t="s">
        <v>445</v>
      </c>
      <c r="AG22" s="62" t="s">
        <v>445</v>
      </c>
      <c r="AH22" s="62" t="s">
        <v>445</v>
      </c>
      <c r="AI22" s="62" t="s">
        <v>445</v>
      </c>
      <c r="AJ22" s="62" t="s">
        <v>445</v>
      </c>
      <c r="AK22" s="62" t="s">
        <v>445</v>
      </c>
      <c r="AL22" s="40" t="s">
        <v>49</v>
      </c>
    </row>
    <row r="23" spans="1:38" ht="26.25" customHeight="1" thickBot="1">
      <c r="A23" s="60" t="s">
        <v>70</v>
      </c>
      <c r="B23" s="64" t="s">
        <v>393</v>
      </c>
      <c r="C23" s="61" t="s">
        <v>389</v>
      </c>
      <c r="D23" s="103"/>
      <c r="E23" s="62">
        <v>1.3626856755735492</v>
      </c>
      <c r="F23" s="62">
        <v>0.14103372847503373</v>
      </c>
      <c r="G23" s="62">
        <v>0.33410418353576249</v>
      </c>
      <c r="H23" s="62">
        <v>3.3410418353576249E-4</v>
      </c>
      <c r="I23" s="62">
        <v>8.7869400269905543E-2</v>
      </c>
      <c r="J23" s="62">
        <v>8.7869400269905543E-2</v>
      </c>
      <c r="K23" s="62">
        <v>8.7869400269905543E-2</v>
      </c>
      <c r="L23" s="62">
        <v>4.9206864151147112E-2</v>
      </c>
      <c r="M23" s="62">
        <v>0.4499548091767881</v>
      </c>
      <c r="N23" s="62" t="s">
        <v>443</v>
      </c>
      <c r="O23" s="62">
        <v>4.1763022941970307E-4</v>
      </c>
      <c r="P23" s="62" t="s">
        <v>443</v>
      </c>
      <c r="Q23" s="62" t="s">
        <v>443</v>
      </c>
      <c r="R23" s="62">
        <v>2.0881511470985156E-3</v>
      </c>
      <c r="S23" s="62">
        <v>7.0997139001349532E-2</v>
      </c>
      <c r="T23" s="62">
        <v>2.9234116059379221E-3</v>
      </c>
      <c r="U23" s="62">
        <v>4.1763022941970307E-4</v>
      </c>
      <c r="V23" s="62">
        <v>4.1763022941970311E-2</v>
      </c>
      <c r="W23" s="62" t="s">
        <v>443</v>
      </c>
      <c r="X23" s="62">
        <v>1.2528906882591094E-3</v>
      </c>
      <c r="Y23" s="62">
        <v>2.0881511470985156E-3</v>
      </c>
      <c r="Z23" s="62" t="s">
        <v>443</v>
      </c>
      <c r="AA23" s="62" t="s">
        <v>443</v>
      </c>
      <c r="AB23" s="62">
        <v>3.341041835357625E-3</v>
      </c>
      <c r="AC23" s="62" t="s">
        <v>443</v>
      </c>
      <c r="AD23" s="157" t="s">
        <v>443</v>
      </c>
      <c r="AE23" s="158"/>
      <c r="AF23" s="159">
        <v>1795.8099865047234</v>
      </c>
      <c r="AG23" s="62" t="s">
        <v>443</v>
      </c>
      <c r="AH23" s="62" t="s">
        <v>443</v>
      </c>
      <c r="AI23" s="62" t="s">
        <v>443</v>
      </c>
      <c r="AJ23" s="62" t="s">
        <v>443</v>
      </c>
      <c r="AK23" s="62" t="s">
        <v>443</v>
      </c>
      <c r="AL23" s="40" t="s">
        <v>49</v>
      </c>
    </row>
    <row r="24" spans="1:38" ht="26.25" customHeight="1" thickBot="1">
      <c r="A24" s="65" t="s">
        <v>53</v>
      </c>
      <c r="B24" s="64" t="s">
        <v>71</v>
      </c>
      <c r="C24" s="61" t="s">
        <v>72</v>
      </c>
      <c r="D24" s="62"/>
      <c r="E24" s="62">
        <v>1.9785230306559918</v>
      </c>
      <c r="F24" s="62">
        <v>0.14371797286753518</v>
      </c>
      <c r="G24" s="62">
        <v>0.82934901083610002</v>
      </c>
      <c r="H24" s="62">
        <v>8.0539199999999983E-5</v>
      </c>
      <c r="I24" s="62">
        <v>0.12333191403923199</v>
      </c>
      <c r="J24" s="62">
        <v>0.12886916249666799</v>
      </c>
      <c r="K24" s="62">
        <v>0.133489119296896</v>
      </c>
      <c r="L24" s="62">
        <v>3.4675645139310853E-2</v>
      </c>
      <c r="M24" s="62">
        <v>1.4464031046453241</v>
      </c>
      <c r="N24" s="62">
        <v>0.12803207650713599</v>
      </c>
      <c r="O24" s="62">
        <v>5.7566755520522001E-3</v>
      </c>
      <c r="P24" s="62">
        <v>2.8308097017271605E-2</v>
      </c>
      <c r="Q24" s="62">
        <v>1.5053298657240999E-2</v>
      </c>
      <c r="R24" s="62">
        <v>2.9531899371654E-2</v>
      </c>
      <c r="S24" s="62">
        <v>4.2075815954619997E-2</v>
      </c>
      <c r="T24" s="62">
        <v>3.1148953719272003E-2</v>
      </c>
      <c r="U24" s="62">
        <v>1.33990904685122E-2</v>
      </c>
      <c r="V24" s="62">
        <v>0.42680786511830004</v>
      </c>
      <c r="W24" s="62">
        <v>0.130561088538312</v>
      </c>
      <c r="X24" s="62">
        <v>3.2418955093732001E-2</v>
      </c>
      <c r="Y24" s="62">
        <v>0.11999770751727562</v>
      </c>
      <c r="Z24" s="62">
        <v>1.8665292768664802E-2</v>
      </c>
      <c r="AA24" s="62">
        <v>1.5000004806424E-2</v>
      </c>
      <c r="AB24" s="62">
        <v>0.18608196018609641</v>
      </c>
      <c r="AC24" s="62">
        <v>7.0535041293447989E-4</v>
      </c>
      <c r="AD24" s="157">
        <v>0.10084220877867998</v>
      </c>
      <c r="AE24" s="158"/>
      <c r="AF24" s="159">
        <v>2495.2434275000001</v>
      </c>
      <c r="AG24" s="62">
        <v>592.877828604</v>
      </c>
      <c r="AH24" s="62" t="s">
        <v>443</v>
      </c>
      <c r="AI24" s="62">
        <v>67.115999999999985</v>
      </c>
      <c r="AJ24" s="62" t="s">
        <v>443</v>
      </c>
      <c r="AK24" s="62">
        <v>0.47525200000000001</v>
      </c>
      <c r="AL24" s="40" t="s">
        <v>49</v>
      </c>
    </row>
    <row r="25" spans="1:38" ht="26.25" customHeight="1" thickBot="1">
      <c r="A25" s="60" t="s">
        <v>73</v>
      </c>
      <c r="B25" s="64" t="s">
        <v>74</v>
      </c>
      <c r="C25" s="66" t="s">
        <v>75</v>
      </c>
      <c r="D25" s="62"/>
      <c r="E25" s="62">
        <v>0.28775378793807138</v>
      </c>
      <c r="F25" s="62">
        <v>2.2134906764467027E-3</v>
      </c>
      <c r="G25" s="62">
        <v>1.7707925411573622E-2</v>
      </c>
      <c r="H25" s="62" t="s">
        <v>443</v>
      </c>
      <c r="I25" s="62">
        <v>1.6601180073350273E-3</v>
      </c>
      <c r="J25" s="62">
        <v>1.6601180073350273E-3</v>
      </c>
      <c r="K25" s="62" t="s">
        <v>443</v>
      </c>
      <c r="L25" s="62">
        <v>7.96856643520813E-4</v>
      </c>
      <c r="M25" s="62">
        <v>6.751146563162444E-2</v>
      </c>
      <c r="N25" s="62" t="s">
        <v>443</v>
      </c>
      <c r="O25" s="62" t="s">
        <v>443</v>
      </c>
      <c r="P25" s="62" t="s">
        <v>443</v>
      </c>
      <c r="Q25" s="62" t="s">
        <v>443</v>
      </c>
      <c r="R25" s="62" t="s">
        <v>443</v>
      </c>
      <c r="S25" s="62" t="s">
        <v>443</v>
      </c>
      <c r="T25" s="62" t="s">
        <v>443</v>
      </c>
      <c r="U25" s="62" t="s">
        <v>443</v>
      </c>
      <c r="V25" s="62" t="s">
        <v>443</v>
      </c>
      <c r="W25" s="62" t="s">
        <v>443</v>
      </c>
      <c r="X25" s="62" t="s">
        <v>443</v>
      </c>
      <c r="Y25" s="62" t="s">
        <v>443</v>
      </c>
      <c r="Z25" s="62" t="s">
        <v>443</v>
      </c>
      <c r="AA25" s="62" t="s">
        <v>443</v>
      </c>
      <c r="AB25" s="62" t="s">
        <v>443</v>
      </c>
      <c r="AC25" s="62" t="s">
        <v>443</v>
      </c>
      <c r="AD25" s="62" t="s">
        <v>443</v>
      </c>
      <c r="AE25" s="158"/>
      <c r="AF25" s="62" t="s">
        <v>444</v>
      </c>
      <c r="AG25" s="62" t="s">
        <v>443</v>
      </c>
      <c r="AH25" s="62" t="s">
        <v>443</v>
      </c>
      <c r="AI25" s="62" t="s">
        <v>444</v>
      </c>
      <c r="AJ25" s="62" t="s">
        <v>443</v>
      </c>
      <c r="AK25" s="62">
        <v>11067.453382233514</v>
      </c>
      <c r="AL25" s="40" t="s">
        <v>49</v>
      </c>
    </row>
    <row r="26" spans="1:38" ht="26.25" customHeight="1" thickBot="1">
      <c r="A26" s="60" t="s">
        <v>73</v>
      </c>
      <c r="B26" s="60" t="s">
        <v>76</v>
      </c>
      <c r="C26" s="61" t="s">
        <v>77</v>
      </c>
      <c r="D26" s="62"/>
      <c r="E26" s="62">
        <v>4.1551875891473675E-3</v>
      </c>
      <c r="F26" s="62">
        <v>1.6231201520106901E-4</v>
      </c>
      <c r="G26" s="62">
        <v>3.2462403040213803E-4</v>
      </c>
      <c r="H26" s="62" t="s">
        <v>443</v>
      </c>
      <c r="I26" s="62">
        <v>6.4924806080427617E-5</v>
      </c>
      <c r="J26" s="62">
        <v>6.4924806080427617E-5</v>
      </c>
      <c r="K26" s="62" t="s">
        <v>443</v>
      </c>
      <c r="L26" s="62">
        <v>3.1163906918605257E-5</v>
      </c>
      <c r="M26" s="62">
        <v>3.5708643344235184E-4</v>
      </c>
      <c r="N26" s="62" t="s">
        <v>443</v>
      </c>
      <c r="O26" s="62" t="s">
        <v>443</v>
      </c>
      <c r="P26" s="62" t="s">
        <v>443</v>
      </c>
      <c r="Q26" s="62" t="s">
        <v>443</v>
      </c>
      <c r="R26" s="62" t="s">
        <v>443</v>
      </c>
      <c r="S26" s="62" t="s">
        <v>443</v>
      </c>
      <c r="T26" s="62" t="s">
        <v>443</v>
      </c>
      <c r="U26" s="62" t="s">
        <v>443</v>
      </c>
      <c r="V26" s="62" t="s">
        <v>443</v>
      </c>
      <c r="W26" s="62" t="s">
        <v>443</v>
      </c>
      <c r="X26" s="62" t="s">
        <v>443</v>
      </c>
      <c r="Y26" s="62" t="s">
        <v>443</v>
      </c>
      <c r="Z26" s="62" t="s">
        <v>443</v>
      </c>
      <c r="AA26" s="62" t="s">
        <v>443</v>
      </c>
      <c r="AB26" s="62" t="s">
        <v>443</v>
      </c>
      <c r="AC26" s="62" t="s">
        <v>443</v>
      </c>
      <c r="AD26" s="62" t="s">
        <v>443</v>
      </c>
      <c r="AE26" s="158"/>
      <c r="AF26" s="62" t="s">
        <v>444</v>
      </c>
      <c r="AG26" s="62" t="s">
        <v>443</v>
      </c>
      <c r="AH26" s="62" t="s">
        <v>443</v>
      </c>
      <c r="AI26" s="62" t="s">
        <v>444</v>
      </c>
      <c r="AJ26" s="62" t="s">
        <v>443</v>
      </c>
      <c r="AK26" s="62">
        <v>13.958833307291936</v>
      </c>
      <c r="AL26" s="40" t="s">
        <v>49</v>
      </c>
    </row>
    <row r="27" spans="1:38" ht="26.25" customHeight="1" thickBot="1">
      <c r="A27" s="60" t="s">
        <v>78</v>
      </c>
      <c r="B27" s="60" t="s">
        <v>79</v>
      </c>
      <c r="C27" s="61" t="s">
        <v>80</v>
      </c>
      <c r="D27" s="62"/>
      <c r="E27" s="62">
        <v>4.6582192329999996</v>
      </c>
      <c r="F27" s="62">
        <v>10.460535500000001</v>
      </c>
      <c r="G27" s="62">
        <v>0.25324385799999999</v>
      </c>
      <c r="H27" s="62" t="s">
        <v>444</v>
      </c>
      <c r="I27" s="62" t="s">
        <v>444</v>
      </c>
      <c r="J27" s="62" t="s">
        <v>444</v>
      </c>
      <c r="K27" s="62" t="s">
        <v>444</v>
      </c>
      <c r="L27" s="62" t="s">
        <v>444</v>
      </c>
      <c r="M27" s="62">
        <v>40.886553380000002</v>
      </c>
      <c r="N27" s="62">
        <v>79.470775509999996</v>
      </c>
      <c r="O27" s="62">
        <v>1.673328E-3</v>
      </c>
      <c r="P27" s="62" t="s">
        <v>444</v>
      </c>
      <c r="Q27" s="62" t="s">
        <v>444</v>
      </c>
      <c r="R27" s="62">
        <v>8.3666379999999992E-3</v>
      </c>
      <c r="S27" s="62">
        <v>0.28446570300000001</v>
      </c>
      <c r="T27" s="62">
        <v>1.1713294000000001E-2</v>
      </c>
      <c r="U27" s="62">
        <v>1.673328E-3</v>
      </c>
      <c r="V27" s="62">
        <v>0.16733276699999999</v>
      </c>
      <c r="W27" s="62" t="s">
        <v>443</v>
      </c>
      <c r="X27" s="62" t="s">
        <v>443</v>
      </c>
      <c r="Y27" s="62" t="s">
        <v>443</v>
      </c>
      <c r="Z27" s="62" t="s">
        <v>443</v>
      </c>
      <c r="AA27" s="62" t="s">
        <v>443</v>
      </c>
      <c r="AB27" s="62" t="s">
        <v>443</v>
      </c>
      <c r="AC27" s="62" t="s">
        <v>443</v>
      </c>
      <c r="AD27" s="157" t="s">
        <v>443</v>
      </c>
      <c r="AE27" s="158"/>
      <c r="AF27" s="62">
        <v>7333.9396851521433</v>
      </c>
      <c r="AG27" s="62" t="s">
        <v>443</v>
      </c>
      <c r="AH27" s="62">
        <v>1617.8299247402797</v>
      </c>
      <c r="AI27" s="62" t="s">
        <v>443</v>
      </c>
      <c r="AJ27" s="62" t="s">
        <v>443</v>
      </c>
      <c r="AK27" s="62" t="s">
        <v>443</v>
      </c>
      <c r="AL27" s="40" t="s">
        <v>49</v>
      </c>
    </row>
    <row r="28" spans="1:38" ht="26.25" customHeight="1" thickBot="1">
      <c r="A28" s="60" t="s">
        <v>78</v>
      </c>
      <c r="B28" s="60" t="s">
        <v>81</v>
      </c>
      <c r="C28" s="61" t="s">
        <v>82</v>
      </c>
      <c r="D28" s="62"/>
      <c r="E28" s="62">
        <v>0.97981832400000002</v>
      </c>
      <c r="F28" s="62">
        <v>0.37136896400000002</v>
      </c>
      <c r="G28" s="62">
        <v>0.23822224</v>
      </c>
      <c r="H28" s="62" t="s">
        <v>444</v>
      </c>
      <c r="I28" s="62" t="s">
        <v>444</v>
      </c>
      <c r="J28" s="62" t="s">
        <v>444</v>
      </c>
      <c r="K28" s="62" t="s">
        <v>444</v>
      </c>
      <c r="L28" s="62" t="s">
        <v>444</v>
      </c>
      <c r="M28" s="62">
        <v>1.6126665499999999</v>
      </c>
      <c r="N28" s="62">
        <v>0.918361227</v>
      </c>
      <c r="O28" s="62">
        <v>6.0769800000000005E-4</v>
      </c>
      <c r="P28" s="62" t="s">
        <v>444</v>
      </c>
      <c r="Q28" s="62" t="s">
        <v>444</v>
      </c>
      <c r="R28" s="62">
        <v>3.0384909999999999E-3</v>
      </c>
      <c r="S28" s="62">
        <v>0.103308702</v>
      </c>
      <c r="T28" s="62">
        <v>4.2538879999999999E-3</v>
      </c>
      <c r="U28" s="62">
        <v>6.0769800000000005E-4</v>
      </c>
      <c r="V28" s="62">
        <v>6.0769825E-2</v>
      </c>
      <c r="W28" s="62" t="s">
        <v>443</v>
      </c>
      <c r="X28" s="62" t="s">
        <v>444</v>
      </c>
      <c r="Y28" s="62" t="s">
        <v>443</v>
      </c>
      <c r="Z28" s="62" t="s">
        <v>443</v>
      </c>
      <c r="AA28" s="62" t="s">
        <v>443</v>
      </c>
      <c r="AB28" s="62" t="s">
        <v>443</v>
      </c>
      <c r="AC28" s="62" t="s">
        <v>443</v>
      </c>
      <c r="AD28" s="157" t="s">
        <v>443</v>
      </c>
      <c r="AE28" s="158"/>
      <c r="AF28" s="62">
        <v>2614.7011299026053</v>
      </c>
      <c r="AG28" s="62" t="s">
        <v>443</v>
      </c>
      <c r="AH28" s="62" t="s">
        <v>444</v>
      </c>
      <c r="AI28" s="62" t="s">
        <v>443</v>
      </c>
      <c r="AJ28" s="62" t="s">
        <v>443</v>
      </c>
      <c r="AK28" s="62" t="s">
        <v>443</v>
      </c>
      <c r="AL28" s="40" t="s">
        <v>49</v>
      </c>
    </row>
    <row r="29" spans="1:38" ht="26.25" customHeight="1" thickBot="1">
      <c r="A29" s="60" t="s">
        <v>78</v>
      </c>
      <c r="B29" s="60" t="s">
        <v>83</v>
      </c>
      <c r="C29" s="61" t="s">
        <v>84</v>
      </c>
      <c r="D29" s="62"/>
      <c r="E29" s="62">
        <v>5.1409740277770464</v>
      </c>
      <c r="F29" s="62">
        <v>1.004846675263622</v>
      </c>
      <c r="G29" s="62">
        <v>0.4844996115758094</v>
      </c>
      <c r="H29" s="62" t="s">
        <v>444</v>
      </c>
      <c r="I29" s="62" t="s">
        <v>444</v>
      </c>
      <c r="J29" s="62" t="s">
        <v>444</v>
      </c>
      <c r="K29" s="62" t="s">
        <v>444</v>
      </c>
      <c r="L29" s="62" t="s">
        <v>444</v>
      </c>
      <c r="M29" s="62">
        <v>4.5738525237074219</v>
      </c>
      <c r="N29" s="62">
        <v>0.28277060380979729</v>
      </c>
      <c r="O29" s="62">
        <v>1.2152009048433795E-3</v>
      </c>
      <c r="P29" s="62" t="s">
        <v>444</v>
      </c>
      <c r="Q29" s="62" t="s">
        <v>444</v>
      </c>
      <c r="R29" s="62">
        <v>6.0760045242169002E-3</v>
      </c>
      <c r="S29" s="62">
        <v>0.20658415382337458</v>
      </c>
      <c r="T29" s="62">
        <v>8.5064063339036593E-3</v>
      </c>
      <c r="U29" s="62">
        <v>1.2152009048433795E-3</v>
      </c>
      <c r="V29" s="62">
        <v>0.12152009048433798</v>
      </c>
      <c r="W29" s="62" t="s">
        <v>443</v>
      </c>
      <c r="X29" s="62" t="s">
        <v>443</v>
      </c>
      <c r="Y29" s="62" t="s">
        <v>443</v>
      </c>
      <c r="Z29" s="62" t="s">
        <v>443</v>
      </c>
      <c r="AA29" s="62" t="s">
        <v>443</v>
      </c>
      <c r="AB29" s="62" t="s">
        <v>443</v>
      </c>
      <c r="AC29" s="62" t="s">
        <v>443</v>
      </c>
      <c r="AD29" s="157" t="s">
        <v>443</v>
      </c>
      <c r="AE29" s="158"/>
      <c r="AF29" s="62">
        <v>5225.8502684917075</v>
      </c>
      <c r="AG29" s="62" t="s">
        <v>443</v>
      </c>
      <c r="AH29" s="62" t="s">
        <v>444</v>
      </c>
      <c r="AI29" s="62" t="s">
        <v>443</v>
      </c>
      <c r="AJ29" s="62" t="s">
        <v>443</v>
      </c>
      <c r="AK29" s="62" t="s">
        <v>443</v>
      </c>
      <c r="AL29" s="40" t="s">
        <v>49</v>
      </c>
    </row>
    <row r="30" spans="1:38" ht="26.25" customHeight="1" thickBot="1">
      <c r="A30" s="60" t="s">
        <v>78</v>
      </c>
      <c r="B30" s="60" t="s">
        <v>85</v>
      </c>
      <c r="C30" s="61" t="s">
        <v>86</v>
      </c>
      <c r="D30" s="62"/>
      <c r="E30" s="62">
        <v>2.3223830772793056E-2</v>
      </c>
      <c r="F30" s="62">
        <v>1.9921537542460206</v>
      </c>
      <c r="G30" s="62">
        <v>5.1697078552821992E-3</v>
      </c>
      <c r="H30" s="62" t="s">
        <v>444</v>
      </c>
      <c r="I30" s="62" t="s">
        <v>444</v>
      </c>
      <c r="J30" s="62" t="s">
        <v>444</v>
      </c>
      <c r="K30" s="62" t="s">
        <v>444</v>
      </c>
      <c r="L30" s="62" t="s">
        <v>444</v>
      </c>
      <c r="M30" s="62">
        <v>3.4122747794963821</v>
      </c>
      <c r="N30" s="62">
        <v>2.9670873007825818</v>
      </c>
      <c r="O30" s="62">
        <v>6.7286946454413884E-5</v>
      </c>
      <c r="P30" s="62" t="s">
        <v>444</v>
      </c>
      <c r="Q30" s="62" t="s">
        <v>444</v>
      </c>
      <c r="R30" s="62">
        <v>3.3643473227206957E-4</v>
      </c>
      <c r="S30" s="62">
        <v>1.1438780897250363E-2</v>
      </c>
      <c r="T30" s="62">
        <v>4.7100862518089737E-4</v>
      </c>
      <c r="U30" s="62">
        <v>6.7286946454413884E-5</v>
      </c>
      <c r="V30" s="62">
        <v>6.7286946454413899E-3</v>
      </c>
      <c r="W30" s="62" t="s">
        <v>443</v>
      </c>
      <c r="X30" s="62" t="s">
        <v>443</v>
      </c>
      <c r="Y30" s="62" t="s">
        <v>443</v>
      </c>
      <c r="Z30" s="62" t="s">
        <v>443</v>
      </c>
      <c r="AA30" s="62" t="s">
        <v>443</v>
      </c>
      <c r="AB30" s="62" t="s">
        <v>443</v>
      </c>
      <c r="AC30" s="62" t="s">
        <v>443</v>
      </c>
      <c r="AD30" s="157" t="s">
        <v>443</v>
      </c>
      <c r="AE30" s="158"/>
      <c r="AF30" s="62">
        <v>227.74043415340088</v>
      </c>
      <c r="AG30" s="62" t="s">
        <v>443</v>
      </c>
      <c r="AH30" s="62" t="s">
        <v>444</v>
      </c>
      <c r="AI30" s="62" t="s">
        <v>443</v>
      </c>
      <c r="AJ30" s="62" t="s">
        <v>443</v>
      </c>
      <c r="AK30" s="62" t="s">
        <v>443</v>
      </c>
      <c r="AL30" s="40" t="s">
        <v>49</v>
      </c>
    </row>
    <row r="31" spans="1:38" ht="26.25" customHeight="1" thickBot="1">
      <c r="A31" s="60" t="s">
        <v>78</v>
      </c>
      <c r="B31" s="60" t="s">
        <v>87</v>
      </c>
      <c r="C31" s="61" t="s">
        <v>88</v>
      </c>
      <c r="D31" s="62"/>
      <c r="E31" s="62" t="s">
        <v>443</v>
      </c>
      <c r="F31" s="62">
        <v>1.3793342472983787</v>
      </c>
      <c r="G31" s="62" t="s">
        <v>443</v>
      </c>
      <c r="H31" s="62" t="s">
        <v>443</v>
      </c>
      <c r="I31" s="62" t="s">
        <v>443</v>
      </c>
      <c r="J31" s="62" t="s">
        <v>443</v>
      </c>
      <c r="K31" s="62" t="s">
        <v>443</v>
      </c>
      <c r="L31" s="62" t="s">
        <v>443</v>
      </c>
      <c r="M31" s="62" t="s">
        <v>443</v>
      </c>
      <c r="N31" s="62" t="s">
        <v>443</v>
      </c>
      <c r="O31" s="62" t="s">
        <v>443</v>
      </c>
      <c r="P31" s="62" t="s">
        <v>443</v>
      </c>
      <c r="Q31" s="62" t="s">
        <v>443</v>
      </c>
      <c r="R31" s="62" t="s">
        <v>443</v>
      </c>
      <c r="S31" s="62" t="s">
        <v>443</v>
      </c>
      <c r="T31" s="62" t="s">
        <v>443</v>
      </c>
      <c r="U31" s="62" t="s">
        <v>443</v>
      </c>
      <c r="V31" s="62" t="s">
        <v>443</v>
      </c>
      <c r="W31" s="62" t="s">
        <v>443</v>
      </c>
      <c r="X31" s="62" t="s">
        <v>443</v>
      </c>
      <c r="Y31" s="62" t="s">
        <v>443</v>
      </c>
      <c r="Z31" s="62" t="s">
        <v>443</v>
      </c>
      <c r="AA31" s="62" t="s">
        <v>443</v>
      </c>
      <c r="AB31" s="62" t="s">
        <v>443</v>
      </c>
      <c r="AC31" s="62" t="s">
        <v>443</v>
      </c>
      <c r="AD31" s="157" t="s">
        <v>443</v>
      </c>
      <c r="AE31" s="158"/>
      <c r="AF31" s="159" t="s">
        <v>443</v>
      </c>
      <c r="AG31" s="62" t="s">
        <v>443</v>
      </c>
      <c r="AH31" s="62" t="s">
        <v>443</v>
      </c>
      <c r="AI31" s="62" t="s">
        <v>443</v>
      </c>
      <c r="AJ31" s="62" t="s">
        <v>443</v>
      </c>
      <c r="AK31" s="62" t="s">
        <v>443</v>
      </c>
      <c r="AL31" s="40" t="s">
        <v>49</v>
      </c>
    </row>
    <row r="32" spans="1:38" ht="26.25" customHeight="1" thickBot="1">
      <c r="A32" s="60" t="s">
        <v>78</v>
      </c>
      <c r="B32" s="60" t="s">
        <v>89</v>
      </c>
      <c r="C32" s="61" t="s">
        <v>90</v>
      </c>
      <c r="D32" s="62"/>
      <c r="E32" s="62" t="s">
        <v>443</v>
      </c>
      <c r="F32" s="62" t="s">
        <v>443</v>
      </c>
      <c r="G32" s="62" t="s">
        <v>443</v>
      </c>
      <c r="H32" s="62" t="s">
        <v>443</v>
      </c>
      <c r="I32" s="62">
        <v>3.5709868529415816E-2</v>
      </c>
      <c r="J32" s="62">
        <v>6.6526284349225084E-2</v>
      </c>
      <c r="K32" s="62">
        <v>8.7735311713718317E-2</v>
      </c>
      <c r="L32" s="62" t="s">
        <v>443</v>
      </c>
      <c r="M32" s="62" t="s">
        <v>443</v>
      </c>
      <c r="N32" s="62" t="s">
        <v>443</v>
      </c>
      <c r="O32" s="62" t="s">
        <v>443</v>
      </c>
      <c r="P32" s="62" t="s">
        <v>443</v>
      </c>
      <c r="Q32" s="62" t="s">
        <v>443</v>
      </c>
      <c r="R32" s="62" t="s">
        <v>443</v>
      </c>
      <c r="S32" s="62" t="s">
        <v>443</v>
      </c>
      <c r="T32" s="62" t="s">
        <v>443</v>
      </c>
      <c r="U32" s="62" t="s">
        <v>443</v>
      </c>
      <c r="V32" s="62" t="s">
        <v>443</v>
      </c>
      <c r="W32" s="62" t="s">
        <v>443</v>
      </c>
      <c r="X32" s="62" t="s">
        <v>443</v>
      </c>
      <c r="Y32" s="62" t="s">
        <v>443</v>
      </c>
      <c r="Z32" s="62" t="s">
        <v>443</v>
      </c>
      <c r="AA32" s="62" t="s">
        <v>443</v>
      </c>
      <c r="AB32" s="62" t="s">
        <v>443</v>
      </c>
      <c r="AC32" s="62" t="s">
        <v>443</v>
      </c>
      <c r="AD32" s="157" t="s">
        <v>443</v>
      </c>
      <c r="AE32" s="158"/>
      <c r="AF32" s="159" t="s">
        <v>443</v>
      </c>
      <c r="AG32" s="62" t="s">
        <v>443</v>
      </c>
      <c r="AH32" s="62" t="s">
        <v>443</v>
      </c>
      <c r="AI32" s="62" t="s">
        <v>443</v>
      </c>
      <c r="AJ32" s="62" t="s">
        <v>443</v>
      </c>
      <c r="AK32" s="62">
        <v>2991.3634674230107</v>
      </c>
      <c r="AL32" s="40" t="s">
        <v>413</v>
      </c>
    </row>
    <row r="33" spans="1:38" ht="26.25" customHeight="1" thickBot="1">
      <c r="A33" s="60" t="s">
        <v>78</v>
      </c>
      <c r="B33" s="60" t="s">
        <v>91</v>
      </c>
      <c r="C33" s="61" t="s">
        <v>92</v>
      </c>
      <c r="D33" s="62"/>
      <c r="E33" s="62" t="s">
        <v>443</v>
      </c>
      <c r="F33" s="62" t="s">
        <v>443</v>
      </c>
      <c r="G33" s="62" t="s">
        <v>443</v>
      </c>
      <c r="H33" s="62" t="s">
        <v>443</v>
      </c>
      <c r="I33" s="62">
        <v>2.0106227010858971E-2</v>
      </c>
      <c r="J33" s="62">
        <v>3.7020296949482369E-2</v>
      </c>
      <c r="K33" s="62">
        <v>7.4040593898964738E-2</v>
      </c>
      <c r="L33" s="62" t="s">
        <v>443</v>
      </c>
      <c r="M33" s="62" t="s">
        <v>443</v>
      </c>
      <c r="N33" s="62" t="s">
        <v>443</v>
      </c>
      <c r="O33" s="62" t="s">
        <v>443</v>
      </c>
      <c r="P33" s="62" t="s">
        <v>443</v>
      </c>
      <c r="Q33" s="62" t="s">
        <v>443</v>
      </c>
      <c r="R33" s="62" t="s">
        <v>443</v>
      </c>
      <c r="S33" s="62" t="s">
        <v>443</v>
      </c>
      <c r="T33" s="62" t="s">
        <v>443</v>
      </c>
      <c r="U33" s="62" t="s">
        <v>443</v>
      </c>
      <c r="V33" s="62" t="s">
        <v>443</v>
      </c>
      <c r="W33" s="62" t="s">
        <v>443</v>
      </c>
      <c r="X33" s="62" t="s">
        <v>443</v>
      </c>
      <c r="Y33" s="62" t="s">
        <v>443</v>
      </c>
      <c r="Z33" s="62" t="s">
        <v>443</v>
      </c>
      <c r="AA33" s="62" t="s">
        <v>443</v>
      </c>
      <c r="AB33" s="62" t="s">
        <v>443</v>
      </c>
      <c r="AC33" s="62" t="s">
        <v>443</v>
      </c>
      <c r="AD33" s="157" t="s">
        <v>443</v>
      </c>
      <c r="AE33" s="158"/>
      <c r="AF33" s="159" t="s">
        <v>443</v>
      </c>
      <c r="AG33" s="62" t="s">
        <v>443</v>
      </c>
      <c r="AH33" s="62" t="s">
        <v>443</v>
      </c>
      <c r="AI33" s="62" t="s">
        <v>443</v>
      </c>
      <c r="AJ33" s="62" t="s">
        <v>443</v>
      </c>
      <c r="AK33" s="62">
        <v>2991.3634674230107</v>
      </c>
      <c r="AL33" s="40" t="s">
        <v>413</v>
      </c>
    </row>
    <row r="34" spans="1:38" ht="26.25" customHeight="1" thickBot="1">
      <c r="A34" s="60" t="s">
        <v>70</v>
      </c>
      <c r="B34" s="60" t="s">
        <v>93</v>
      </c>
      <c r="C34" s="61" t="s">
        <v>94</v>
      </c>
      <c r="D34" s="62"/>
      <c r="E34" s="62">
        <v>0.21913572218557442</v>
      </c>
      <c r="F34" s="62">
        <v>1.9446204354254221E-2</v>
      </c>
      <c r="G34" s="62">
        <v>3.3455835448179302E-2</v>
      </c>
      <c r="H34" s="62">
        <v>2.9273856017156887E-5</v>
      </c>
      <c r="I34" s="62">
        <v>5.7293118205007055E-3</v>
      </c>
      <c r="J34" s="62">
        <v>6.0220503806722734E-3</v>
      </c>
      <c r="K34" s="62">
        <v>6.3566087351540675E-3</v>
      </c>
      <c r="L34" s="62">
        <v>3.7240526833254582E-5</v>
      </c>
      <c r="M34" s="62">
        <v>4.4747179911939813E-2</v>
      </c>
      <c r="N34" s="62" t="s">
        <v>443</v>
      </c>
      <c r="O34" s="62">
        <v>4.1819794310224122E-5</v>
      </c>
      <c r="P34" s="62" t="s">
        <v>443</v>
      </c>
      <c r="Q34" s="62" t="s">
        <v>443</v>
      </c>
      <c r="R34" s="62">
        <v>2.0909897155112062E-4</v>
      </c>
      <c r="S34" s="62">
        <v>7.1093650327381007E-3</v>
      </c>
      <c r="T34" s="62">
        <v>2.9273856017156892E-4</v>
      </c>
      <c r="U34" s="62">
        <v>4.1819794310224122E-5</v>
      </c>
      <c r="V34" s="62">
        <v>4.1819794310224128E-3</v>
      </c>
      <c r="W34" s="62" t="s">
        <v>443</v>
      </c>
      <c r="X34" s="62">
        <v>1.2545938293067235E-4</v>
      </c>
      <c r="Y34" s="62">
        <v>2.0909897155112062E-4</v>
      </c>
      <c r="Z34" s="62" t="s">
        <v>443</v>
      </c>
      <c r="AA34" s="62" t="s">
        <v>443</v>
      </c>
      <c r="AB34" s="62">
        <v>3.3455835448179298E-4</v>
      </c>
      <c r="AC34" s="62" t="s">
        <v>443</v>
      </c>
      <c r="AD34" s="157" t="s">
        <v>443</v>
      </c>
      <c r="AE34" s="158"/>
      <c r="AF34" s="159">
        <v>179.82511553396375</v>
      </c>
      <c r="AG34" s="62" t="s">
        <v>443</v>
      </c>
      <c r="AH34" s="62" t="s">
        <v>443</v>
      </c>
      <c r="AI34" s="62" t="s">
        <v>443</v>
      </c>
      <c r="AJ34" s="62" t="s">
        <v>443</v>
      </c>
      <c r="AK34" s="62" t="s">
        <v>443</v>
      </c>
      <c r="AL34" s="40" t="s">
        <v>49</v>
      </c>
    </row>
    <row r="35" spans="1:38" s="4" customFormat="1" ht="26.25" customHeight="1" thickBot="1">
      <c r="A35" s="60" t="s">
        <v>95</v>
      </c>
      <c r="B35" s="60" t="s">
        <v>96</v>
      </c>
      <c r="C35" s="61" t="s">
        <v>97</v>
      </c>
      <c r="D35" s="62"/>
      <c r="E35" s="62" t="s">
        <v>442</v>
      </c>
      <c r="F35" s="62" t="s">
        <v>442</v>
      </c>
      <c r="G35" s="62" t="s">
        <v>442</v>
      </c>
      <c r="H35" s="62" t="s">
        <v>442</v>
      </c>
      <c r="I35" s="62" t="s">
        <v>442</v>
      </c>
      <c r="J35" s="62" t="s">
        <v>442</v>
      </c>
      <c r="K35" s="62" t="s">
        <v>442</v>
      </c>
      <c r="L35" s="62" t="s">
        <v>442</v>
      </c>
      <c r="M35" s="62" t="s">
        <v>442</v>
      </c>
      <c r="N35" s="62" t="s">
        <v>442</v>
      </c>
      <c r="O35" s="62" t="s">
        <v>442</v>
      </c>
      <c r="P35" s="62" t="s">
        <v>442</v>
      </c>
      <c r="Q35" s="62" t="s">
        <v>442</v>
      </c>
      <c r="R35" s="62" t="s">
        <v>442</v>
      </c>
      <c r="S35" s="62" t="s">
        <v>442</v>
      </c>
      <c r="T35" s="62" t="s">
        <v>442</v>
      </c>
      <c r="U35" s="62" t="s">
        <v>442</v>
      </c>
      <c r="V35" s="62" t="s">
        <v>442</v>
      </c>
      <c r="W35" s="62" t="s">
        <v>442</v>
      </c>
      <c r="X35" s="62" t="s">
        <v>442</v>
      </c>
      <c r="Y35" s="62" t="s">
        <v>442</v>
      </c>
      <c r="Z35" s="62" t="s">
        <v>442</v>
      </c>
      <c r="AA35" s="62" t="s">
        <v>442</v>
      </c>
      <c r="AB35" s="62" t="s">
        <v>442</v>
      </c>
      <c r="AC35" s="62" t="s">
        <v>442</v>
      </c>
      <c r="AD35" s="157" t="s">
        <v>442</v>
      </c>
      <c r="AE35" s="158"/>
      <c r="AF35" s="160" t="s">
        <v>442</v>
      </c>
      <c r="AG35" s="160" t="s">
        <v>442</v>
      </c>
      <c r="AH35" s="160" t="s">
        <v>442</v>
      </c>
      <c r="AI35" s="160" t="s">
        <v>442</v>
      </c>
      <c r="AJ35" s="160" t="s">
        <v>442</v>
      </c>
      <c r="AK35" s="160" t="s">
        <v>442</v>
      </c>
      <c r="AL35" s="40" t="s">
        <v>49</v>
      </c>
    </row>
    <row r="36" spans="1:38" ht="26.25" customHeight="1" thickBot="1">
      <c r="A36" s="60" t="s">
        <v>95</v>
      </c>
      <c r="B36" s="60" t="s">
        <v>98</v>
      </c>
      <c r="C36" s="61" t="s">
        <v>99</v>
      </c>
      <c r="D36" s="62"/>
      <c r="E36" s="62">
        <v>5.0751098704415927E-4</v>
      </c>
      <c r="F36" s="62">
        <v>1.8102302722594212E-5</v>
      </c>
      <c r="G36" s="62">
        <v>5.1720864921697759E-5</v>
      </c>
      <c r="H36" s="62" t="s">
        <v>443</v>
      </c>
      <c r="I36" s="62">
        <v>9.051151361297106E-6</v>
      </c>
      <c r="J36" s="62">
        <v>9.051151361297106E-6</v>
      </c>
      <c r="K36" s="62">
        <v>9.6976621728183295E-6</v>
      </c>
      <c r="L36" s="62" t="s">
        <v>443</v>
      </c>
      <c r="M36" s="62">
        <v>4.7841800052570429E-5</v>
      </c>
      <c r="N36" s="62">
        <v>8.4046405497758856E-7</v>
      </c>
      <c r="O36" s="62">
        <v>6.4651081152122198E-8</v>
      </c>
      <c r="P36" s="62">
        <v>1.9395324345636661E-7</v>
      </c>
      <c r="Q36" s="62">
        <v>2.5860432460848879E-7</v>
      </c>
      <c r="R36" s="62">
        <v>3.2325540576061103E-7</v>
      </c>
      <c r="S36" s="62">
        <v>5.6892951413867535E-6</v>
      </c>
      <c r="T36" s="62">
        <v>6.4651081152122199E-6</v>
      </c>
      <c r="U36" s="62">
        <v>6.4651081152122206E-7</v>
      </c>
      <c r="V36" s="62">
        <v>3.23255405760611E-6</v>
      </c>
      <c r="W36" s="62">
        <v>8.4046405497758856E-7</v>
      </c>
      <c r="X36" s="62" t="s">
        <v>443</v>
      </c>
      <c r="Y36" s="62" t="s">
        <v>443</v>
      </c>
      <c r="Z36" s="62" t="s">
        <v>443</v>
      </c>
      <c r="AA36" s="62" t="s">
        <v>443</v>
      </c>
      <c r="AB36" s="62" t="s">
        <v>443</v>
      </c>
      <c r="AC36" s="62">
        <v>5.1720864921697758E-7</v>
      </c>
      <c r="AD36" s="62">
        <v>2.4567410837806434E-7</v>
      </c>
      <c r="AE36" s="158"/>
      <c r="AF36" s="161">
        <v>0.27799964895412549</v>
      </c>
      <c r="AG36" s="130" t="s">
        <v>443</v>
      </c>
      <c r="AH36" s="161" t="s">
        <v>443</v>
      </c>
      <c r="AI36" s="161" t="s">
        <v>443</v>
      </c>
      <c r="AJ36" s="161" t="s">
        <v>443</v>
      </c>
      <c r="AK36" s="161" t="s">
        <v>443</v>
      </c>
      <c r="AL36" s="40" t="s">
        <v>49</v>
      </c>
    </row>
    <row r="37" spans="1:38" ht="26.25" customHeight="1" thickBot="1">
      <c r="A37" s="60" t="s">
        <v>70</v>
      </c>
      <c r="B37" s="60" t="s">
        <v>100</v>
      </c>
      <c r="C37" s="61" t="s">
        <v>399</v>
      </c>
      <c r="D37" s="62"/>
      <c r="E37" s="67" t="s">
        <v>442</v>
      </c>
      <c r="F37" s="67" t="s">
        <v>442</v>
      </c>
      <c r="G37" s="67" t="s">
        <v>442</v>
      </c>
      <c r="H37" s="67" t="s">
        <v>442</v>
      </c>
      <c r="I37" s="67" t="s">
        <v>442</v>
      </c>
      <c r="J37" s="67" t="s">
        <v>442</v>
      </c>
      <c r="K37" s="67" t="s">
        <v>442</v>
      </c>
      <c r="L37" s="67" t="s">
        <v>442</v>
      </c>
      <c r="M37" s="67" t="s">
        <v>442</v>
      </c>
      <c r="N37" s="67" t="s">
        <v>442</v>
      </c>
      <c r="O37" s="67" t="s">
        <v>442</v>
      </c>
      <c r="P37" s="67" t="s">
        <v>442</v>
      </c>
      <c r="Q37" s="67" t="s">
        <v>442</v>
      </c>
      <c r="R37" s="67" t="s">
        <v>442</v>
      </c>
      <c r="S37" s="67" t="s">
        <v>442</v>
      </c>
      <c r="T37" s="67" t="s">
        <v>442</v>
      </c>
      <c r="U37" s="67" t="s">
        <v>442</v>
      </c>
      <c r="V37" s="67" t="s">
        <v>442</v>
      </c>
      <c r="W37" s="67" t="s">
        <v>442</v>
      </c>
      <c r="X37" s="67" t="s">
        <v>442</v>
      </c>
      <c r="Y37" s="67" t="s">
        <v>442</v>
      </c>
      <c r="Z37" s="67" t="s">
        <v>442</v>
      </c>
      <c r="AA37" s="67" t="s">
        <v>442</v>
      </c>
      <c r="AB37" s="67" t="s">
        <v>442</v>
      </c>
      <c r="AC37" s="67" t="s">
        <v>442</v>
      </c>
      <c r="AD37" s="67" t="s">
        <v>442</v>
      </c>
      <c r="AE37" s="158"/>
      <c r="AF37" s="162" t="s">
        <v>442</v>
      </c>
      <c r="AG37" s="161" t="s">
        <v>442</v>
      </c>
      <c r="AH37" s="161" t="s">
        <v>442</v>
      </c>
      <c r="AI37" s="161" t="s">
        <v>442</v>
      </c>
      <c r="AJ37" s="161" t="s">
        <v>442</v>
      </c>
      <c r="AK37" s="161" t="s">
        <v>442</v>
      </c>
      <c r="AL37" s="40" t="s">
        <v>49</v>
      </c>
    </row>
    <row r="38" spans="1:38" ht="26.25" customHeight="1" thickBot="1">
      <c r="A38" s="60" t="s">
        <v>70</v>
      </c>
      <c r="B38" s="60" t="s">
        <v>101</v>
      </c>
      <c r="C38" s="61" t="s">
        <v>102</v>
      </c>
      <c r="D38" s="67"/>
      <c r="E38" s="67" t="s">
        <v>442</v>
      </c>
      <c r="F38" s="67" t="s">
        <v>442</v>
      </c>
      <c r="G38" s="67" t="s">
        <v>442</v>
      </c>
      <c r="H38" s="67" t="s">
        <v>442</v>
      </c>
      <c r="I38" s="67" t="s">
        <v>442</v>
      </c>
      <c r="J38" s="67" t="s">
        <v>442</v>
      </c>
      <c r="K38" s="67" t="s">
        <v>442</v>
      </c>
      <c r="L38" s="67" t="s">
        <v>442</v>
      </c>
      <c r="M38" s="67" t="s">
        <v>442</v>
      </c>
      <c r="N38" s="67" t="s">
        <v>442</v>
      </c>
      <c r="O38" s="67" t="s">
        <v>442</v>
      </c>
      <c r="P38" s="67" t="s">
        <v>442</v>
      </c>
      <c r="Q38" s="67" t="s">
        <v>442</v>
      </c>
      <c r="R38" s="67" t="s">
        <v>442</v>
      </c>
      <c r="S38" s="67" t="s">
        <v>442</v>
      </c>
      <c r="T38" s="67" t="s">
        <v>442</v>
      </c>
      <c r="U38" s="67" t="s">
        <v>442</v>
      </c>
      <c r="V38" s="67" t="s">
        <v>442</v>
      </c>
      <c r="W38" s="67" t="s">
        <v>442</v>
      </c>
      <c r="X38" s="67" t="s">
        <v>442</v>
      </c>
      <c r="Y38" s="67" t="s">
        <v>442</v>
      </c>
      <c r="Z38" s="67" t="s">
        <v>442</v>
      </c>
      <c r="AA38" s="67" t="s">
        <v>442</v>
      </c>
      <c r="AB38" s="67" t="s">
        <v>442</v>
      </c>
      <c r="AC38" s="67" t="s">
        <v>442</v>
      </c>
      <c r="AD38" s="67" t="s">
        <v>442</v>
      </c>
      <c r="AE38" s="158"/>
      <c r="AF38" s="162" t="s">
        <v>442</v>
      </c>
      <c r="AG38" s="161" t="s">
        <v>442</v>
      </c>
      <c r="AH38" s="161" t="s">
        <v>442</v>
      </c>
      <c r="AI38" s="161" t="s">
        <v>442</v>
      </c>
      <c r="AJ38" s="161" t="s">
        <v>442</v>
      </c>
      <c r="AK38" s="161" t="s">
        <v>442</v>
      </c>
      <c r="AL38" s="40" t="s">
        <v>49</v>
      </c>
    </row>
    <row r="39" spans="1:38" ht="26.25" customHeight="1" thickBot="1">
      <c r="A39" s="60" t="s">
        <v>103</v>
      </c>
      <c r="B39" s="60" t="s">
        <v>104</v>
      </c>
      <c r="C39" s="61" t="s">
        <v>390</v>
      </c>
      <c r="D39" s="62"/>
      <c r="E39" s="62">
        <v>2.6261400000000001E-2</v>
      </c>
      <c r="F39" s="62">
        <v>1.347984E-2</v>
      </c>
      <c r="G39" s="62">
        <v>0.12751200000000001</v>
      </c>
      <c r="H39" s="62" t="s">
        <v>443</v>
      </c>
      <c r="I39" s="62">
        <v>1.63944E-2</v>
      </c>
      <c r="J39" s="62">
        <v>1.7760600000000001E-2</v>
      </c>
      <c r="K39" s="62">
        <v>1.8823200000000002E-2</v>
      </c>
      <c r="L39" s="62">
        <v>1.0492416E-3</v>
      </c>
      <c r="M39" s="62">
        <v>0.14132580000000003</v>
      </c>
      <c r="N39" s="62">
        <v>2.03412E-2</v>
      </c>
      <c r="O39" s="62">
        <v>2.7324000000000001E-4</v>
      </c>
      <c r="P39" s="62">
        <v>1.1992200000000002E-3</v>
      </c>
      <c r="Q39" s="62">
        <v>6.0720000000000001E-4</v>
      </c>
      <c r="R39" s="62">
        <v>2.0493E-3</v>
      </c>
      <c r="S39" s="62">
        <v>2.6565E-3</v>
      </c>
      <c r="T39" s="62">
        <v>1.9734000000000002E-3</v>
      </c>
      <c r="U39" s="62">
        <v>2.7324000000000001E-4</v>
      </c>
      <c r="V39" s="62">
        <v>3.0360000000000005E-2</v>
      </c>
      <c r="W39" s="62">
        <v>3.08154E-2</v>
      </c>
      <c r="X39" s="62">
        <v>6.9069000000000005E-3</v>
      </c>
      <c r="Y39" s="62">
        <v>8.9410200000000009E-3</v>
      </c>
      <c r="Z39" s="62">
        <v>3.5976600000000004E-3</v>
      </c>
      <c r="AA39" s="62">
        <v>2.8083000000000001E-3</v>
      </c>
      <c r="AB39" s="62">
        <v>2.225388E-2</v>
      </c>
      <c r="AC39" s="62">
        <v>9.4116000000000005E-5</v>
      </c>
      <c r="AD39" s="157">
        <v>2.5806000000000003E-2</v>
      </c>
      <c r="AE39" s="158"/>
      <c r="AF39" s="163" t="s">
        <v>443</v>
      </c>
      <c r="AG39" s="164">
        <v>151.80000000000001</v>
      </c>
      <c r="AH39" s="164" t="s">
        <v>443</v>
      </c>
      <c r="AI39" s="164" t="s">
        <v>443</v>
      </c>
      <c r="AJ39" s="161" t="s">
        <v>443</v>
      </c>
      <c r="AK39" s="164" t="s">
        <v>443</v>
      </c>
      <c r="AL39" s="40" t="s">
        <v>49</v>
      </c>
    </row>
    <row r="40" spans="1:38" ht="26.25" customHeight="1" thickBot="1">
      <c r="A40" s="60" t="s">
        <v>70</v>
      </c>
      <c r="B40" s="60" t="s">
        <v>105</v>
      </c>
      <c r="C40" s="61" t="s">
        <v>391</v>
      </c>
      <c r="D40" s="62"/>
      <c r="E40" s="62" t="s">
        <v>445</v>
      </c>
      <c r="F40" s="62" t="s">
        <v>445</v>
      </c>
      <c r="G40" s="62" t="s">
        <v>445</v>
      </c>
      <c r="H40" s="62" t="s">
        <v>445</v>
      </c>
      <c r="I40" s="62" t="s">
        <v>445</v>
      </c>
      <c r="J40" s="62" t="s">
        <v>445</v>
      </c>
      <c r="K40" s="62" t="s">
        <v>445</v>
      </c>
      <c r="L40" s="62" t="s">
        <v>445</v>
      </c>
      <c r="M40" s="62" t="s">
        <v>445</v>
      </c>
      <c r="N40" s="62" t="s">
        <v>443</v>
      </c>
      <c r="O40" s="62" t="s">
        <v>445</v>
      </c>
      <c r="P40" s="62" t="s">
        <v>443</v>
      </c>
      <c r="Q40" s="62" t="s">
        <v>443</v>
      </c>
      <c r="R40" s="62" t="s">
        <v>445</v>
      </c>
      <c r="S40" s="62" t="s">
        <v>445</v>
      </c>
      <c r="T40" s="62" t="s">
        <v>445</v>
      </c>
      <c r="U40" s="62" t="s">
        <v>445</v>
      </c>
      <c r="V40" s="62" t="s">
        <v>445</v>
      </c>
      <c r="W40" s="62" t="s">
        <v>443</v>
      </c>
      <c r="X40" s="62" t="s">
        <v>445</v>
      </c>
      <c r="Y40" s="62" t="s">
        <v>445</v>
      </c>
      <c r="Z40" s="62" t="s">
        <v>443</v>
      </c>
      <c r="AA40" s="62" t="s">
        <v>443</v>
      </c>
      <c r="AB40" s="62" t="s">
        <v>445</v>
      </c>
      <c r="AC40" s="62" t="s">
        <v>443</v>
      </c>
      <c r="AD40" s="157" t="s">
        <v>443</v>
      </c>
      <c r="AE40" s="158"/>
      <c r="AF40" s="159" t="s">
        <v>445</v>
      </c>
      <c r="AG40" s="62" t="s">
        <v>445</v>
      </c>
      <c r="AH40" s="62" t="s">
        <v>445</v>
      </c>
      <c r="AI40" s="62" t="s">
        <v>445</v>
      </c>
      <c r="AJ40" s="62" t="s">
        <v>443</v>
      </c>
      <c r="AK40" s="62" t="s">
        <v>443</v>
      </c>
      <c r="AL40" s="40" t="s">
        <v>49</v>
      </c>
    </row>
    <row r="41" spans="1:38" ht="26.25" customHeight="1" thickBot="1">
      <c r="A41" s="60" t="s">
        <v>103</v>
      </c>
      <c r="B41" s="60" t="s">
        <v>106</v>
      </c>
      <c r="C41" s="61" t="s">
        <v>400</v>
      </c>
      <c r="D41" s="62"/>
      <c r="E41" s="62">
        <v>0.89332499329445059</v>
      </c>
      <c r="F41" s="62">
        <v>9.7480081792333397</v>
      </c>
      <c r="G41" s="62">
        <v>0.50855424015106865</v>
      </c>
      <c r="H41" s="62">
        <v>0.12827140485311217</v>
      </c>
      <c r="I41" s="62">
        <v>11.969152284926256</v>
      </c>
      <c r="J41" s="62">
        <v>12.291273439184653</v>
      </c>
      <c r="K41" s="62">
        <v>12.94320983903806</v>
      </c>
      <c r="L41" s="62">
        <v>1.1929434512770574</v>
      </c>
      <c r="M41" s="62">
        <v>65.427714897189148</v>
      </c>
      <c r="N41" s="62">
        <v>0.46837490320307079</v>
      </c>
      <c r="O41" s="62">
        <v>0.20872047078667955</v>
      </c>
      <c r="P41" s="62">
        <v>1.0520338973676912E-2</v>
      </c>
      <c r="Q41" s="62">
        <v>3.7338885582959827E-3</v>
      </c>
      <c r="R41" s="62">
        <v>0.37186373236743198</v>
      </c>
      <c r="S41" s="62">
        <v>0.10242734833372634</v>
      </c>
      <c r="T41" s="62">
        <v>3.5543132348466455E-2</v>
      </c>
      <c r="U41" s="62">
        <v>4.0986487666936439E-2</v>
      </c>
      <c r="V41" s="62">
        <v>8.2650574430232862</v>
      </c>
      <c r="W41" s="62">
        <v>13.045890962046675</v>
      </c>
      <c r="X41" s="62">
        <v>2.0021567329229555</v>
      </c>
      <c r="Y41" s="62">
        <v>1.8693508578790188</v>
      </c>
      <c r="Z41" s="62">
        <v>0.70879963409140767</v>
      </c>
      <c r="AA41" s="62">
        <v>1.1680981297135198</v>
      </c>
      <c r="AB41" s="62">
        <v>5.7484053546069012</v>
      </c>
      <c r="AC41" s="62">
        <v>8.0288474265448162E-2</v>
      </c>
      <c r="AD41" s="157">
        <v>4.7675543233508803E-2</v>
      </c>
      <c r="AE41" s="158"/>
      <c r="AF41" s="159">
        <v>1214.0618607692304</v>
      </c>
      <c r="AG41" s="62">
        <v>274.78897630768915</v>
      </c>
      <c r="AH41" s="62" t="s">
        <v>443</v>
      </c>
      <c r="AI41" s="62">
        <v>16023.62102002748</v>
      </c>
      <c r="AJ41" s="62" t="s">
        <v>443</v>
      </c>
      <c r="AK41" s="62" t="s">
        <v>443</v>
      </c>
      <c r="AL41" s="40" t="s">
        <v>49</v>
      </c>
    </row>
    <row r="42" spans="1:38" ht="26.25" customHeight="1" thickBot="1">
      <c r="A42" s="60" t="s">
        <v>70</v>
      </c>
      <c r="B42" s="60" t="s">
        <v>107</v>
      </c>
      <c r="C42" s="61" t="s">
        <v>108</v>
      </c>
      <c r="D42" s="62"/>
      <c r="E42" s="62">
        <v>1.5284229590984974E-3</v>
      </c>
      <c r="F42" s="62">
        <v>0.70250425411101836</v>
      </c>
      <c r="G42" s="62">
        <v>6.9197258347245395E-4</v>
      </c>
      <c r="H42" s="62">
        <v>3.8020471619365606E-6</v>
      </c>
      <c r="I42" s="62" t="s">
        <v>444</v>
      </c>
      <c r="J42" s="62" t="s">
        <v>444</v>
      </c>
      <c r="K42" s="62">
        <v>4.0491802274624372E-3</v>
      </c>
      <c r="L42" s="62" t="s">
        <v>444</v>
      </c>
      <c r="M42" s="62">
        <v>1.3583573895450749</v>
      </c>
      <c r="N42" s="62">
        <v>0.49534488212838795</v>
      </c>
      <c r="O42" s="62">
        <v>8.6410162771285462E-6</v>
      </c>
      <c r="P42" s="62" t="s">
        <v>443</v>
      </c>
      <c r="Q42" s="62" t="s">
        <v>443</v>
      </c>
      <c r="R42" s="62">
        <v>4.3205081385642736E-5</v>
      </c>
      <c r="S42" s="62">
        <v>1.4689727671118528E-3</v>
      </c>
      <c r="T42" s="62">
        <v>6.0487113939899825E-5</v>
      </c>
      <c r="U42" s="62">
        <v>8.6410162771285462E-6</v>
      </c>
      <c r="V42" s="62">
        <v>8.6410162771285472E-4</v>
      </c>
      <c r="W42" s="62" t="s">
        <v>443</v>
      </c>
      <c r="X42" s="62" t="s">
        <v>444</v>
      </c>
      <c r="Y42" s="62" t="s">
        <v>444</v>
      </c>
      <c r="Z42" s="62" t="s">
        <v>444</v>
      </c>
      <c r="AA42" s="62" t="s">
        <v>443</v>
      </c>
      <c r="AB42" s="62" t="s">
        <v>444</v>
      </c>
      <c r="AC42" s="62" t="s">
        <v>443</v>
      </c>
      <c r="AD42" s="157" t="s">
        <v>443</v>
      </c>
      <c r="AE42" s="158"/>
      <c r="AF42" s="159" t="s">
        <v>445</v>
      </c>
      <c r="AG42" s="62" t="s">
        <v>443</v>
      </c>
      <c r="AH42" s="62" t="s">
        <v>443</v>
      </c>
      <c r="AI42" s="62" t="s">
        <v>445</v>
      </c>
      <c r="AJ42" s="62" t="s">
        <v>443</v>
      </c>
      <c r="AK42" s="62" t="s">
        <v>443</v>
      </c>
      <c r="AL42" s="40" t="s">
        <v>49</v>
      </c>
    </row>
    <row r="43" spans="1:38" ht="26.25" customHeight="1" thickBot="1">
      <c r="A43" s="60" t="s">
        <v>103</v>
      </c>
      <c r="B43" s="60" t="s">
        <v>109</v>
      </c>
      <c r="C43" s="61" t="s">
        <v>110</v>
      </c>
      <c r="D43" s="62"/>
      <c r="E43" s="62">
        <v>0.27347562200457537</v>
      </c>
      <c r="F43" s="62">
        <v>2.048379192681108E-2</v>
      </c>
      <c r="G43" s="62">
        <v>0.11252671081627669</v>
      </c>
      <c r="H43" s="62" t="s">
        <v>443</v>
      </c>
      <c r="I43" s="62">
        <v>1.9381005963842037E-2</v>
      </c>
      <c r="J43" s="62">
        <v>2.2308098871369534E-2</v>
      </c>
      <c r="K43" s="62">
        <v>2.2543823679346188E-2</v>
      </c>
      <c r="L43" s="62">
        <v>9.0494624092239163E-3</v>
      </c>
      <c r="M43" s="62">
        <v>0.11269596224774936</v>
      </c>
      <c r="N43" s="62">
        <v>1.1509828069230271E-2</v>
      </c>
      <c r="O43" s="62">
        <v>1.9181585834330102E-4</v>
      </c>
      <c r="P43" s="62">
        <v>3.5349955510175971E-4</v>
      </c>
      <c r="Q43" s="62">
        <v>5.7203624934148338E-4</v>
      </c>
      <c r="R43" s="62">
        <v>9.2013393110514548E-3</v>
      </c>
      <c r="S43" s="62">
        <v>3.2133301743562932E-3</v>
      </c>
      <c r="T43" s="62">
        <v>0.10977186441066265</v>
      </c>
      <c r="U43" s="62">
        <v>1.4808222243639006E-4</v>
      </c>
      <c r="V43" s="62">
        <v>2.2479103440106629E-2</v>
      </c>
      <c r="W43" s="62">
        <v>1.2084055740152276E-2</v>
      </c>
      <c r="X43" s="62">
        <v>1.5338731300127114E-3</v>
      </c>
      <c r="Y43" s="62">
        <v>1.9965759750327733E-3</v>
      </c>
      <c r="Z43" s="62">
        <v>7.9958379348464808E-4</v>
      </c>
      <c r="AA43" s="62">
        <v>6.2429900158693494E-4</v>
      </c>
      <c r="AB43" s="62">
        <v>4.9543319001170679E-3</v>
      </c>
      <c r="AC43" s="62">
        <v>2.133064809826262E-4</v>
      </c>
      <c r="AD43" s="157">
        <v>5.7248590440292322E-3</v>
      </c>
      <c r="AE43" s="158"/>
      <c r="AF43" s="159">
        <v>874.67271813821958</v>
      </c>
      <c r="AG43" s="62">
        <v>33.674972568093381</v>
      </c>
      <c r="AH43" s="62" t="s">
        <v>443</v>
      </c>
      <c r="AI43" s="62" t="s">
        <v>443</v>
      </c>
      <c r="AJ43" s="62" t="s">
        <v>444</v>
      </c>
      <c r="AK43" s="62" t="s">
        <v>443</v>
      </c>
      <c r="AL43" s="40" t="s">
        <v>49</v>
      </c>
    </row>
    <row r="44" spans="1:38" ht="26.25" customHeight="1" thickBot="1">
      <c r="A44" s="60" t="s">
        <v>70</v>
      </c>
      <c r="B44" s="60" t="s">
        <v>111</v>
      </c>
      <c r="C44" s="61" t="s">
        <v>112</v>
      </c>
      <c r="D44" s="62"/>
      <c r="E44" s="62">
        <v>0.24690269890112554</v>
      </c>
      <c r="F44" s="62">
        <v>4.5902703248042104E-2</v>
      </c>
      <c r="G44" s="62" t="s">
        <v>443</v>
      </c>
      <c r="H44" s="62">
        <v>5.9977059848768152E-5</v>
      </c>
      <c r="I44" s="62">
        <v>1.3438579436336685E-2</v>
      </c>
      <c r="J44" s="62">
        <v>1.3438579436336685E-2</v>
      </c>
      <c r="K44" s="62">
        <v>1.3438579436336685E-2</v>
      </c>
      <c r="L44" s="62">
        <v>8.9781465787119093E-3</v>
      </c>
      <c r="M44" s="62">
        <v>0.95002046742569024</v>
      </c>
      <c r="N44" s="62" t="s">
        <v>443</v>
      </c>
      <c r="O44" s="62">
        <v>8.0621324810960192E-5</v>
      </c>
      <c r="P44" s="62" t="s">
        <v>443</v>
      </c>
      <c r="Q44" s="62" t="s">
        <v>443</v>
      </c>
      <c r="R44" s="62">
        <v>4.0310662405480103E-4</v>
      </c>
      <c r="S44" s="62">
        <v>1.3705625217863233E-2</v>
      </c>
      <c r="T44" s="62">
        <v>5.6434927367672138E-4</v>
      </c>
      <c r="U44" s="62" t="s">
        <v>443</v>
      </c>
      <c r="V44" s="62">
        <v>8.0621324810960203E-3</v>
      </c>
      <c r="W44" s="62" t="s">
        <v>443</v>
      </c>
      <c r="X44" s="62">
        <v>2.5316397443288056E-4</v>
      </c>
      <c r="Y44" s="62">
        <v>3.9180662405480097E-4</v>
      </c>
      <c r="Z44" s="62" t="s">
        <v>443</v>
      </c>
      <c r="AA44" s="62" t="s">
        <v>443</v>
      </c>
      <c r="AB44" s="62">
        <v>6.4497059848768153E-4</v>
      </c>
      <c r="AC44" s="62" t="s">
        <v>443</v>
      </c>
      <c r="AD44" s="157" t="s">
        <v>443</v>
      </c>
      <c r="AE44" s="158"/>
      <c r="AF44" s="159">
        <v>347.75649668712884</v>
      </c>
      <c r="AG44" s="62" t="s">
        <v>443</v>
      </c>
      <c r="AH44" s="62" t="s">
        <v>443</v>
      </c>
      <c r="AI44" s="62" t="s">
        <v>443</v>
      </c>
      <c r="AJ44" s="62" t="s">
        <v>443</v>
      </c>
      <c r="AK44" s="62" t="s">
        <v>443</v>
      </c>
      <c r="AL44" s="40" t="s">
        <v>49</v>
      </c>
    </row>
    <row r="45" spans="1:38" ht="26.25" customHeight="1" thickBot="1">
      <c r="A45" s="60" t="s">
        <v>70</v>
      </c>
      <c r="B45" s="60" t="s">
        <v>113</v>
      </c>
      <c r="C45" s="61" t="s">
        <v>114</v>
      </c>
      <c r="D45" s="62"/>
      <c r="E45" s="62" t="s">
        <v>444</v>
      </c>
      <c r="F45" s="62" t="s">
        <v>444</v>
      </c>
      <c r="G45" s="62" t="s">
        <v>444</v>
      </c>
      <c r="H45" s="62" t="s">
        <v>444</v>
      </c>
      <c r="I45" s="62" t="s">
        <v>444</v>
      </c>
      <c r="J45" s="62" t="s">
        <v>444</v>
      </c>
      <c r="K45" s="62" t="s">
        <v>444</v>
      </c>
      <c r="L45" s="62" t="s">
        <v>444</v>
      </c>
      <c r="M45" s="62" t="s">
        <v>444</v>
      </c>
      <c r="N45" s="62" t="s">
        <v>444</v>
      </c>
      <c r="O45" s="62" t="s">
        <v>444</v>
      </c>
      <c r="P45" s="62" t="s">
        <v>444</v>
      </c>
      <c r="Q45" s="62" t="s">
        <v>444</v>
      </c>
      <c r="R45" s="62" t="s">
        <v>444</v>
      </c>
      <c r="S45" s="62" t="s">
        <v>444</v>
      </c>
      <c r="T45" s="62" t="s">
        <v>444</v>
      </c>
      <c r="U45" s="62" t="s">
        <v>444</v>
      </c>
      <c r="V45" s="62" t="s">
        <v>444</v>
      </c>
      <c r="W45" s="62" t="s">
        <v>444</v>
      </c>
      <c r="X45" s="62" t="s">
        <v>444</v>
      </c>
      <c r="Y45" s="62" t="s">
        <v>444</v>
      </c>
      <c r="Z45" s="62" t="s">
        <v>444</v>
      </c>
      <c r="AA45" s="62" t="s">
        <v>444</v>
      </c>
      <c r="AB45" s="62" t="s">
        <v>444</v>
      </c>
      <c r="AC45" s="62" t="s">
        <v>444</v>
      </c>
      <c r="AD45" s="157" t="s">
        <v>444</v>
      </c>
      <c r="AE45" s="158"/>
      <c r="AF45" s="159" t="s">
        <v>444</v>
      </c>
      <c r="AG45" s="62" t="s">
        <v>444</v>
      </c>
      <c r="AH45" s="62" t="s">
        <v>444</v>
      </c>
      <c r="AI45" s="62" t="s">
        <v>444</v>
      </c>
      <c r="AJ45" s="62" t="s">
        <v>444</v>
      </c>
      <c r="AK45" s="62" t="s">
        <v>444</v>
      </c>
      <c r="AL45" s="40" t="s">
        <v>49</v>
      </c>
    </row>
    <row r="46" spans="1:38" ht="26.25" customHeight="1" thickBot="1">
      <c r="A46" s="60" t="s">
        <v>103</v>
      </c>
      <c r="B46" s="60" t="s">
        <v>115</v>
      </c>
      <c r="C46" s="61" t="s">
        <v>116</v>
      </c>
      <c r="D46" s="62"/>
      <c r="E46" s="62" t="s">
        <v>444</v>
      </c>
      <c r="F46" s="62" t="s">
        <v>444</v>
      </c>
      <c r="G46" s="62" t="s">
        <v>444</v>
      </c>
      <c r="H46" s="62" t="s">
        <v>444</v>
      </c>
      <c r="I46" s="62" t="s">
        <v>444</v>
      </c>
      <c r="J46" s="62" t="s">
        <v>444</v>
      </c>
      <c r="K46" s="62" t="s">
        <v>444</v>
      </c>
      <c r="L46" s="62" t="s">
        <v>444</v>
      </c>
      <c r="M46" s="62" t="s">
        <v>444</v>
      </c>
      <c r="N46" s="62" t="s">
        <v>444</v>
      </c>
      <c r="O46" s="62" t="s">
        <v>444</v>
      </c>
      <c r="P46" s="62" t="s">
        <v>444</v>
      </c>
      <c r="Q46" s="62" t="s">
        <v>444</v>
      </c>
      <c r="R46" s="62" t="s">
        <v>444</v>
      </c>
      <c r="S46" s="62" t="s">
        <v>444</v>
      </c>
      <c r="T46" s="62" t="s">
        <v>444</v>
      </c>
      <c r="U46" s="62" t="s">
        <v>444</v>
      </c>
      <c r="V46" s="62" t="s">
        <v>444</v>
      </c>
      <c r="W46" s="62" t="s">
        <v>444</v>
      </c>
      <c r="X46" s="62" t="s">
        <v>444</v>
      </c>
      <c r="Y46" s="62" t="s">
        <v>444</v>
      </c>
      <c r="Z46" s="62" t="s">
        <v>444</v>
      </c>
      <c r="AA46" s="62" t="s">
        <v>444</v>
      </c>
      <c r="AB46" s="62" t="s">
        <v>444</v>
      </c>
      <c r="AC46" s="62" t="s">
        <v>444</v>
      </c>
      <c r="AD46" s="62" t="s">
        <v>444</v>
      </c>
      <c r="AE46" s="158"/>
      <c r="AF46" s="62" t="s">
        <v>444</v>
      </c>
      <c r="AG46" s="62" t="s">
        <v>444</v>
      </c>
      <c r="AH46" s="62" t="s">
        <v>444</v>
      </c>
      <c r="AI46" s="62" t="s">
        <v>444</v>
      </c>
      <c r="AJ46" s="62" t="s">
        <v>444</v>
      </c>
      <c r="AK46" s="62" t="s">
        <v>444</v>
      </c>
      <c r="AL46" s="40" t="s">
        <v>49</v>
      </c>
    </row>
    <row r="47" spans="1:38" ht="26.25" customHeight="1" thickBot="1">
      <c r="A47" s="60" t="s">
        <v>70</v>
      </c>
      <c r="B47" s="60" t="s">
        <v>117</v>
      </c>
      <c r="C47" s="61" t="s">
        <v>118</v>
      </c>
      <c r="D47" s="62"/>
      <c r="E47" s="62" t="s">
        <v>445</v>
      </c>
      <c r="F47" s="62" t="s">
        <v>445</v>
      </c>
      <c r="G47" s="62" t="s">
        <v>445</v>
      </c>
      <c r="H47" s="62" t="s">
        <v>443</v>
      </c>
      <c r="I47" s="62" t="s">
        <v>445</v>
      </c>
      <c r="J47" s="62" t="s">
        <v>445</v>
      </c>
      <c r="K47" s="62" t="s">
        <v>445</v>
      </c>
      <c r="L47" s="62" t="s">
        <v>445</v>
      </c>
      <c r="M47" s="62" t="s">
        <v>445</v>
      </c>
      <c r="N47" s="62" t="s">
        <v>443</v>
      </c>
      <c r="O47" s="62" t="s">
        <v>445</v>
      </c>
      <c r="P47" s="62" t="s">
        <v>443</v>
      </c>
      <c r="Q47" s="62" t="s">
        <v>443</v>
      </c>
      <c r="R47" s="62" t="s">
        <v>445</v>
      </c>
      <c r="S47" s="62" t="s">
        <v>445</v>
      </c>
      <c r="T47" s="62" t="s">
        <v>445</v>
      </c>
      <c r="U47" s="62" t="s">
        <v>445</v>
      </c>
      <c r="V47" s="62" t="s">
        <v>445</v>
      </c>
      <c r="W47" s="62" t="s">
        <v>443</v>
      </c>
      <c r="X47" s="62" t="s">
        <v>445</v>
      </c>
      <c r="Y47" s="62" t="s">
        <v>443</v>
      </c>
      <c r="Z47" s="62" t="s">
        <v>443</v>
      </c>
      <c r="AA47" s="62" t="s">
        <v>443</v>
      </c>
      <c r="AB47" s="62" t="s">
        <v>445</v>
      </c>
      <c r="AC47" s="62" t="s">
        <v>443</v>
      </c>
      <c r="AD47" s="157" t="s">
        <v>443</v>
      </c>
      <c r="AE47" s="158"/>
      <c r="AF47" s="159" t="s">
        <v>445</v>
      </c>
      <c r="AG47" s="62" t="s">
        <v>443</v>
      </c>
      <c r="AH47" s="62" t="s">
        <v>443</v>
      </c>
      <c r="AI47" s="62" t="s">
        <v>443</v>
      </c>
      <c r="AJ47" s="62" t="s">
        <v>443</v>
      </c>
      <c r="AK47" s="62" t="s">
        <v>443</v>
      </c>
      <c r="AL47" s="40" t="s">
        <v>49</v>
      </c>
    </row>
    <row r="48" spans="1:38" ht="26.25" customHeight="1" thickBot="1">
      <c r="A48" s="60" t="s">
        <v>119</v>
      </c>
      <c r="B48" s="60" t="s">
        <v>120</v>
      </c>
      <c r="C48" s="61" t="s">
        <v>121</v>
      </c>
      <c r="D48" s="62"/>
      <c r="E48" s="62" t="s">
        <v>443</v>
      </c>
      <c r="F48" s="62">
        <v>1.4885752000000001</v>
      </c>
      <c r="G48" s="62" t="s">
        <v>443</v>
      </c>
      <c r="H48" s="62" t="s">
        <v>443</v>
      </c>
      <c r="I48" s="62">
        <v>4.4657255999999999E-2</v>
      </c>
      <c r="J48" s="62">
        <v>0.290272164</v>
      </c>
      <c r="K48" s="62">
        <v>0.61031583200000006</v>
      </c>
      <c r="L48" s="62" t="s">
        <v>443</v>
      </c>
      <c r="M48" s="62" t="s">
        <v>443</v>
      </c>
      <c r="N48" s="62" t="s">
        <v>443</v>
      </c>
      <c r="O48" s="62" t="s">
        <v>443</v>
      </c>
      <c r="P48" s="62" t="s">
        <v>443</v>
      </c>
      <c r="Q48" s="62" t="s">
        <v>443</v>
      </c>
      <c r="R48" s="62" t="s">
        <v>443</v>
      </c>
      <c r="S48" s="62" t="s">
        <v>443</v>
      </c>
      <c r="T48" s="62" t="s">
        <v>443</v>
      </c>
      <c r="U48" s="62" t="s">
        <v>443</v>
      </c>
      <c r="V48" s="62" t="s">
        <v>443</v>
      </c>
      <c r="W48" s="62" t="s">
        <v>443</v>
      </c>
      <c r="X48" s="62" t="s">
        <v>443</v>
      </c>
      <c r="Y48" s="62" t="s">
        <v>443</v>
      </c>
      <c r="Z48" s="62" t="s">
        <v>443</v>
      </c>
      <c r="AA48" s="62" t="s">
        <v>443</v>
      </c>
      <c r="AB48" s="62" t="s">
        <v>443</v>
      </c>
      <c r="AC48" s="62" t="s">
        <v>443</v>
      </c>
      <c r="AD48" s="157" t="s">
        <v>443</v>
      </c>
      <c r="AE48" s="158"/>
      <c r="AF48" s="159" t="s">
        <v>443</v>
      </c>
      <c r="AG48" s="62" t="s">
        <v>443</v>
      </c>
      <c r="AH48" s="62" t="s">
        <v>443</v>
      </c>
      <c r="AI48" s="62" t="s">
        <v>443</v>
      </c>
      <c r="AJ48" s="62" t="s">
        <v>443</v>
      </c>
      <c r="AK48" s="62">
        <v>7.442876</v>
      </c>
      <c r="AL48" s="40" t="s">
        <v>122</v>
      </c>
    </row>
    <row r="49" spans="1:38" ht="26.25" customHeight="1" thickBot="1">
      <c r="A49" s="60" t="s">
        <v>119</v>
      </c>
      <c r="B49" s="60" t="s">
        <v>123</v>
      </c>
      <c r="C49" s="61" t="s">
        <v>124</v>
      </c>
      <c r="D49" s="62"/>
      <c r="E49" s="62" t="s">
        <v>442</v>
      </c>
      <c r="F49" s="62" t="s">
        <v>442</v>
      </c>
      <c r="G49" s="62" t="s">
        <v>442</v>
      </c>
      <c r="H49" s="62" t="s">
        <v>442</v>
      </c>
      <c r="I49" s="62" t="s">
        <v>442</v>
      </c>
      <c r="J49" s="62" t="s">
        <v>442</v>
      </c>
      <c r="K49" s="62" t="s">
        <v>442</v>
      </c>
      <c r="L49" s="62" t="s">
        <v>442</v>
      </c>
      <c r="M49" s="62" t="s">
        <v>442</v>
      </c>
      <c r="N49" s="62" t="s">
        <v>442</v>
      </c>
      <c r="O49" s="62" t="s">
        <v>442</v>
      </c>
      <c r="P49" s="62" t="s">
        <v>442</v>
      </c>
      <c r="Q49" s="62" t="s">
        <v>442</v>
      </c>
      <c r="R49" s="62" t="s">
        <v>442</v>
      </c>
      <c r="S49" s="62" t="s">
        <v>442</v>
      </c>
      <c r="T49" s="62" t="s">
        <v>442</v>
      </c>
      <c r="U49" s="62" t="s">
        <v>442</v>
      </c>
      <c r="V49" s="62" t="s">
        <v>442</v>
      </c>
      <c r="W49" s="62" t="s">
        <v>442</v>
      </c>
      <c r="X49" s="62" t="s">
        <v>442</v>
      </c>
      <c r="Y49" s="62" t="s">
        <v>442</v>
      </c>
      <c r="Z49" s="62" t="s">
        <v>442</v>
      </c>
      <c r="AA49" s="62" t="s">
        <v>442</v>
      </c>
      <c r="AB49" s="62" t="s">
        <v>442</v>
      </c>
      <c r="AC49" s="62" t="s">
        <v>442</v>
      </c>
      <c r="AD49" s="62" t="s">
        <v>442</v>
      </c>
      <c r="AE49" s="158"/>
      <c r="AF49" s="157" t="s">
        <v>442</v>
      </c>
      <c r="AG49" s="157" t="s">
        <v>442</v>
      </c>
      <c r="AH49" s="157" t="s">
        <v>442</v>
      </c>
      <c r="AI49" s="157" t="s">
        <v>442</v>
      </c>
      <c r="AJ49" s="157" t="s">
        <v>442</v>
      </c>
      <c r="AK49" s="62" t="s">
        <v>442</v>
      </c>
      <c r="AL49" s="40" t="s">
        <v>125</v>
      </c>
    </row>
    <row r="50" spans="1:38" ht="26.25" customHeight="1" thickBot="1">
      <c r="A50" s="60" t="s">
        <v>119</v>
      </c>
      <c r="B50" s="60" t="s">
        <v>126</v>
      </c>
      <c r="C50" s="61" t="s">
        <v>127</v>
      </c>
      <c r="D50" s="62"/>
      <c r="E50" s="62" t="s">
        <v>442</v>
      </c>
      <c r="F50" s="62" t="s">
        <v>442</v>
      </c>
      <c r="G50" s="62" t="s">
        <v>442</v>
      </c>
      <c r="H50" s="62" t="s">
        <v>442</v>
      </c>
      <c r="I50" s="62" t="s">
        <v>442</v>
      </c>
      <c r="J50" s="62" t="s">
        <v>442</v>
      </c>
      <c r="K50" s="62" t="s">
        <v>442</v>
      </c>
      <c r="L50" s="62" t="s">
        <v>442</v>
      </c>
      <c r="M50" s="62" t="s">
        <v>442</v>
      </c>
      <c r="N50" s="62" t="s">
        <v>442</v>
      </c>
      <c r="O50" s="62" t="s">
        <v>442</v>
      </c>
      <c r="P50" s="62" t="s">
        <v>442</v>
      </c>
      <c r="Q50" s="62" t="s">
        <v>442</v>
      </c>
      <c r="R50" s="62" t="s">
        <v>442</v>
      </c>
      <c r="S50" s="62" t="s">
        <v>442</v>
      </c>
      <c r="T50" s="62" t="s">
        <v>442</v>
      </c>
      <c r="U50" s="62" t="s">
        <v>442</v>
      </c>
      <c r="V50" s="62" t="s">
        <v>442</v>
      </c>
      <c r="W50" s="62" t="s">
        <v>442</v>
      </c>
      <c r="X50" s="62" t="s">
        <v>442</v>
      </c>
      <c r="Y50" s="62" t="s">
        <v>442</v>
      </c>
      <c r="Z50" s="62" t="s">
        <v>442</v>
      </c>
      <c r="AA50" s="62" t="s">
        <v>442</v>
      </c>
      <c r="AB50" s="62" t="s">
        <v>442</v>
      </c>
      <c r="AC50" s="62" t="s">
        <v>442</v>
      </c>
      <c r="AD50" s="157" t="s">
        <v>442</v>
      </c>
      <c r="AE50" s="158"/>
      <c r="AF50" s="157" t="s">
        <v>442</v>
      </c>
      <c r="AG50" s="157" t="s">
        <v>442</v>
      </c>
      <c r="AH50" s="157" t="s">
        <v>442</v>
      </c>
      <c r="AI50" s="157" t="s">
        <v>442</v>
      </c>
      <c r="AJ50" s="157" t="s">
        <v>442</v>
      </c>
      <c r="AK50" s="62" t="s">
        <v>442</v>
      </c>
      <c r="AL50" s="40" t="s">
        <v>412</v>
      </c>
    </row>
    <row r="51" spans="1:38" ht="26.25" customHeight="1" thickBot="1">
      <c r="A51" s="60" t="s">
        <v>119</v>
      </c>
      <c r="B51" s="64" t="s">
        <v>128</v>
      </c>
      <c r="C51" s="61" t="s">
        <v>129</v>
      </c>
      <c r="D51" s="62"/>
      <c r="E51" s="62" t="s">
        <v>442</v>
      </c>
      <c r="F51" s="62" t="s">
        <v>442</v>
      </c>
      <c r="G51" s="62" t="s">
        <v>442</v>
      </c>
      <c r="H51" s="62" t="s">
        <v>442</v>
      </c>
      <c r="I51" s="62" t="s">
        <v>442</v>
      </c>
      <c r="J51" s="62" t="s">
        <v>442</v>
      </c>
      <c r="K51" s="62" t="s">
        <v>442</v>
      </c>
      <c r="L51" s="62" t="s">
        <v>442</v>
      </c>
      <c r="M51" s="62" t="s">
        <v>442</v>
      </c>
      <c r="N51" s="62" t="s">
        <v>442</v>
      </c>
      <c r="O51" s="62" t="s">
        <v>442</v>
      </c>
      <c r="P51" s="62" t="s">
        <v>442</v>
      </c>
      <c r="Q51" s="62" t="s">
        <v>442</v>
      </c>
      <c r="R51" s="62" t="s">
        <v>442</v>
      </c>
      <c r="S51" s="62" t="s">
        <v>442</v>
      </c>
      <c r="T51" s="62" t="s">
        <v>442</v>
      </c>
      <c r="U51" s="62" t="s">
        <v>442</v>
      </c>
      <c r="V51" s="62" t="s">
        <v>442</v>
      </c>
      <c r="W51" s="62" t="s">
        <v>442</v>
      </c>
      <c r="X51" s="62" t="s">
        <v>442</v>
      </c>
      <c r="Y51" s="62" t="s">
        <v>442</v>
      </c>
      <c r="Z51" s="62" t="s">
        <v>442</v>
      </c>
      <c r="AA51" s="62" t="s">
        <v>442</v>
      </c>
      <c r="AB51" s="62" t="s">
        <v>442</v>
      </c>
      <c r="AC51" s="62" t="s">
        <v>442</v>
      </c>
      <c r="AD51" s="157" t="s">
        <v>442</v>
      </c>
      <c r="AE51" s="158"/>
      <c r="AF51" s="157" t="s">
        <v>442</v>
      </c>
      <c r="AG51" s="157" t="s">
        <v>442</v>
      </c>
      <c r="AH51" s="157" t="s">
        <v>442</v>
      </c>
      <c r="AI51" s="157" t="s">
        <v>442</v>
      </c>
      <c r="AJ51" s="157" t="s">
        <v>442</v>
      </c>
      <c r="AK51" s="62" t="s">
        <v>442</v>
      </c>
      <c r="AL51" s="40" t="s">
        <v>130</v>
      </c>
    </row>
    <row r="52" spans="1:38" ht="26.25" customHeight="1" thickBot="1">
      <c r="A52" s="60" t="s">
        <v>119</v>
      </c>
      <c r="B52" s="64" t="s">
        <v>131</v>
      </c>
      <c r="C52" s="66" t="s">
        <v>392</v>
      </c>
      <c r="D52" s="63"/>
      <c r="E52" s="62">
        <v>9.114216E-2</v>
      </c>
      <c r="F52" s="62">
        <v>7.59518E-2</v>
      </c>
      <c r="G52" s="62">
        <v>0.23545057999999999</v>
      </c>
      <c r="H52" s="62">
        <v>4.1773490000000004E-4</v>
      </c>
      <c r="I52" s="62">
        <v>1.6329637000000001E-3</v>
      </c>
      <c r="J52" s="62">
        <v>3.7596141000000001E-3</v>
      </c>
      <c r="K52" s="62">
        <v>6.0761440000000003E-3</v>
      </c>
      <c r="L52" s="62" t="s">
        <v>443</v>
      </c>
      <c r="M52" s="62">
        <v>3.4178309999999996E-2</v>
      </c>
      <c r="N52" s="62">
        <v>1.9367709000000003E-3</v>
      </c>
      <c r="O52" s="62">
        <v>1.9367709000000003E-3</v>
      </c>
      <c r="P52" s="62">
        <v>1.9367709000000003E-3</v>
      </c>
      <c r="Q52" s="62">
        <v>1.9367709000000003E-3</v>
      </c>
      <c r="R52" s="62">
        <v>1.9367709000000003E-3</v>
      </c>
      <c r="S52" s="62">
        <v>1.9367709000000003E-3</v>
      </c>
      <c r="T52" s="62">
        <v>1.9367709000000003E-3</v>
      </c>
      <c r="U52" s="62">
        <v>1.9367709000000003E-3</v>
      </c>
      <c r="V52" s="62">
        <v>1.9367709000000003E-3</v>
      </c>
      <c r="W52" s="62">
        <v>2.1646262999999999E-3</v>
      </c>
      <c r="X52" s="62" t="s">
        <v>443</v>
      </c>
      <c r="Y52" s="62" t="s">
        <v>443</v>
      </c>
      <c r="Z52" s="62" t="s">
        <v>443</v>
      </c>
      <c r="AA52" s="62" t="s">
        <v>443</v>
      </c>
      <c r="AB52" s="62" t="s">
        <v>443</v>
      </c>
      <c r="AC52" s="62" t="s">
        <v>443</v>
      </c>
      <c r="AD52" s="157" t="s">
        <v>443</v>
      </c>
      <c r="AE52" s="158"/>
      <c r="AF52" s="159" t="s">
        <v>443</v>
      </c>
      <c r="AG52" s="62" t="s">
        <v>443</v>
      </c>
      <c r="AH52" s="62" t="s">
        <v>443</v>
      </c>
      <c r="AI52" s="62" t="s">
        <v>443</v>
      </c>
      <c r="AJ52" s="62" t="s">
        <v>443</v>
      </c>
      <c r="AK52" s="62">
        <v>379759</v>
      </c>
      <c r="AL52" s="40" t="s">
        <v>132</v>
      </c>
    </row>
    <row r="53" spans="1:38" ht="26.25" customHeight="1" thickBot="1">
      <c r="A53" s="60" t="s">
        <v>119</v>
      </c>
      <c r="B53" s="64" t="s">
        <v>133</v>
      </c>
      <c r="C53" s="66" t="s">
        <v>134</v>
      </c>
      <c r="D53" s="63"/>
      <c r="E53" s="62" t="s">
        <v>443</v>
      </c>
      <c r="F53" s="62">
        <v>2.0666340000000001</v>
      </c>
      <c r="G53" s="62" t="s">
        <v>443</v>
      </c>
      <c r="H53" s="62" t="s">
        <v>443</v>
      </c>
      <c r="I53" s="62" t="s">
        <v>443</v>
      </c>
      <c r="J53" s="62" t="s">
        <v>443</v>
      </c>
      <c r="K53" s="62" t="s">
        <v>443</v>
      </c>
      <c r="L53" s="62" t="s">
        <v>443</v>
      </c>
      <c r="M53" s="62" t="s">
        <v>443</v>
      </c>
      <c r="N53" s="62" t="s">
        <v>443</v>
      </c>
      <c r="O53" s="62" t="s">
        <v>443</v>
      </c>
      <c r="P53" s="62" t="s">
        <v>443</v>
      </c>
      <c r="Q53" s="62" t="s">
        <v>443</v>
      </c>
      <c r="R53" s="62" t="s">
        <v>443</v>
      </c>
      <c r="S53" s="62" t="s">
        <v>443</v>
      </c>
      <c r="T53" s="62" t="s">
        <v>443</v>
      </c>
      <c r="U53" s="62" t="s">
        <v>443</v>
      </c>
      <c r="V53" s="62" t="s">
        <v>443</v>
      </c>
      <c r="W53" s="62" t="s">
        <v>443</v>
      </c>
      <c r="X53" s="62" t="s">
        <v>443</v>
      </c>
      <c r="Y53" s="62" t="s">
        <v>443</v>
      </c>
      <c r="Z53" s="62" t="s">
        <v>443</v>
      </c>
      <c r="AA53" s="62" t="s">
        <v>443</v>
      </c>
      <c r="AB53" s="62" t="s">
        <v>443</v>
      </c>
      <c r="AC53" s="62" t="s">
        <v>443</v>
      </c>
      <c r="AD53" s="157" t="s">
        <v>443</v>
      </c>
      <c r="AE53" s="158"/>
      <c r="AF53" s="159" t="s">
        <v>443</v>
      </c>
      <c r="AG53" s="62" t="s">
        <v>443</v>
      </c>
      <c r="AH53" s="62" t="s">
        <v>443</v>
      </c>
      <c r="AI53" s="62" t="s">
        <v>443</v>
      </c>
      <c r="AJ53" s="62" t="s">
        <v>443</v>
      </c>
      <c r="AK53" s="62">
        <v>0.45925199999999999</v>
      </c>
      <c r="AL53" s="40" t="s">
        <v>135</v>
      </c>
    </row>
    <row r="54" spans="1:38" ht="37.5" customHeight="1" thickBot="1">
      <c r="A54" s="60" t="s">
        <v>119</v>
      </c>
      <c r="B54" s="64" t="s">
        <v>136</v>
      </c>
      <c r="C54" s="66" t="s">
        <v>137</v>
      </c>
      <c r="D54" s="63"/>
      <c r="E54" s="62" t="s">
        <v>442</v>
      </c>
      <c r="F54" s="62" t="s">
        <v>442</v>
      </c>
      <c r="G54" s="62" t="s">
        <v>442</v>
      </c>
      <c r="H54" s="62" t="s">
        <v>442</v>
      </c>
      <c r="I54" s="62" t="s">
        <v>442</v>
      </c>
      <c r="J54" s="62" t="s">
        <v>442</v>
      </c>
      <c r="K54" s="62" t="s">
        <v>442</v>
      </c>
      <c r="L54" s="62" t="s">
        <v>442</v>
      </c>
      <c r="M54" s="62" t="s">
        <v>442</v>
      </c>
      <c r="N54" s="62" t="s">
        <v>442</v>
      </c>
      <c r="O54" s="62" t="s">
        <v>442</v>
      </c>
      <c r="P54" s="62" t="s">
        <v>442</v>
      </c>
      <c r="Q54" s="62" t="s">
        <v>442</v>
      </c>
      <c r="R54" s="62" t="s">
        <v>442</v>
      </c>
      <c r="S54" s="62" t="s">
        <v>442</v>
      </c>
      <c r="T54" s="62" t="s">
        <v>442</v>
      </c>
      <c r="U54" s="62" t="s">
        <v>442</v>
      </c>
      <c r="V54" s="62" t="s">
        <v>442</v>
      </c>
      <c r="W54" s="62" t="s">
        <v>442</v>
      </c>
      <c r="X54" s="62" t="s">
        <v>442</v>
      </c>
      <c r="Y54" s="62" t="s">
        <v>442</v>
      </c>
      <c r="Z54" s="62" t="s">
        <v>442</v>
      </c>
      <c r="AA54" s="62" t="s">
        <v>442</v>
      </c>
      <c r="AB54" s="62" t="s">
        <v>442</v>
      </c>
      <c r="AC54" s="62" t="s">
        <v>442</v>
      </c>
      <c r="AD54" s="157" t="s">
        <v>442</v>
      </c>
      <c r="AE54" s="158"/>
      <c r="AF54" s="159" t="s">
        <v>442</v>
      </c>
      <c r="AG54" s="62" t="s">
        <v>442</v>
      </c>
      <c r="AH54" s="62" t="s">
        <v>442</v>
      </c>
      <c r="AI54" s="62" t="s">
        <v>442</v>
      </c>
      <c r="AJ54" s="62" t="s">
        <v>442</v>
      </c>
      <c r="AK54" s="62" t="s">
        <v>442</v>
      </c>
      <c r="AL54" s="40" t="s">
        <v>419</v>
      </c>
    </row>
    <row r="55" spans="1:38" ht="26.25" customHeight="1" thickBot="1">
      <c r="A55" s="60" t="s">
        <v>119</v>
      </c>
      <c r="B55" s="64" t="s">
        <v>138</v>
      </c>
      <c r="C55" s="66" t="s">
        <v>139</v>
      </c>
      <c r="D55" s="63"/>
      <c r="E55" s="62">
        <v>7.3221039674295054E-3</v>
      </c>
      <c r="F55" s="62">
        <v>3.6610519837147531E-4</v>
      </c>
      <c r="G55" s="62">
        <v>1.0983155951144259E-3</v>
      </c>
      <c r="H55" s="62" t="s">
        <v>443</v>
      </c>
      <c r="I55" s="62" t="s">
        <v>443</v>
      </c>
      <c r="J55" s="62" t="s">
        <v>443</v>
      </c>
      <c r="K55" s="62" t="s">
        <v>443</v>
      </c>
      <c r="L55" s="62" t="s">
        <v>443</v>
      </c>
      <c r="M55" s="62">
        <v>1.7573049521830812E-3</v>
      </c>
      <c r="N55" s="62" t="s">
        <v>443</v>
      </c>
      <c r="O55" s="62" t="s">
        <v>443</v>
      </c>
      <c r="P55" s="62" t="s">
        <v>443</v>
      </c>
      <c r="Q55" s="62" t="s">
        <v>443</v>
      </c>
      <c r="R55" s="62" t="s">
        <v>443</v>
      </c>
      <c r="S55" s="62" t="s">
        <v>443</v>
      </c>
      <c r="T55" s="62" t="s">
        <v>443</v>
      </c>
      <c r="U55" s="62" t="s">
        <v>443</v>
      </c>
      <c r="V55" s="62" t="s">
        <v>443</v>
      </c>
      <c r="W55" s="62" t="s">
        <v>443</v>
      </c>
      <c r="X55" s="62" t="s">
        <v>443</v>
      </c>
      <c r="Y55" s="62" t="s">
        <v>443</v>
      </c>
      <c r="Z55" s="62" t="s">
        <v>443</v>
      </c>
      <c r="AA55" s="62" t="s">
        <v>443</v>
      </c>
      <c r="AB55" s="62" t="s">
        <v>443</v>
      </c>
      <c r="AC55" s="62" t="s">
        <v>443</v>
      </c>
      <c r="AD55" s="157" t="s">
        <v>443</v>
      </c>
      <c r="AE55" s="158"/>
      <c r="AF55" s="159" t="s">
        <v>443</v>
      </c>
      <c r="AG55" s="62" t="s">
        <v>443</v>
      </c>
      <c r="AH55" s="62" t="s">
        <v>443</v>
      </c>
      <c r="AI55" s="62" t="s">
        <v>443</v>
      </c>
      <c r="AJ55" s="62" t="s">
        <v>443</v>
      </c>
      <c r="AK55" s="62">
        <v>73.221039674295056</v>
      </c>
      <c r="AL55" s="40" t="s">
        <v>140</v>
      </c>
    </row>
    <row r="56" spans="1:38" ht="26.25" customHeight="1" thickBot="1">
      <c r="A56" s="64" t="s">
        <v>119</v>
      </c>
      <c r="B56" s="64" t="s">
        <v>141</v>
      </c>
      <c r="C56" s="66" t="s">
        <v>401</v>
      </c>
      <c r="D56" s="63"/>
      <c r="E56" s="62" t="s">
        <v>443</v>
      </c>
      <c r="F56" s="62" t="s">
        <v>443</v>
      </c>
      <c r="G56" s="62" t="s">
        <v>443</v>
      </c>
      <c r="H56" s="62" t="s">
        <v>444</v>
      </c>
      <c r="I56" s="62" t="s">
        <v>443</v>
      </c>
      <c r="J56" s="62" t="s">
        <v>443</v>
      </c>
      <c r="K56" s="62" t="s">
        <v>443</v>
      </c>
      <c r="L56" s="62" t="s">
        <v>443</v>
      </c>
      <c r="M56" s="62" t="s">
        <v>443</v>
      </c>
      <c r="N56" s="62" t="s">
        <v>443</v>
      </c>
      <c r="O56" s="62" t="s">
        <v>443</v>
      </c>
      <c r="P56" s="62" t="s">
        <v>444</v>
      </c>
      <c r="Q56" s="62" t="s">
        <v>444</v>
      </c>
      <c r="R56" s="62" t="s">
        <v>443</v>
      </c>
      <c r="S56" s="62" t="s">
        <v>443</v>
      </c>
      <c r="T56" s="62" t="s">
        <v>443</v>
      </c>
      <c r="U56" s="62" t="s">
        <v>443</v>
      </c>
      <c r="V56" s="62" t="s">
        <v>443</v>
      </c>
      <c r="W56" s="62" t="s">
        <v>443</v>
      </c>
      <c r="X56" s="62" t="s">
        <v>443</v>
      </c>
      <c r="Y56" s="62" t="s">
        <v>443</v>
      </c>
      <c r="Z56" s="62" t="s">
        <v>443</v>
      </c>
      <c r="AA56" s="62" t="s">
        <v>443</v>
      </c>
      <c r="AB56" s="62" t="s">
        <v>443</v>
      </c>
      <c r="AC56" s="62" t="s">
        <v>443</v>
      </c>
      <c r="AD56" s="62" t="s">
        <v>443</v>
      </c>
      <c r="AE56" s="158"/>
      <c r="AF56" s="62" t="s">
        <v>443</v>
      </c>
      <c r="AG56" s="62" t="s">
        <v>443</v>
      </c>
      <c r="AH56" s="62" t="s">
        <v>443</v>
      </c>
      <c r="AI56" s="62" t="s">
        <v>443</v>
      </c>
      <c r="AJ56" s="62" t="s">
        <v>443</v>
      </c>
      <c r="AK56" s="62" t="s">
        <v>444</v>
      </c>
      <c r="AL56" s="40" t="s">
        <v>412</v>
      </c>
    </row>
    <row r="57" spans="1:38" ht="26.25" customHeight="1" thickBot="1">
      <c r="A57" s="60" t="s">
        <v>53</v>
      </c>
      <c r="B57" s="60" t="s">
        <v>143</v>
      </c>
      <c r="C57" s="61" t="s">
        <v>144</v>
      </c>
      <c r="D57" s="62"/>
      <c r="E57" s="62" t="s">
        <v>443</v>
      </c>
      <c r="F57" s="62" t="s">
        <v>443</v>
      </c>
      <c r="G57" s="62" t="s">
        <v>443</v>
      </c>
      <c r="H57" s="62" t="s">
        <v>443</v>
      </c>
      <c r="I57" s="62">
        <v>6.1782759999999999E-2</v>
      </c>
      <c r="J57" s="62">
        <v>0.11120896800000001</v>
      </c>
      <c r="K57" s="62">
        <v>0.12356552</v>
      </c>
      <c r="L57" s="62">
        <v>1.8534827999999999E-3</v>
      </c>
      <c r="M57" s="62" t="s">
        <v>443</v>
      </c>
      <c r="N57" s="62" t="s">
        <v>443</v>
      </c>
      <c r="O57" s="62" t="s">
        <v>443</v>
      </c>
      <c r="P57" s="62" t="s">
        <v>443</v>
      </c>
      <c r="Q57" s="62" t="s">
        <v>443</v>
      </c>
      <c r="R57" s="62" t="s">
        <v>443</v>
      </c>
      <c r="S57" s="62" t="s">
        <v>443</v>
      </c>
      <c r="T57" s="62" t="s">
        <v>443</v>
      </c>
      <c r="U57" s="62" t="s">
        <v>443</v>
      </c>
      <c r="V57" s="62" t="s">
        <v>443</v>
      </c>
      <c r="W57" s="62" t="s">
        <v>443</v>
      </c>
      <c r="X57" s="62" t="s">
        <v>443</v>
      </c>
      <c r="Y57" s="62" t="s">
        <v>443</v>
      </c>
      <c r="Z57" s="62" t="s">
        <v>443</v>
      </c>
      <c r="AA57" s="62" t="s">
        <v>443</v>
      </c>
      <c r="AB57" s="62" t="s">
        <v>443</v>
      </c>
      <c r="AC57" s="62" t="s">
        <v>443</v>
      </c>
      <c r="AD57" s="157" t="s">
        <v>444</v>
      </c>
      <c r="AE57" s="158"/>
      <c r="AF57" s="159" t="s">
        <v>443</v>
      </c>
      <c r="AG57" s="62" t="s">
        <v>443</v>
      </c>
      <c r="AH57" s="62" t="s">
        <v>443</v>
      </c>
      <c r="AI57" s="62" t="s">
        <v>443</v>
      </c>
      <c r="AJ57" s="62" t="s">
        <v>443</v>
      </c>
      <c r="AK57" s="62">
        <v>475.25200000000001</v>
      </c>
      <c r="AL57" s="40" t="s">
        <v>145</v>
      </c>
    </row>
    <row r="58" spans="1:38" ht="26.25" customHeight="1" thickBot="1">
      <c r="A58" s="60" t="s">
        <v>53</v>
      </c>
      <c r="B58" s="60" t="s">
        <v>146</v>
      </c>
      <c r="C58" s="61" t="s">
        <v>147</v>
      </c>
      <c r="D58" s="62"/>
      <c r="E58" s="62" t="s">
        <v>443</v>
      </c>
      <c r="F58" s="62" t="s">
        <v>443</v>
      </c>
      <c r="G58" s="62" t="s">
        <v>443</v>
      </c>
      <c r="H58" s="62" t="s">
        <v>443</v>
      </c>
      <c r="I58" s="62">
        <v>3.0408000000000002E-3</v>
      </c>
      <c r="J58" s="62">
        <v>1.5204000000000001E-2</v>
      </c>
      <c r="K58" s="62">
        <v>3.9095999999999999E-2</v>
      </c>
      <c r="L58" s="62">
        <v>1.398768E-5</v>
      </c>
      <c r="M58" s="62" t="s">
        <v>443</v>
      </c>
      <c r="N58" s="62" t="s">
        <v>443</v>
      </c>
      <c r="O58" s="62" t="s">
        <v>443</v>
      </c>
      <c r="P58" s="62" t="s">
        <v>443</v>
      </c>
      <c r="Q58" s="62" t="s">
        <v>443</v>
      </c>
      <c r="R58" s="62" t="s">
        <v>443</v>
      </c>
      <c r="S58" s="62" t="s">
        <v>443</v>
      </c>
      <c r="T58" s="62" t="s">
        <v>443</v>
      </c>
      <c r="U58" s="62" t="s">
        <v>443</v>
      </c>
      <c r="V58" s="62" t="s">
        <v>443</v>
      </c>
      <c r="W58" s="62" t="s">
        <v>443</v>
      </c>
      <c r="X58" s="62" t="s">
        <v>443</v>
      </c>
      <c r="Y58" s="62" t="s">
        <v>443</v>
      </c>
      <c r="Z58" s="62" t="s">
        <v>443</v>
      </c>
      <c r="AA58" s="62" t="s">
        <v>443</v>
      </c>
      <c r="AB58" s="62" t="s">
        <v>443</v>
      </c>
      <c r="AC58" s="62" t="s">
        <v>443</v>
      </c>
      <c r="AD58" s="157" t="s">
        <v>443</v>
      </c>
      <c r="AE58" s="158"/>
      <c r="AF58" s="159" t="s">
        <v>443</v>
      </c>
      <c r="AG58" s="62" t="s">
        <v>443</v>
      </c>
      <c r="AH58" s="62" t="s">
        <v>443</v>
      </c>
      <c r="AI58" s="62" t="s">
        <v>443</v>
      </c>
      <c r="AJ58" s="62" t="s">
        <v>443</v>
      </c>
      <c r="AK58" s="62">
        <v>4.3440000000000003</v>
      </c>
      <c r="AL58" s="40" t="s">
        <v>148</v>
      </c>
    </row>
    <row r="59" spans="1:38" ht="26.25" customHeight="1" thickBot="1">
      <c r="A59" s="60" t="s">
        <v>53</v>
      </c>
      <c r="B59" s="68" t="s">
        <v>149</v>
      </c>
      <c r="C59" s="61" t="s">
        <v>402</v>
      </c>
      <c r="D59" s="62"/>
      <c r="E59" s="62" t="s">
        <v>443</v>
      </c>
      <c r="F59" s="62">
        <v>4.8050000000000002E-4</v>
      </c>
      <c r="G59" s="62" t="s">
        <v>443</v>
      </c>
      <c r="H59" s="62">
        <v>1.3454000000000001E-3</v>
      </c>
      <c r="I59" s="62">
        <v>4.9972000000000005E-4</v>
      </c>
      <c r="J59" s="62">
        <v>5.6698999999999996E-4</v>
      </c>
      <c r="K59" s="62">
        <v>6.4386999999999995E-4</v>
      </c>
      <c r="L59" s="62">
        <v>9.9944000000000004E-6</v>
      </c>
      <c r="M59" s="62" t="s">
        <v>443</v>
      </c>
      <c r="N59" s="62" t="s">
        <v>443</v>
      </c>
      <c r="O59" s="62" t="s">
        <v>443</v>
      </c>
      <c r="P59" s="62" t="s">
        <v>443</v>
      </c>
      <c r="Q59" s="62" t="s">
        <v>443</v>
      </c>
      <c r="R59" s="62" t="s">
        <v>443</v>
      </c>
      <c r="S59" s="62" t="s">
        <v>443</v>
      </c>
      <c r="T59" s="62" t="s">
        <v>443</v>
      </c>
      <c r="U59" s="62" t="s">
        <v>443</v>
      </c>
      <c r="V59" s="62" t="s">
        <v>443</v>
      </c>
      <c r="W59" s="62" t="s">
        <v>443</v>
      </c>
      <c r="X59" s="62" t="s">
        <v>443</v>
      </c>
      <c r="Y59" s="62" t="s">
        <v>443</v>
      </c>
      <c r="Z59" s="62" t="s">
        <v>443</v>
      </c>
      <c r="AA59" s="62" t="s">
        <v>443</v>
      </c>
      <c r="AB59" s="62" t="s">
        <v>443</v>
      </c>
      <c r="AC59" s="62" t="s">
        <v>443</v>
      </c>
      <c r="AD59" s="157" t="s">
        <v>443</v>
      </c>
      <c r="AE59" s="158"/>
      <c r="AF59" s="159" t="s">
        <v>443</v>
      </c>
      <c r="AG59" s="62" t="s">
        <v>443</v>
      </c>
      <c r="AH59" s="62" t="s">
        <v>443</v>
      </c>
      <c r="AI59" s="62" t="s">
        <v>443</v>
      </c>
      <c r="AJ59" s="62" t="s">
        <v>443</v>
      </c>
      <c r="AK59" s="62">
        <v>0.96099999999999997</v>
      </c>
      <c r="AL59" s="40" t="s">
        <v>420</v>
      </c>
    </row>
    <row r="60" spans="1:38" ht="26.25" customHeight="1" thickBot="1">
      <c r="A60" s="60" t="s">
        <v>53</v>
      </c>
      <c r="B60" s="68" t="s">
        <v>150</v>
      </c>
      <c r="C60" s="61" t="s">
        <v>151</v>
      </c>
      <c r="D60" s="103"/>
      <c r="E60" s="62" t="s">
        <v>443</v>
      </c>
      <c r="F60" s="62" t="s">
        <v>443</v>
      </c>
      <c r="G60" s="62" t="s">
        <v>443</v>
      </c>
      <c r="H60" s="62" t="s">
        <v>443</v>
      </c>
      <c r="I60" s="62">
        <v>2.7642090000000001E-2</v>
      </c>
      <c r="J60" s="62">
        <v>0.27642090000000002</v>
      </c>
      <c r="K60" s="62">
        <v>0.56389863600000001</v>
      </c>
      <c r="L60" s="62" t="s">
        <v>443</v>
      </c>
      <c r="M60" s="62" t="s">
        <v>443</v>
      </c>
      <c r="N60" s="62" t="s">
        <v>443</v>
      </c>
      <c r="O60" s="62" t="s">
        <v>443</v>
      </c>
      <c r="P60" s="62" t="s">
        <v>443</v>
      </c>
      <c r="Q60" s="62" t="s">
        <v>443</v>
      </c>
      <c r="R60" s="62" t="s">
        <v>443</v>
      </c>
      <c r="S60" s="62" t="s">
        <v>443</v>
      </c>
      <c r="T60" s="62" t="s">
        <v>443</v>
      </c>
      <c r="U60" s="62" t="s">
        <v>443</v>
      </c>
      <c r="V60" s="62" t="s">
        <v>443</v>
      </c>
      <c r="W60" s="62" t="s">
        <v>443</v>
      </c>
      <c r="X60" s="62" t="s">
        <v>443</v>
      </c>
      <c r="Y60" s="62" t="s">
        <v>443</v>
      </c>
      <c r="Z60" s="62" t="s">
        <v>443</v>
      </c>
      <c r="AA60" s="62" t="s">
        <v>443</v>
      </c>
      <c r="AB60" s="62" t="s">
        <v>443</v>
      </c>
      <c r="AC60" s="62" t="s">
        <v>443</v>
      </c>
      <c r="AD60" s="157" t="s">
        <v>443</v>
      </c>
      <c r="AE60" s="158"/>
      <c r="AF60" s="159" t="s">
        <v>443</v>
      </c>
      <c r="AG60" s="62" t="s">
        <v>443</v>
      </c>
      <c r="AH60" s="62" t="s">
        <v>443</v>
      </c>
      <c r="AI60" s="62" t="s">
        <v>443</v>
      </c>
      <c r="AJ60" s="62" t="s">
        <v>443</v>
      </c>
      <c r="AK60" s="62">
        <v>5528.4179999999997</v>
      </c>
      <c r="AL60" s="40" t="s">
        <v>421</v>
      </c>
    </row>
    <row r="61" spans="1:38" ht="26.25" customHeight="1" thickBot="1">
      <c r="A61" s="60" t="s">
        <v>53</v>
      </c>
      <c r="B61" s="68" t="s">
        <v>152</v>
      </c>
      <c r="C61" s="61" t="s">
        <v>153</v>
      </c>
      <c r="D61" s="62"/>
      <c r="E61" s="62" t="s">
        <v>443</v>
      </c>
      <c r="F61" s="62" t="s">
        <v>443</v>
      </c>
      <c r="G61" s="62" t="s">
        <v>443</v>
      </c>
      <c r="H61" s="62" t="s">
        <v>443</v>
      </c>
      <c r="I61" s="62">
        <v>5.6747230000000003E-2</v>
      </c>
      <c r="J61" s="62">
        <v>0.56747229999999993</v>
      </c>
      <c r="K61" s="62">
        <v>1.8766032999999998</v>
      </c>
      <c r="L61" s="62" t="s">
        <v>443</v>
      </c>
      <c r="M61" s="62" t="s">
        <v>443</v>
      </c>
      <c r="N61" s="62" t="s">
        <v>443</v>
      </c>
      <c r="O61" s="62" t="s">
        <v>443</v>
      </c>
      <c r="P61" s="62" t="s">
        <v>443</v>
      </c>
      <c r="Q61" s="62" t="s">
        <v>443</v>
      </c>
      <c r="R61" s="62" t="s">
        <v>443</v>
      </c>
      <c r="S61" s="62" t="s">
        <v>443</v>
      </c>
      <c r="T61" s="62" t="s">
        <v>443</v>
      </c>
      <c r="U61" s="62" t="s">
        <v>443</v>
      </c>
      <c r="V61" s="62" t="s">
        <v>443</v>
      </c>
      <c r="W61" s="62" t="s">
        <v>443</v>
      </c>
      <c r="X61" s="62" t="s">
        <v>443</v>
      </c>
      <c r="Y61" s="62" t="s">
        <v>443</v>
      </c>
      <c r="Z61" s="62" t="s">
        <v>443</v>
      </c>
      <c r="AA61" s="62" t="s">
        <v>443</v>
      </c>
      <c r="AB61" s="62" t="s">
        <v>443</v>
      </c>
      <c r="AC61" s="62" t="s">
        <v>443</v>
      </c>
      <c r="AD61" s="157" t="s">
        <v>443</v>
      </c>
      <c r="AE61" s="158"/>
      <c r="AF61" s="159" t="s">
        <v>443</v>
      </c>
      <c r="AG61" s="62" t="s">
        <v>443</v>
      </c>
      <c r="AH61" s="62" t="s">
        <v>443</v>
      </c>
      <c r="AI61" s="62" t="s">
        <v>443</v>
      </c>
      <c r="AJ61" s="62" t="s">
        <v>443</v>
      </c>
      <c r="AK61" s="62">
        <v>843602</v>
      </c>
      <c r="AL61" s="40" t="s">
        <v>422</v>
      </c>
    </row>
    <row r="62" spans="1:38" ht="26.25" customHeight="1" thickBot="1">
      <c r="A62" s="60" t="s">
        <v>53</v>
      </c>
      <c r="B62" s="68" t="s">
        <v>154</v>
      </c>
      <c r="C62" s="61" t="s">
        <v>155</v>
      </c>
      <c r="D62" s="62"/>
      <c r="E62" s="62" t="s">
        <v>443</v>
      </c>
      <c r="F62" s="62" t="s">
        <v>443</v>
      </c>
      <c r="G62" s="62" t="s">
        <v>443</v>
      </c>
      <c r="H62" s="62" t="s">
        <v>443</v>
      </c>
      <c r="I62" s="62">
        <v>6.3877187740071521E-5</v>
      </c>
      <c r="J62" s="62">
        <v>6.3877187740071523E-4</v>
      </c>
      <c r="K62" s="62">
        <v>1.2775437548014305E-3</v>
      </c>
      <c r="L62" s="62" t="s">
        <v>443</v>
      </c>
      <c r="M62" s="62" t="s">
        <v>443</v>
      </c>
      <c r="N62" s="62" t="s">
        <v>443</v>
      </c>
      <c r="O62" s="62" t="s">
        <v>443</v>
      </c>
      <c r="P62" s="62" t="s">
        <v>443</v>
      </c>
      <c r="Q62" s="62" t="s">
        <v>443</v>
      </c>
      <c r="R62" s="62" t="s">
        <v>443</v>
      </c>
      <c r="S62" s="62" t="s">
        <v>443</v>
      </c>
      <c r="T62" s="62" t="s">
        <v>443</v>
      </c>
      <c r="U62" s="62" t="s">
        <v>443</v>
      </c>
      <c r="V62" s="62" t="s">
        <v>443</v>
      </c>
      <c r="W62" s="62" t="s">
        <v>443</v>
      </c>
      <c r="X62" s="62" t="s">
        <v>443</v>
      </c>
      <c r="Y62" s="62" t="s">
        <v>443</v>
      </c>
      <c r="Z62" s="62" t="s">
        <v>443</v>
      </c>
      <c r="AA62" s="62" t="s">
        <v>443</v>
      </c>
      <c r="AB62" s="62" t="s">
        <v>443</v>
      </c>
      <c r="AC62" s="62" t="s">
        <v>443</v>
      </c>
      <c r="AD62" s="157" t="s">
        <v>443</v>
      </c>
      <c r="AE62" s="158"/>
      <c r="AF62" s="159" t="s">
        <v>443</v>
      </c>
      <c r="AG62" s="62" t="s">
        <v>443</v>
      </c>
      <c r="AH62" s="62" t="s">
        <v>443</v>
      </c>
      <c r="AI62" s="62" t="s">
        <v>443</v>
      </c>
      <c r="AJ62" s="62" t="s">
        <v>443</v>
      </c>
      <c r="AK62" s="62">
        <v>106.46197956678587</v>
      </c>
      <c r="AL62" s="40" t="s">
        <v>423</v>
      </c>
    </row>
    <row r="63" spans="1:38" ht="26.25" customHeight="1" thickBot="1">
      <c r="A63" s="60" t="s">
        <v>53</v>
      </c>
      <c r="B63" s="68" t="s">
        <v>156</v>
      </c>
      <c r="C63" s="66" t="s">
        <v>157</v>
      </c>
      <c r="D63" s="69"/>
      <c r="E63" s="165" t="s">
        <v>443</v>
      </c>
      <c r="F63" s="62" t="s">
        <v>443</v>
      </c>
      <c r="G63" s="62" t="s">
        <v>443</v>
      </c>
      <c r="H63" s="62" t="s">
        <v>443</v>
      </c>
      <c r="I63" s="62" t="s">
        <v>443</v>
      </c>
      <c r="J63" s="62" t="s">
        <v>443</v>
      </c>
      <c r="K63" s="62" t="s">
        <v>443</v>
      </c>
      <c r="L63" s="62" t="s">
        <v>443</v>
      </c>
      <c r="M63" s="62" t="s">
        <v>443</v>
      </c>
      <c r="N63" s="62" t="s">
        <v>443</v>
      </c>
      <c r="O63" s="62" t="s">
        <v>443</v>
      </c>
      <c r="P63" s="62" t="s">
        <v>443</v>
      </c>
      <c r="Q63" s="62" t="s">
        <v>443</v>
      </c>
      <c r="R63" s="62" t="s">
        <v>443</v>
      </c>
      <c r="S63" s="62" t="s">
        <v>443</v>
      </c>
      <c r="T63" s="62" t="s">
        <v>443</v>
      </c>
      <c r="U63" s="62" t="s">
        <v>443</v>
      </c>
      <c r="V63" s="62" t="s">
        <v>443</v>
      </c>
      <c r="W63" s="62" t="s">
        <v>443</v>
      </c>
      <c r="X63" s="62" t="s">
        <v>443</v>
      </c>
      <c r="Y63" s="62" t="s">
        <v>443</v>
      </c>
      <c r="Z63" s="62" t="s">
        <v>443</v>
      </c>
      <c r="AA63" s="62" t="s">
        <v>443</v>
      </c>
      <c r="AB63" s="62" t="s">
        <v>443</v>
      </c>
      <c r="AC63" s="62" t="s">
        <v>443</v>
      </c>
      <c r="AD63" s="157" t="s">
        <v>443</v>
      </c>
      <c r="AE63" s="158"/>
      <c r="AF63" s="159" t="s">
        <v>443</v>
      </c>
      <c r="AG63" s="62" t="s">
        <v>443</v>
      </c>
      <c r="AH63" s="62" t="s">
        <v>443</v>
      </c>
      <c r="AI63" s="62" t="s">
        <v>443</v>
      </c>
      <c r="AJ63" s="62" t="s">
        <v>443</v>
      </c>
      <c r="AK63" s="62" t="s">
        <v>443</v>
      </c>
      <c r="AL63" s="40" t="s">
        <v>412</v>
      </c>
    </row>
    <row r="64" spans="1:38" ht="26.25" customHeight="1" thickBot="1">
      <c r="A64" s="60" t="s">
        <v>53</v>
      </c>
      <c r="B64" s="68" t="s">
        <v>158</v>
      </c>
      <c r="C64" s="61" t="s">
        <v>159</v>
      </c>
      <c r="D64" s="62"/>
      <c r="E64" s="62" t="s">
        <v>442</v>
      </c>
      <c r="F64" s="62" t="s">
        <v>442</v>
      </c>
      <c r="G64" s="62" t="s">
        <v>442</v>
      </c>
      <c r="H64" s="62" t="s">
        <v>442</v>
      </c>
      <c r="I64" s="62" t="s">
        <v>442</v>
      </c>
      <c r="J64" s="62" t="s">
        <v>442</v>
      </c>
      <c r="K64" s="62" t="s">
        <v>442</v>
      </c>
      <c r="L64" s="62" t="s">
        <v>442</v>
      </c>
      <c r="M64" s="62" t="s">
        <v>442</v>
      </c>
      <c r="N64" s="62" t="s">
        <v>442</v>
      </c>
      <c r="O64" s="62" t="s">
        <v>442</v>
      </c>
      <c r="P64" s="62" t="s">
        <v>442</v>
      </c>
      <c r="Q64" s="62" t="s">
        <v>442</v>
      </c>
      <c r="R64" s="62" t="s">
        <v>442</v>
      </c>
      <c r="S64" s="62" t="s">
        <v>442</v>
      </c>
      <c r="T64" s="62" t="s">
        <v>442</v>
      </c>
      <c r="U64" s="62" t="s">
        <v>442</v>
      </c>
      <c r="V64" s="62" t="s">
        <v>442</v>
      </c>
      <c r="W64" s="62" t="s">
        <v>442</v>
      </c>
      <c r="X64" s="62" t="s">
        <v>442</v>
      </c>
      <c r="Y64" s="62" t="s">
        <v>442</v>
      </c>
      <c r="Z64" s="62" t="s">
        <v>442</v>
      </c>
      <c r="AA64" s="62" t="s">
        <v>442</v>
      </c>
      <c r="AB64" s="62" t="s">
        <v>442</v>
      </c>
      <c r="AC64" s="62" t="s">
        <v>442</v>
      </c>
      <c r="AD64" s="157" t="s">
        <v>442</v>
      </c>
      <c r="AE64" s="158"/>
      <c r="AF64" s="62" t="s">
        <v>442</v>
      </c>
      <c r="AG64" s="62" t="s">
        <v>442</v>
      </c>
      <c r="AH64" s="62" t="s">
        <v>442</v>
      </c>
      <c r="AI64" s="62" t="s">
        <v>442</v>
      </c>
      <c r="AJ64" s="62" t="s">
        <v>442</v>
      </c>
      <c r="AK64" s="62" t="s">
        <v>442</v>
      </c>
      <c r="AL64" s="40" t="s">
        <v>160</v>
      </c>
    </row>
    <row r="65" spans="1:38" ht="26.25" customHeight="1" thickBot="1">
      <c r="A65" s="60" t="s">
        <v>53</v>
      </c>
      <c r="B65" s="64" t="s">
        <v>161</v>
      </c>
      <c r="C65" s="61" t="s">
        <v>162</v>
      </c>
      <c r="D65" s="62"/>
      <c r="E65" s="62" t="s">
        <v>442</v>
      </c>
      <c r="F65" s="62" t="s">
        <v>442</v>
      </c>
      <c r="G65" s="62" t="s">
        <v>442</v>
      </c>
      <c r="H65" s="62" t="s">
        <v>442</v>
      </c>
      <c r="I65" s="62" t="s">
        <v>442</v>
      </c>
      <c r="J65" s="62" t="s">
        <v>442</v>
      </c>
      <c r="K65" s="62" t="s">
        <v>442</v>
      </c>
      <c r="L65" s="62" t="s">
        <v>442</v>
      </c>
      <c r="M65" s="62" t="s">
        <v>442</v>
      </c>
      <c r="N65" s="62" t="s">
        <v>442</v>
      </c>
      <c r="O65" s="62" t="s">
        <v>442</v>
      </c>
      <c r="P65" s="62" t="s">
        <v>442</v>
      </c>
      <c r="Q65" s="62" t="s">
        <v>442</v>
      </c>
      <c r="R65" s="62" t="s">
        <v>442</v>
      </c>
      <c r="S65" s="62" t="s">
        <v>442</v>
      </c>
      <c r="T65" s="62" t="s">
        <v>442</v>
      </c>
      <c r="U65" s="62" t="s">
        <v>442</v>
      </c>
      <c r="V65" s="62" t="s">
        <v>442</v>
      </c>
      <c r="W65" s="62" t="s">
        <v>442</v>
      </c>
      <c r="X65" s="62" t="s">
        <v>442</v>
      </c>
      <c r="Y65" s="62" t="s">
        <v>442</v>
      </c>
      <c r="Z65" s="62" t="s">
        <v>442</v>
      </c>
      <c r="AA65" s="62" t="s">
        <v>442</v>
      </c>
      <c r="AB65" s="62" t="s">
        <v>442</v>
      </c>
      <c r="AC65" s="62" t="s">
        <v>442</v>
      </c>
      <c r="AD65" s="157" t="s">
        <v>442</v>
      </c>
      <c r="AE65" s="158"/>
      <c r="AF65" s="62" t="s">
        <v>442</v>
      </c>
      <c r="AG65" s="62" t="s">
        <v>442</v>
      </c>
      <c r="AH65" s="62" t="s">
        <v>442</v>
      </c>
      <c r="AI65" s="62" t="s">
        <v>442</v>
      </c>
      <c r="AJ65" s="62" t="s">
        <v>442</v>
      </c>
      <c r="AK65" s="62" t="s">
        <v>442</v>
      </c>
      <c r="AL65" s="40" t="s">
        <v>163</v>
      </c>
    </row>
    <row r="66" spans="1:38" ht="26.25" customHeight="1" thickBot="1">
      <c r="A66" s="60" t="s">
        <v>53</v>
      </c>
      <c r="B66" s="64" t="s">
        <v>164</v>
      </c>
      <c r="C66" s="61" t="s">
        <v>165</v>
      </c>
      <c r="D66" s="62"/>
      <c r="E66" s="62" t="s">
        <v>442</v>
      </c>
      <c r="F66" s="62" t="s">
        <v>442</v>
      </c>
      <c r="G66" s="62" t="s">
        <v>442</v>
      </c>
      <c r="H66" s="62" t="s">
        <v>442</v>
      </c>
      <c r="I66" s="62" t="s">
        <v>442</v>
      </c>
      <c r="J66" s="62" t="s">
        <v>442</v>
      </c>
      <c r="K66" s="62" t="s">
        <v>442</v>
      </c>
      <c r="L66" s="62" t="s">
        <v>442</v>
      </c>
      <c r="M66" s="62" t="s">
        <v>442</v>
      </c>
      <c r="N66" s="62" t="s">
        <v>442</v>
      </c>
      <c r="O66" s="62" t="s">
        <v>442</v>
      </c>
      <c r="P66" s="62" t="s">
        <v>442</v>
      </c>
      <c r="Q66" s="62" t="s">
        <v>442</v>
      </c>
      <c r="R66" s="62" t="s">
        <v>442</v>
      </c>
      <c r="S66" s="62" t="s">
        <v>442</v>
      </c>
      <c r="T66" s="62" t="s">
        <v>442</v>
      </c>
      <c r="U66" s="62" t="s">
        <v>442</v>
      </c>
      <c r="V66" s="62" t="s">
        <v>442</v>
      </c>
      <c r="W66" s="62" t="s">
        <v>442</v>
      </c>
      <c r="X66" s="62" t="s">
        <v>442</v>
      </c>
      <c r="Y66" s="62" t="s">
        <v>442</v>
      </c>
      <c r="Z66" s="62" t="s">
        <v>442</v>
      </c>
      <c r="AA66" s="62" t="s">
        <v>442</v>
      </c>
      <c r="AB66" s="62" t="s">
        <v>442</v>
      </c>
      <c r="AC66" s="62" t="s">
        <v>442</v>
      </c>
      <c r="AD66" s="157" t="s">
        <v>442</v>
      </c>
      <c r="AE66" s="158"/>
      <c r="AF66" s="62" t="s">
        <v>442</v>
      </c>
      <c r="AG66" s="62" t="s">
        <v>442</v>
      </c>
      <c r="AH66" s="62" t="s">
        <v>442</v>
      </c>
      <c r="AI66" s="62" t="s">
        <v>442</v>
      </c>
      <c r="AJ66" s="62" t="s">
        <v>442</v>
      </c>
      <c r="AK66" s="62" t="s">
        <v>442</v>
      </c>
      <c r="AL66" s="40" t="s">
        <v>166</v>
      </c>
    </row>
    <row r="67" spans="1:38" ht="26.25" customHeight="1" thickBot="1">
      <c r="A67" s="60" t="s">
        <v>53</v>
      </c>
      <c r="B67" s="64" t="s">
        <v>167</v>
      </c>
      <c r="C67" s="61" t="s">
        <v>168</v>
      </c>
      <c r="D67" s="62"/>
      <c r="E67" s="62" t="s">
        <v>442</v>
      </c>
      <c r="F67" s="62" t="s">
        <v>442</v>
      </c>
      <c r="G67" s="62" t="s">
        <v>442</v>
      </c>
      <c r="H67" s="62" t="s">
        <v>442</v>
      </c>
      <c r="I67" s="62" t="s">
        <v>442</v>
      </c>
      <c r="J67" s="62" t="s">
        <v>442</v>
      </c>
      <c r="K67" s="62" t="s">
        <v>442</v>
      </c>
      <c r="L67" s="62" t="s">
        <v>442</v>
      </c>
      <c r="M67" s="62" t="s">
        <v>442</v>
      </c>
      <c r="N67" s="62" t="s">
        <v>442</v>
      </c>
      <c r="O67" s="62" t="s">
        <v>442</v>
      </c>
      <c r="P67" s="62" t="s">
        <v>442</v>
      </c>
      <c r="Q67" s="62" t="s">
        <v>442</v>
      </c>
      <c r="R67" s="62" t="s">
        <v>442</v>
      </c>
      <c r="S67" s="62" t="s">
        <v>442</v>
      </c>
      <c r="T67" s="62" t="s">
        <v>442</v>
      </c>
      <c r="U67" s="62" t="s">
        <v>442</v>
      </c>
      <c r="V67" s="62" t="s">
        <v>442</v>
      </c>
      <c r="W67" s="62" t="s">
        <v>442</v>
      </c>
      <c r="X67" s="62" t="s">
        <v>442</v>
      </c>
      <c r="Y67" s="62" t="s">
        <v>442</v>
      </c>
      <c r="Z67" s="62" t="s">
        <v>442</v>
      </c>
      <c r="AA67" s="62" t="s">
        <v>442</v>
      </c>
      <c r="AB67" s="62" t="s">
        <v>442</v>
      </c>
      <c r="AC67" s="62" t="s">
        <v>442</v>
      </c>
      <c r="AD67" s="157" t="s">
        <v>442</v>
      </c>
      <c r="AE67" s="158"/>
      <c r="AF67" s="62" t="s">
        <v>442</v>
      </c>
      <c r="AG67" s="62" t="s">
        <v>442</v>
      </c>
      <c r="AH67" s="62" t="s">
        <v>442</v>
      </c>
      <c r="AI67" s="62" t="s">
        <v>442</v>
      </c>
      <c r="AJ67" s="62" t="s">
        <v>442</v>
      </c>
      <c r="AK67" s="62" t="s">
        <v>442</v>
      </c>
      <c r="AL67" s="40" t="s">
        <v>169</v>
      </c>
    </row>
    <row r="68" spans="1:38" ht="26.25" customHeight="1" thickBot="1">
      <c r="A68" s="60" t="s">
        <v>53</v>
      </c>
      <c r="B68" s="64" t="s">
        <v>170</v>
      </c>
      <c r="C68" s="61" t="s">
        <v>171</v>
      </c>
      <c r="D68" s="62"/>
      <c r="E68" s="62" t="s">
        <v>442</v>
      </c>
      <c r="F68" s="62" t="s">
        <v>442</v>
      </c>
      <c r="G68" s="62" t="s">
        <v>442</v>
      </c>
      <c r="H68" s="62" t="s">
        <v>442</v>
      </c>
      <c r="I68" s="62" t="s">
        <v>442</v>
      </c>
      <c r="J68" s="62" t="s">
        <v>442</v>
      </c>
      <c r="K68" s="62" t="s">
        <v>442</v>
      </c>
      <c r="L68" s="62" t="s">
        <v>442</v>
      </c>
      <c r="M68" s="62" t="s">
        <v>442</v>
      </c>
      <c r="N68" s="62" t="s">
        <v>442</v>
      </c>
      <c r="O68" s="62" t="s">
        <v>442</v>
      </c>
      <c r="P68" s="62" t="s">
        <v>442</v>
      </c>
      <c r="Q68" s="62" t="s">
        <v>442</v>
      </c>
      <c r="R68" s="62" t="s">
        <v>442</v>
      </c>
      <c r="S68" s="62" t="s">
        <v>442</v>
      </c>
      <c r="T68" s="62" t="s">
        <v>442</v>
      </c>
      <c r="U68" s="62" t="s">
        <v>442</v>
      </c>
      <c r="V68" s="62" t="s">
        <v>442</v>
      </c>
      <c r="W68" s="62" t="s">
        <v>442</v>
      </c>
      <c r="X68" s="62" t="s">
        <v>442</v>
      </c>
      <c r="Y68" s="62" t="s">
        <v>442</v>
      </c>
      <c r="Z68" s="62" t="s">
        <v>442</v>
      </c>
      <c r="AA68" s="62" t="s">
        <v>442</v>
      </c>
      <c r="AB68" s="62" t="s">
        <v>442</v>
      </c>
      <c r="AC68" s="62" t="s">
        <v>442</v>
      </c>
      <c r="AD68" s="157" t="s">
        <v>442</v>
      </c>
      <c r="AE68" s="158"/>
      <c r="AF68" s="62" t="s">
        <v>442</v>
      </c>
      <c r="AG68" s="62" t="s">
        <v>442</v>
      </c>
      <c r="AH68" s="62" t="s">
        <v>442</v>
      </c>
      <c r="AI68" s="62" t="s">
        <v>442</v>
      </c>
      <c r="AJ68" s="62" t="s">
        <v>442</v>
      </c>
      <c r="AK68" s="62" t="s">
        <v>442</v>
      </c>
      <c r="AL68" s="40" t="s">
        <v>172</v>
      </c>
    </row>
    <row r="69" spans="1:38" ht="26.25" customHeight="1" thickBot="1">
      <c r="A69" s="60" t="s">
        <v>53</v>
      </c>
      <c r="B69" s="60" t="s">
        <v>173</v>
      </c>
      <c r="C69" s="61" t="s">
        <v>174</v>
      </c>
      <c r="D69" s="67"/>
      <c r="E69" s="67" t="s">
        <v>442</v>
      </c>
      <c r="F69" s="62" t="s">
        <v>442</v>
      </c>
      <c r="G69" s="62" t="s">
        <v>442</v>
      </c>
      <c r="H69" s="62" t="s">
        <v>442</v>
      </c>
      <c r="I69" s="62" t="s">
        <v>442</v>
      </c>
      <c r="J69" s="62" t="s">
        <v>442</v>
      </c>
      <c r="K69" s="62" t="s">
        <v>442</v>
      </c>
      <c r="L69" s="62" t="s">
        <v>442</v>
      </c>
      <c r="M69" s="62" t="s">
        <v>442</v>
      </c>
      <c r="N69" s="62" t="s">
        <v>442</v>
      </c>
      <c r="O69" s="62" t="s">
        <v>442</v>
      </c>
      <c r="P69" s="62" t="s">
        <v>442</v>
      </c>
      <c r="Q69" s="62" t="s">
        <v>442</v>
      </c>
      <c r="R69" s="62" t="s">
        <v>442</v>
      </c>
      <c r="S69" s="62" t="s">
        <v>442</v>
      </c>
      <c r="T69" s="62" t="s">
        <v>442</v>
      </c>
      <c r="U69" s="62" t="s">
        <v>442</v>
      </c>
      <c r="V69" s="62" t="s">
        <v>442</v>
      </c>
      <c r="W69" s="62" t="s">
        <v>442</v>
      </c>
      <c r="X69" s="62" t="s">
        <v>442</v>
      </c>
      <c r="Y69" s="62" t="s">
        <v>442</v>
      </c>
      <c r="Z69" s="62" t="s">
        <v>442</v>
      </c>
      <c r="AA69" s="62" t="s">
        <v>442</v>
      </c>
      <c r="AB69" s="62" t="s">
        <v>442</v>
      </c>
      <c r="AC69" s="62" t="s">
        <v>442</v>
      </c>
      <c r="AD69" s="157" t="s">
        <v>442</v>
      </c>
      <c r="AE69" s="158"/>
      <c r="AF69" s="62" t="s">
        <v>442</v>
      </c>
      <c r="AG69" s="62" t="s">
        <v>442</v>
      </c>
      <c r="AH69" s="62" t="s">
        <v>442</v>
      </c>
      <c r="AI69" s="62" t="s">
        <v>442</v>
      </c>
      <c r="AJ69" s="62" t="s">
        <v>442</v>
      </c>
      <c r="AK69" s="62" t="s">
        <v>442</v>
      </c>
      <c r="AL69" s="40" t="s">
        <v>175</v>
      </c>
    </row>
    <row r="70" spans="1:38" ht="26.25" customHeight="1" thickBot="1">
      <c r="A70" s="60" t="s">
        <v>53</v>
      </c>
      <c r="B70" s="60" t="s">
        <v>176</v>
      </c>
      <c r="C70" s="61" t="s">
        <v>385</v>
      </c>
      <c r="D70" s="67"/>
      <c r="E70" s="67" t="s">
        <v>443</v>
      </c>
      <c r="F70" s="62">
        <v>9.930239999999999E-4</v>
      </c>
      <c r="G70" s="62">
        <v>1.7855780000000001</v>
      </c>
      <c r="H70" s="62" t="s">
        <v>443</v>
      </c>
      <c r="I70" s="62">
        <v>5.1719999999999999E-5</v>
      </c>
      <c r="J70" s="62">
        <v>1.0344E-3</v>
      </c>
      <c r="K70" s="62">
        <v>2.7204719999999998E-3</v>
      </c>
      <c r="L70" s="62" t="s">
        <v>443</v>
      </c>
      <c r="M70" s="62" t="s">
        <v>443</v>
      </c>
      <c r="N70" s="62" t="s">
        <v>443</v>
      </c>
      <c r="O70" s="62" t="s">
        <v>443</v>
      </c>
      <c r="P70" s="62">
        <v>1.6752000000000001E-6</v>
      </c>
      <c r="Q70" s="62" t="s">
        <v>443</v>
      </c>
      <c r="R70" s="62" t="s">
        <v>443</v>
      </c>
      <c r="S70" s="62" t="s">
        <v>443</v>
      </c>
      <c r="T70" s="62" t="s">
        <v>443</v>
      </c>
      <c r="U70" s="62" t="s">
        <v>443</v>
      </c>
      <c r="V70" s="62" t="s">
        <v>443</v>
      </c>
      <c r="W70" s="62" t="s">
        <v>443</v>
      </c>
      <c r="X70" s="62" t="s">
        <v>443</v>
      </c>
      <c r="Y70" s="62" t="s">
        <v>443</v>
      </c>
      <c r="Z70" s="62" t="s">
        <v>443</v>
      </c>
      <c r="AA70" s="62" t="s">
        <v>443</v>
      </c>
      <c r="AB70" s="62" t="s">
        <v>443</v>
      </c>
      <c r="AC70" s="62" t="s">
        <v>443</v>
      </c>
      <c r="AD70" s="157" t="s">
        <v>443</v>
      </c>
      <c r="AE70" s="158"/>
      <c r="AF70" s="62" t="s">
        <v>443</v>
      </c>
      <c r="AG70" s="62" t="s">
        <v>443</v>
      </c>
      <c r="AH70" s="62" t="s">
        <v>443</v>
      </c>
      <c r="AI70" s="62" t="s">
        <v>443</v>
      </c>
      <c r="AJ70" s="62" t="s">
        <v>443</v>
      </c>
      <c r="AK70" s="62" t="s">
        <v>443</v>
      </c>
      <c r="AL70" s="40" t="s">
        <v>412</v>
      </c>
    </row>
    <row r="71" spans="1:38" ht="26.25" customHeight="1" thickBot="1">
      <c r="A71" s="60" t="s">
        <v>53</v>
      </c>
      <c r="B71" s="60" t="s">
        <v>177</v>
      </c>
      <c r="C71" s="61" t="s">
        <v>178</v>
      </c>
      <c r="D71" s="67"/>
      <c r="E71" s="67" t="s">
        <v>445</v>
      </c>
      <c r="F71" s="67" t="s">
        <v>445</v>
      </c>
      <c r="G71" s="67" t="s">
        <v>445</v>
      </c>
      <c r="H71" s="67" t="s">
        <v>445</v>
      </c>
      <c r="I71" s="67" t="s">
        <v>445</v>
      </c>
      <c r="J71" s="67" t="s">
        <v>445</v>
      </c>
      <c r="K71" s="67" t="s">
        <v>445</v>
      </c>
      <c r="L71" s="67" t="s">
        <v>445</v>
      </c>
      <c r="M71" s="67" t="s">
        <v>445</v>
      </c>
      <c r="N71" s="67" t="s">
        <v>445</v>
      </c>
      <c r="O71" s="67" t="s">
        <v>445</v>
      </c>
      <c r="P71" s="67" t="s">
        <v>445</v>
      </c>
      <c r="Q71" s="67" t="s">
        <v>445</v>
      </c>
      <c r="R71" s="67" t="s">
        <v>445</v>
      </c>
      <c r="S71" s="67" t="s">
        <v>445</v>
      </c>
      <c r="T71" s="67" t="s">
        <v>445</v>
      </c>
      <c r="U71" s="67" t="s">
        <v>445</v>
      </c>
      <c r="V71" s="67" t="s">
        <v>445</v>
      </c>
      <c r="W71" s="67" t="s">
        <v>445</v>
      </c>
      <c r="X71" s="67" t="s">
        <v>445</v>
      </c>
      <c r="Y71" s="67" t="s">
        <v>445</v>
      </c>
      <c r="Z71" s="67" t="s">
        <v>445</v>
      </c>
      <c r="AA71" s="67" t="s">
        <v>445</v>
      </c>
      <c r="AB71" s="67" t="s">
        <v>445</v>
      </c>
      <c r="AC71" s="67" t="s">
        <v>445</v>
      </c>
      <c r="AD71" s="67" t="s">
        <v>445</v>
      </c>
      <c r="AE71" s="158"/>
      <c r="AF71" s="159" t="s">
        <v>445</v>
      </c>
      <c r="AG71" s="159" t="s">
        <v>445</v>
      </c>
      <c r="AH71" s="159" t="s">
        <v>445</v>
      </c>
      <c r="AI71" s="159" t="s">
        <v>445</v>
      </c>
      <c r="AJ71" s="159" t="s">
        <v>445</v>
      </c>
      <c r="AK71" s="159" t="s">
        <v>445</v>
      </c>
      <c r="AL71" s="40" t="s">
        <v>412</v>
      </c>
    </row>
    <row r="72" spans="1:38" ht="26.25" customHeight="1" thickBot="1">
      <c r="A72" s="60" t="s">
        <v>53</v>
      </c>
      <c r="B72" s="60" t="s">
        <v>179</v>
      </c>
      <c r="C72" s="61" t="s">
        <v>180</v>
      </c>
      <c r="D72" s="62"/>
      <c r="E72" s="62" t="s">
        <v>444</v>
      </c>
      <c r="F72" s="62">
        <v>3.4541099999999998E-2</v>
      </c>
      <c r="G72" s="62" t="s">
        <v>444</v>
      </c>
      <c r="H72" s="62" t="s">
        <v>444</v>
      </c>
      <c r="I72" s="62">
        <v>3.2238360000000001E-2</v>
      </c>
      <c r="J72" s="62">
        <v>4.1449319999999998E-2</v>
      </c>
      <c r="K72" s="62">
        <v>6.9082199999999996E-2</v>
      </c>
      <c r="L72" s="62">
        <v>1.16058096E-4</v>
      </c>
      <c r="M72" s="62" t="s">
        <v>444</v>
      </c>
      <c r="N72" s="62">
        <v>1.0592603999999999</v>
      </c>
      <c r="O72" s="62">
        <v>4.6054800000000003E-3</v>
      </c>
      <c r="P72" s="62">
        <v>2.30274E-2</v>
      </c>
      <c r="Q72" s="62">
        <v>9.21096E-2</v>
      </c>
      <c r="R72" s="62">
        <v>1.036233</v>
      </c>
      <c r="S72" s="62">
        <v>1.6119180000000004E-2</v>
      </c>
      <c r="T72" s="62">
        <v>3.2238360000000008E-2</v>
      </c>
      <c r="U72" s="62">
        <v>4.6054800000000003E-3</v>
      </c>
      <c r="V72" s="62">
        <v>0.92109600000000003</v>
      </c>
      <c r="W72" s="62">
        <v>0.69082200000000005</v>
      </c>
      <c r="X72" s="62" t="s">
        <v>444</v>
      </c>
      <c r="Y72" s="62" t="s">
        <v>444</v>
      </c>
      <c r="Z72" s="62" t="s">
        <v>444</v>
      </c>
      <c r="AA72" s="62" t="s">
        <v>444</v>
      </c>
      <c r="AB72" s="62">
        <v>0.11053151999999999</v>
      </c>
      <c r="AC72" s="62">
        <v>6.9082199999999991E-6</v>
      </c>
      <c r="AD72" s="157">
        <v>0.575685</v>
      </c>
      <c r="AE72" s="158"/>
      <c r="AF72" s="159" t="s">
        <v>443</v>
      </c>
      <c r="AG72" s="62" t="s">
        <v>443</v>
      </c>
      <c r="AH72" s="62" t="s">
        <v>443</v>
      </c>
      <c r="AI72" s="62" t="s">
        <v>443</v>
      </c>
      <c r="AJ72" s="62" t="s">
        <v>443</v>
      </c>
      <c r="AK72" s="62">
        <v>230.274</v>
      </c>
      <c r="AL72" s="40" t="s">
        <v>181</v>
      </c>
    </row>
    <row r="73" spans="1:38" ht="26.25" customHeight="1" thickBot="1">
      <c r="A73" s="60" t="s">
        <v>53</v>
      </c>
      <c r="B73" s="60" t="s">
        <v>182</v>
      </c>
      <c r="C73" s="61" t="s">
        <v>183</v>
      </c>
      <c r="D73" s="62"/>
      <c r="E73" s="62" t="s">
        <v>443</v>
      </c>
      <c r="F73" s="62" t="s">
        <v>443</v>
      </c>
      <c r="G73" s="62" t="s">
        <v>443</v>
      </c>
      <c r="H73" s="62" t="s">
        <v>443</v>
      </c>
      <c r="I73" s="62">
        <v>14.8449024</v>
      </c>
      <c r="J73" s="62">
        <v>21.030278400000004</v>
      </c>
      <c r="K73" s="62">
        <v>24.741503999999999</v>
      </c>
      <c r="L73" s="62">
        <v>1.4844902400000002</v>
      </c>
      <c r="M73" s="62" t="s">
        <v>443</v>
      </c>
      <c r="N73" s="62" t="s">
        <v>443</v>
      </c>
      <c r="O73" s="62" t="s">
        <v>443</v>
      </c>
      <c r="P73" s="62" t="s">
        <v>443</v>
      </c>
      <c r="Q73" s="62" t="s">
        <v>443</v>
      </c>
      <c r="R73" s="62" t="s">
        <v>443</v>
      </c>
      <c r="S73" s="62" t="s">
        <v>443</v>
      </c>
      <c r="T73" s="62" t="s">
        <v>443</v>
      </c>
      <c r="U73" s="62" t="s">
        <v>443</v>
      </c>
      <c r="V73" s="62" t="s">
        <v>443</v>
      </c>
      <c r="W73" s="62" t="s">
        <v>443</v>
      </c>
      <c r="X73" s="62" t="s">
        <v>443</v>
      </c>
      <c r="Y73" s="62" t="s">
        <v>443</v>
      </c>
      <c r="Z73" s="62" t="s">
        <v>443</v>
      </c>
      <c r="AA73" s="62" t="s">
        <v>443</v>
      </c>
      <c r="AB73" s="62" t="s">
        <v>443</v>
      </c>
      <c r="AC73" s="62" t="s">
        <v>443</v>
      </c>
      <c r="AD73" s="157" t="s">
        <v>443</v>
      </c>
      <c r="AE73" s="158"/>
      <c r="AF73" s="159" t="s">
        <v>443</v>
      </c>
      <c r="AG73" s="62" t="s">
        <v>443</v>
      </c>
      <c r="AH73" s="62" t="s">
        <v>443</v>
      </c>
      <c r="AI73" s="62" t="s">
        <v>443</v>
      </c>
      <c r="AJ73" s="62" t="s">
        <v>443</v>
      </c>
      <c r="AK73" s="62">
        <v>85.908000000000001</v>
      </c>
      <c r="AL73" s="40" t="s">
        <v>184</v>
      </c>
    </row>
    <row r="74" spans="1:38" ht="26.25" customHeight="1" thickBot="1">
      <c r="A74" s="60" t="s">
        <v>53</v>
      </c>
      <c r="B74" s="60" t="s">
        <v>185</v>
      </c>
      <c r="C74" s="61" t="s">
        <v>186</v>
      </c>
      <c r="D74" s="62"/>
      <c r="E74" s="62" t="s">
        <v>443</v>
      </c>
      <c r="F74" s="62" t="s">
        <v>443</v>
      </c>
      <c r="G74" s="62" t="s">
        <v>443</v>
      </c>
      <c r="H74" s="62" t="s">
        <v>443</v>
      </c>
      <c r="I74" s="62">
        <v>3.0585500000000002E-3</v>
      </c>
      <c r="J74" s="62">
        <v>7.7853999999999996E-3</v>
      </c>
      <c r="K74" s="62">
        <v>1.1122E-2</v>
      </c>
      <c r="L74" s="62">
        <v>7.0346649999999998E-5</v>
      </c>
      <c r="M74" s="62" t="s">
        <v>443</v>
      </c>
      <c r="N74" s="62" t="s">
        <v>443</v>
      </c>
      <c r="O74" s="62" t="s">
        <v>443</v>
      </c>
      <c r="P74" s="62" t="s">
        <v>443</v>
      </c>
      <c r="Q74" s="62" t="s">
        <v>443</v>
      </c>
      <c r="R74" s="62" t="s">
        <v>443</v>
      </c>
      <c r="S74" s="62" t="s">
        <v>443</v>
      </c>
      <c r="T74" s="62" t="s">
        <v>443</v>
      </c>
      <c r="U74" s="62" t="s">
        <v>443</v>
      </c>
      <c r="V74" s="62" t="s">
        <v>443</v>
      </c>
      <c r="W74" s="62">
        <v>0.194635</v>
      </c>
      <c r="X74" s="62" t="s">
        <v>443</v>
      </c>
      <c r="Y74" s="62" t="s">
        <v>443</v>
      </c>
      <c r="Z74" s="62" t="s">
        <v>443</v>
      </c>
      <c r="AA74" s="62" t="s">
        <v>443</v>
      </c>
      <c r="AB74" s="62" t="s">
        <v>443</v>
      </c>
      <c r="AC74" s="62">
        <v>27.805</v>
      </c>
      <c r="AD74" s="157" t="s">
        <v>443</v>
      </c>
      <c r="AE74" s="158"/>
      <c r="AF74" s="159" t="s">
        <v>443</v>
      </c>
      <c r="AG74" s="62" t="s">
        <v>443</v>
      </c>
      <c r="AH74" s="62" t="s">
        <v>443</v>
      </c>
      <c r="AI74" s="62" t="s">
        <v>443</v>
      </c>
      <c r="AJ74" s="62" t="s">
        <v>443</v>
      </c>
      <c r="AK74" s="62">
        <v>5.5609999999999999</v>
      </c>
      <c r="AL74" s="40" t="s">
        <v>187</v>
      </c>
    </row>
    <row r="75" spans="1:38" ht="26.25" customHeight="1" thickBot="1">
      <c r="A75" s="60" t="s">
        <v>53</v>
      </c>
      <c r="B75" s="60" t="s">
        <v>188</v>
      </c>
      <c r="C75" s="61" t="s">
        <v>189</v>
      </c>
      <c r="D75" s="67"/>
      <c r="E75" s="67" t="s">
        <v>442</v>
      </c>
      <c r="F75" s="62" t="s">
        <v>442</v>
      </c>
      <c r="G75" s="62" t="s">
        <v>442</v>
      </c>
      <c r="H75" s="62" t="s">
        <v>442</v>
      </c>
      <c r="I75" s="62" t="s">
        <v>442</v>
      </c>
      <c r="J75" s="62" t="s">
        <v>442</v>
      </c>
      <c r="K75" s="62" t="s">
        <v>442</v>
      </c>
      <c r="L75" s="62" t="s">
        <v>442</v>
      </c>
      <c r="M75" s="62" t="s">
        <v>442</v>
      </c>
      <c r="N75" s="62" t="s">
        <v>442</v>
      </c>
      <c r="O75" s="62" t="s">
        <v>442</v>
      </c>
      <c r="P75" s="62" t="s">
        <v>442</v>
      </c>
      <c r="Q75" s="62" t="s">
        <v>442</v>
      </c>
      <c r="R75" s="62" t="s">
        <v>442</v>
      </c>
      <c r="S75" s="62" t="s">
        <v>442</v>
      </c>
      <c r="T75" s="62" t="s">
        <v>442</v>
      </c>
      <c r="U75" s="62" t="s">
        <v>442</v>
      </c>
      <c r="V75" s="62" t="s">
        <v>442</v>
      </c>
      <c r="W75" s="62" t="s">
        <v>442</v>
      </c>
      <c r="X75" s="62" t="s">
        <v>442</v>
      </c>
      <c r="Y75" s="62" t="s">
        <v>442</v>
      </c>
      <c r="Z75" s="62" t="s">
        <v>442</v>
      </c>
      <c r="AA75" s="62" t="s">
        <v>442</v>
      </c>
      <c r="AB75" s="62" t="s">
        <v>442</v>
      </c>
      <c r="AC75" s="62" t="s">
        <v>442</v>
      </c>
      <c r="AD75" s="157" t="s">
        <v>442</v>
      </c>
      <c r="AE75" s="158"/>
      <c r="AF75" s="62" t="s">
        <v>442</v>
      </c>
      <c r="AG75" s="62" t="s">
        <v>442</v>
      </c>
      <c r="AH75" s="62" t="s">
        <v>442</v>
      </c>
      <c r="AI75" s="62" t="s">
        <v>442</v>
      </c>
      <c r="AJ75" s="62" t="s">
        <v>442</v>
      </c>
      <c r="AK75" s="62" t="s">
        <v>442</v>
      </c>
      <c r="AL75" s="40" t="s">
        <v>190</v>
      </c>
    </row>
    <row r="76" spans="1:38" ht="26.25" customHeight="1" thickBot="1">
      <c r="A76" s="60" t="s">
        <v>53</v>
      </c>
      <c r="B76" s="60" t="s">
        <v>191</v>
      </c>
      <c r="C76" s="61" t="s">
        <v>192</v>
      </c>
      <c r="D76" s="62"/>
      <c r="E76" s="62" t="s">
        <v>443</v>
      </c>
      <c r="F76" s="62" t="s">
        <v>443</v>
      </c>
      <c r="G76" s="62" t="s">
        <v>443</v>
      </c>
      <c r="H76" s="62" t="s">
        <v>443</v>
      </c>
      <c r="I76" s="62">
        <v>0.23606909999999998</v>
      </c>
      <c r="J76" s="62">
        <v>0.32107140000000001</v>
      </c>
      <c r="K76" s="62">
        <v>0.40256528000000003</v>
      </c>
      <c r="L76" s="62" t="s">
        <v>443</v>
      </c>
      <c r="M76" s="62" t="s">
        <v>443</v>
      </c>
      <c r="N76" s="62">
        <v>155.643</v>
      </c>
      <c r="O76" s="62">
        <v>0.41509639999999998</v>
      </c>
      <c r="P76" s="62">
        <v>3.0508E-2</v>
      </c>
      <c r="Q76" s="62">
        <v>1.2296534399999999</v>
      </c>
      <c r="R76" s="62" t="s">
        <v>443</v>
      </c>
      <c r="S76" s="62" t="s">
        <v>443</v>
      </c>
      <c r="T76" s="62" t="s">
        <v>443</v>
      </c>
      <c r="U76" s="62" t="s">
        <v>443</v>
      </c>
      <c r="V76" s="62" t="s">
        <v>443</v>
      </c>
      <c r="W76" s="62">
        <v>0.36090800000000001</v>
      </c>
      <c r="X76" s="62" t="s">
        <v>443</v>
      </c>
      <c r="Y76" s="62" t="s">
        <v>443</v>
      </c>
      <c r="Z76" s="62" t="s">
        <v>443</v>
      </c>
      <c r="AA76" s="62" t="s">
        <v>443</v>
      </c>
      <c r="AB76" s="62" t="s">
        <v>443</v>
      </c>
      <c r="AC76" s="62" t="s">
        <v>443</v>
      </c>
      <c r="AD76" s="157">
        <v>141.31240000000003</v>
      </c>
      <c r="AE76" s="158"/>
      <c r="AF76" s="159" t="s">
        <v>443</v>
      </c>
      <c r="AG76" s="62" t="s">
        <v>443</v>
      </c>
      <c r="AH76" s="62" t="s">
        <v>443</v>
      </c>
      <c r="AI76" s="62" t="s">
        <v>443</v>
      </c>
      <c r="AJ76" s="62" t="s">
        <v>443</v>
      </c>
      <c r="AK76" s="62">
        <v>56.554000000000002</v>
      </c>
      <c r="AL76" s="40" t="s">
        <v>193</v>
      </c>
    </row>
    <row r="77" spans="1:38" ht="26.25" customHeight="1" thickBot="1">
      <c r="A77" s="60" t="s">
        <v>53</v>
      </c>
      <c r="B77" s="60" t="s">
        <v>194</v>
      </c>
      <c r="C77" s="61" t="s">
        <v>195</v>
      </c>
      <c r="D77" s="62"/>
      <c r="E77" s="62" t="s">
        <v>443</v>
      </c>
      <c r="F77" s="62" t="s">
        <v>443</v>
      </c>
      <c r="G77" s="62" t="s">
        <v>443</v>
      </c>
      <c r="H77" s="62" t="s">
        <v>443</v>
      </c>
      <c r="I77" s="62">
        <v>8.5546700000000003E-3</v>
      </c>
      <c r="J77" s="62">
        <v>1.120725E-2</v>
      </c>
      <c r="K77" s="62">
        <v>1.385983E-2</v>
      </c>
      <c r="L77" s="62" t="s">
        <v>443</v>
      </c>
      <c r="M77" s="62" t="s">
        <v>443</v>
      </c>
      <c r="N77" s="62">
        <v>2.291795</v>
      </c>
      <c r="O77" s="62">
        <v>0.40752499999999997</v>
      </c>
      <c r="P77" s="62">
        <v>0.29848369599999997</v>
      </c>
      <c r="Q77" s="62">
        <v>1.8384400000000002E-2</v>
      </c>
      <c r="R77" s="62" t="s">
        <v>443</v>
      </c>
      <c r="S77" s="62" t="s">
        <v>443</v>
      </c>
      <c r="T77" s="62" t="s">
        <v>443</v>
      </c>
      <c r="U77" s="62" t="s">
        <v>443</v>
      </c>
      <c r="V77" s="62">
        <v>5.2428399999999993</v>
      </c>
      <c r="W77" s="62">
        <v>0.61006499999999997</v>
      </c>
      <c r="X77" s="62" t="s">
        <v>443</v>
      </c>
      <c r="Y77" s="62" t="s">
        <v>443</v>
      </c>
      <c r="Z77" s="62" t="s">
        <v>443</v>
      </c>
      <c r="AA77" s="62" t="s">
        <v>443</v>
      </c>
      <c r="AB77" s="62" t="s">
        <v>443</v>
      </c>
      <c r="AC77" s="62" t="s">
        <v>443</v>
      </c>
      <c r="AD77" s="157">
        <v>53.7333596</v>
      </c>
      <c r="AE77" s="158"/>
      <c r="AF77" s="159" t="s">
        <v>443</v>
      </c>
      <c r="AG77" s="62" t="s">
        <v>443</v>
      </c>
      <c r="AH77" s="62" t="s">
        <v>443</v>
      </c>
      <c r="AI77" s="62" t="s">
        <v>443</v>
      </c>
      <c r="AJ77" s="62" t="s">
        <v>443</v>
      </c>
      <c r="AK77" s="62">
        <v>62.808999999999997</v>
      </c>
      <c r="AL77" s="40" t="s">
        <v>196</v>
      </c>
    </row>
    <row r="78" spans="1:38" ht="26.25" customHeight="1" thickBot="1">
      <c r="A78" s="60" t="s">
        <v>53</v>
      </c>
      <c r="B78" s="60" t="s">
        <v>197</v>
      </c>
      <c r="C78" s="61" t="s">
        <v>198</v>
      </c>
      <c r="D78" s="62"/>
      <c r="E78" s="62" t="s">
        <v>443</v>
      </c>
      <c r="F78" s="62" t="s">
        <v>443</v>
      </c>
      <c r="G78" s="62" t="s">
        <v>444</v>
      </c>
      <c r="H78" s="62" t="s">
        <v>443</v>
      </c>
      <c r="I78" s="62" t="s">
        <v>444</v>
      </c>
      <c r="J78" s="62" t="s">
        <v>444</v>
      </c>
      <c r="K78" s="62" t="s">
        <v>444</v>
      </c>
      <c r="L78" s="62" t="s">
        <v>444</v>
      </c>
      <c r="M78" s="62" t="s">
        <v>443</v>
      </c>
      <c r="N78" s="62" t="s">
        <v>444</v>
      </c>
      <c r="O78" s="62" t="s">
        <v>444</v>
      </c>
      <c r="P78" s="62" t="s">
        <v>443</v>
      </c>
      <c r="Q78" s="62" t="s">
        <v>444</v>
      </c>
      <c r="R78" s="62" t="s">
        <v>443</v>
      </c>
      <c r="S78" s="62" t="s">
        <v>444</v>
      </c>
      <c r="T78" s="62" t="s">
        <v>444</v>
      </c>
      <c r="U78" s="62" t="s">
        <v>443</v>
      </c>
      <c r="V78" s="62" t="s">
        <v>443</v>
      </c>
      <c r="W78" s="62" t="s">
        <v>444</v>
      </c>
      <c r="X78" s="62" t="s">
        <v>443</v>
      </c>
      <c r="Y78" s="62" t="s">
        <v>443</v>
      </c>
      <c r="Z78" s="62" t="s">
        <v>443</v>
      </c>
      <c r="AA78" s="62" t="s">
        <v>443</v>
      </c>
      <c r="AB78" s="62" t="s">
        <v>443</v>
      </c>
      <c r="AC78" s="62" t="s">
        <v>443</v>
      </c>
      <c r="AD78" s="157" t="s">
        <v>444</v>
      </c>
      <c r="AE78" s="158"/>
      <c r="AF78" s="159" t="s">
        <v>443</v>
      </c>
      <c r="AG78" s="62" t="s">
        <v>443</v>
      </c>
      <c r="AH78" s="62" t="s">
        <v>443</v>
      </c>
      <c r="AI78" s="62" t="s">
        <v>443</v>
      </c>
      <c r="AJ78" s="62" t="s">
        <v>443</v>
      </c>
      <c r="AK78" s="178" t="s">
        <v>444</v>
      </c>
      <c r="AL78" s="40" t="s">
        <v>199</v>
      </c>
    </row>
    <row r="79" spans="1:38" ht="26.25" customHeight="1" thickBot="1">
      <c r="A79" s="60" t="s">
        <v>53</v>
      </c>
      <c r="B79" s="60" t="s">
        <v>200</v>
      </c>
      <c r="C79" s="61" t="s">
        <v>201</v>
      </c>
      <c r="D79" s="62"/>
      <c r="E79" s="62" t="s">
        <v>442</v>
      </c>
      <c r="F79" s="62" t="s">
        <v>442</v>
      </c>
      <c r="G79" s="62" t="s">
        <v>442</v>
      </c>
      <c r="H79" s="62" t="s">
        <v>442</v>
      </c>
      <c r="I79" s="62" t="s">
        <v>442</v>
      </c>
      <c r="J79" s="62" t="s">
        <v>442</v>
      </c>
      <c r="K79" s="62" t="s">
        <v>442</v>
      </c>
      <c r="L79" s="62" t="s">
        <v>442</v>
      </c>
      <c r="M79" s="62" t="s">
        <v>442</v>
      </c>
      <c r="N79" s="62" t="s">
        <v>442</v>
      </c>
      <c r="O79" s="62" t="s">
        <v>442</v>
      </c>
      <c r="P79" s="62" t="s">
        <v>442</v>
      </c>
      <c r="Q79" s="62" t="s">
        <v>442</v>
      </c>
      <c r="R79" s="62" t="s">
        <v>442</v>
      </c>
      <c r="S79" s="62" t="s">
        <v>442</v>
      </c>
      <c r="T79" s="62" t="s">
        <v>442</v>
      </c>
      <c r="U79" s="62" t="s">
        <v>442</v>
      </c>
      <c r="V79" s="62" t="s">
        <v>442</v>
      </c>
      <c r="W79" s="62" t="s">
        <v>442</v>
      </c>
      <c r="X79" s="62" t="s">
        <v>442</v>
      </c>
      <c r="Y79" s="62" t="s">
        <v>442</v>
      </c>
      <c r="Z79" s="62" t="s">
        <v>442</v>
      </c>
      <c r="AA79" s="62" t="s">
        <v>442</v>
      </c>
      <c r="AB79" s="62" t="s">
        <v>442</v>
      </c>
      <c r="AC79" s="62" t="s">
        <v>442</v>
      </c>
      <c r="AD79" s="157" t="s">
        <v>442</v>
      </c>
      <c r="AE79" s="158"/>
      <c r="AF79" s="62" t="s">
        <v>442</v>
      </c>
      <c r="AG79" s="62" t="s">
        <v>442</v>
      </c>
      <c r="AH79" s="62" t="s">
        <v>442</v>
      </c>
      <c r="AI79" s="62" t="s">
        <v>442</v>
      </c>
      <c r="AJ79" s="62" t="s">
        <v>442</v>
      </c>
      <c r="AK79" s="62" t="s">
        <v>442</v>
      </c>
      <c r="AL79" s="40" t="s">
        <v>202</v>
      </c>
    </row>
    <row r="80" spans="1:38" ht="26.25" customHeight="1" thickBot="1">
      <c r="A80" s="60" t="s">
        <v>53</v>
      </c>
      <c r="B80" s="64" t="s">
        <v>203</v>
      </c>
      <c r="C80" s="66" t="s">
        <v>204</v>
      </c>
      <c r="D80" s="62"/>
      <c r="E80" s="62" t="s">
        <v>443</v>
      </c>
      <c r="F80" s="62" t="s">
        <v>443</v>
      </c>
      <c r="G80" s="62">
        <v>4.42912E-4</v>
      </c>
      <c r="H80" s="62" t="s">
        <v>443</v>
      </c>
      <c r="I80" s="62" t="s">
        <v>443</v>
      </c>
      <c r="J80" s="62" t="s">
        <v>443</v>
      </c>
      <c r="K80" s="62">
        <v>4.42912E-4</v>
      </c>
      <c r="L80" s="62" t="s">
        <v>443</v>
      </c>
      <c r="M80" s="62" t="s">
        <v>443</v>
      </c>
      <c r="N80" s="62" t="s">
        <v>443</v>
      </c>
      <c r="O80" s="62" t="s">
        <v>443</v>
      </c>
      <c r="P80" s="62" t="s">
        <v>443</v>
      </c>
      <c r="Q80" s="62" t="s">
        <v>443</v>
      </c>
      <c r="R80" s="62" t="s">
        <v>443</v>
      </c>
      <c r="S80" s="62" t="s">
        <v>443</v>
      </c>
      <c r="T80" s="62" t="s">
        <v>443</v>
      </c>
      <c r="U80" s="62" t="s">
        <v>443</v>
      </c>
      <c r="V80" s="62" t="s">
        <v>443</v>
      </c>
      <c r="W80" s="62" t="s">
        <v>443</v>
      </c>
      <c r="X80" s="62" t="s">
        <v>443</v>
      </c>
      <c r="Y80" s="62" t="s">
        <v>443</v>
      </c>
      <c r="Z80" s="62" t="s">
        <v>443</v>
      </c>
      <c r="AA80" s="62" t="s">
        <v>443</v>
      </c>
      <c r="AB80" s="62" t="s">
        <v>443</v>
      </c>
      <c r="AC80" s="62" t="s">
        <v>443</v>
      </c>
      <c r="AD80" s="157" t="s">
        <v>443</v>
      </c>
      <c r="AE80" s="158"/>
      <c r="AF80" s="159" t="s">
        <v>443</v>
      </c>
      <c r="AG80" s="62" t="s">
        <v>443</v>
      </c>
      <c r="AH80" s="62" t="s">
        <v>443</v>
      </c>
      <c r="AI80" s="62" t="s">
        <v>443</v>
      </c>
      <c r="AJ80" s="62" t="s">
        <v>443</v>
      </c>
      <c r="AK80" s="62" t="s">
        <v>443</v>
      </c>
      <c r="AL80" s="40" t="s">
        <v>412</v>
      </c>
    </row>
    <row r="81" spans="1:38" ht="26.25" customHeight="1" thickBot="1">
      <c r="A81" s="60" t="s">
        <v>53</v>
      </c>
      <c r="B81" s="64" t="s">
        <v>205</v>
      </c>
      <c r="C81" s="66" t="s">
        <v>206</v>
      </c>
      <c r="D81" s="62"/>
      <c r="E81" s="62" t="s">
        <v>445</v>
      </c>
      <c r="F81" s="62" t="s">
        <v>445</v>
      </c>
      <c r="G81" s="62" t="s">
        <v>445</v>
      </c>
      <c r="H81" s="62" t="s">
        <v>445</v>
      </c>
      <c r="I81" s="62" t="s">
        <v>445</v>
      </c>
      <c r="J81" s="62" t="s">
        <v>445</v>
      </c>
      <c r="K81" s="62" t="s">
        <v>445</v>
      </c>
      <c r="L81" s="62" t="s">
        <v>445</v>
      </c>
      <c r="M81" s="62" t="s">
        <v>445</v>
      </c>
      <c r="N81" s="62" t="s">
        <v>445</v>
      </c>
      <c r="O81" s="62" t="s">
        <v>445</v>
      </c>
      <c r="P81" s="62" t="s">
        <v>445</v>
      </c>
      <c r="Q81" s="62" t="s">
        <v>445</v>
      </c>
      <c r="R81" s="62" t="s">
        <v>445</v>
      </c>
      <c r="S81" s="62" t="s">
        <v>445</v>
      </c>
      <c r="T81" s="62" t="s">
        <v>445</v>
      </c>
      <c r="U81" s="62" t="s">
        <v>445</v>
      </c>
      <c r="V81" s="62" t="s">
        <v>445</v>
      </c>
      <c r="W81" s="62" t="s">
        <v>445</v>
      </c>
      <c r="X81" s="62" t="s">
        <v>445</v>
      </c>
      <c r="Y81" s="62" t="s">
        <v>445</v>
      </c>
      <c r="Z81" s="62" t="s">
        <v>445</v>
      </c>
      <c r="AA81" s="62" t="s">
        <v>445</v>
      </c>
      <c r="AB81" s="62" t="s">
        <v>445</v>
      </c>
      <c r="AC81" s="62" t="s">
        <v>445</v>
      </c>
      <c r="AD81" s="62" t="s">
        <v>445</v>
      </c>
      <c r="AE81" s="158"/>
      <c r="AF81" s="159" t="s">
        <v>445</v>
      </c>
      <c r="AG81" s="159" t="s">
        <v>445</v>
      </c>
      <c r="AH81" s="159" t="s">
        <v>445</v>
      </c>
      <c r="AI81" s="159" t="s">
        <v>445</v>
      </c>
      <c r="AJ81" s="159" t="s">
        <v>445</v>
      </c>
      <c r="AK81" s="159" t="s">
        <v>445</v>
      </c>
      <c r="AL81" s="40" t="s">
        <v>207</v>
      </c>
    </row>
    <row r="82" spans="1:38" ht="26.25" customHeight="1" thickBot="1">
      <c r="A82" s="60" t="s">
        <v>208</v>
      </c>
      <c r="B82" s="64" t="s">
        <v>209</v>
      </c>
      <c r="C82" s="70" t="s">
        <v>210</v>
      </c>
      <c r="D82" s="62"/>
      <c r="E82" s="62" t="s">
        <v>443</v>
      </c>
      <c r="F82" s="62">
        <v>2.4028079999999998</v>
      </c>
      <c r="G82" s="62" t="s">
        <v>443</v>
      </c>
      <c r="H82" s="62" t="s">
        <v>443</v>
      </c>
      <c r="I82" s="62" t="s">
        <v>443</v>
      </c>
      <c r="J82" s="62" t="s">
        <v>443</v>
      </c>
      <c r="K82" s="62" t="s">
        <v>443</v>
      </c>
      <c r="L82" s="62" t="s">
        <v>443</v>
      </c>
      <c r="M82" s="62" t="s">
        <v>443</v>
      </c>
      <c r="N82" s="62" t="s">
        <v>443</v>
      </c>
      <c r="O82" s="62" t="s">
        <v>443</v>
      </c>
      <c r="P82" s="62" t="s">
        <v>443</v>
      </c>
      <c r="Q82" s="62" t="s">
        <v>443</v>
      </c>
      <c r="R82" s="62" t="s">
        <v>443</v>
      </c>
      <c r="S82" s="62" t="s">
        <v>443</v>
      </c>
      <c r="T82" s="62" t="s">
        <v>443</v>
      </c>
      <c r="U82" s="62" t="s">
        <v>443</v>
      </c>
      <c r="V82" s="62" t="s">
        <v>443</v>
      </c>
      <c r="W82" s="62" t="s">
        <v>443</v>
      </c>
      <c r="X82" s="62" t="s">
        <v>443</v>
      </c>
      <c r="Y82" s="62" t="s">
        <v>443</v>
      </c>
      <c r="Z82" s="62" t="s">
        <v>443</v>
      </c>
      <c r="AA82" s="62" t="s">
        <v>443</v>
      </c>
      <c r="AB82" s="62" t="s">
        <v>443</v>
      </c>
      <c r="AC82" s="62" t="s">
        <v>443</v>
      </c>
      <c r="AD82" s="157" t="s">
        <v>443</v>
      </c>
      <c r="AE82" s="158"/>
      <c r="AF82" s="159" t="s">
        <v>443</v>
      </c>
      <c r="AG82" s="62" t="s">
        <v>443</v>
      </c>
      <c r="AH82" s="62" t="s">
        <v>443</v>
      </c>
      <c r="AI82" s="62" t="s">
        <v>443</v>
      </c>
      <c r="AJ82" s="62" t="s">
        <v>443</v>
      </c>
      <c r="AK82" s="62" t="s">
        <v>443</v>
      </c>
      <c r="AL82" s="40" t="s">
        <v>219</v>
      </c>
    </row>
    <row r="83" spans="1:38" ht="26.25" customHeight="1" thickBot="1">
      <c r="A83" s="60" t="s">
        <v>53</v>
      </c>
      <c r="B83" s="71" t="s">
        <v>211</v>
      </c>
      <c r="C83" s="72" t="s">
        <v>212</v>
      </c>
      <c r="D83" s="62"/>
      <c r="E83" s="62" t="s">
        <v>443</v>
      </c>
      <c r="F83" s="62">
        <v>8.5760000000000003E-4</v>
      </c>
      <c r="G83" s="62" t="s">
        <v>443</v>
      </c>
      <c r="H83" s="62" t="s">
        <v>443</v>
      </c>
      <c r="I83" s="62">
        <v>2.1440000000000001E-2</v>
      </c>
      <c r="J83" s="62">
        <v>0.1608</v>
      </c>
      <c r="K83" s="62">
        <v>0.75039999999999996</v>
      </c>
      <c r="L83" s="62">
        <v>1.2220800000000002E-3</v>
      </c>
      <c r="M83" s="62" t="s">
        <v>443</v>
      </c>
      <c r="N83" s="62" t="s">
        <v>443</v>
      </c>
      <c r="O83" s="62" t="s">
        <v>443</v>
      </c>
      <c r="P83" s="62" t="s">
        <v>443</v>
      </c>
      <c r="Q83" s="62" t="s">
        <v>443</v>
      </c>
      <c r="R83" s="62" t="s">
        <v>443</v>
      </c>
      <c r="S83" s="62" t="s">
        <v>443</v>
      </c>
      <c r="T83" s="62" t="s">
        <v>443</v>
      </c>
      <c r="U83" s="62" t="s">
        <v>443</v>
      </c>
      <c r="V83" s="62" t="s">
        <v>443</v>
      </c>
      <c r="W83" s="62" t="s">
        <v>443</v>
      </c>
      <c r="X83" s="62" t="s">
        <v>443</v>
      </c>
      <c r="Y83" s="62" t="s">
        <v>443</v>
      </c>
      <c r="Z83" s="62" t="s">
        <v>443</v>
      </c>
      <c r="AA83" s="62" t="s">
        <v>443</v>
      </c>
      <c r="AB83" s="62" t="s">
        <v>443</v>
      </c>
      <c r="AC83" s="62" t="s">
        <v>443</v>
      </c>
      <c r="AD83" s="157" t="s">
        <v>443</v>
      </c>
      <c r="AE83" s="158"/>
      <c r="AF83" s="159" t="s">
        <v>443</v>
      </c>
      <c r="AG83" s="62" t="s">
        <v>443</v>
      </c>
      <c r="AH83" s="62" t="s">
        <v>443</v>
      </c>
      <c r="AI83" s="62" t="s">
        <v>443</v>
      </c>
      <c r="AJ83" s="62" t="s">
        <v>443</v>
      </c>
      <c r="AK83" s="62">
        <v>53.6</v>
      </c>
      <c r="AL83" s="40" t="s">
        <v>412</v>
      </c>
    </row>
    <row r="84" spans="1:38" ht="26.25" customHeight="1" thickBot="1">
      <c r="A84" s="60" t="s">
        <v>53</v>
      </c>
      <c r="B84" s="71" t="s">
        <v>213</v>
      </c>
      <c r="C84" s="72" t="s">
        <v>214</v>
      </c>
      <c r="D84" s="62"/>
      <c r="E84" s="62" t="s">
        <v>444</v>
      </c>
      <c r="F84" s="62">
        <v>8.3746000000000005E-4</v>
      </c>
      <c r="G84" s="62" t="s">
        <v>443</v>
      </c>
      <c r="H84" s="62" t="s">
        <v>443</v>
      </c>
      <c r="I84" s="62">
        <v>5.1535999999999997E-4</v>
      </c>
      <c r="J84" s="62">
        <v>2.5768000000000002E-3</v>
      </c>
      <c r="K84" s="62">
        <v>1.0307200000000001E-2</v>
      </c>
      <c r="L84" s="62">
        <v>6.699679999999999E-8</v>
      </c>
      <c r="M84" s="62">
        <v>6.1198999999999995E-5</v>
      </c>
      <c r="N84" s="62" t="s">
        <v>444</v>
      </c>
      <c r="O84" s="62" t="s">
        <v>444</v>
      </c>
      <c r="P84" s="62" t="s">
        <v>444</v>
      </c>
      <c r="Q84" s="62" t="s">
        <v>443</v>
      </c>
      <c r="R84" s="62" t="s">
        <v>443</v>
      </c>
      <c r="S84" s="62" t="s">
        <v>443</v>
      </c>
      <c r="T84" s="62" t="s">
        <v>443</v>
      </c>
      <c r="U84" s="62" t="s">
        <v>443</v>
      </c>
      <c r="V84" s="62" t="s">
        <v>443</v>
      </c>
      <c r="W84" s="62" t="s">
        <v>444</v>
      </c>
      <c r="X84" s="62" t="s">
        <v>444</v>
      </c>
      <c r="Y84" s="62" t="s">
        <v>444</v>
      </c>
      <c r="Z84" s="62" t="s">
        <v>444</v>
      </c>
      <c r="AA84" s="62" t="s">
        <v>444</v>
      </c>
      <c r="AB84" s="62" t="s">
        <v>443</v>
      </c>
      <c r="AC84" s="62" t="s">
        <v>444</v>
      </c>
      <c r="AD84" s="157" t="s">
        <v>443</v>
      </c>
      <c r="AE84" s="158"/>
      <c r="AF84" s="159" t="s">
        <v>443</v>
      </c>
      <c r="AG84" s="62" t="s">
        <v>443</v>
      </c>
      <c r="AH84" s="62" t="s">
        <v>443</v>
      </c>
      <c r="AI84" s="62" t="s">
        <v>443</v>
      </c>
      <c r="AJ84" s="62" t="s">
        <v>443</v>
      </c>
      <c r="AK84" s="62">
        <v>6.4420000000000002</v>
      </c>
      <c r="AL84" s="40" t="s">
        <v>412</v>
      </c>
    </row>
    <row r="85" spans="1:38" ht="26.25" customHeight="1" thickBot="1">
      <c r="A85" s="60" t="s">
        <v>208</v>
      </c>
      <c r="B85" s="66" t="s">
        <v>215</v>
      </c>
      <c r="C85" s="72" t="s">
        <v>403</v>
      </c>
      <c r="D85" s="62"/>
      <c r="E85" s="62" t="s">
        <v>443</v>
      </c>
      <c r="F85" s="62">
        <v>2.7655183158417764</v>
      </c>
      <c r="G85" s="62" t="s">
        <v>443</v>
      </c>
      <c r="H85" s="62" t="s">
        <v>443</v>
      </c>
      <c r="I85" s="62" t="s">
        <v>443</v>
      </c>
      <c r="J85" s="62" t="s">
        <v>443</v>
      </c>
      <c r="K85" s="62" t="s">
        <v>443</v>
      </c>
      <c r="L85" s="62" t="s">
        <v>443</v>
      </c>
      <c r="M85" s="62" t="s">
        <v>443</v>
      </c>
      <c r="N85" s="62" t="s">
        <v>443</v>
      </c>
      <c r="O85" s="62" t="s">
        <v>443</v>
      </c>
      <c r="P85" s="62" t="s">
        <v>443</v>
      </c>
      <c r="Q85" s="62" t="s">
        <v>443</v>
      </c>
      <c r="R85" s="62" t="s">
        <v>443</v>
      </c>
      <c r="S85" s="62" t="s">
        <v>443</v>
      </c>
      <c r="T85" s="62" t="s">
        <v>443</v>
      </c>
      <c r="U85" s="62" t="s">
        <v>443</v>
      </c>
      <c r="V85" s="62" t="s">
        <v>443</v>
      </c>
      <c r="W85" s="62" t="s">
        <v>443</v>
      </c>
      <c r="X85" s="62" t="s">
        <v>443</v>
      </c>
      <c r="Y85" s="62" t="s">
        <v>443</v>
      </c>
      <c r="Z85" s="62" t="s">
        <v>443</v>
      </c>
      <c r="AA85" s="62" t="s">
        <v>443</v>
      </c>
      <c r="AB85" s="62" t="s">
        <v>443</v>
      </c>
      <c r="AC85" s="62" t="s">
        <v>443</v>
      </c>
      <c r="AD85" s="157" t="s">
        <v>443</v>
      </c>
      <c r="AE85" s="158"/>
      <c r="AF85" s="159" t="s">
        <v>443</v>
      </c>
      <c r="AG85" s="62" t="s">
        <v>443</v>
      </c>
      <c r="AH85" s="62" t="s">
        <v>443</v>
      </c>
      <c r="AI85" s="62" t="s">
        <v>443</v>
      </c>
      <c r="AJ85" s="62" t="s">
        <v>443</v>
      </c>
      <c r="AK85" s="62">
        <v>11.062073263367106</v>
      </c>
      <c r="AL85" s="40" t="s">
        <v>216</v>
      </c>
    </row>
    <row r="86" spans="1:38" ht="26.25" customHeight="1" thickBot="1">
      <c r="A86" s="60" t="s">
        <v>208</v>
      </c>
      <c r="B86" s="66" t="s">
        <v>217</v>
      </c>
      <c r="C86" s="70" t="s">
        <v>218</v>
      </c>
      <c r="D86" s="62"/>
      <c r="E86" s="62" t="s">
        <v>443</v>
      </c>
      <c r="F86" s="62">
        <v>1.701989</v>
      </c>
      <c r="G86" s="62" t="s">
        <v>443</v>
      </c>
      <c r="H86" s="62" t="s">
        <v>443</v>
      </c>
      <c r="I86" s="62" t="s">
        <v>443</v>
      </c>
      <c r="J86" s="62" t="s">
        <v>443</v>
      </c>
      <c r="K86" s="62" t="s">
        <v>443</v>
      </c>
      <c r="L86" s="62" t="s">
        <v>443</v>
      </c>
      <c r="M86" s="62" t="s">
        <v>443</v>
      </c>
      <c r="N86" s="62" t="s">
        <v>443</v>
      </c>
      <c r="O86" s="62" t="s">
        <v>443</v>
      </c>
      <c r="P86" s="62" t="s">
        <v>443</v>
      </c>
      <c r="Q86" s="62" t="s">
        <v>443</v>
      </c>
      <c r="R86" s="62" t="s">
        <v>443</v>
      </c>
      <c r="S86" s="62" t="s">
        <v>443</v>
      </c>
      <c r="T86" s="62" t="s">
        <v>443</v>
      </c>
      <c r="U86" s="62" t="s">
        <v>443</v>
      </c>
      <c r="V86" s="62" t="s">
        <v>443</v>
      </c>
      <c r="W86" s="62" t="s">
        <v>443</v>
      </c>
      <c r="X86" s="62" t="s">
        <v>443</v>
      </c>
      <c r="Y86" s="62" t="s">
        <v>443</v>
      </c>
      <c r="Z86" s="62" t="s">
        <v>443</v>
      </c>
      <c r="AA86" s="62" t="s">
        <v>443</v>
      </c>
      <c r="AB86" s="62" t="s">
        <v>443</v>
      </c>
      <c r="AC86" s="62" t="s">
        <v>443</v>
      </c>
      <c r="AD86" s="157" t="s">
        <v>443</v>
      </c>
      <c r="AE86" s="158"/>
      <c r="AF86" s="159" t="s">
        <v>443</v>
      </c>
      <c r="AG86" s="62" t="s">
        <v>443</v>
      </c>
      <c r="AH86" s="62" t="s">
        <v>443</v>
      </c>
      <c r="AI86" s="62" t="s">
        <v>443</v>
      </c>
      <c r="AJ86" s="62" t="s">
        <v>443</v>
      </c>
      <c r="AK86" s="62" t="s">
        <v>443</v>
      </c>
      <c r="AL86" s="40" t="s">
        <v>219</v>
      </c>
    </row>
    <row r="87" spans="1:38" ht="26.25" customHeight="1" thickBot="1">
      <c r="A87" s="60" t="s">
        <v>208</v>
      </c>
      <c r="B87" s="66" t="s">
        <v>220</v>
      </c>
      <c r="C87" s="70" t="s">
        <v>221</v>
      </c>
      <c r="D87" s="62"/>
      <c r="E87" s="62" t="s">
        <v>443</v>
      </c>
      <c r="F87" s="62">
        <v>0.60070199999999996</v>
      </c>
      <c r="G87" s="62" t="s">
        <v>443</v>
      </c>
      <c r="H87" s="62" t="s">
        <v>443</v>
      </c>
      <c r="I87" s="62" t="s">
        <v>443</v>
      </c>
      <c r="J87" s="62" t="s">
        <v>443</v>
      </c>
      <c r="K87" s="62" t="s">
        <v>443</v>
      </c>
      <c r="L87" s="62" t="s">
        <v>443</v>
      </c>
      <c r="M87" s="62" t="s">
        <v>443</v>
      </c>
      <c r="N87" s="62" t="s">
        <v>443</v>
      </c>
      <c r="O87" s="62" t="s">
        <v>443</v>
      </c>
      <c r="P87" s="62" t="s">
        <v>443</v>
      </c>
      <c r="Q87" s="62" t="s">
        <v>443</v>
      </c>
      <c r="R87" s="62" t="s">
        <v>443</v>
      </c>
      <c r="S87" s="62" t="s">
        <v>443</v>
      </c>
      <c r="T87" s="62" t="s">
        <v>443</v>
      </c>
      <c r="U87" s="62" t="s">
        <v>443</v>
      </c>
      <c r="V87" s="62" t="s">
        <v>443</v>
      </c>
      <c r="W87" s="62" t="s">
        <v>443</v>
      </c>
      <c r="X87" s="62" t="s">
        <v>443</v>
      </c>
      <c r="Y87" s="62" t="s">
        <v>443</v>
      </c>
      <c r="Z87" s="62" t="s">
        <v>443</v>
      </c>
      <c r="AA87" s="62" t="s">
        <v>443</v>
      </c>
      <c r="AB87" s="62" t="s">
        <v>443</v>
      </c>
      <c r="AC87" s="62" t="s">
        <v>443</v>
      </c>
      <c r="AD87" s="157" t="s">
        <v>443</v>
      </c>
      <c r="AE87" s="158"/>
      <c r="AF87" s="159" t="s">
        <v>443</v>
      </c>
      <c r="AG87" s="62" t="s">
        <v>443</v>
      </c>
      <c r="AH87" s="62" t="s">
        <v>443</v>
      </c>
      <c r="AI87" s="62" t="s">
        <v>443</v>
      </c>
      <c r="AJ87" s="62" t="s">
        <v>443</v>
      </c>
      <c r="AK87" s="62">
        <v>2002.34</v>
      </c>
      <c r="AL87" s="40" t="s">
        <v>219</v>
      </c>
    </row>
    <row r="88" spans="1:38" ht="26.25" customHeight="1" thickBot="1">
      <c r="A88" s="60" t="s">
        <v>208</v>
      </c>
      <c r="B88" s="66" t="s">
        <v>222</v>
      </c>
      <c r="C88" s="70" t="s">
        <v>223</v>
      </c>
      <c r="D88" s="62"/>
      <c r="E88" s="62" t="s">
        <v>443</v>
      </c>
      <c r="F88" s="62">
        <v>0.30502800000000002</v>
      </c>
      <c r="G88" s="62" t="s">
        <v>443</v>
      </c>
      <c r="H88" s="62">
        <v>5.0938800000000003E-3</v>
      </c>
      <c r="I88" s="62" t="s">
        <v>443</v>
      </c>
      <c r="J88" s="62" t="s">
        <v>443</v>
      </c>
      <c r="K88" s="62">
        <v>0.15</v>
      </c>
      <c r="L88" s="62" t="s">
        <v>443</v>
      </c>
      <c r="M88" s="62" t="s">
        <v>443</v>
      </c>
      <c r="N88" s="62" t="s">
        <v>443</v>
      </c>
      <c r="O88" s="62">
        <v>1.2500000000000001E-6</v>
      </c>
      <c r="P88" s="62" t="s">
        <v>443</v>
      </c>
      <c r="Q88" s="62">
        <v>6.2500000000000003E-6</v>
      </c>
      <c r="R88" s="62">
        <v>7.4999999999999993E-5</v>
      </c>
      <c r="S88" s="62" t="s">
        <v>443</v>
      </c>
      <c r="T88" s="62">
        <v>6.2500000000000001E-4</v>
      </c>
      <c r="U88" s="62">
        <v>6.2500000000000003E-6</v>
      </c>
      <c r="V88" s="62" t="s">
        <v>443</v>
      </c>
      <c r="W88" s="62" t="s">
        <v>443</v>
      </c>
      <c r="X88" s="62" t="s">
        <v>443</v>
      </c>
      <c r="Y88" s="62" t="s">
        <v>443</v>
      </c>
      <c r="Z88" s="62" t="s">
        <v>443</v>
      </c>
      <c r="AA88" s="62" t="s">
        <v>443</v>
      </c>
      <c r="AB88" s="62">
        <v>3.1874999999999994E-2</v>
      </c>
      <c r="AC88" s="62" t="s">
        <v>443</v>
      </c>
      <c r="AD88" s="157" t="s">
        <v>443</v>
      </c>
      <c r="AE88" s="158"/>
      <c r="AF88" s="159" t="s">
        <v>443</v>
      </c>
      <c r="AG88" s="62" t="s">
        <v>443</v>
      </c>
      <c r="AH88" s="62" t="s">
        <v>443</v>
      </c>
      <c r="AI88" s="62" t="s">
        <v>443</v>
      </c>
      <c r="AJ88" s="62" t="s">
        <v>443</v>
      </c>
      <c r="AK88" s="62" t="s">
        <v>443</v>
      </c>
      <c r="AL88" s="40" t="s">
        <v>412</v>
      </c>
    </row>
    <row r="89" spans="1:38" ht="26.25" customHeight="1" thickBot="1">
      <c r="A89" s="60" t="s">
        <v>208</v>
      </c>
      <c r="B89" s="66" t="s">
        <v>224</v>
      </c>
      <c r="C89" s="70" t="s">
        <v>225</v>
      </c>
      <c r="D89" s="62"/>
      <c r="E89" s="62" t="s">
        <v>443</v>
      </c>
      <c r="F89" s="62">
        <v>8.9999999999999993E-3</v>
      </c>
      <c r="G89" s="62" t="s">
        <v>443</v>
      </c>
      <c r="H89" s="62" t="s">
        <v>443</v>
      </c>
      <c r="I89" s="62" t="s">
        <v>443</v>
      </c>
      <c r="J89" s="62" t="s">
        <v>443</v>
      </c>
      <c r="K89" s="62" t="s">
        <v>443</v>
      </c>
      <c r="L89" s="62" t="s">
        <v>443</v>
      </c>
      <c r="M89" s="62" t="s">
        <v>443</v>
      </c>
      <c r="N89" s="62" t="s">
        <v>443</v>
      </c>
      <c r="O89" s="62" t="s">
        <v>443</v>
      </c>
      <c r="P89" s="62" t="s">
        <v>443</v>
      </c>
      <c r="Q89" s="62" t="s">
        <v>443</v>
      </c>
      <c r="R89" s="62" t="s">
        <v>443</v>
      </c>
      <c r="S89" s="62" t="s">
        <v>443</v>
      </c>
      <c r="T89" s="62" t="s">
        <v>443</v>
      </c>
      <c r="U89" s="62" t="s">
        <v>443</v>
      </c>
      <c r="V89" s="62" t="s">
        <v>443</v>
      </c>
      <c r="W89" s="62" t="s">
        <v>443</v>
      </c>
      <c r="X89" s="62" t="s">
        <v>443</v>
      </c>
      <c r="Y89" s="62" t="s">
        <v>443</v>
      </c>
      <c r="Z89" s="62" t="s">
        <v>443</v>
      </c>
      <c r="AA89" s="62" t="s">
        <v>443</v>
      </c>
      <c r="AB89" s="62" t="s">
        <v>443</v>
      </c>
      <c r="AC89" s="62" t="s">
        <v>443</v>
      </c>
      <c r="AD89" s="157" t="s">
        <v>443</v>
      </c>
      <c r="AE89" s="158"/>
      <c r="AF89" s="159" t="s">
        <v>443</v>
      </c>
      <c r="AG89" s="62" t="s">
        <v>443</v>
      </c>
      <c r="AH89" s="62" t="s">
        <v>443</v>
      </c>
      <c r="AI89" s="62" t="s">
        <v>443</v>
      </c>
      <c r="AJ89" s="62" t="s">
        <v>443</v>
      </c>
      <c r="AK89" s="62" t="s">
        <v>443</v>
      </c>
      <c r="AL89" s="40" t="s">
        <v>412</v>
      </c>
    </row>
    <row r="90" spans="1:38" s="5" customFormat="1" ht="26.25" customHeight="1" thickBot="1">
      <c r="A90" s="60" t="s">
        <v>208</v>
      </c>
      <c r="B90" s="66" t="s">
        <v>226</v>
      </c>
      <c r="C90" s="70" t="s">
        <v>227</v>
      </c>
      <c r="D90" s="62"/>
      <c r="E90" s="62" t="s">
        <v>444</v>
      </c>
      <c r="F90" s="62">
        <v>5.8982148E-3</v>
      </c>
      <c r="G90" s="62" t="s">
        <v>444</v>
      </c>
      <c r="H90" s="62" t="s">
        <v>444</v>
      </c>
      <c r="I90" s="62">
        <v>3.1508999999999999E-5</v>
      </c>
      <c r="J90" s="62">
        <v>4.7263499999999999E-5</v>
      </c>
      <c r="K90" s="62">
        <v>5.776650000000001E-5</v>
      </c>
      <c r="L90" s="62" t="s">
        <v>444</v>
      </c>
      <c r="M90" s="62" t="s">
        <v>444</v>
      </c>
      <c r="N90" s="62" t="s">
        <v>444</v>
      </c>
      <c r="O90" s="62" t="s">
        <v>444</v>
      </c>
      <c r="P90" s="62" t="s">
        <v>444</v>
      </c>
      <c r="Q90" s="62" t="s">
        <v>444</v>
      </c>
      <c r="R90" s="62" t="s">
        <v>444</v>
      </c>
      <c r="S90" s="62" t="s">
        <v>444</v>
      </c>
      <c r="T90" s="62" t="s">
        <v>444</v>
      </c>
      <c r="U90" s="62" t="s">
        <v>444</v>
      </c>
      <c r="V90" s="62" t="s">
        <v>444</v>
      </c>
      <c r="W90" s="62" t="s">
        <v>444</v>
      </c>
      <c r="X90" s="62">
        <v>2.9355772500000003E-5</v>
      </c>
      <c r="Y90" s="62">
        <v>2.9355772500000003E-5</v>
      </c>
      <c r="Z90" s="62">
        <v>2.9355772500000003E-5</v>
      </c>
      <c r="AA90" s="62">
        <v>1.4622498000000002E-4</v>
      </c>
      <c r="AB90" s="62">
        <v>2.3429229750000002E-4</v>
      </c>
      <c r="AC90" s="62" t="s">
        <v>444</v>
      </c>
      <c r="AD90" s="62" t="s">
        <v>444</v>
      </c>
      <c r="AE90" s="158"/>
      <c r="AF90" s="62" t="s">
        <v>443</v>
      </c>
      <c r="AG90" s="62" t="s">
        <v>443</v>
      </c>
      <c r="AH90" s="62" t="s">
        <v>443</v>
      </c>
      <c r="AI90" s="62" t="s">
        <v>443</v>
      </c>
      <c r="AJ90" s="62" t="s">
        <v>443</v>
      </c>
      <c r="AK90" s="62" t="s">
        <v>443</v>
      </c>
      <c r="AL90" s="40" t="s">
        <v>412</v>
      </c>
    </row>
    <row r="91" spans="1:38" ht="26.25" customHeight="1" thickBot="1">
      <c r="A91" s="60" t="s">
        <v>208</v>
      </c>
      <c r="B91" s="64" t="s">
        <v>404</v>
      </c>
      <c r="C91" s="66" t="s">
        <v>228</v>
      </c>
      <c r="D91" s="62"/>
      <c r="E91" s="62">
        <v>2.6827200000000002E-2</v>
      </c>
      <c r="F91" s="62">
        <v>0.16267535999999999</v>
      </c>
      <c r="G91" s="62" t="s">
        <v>444</v>
      </c>
      <c r="H91" s="62">
        <v>6.1851600000000007E-2</v>
      </c>
      <c r="I91" s="62">
        <v>0.40240799999999999</v>
      </c>
      <c r="J91" s="62">
        <v>0.40240799999999999</v>
      </c>
      <c r="K91" s="62">
        <v>0.40240799999999999</v>
      </c>
      <c r="L91" s="62">
        <v>1.8108359999999999E-3</v>
      </c>
      <c r="M91" s="62">
        <v>0.82121040000000001</v>
      </c>
      <c r="N91" s="62">
        <v>7.4520000000000008E-7</v>
      </c>
      <c r="O91" s="62">
        <v>8.0481600000000005E-5</v>
      </c>
      <c r="P91" s="62">
        <v>1.4904000000000002E-6</v>
      </c>
      <c r="Q91" s="62">
        <v>2.3846399999999998E-6</v>
      </c>
      <c r="R91" s="62">
        <v>5.2163999999999997E-6</v>
      </c>
      <c r="S91" s="62">
        <v>8.04816E-2</v>
      </c>
      <c r="T91" s="62" t="s">
        <v>444</v>
      </c>
      <c r="U91" s="62" t="s">
        <v>444</v>
      </c>
      <c r="V91" s="62" t="s">
        <v>444</v>
      </c>
      <c r="W91" s="62">
        <v>1.4904000000000002E-6</v>
      </c>
      <c r="X91" s="62">
        <v>1.6543440000000001E-3</v>
      </c>
      <c r="Y91" s="62">
        <v>6.7068E-4</v>
      </c>
      <c r="Z91" s="62">
        <v>6.7068E-4</v>
      </c>
      <c r="AA91" s="62">
        <v>6.7068E-4</v>
      </c>
      <c r="AB91" s="62">
        <v>3.666384E-3</v>
      </c>
      <c r="AC91" s="62" t="s">
        <v>444</v>
      </c>
      <c r="AD91" s="62" t="s">
        <v>444</v>
      </c>
      <c r="AE91" s="158"/>
      <c r="AF91" s="62" t="s">
        <v>443</v>
      </c>
      <c r="AG91" s="62" t="s">
        <v>443</v>
      </c>
      <c r="AH91" s="62" t="s">
        <v>443</v>
      </c>
      <c r="AI91" s="62" t="s">
        <v>443</v>
      </c>
      <c r="AJ91" s="62" t="s">
        <v>443</v>
      </c>
      <c r="AK91" s="62" t="s">
        <v>443</v>
      </c>
      <c r="AL91" s="40" t="s">
        <v>412</v>
      </c>
    </row>
    <row r="92" spans="1:38" ht="26.25" customHeight="1" thickBot="1">
      <c r="A92" s="60" t="s">
        <v>53</v>
      </c>
      <c r="B92" s="60" t="s">
        <v>229</v>
      </c>
      <c r="C92" s="61" t="s">
        <v>230</v>
      </c>
      <c r="D92" s="67"/>
      <c r="E92" s="67" t="s">
        <v>442</v>
      </c>
      <c r="F92" s="62" t="s">
        <v>442</v>
      </c>
      <c r="G92" s="62" t="s">
        <v>442</v>
      </c>
      <c r="H92" s="62" t="s">
        <v>442</v>
      </c>
      <c r="I92" s="62" t="s">
        <v>442</v>
      </c>
      <c r="J92" s="62" t="s">
        <v>442</v>
      </c>
      <c r="K92" s="62" t="s">
        <v>442</v>
      </c>
      <c r="L92" s="62" t="s">
        <v>442</v>
      </c>
      <c r="M92" s="62" t="s">
        <v>442</v>
      </c>
      <c r="N92" s="62" t="s">
        <v>442</v>
      </c>
      <c r="O92" s="62" t="s">
        <v>442</v>
      </c>
      <c r="P92" s="62" t="s">
        <v>442</v>
      </c>
      <c r="Q92" s="62" t="s">
        <v>442</v>
      </c>
      <c r="R92" s="62" t="s">
        <v>442</v>
      </c>
      <c r="S92" s="62" t="s">
        <v>442</v>
      </c>
      <c r="T92" s="62" t="s">
        <v>442</v>
      </c>
      <c r="U92" s="62" t="s">
        <v>442</v>
      </c>
      <c r="V92" s="62" t="s">
        <v>442</v>
      </c>
      <c r="W92" s="62" t="s">
        <v>442</v>
      </c>
      <c r="X92" s="62" t="s">
        <v>442</v>
      </c>
      <c r="Y92" s="62" t="s">
        <v>442</v>
      </c>
      <c r="Z92" s="62" t="s">
        <v>442</v>
      </c>
      <c r="AA92" s="62" t="s">
        <v>442</v>
      </c>
      <c r="AB92" s="62" t="s">
        <v>442</v>
      </c>
      <c r="AC92" s="62" t="s">
        <v>442</v>
      </c>
      <c r="AD92" s="157" t="s">
        <v>442</v>
      </c>
      <c r="AE92" s="158"/>
      <c r="AF92" s="62" t="s">
        <v>442</v>
      </c>
      <c r="AG92" s="62" t="s">
        <v>442</v>
      </c>
      <c r="AH92" s="62" t="s">
        <v>442</v>
      </c>
      <c r="AI92" s="62" t="s">
        <v>442</v>
      </c>
      <c r="AJ92" s="62" t="s">
        <v>442</v>
      </c>
      <c r="AK92" s="62" t="s">
        <v>442</v>
      </c>
      <c r="AL92" s="40" t="s">
        <v>231</v>
      </c>
    </row>
    <row r="93" spans="1:38" ht="26.25" customHeight="1" thickBot="1">
      <c r="A93" s="60" t="s">
        <v>53</v>
      </c>
      <c r="B93" s="64" t="s">
        <v>232</v>
      </c>
      <c r="C93" s="61" t="s">
        <v>405</v>
      </c>
      <c r="D93" s="67"/>
      <c r="E93" s="67" t="s">
        <v>443</v>
      </c>
      <c r="F93" s="67">
        <v>1.62410272</v>
      </c>
      <c r="G93" s="67" t="s">
        <v>443</v>
      </c>
      <c r="H93" s="67" t="s">
        <v>443</v>
      </c>
      <c r="I93" s="67" t="s">
        <v>443</v>
      </c>
      <c r="J93" s="67" t="s">
        <v>443</v>
      </c>
      <c r="K93" s="67" t="s">
        <v>443</v>
      </c>
      <c r="L93" s="67" t="s">
        <v>443</v>
      </c>
      <c r="M93" s="67" t="s">
        <v>443</v>
      </c>
      <c r="N93" s="67" t="s">
        <v>443</v>
      </c>
      <c r="O93" s="67" t="s">
        <v>443</v>
      </c>
      <c r="P93" s="67" t="s">
        <v>443</v>
      </c>
      <c r="Q93" s="67" t="s">
        <v>443</v>
      </c>
      <c r="R93" s="67" t="s">
        <v>443</v>
      </c>
      <c r="S93" s="67" t="s">
        <v>443</v>
      </c>
      <c r="T93" s="67" t="s">
        <v>443</v>
      </c>
      <c r="U93" s="67" t="s">
        <v>443</v>
      </c>
      <c r="V93" s="67" t="s">
        <v>443</v>
      </c>
      <c r="W93" s="67" t="s">
        <v>443</v>
      </c>
      <c r="X93" s="67" t="s">
        <v>443</v>
      </c>
      <c r="Y93" s="67" t="s">
        <v>443</v>
      </c>
      <c r="Z93" s="67" t="s">
        <v>443</v>
      </c>
      <c r="AA93" s="67" t="s">
        <v>443</v>
      </c>
      <c r="AB93" s="67" t="s">
        <v>443</v>
      </c>
      <c r="AC93" s="67" t="s">
        <v>443</v>
      </c>
      <c r="AD93" s="166" t="s">
        <v>443</v>
      </c>
      <c r="AE93" s="158"/>
      <c r="AF93" s="159" t="s">
        <v>443</v>
      </c>
      <c r="AG93" s="62" t="s">
        <v>443</v>
      </c>
      <c r="AH93" s="62" t="s">
        <v>443</v>
      </c>
      <c r="AI93" s="62" t="s">
        <v>443</v>
      </c>
      <c r="AJ93" s="62" t="s">
        <v>443</v>
      </c>
      <c r="AK93" s="62" t="s">
        <v>443</v>
      </c>
      <c r="AL93" s="40" t="s">
        <v>233</v>
      </c>
    </row>
    <row r="94" spans="1:38" ht="26.25" customHeight="1" thickBot="1">
      <c r="A94" s="60" t="s">
        <v>53</v>
      </c>
      <c r="B94" s="73" t="s">
        <v>406</v>
      </c>
      <c r="C94" s="61" t="s">
        <v>234</v>
      </c>
      <c r="D94" s="62"/>
      <c r="E94" s="62" t="s">
        <v>444</v>
      </c>
      <c r="F94" s="62" t="s">
        <v>444</v>
      </c>
      <c r="G94" s="62" t="s">
        <v>444</v>
      </c>
      <c r="H94" s="62" t="s">
        <v>444</v>
      </c>
      <c r="I94" s="62" t="s">
        <v>444</v>
      </c>
      <c r="J94" s="62" t="s">
        <v>444</v>
      </c>
      <c r="K94" s="62" t="s">
        <v>444</v>
      </c>
      <c r="L94" s="62" t="s">
        <v>444</v>
      </c>
      <c r="M94" s="62" t="s">
        <v>444</v>
      </c>
      <c r="N94" s="62" t="s">
        <v>444</v>
      </c>
      <c r="O94" s="62" t="s">
        <v>444</v>
      </c>
      <c r="P94" s="62" t="s">
        <v>444</v>
      </c>
      <c r="Q94" s="62" t="s">
        <v>444</v>
      </c>
      <c r="R94" s="62" t="s">
        <v>444</v>
      </c>
      <c r="S94" s="62" t="s">
        <v>444</v>
      </c>
      <c r="T94" s="62" t="s">
        <v>444</v>
      </c>
      <c r="U94" s="62" t="s">
        <v>444</v>
      </c>
      <c r="V94" s="62" t="s">
        <v>444</v>
      </c>
      <c r="W94" s="62" t="s">
        <v>444</v>
      </c>
      <c r="X94" s="62" t="s">
        <v>444</v>
      </c>
      <c r="Y94" s="62" t="s">
        <v>444</v>
      </c>
      <c r="Z94" s="62" t="s">
        <v>444</v>
      </c>
      <c r="AA94" s="62" t="s">
        <v>444</v>
      </c>
      <c r="AB94" s="62" t="s">
        <v>444</v>
      </c>
      <c r="AC94" s="62" t="s">
        <v>444</v>
      </c>
      <c r="AD94" s="157" t="s">
        <v>444</v>
      </c>
      <c r="AE94" s="158"/>
      <c r="AF94" s="159" t="s">
        <v>443</v>
      </c>
      <c r="AG94" s="62" t="s">
        <v>443</v>
      </c>
      <c r="AH94" s="62" t="s">
        <v>443</v>
      </c>
      <c r="AI94" s="62" t="s">
        <v>443</v>
      </c>
      <c r="AJ94" s="62" t="s">
        <v>443</v>
      </c>
      <c r="AK94" s="62" t="s">
        <v>444</v>
      </c>
      <c r="AL94" s="40" t="s">
        <v>412</v>
      </c>
    </row>
    <row r="95" spans="1:38" ht="26.25" customHeight="1" thickBot="1">
      <c r="A95" s="60" t="s">
        <v>53</v>
      </c>
      <c r="B95" s="73" t="s">
        <v>235</v>
      </c>
      <c r="C95" s="61" t="s">
        <v>236</v>
      </c>
      <c r="D95" s="67"/>
      <c r="E95" s="67" t="s">
        <v>443</v>
      </c>
      <c r="F95" s="62" t="s">
        <v>443</v>
      </c>
      <c r="G95" s="62" t="s">
        <v>443</v>
      </c>
      <c r="H95" s="62" t="s">
        <v>443</v>
      </c>
      <c r="I95" s="62" t="s">
        <v>443</v>
      </c>
      <c r="J95" s="62" t="s">
        <v>443</v>
      </c>
      <c r="K95" s="62">
        <v>2.3509910199999998E-2</v>
      </c>
      <c r="L95" s="62" t="s">
        <v>443</v>
      </c>
      <c r="M95" s="62" t="s">
        <v>443</v>
      </c>
      <c r="N95" s="62" t="s">
        <v>443</v>
      </c>
      <c r="O95" s="62" t="s">
        <v>443</v>
      </c>
      <c r="P95" s="62" t="s">
        <v>443</v>
      </c>
      <c r="Q95" s="62" t="s">
        <v>443</v>
      </c>
      <c r="R95" s="62" t="s">
        <v>443</v>
      </c>
      <c r="S95" s="62" t="s">
        <v>443</v>
      </c>
      <c r="T95" s="62" t="s">
        <v>443</v>
      </c>
      <c r="U95" s="62" t="s">
        <v>443</v>
      </c>
      <c r="V95" s="62" t="s">
        <v>443</v>
      </c>
      <c r="W95" s="62" t="s">
        <v>443</v>
      </c>
      <c r="X95" s="62" t="s">
        <v>443</v>
      </c>
      <c r="Y95" s="62" t="s">
        <v>443</v>
      </c>
      <c r="Z95" s="62" t="s">
        <v>443</v>
      </c>
      <c r="AA95" s="62" t="s">
        <v>443</v>
      </c>
      <c r="AB95" s="62" t="s">
        <v>443</v>
      </c>
      <c r="AC95" s="62" t="s">
        <v>443</v>
      </c>
      <c r="AD95" s="157" t="s">
        <v>443</v>
      </c>
      <c r="AE95" s="158"/>
      <c r="AF95" s="159" t="s">
        <v>443</v>
      </c>
      <c r="AG95" s="62" t="s">
        <v>443</v>
      </c>
      <c r="AH95" s="62" t="s">
        <v>443</v>
      </c>
      <c r="AI95" s="62" t="s">
        <v>443</v>
      </c>
      <c r="AJ95" s="62" t="s">
        <v>443</v>
      </c>
      <c r="AK95" s="62">
        <v>23.5099102</v>
      </c>
      <c r="AL95" s="40" t="s">
        <v>412</v>
      </c>
    </row>
    <row r="96" spans="1:38" ht="26.25" customHeight="1" thickBot="1">
      <c r="A96" s="60" t="s">
        <v>53</v>
      </c>
      <c r="B96" s="64" t="s">
        <v>237</v>
      </c>
      <c r="C96" s="61" t="s">
        <v>238</v>
      </c>
      <c r="D96" s="74"/>
      <c r="E96" s="67" t="s">
        <v>442</v>
      </c>
      <c r="F96" s="62" t="s">
        <v>442</v>
      </c>
      <c r="G96" s="62" t="s">
        <v>442</v>
      </c>
      <c r="H96" s="62" t="s">
        <v>442</v>
      </c>
      <c r="I96" s="62" t="s">
        <v>442</v>
      </c>
      <c r="J96" s="62" t="s">
        <v>442</v>
      </c>
      <c r="K96" s="62" t="s">
        <v>442</v>
      </c>
      <c r="L96" s="62" t="s">
        <v>442</v>
      </c>
      <c r="M96" s="62" t="s">
        <v>442</v>
      </c>
      <c r="N96" s="62" t="s">
        <v>442</v>
      </c>
      <c r="O96" s="62" t="s">
        <v>442</v>
      </c>
      <c r="P96" s="62" t="s">
        <v>442</v>
      </c>
      <c r="Q96" s="62" t="s">
        <v>442</v>
      </c>
      <c r="R96" s="62" t="s">
        <v>442</v>
      </c>
      <c r="S96" s="62" t="s">
        <v>442</v>
      </c>
      <c r="T96" s="62" t="s">
        <v>442</v>
      </c>
      <c r="U96" s="62" t="s">
        <v>442</v>
      </c>
      <c r="V96" s="62" t="s">
        <v>442</v>
      </c>
      <c r="W96" s="62" t="s">
        <v>442</v>
      </c>
      <c r="X96" s="62" t="s">
        <v>442</v>
      </c>
      <c r="Y96" s="62" t="s">
        <v>442</v>
      </c>
      <c r="Z96" s="62" t="s">
        <v>442</v>
      </c>
      <c r="AA96" s="62" t="s">
        <v>442</v>
      </c>
      <c r="AB96" s="62" t="s">
        <v>442</v>
      </c>
      <c r="AC96" s="62" t="s">
        <v>442</v>
      </c>
      <c r="AD96" s="157" t="s">
        <v>442</v>
      </c>
      <c r="AE96" s="158"/>
      <c r="AF96" s="62" t="s">
        <v>442</v>
      </c>
      <c r="AG96" s="62" t="s">
        <v>442</v>
      </c>
      <c r="AH96" s="62" t="s">
        <v>442</v>
      </c>
      <c r="AI96" s="62" t="s">
        <v>442</v>
      </c>
      <c r="AJ96" s="62" t="s">
        <v>442</v>
      </c>
      <c r="AK96" s="62" t="s">
        <v>442</v>
      </c>
      <c r="AL96" s="40" t="s">
        <v>412</v>
      </c>
    </row>
    <row r="97" spans="1:38" ht="26.25" customHeight="1" thickBot="1">
      <c r="A97" s="60" t="s">
        <v>53</v>
      </c>
      <c r="B97" s="64" t="s">
        <v>239</v>
      </c>
      <c r="C97" s="61" t="s">
        <v>240</v>
      </c>
      <c r="D97" s="74"/>
      <c r="E97" s="67" t="s">
        <v>443</v>
      </c>
      <c r="F97" s="67" t="s">
        <v>443</v>
      </c>
      <c r="G97" s="67" t="s">
        <v>443</v>
      </c>
      <c r="H97" s="67" t="s">
        <v>443</v>
      </c>
      <c r="I97" s="67" t="s">
        <v>443</v>
      </c>
      <c r="J97" s="67" t="s">
        <v>443</v>
      </c>
      <c r="K97" s="67" t="s">
        <v>443</v>
      </c>
      <c r="L97" s="67" t="s">
        <v>443</v>
      </c>
      <c r="M97" s="67" t="s">
        <v>443</v>
      </c>
      <c r="N97" s="67" t="s">
        <v>444</v>
      </c>
      <c r="O97" s="67" t="s">
        <v>444</v>
      </c>
      <c r="P97" s="67">
        <v>2.00234E-2</v>
      </c>
      <c r="Q97" s="67" t="s">
        <v>444</v>
      </c>
      <c r="R97" s="67" t="s">
        <v>444</v>
      </c>
      <c r="S97" s="67" t="s">
        <v>444</v>
      </c>
      <c r="T97" s="67" t="s">
        <v>444</v>
      </c>
      <c r="U97" s="67" t="s">
        <v>444</v>
      </c>
      <c r="V97" s="67" t="s">
        <v>444</v>
      </c>
      <c r="W97" s="67" t="s">
        <v>443</v>
      </c>
      <c r="X97" s="67" t="s">
        <v>443</v>
      </c>
      <c r="Y97" s="67" t="s">
        <v>443</v>
      </c>
      <c r="Z97" s="67" t="s">
        <v>443</v>
      </c>
      <c r="AA97" s="67" t="s">
        <v>443</v>
      </c>
      <c r="AB97" s="67" t="s">
        <v>443</v>
      </c>
      <c r="AC97" s="67" t="s">
        <v>444</v>
      </c>
      <c r="AD97" s="166">
        <v>200.23400000000001</v>
      </c>
      <c r="AE97" s="158"/>
      <c r="AF97" s="159" t="s">
        <v>443</v>
      </c>
      <c r="AG97" s="62" t="s">
        <v>443</v>
      </c>
      <c r="AH97" s="62" t="s">
        <v>443</v>
      </c>
      <c r="AI97" s="62" t="s">
        <v>443</v>
      </c>
      <c r="AJ97" s="62" t="s">
        <v>443</v>
      </c>
      <c r="AK97" s="62" t="s">
        <v>443</v>
      </c>
      <c r="AL97" s="40" t="s">
        <v>412</v>
      </c>
    </row>
    <row r="98" spans="1:38" ht="26.25" customHeight="1" thickBot="1">
      <c r="A98" s="60" t="s">
        <v>53</v>
      </c>
      <c r="B98" s="64" t="s">
        <v>241</v>
      </c>
      <c r="C98" s="66" t="s">
        <v>242</v>
      </c>
      <c r="D98" s="74"/>
      <c r="E98" s="67" t="s">
        <v>444</v>
      </c>
      <c r="F98" s="62" t="s">
        <v>444</v>
      </c>
      <c r="G98" s="62" t="s">
        <v>444</v>
      </c>
      <c r="H98" s="62" t="s">
        <v>444</v>
      </c>
      <c r="I98" s="62" t="s">
        <v>444</v>
      </c>
      <c r="J98" s="62" t="s">
        <v>444</v>
      </c>
      <c r="K98" s="62" t="s">
        <v>444</v>
      </c>
      <c r="L98" s="62" t="s">
        <v>444</v>
      </c>
      <c r="M98" s="62" t="s">
        <v>444</v>
      </c>
      <c r="N98" s="62" t="s">
        <v>444</v>
      </c>
      <c r="O98" s="62" t="s">
        <v>444</v>
      </c>
      <c r="P98" s="62" t="s">
        <v>444</v>
      </c>
      <c r="Q98" s="62" t="s">
        <v>444</v>
      </c>
      <c r="R98" s="62" t="s">
        <v>444</v>
      </c>
      <c r="S98" s="62" t="s">
        <v>444</v>
      </c>
      <c r="T98" s="62" t="s">
        <v>444</v>
      </c>
      <c r="U98" s="62" t="s">
        <v>444</v>
      </c>
      <c r="V98" s="62" t="s">
        <v>444</v>
      </c>
      <c r="W98" s="62" t="s">
        <v>444</v>
      </c>
      <c r="X98" s="62" t="s">
        <v>444</v>
      </c>
      <c r="Y98" s="62" t="s">
        <v>444</v>
      </c>
      <c r="Z98" s="62" t="s">
        <v>444</v>
      </c>
      <c r="AA98" s="62" t="s">
        <v>444</v>
      </c>
      <c r="AB98" s="62" t="s">
        <v>444</v>
      </c>
      <c r="AC98" s="62" t="s">
        <v>444</v>
      </c>
      <c r="AD98" s="157" t="s">
        <v>444</v>
      </c>
      <c r="AE98" s="158"/>
      <c r="AF98" s="159" t="s">
        <v>443</v>
      </c>
      <c r="AG98" s="62" t="s">
        <v>443</v>
      </c>
      <c r="AH98" s="62" t="s">
        <v>443</v>
      </c>
      <c r="AI98" s="62" t="s">
        <v>443</v>
      </c>
      <c r="AJ98" s="62" t="s">
        <v>443</v>
      </c>
      <c r="AK98" s="62" t="s">
        <v>444</v>
      </c>
      <c r="AL98" s="40" t="s">
        <v>412</v>
      </c>
    </row>
    <row r="99" spans="1:38" ht="26.25" customHeight="1" thickBot="1">
      <c r="A99" s="60" t="s">
        <v>243</v>
      </c>
      <c r="B99" s="60" t="s">
        <v>244</v>
      </c>
      <c r="C99" s="61" t="s">
        <v>407</v>
      </c>
      <c r="D99" s="74"/>
      <c r="E99" s="67">
        <v>9.8150551834732883E-2</v>
      </c>
      <c r="F99" s="62">
        <v>1.7515044286518588</v>
      </c>
      <c r="G99" s="62" t="s">
        <v>443</v>
      </c>
      <c r="H99" s="62">
        <v>2.1013615485893609</v>
      </c>
      <c r="I99" s="62">
        <v>5.3512933846064467E-2</v>
      </c>
      <c r="J99" s="62">
        <v>8.2227191031757602E-2</v>
      </c>
      <c r="K99" s="62">
        <v>0.18011670416480233</v>
      </c>
      <c r="L99" s="62" t="s">
        <v>443</v>
      </c>
      <c r="M99" s="62" t="s">
        <v>443</v>
      </c>
      <c r="N99" s="62" t="s">
        <v>443</v>
      </c>
      <c r="O99" s="62" t="s">
        <v>443</v>
      </c>
      <c r="P99" s="62" t="s">
        <v>443</v>
      </c>
      <c r="Q99" s="62" t="s">
        <v>443</v>
      </c>
      <c r="R99" s="62" t="s">
        <v>443</v>
      </c>
      <c r="S99" s="62" t="s">
        <v>443</v>
      </c>
      <c r="T99" s="62" t="s">
        <v>443</v>
      </c>
      <c r="U99" s="62" t="s">
        <v>443</v>
      </c>
      <c r="V99" s="62" t="s">
        <v>443</v>
      </c>
      <c r="W99" s="62" t="s">
        <v>443</v>
      </c>
      <c r="X99" s="62" t="s">
        <v>443</v>
      </c>
      <c r="Y99" s="62" t="s">
        <v>443</v>
      </c>
      <c r="Z99" s="62" t="s">
        <v>443</v>
      </c>
      <c r="AA99" s="62" t="s">
        <v>443</v>
      </c>
      <c r="AB99" s="62" t="s">
        <v>443</v>
      </c>
      <c r="AC99" s="62" t="s">
        <v>443</v>
      </c>
      <c r="AD99" s="157" t="s">
        <v>443</v>
      </c>
      <c r="AE99" s="158"/>
      <c r="AF99" s="159" t="s">
        <v>443</v>
      </c>
      <c r="AG99" s="62" t="s">
        <v>443</v>
      </c>
      <c r="AH99" s="62" t="s">
        <v>443</v>
      </c>
      <c r="AI99" s="62" t="s">
        <v>443</v>
      </c>
      <c r="AJ99" s="62" t="s">
        <v>443</v>
      </c>
      <c r="AK99" s="62">
        <v>130.51935084405969</v>
      </c>
      <c r="AL99" s="40" t="s">
        <v>245</v>
      </c>
    </row>
    <row r="100" spans="1:38" ht="26.25" customHeight="1" thickBot="1">
      <c r="A100" s="60" t="s">
        <v>243</v>
      </c>
      <c r="B100" s="60" t="s">
        <v>246</v>
      </c>
      <c r="C100" s="61" t="s">
        <v>408</v>
      </c>
      <c r="D100" s="74"/>
      <c r="E100" s="67">
        <v>3.468021286683904E-2</v>
      </c>
      <c r="F100" s="62">
        <v>0.9991736905229387</v>
      </c>
      <c r="G100" s="62" t="s">
        <v>443</v>
      </c>
      <c r="H100" s="62">
        <v>0.91095490018885983</v>
      </c>
      <c r="I100" s="62">
        <v>2.8766996848069257E-2</v>
      </c>
      <c r="J100" s="62">
        <v>4.3150495272103885E-2</v>
      </c>
      <c r="K100" s="62">
        <v>9.4291823002004782E-2</v>
      </c>
      <c r="L100" s="62" t="s">
        <v>443</v>
      </c>
      <c r="M100" s="62" t="s">
        <v>444</v>
      </c>
      <c r="N100" s="62" t="s">
        <v>443</v>
      </c>
      <c r="O100" s="62" t="s">
        <v>443</v>
      </c>
      <c r="P100" s="62" t="s">
        <v>443</v>
      </c>
      <c r="Q100" s="62" t="s">
        <v>443</v>
      </c>
      <c r="R100" s="62" t="s">
        <v>443</v>
      </c>
      <c r="S100" s="62" t="s">
        <v>443</v>
      </c>
      <c r="T100" s="62" t="s">
        <v>443</v>
      </c>
      <c r="U100" s="62" t="s">
        <v>443</v>
      </c>
      <c r="V100" s="62" t="s">
        <v>443</v>
      </c>
      <c r="W100" s="62" t="s">
        <v>443</v>
      </c>
      <c r="X100" s="62" t="s">
        <v>443</v>
      </c>
      <c r="Y100" s="62" t="s">
        <v>443</v>
      </c>
      <c r="Z100" s="62" t="s">
        <v>443</v>
      </c>
      <c r="AA100" s="62" t="s">
        <v>443</v>
      </c>
      <c r="AB100" s="62" t="s">
        <v>443</v>
      </c>
      <c r="AC100" s="62" t="s">
        <v>443</v>
      </c>
      <c r="AD100" s="157" t="s">
        <v>443</v>
      </c>
      <c r="AE100" s="158"/>
      <c r="AF100" s="159" t="s">
        <v>443</v>
      </c>
      <c r="AG100" s="62" t="s">
        <v>443</v>
      </c>
      <c r="AH100" s="62" t="s">
        <v>443</v>
      </c>
      <c r="AI100" s="62" t="s">
        <v>443</v>
      </c>
      <c r="AJ100" s="62" t="s">
        <v>443</v>
      </c>
      <c r="AK100" s="62">
        <v>159.8166491559403</v>
      </c>
      <c r="AL100" s="40" t="s">
        <v>245</v>
      </c>
    </row>
    <row r="101" spans="1:38" ht="26.25" customHeight="1" thickBot="1">
      <c r="A101" s="60" t="s">
        <v>243</v>
      </c>
      <c r="B101" s="60" t="s">
        <v>247</v>
      </c>
      <c r="C101" s="61" t="s">
        <v>248</v>
      </c>
      <c r="D101" s="74"/>
      <c r="E101" s="67">
        <v>1.9572407999999999E-2</v>
      </c>
      <c r="F101" s="62">
        <v>0.27564474600000005</v>
      </c>
      <c r="G101" s="62" t="s">
        <v>443</v>
      </c>
      <c r="H101" s="62">
        <v>0.65241360000000004</v>
      </c>
      <c r="I101" s="62">
        <v>3.2620679999999999E-2</v>
      </c>
      <c r="J101" s="62">
        <v>9.7862039999999997E-2</v>
      </c>
      <c r="K101" s="62">
        <v>0.22834476000000001</v>
      </c>
      <c r="L101" s="62" t="s">
        <v>443</v>
      </c>
      <c r="M101" s="62" t="s">
        <v>443</v>
      </c>
      <c r="N101" s="62" t="s">
        <v>443</v>
      </c>
      <c r="O101" s="62" t="s">
        <v>443</v>
      </c>
      <c r="P101" s="62" t="s">
        <v>443</v>
      </c>
      <c r="Q101" s="62" t="s">
        <v>443</v>
      </c>
      <c r="R101" s="62" t="s">
        <v>443</v>
      </c>
      <c r="S101" s="62" t="s">
        <v>443</v>
      </c>
      <c r="T101" s="62" t="s">
        <v>443</v>
      </c>
      <c r="U101" s="62" t="s">
        <v>443</v>
      </c>
      <c r="V101" s="62" t="s">
        <v>443</v>
      </c>
      <c r="W101" s="62" t="s">
        <v>443</v>
      </c>
      <c r="X101" s="62" t="s">
        <v>443</v>
      </c>
      <c r="Y101" s="62" t="s">
        <v>443</v>
      </c>
      <c r="Z101" s="62" t="s">
        <v>443</v>
      </c>
      <c r="AA101" s="62" t="s">
        <v>443</v>
      </c>
      <c r="AB101" s="62" t="s">
        <v>443</v>
      </c>
      <c r="AC101" s="62" t="s">
        <v>443</v>
      </c>
      <c r="AD101" s="157" t="s">
        <v>443</v>
      </c>
      <c r="AE101" s="158"/>
      <c r="AF101" s="159" t="s">
        <v>443</v>
      </c>
      <c r="AG101" s="62" t="s">
        <v>443</v>
      </c>
      <c r="AH101" s="62" t="s">
        <v>443</v>
      </c>
      <c r="AI101" s="62" t="s">
        <v>443</v>
      </c>
      <c r="AJ101" s="62" t="s">
        <v>443</v>
      </c>
      <c r="AK101" s="62">
        <v>1631.0340000000001</v>
      </c>
      <c r="AL101" s="40" t="s">
        <v>245</v>
      </c>
    </row>
    <row r="102" spans="1:38" ht="26.25" customHeight="1" thickBot="1">
      <c r="A102" s="60" t="s">
        <v>243</v>
      </c>
      <c r="B102" s="60" t="s">
        <v>249</v>
      </c>
      <c r="C102" s="61" t="s">
        <v>386</v>
      </c>
      <c r="D102" s="74"/>
      <c r="E102" s="67">
        <v>4.7505900000000001E-4</v>
      </c>
      <c r="F102" s="62">
        <v>0.14246656600000002</v>
      </c>
      <c r="G102" s="62" t="s">
        <v>443</v>
      </c>
      <c r="H102" s="62">
        <v>0.99420490000000006</v>
      </c>
      <c r="I102" s="62">
        <v>1.2477219999999999E-3</v>
      </c>
      <c r="J102" s="62">
        <v>2.6865750000000001E-2</v>
      </c>
      <c r="K102" s="62">
        <v>0.17824651999999999</v>
      </c>
      <c r="L102" s="62" t="s">
        <v>443</v>
      </c>
      <c r="M102" s="62" t="s">
        <v>443</v>
      </c>
      <c r="N102" s="62" t="s">
        <v>443</v>
      </c>
      <c r="O102" s="62" t="s">
        <v>443</v>
      </c>
      <c r="P102" s="62" t="s">
        <v>443</v>
      </c>
      <c r="Q102" s="62" t="s">
        <v>443</v>
      </c>
      <c r="R102" s="62" t="s">
        <v>443</v>
      </c>
      <c r="S102" s="62" t="s">
        <v>443</v>
      </c>
      <c r="T102" s="62" t="s">
        <v>443</v>
      </c>
      <c r="U102" s="62" t="s">
        <v>443</v>
      </c>
      <c r="V102" s="62" t="s">
        <v>443</v>
      </c>
      <c r="W102" s="62" t="s">
        <v>443</v>
      </c>
      <c r="X102" s="62" t="s">
        <v>443</v>
      </c>
      <c r="Y102" s="62" t="s">
        <v>443</v>
      </c>
      <c r="Z102" s="62" t="s">
        <v>443</v>
      </c>
      <c r="AA102" s="62" t="s">
        <v>443</v>
      </c>
      <c r="AB102" s="62" t="s">
        <v>443</v>
      </c>
      <c r="AC102" s="62" t="s">
        <v>443</v>
      </c>
      <c r="AD102" s="157" t="s">
        <v>443</v>
      </c>
      <c r="AE102" s="158"/>
      <c r="AF102" s="159" t="s">
        <v>443</v>
      </c>
      <c r="AG102" s="62" t="s">
        <v>443</v>
      </c>
      <c r="AH102" s="62" t="s">
        <v>443</v>
      </c>
      <c r="AI102" s="62" t="s">
        <v>443</v>
      </c>
      <c r="AJ102" s="62" t="s">
        <v>443</v>
      </c>
      <c r="AK102" s="62">
        <v>184.29300000000001</v>
      </c>
      <c r="AL102" s="40" t="s">
        <v>245</v>
      </c>
    </row>
    <row r="103" spans="1:38" ht="26.25" customHeight="1" thickBot="1">
      <c r="A103" s="60" t="s">
        <v>243</v>
      </c>
      <c r="B103" s="60" t="s">
        <v>250</v>
      </c>
      <c r="C103" s="61" t="s">
        <v>251</v>
      </c>
      <c r="D103" s="74"/>
      <c r="E103" s="62" t="s">
        <v>445</v>
      </c>
      <c r="F103" s="62" t="s">
        <v>445</v>
      </c>
      <c r="G103" s="62" t="s">
        <v>445</v>
      </c>
      <c r="H103" s="62" t="s">
        <v>445</v>
      </c>
      <c r="I103" s="62" t="s">
        <v>445</v>
      </c>
      <c r="J103" s="62" t="s">
        <v>445</v>
      </c>
      <c r="K103" s="62" t="s">
        <v>445</v>
      </c>
      <c r="L103" s="62" t="s">
        <v>443</v>
      </c>
      <c r="M103" s="62" t="s">
        <v>443</v>
      </c>
      <c r="N103" s="62" t="s">
        <v>443</v>
      </c>
      <c r="O103" s="62" t="s">
        <v>443</v>
      </c>
      <c r="P103" s="62" t="s">
        <v>443</v>
      </c>
      <c r="Q103" s="62" t="s">
        <v>443</v>
      </c>
      <c r="R103" s="62" t="s">
        <v>443</v>
      </c>
      <c r="S103" s="62" t="s">
        <v>443</v>
      </c>
      <c r="T103" s="62" t="s">
        <v>443</v>
      </c>
      <c r="U103" s="62" t="s">
        <v>443</v>
      </c>
      <c r="V103" s="62" t="s">
        <v>443</v>
      </c>
      <c r="W103" s="62" t="s">
        <v>443</v>
      </c>
      <c r="X103" s="62" t="s">
        <v>443</v>
      </c>
      <c r="Y103" s="62" t="s">
        <v>443</v>
      </c>
      <c r="Z103" s="62" t="s">
        <v>443</v>
      </c>
      <c r="AA103" s="62" t="s">
        <v>443</v>
      </c>
      <c r="AB103" s="62" t="s">
        <v>443</v>
      </c>
      <c r="AC103" s="62" t="s">
        <v>443</v>
      </c>
      <c r="AD103" s="157" t="s">
        <v>443</v>
      </c>
      <c r="AE103" s="158"/>
      <c r="AF103" s="159" t="s">
        <v>443</v>
      </c>
      <c r="AG103" s="62" t="s">
        <v>443</v>
      </c>
      <c r="AH103" s="62" t="s">
        <v>443</v>
      </c>
      <c r="AI103" s="62" t="s">
        <v>443</v>
      </c>
      <c r="AJ103" s="62" t="s">
        <v>443</v>
      </c>
      <c r="AK103" s="62" t="s">
        <v>445</v>
      </c>
      <c r="AL103" s="40" t="s">
        <v>245</v>
      </c>
    </row>
    <row r="104" spans="1:38" ht="26.25" customHeight="1" thickBot="1">
      <c r="A104" s="60" t="s">
        <v>243</v>
      </c>
      <c r="B104" s="60" t="s">
        <v>252</v>
      </c>
      <c r="C104" s="61" t="s">
        <v>253</v>
      </c>
      <c r="D104" s="74"/>
      <c r="E104" s="67">
        <v>2.4100263529411759E-3</v>
      </c>
      <c r="F104" s="62">
        <v>0.10885285694117647</v>
      </c>
      <c r="G104" s="62" t="s">
        <v>443</v>
      </c>
      <c r="H104" s="62">
        <v>8.0334211764705871E-2</v>
      </c>
      <c r="I104" s="62">
        <v>4.0167105882352931E-4</v>
      </c>
      <c r="J104" s="62">
        <v>1.2050131764705881E-2</v>
      </c>
      <c r="K104" s="62">
        <v>2.8116974117647055E-2</v>
      </c>
      <c r="L104" s="62" t="s">
        <v>443</v>
      </c>
      <c r="M104" s="62" t="s">
        <v>443</v>
      </c>
      <c r="N104" s="62" t="s">
        <v>443</v>
      </c>
      <c r="O104" s="62" t="s">
        <v>443</v>
      </c>
      <c r="P104" s="62" t="s">
        <v>443</v>
      </c>
      <c r="Q104" s="62" t="s">
        <v>443</v>
      </c>
      <c r="R104" s="62" t="s">
        <v>443</v>
      </c>
      <c r="S104" s="62" t="s">
        <v>443</v>
      </c>
      <c r="T104" s="62" t="s">
        <v>443</v>
      </c>
      <c r="U104" s="62" t="s">
        <v>443</v>
      </c>
      <c r="V104" s="62" t="s">
        <v>443</v>
      </c>
      <c r="W104" s="62" t="s">
        <v>443</v>
      </c>
      <c r="X104" s="62" t="s">
        <v>443</v>
      </c>
      <c r="Y104" s="62" t="s">
        <v>443</v>
      </c>
      <c r="Z104" s="62" t="s">
        <v>443</v>
      </c>
      <c r="AA104" s="62" t="s">
        <v>443</v>
      </c>
      <c r="AB104" s="62" t="s">
        <v>443</v>
      </c>
      <c r="AC104" s="62" t="s">
        <v>443</v>
      </c>
      <c r="AD104" s="157" t="s">
        <v>443</v>
      </c>
      <c r="AE104" s="158"/>
      <c r="AF104" s="159" t="s">
        <v>443</v>
      </c>
      <c r="AG104" s="62" t="s">
        <v>443</v>
      </c>
      <c r="AH104" s="62" t="s">
        <v>443</v>
      </c>
      <c r="AI104" s="62" t="s">
        <v>443</v>
      </c>
      <c r="AJ104" s="62" t="s">
        <v>443</v>
      </c>
      <c r="AK104" s="62">
        <v>200.83552941176467</v>
      </c>
      <c r="AL104" s="40" t="s">
        <v>245</v>
      </c>
    </row>
    <row r="105" spans="1:38" ht="26.25" customHeight="1" thickBot="1">
      <c r="A105" s="60" t="s">
        <v>243</v>
      </c>
      <c r="B105" s="60" t="s">
        <v>254</v>
      </c>
      <c r="C105" s="61" t="s">
        <v>255</v>
      </c>
      <c r="D105" s="74"/>
      <c r="E105" s="67">
        <v>1.6467249999999999E-2</v>
      </c>
      <c r="F105" s="67">
        <v>0.28158997500000005</v>
      </c>
      <c r="G105" s="67" t="s">
        <v>443</v>
      </c>
      <c r="H105" s="67">
        <v>0.46108300000000002</v>
      </c>
      <c r="I105" s="67">
        <v>9.2216600000000013E-3</v>
      </c>
      <c r="J105" s="67">
        <v>1.4491180000000001E-2</v>
      </c>
      <c r="K105" s="67">
        <v>3.1617119999999999E-2</v>
      </c>
      <c r="L105" s="67" t="s">
        <v>443</v>
      </c>
      <c r="M105" s="67" t="s">
        <v>443</v>
      </c>
      <c r="N105" s="67" t="s">
        <v>443</v>
      </c>
      <c r="O105" s="67" t="s">
        <v>443</v>
      </c>
      <c r="P105" s="67" t="s">
        <v>443</v>
      </c>
      <c r="Q105" s="67" t="s">
        <v>443</v>
      </c>
      <c r="R105" s="67" t="s">
        <v>443</v>
      </c>
      <c r="S105" s="67" t="s">
        <v>443</v>
      </c>
      <c r="T105" s="67" t="s">
        <v>443</v>
      </c>
      <c r="U105" s="67" t="s">
        <v>443</v>
      </c>
      <c r="V105" s="67" t="s">
        <v>443</v>
      </c>
      <c r="W105" s="67" t="s">
        <v>443</v>
      </c>
      <c r="X105" s="67" t="s">
        <v>443</v>
      </c>
      <c r="Y105" s="67" t="s">
        <v>443</v>
      </c>
      <c r="Z105" s="67" t="s">
        <v>443</v>
      </c>
      <c r="AA105" s="67" t="s">
        <v>443</v>
      </c>
      <c r="AB105" s="67" t="s">
        <v>443</v>
      </c>
      <c r="AC105" s="67" t="s">
        <v>443</v>
      </c>
      <c r="AD105" s="166" t="s">
        <v>443</v>
      </c>
      <c r="AE105" s="158"/>
      <c r="AF105" s="159" t="s">
        <v>443</v>
      </c>
      <c r="AG105" s="62" t="s">
        <v>443</v>
      </c>
      <c r="AH105" s="62" t="s">
        <v>443</v>
      </c>
      <c r="AI105" s="62" t="s">
        <v>443</v>
      </c>
      <c r="AJ105" s="62" t="s">
        <v>443</v>
      </c>
      <c r="AK105" s="62">
        <v>65.869</v>
      </c>
      <c r="AL105" s="40" t="s">
        <v>245</v>
      </c>
    </row>
    <row r="106" spans="1:38" ht="26.25" customHeight="1" thickBot="1">
      <c r="A106" s="60" t="s">
        <v>243</v>
      </c>
      <c r="B106" s="60" t="s">
        <v>256</v>
      </c>
      <c r="C106" s="61" t="s">
        <v>257</v>
      </c>
      <c r="D106" s="74"/>
      <c r="E106" s="62" t="s">
        <v>444</v>
      </c>
      <c r="F106" s="62" t="s">
        <v>444</v>
      </c>
      <c r="G106" s="62" t="s">
        <v>443</v>
      </c>
      <c r="H106" s="62" t="s">
        <v>444</v>
      </c>
      <c r="I106" s="62" t="s">
        <v>444</v>
      </c>
      <c r="J106" s="62" t="s">
        <v>444</v>
      </c>
      <c r="K106" s="62" t="s">
        <v>444</v>
      </c>
      <c r="L106" s="67" t="s">
        <v>443</v>
      </c>
      <c r="M106" s="67" t="s">
        <v>443</v>
      </c>
      <c r="N106" s="67" t="s">
        <v>443</v>
      </c>
      <c r="O106" s="67" t="s">
        <v>443</v>
      </c>
      <c r="P106" s="67" t="s">
        <v>443</v>
      </c>
      <c r="Q106" s="67" t="s">
        <v>443</v>
      </c>
      <c r="R106" s="67" t="s">
        <v>443</v>
      </c>
      <c r="S106" s="67" t="s">
        <v>443</v>
      </c>
      <c r="T106" s="67" t="s">
        <v>443</v>
      </c>
      <c r="U106" s="67" t="s">
        <v>443</v>
      </c>
      <c r="V106" s="67" t="s">
        <v>443</v>
      </c>
      <c r="W106" s="67" t="s">
        <v>443</v>
      </c>
      <c r="X106" s="67" t="s">
        <v>443</v>
      </c>
      <c r="Y106" s="67" t="s">
        <v>443</v>
      </c>
      <c r="Z106" s="67" t="s">
        <v>443</v>
      </c>
      <c r="AA106" s="67" t="s">
        <v>443</v>
      </c>
      <c r="AB106" s="67" t="s">
        <v>443</v>
      </c>
      <c r="AC106" s="67" t="s">
        <v>443</v>
      </c>
      <c r="AD106" s="166" t="s">
        <v>443</v>
      </c>
      <c r="AE106" s="158"/>
      <c r="AF106" s="159" t="s">
        <v>443</v>
      </c>
      <c r="AG106" s="62" t="s">
        <v>443</v>
      </c>
      <c r="AH106" s="62" t="s">
        <v>443</v>
      </c>
      <c r="AI106" s="62" t="s">
        <v>443</v>
      </c>
      <c r="AJ106" s="62" t="s">
        <v>443</v>
      </c>
      <c r="AK106" s="62" t="s">
        <v>444</v>
      </c>
      <c r="AL106" s="40" t="s">
        <v>245</v>
      </c>
    </row>
    <row r="107" spans="1:38" ht="26.25" customHeight="1" thickBot="1">
      <c r="A107" s="60" t="s">
        <v>243</v>
      </c>
      <c r="B107" s="60" t="s">
        <v>258</v>
      </c>
      <c r="C107" s="61" t="s">
        <v>379</v>
      </c>
      <c r="D107" s="74"/>
      <c r="E107" s="67">
        <v>4.4132802509386886E-2</v>
      </c>
      <c r="F107" s="62">
        <v>0.52013660100348835</v>
      </c>
      <c r="G107" s="62" t="s">
        <v>443</v>
      </c>
      <c r="H107" s="62">
        <v>1.0087497716431288</v>
      </c>
      <c r="I107" s="62">
        <v>9.4570291091543336E-3</v>
      </c>
      <c r="J107" s="62">
        <v>0.12609372145539111</v>
      </c>
      <c r="K107" s="62">
        <v>0.59894517691310778</v>
      </c>
      <c r="L107" s="62" t="s">
        <v>443</v>
      </c>
      <c r="M107" s="62" t="s">
        <v>443</v>
      </c>
      <c r="N107" s="62" t="s">
        <v>443</v>
      </c>
      <c r="O107" s="62" t="s">
        <v>443</v>
      </c>
      <c r="P107" s="62" t="s">
        <v>443</v>
      </c>
      <c r="Q107" s="62" t="s">
        <v>443</v>
      </c>
      <c r="R107" s="62" t="s">
        <v>443</v>
      </c>
      <c r="S107" s="62" t="s">
        <v>443</v>
      </c>
      <c r="T107" s="62" t="s">
        <v>443</v>
      </c>
      <c r="U107" s="62" t="s">
        <v>443</v>
      </c>
      <c r="V107" s="62" t="s">
        <v>443</v>
      </c>
      <c r="W107" s="62" t="s">
        <v>443</v>
      </c>
      <c r="X107" s="62" t="s">
        <v>443</v>
      </c>
      <c r="Y107" s="62" t="s">
        <v>443</v>
      </c>
      <c r="Z107" s="62" t="s">
        <v>443</v>
      </c>
      <c r="AA107" s="62" t="s">
        <v>443</v>
      </c>
      <c r="AB107" s="62" t="s">
        <v>443</v>
      </c>
      <c r="AC107" s="62" t="s">
        <v>443</v>
      </c>
      <c r="AD107" s="157" t="s">
        <v>443</v>
      </c>
      <c r="AE107" s="158"/>
      <c r="AF107" s="159" t="s">
        <v>443</v>
      </c>
      <c r="AG107" s="62" t="s">
        <v>443</v>
      </c>
      <c r="AH107" s="62" t="s">
        <v>443</v>
      </c>
      <c r="AI107" s="62" t="s">
        <v>443</v>
      </c>
      <c r="AJ107" s="62" t="s">
        <v>443</v>
      </c>
      <c r="AK107" s="62">
        <v>3152.3430363847774</v>
      </c>
      <c r="AL107" s="40" t="s">
        <v>245</v>
      </c>
    </row>
    <row r="108" spans="1:38" ht="26.25" customHeight="1" thickBot="1">
      <c r="A108" s="60" t="s">
        <v>243</v>
      </c>
      <c r="B108" s="60" t="s">
        <v>259</v>
      </c>
      <c r="C108" s="61" t="s">
        <v>380</v>
      </c>
      <c r="D108" s="74"/>
      <c r="E108" s="67">
        <v>1.5687748275243175E-3</v>
      </c>
      <c r="F108" s="62">
        <v>6.27509931009727E-3</v>
      </c>
      <c r="G108" s="62" t="s">
        <v>443</v>
      </c>
      <c r="H108" s="62">
        <v>7.5533602806726399E-3</v>
      </c>
      <c r="I108" s="62">
        <v>1.1620554277957907E-4</v>
      </c>
      <c r="J108" s="62">
        <v>1.1620554277957909E-3</v>
      </c>
      <c r="K108" s="62">
        <v>2.3241108555915818E-3</v>
      </c>
      <c r="L108" s="62" t="s">
        <v>443</v>
      </c>
      <c r="M108" s="62" t="s">
        <v>443</v>
      </c>
      <c r="N108" s="62" t="s">
        <v>443</v>
      </c>
      <c r="O108" s="62" t="s">
        <v>443</v>
      </c>
      <c r="P108" s="62" t="s">
        <v>443</v>
      </c>
      <c r="Q108" s="62" t="s">
        <v>443</v>
      </c>
      <c r="R108" s="62" t="s">
        <v>443</v>
      </c>
      <c r="S108" s="62" t="s">
        <v>443</v>
      </c>
      <c r="T108" s="62" t="s">
        <v>443</v>
      </c>
      <c r="U108" s="62" t="s">
        <v>443</v>
      </c>
      <c r="V108" s="62" t="s">
        <v>443</v>
      </c>
      <c r="W108" s="62" t="s">
        <v>443</v>
      </c>
      <c r="X108" s="62" t="s">
        <v>443</v>
      </c>
      <c r="Y108" s="62" t="s">
        <v>443</v>
      </c>
      <c r="Z108" s="62" t="s">
        <v>443</v>
      </c>
      <c r="AA108" s="62" t="s">
        <v>443</v>
      </c>
      <c r="AB108" s="62" t="s">
        <v>443</v>
      </c>
      <c r="AC108" s="62" t="s">
        <v>443</v>
      </c>
      <c r="AD108" s="157" t="s">
        <v>443</v>
      </c>
      <c r="AE108" s="158"/>
      <c r="AF108" s="159" t="s">
        <v>443</v>
      </c>
      <c r="AG108" s="62" t="s">
        <v>443</v>
      </c>
      <c r="AH108" s="62" t="s">
        <v>443</v>
      </c>
      <c r="AI108" s="62" t="s">
        <v>443</v>
      </c>
      <c r="AJ108" s="62" t="s">
        <v>443</v>
      </c>
      <c r="AK108" s="62">
        <v>58.102771389789538</v>
      </c>
      <c r="AL108" s="40" t="s">
        <v>245</v>
      </c>
    </row>
    <row r="109" spans="1:38" ht="26.25" customHeight="1" thickBot="1">
      <c r="A109" s="60" t="s">
        <v>243</v>
      </c>
      <c r="B109" s="60" t="s">
        <v>260</v>
      </c>
      <c r="C109" s="61" t="s">
        <v>381</v>
      </c>
      <c r="D109" s="74"/>
      <c r="E109" s="67">
        <v>5.8699432187556187E-4</v>
      </c>
      <c r="F109" s="62">
        <v>1.0631119385079621E-2</v>
      </c>
      <c r="G109" s="62" t="s">
        <v>443</v>
      </c>
      <c r="H109" s="62">
        <v>1.2174697046307952E-2</v>
      </c>
      <c r="I109" s="62">
        <v>4.3481060879671258E-4</v>
      </c>
      <c r="J109" s="62">
        <v>2.3914583483819192E-3</v>
      </c>
      <c r="K109" s="62">
        <v>2.3914583483819192E-3</v>
      </c>
      <c r="L109" s="62" t="s">
        <v>443</v>
      </c>
      <c r="M109" s="62" t="s">
        <v>443</v>
      </c>
      <c r="N109" s="62" t="s">
        <v>443</v>
      </c>
      <c r="O109" s="62" t="s">
        <v>443</v>
      </c>
      <c r="P109" s="62" t="s">
        <v>443</v>
      </c>
      <c r="Q109" s="62" t="s">
        <v>443</v>
      </c>
      <c r="R109" s="62" t="s">
        <v>443</v>
      </c>
      <c r="S109" s="62" t="s">
        <v>443</v>
      </c>
      <c r="T109" s="62" t="s">
        <v>443</v>
      </c>
      <c r="U109" s="62" t="s">
        <v>443</v>
      </c>
      <c r="V109" s="62" t="s">
        <v>443</v>
      </c>
      <c r="W109" s="62" t="s">
        <v>443</v>
      </c>
      <c r="X109" s="62" t="s">
        <v>443</v>
      </c>
      <c r="Y109" s="62" t="s">
        <v>443</v>
      </c>
      <c r="Z109" s="62" t="s">
        <v>443</v>
      </c>
      <c r="AA109" s="62" t="s">
        <v>443</v>
      </c>
      <c r="AB109" s="62" t="s">
        <v>443</v>
      </c>
      <c r="AC109" s="62" t="s">
        <v>443</v>
      </c>
      <c r="AD109" s="157" t="s">
        <v>443</v>
      </c>
      <c r="AE109" s="158"/>
      <c r="AF109" s="159" t="s">
        <v>443</v>
      </c>
      <c r="AG109" s="62" t="s">
        <v>443</v>
      </c>
      <c r="AH109" s="62" t="s">
        <v>443</v>
      </c>
      <c r="AI109" s="62" t="s">
        <v>443</v>
      </c>
      <c r="AJ109" s="62" t="s">
        <v>443</v>
      </c>
      <c r="AK109" s="62">
        <v>21.740530439835627</v>
      </c>
      <c r="AL109" s="40" t="s">
        <v>245</v>
      </c>
    </row>
    <row r="110" spans="1:38" ht="26.25" customHeight="1" thickBot="1">
      <c r="A110" s="60" t="s">
        <v>243</v>
      </c>
      <c r="B110" s="60" t="s">
        <v>261</v>
      </c>
      <c r="C110" s="61" t="s">
        <v>382</v>
      </c>
      <c r="D110" s="74"/>
      <c r="E110" s="67">
        <v>7.8412610107465224E-4</v>
      </c>
      <c r="F110" s="62">
        <v>2.0725610613156979E-2</v>
      </c>
      <c r="G110" s="62" t="s">
        <v>443</v>
      </c>
      <c r="H110" s="62">
        <v>1.7763990819326191E-2</v>
      </c>
      <c r="I110" s="62">
        <v>9.349170346581088E-4</v>
      </c>
      <c r="J110" s="62">
        <v>6.8061506394452636E-3</v>
      </c>
      <c r="K110" s="62">
        <v>6.8061506394452636E-3</v>
      </c>
      <c r="L110" s="62" t="s">
        <v>443</v>
      </c>
      <c r="M110" s="62" t="s">
        <v>443</v>
      </c>
      <c r="N110" s="62" t="s">
        <v>443</v>
      </c>
      <c r="O110" s="62" t="s">
        <v>443</v>
      </c>
      <c r="P110" s="62" t="s">
        <v>443</v>
      </c>
      <c r="Q110" s="62" t="s">
        <v>443</v>
      </c>
      <c r="R110" s="62" t="s">
        <v>443</v>
      </c>
      <c r="S110" s="62" t="s">
        <v>443</v>
      </c>
      <c r="T110" s="62" t="s">
        <v>443</v>
      </c>
      <c r="U110" s="62" t="s">
        <v>443</v>
      </c>
      <c r="V110" s="62" t="s">
        <v>443</v>
      </c>
      <c r="W110" s="62" t="s">
        <v>443</v>
      </c>
      <c r="X110" s="62" t="s">
        <v>443</v>
      </c>
      <c r="Y110" s="62" t="s">
        <v>443</v>
      </c>
      <c r="Z110" s="62" t="s">
        <v>443</v>
      </c>
      <c r="AA110" s="62" t="s">
        <v>443</v>
      </c>
      <c r="AB110" s="62" t="s">
        <v>443</v>
      </c>
      <c r="AC110" s="62" t="s">
        <v>443</v>
      </c>
      <c r="AD110" s="157" t="s">
        <v>443</v>
      </c>
      <c r="AE110" s="158"/>
      <c r="AF110" s="159" t="s">
        <v>443</v>
      </c>
      <c r="AG110" s="62" t="s">
        <v>443</v>
      </c>
      <c r="AH110" s="62" t="s">
        <v>443</v>
      </c>
      <c r="AI110" s="62" t="s">
        <v>443</v>
      </c>
      <c r="AJ110" s="62" t="s">
        <v>443</v>
      </c>
      <c r="AK110" s="62">
        <v>42.383661785597099</v>
      </c>
      <c r="AL110" s="40" t="s">
        <v>245</v>
      </c>
    </row>
    <row r="111" spans="1:38" ht="26.25" customHeight="1" thickBot="1">
      <c r="A111" s="60" t="s">
        <v>243</v>
      </c>
      <c r="B111" s="60" t="s">
        <v>262</v>
      </c>
      <c r="C111" s="61" t="s">
        <v>376</v>
      </c>
      <c r="D111" s="74"/>
      <c r="E111" s="67" t="s">
        <v>442</v>
      </c>
      <c r="F111" s="67" t="s">
        <v>442</v>
      </c>
      <c r="G111" s="67" t="s">
        <v>442</v>
      </c>
      <c r="H111" s="67" t="s">
        <v>442</v>
      </c>
      <c r="I111" s="67" t="s">
        <v>442</v>
      </c>
      <c r="J111" s="67" t="s">
        <v>442</v>
      </c>
      <c r="K111" s="67" t="s">
        <v>442</v>
      </c>
      <c r="L111" s="67" t="s">
        <v>442</v>
      </c>
      <c r="M111" s="67" t="s">
        <v>442</v>
      </c>
      <c r="N111" s="67" t="s">
        <v>442</v>
      </c>
      <c r="O111" s="67" t="s">
        <v>442</v>
      </c>
      <c r="P111" s="67" t="s">
        <v>442</v>
      </c>
      <c r="Q111" s="67" t="s">
        <v>442</v>
      </c>
      <c r="R111" s="67" t="s">
        <v>442</v>
      </c>
      <c r="S111" s="67" t="s">
        <v>442</v>
      </c>
      <c r="T111" s="67" t="s">
        <v>442</v>
      </c>
      <c r="U111" s="67" t="s">
        <v>442</v>
      </c>
      <c r="V111" s="67" t="s">
        <v>442</v>
      </c>
      <c r="W111" s="67" t="s">
        <v>442</v>
      </c>
      <c r="X111" s="67" t="s">
        <v>442</v>
      </c>
      <c r="Y111" s="67" t="s">
        <v>442</v>
      </c>
      <c r="Z111" s="67" t="s">
        <v>442</v>
      </c>
      <c r="AA111" s="67" t="s">
        <v>442</v>
      </c>
      <c r="AB111" s="67" t="s">
        <v>442</v>
      </c>
      <c r="AC111" s="67" t="s">
        <v>442</v>
      </c>
      <c r="AD111" s="166" t="s">
        <v>442</v>
      </c>
      <c r="AE111" s="158"/>
      <c r="AF111" s="62" t="s">
        <v>442</v>
      </c>
      <c r="AG111" s="62" t="s">
        <v>442</v>
      </c>
      <c r="AH111" s="62" t="s">
        <v>442</v>
      </c>
      <c r="AI111" s="62" t="s">
        <v>442</v>
      </c>
      <c r="AJ111" s="62" t="s">
        <v>442</v>
      </c>
      <c r="AK111" s="62" t="s">
        <v>442</v>
      </c>
      <c r="AL111" s="40" t="s">
        <v>245</v>
      </c>
    </row>
    <row r="112" spans="1:38" ht="26.25" customHeight="1" thickBot="1">
      <c r="A112" s="60" t="s">
        <v>263</v>
      </c>
      <c r="B112" s="60" t="s">
        <v>264</v>
      </c>
      <c r="C112" s="61" t="s">
        <v>265</v>
      </c>
      <c r="D112" s="62"/>
      <c r="E112" s="62">
        <v>0.19834810666666666</v>
      </c>
      <c r="F112" s="62" t="s">
        <v>443</v>
      </c>
      <c r="G112" s="62" t="s">
        <v>443</v>
      </c>
      <c r="H112" s="62">
        <v>0.5293452133333334</v>
      </c>
      <c r="I112" s="62" t="s">
        <v>443</v>
      </c>
      <c r="J112" s="62" t="s">
        <v>443</v>
      </c>
      <c r="K112" s="62" t="s">
        <v>443</v>
      </c>
      <c r="L112" s="62" t="s">
        <v>443</v>
      </c>
      <c r="M112" s="62" t="s">
        <v>443</v>
      </c>
      <c r="N112" s="62" t="s">
        <v>443</v>
      </c>
      <c r="O112" s="62" t="s">
        <v>443</v>
      </c>
      <c r="P112" s="62" t="s">
        <v>443</v>
      </c>
      <c r="Q112" s="62" t="s">
        <v>443</v>
      </c>
      <c r="R112" s="62" t="s">
        <v>443</v>
      </c>
      <c r="S112" s="62" t="s">
        <v>443</v>
      </c>
      <c r="T112" s="62" t="s">
        <v>443</v>
      </c>
      <c r="U112" s="62" t="s">
        <v>443</v>
      </c>
      <c r="V112" s="62" t="s">
        <v>443</v>
      </c>
      <c r="W112" s="62" t="s">
        <v>443</v>
      </c>
      <c r="X112" s="62" t="s">
        <v>443</v>
      </c>
      <c r="Y112" s="62" t="s">
        <v>443</v>
      </c>
      <c r="Z112" s="62" t="s">
        <v>443</v>
      </c>
      <c r="AA112" s="62" t="s">
        <v>443</v>
      </c>
      <c r="AB112" s="62" t="s">
        <v>443</v>
      </c>
      <c r="AC112" s="62" t="s">
        <v>443</v>
      </c>
      <c r="AD112" s="157" t="s">
        <v>443</v>
      </c>
      <c r="AE112" s="158"/>
      <c r="AF112" s="159" t="s">
        <v>443</v>
      </c>
      <c r="AG112" s="62" t="s">
        <v>443</v>
      </c>
      <c r="AH112" s="62" t="s">
        <v>443</v>
      </c>
      <c r="AI112" s="62" t="s">
        <v>443</v>
      </c>
      <c r="AJ112" s="62" t="s">
        <v>443</v>
      </c>
      <c r="AK112" s="178">
        <v>7628773.333333334</v>
      </c>
      <c r="AL112" s="40" t="s">
        <v>418</v>
      </c>
    </row>
    <row r="113" spans="1:38" ht="26.25" customHeight="1" thickBot="1">
      <c r="A113" s="60" t="s">
        <v>263</v>
      </c>
      <c r="B113" s="75" t="s">
        <v>266</v>
      </c>
      <c r="C113" s="76" t="s">
        <v>267</v>
      </c>
      <c r="D113" s="62"/>
      <c r="E113" s="62" t="s">
        <v>445</v>
      </c>
      <c r="F113" s="62" t="s">
        <v>445</v>
      </c>
      <c r="G113" s="62" t="s">
        <v>443</v>
      </c>
      <c r="H113" s="62">
        <v>3.0868048316093413</v>
      </c>
      <c r="I113" s="62" t="s">
        <v>443</v>
      </c>
      <c r="J113" s="62" t="s">
        <v>443</v>
      </c>
      <c r="K113" s="62" t="s">
        <v>443</v>
      </c>
      <c r="L113" s="62" t="s">
        <v>443</v>
      </c>
      <c r="M113" s="62" t="s">
        <v>443</v>
      </c>
      <c r="N113" s="62" t="s">
        <v>443</v>
      </c>
      <c r="O113" s="62" t="s">
        <v>443</v>
      </c>
      <c r="P113" s="62" t="s">
        <v>443</v>
      </c>
      <c r="Q113" s="62" t="s">
        <v>443</v>
      </c>
      <c r="R113" s="62" t="s">
        <v>443</v>
      </c>
      <c r="S113" s="62" t="s">
        <v>443</v>
      </c>
      <c r="T113" s="62" t="s">
        <v>443</v>
      </c>
      <c r="U113" s="62" t="s">
        <v>443</v>
      </c>
      <c r="V113" s="62" t="s">
        <v>443</v>
      </c>
      <c r="W113" s="62" t="s">
        <v>443</v>
      </c>
      <c r="X113" s="62" t="s">
        <v>443</v>
      </c>
      <c r="Y113" s="62" t="s">
        <v>443</v>
      </c>
      <c r="Z113" s="62" t="s">
        <v>443</v>
      </c>
      <c r="AA113" s="62" t="s">
        <v>443</v>
      </c>
      <c r="AB113" s="62" t="s">
        <v>443</v>
      </c>
      <c r="AC113" s="62" t="s">
        <v>443</v>
      </c>
      <c r="AD113" s="62" t="s">
        <v>443</v>
      </c>
      <c r="AE113" s="158"/>
      <c r="AF113" s="62" t="s">
        <v>443</v>
      </c>
      <c r="AG113" s="62" t="s">
        <v>443</v>
      </c>
      <c r="AH113" s="62" t="s">
        <v>443</v>
      </c>
      <c r="AI113" s="62" t="s">
        <v>443</v>
      </c>
      <c r="AJ113" s="62" t="s">
        <v>443</v>
      </c>
      <c r="AK113" s="62" t="s">
        <v>443</v>
      </c>
      <c r="AL113" s="40" t="s">
        <v>412</v>
      </c>
    </row>
    <row r="114" spans="1:38" ht="26.25" customHeight="1" thickBot="1">
      <c r="A114" s="60" t="s">
        <v>263</v>
      </c>
      <c r="B114" s="75" t="s">
        <v>268</v>
      </c>
      <c r="C114" s="76" t="s">
        <v>387</v>
      </c>
      <c r="D114" s="62"/>
      <c r="E114" s="62" t="s">
        <v>444</v>
      </c>
      <c r="F114" s="167" t="s">
        <v>443</v>
      </c>
      <c r="G114" s="167" t="s">
        <v>443</v>
      </c>
      <c r="H114" s="62" t="s">
        <v>444</v>
      </c>
      <c r="I114" s="62" t="s">
        <v>443</v>
      </c>
      <c r="J114" s="62" t="s">
        <v>443</v>
      </c>
      <c r="K114" s="62" t="s">
        <v>443</v>
      </c>
      <c r="L114" s="62" t="s">
        <v>443</v>
      </c>
      <c r="M114" s="62" t="s">
        <v>443</v>
      </c>
      <c r="N114" s="62" t="s">
        <v>443</v>
      </c>
      <c r="O114" s="62" t="s">
        <v>443</v>
      </c>
      <c r="P114" s="62" t="s">
        <v>443</v>
      </c>
      <c r="Q114" s="62" t="s">
        <v>443</v>
      </c>
      <c r="R114" s="62" t="s">
        <v>443</v>
      </c>
      <c r="S114" s="62" t="s">
        <v>443</v>
      </c>
      <c r="T114" s="62" t="s">
        <v>443</v>
      </c>
      <c r="U114" s="62" t="s">
        <v>443</v>
      </c>
      <c r="V114" s="62" t="s">
        <v>443</v>
      </c>
      <c r="W114" s="62" t="s">
        <v>443</v>
      </c>
      <c r="X114" s="62" t="s">
        <v>443</v>
      </c>
      <c r="Y114" s="62" t="s">
        <v>443</v>
      </c>
      <c r="Z114" s="62" t="s">
        <v>443</v>
      </c>
      <c r="AA114" s="62" t="s">
        <v>443</v>
      </c>
      <c r="AB114" s="62" t="s">
        <v>443</v>
      </c>
      <c r="AC114" s="62" t="s">
        <v>443</v>
      </c>
      <c r="AD114" s="62" t="s">
        <v>443</v>
      </c>
      <c r="AE114" s="158"/>
      <c r="AF114" s="62" t="s">
        <v>443</v>
      </c>
      <c r="AG114" s="62" t="s">
        <v>443</v>
      </c>
      <c r="AH114" s="62" t="s">
        <v>443</v>
      </c>
      <c r="AI114" s="62" t="s">
        <v>443</v>
      </c>
      <c r="AJ114" s="62" t="s">
        <v>443</v>
      </c>
      <c r="AK114" s="62" t="s">
        <v>443</v>
      </c>
      <c r="AL114" s="40" t="s">
        <v>412</v>
      </c>
    </row>
    <row r="115" spans="1:38" ht="26.25" customHeight="1" thickBot="1">
      <c r="A115" s="60" t="s">
        <v>263</v>
      </c>
      <c r="B115" s="75" t="s">
        <v>269</v>
      </c>
      <c r="C115" s="76" t="s">
        <v>270</v>
      </c>
      <c r="D115" s="62"/>
      <c r="E115" s="62" t="s">
        <v>443</v>
      </c>
      <c r="F115" s="62" t="s">
        <v>443</v>
      </c>
      <c r="G115" s="62" t="s">
        <v>443</v>
      </c>
      <c r="H115" s="62" t="s">
        <v>443</v>
      </c>
      <c r="I115" s="62" t="s">
        <v>443</v>
      </c>
      <c r="J115" s="62" t="s">
        <v>443</v>
      </c>
      <c r="K115" s="62" t="s">
        <v>443</v>
      </c>
      <c r="L115" s="62" t="s">
        <v>443</v>
      </c>
      <c r="M115" s="62" t="s">
        <v>443</v>
      </c>
      <c r="N115" s="62" t="s">
        <v>443</v>
      </c>
      <c r="O115" s="62" t="s">
        <v>443</v>
      </c>
      <c r="P115" s="62" t="s">
        <v>443</v>
      </c>
      <c r="Q115" s="62" t="s">
        <v>443</v>
      </c>
      <c r="R115" s="62" t="s">
        <v>443</v>
      </c>
      <c r="S115" s="62" t="s">
        <v>443</v>
      </c>
      <c r="T115" s="62" t="s">
        <v>443</v>
      </c>
      <c r="U115" s="62" t="s">
        <v>443</v>
      </c>
      <c r="V115" s="62" t="s">
        <v>443</v>
      </c>
      <c r="W115" s="62" t="s">
        <v>443</v>
      </c>
      <c r="X115" s="62" t="s">
        <v>443</v>
      </c>
      <c r="Y115" s="62" t="s">
        <v>443</v>
      </c>
      <c r="Z115" s="62" t="s">
        <v>443</v>
      </c>
      <c r="AA115" s="62" t="s">
        <v>443</v>
      </c>
      <c r="AB115" s="62" t="s">
        <v>443</v>
      </c>
      <c r="AC115" s="62" t="s">
        <v>443</v>
      </c>
      <c r="AD115" s="62" t="s">
        <v>443</v>
      </c>
      <c r="AE115" s="158"/>
      <c r="AF115" s="62" t="s">
        <v>443</v>
      </c>
      <c r="AG115" s="62" t="s">
        <v>443</v>
      </c>
      <c r="AH115" s="62" t="s">
        <v>443</v>
      </c>
      <c r="AI115" s="62" t="s">
        <v>443</v>
      </c>
      <c r="AJ115" s="62" t="s">
        <v>443</v>
      </c>
      <c r="AK115" s="62" t="s">
        <v>443</v>
      </c>
      <c r="AL115" s="40" t="s">
        <v>412</v>
      </c>
    </row>
    <row r="116" spans="1:38" ht="26.25" customHeight="1" thickBot="1">
      <c r="A116" s="60" t="s">
        <v>263</v>
      </c>
      <c r="B116" s="60" t="s">
        <v>271</v>
      </c>
      <c r="C116" s="66" t="s">
        <v>409</v>
      </c>
      <c r="D116" s="62"/>
      <c r="E116" s="62" t="s">
        <v>445</v>
      </c>
      <c r="F116" s="62" t="s">
        <v>445</v>
      </c>
      <c r="G116" s="62" t="s">
        <v>443</v>
      </c>
      <c r="H116" s="62">
        <v>2.3736559603019369</v>
      </c>
      <c r="I116" s="62" t="s">
        <v>443</v>
      </c>
      <c r="J116" s="62" t="s">
        <v>443</v>
      </c>
      <c r="K116" s="62" t="s">
        <v>443</v>
      </c>
      <c r="L116" s="62" t="s">
        <v>443</v>
      </c>
      <c r="M116" s="62" t="s">
        <v>443</v>
      </c>
      <c r="N116" s="62" t="s">
        <v>443</v>
      </c>
      <c r="O116" s="62" t="s">
        <v>443</v>
      </c>
      <c r="P116" s="62" t="s">
        <v>443</v>
      </c>
      <c r="Q116" s="62" t="s">
        <v>443</v>
      </c>
      <c r="R116" s="62" t="s">
        <v>443</v>
      </c>
      <c r="S116" s="62" t="s">
        <v>443</v>
      </c>
      <c r="T116" s="62" t="s">
        <v>443</v>
      </c>
      <c r="U116" s="62" t="s">
        <v>443</v>
      </c>
      <c r="V116" s="62" t="s">
        <v>443</v>
      </c>
      <c r="W116" s="62" t="s">
        <v>443</v>
      </c>
      <c r="X116" s="62" t="s">
        <v>443</v>
      </c>
      <c r="Y116" s="62" t="s">
        <v>443</v>
      </c>
      <c r="Z116" s="62" t="s">
        <v>443</v>
      </c>
      <c r="AA116" s="62" t="s">
        <v>443</v>
      </c>
      <c r="AB116" s="62" t="s">
        <v>443</v>
      </c>
      <c r="AC116" s="62" t="s">
        <v>443</v>
      </c>
      <c r="AD116" s="62" t="s">
        <v>443</v>
      </c>
      <c r="AE116" s="158"/>
      <c r="AF116" s="62" t="s">
        <v>443</v>
      </c>
      <c r="AG116" s="62" t="s">
        <v>443</v>
      </c>
      <c r="AH116" s="62" t="s">
        <v>443</v>
      </c>
      <c r="AI116" s="62" t="s">
        <v>443</v>
      </c>
      <c r="AJ116" s="62" t="s">
        <v>443</v>
      </c>
      <c r="AK116" s="62" t="s">
        <v>443</v>
      </c>
      <c r="AL116" s="40" t="s">
        <v>412</v>
      </c>
    </row>
    <row r="117" spans="1:38" ht="26.25" customHeight="1" thickBot="1">
      <c r="A117" s="60" t="s">
        <v>263</v>
      </c>
      <c r="B117" s="60" t="s">
        <v>272</v>
      </c>
      <c r="C117" s="66" t="s">
        <v>273</v>
      </c>
      <c r="D117" s="62"/>
      <c r="E117" s="62" t="s">
        <v>443</v>
      </c>
      <c r="F117" s="62" t="s">
        <v>443</v>
      </c>
      <c r="G117" s="62" t="s">
        <v>443</v>
      </c>
      <c r="H117" s="62" t="s">
        <v>443</v>
      </c>
      <c r="I117" s="62" t="s">
        <v>443</v>
      </c>
      <c r="J117" s="62" t="s">
        <v>443</v>
      </c>
      <c r="K117" s="62" t="s">
        <v>443</v>
      </c>
      <c r="L117" s="62" t="s">
        <v>443</v>
      </c>
      <c r="M117" s="62" t="s">
        <v>443</v>
      </c>
      <c r="N117" s="62" t="s">
        <v>443</v>
      </c>
      <c r="O117" s="62" t="s">
        <v>443</v>
      </c>
      <c r="P117" s="62" t="s">
        <v>443</v>
      </c>
      <c r="Q117" s="62" t="s">
        <v>443</v>
      </c>
      <c r="R117" s="62" t="s">
        <v>443</v>
      </c>
      <c r="S117" s="62" t="s">
        <v>443</v>
      </c>
      <c r="T117" s="62" t="s">
        <v>443</v>
      </c>
      <c r="U117" s="62" t="s">
        <v>443</v>
      </c>
      <c r="V117" s="62" t="s">
        <v>443</v>
      </c>
      <c r="W117" s="62" t="s">
        <v>443</v>
      </c>
      <c r="X117" s="62" t="s">
        <v>443</v>
      </c>
      <c r="Y117" s="62" t="s">
        <v>443</v>
      </c>
      <c r="Z117" s="62" t="s">
        <v>443</v>
      </c>
      <c r="AA117" s="62" t="s">
        <v>443</v>
      </c>
      <c r="AB117" s="62" t="s">
        <v>443</v>
      </c>
      <c r="AC117" s="62" t="s">
        <v>443</v>
      </c>
      <c r="AD117" s="157" t="s">
        <v>443</v>
      </c>
      <c r="AE117" s="158"/>
      <c r="AF117" s="159" t="s">
        <v>443</v>
      </c>
      <c r="AG117" s="62" t="s">
        <v>443</v>
      </c>
      <c r="AH117" s="62" t="s">
        <v>443</v>
      </c>
      <c r="AI117" s="62" t="s">
        <v>443</v>
      </c>
      <c r="AJ117" s="62" t="s">
        <v>443</v>
      </c>
      <c r="AK117" s="62" t="s">
        <v>443</v>
      </c>
      <c r="AL117" s="40" t="s">
        <v>412</v>
      </c>
    </row>
    <row r="118" spans="1:38" ht="26.25" customHeight="1" thickBot="1">
      <c r="A118" s="60" t="s">
        <v>263</v>
      </c>
      <c r="B118" s="60" t="s">
        <v>274</v>
      </c>
      <c r="C118" s="66" t="s">
        <v>410</v>
      </c>
      <c r="D118" s="62"/>
      <c r="E118" s="62" t="s">
        <v>443</v>
      </c>
      <c r="F118" s="62" t="s">
        <v>443</v>
      </c>
      <c r="G118" s="62" t="s">
        <v>443</v>
      </c>
      <c r="H118" s="62" t="s">
        <v>443</v>
      </c>
      <c r="I118" s="62" t="s">
        <v>443</v>
      </c>
      <c r="J118" s="62" t="s">
        <v>443</v>
      </c>
      <c r="K118" s="62" t="s">
        <v>443</v>
      </c>
      <c r="L118" s="62" t="s">
        <v>443</v>
      </c>
      <c r="M118" s="62" t="s">
        <v>443</v>
      </c>
      <c r="N118" s="62" t="s">
        <v>443</v>
      </c>
      <c r="O118" s="62" t="s">
        <v>443</v>
      </c>
      <c r="P118" s="62" t="s">
        <v>443</v>
      </c>
      <c r="Q118" s="62" t="s">
        <v>443</v>
      </c>
      <c r="R118" s="62" t="s">
        <v>443</v>
      </c>
      <c r="S118" s="62" t="s">
        <v>443</v>
      </c>
      <c r="T118" s="62" t="s">
        <v>443</v>
      </c>
      <c r="U118" s="62" t="s">
        <v>443</v>
      </c>
      <c r="V118" s="62" t="s">
        <v>443</v>
      </c>
      <c r="W118" s="62" t="s">
        <v>443</v>
      </c>
      <c r="X118" s="62" t="s">
        <v>443</v>
      </c>
      <c r="Y118" s="62" t="s">
        <v>443</v>
      </c>
      <c r="Z118" s="62" t="s">
        <v>443</v>
      </c>
      <c r="AA118" s="62" t="s">
        <v>443</v>
      </c>
      <c r="AB118" s="62" t="s">
        <v>443</v>
      </c>
      <c r="AC118" s="62" t="s">
        <v>443</v>
      </c>
      <c r="AD118" s="157" t="s">
        <v>443</v>
      </c>
      <c r="AE118" s="158"/>
      <c r="AF118" s="159" t="s">
        <v>443</v>
      </c>
      <c r="AG118" s="62" t="s">
        <v>443</v>
      </c>
      <c r="AH118" s="62" t="s">
        <v>443</v>
      </c>
      <c r="AI118" s="62" t="s">
        <v>443</v>
      </c>
      <c r="AJ118" s="62" t="s">
        <v>443</v>
      </c>
      <c r="AK118" s="62" t="s">
        <v>443</v>
      </c>
      <c r="AL118" s="40" t="s">
        <v>412</v>
      </c>
    </row>
    <row r="119" spans="1:38" ht="26.25" customHeight="1" thickBot="1">
      <c r="A119" s="60" t="s">
        <v>263</v>
      </c>
      <c r="B119" s="60" t="s">
        <v>275</v>
      </c>
      <c r="C119" s="61" t="s">
        <v>276</v>
      </c>
      <c r="D119" s="62"/>
      <c r="E119" s="62" t="s">
        <v>443</v>
      </c>
      <c r="F119" s="62" t="s">
        <v>443</v>
      </c>
      <c r="G119" s="62" t="s">
        <v>443</v>
      </c>
      <c r="H119" s="62" t="s">
        <v>443</v>
      </c>
      <c r="I119" s="167">
        <v>7.7100000000000002E-2</v>
      </c>
      <c r="J119" s="167">
        <v>2.0045999999999999</v>
      </c>
      <c r="K119" s="167">
        <v>2.0045999999999999</v>
      </c>
      <c r="L119" s="62" t="s">
        <v>443</v>
      </c>
      <c r="M119" s="62" t="s">
        <v>443</v>
      </c>
      <c r="N119" s="62" t="s">
        <v>443</v>
      </c>
      <c r="O119" s="62" t="s">
        <v>443</v>
      </c>
      <c r="P119" s="62" t="s">
        <v>443</v>
      </c>
      <c r="Q119" s="62" t="s">
        <v>443</v>
      </c>
      <c r="R119" s="62" t="s">
        <v>443</v>
      </c>
      <c r="S119" s="62" t="s">
        <v>443</v>
      </c>
      <c r="T119" s="62" t="s">
        <v>443</v>
      </c>
      <c r="U119" s="62" t="s">
        <v>443</v>
      </c>
      <c r="V119" s="62" t="s">
        <v>443</v>
      </c>
      <c r="W119" s="62" t="s">
        <v>443</v>
      </c>
      <c r="X119" s="62" t="s">
        <v>443</v>
      </c>
      <c r="Y119" s="62" t="s">
        <v>443</v>
      </c>
      <c r="Z119" s="62" t="s">
        <v>443</v>
      </c>
      <c r="AA119" s="62" t="s">
        <v>443</v>
      </c>
      <c r="AB119" s="62" t="s">
        <v>443</v>
      </c>
      <c r="AC119" s="62" t="s">
        <v>443</v>
      </c>
      <c r="AD119" s="157" t="s">
        <v>443</v>
      </c>
      <c r="AE119" s="158"/>
      <c r="AF119" s="159" t="s">
        <v>443</v>
      </c>
      <c r="AG119" s="62" t="s">
        <v>443</v>
      </c>
      <c r="AH119" s="62" t="s">
        <v>443</v>
      </c>
      <c r="AI119" s="62" t="s">
        <v>443</v>
      </c>
      <c r="AJ119" s="62" t="s">
        <v>443</v>
      </c>
      <c r="AK119" s="62">
        <v>1285000</v>
      </c>
      <c r="AL119" s="40" t="s">
        <v>412</v>
      </c>
    </row>
    <row r="120" spans="1:38" ht="26.25" customHeight="1" thickBot="1">
      <c r="A120" s="60" t="s">
        <v>263</v>
      </c>
      <c r="B120" s="60" t="s">
        <v>277</v>
      </c>
      <c r="C120" s="61" t="s">
        <v>278</v>
      </c>
      <c r="D120" s="62"/>
      <c r="E120" s="62" t="s">
        <v>443</v>
      </c>
      <c r="F120" s="62" t="s">
        <v>443</v>
      </c>
      <c r="G120" s="62" t="s">
        <v>443</v>
      </c>
      <c r="H120" s="62" t="s">
        <v>443</v>
      </c>
      <c r="I120" s="167" t="s">
        <v>444</v>
      </c>
      <c r="J120" s="167" t="s">
        <v>444</v>
      </c>
      <c r="K120" s="167" t="s">
        <v>444</v>
      </c>
      <c r="L120" s="62" t="s">
        <v>443</v>
      </c>
      <c r="M120" s="62" t="s">
        <v>443</v>
      </c>
      <c r="N120" s="62" t="s">
        <v>443</v>
      </c>
      <c r="O120" s="62" t="s">
        <v>443</v>
      </c>
      <c r="P120" s="62" t="s">
        <v>443</v>
      </c>
      <c r="Q120" s="62" t="s">
        <v>443</v>
      </c>
      <c r="R120" s="62" t="s">
        <v>443</v>
      </c>
      <c r="S120" s="62" t="s">
        <v>443</v>
      </c>
      <c r="T120" s="62" t="s">
        <v>443</v>
      </c>
      <c r="U120" s="62" t="s">
        <v>443</v>
      </c>
      <c r="V120" s="62" t="s">
        <v>443</v>
      </c>
      <c r="W120" s="62" t="s">
        <v>443</v>
      </c>
      <c r="X120" s="62" t="s">
        <v>443</v>
      </c>
      <c r="Y120" s="62" t="s">
        <v>443</v>
      </c>
      <c r="Z120" s="62" t="s">
        <v>443</v>
      </c>
      <c r="AA120" s="62" t="s">
        <v>443</v>
      </c>
      <c r="AB120" s="62" t="s">
        <v>443</v>
      </c>
      <c r="AC120" s="62" t="s">
        <v>443</v>
      </c>
      <c r="AD120" s="157" t="s">
        <v>443</v>
      </c>
      <c r="AE120" s="158"/>
      <c r="AF120" s="159" t="s">
        <v>443</v>
      </c>
      <c r="AG120" s="62" t="s">
        <v>443</v>
      </c>
      <c r="AH120" s="62" t="s">
        <v>443</v>
      </c>
      <c r="AI120" s="62" t="s">
        <v>443</v>
      </c>
      <c r="AJ120" s="62" t="s">
        <v>443</v>
      </c>
      <c r="AK120" s="62" t="s">
        <v>443</v>
      </c>
      <c r="AL120" s="40" t="s">
        <v>412</v>
      </c>
    </row>
    <row r="121" spans="1:38" ht="26.25" customHeight="1" thickBot="1">
      <c r="A121" s="60" t="s">
        <v>263</v>
      </c>
      <c r="B121" s="60" t="s">
        <v>279</v>
      </c>
      <c r="C121" s="66" t="s">
        <v>280</v>
      </c>
      <c r="D121" s="63"/>
      <c r="E121" s="62" t="s">
        <v>443</v>
      </c>
      <c r="F121" s="62">
        <v>1.1051</v>
      </c>
      <c r="G121" s="62" t="s">
        <v>443</v>
      </c>
      <c r="H121" s="62" t="s">
        <v>443</v>
      </c>
      <c r="I121" s="62" t="s">
        <v>443</v>
      </c>
      <c r="J121" s="62" t="s">
        <v>443</v>
      </c>
      <c r="K121" s="62" t="s">
        <v>443</v>
      </c>
      <c r="L121" s="62" t="s">
        <v>443</v>
      </c>
      <c r="M121" s="62" t="s">
        <v>443</v>
      </c>
      <c r="N121" s="62" t="s">
        <v>443</v>
      </c>
      <c r="O121" s="62" t="s">
        <v>443</v>
      </c>
      <c r="P121" s="62" t="s">
        <v>443</v>
      </c>
      <c r="Q121" s="62" t="s">
        <v>443</v>
      </c>
      <c r="R121" s="62" t="s">
        <v>443</v>
      </c>
      <c r="S121" s="62" t="s">
        <v>443</v>
      </c>
      <c r="T121" s="62" t="s">
        <v>443</v>
      </c>
      <c r="U121" s="62" t="s">
        <v>443</v>
      </c>
      <c r="V121" s="62" t="s">
        <v>443</v>
      </c>
      <c r="W121" s="62" t="s">
        <v>443</v>
      </c>
      <c r="X121" s="62" t="s">
        <v>443</v>
      </c>
      <c r="Y121" s="62" t="s">
        <v>443</v>
      </c>
      <c r="Z121" s="62" t="s">
        <v>443</v>
      </c>
      <c r="AA121" s="62" t="s">
        <v>443</v>
      </c>
      <c r="AB121" s="62" t="s">
        <v>443</v>
      </c>
      <c r="AC121" s="62" t="s">
        <v>443</v>
      </c>
      <c r="AD121" s="157" t="s">
        <v>443</v>
      </c>
      <c r="AE121" s="158"/>
      <c r="AF121" s="159" t="s">
        <v>443</v>
      </c>
      <c r="AG121" s="62" t="s">
        <v>443</v>
      </c>
      <c r="AH121" s="62" t="s">
        <v>443</v>
      </c>
      <c r="AI121" s="62" t="s">
        <v>443</v>
      </c>
      <c r="AJ121" s="62" t="s">
        <v>443</v>
      </c>
      <c r="AK121" s="62">
        <v>1285000</v>
      </c>
      <c r="AL121" s="40" t="s">
        <v>412</v>
      </c>
    </row>
    <row r="122" spans="1:38" ht="26.25" customHeight="1" thickBot="1">
      <c r="A122" s="60" t="s">
        <v>263</v>
      </c>
      <c r="B122" s="75" t="s">
        <v>282</v>
      </c>
      <c r="C122" s="76" t="s">
        <v>283</v>
      </c>
      <c r="D122" s="62"/>
      <c r="E122" s="62" t="s">
        <v>442</v>
      </c>
      <c r="F122" s="62" t="s">
        <v>442</v>
      </c>
      <c r="G122" s="62" t="s">
        <v>442</v>
      </c>
      <c r="H122" s="62" t="s">
        <v>442</v>
      </c>
      <c r="I122" s="62" t="s">
        <v>442</v>
      </c>
      <c r="J122" s="62" t="s">
        <v>442</v>
      </c>
      <c r="K122" s="62" t="s">
        <v>442</v>
      </c>
      <c r="L122" s="62" t="s">
        <v>442</v>
      </c>
      <c r="M122" s="62" t="s">
        <v>442</v>
      </c>
      <c r="N122" s="62" t="s">
        <v>442</v>
      </c>
      <c r="O122" s="62" t="s">
        <v>442</v>
      </c>
      <c r="P122" s="62" t="s">
        <v>442</v>
      </c>
      <c r="Q122" s="62" t="s">
        <v>442</v>
      </c>
      <c r="R122" s="62" t="s">
        <v>442</v>
      </c>
      <c r="S122" s="62" t="s">
        <v>442</v>
      </c>
      <c r="T122" s="62" t="s">
        <v>442</v>
      </c>
      <c r="U122" s="62" t="s">
        <v>442</v>
      </c>
      <c r="V122" s="62" t="s">
        <v>442</v>
      </c>
      <c r="W122" s="62" t="s">
        <v>442</v>
      </c>
      <c r="X122" s="62" t="s">
        <v>442</v>
      </c>
      <c r="Y122" s="62" t="s">
        <v>442</v>
      </c>
      <c r="Z122" s="62" t="s">
        <v>442</v>
      </c>
      <c r="AA122" s="62" t="s">
        <v>442</v>
      </c>
      <c r="AB122" s="62" t="s">
        <v>442</v>
      </c>
      <c r="AC122" s="62" t="s">
        <v>442</v>
      </c>
      <c r="AD122" s="157" t="s">
        <v>442</v>
      </c>
      <c r="AE122" s="158"/>
      <c r="AF122" s="62" t="s">
        <v>442</v>
      </c>
      <c r="AG122" s="62" t="s">
        <v>442</v>
      </c>
      <c r="AH122" s="62" t="s">
        <v>442</v>
      </c>
      <c r="AI122" s="62" t="s">
        <v>442</v>
      </c>
      <c r="AJ122" s="62" t="s">
        <v>442</v>
      </c>
      <c r="AK122" s="62" t="s">
        <v>442</v>
      </c>
      <c r="AL122" s="40" t="s">
        <v>412</v>
      </c>
    </row>
    <row r="123" spans="1:38" ht="26.25" customHeight="1" thickBot="1">
      <c r="A123" s="60" t="s">
        <v>263</v>
      </c>
      <c r="B123" s="60" t="s">
        <v>284</v>
      </c>
      <c r="C123" s="61" t="s">
        <v>285</v>
      </c>
      <c r="D123" s="62"/>
      <c r="E123" s="62" t="s">
        <v>442</v>
      </c>
      <c r="F123" s="62" t="s">
        <v>442</v>
      </c>
      <c r="G123" s="62" t="s">
        <v>442</v>
      </c>
      <c r="H123" s="62" t="s">
        <v>442</v>
      </c>
      <c r="I123" s="62" t="s">
        <v>442</v>
      </c>
      <c r="J123" s="62" t="s">
        <v>442</v>
      </c>
      <c r="K123" s="62" t="s">
        <v>442</v>
      </c>
      <c r="L123" s="62" t="s">
        <v>442</v>
      </c>
      <c r="M123" s="62" t="s">
        <v>442</v>
      </c>
      <c r="N123" s="62" t="s">
        <v>442</v>
      </c>
      <c r="O123" s="62" t="s">
        <v>442</v>
      </c>
      <c r="P123" s="62" t="s">
        <v>442</v>
      </c>
      <c r="Q123" s="62" t="s">
        <v>442</v>
      </c>
      <c r="R123" s="62" t="s">
        <v>442</v>
      </c>
      <c r="S123" s="62" t="s">
        <v>442</v>
      </c>
      <c r="T123" s="62" t="s">
        <v>442</v>
      </c>
      <c r="U123" s="62" t="s">
        <v>442</v>
      </c>
      <c r="V123" s="62" t="s">
        <v>442</v>
      </c>
      <c r="W123" s="62" t="s">
        <v>442</v>
      </c>
      <c r="X123" s="62" t="s">
        <v>442</v>
      </c>
      <c r="Y123" s="62" t="s">
        <v>442</v>
      </c>
      <c r="Z123" s="62" t="s">
        <v>442</v>
      </c>
      <c r="AA123" s="62" t="s">
        <v>442</v>
      </c>
      <c r="AB123" s="62" t="s">
        <v>442</v>
      </c>
      <c r="AC123" s="62" t="s">
        <v>442</v>
      </c>
      <c r="AD123" s="157" t="s">
        <v>442</v>
      </c>
      <c r="AE123" s="158"/>
      <c r="AF123" s="62" t="s">
        <v>442</v>
      </c>
      <c r="AG123" s="62" t="s">
        <v>442</v>
      </c>
      <c r="AH123" s="62" t="s">
        <v>442</v>
      </c>
      <c r="AI123" s="62" t="s">
        <v>442</v>
      </c>
      <c r="AJ123" s="62" t="s">
        <v>442</v>
      </c>
      <c r="AK123" s="62" t="s">
        <v>442</v>
      </c>
      <c r="AL123" s="40" t="s">
        <v>417</v>
      </c>
    </row>
    <row r="124" spans="1:38" ht="26.25" customHeight="1" thickBot="1">
      <c r="A124" s="60" t="s">
        <v>263</v>
      </c>
      <c r="B124" s="77" t="s">
        <v>286</v>
      </c>
      <c r="C124" s="61" t="s">
        <v>287</v>
      </c>
      <c r="D124" s="62"/>
      <c r="E124" s="62" t="s">
        <v>442</v>
      </c>
      <c r="F124" s="62" t="s">
        <v>442</v>
      </c>
      <c r="G124" s="62" t="s">
        <v>442</v>
      </c>
      <c r="H124" s="62" t="s">
        <v>442</v>
      </c>
      <c r="I124" s="62" t="s">
        <v>442</v>
      </c>
      <c r="J124" s="62" t="s">
        <v>442</v>
      </c>
      <c r="K124" s="62" t="s">
        <v>442</v>
      </c>
      <c r="L124" s="62" t="s">
        <v>442</v>
      </c>
      <c r="M124" s="62" t="s">
        <v>442</v>
      </c>
      <c r="N124" s="62" t="s">
        <v>442</v>
      </c>
      <c r="O124" s="62" t="s">
        <v>442</v>
      </c>
      <c r="P124" s="62" t="s">
        <v>442</v>
      </c>
      <c r="Q124" s="62" t="s">
        <v>442</v>
      </c>
      <c r="R124" s="62" t="s">
        <v>442</v>
      </c>
      <c r="S124" s="62" t="s">
        <v>442</v>
      </c>
      <c r="T124" s="62" t="s">
        <v>442</v>
      </c>
      <c r="U124" s="62" t="s">
        <v>442</v>
      </c>
      <c r="V124" s="62" t="s">
        <v>442</v>
      </c>
      <c r="W124" s="62" t="s">
        <v>442</v>
      </c>
      <c r="X124" s="62" t="s">
        <v>442</v>
      </c>
      <c r="Y124" s="62" t="s">
        <v>442</v>
      </c>
      <c r="Z124" s="62" t="s">
        <v>442</v>
      </c>
      <c r="AA124" s="62" t="s">
        <v>442</v>
      </c>
      <c r="AB124" s="62" t="s">
        <v>442</v>
      </c>
      <c r="AC124" s="62" t="s">
        <v>442</v>
      </c>
      <c r="AD124" s="157" t="s">
        <v>442</v>
      </c>
      <c r="AE124" s="158"/>
      <c r="AF124" s="62" t="s">
        <v>442</v>
      </c>
      <c r="AG124" s="62" t="s">
        <v>442</v>
      </c>
      <c r="AH124" s="62" t="s">
        <v>442</v>
      </c>
      <c r="AI124" s="62" t="s">
        <v>442</v>
      </c>
      <c r="AJ124" s="62" t="s">
        <v>442</v>
      </c>
      <c r="AK124" s="62" t="s">
        <v>442</v>
      </c>
      <c r="AL124" s="40" t="s">
        <v>412</v>
      </c>
    </row>
    <row r="125" spans="1:38" ht="26.25" customHeight="1" thickBot="1">
      <c r="A125" s="60" t="s">
        <v>288</v>
      </c>
      <c r="B125" s="60" t="s">
        <v>289</v>
      </c>
      <c r="C125" s="61" t="s">
        <v>290</v>
      </c>
      <c r="D125" s="62"/>
      <c r="E125" s="62" t="s">
        <v>443</v>
      </c>
      <c r="F125" s="62">
        <v>4.6061155511005168E-2</v>
      </c>
      <c r="G125" s="62" t="s">
        <v>443</v>
      </c>
      <c r="H125" s="62">
        <v>5.48477655588234E-4</v>
      </c>
      <c r="I125" s="62">
        <v>2.7838851477232218E-5</v>
      </c>
      <c r="J125" s="62">
        <v>1.8474874162163199E-4</v>
      </c>
      <c r="K125" s="62">
        <v>3.9058752224116721E-4</v>
      </c>
      <c r="L125" s="62" t="s">
        <v>443</v>
      </c>
      <c r="M125" s="62">
        <v>1.2423265961080523</v>
      </c>
      <c r="N125" s="62" t="s">
        <v>443</v>
      </c>
      <c r="O125" s="62" t="s">
        <v>443</v>
      </c>
      <c r="P125" s="62" t="s">
        <v>443</v>
      </c>
      <c r="Q125" s="62" t="s">
        <v>443</v>
      </c>
      <c r="R125" s="62" t="s">
        <v>443</v>
      </c>
      <c r="S125" s="62" t="s">
        <v>443</v>
      </c>
      <c r="T125" s="62" t="s">
        <v>443</v>
      </c>
      <c r="U125" s="62" t="s">
        <v>443</v>
      </c>
      <c r="V125" s="62" t="s">
        <v>443</v>
      </c>
      <c r="W125" s="62" t="s">
        <v>443</v>
      </c>
      <c r="X125" s="62" t="s">
        <v>443</v>
      </c>
      <c r="Y125" s="62" t="s">
        <v>443</v>
      </c>
      <c r="Z125" s="62" t="s">
        <v>443</v>
      </c>
      <c r="AA125" s="62" t="s">
        <v>443</v>
      </c>
      <c r="AB125" s="62" t="s">
        <v>443</v>
      </c>
      <c r="AC125" s="62" t="s">
        <v>443</v>
      </c>
      <c r="AD125" s="157" t="s">
        <v>443</v>
      </c>
      <c r="AE125" s="158"/>
      <c r="AF125" s="159" t="s">
        <v>443</v>
      </c>
      <c r="AG125" s="62" t="s">
        <v>443</v>
      </c>
      <c r="AH125" s="62" t="s">
        <v>443</v>
      </c>
      <c r="AI125" s="62" t="s">
        <v>443</v>
      </c>
      <c r="AJ125" s="62" t="s">
        <v>443</v>
      </c>
      <c r="AK125" s="62">
        <v>0.84360155991612784</v>
      </c>
      <c r="AL125" s="40" t="s">
        <v>425</v>
      </c>
    </row>
    <row r="126" spans="1:38" ht="26.25" customHeight="1" thickBot="1">
      <c r="A126" s="60" t="s">
        <v>288</v>
      </c>
      <c r="B126" s="60" t="s">
        <v>291</v>
      </c>
      <c r="C126" s="61" t="s">
        <v>292</v>
      </c>
      <c r="D126" s="62"/>
      <c r="E126" s="62" t="s">
        <v>442</v>
      </c>
      <c r="F126" s="62" t="s">
        <v>442</v>
      </c>
      <c r="G126" s="62" t="s">
        <v>442</v>
      </c>
      <c r="H126" s="62" t="s">
        <v>442</v>
      </c>
      <c r="I126" s="62" t="s">
        <v>442</v>
      </c>
      <c r="J126" s="62" t="s">
        <v>442</v>
      </c>
      <c r="K126" s="62" t="s">
        <v>442</v>
      </c>
      <c r="L126" s="62" t="s">
        <v>442</v>
      </c>
      <c r="M126" s="62" t="s">
        <v>442</v>
      </c>
      <c r="N126" s="62" t="s">
        <v>442</v>
      </c>
      <c r="O126" s="62" t="s">
        <v>442</v>
      </c>
      <c r="P126" s="62" t="s">
        <v>442</v>
      </c>
      <c r="Q126" s="62" t="s">
        <v>442</v>
      </c>
      <c r="R126" s="62" t="s">
        <v>442</v>
      </c>
      <c r="S126" s="62" t="s">
        <v>442</v>
      </c>
      <c r="T126" s="62" t="s">
        <v>442</v>
      </c>
      <c r="U126" s="62" t="s">
        <v>442</v>
      </c>
      <c r="V126" s="62" t="s">
        <v>442</v>
      </c>
      <c r="W126" s="62" t="s">
        <v>442</v>
      </c>
      <c r="X126" s="62" t="s">
        <v>442</v>
      </c>
      <c r="Y126" s="62" t="s">
        <v>442</v>
      </c>
      <c r="Z126" s="62" t="s">
        <v>442</v>
      </c>
      <c r="AA126" s="62" t="s">
        <v>442</v>
      </c>
      <c r="AB126" s="62" t="s">
        <v>442</v>
      </c>
      <c r="AC126" s="62" t="s">
        <v>442</v>
      </c>
      <c r="AD126" s="157" t="s">
        <v>442</v>
      </c>
      <c r="AE126" s="158"/>
      <c r="AF126" s="159" t="s">
        <v>442</v>
      </c>
      <c r="AG126" s="62" t="s">
        <v>442</v>
      </c>
      <c r="AH126" s="62" t="s">
        <v>442</v>
      </c>
      <c r="AI126" s="62" t="s">
        <v>442</v>
      </c>
      <c r="AJ126" s="62" t="s">
        <v>442</v>
      </c>
      <c r="AK126" s="62" t="s">
        <v>442</v>
      </c>
      <c r="AL126" s="40" t="s">
        <v>424</v>
      </c>
    </row>
    <row r="127" spans="1:38" ht="26.25" customHeight="1" thickBot="1">
      <c r="A127" s="60" t="s">
        <v>288</v>
      </c>
      <c r="B127" s="60" t="s">
        <v>293</v>
      </c>
      <c r="C127" s="61" t="s">
        <v>294</v>
      </c>
      <c r="D127" s="62"/>
      <c r="E127" s="62" t="s">
        <v>443</v>
      </c>
      <c r="F127" s="62" t="s">
        <v>443</v>
      </c>
      <c r="G127" s="62" t="s">
        <v>443</v>
      </c>
      <c r="H127" s="62" t="s">
        <v>444</v>
      </c>
      <c r="I127" s="62" t="s">
        <v>443</v>
      </c>
      <c r="J127" s="62" t="s">
        <v>443</v>
      </c>
      <c r="K127" s="62" t="s">
        <v>443</v>
      </c>
      <c r="L127" s="62" t="s">
        <v>443</v>
      </c>
      <c r="M127" s="62" t="s">
        <v>443</v>
      </c>
      <c r="N127" s="62" t="s">
        <v>443</v>
      </c>
      <c r="O127" s="62" t="s">
        <v>443</v>
      </c>
      <c r="P127" s="62" t="s">
        <v>443</v>
      </c>
      <c r="Q127" s="62" t="s">
        <v>443</v>
      </c>
      <c r="R127" s="62" t="s">
        <v>443</v>
      </c>
      <c r="S127" s="62" t="s">
        <v>443</v>
      </c>
      <c r="T127" s="62" t="s">
        <v>443</v>
      </c>
      <c r="U127" s="62" t="s">
        <v>443</v>
      </c>
      <c r="V127" s="62" t="s">
        <v>443</v>
      </c>
      <c r="W127" s="62" t="s">
        <v>443</v>
      </c>
      <c r="X127" s="62" t="s">
        <v>443</v>
      </c>
      <c r="Y127" s="62" t="s">
        <v>443</v>
      </c>
      <c r="Z127" s="62" t="s">
        <v>443</v>
      </c>
      <c r="AA127" s="62" t="s">
        <v>443</v>
      </c>
      <c r="AB127" s="62" t="s">
        <v>443</v>
      </c>
      <c r="AC127" s="62" t="s">
        <v>443</v>
      </c>
      <c r="AD127" s="157" t="s">
        <v>443</v>
      </c>
      <c r="AE127" s="158"/>
      <c r="AF127" s="159" t="s">
        <v>443</v>
      </c>
      <c r="AG127" s="62" t="s">
        <v>443</v>
      </c>
      <c r="AH127" s="62" t="s">
        <v>443</v>
      </c>
      <c r="AI127" s="62" t="s">
        <v>443</v>
      </c>
      <c r="AJ127" s="62" t="s">
        <v>443</v>
      </c>
      <c r="AK127" s="62" t="s">
        <v>443</v>
      </c>
      <c r="AL127" s="40" t="s">
        <v>426</v>
      </c>
    </row>
    <row r="128" spans="1:38" ht="26.25" customHeight="1" thickBot="1">
      <c r="A128" s="60" t="s">
        <v>288</v>
      </c>
      <c r="B128" s="64" t="s">
        <v>295</v>
      </c>
      <c r="C128" s="66" t="s">
        <v>296</v>
      </c>
      <c r="D128" s="62"/>
      <c r="E128" s="62" t="s">
        <v>442</v>
      </c>
      <c r="F128" s="62" t="s">
        <v>442</v>
      </c>
      <c r="G128" s="62" t="s">
        <v>442</v>
      </c>
      <c r="H128" s="62" t="s">
        <v>442</v>
      </c>
      <c r="I128" s="62" t="s">
        <v>442</v>
      </c>
      <c r="J128" s="62" t="s">
        <v>442</v>
      </c>
      <c r="K128" s="62" t="s">
        <v>442</v>
      </c>
      <c r="L128" s="62" t="s">
        <v>442</v>
      </c>
      <c r="M128" s="62" t="s">
        <v>442</v>
      </c>
      <c r="N128" s="62" t="s">
        <v>442</v>
      </c>
      <c r="O128" s="62" t="s">
        <v>442</v>
      </c>
      <c r="P128" s="62" t="s">
        <v>442</v>
      </c>
      <c r="Q128" s="62" t="s">
        <v>442</v>
      </c>
      <c r="R128" s="62" t="s">
        <v>442</v>
      </c>
      <c r="S128" s="62" t="s">
        <v>442</v>
      </c>
      <c r="T128" s="62" t="s">
        <v>442</v>
      </c>
      <c r="U128" s="62" t="s">
        <v>442</v>
      </c>
      <c r="V128" s="62" t="s">
        <v>442</v>
      </c>
      <c r="W128" s="62" t="s">
        <v>442</v>
      </c>
      <c r="X128" s="62" t="s">
        <v>442</v>
      </c>
      <c r="Y128" s="62" t="s">
        <v>442</v>
      </c>
      <c r="Z128" s="62" t="s">
        <v>442</v>
      </c>
      <c r="AA128" s="62" t="s">
        <v>442</v>
      </c>
      <c r="AB128" s="62" t="s">
        <v>442</v>
      </c>
      <c r="AC128" s="62" t="s">
        <v>442</v>
      </c>
      <c r="AD128" s="62" t="s">
        <v>442</v>
      </c>
      <c r="AE128" s="158"/>
      <c r="AF128" s="159" t="s">
        <v>443</v>
      </c>
      <c r="AG128" s="62" t="s">
        <v>443</v>
      </c>
      <c r="AH128" s="62" t="s">
        <v>443</v>
      </c>
      <c r="AI128" s="62" t="s">
        <v>443</v>
      </c>
      <c r="AJ128" s="62" t="s">
        <v>443</v>
      </c>
      <c r="AK128" s="62" t="s">
        <v>443</v>
      </c>
      <c r="AL128" s="40" t="s">
        <v>300</v>
      </c>
    </row>
    <row r="129" spans="1:38" ht="26.25" customHeight="1" thickBot="1">
      <c r="A129" s="60" t="s">
        <v>288</v>
      </c>
      <c r="B129" s="64" t="s">
        <v>298</v>
      </c>
      <c r="C129" s="72" t="s">
        <v>299</v>
      </c>
      <c r="D129" s="62"/>
      <c r="E129" s="62" t="s">
        <v>442</v>
      </c>
      <c r="F129" s="62" t="s">
        <v>442</v>
      </c>
      <c r="G129" s="62" t="s">
        <v>442</v>
      </c>
      <c r="H129" s="62" t="s">
        <v>442</v>
      </c>
      <c r="I129" s="62" t="s">
        <v>442</v>
      </c>
      <c r="J129" s="62" t="s">
        <v>442</v>
      </c>
      <c r="K129" s="62" t="s">
        <v>442</v>
      </c>
      <c r="L129" s="62" t="s">
        <v>442</v>
      </c>
      <c r="M129" s="62" t="s">
        <v>442</v>
      </c>
      <c r="N129" s="62" t="s">
        <v>442</v>
      </c>
      <c r="O129" s="62" t="s">
        <v>442</v>
      </c>
      <c r="P129" s="62" t="s">
        <v>442</v>
      </c>
      <c r="Q129" s="62" t="s">
        <v>442</v>
      </c>
      <c r="R129" s="62" t="s">
        <v>442</v>
      </c>
      <c r="S129" s="62" t="s">
        <v>442</v>
      </c>
      <c r="T129" s="62" t="s">
        <v>442</v>
      </c>
      <c r="U129" s="62" t="s">
        <v>442</v>
      </c>
      <c r="V129" s="62" t="s">
        <v>442</v>
      </c>
      <c r="W129" s="62" t="s">
        <v>442</v>
      </c>
      <c r="X129" s="62" t="s">
        <v>442</v>
      </c>
      <c r="Y129" s="62" t="s">
        <v>442</v>
      </c>
      <c r="Z129" s="62" t="s">
        <v>442</v>
      </c>
      <c r="AA129" s="62" t="s">
        <v>442</v>
      </c>
      <c r="AB129" s="62" t="s">
        <v>442</v>
      </c>
      <c r="AC129" s="62" t="s">
        <v>442</v>
      </c>
      <c r="AD129" s="62" t="s">
        <v>442</v>
      </c>
      <c r="AE129" s="158"/>
      <c r="AF129" s="159" t="s">
        <v>442</v>
      </c>
      <c r="AG129" s="62" t="s">
        <v>442</v>
      </c>
      <c r="AH129" s="62" t="s">
        <v>442</v>
      </c>
      <c r="AI129" s="62" t="s">
        <v>442</v>
      </c>
      <c r="AJ129" s="62" t="s">
        <v>442</v>
      </c>
      <c r="AK129" s="62" t="s">
        <v>442</v>
      </c>
      <c r="AL129" s="40" t="s">
        <v>300</v>
      </c>
    </row>
    <row r="130" spans="1:38" ht="26.25" customHeight="1" thickBot="1">
      <c r="A130" s="60" t="s">
        <v>288</v>
      </c>
      <c r="B130" s="64" t="s">
        <v>301</v>
      </c>
      <c r="C130" s="78" t="s">
        <v>302</v>
      </c>
      <c r="D130" s="62"/>
      <c r="E130" s="62" t="s">
        <v>442</v>
      </c>
      <c r="F130" s="62" t="s">
        <v>442</v>
      </c>
      <c r="G130" s="62" t="s">
        <v>442</v>
      </c>
      <c r="H130" s="62" t="s">
        <v>442</v>
      </c>
      <c r="I130" s="62" t="s">
        <v>442</v>
      </c>
      <c r="J130" s="62" t="s">
        <v>442</v>
      </c>
      <c r="K130" s="62" t="s">
        <v>442</v>
      </c>
      <c r="L130" s="62" t="s">
        <v>442</v>
      </c>
      <c r="M130" s="62" t="s">
        <v>442</v>
      </c>
      <c r="N130" s="62" t="s">
        <v>442</v>
      </c>
      <c r="O130" s="62" t="s">
        <v>442</v>
      </c>
      <c r="P130" s="62" t="s">
        <v>442</v>
      </c>
      <c r="Q130" s="62" t="s">
        <v>442</v>
      </c>
      <c r="R130" s="62" t="s">
        <v>442</v>
      </c>
      <c r="S130" s="62" t="s">
        <v>442</v>
      </c>
      <c r="T130" s="62" t="s">
        <v>442</v>
      </c>
      <c r="U130" s="62" t="s">
        <v>442</v>
      </c>
      <c r="V130" s="62" t="s">
        <v>442</v>
      </c>
      <c r="W130" s="62" t="s">
        <v>442</v>
      </c>
      <c r="X130" s="62" t="s">
        <v>442</v>
      </c>
      <c r="Y130" s="62" t="s">
        <v>442</v>
      </c>
      <c r="Z130" s="62" t="s">
        <v>442</v>
      </c>
      <c r="AA130" s="62" t="s">
        <v>442</v>
      </c>
      <c r="AB130" s="62" t="s">
        <v>442</v>
      </c>
      <c r="AC130" s="62" t="s">
        <v>442</v>
      </c>
      <c r="AD130" s="62" t="s">
        <v>442</v>
      </c>
      <c r="AE130" s="158"/>
      <c r="AF130" s="159" t="s">
        <v>442</v>
      </c>
      <c r="AG130" s="62" t="s">
        <v>442</v>
      </c>
      <c r="AH130" s="62" t="s">
        <v>442</v>
      </c>
      <c r="AI130" s="62" t="s">
        <v>442</v>
      </c>
      <c r="AJ130" s="62" t="s">
        <v>442</v>
      </c>
      <c r="AK130" s="62" t="s">
        <v>442</v>
      </c>
      <c r="AL130" s="40" t="s">
        <v>300</v>
      </c>
    </row>
    <row r="131" spans="1:38" ht="26.25" customHeight="1" thickBot="1">
      <c r="A131" s="60" t="s">
        <v>288</v>
      </c>
      <c r="B131" s="64" t="s">
        <v>303</v>
      </c>
      <c r="C131" s="72" t="s">
        <v>304</v>
      </c>
      <c r="D131" s="62"/>
      <c r="E131" s="62" t="s">
        <v>442</v>
      </c>
      <c r="F131" s="62" t="s">
        <v>442</v>
      </c>
      <c r="G131" s="62" t="s">
        <v>442</v>
      </c>
      <c r="H131" s="62" t="s">
        <v>442</v>
      </c>
      <c r="I131" s="62" t="s">
        <v>442</v>
      </c>
      <c r="J131" s="62" t="s">
        <v>442</v>
      </c>
      <c r="K131" s="62" t="s">
        <v>442</v>
      </c>
      <c r="L131" s="62" t="s">
        <v>442</v>
      </c>
      <c r="M131" s="62" t="s">
        <v>442</v>
      </c>
      <c r="N131" s="62" t="s">
        <v>442</v>
      </c>
      <c r="O131" s="62" t="s">
        <v>442</v>
      </c>
      <c r="P131" s="62" t="s">
        <v>442</v>
      </c>
      <c r="Q131" s="62" t="s">
        <v>442</v>
      </c>
      <c r="R131" s="62" t="s">
        <v>442</v>
      </c>
      <c r="S131" s="62" t="s">
        <v>442</v>
      </c>
      <c r="T131" s="62" t="s">
        <v>442</v>
      </c>
      <c r="U131" s="62" t="s">
        <v>442</v>
      </c>
      <c r="V131" s="62" t="s">
        <v>442</v>
      </c>
      <c r="W131" s="62" t="s">
        <v>442</v>
      </c>
      <c r="X131" s="62" t="s">
        <v>442</v>
      </c>
      <c r="Y131" s="62" t="s">
        <v>442</v>
      </c>
      <c r="Z131" s="62" t="s">
        <v>442</v>
      </c>
      <c r="AA131" s="62" t="s">
        <v>442</v>
      </c>
      <c r="AB131" s="62" t="s">
        <v>442</v>
      </c>
      <c r="AC131" s="62" t="s">
        <v>442</v>
      </c>
      <c r="AD131" s="157" t="s">
        <v>442</v>
      </c>
      <c r="AE131" s="158"/>
      <c r="AF131" s="159" t="s">
        <v>442</v>
      </c>
      <c r="AG131" s="62" t="s">
        <v>442</v>
      </c>
      <c r="AH131" s="62" t="s">
        <v>442</v>
      </c>
      <c r="AI131" s="62" t="s">
        <v>442</v>
      </c>
      <c r="AJ131" s="62" t="s">
        <v>442</v>
      </c>
      <c r="AK131" s="62" t="s">
        <v>442</v>
      </c>
      <c r="AL131" s="40" t="s">
        <v>300</v>
      </c>
    </row>
    <row r="132" spans="1:38" ht="26.25" customHeight="1" thickBot="1">
      <c r="A132" s="60" t="s">
        <v>288</v>
      </c>
      <c r="B132" s="64" t="s">
        <v>305</v>
      </c>
      <c r="C132" s="72" t="s">
        <v>306</v>
      </c>
      <c r="D132" s="62"/>
      <c r="E132" s="167" t="s">
        <v>442</v>
      </c>
      <c r="F132" s="167" t="s">
        <v>442</v>
      </c>
      <c r="G132" s="167" t="s">
        <v>442</v>
      </c>
      <c r="H132" s="62" t="s">
        <v>442</v>
      </c>
      <c r="I132" s="167" t="s">
        <v>442</v>
      </c>
      <c r="J132" s="167" t="s">
        <v>442</v>
      </c>
      <c r="K132" s="167" t="s">
        <v>442</v>
      </c>
      <c r="L132" s="167" t="s">
        <v>442</v>
      </c>
      <c r="M132" s="167" t="s">
        <v>442</v>
      </c>
      <c r="N132" s="167" t="s">
        <v>442</v>
      </c>
      <c r="O132" s="167" t="s">
        <v>442</v>
      </c>
      <c r="P132" s="167" t="s">
        <v>442</v>
      </c>
      <c r="Q132" s="167" t="s">
        <v>442</v>
      </c>
      <c r="R132" s="167" t="s">
        <v>442</v>
      </c>
      <c r="S132" s="167" t="s">
        <v>442</v>
      </c>
      <c r="T132" s="167" t="s">
        <v>442</v>
      </c>
      <c r="U132" s="167" t="s">
        <v>442</v>
      </c>
      <c r="V132" s="167" t="s">
        <v>442</v>
      </c>
      <c r="W132" s="167" t="s">
        <v>442</v>
      </c>
      <c r="X132" s="167" t="s">
        <v>442</v>
      </c>
      <c r="Y132" s="167" t="s">
        <v>442</v>
      </c>
      <c r="Z132" s="167" t="s">
        <v>442</v>
      </c>
      <c r="AA132" s="167" t="s">
        <v>442</v>
      </c>
      <c r="AB132" s="167" t="s">
        <v>442</v>
      </c>
      <c r="AC132" s="167" t="s">
        <v>442</v>
      </c>
      <c r="AD132" s="167" t="s">
        <v>442</v>
      </c>
      <c r="AE132" s="168"/>
      <c r="AF132" s="62" t="s">
        <v>442</v>
      </c>
      <c r="AG132" s="62" t="s">
        <v>442</v>
      </c>
      <c r="AH132" s="62" t="s">
        <v>442</v>
      </c>
      <c r="AI132" s="62" t="s">
        <v>442</v>
      </c>
      <c r="AJ132" s="62" t="s">
        <v>442</v>
      </c>
      <c r="AK132" s="62" t="s">
        <v>442</v>
      </c>
      <c r="AL132" s="40" t="s">
        <v>414</v>
      </c>
    </row>
    <row r="133" spans="1:38" ht="26.25" customHeight="1" thickBot="1">
      <c r="A133" s="60" t="s">
        <v>288</v>
      </c>
      <c r="B133" s="64" t="s">
        <v>307</v>
      </c>
      <c r="C133" s="72" t="s">
        <v>308</v>
      </c>
      <c r="D133" s="62"/>
      <c r="E133" s="167" t="s">
        <v>442</v>
      </c>
      <c r="F133" s="167" t="s">
        <v>442</v>
      </c>
      <c r="G133" s="167" t="s">
        <v>442</v>
      </c>
      <c r="H133" s="167" t="s">
        <v>442</v>
      </c>
      <c r="I133" s="167" t="s">
        <v>442</v>
      </c>
      <c r="J133" s="167" t="s">
        <v>442</v>
      </c>
      <c r="K133" s="167" t="s">
        <v>442</v>
      </c>
      <c r="L133" s="167" t="s">
        <v>442</v>
      </c>
      <c r="M133" s="167" t="s">
        <v>442</v>
      </c>
      <c r="N133" s="167" t="s">
        <v>442</v>
      </c>
      <c r="O133" s="167" t="s">
        <v>442</v>
      </c>
      <c r="P133" s="167" t="s">
        <v>442</v>
      </c>
      <c r="Q133" s="167" t="s">
        <v>442</v>
      </c>
      <c r="R133" s="167" t="s">
        <v>442</v>
      </c>
      <c r="S133" s="167" t="s">
        <v>442</v>
      </c>
      <c r="T133" s="167" t="s">
        <v>442</v>
      </c>
      <c r="U133" s="167" t="s">
        <v>442</v>
      </c>
      <c r="V133" s="167" t="s">
        <v>442</v>
      </c>
      <c r="W133" s="167" t="s">
        <v>442</v>
      </c>
      <c r="X133" s="167" t="s">
        <v>442</v>
      </c>
      <c r="Y133" s="167" t="s">
        <v>442</v>
      </c>
      <c r="Z133" s="167" t="s">
        <v>442</v>
      </c>
      <c r="AA133" s="167" t="s">
        <v>442</v>
      </c>
      <c r="AB133" s="167" t="s">
        <v>442</v>
      </c>
      <c r="AC133" s="167" t="s">
        <v>442</v>
      </c>
      <c r="AD133" s="167" t="s">
        <v>442</v>
      </c>
      <c r="AE133" s="168"/>
      <c r="AF133" s="62" t="s">
        <v>442</v>
      </c>
      <c r="AG133" s="62" t="s">
        <v>442</v>
      </c>
      <c r="AH133" s="62" t="s">
        <v>442</v>
      </c>
      <c r="AI133" s="62" t="s">
        <v>442</v>
      </c>
      <c r="AJ133" s="62" t="s">
        <v>442</v>
      </c>
      <c r="AK133" s="62" t="s">
        <v>442</v>
      </c>
      <c r="AL133" s="40" t="s">
        <v>415</v>
      </c>
    </row>
    <row r="134" spans="1:38" ht="26.25" customHeight="1" thickBot="1">
      <c r="A134" s="60" t="s">
        <v>288</v>
      </c>
      <c r="B134" s="64" t="s">
        <v>309</v>
      </c>
      <c r="C134" s="61" t="s">
        <v>310</v>
      </c>
      <c r="D134" s="62"/>
      <c r="E134" s="167" t="s">
        <v>443</v>
      </c>
      <c r="F134" s="167" t="s">
        <v>443</v>
      </c>
      <c r="G134" s="167" t="s">
        <v>443</v>
      </c>
      <c r="H134" s="167" t="s">
        <v>443</v>
      </c>
      <c r="I134" s="167" t="s">
        <v>443</v>
      </c>
      <c r="J134" s="167" t="s">
        <v>443</v>
      </c>
      <c r="K134" s="167" t="s">
        <v>443</v>
      </c>
      <c r="L134" s="167" t="s">
        <v>443</v>
      </c>
      <c r="M134" s="167" t="s">
        <v>443</v>
      </c>
      <c r="N134" s="167" t="s">
        <v>443</v>
      </c>
      <c r="O134" s="167" t="s">
        <v>443</v>
      </c>
      <c r="P134" s="167" t="s">
        <v>443</v>
      </c>
      <c r="Q134" s="167" t="s">
        <v>443</v>
      </c>
      <c r="R134" s="167" t="s">
        <v>443</v>
      </c>
      <c r="S134" s="167" t="s">
        <v>443</v>
      </c>
      <c r="T134" s="167" t="s">
        <v>443</v>
      </c>
      <c r="U134" s="167" t="s">
        <v>443</v>
      </c>
      <c r="V134" s="167" t="s">
        <v>443</v>
      </c>
      <c r="W134" s="167" t="s">
        <v>443</v>
      </c>
      <c r="X134" s="167" t="s">
        <v>443</v>
      </c>
      <c r="Y134" s="167" t="s">
        <v>443</v>
      </c>
      <c r="Z134" s="167" t="s">
        <v>443</v>
      </c>
      <c r="AA134" s="167" t="s">
        <v>443</v>
      </c>
      <c r="AB134" s="167" t="s">
        <v>443</v>
      </c>
      <c r="AC134" s="167" t="s">
        <v>443</v>
      </c>
      <c r="AD134" s="167" t="s">
        <v>443</v>
      </c>
      <c r="AE134" s="168"/>
      <c r="AF134" s="62" t="s">
        <v>443</v>
      </c>
      <c r="AG134" s="62" t="s">
        <v>443</v>
      </c>
      <c r="AH134" s="62" t="s">
        <v>443</v>
      </c>
      <c r="AI134" s="62" t="s">
        <v>443</v>
      </c>
      <c r="AJ134" s="62" t="s">
        <v>443</v>
      </c>
      <c r="AK134" s="62" t="s">
        <v>443</v>
      </c>
      <c r="AL134" s="40" t="s">
        <v>412</v>
      </c>
    </row>
    <row r="135" spans="1:38" ht="26.25" customHeight="1" thickBot="1">
      <c r="A135" s="60" t="s">
        <v>288</v>
      </c>
      <c r="B135" s="60" t="s">
        <v>311</v>
      </c>
      <c r="C135" s="61" t="s">
        <v>312</v>
      </c>
      <c r="D135" s="62"/>
      <c r="E135" s="62">
        <v>5.1436500000000003E-2</v>
      </c>
      <c r="F135" s="62">
        <v>1.989525E-2</v>
      </c>
      <c r="G135" s="62">
        <v>1.77925E-3</v>
      </c>
      <c r="H135" s="62" t="s">
        <v>444</v>
      </c>
      <c r="I135" s="62">
        <v>6.7773249999999993E-2</v>
      </c>
      <c r="J135" s="62">
        <v>7.2949249999999993E-2</v>
      </c>
      <c r="K135" s="62">
        <v>7.5051999999999994E-2</v>
      </c>
      <c r="L135" s="62">
        <v>2.8464764999999996E-2</v>
      </c>
      <c r="M135" s="62">
        <v>0.90305025000000005</v>
      </c>
      <c r="N135" s="62">
        <v>7.9257500000000005E-3</v>
      </c>
      <c r="O135" s="62">
        <v>1.6175E-3</v>
      </c>
      <c r="P135" s="62" t="s">
        <v>444</v>
      </c>
      <c r="Q135" s="62">
        <v>6.6317499999999996E-3</v>
      </c>
      <c r="R135" s="62">
        <v>1.6175E-4</v>
      </c>
      <c r="S135" s="62">
        <v>3.235E-3</v>
      </c>
      <c r="T135" s="62" t="s">
        <v>444</v>
      </c>
      <c r="U135" s="62">
        <v>1.13225E-3</v>
      </c>
      <c r="V135" s="62">
        <v>0.28354774999999999</v>
      </c>
      <c r="W135" s="62">
        <v>0.16175</v>
      </c>
      <c r="X135" s="62">
        <v>3.7687749999999999E-2</v>
      </c>
      <c r="Y135" s="62">
        <v>7.4890250000000005E-2</v>
      </c>
      <c r="Z135" s="62">
        <v>9.1873999999999997E-2</v>
      </c>
      <c r="AA135" s="62" t="s">
        <v>444</v>
      </c>
      <c r="AB135" s="62">
        <v>0.20445200000000002</v>
      </c>
      <c r="AC135" s="62" t="s">
        <v>444</v>
      </c>
      <c r="AD135" s="157" t="s">
        <v>443</v>
      </c>
      <c r="AE135" s="158"/>
      <c r="AF135" s="159" t="s">
        <v>443</v>
      </c>
      <c r="AG135" s="62" t="s">
        <v>443</v>
      </c>
      <c r="AH135" s="62" t="s">
        <v>443</v>
      </c>
      <c r="AI135" s="62" t="s">
        <v>443</v>
      </c>
      <c r="AJ135" s="62" t="s">
        <v>443</v>
      </c>
      <c r="AK135" s="62" t="s">
        <v>443</v>
      </c>
      <c r="AL135" s="40" t="s">
        <v>412</v>
      </c>
    </row>
    <row r="136" spans="1:38" ht="26.25" customHeight="1" thickBot="1">
      <c r="A136" s="60" t="s">
        <v>288</v>
      </c>
      <c r="B136" s="60" t="s">
        <v>313</v>
      </c>
      <c r="C136" s="61" t="s">
        <v>314</v>
      </c>
      <c r="D136" s="62"/>
      <c r="E136" s="169" t="s">
        <v>443</v>
      </c>
      <c r="F136" s="62">
        <v>2.2744799999999999E-4</v>
      </c>
      <c r="G136" s="62" t="s">
        <v>443</v>
      </c>
      <c r="H136" s="62" t="s">
        <v>444</v>
      </c>
      <c r="I136" s="62" t="s">
        <v>443</v>
      </c>
      <c r="J136" s="62" t="s">
        <v>443</v>
      </c>
      <c r="K136" s="62" t="s">
        <v>443</v>
      </c>
      <c r="L136" s="62" t="s">
        <v>443</v>
      </c>
      <c r="M136" s="62" t="s">
        <v>443</v>
      </c>
      <c r="N136" s="62" t="s">
        <v>443</v>
      </c>
      <c r="O136" s="62" t="s">
        <v>443</v>
      </c>
      <c r="P136" s="62" t="s">
        <v>443</v>
      </c>
      <c r="Q136" s="62" t="s">
        <v>443</v>
      </c>
      <c r="R136" s="62" t="s">
        <v>443</v>
      </c>
      <c r="S136" s="62" t="s">
        <v>443</v>
      </c>
      <c r="T136" s="62" t="s">
        <v>443</v>
      </c>
      <c r="U136" s="62" t="s">
        <v>443</v>
      </c>
      <c r="V136" s="62" t="s">
        <v>443</v>
      </c>
      <c r="W136" s="62" t="s">
        <v>443</v>
      </c>
      <c r="X136" s="62" t="s">
        <v>443</v>
      </c>
      <c r="Y136" s="62" t="s">
        <v>443</v>
      </c>
      <c r="Z136" s="62" t="s">
        <v>443</v>
      </c>
      <c r="AA136" s="62" t="s">
        <v>443</v>
      </c>
      <c r="AB136" s="62" t="s">
        <v>443</v>
      </c>
      <c r="AC136" s="62" t="s">
        <v>443</v>
      </c>
      <c r="AD136" s="62" t="s">
        <v>443</v>
      </c>
      <c r="AE136" s="158"/>
      <c r="AF136" s="159" t="s">
        <v>443</v>
      </c>
      <c r="AG136" s="62" t="s">
        <v>443</v>
      </c>
      <c r="AH136" s="62" t="s">
        <v>443</v>
      </c>
      <c r="AI136" s="62" t="s">
        <v>443</v>
      </c>
      <c r="AJ136" s="62" t="s">
        <v>443</v>
      </c>
      <c r="AK136" s="62">
        <v>15163.2</v>
      </c>
      <c r="AL136" s="40" t="s">
        <v>416</v>
      </c>
    </row>
    <row r="137" spans="1:38" ht="26.25" customHeight="1" thickBot="1">
      <c r="A137" s="60" t="s">
        <v>288</v>
      </c>
      <c r="B137" s="60" t="s">
        <v>315</v>
      </c>
      <c r="C137" s="61" t="s">
        <v>316</v>
      </c>
      <c r="D137" s="62"/>
      <c r="E137" s="62" t="s">
        <v>443</v>
      </c>
      <c r="F137" s="62">
        <v>4.97355E-4</v>
      </c>
      <c r="G137" s="62" t="s">
        <v>443</v>
      </c>
      <c r="H137" s="62" t="s">
        <v>444</v>
      </c>
      <c r="I137" s="62" t="s">
        <v>443</v>
      </c>
      <c r="J137" s="62" t="s">
        <v>443</v>
      </c>
      <c r="K137" s="62" t="s">
        <v>443</v>
      </c>
      <c r="L137" s="62" t="s">
        <v>443</v>
      </c>
      <c r="M137" s="62" t="s">
        <v>443</v>
      </c>
      <c r="N137" s="62" t="s">
        <v>443</v>
      </c>
      <c r="O137" s="62" t="s">
        <v>443</v>
      </c>
      <c r="P137" s="62" t="s">
        <v>443</v>
      </c>
      <c r="Q137" s="62" t="s">
        <v>443</v>
      </c>
      <c r="R137" s="62" t="s">
        <v>443</v>
      </c>
      <c r="S137" s="62" t="s">
        <v>443</v>
      </c>
      <c r="T137" s="62" t="s">
        <v>443</v>
      </c>
      <c r="U137" s="62" t="s">
        <v>443</v>
      </c>
      <c r="V137" s="62" t="s">
        <v>443</v>
      </c>
      <c r="W137" s="62" t="s">
        <v>443</v>
      </c>
      <c r="X137" s="62" t="s">
        <v>443</v>
      </c>
      <c r="Y137" s="62" t="s">
        <v>443</v>
      </c>
      <c r="Z137" s="62" t="s">
        <v>443</v>
      </c>
      <c r="AA137" s="62" t="s">
        <v>443</v>
      </c>
      <c r="AB137" s="62" t="s">
        <v>443</v>
      </c>
      <c r="AC137" s="62" t="s">
        <v>443</v>
      </c>
      <c r="AD137" s="157" t="s">
        <v>443</v>
      </c>
      <c r="AE137" s="158"/>
      <c r="AF137" s="159" t="s">
        <v>443</v>
      </c>
      <c r="AG137" s="62" t="s">
        <v>443</v>
      </c>
      <c r="AH137" s="62" t="s">
        <v>443</v>
      </c>
      <c r="AI137" s="62" t="s">
        <v>443</v>
      </c>
      <c r="AJ137" s="62" t="s">
        <v>443</v>
      </c>
      <c r="AK137" s="62">
        <v>33157</v>
      </c>
      <c r="AL137" s="40" t="s">
        <v>416</v>
      </c>
    </row>
    <row r="138" spans="1:38" ht="26.25" customHeight="1" thickBot="1">
      <c r="A138" s="64" t="s">
        <v>288</v>
      </c>
      <c r="B138" s="64" t="s">
        <v>317</v>
      </c>
      <c r="C138" s="66" t="s">
        <v>318</v>
      </c>
      <c r="D138" s="63"/>
      <c r="E138" s="62" t="s">
        <v>443</v>
      </c>
      <c r="F138" s="62" t="s">
        <v>443</v>
      </c>
      <c r="G138" s="62" t="s">
        <v>443</v>
      </c>
      <c r="H138" s="62" t="s">
        <v>443</v>
      </c>
      <c r="I138" s="62" t="s">
        <v>443</v>
      </c>
      <c r="J138" s="62" t="s">
        <v>443</v>
      </c>
      <c r="K138" s="62" t="s">
        <v>443</v>
      </c>
      <c r="L138" s="62" t="s">
        <v>443</v>
      </c>
      <c r="M138" s="62" t="s">
        <v>443</v>
      </c>
      <c r="N138" s="62" t="s">
        <v>443</v>
      </c>
      <c r="O138" s="62" t="s">
        <v>443</v>
      </c>
      <c r="P138" s="62" t="s">
        <v>443</v>
      </c>
      <c r="Q138" s="62" t="s">
        <v>443</v>
      </c>
      <c r="R138" s="62" t="s">
        <v>443</v>
      </c>
      <c r="S138" s="62" t="s">
        <v>443</v>
      </c>
      <c r="T138" s="62" t="s">
        <v>443</v>
      </c>
      <c r="U138" s="62" t="s">
        <v>443</v>
      </c>
      <c r="V138" s="62" t="s">
        <v>443</v>
      </c>
      <c r="W138" s="62" t="s">
        <v>443</v>
      </c>
      <c r="X138" s="62" t="s">
        <v>443</v>
      </c>
      <c r="Y138" s="62" t="s">
        <v>443</v>
      </c>
      <c r="Z138" s="62" t="s">
        <v>443</v>
      </c>
      <c r="AA138" s="62" t="s">
        <v>443</v>
      </c>
      <c r="AB138" s="62" t="s">
        <v>443</v>
      </c>
      <c r="AC138" s="62" t="s">
        <v>443</v>
      </c>
      <c r="AD138" s="157" t="s">
        <v>443</v>
      </c>
      <c r="AE138" s="158"/>
      <c r="AF138" s="159" t="s">
        <v>443</v>
      </c>
      <c r="AG138" s="62" t="s">
        <v>443</v>
      </c>
      <c r="AH138" s="62" t="s">
        <v>443</v>
      </c>
      <c r="AI138" s="62" t="s">
        <v>443</v>
      </c>
      <c r="AJ138" s="62" t="s">
        <v>443</v>
      </c>
      <c r="AK138" s="62" t="s">
        <v>443</v>
      </c>
      <c r="AL138" s="40" t="s">
        <v>416</v>
      </c>
    </row>
    <row r="139" spans="1:38" ht="26.25" customHeight="1" thickBot="1">
      <c r="A139" s="64" t="s">
        <v>288</v>
      </c>
      <c r="B139" s="64" t="s">
        <v>319</v>
      </c>
      <c r="C139" s="66" t="s">
        <v>377</v>
      </c>
      <c r="D139" s="63"/>
      <c r="E139" s="62" t="s">
        <v>443</v>
      </c>
      <c r="F139" s="62" t="s">
        <v>443</v>
      </c>
      <c r="G139" s="62" t="s">
        <v>443</v>
      </c>
      <c r="H139" s="62" t="s">
        <v>444</v>
      </c>
      <c r="I139" s="62" t="s">
        <v>444</v>
      </c>
      <c r="J139" s="62" t="s">
        <v>444</v>
      </c>
      <c r="K139" s="62" t="s">
        <v>444</v>
      </c>
      <c r="L139" s="62" t="s">
        <v>444</v>
      </c>
      <c r="M139" s="62" t="s">
        <v>443</v>
      </c>
      <c r="N139" s="62" t="s">
        <v>444</v>
      </c>
      <c r="O139" s="62" t="s">
        <v>444</v>
      </c>
      <c r="P139" s="62" t="s">
        <v>443</v>
      </c>
      <c r="Q139" s="62" t="s">
        <v>444</v>
      </c>
      <c r="R139" s="62" t="s">
        <v>444</v>
      </c>
      <c r="S139" s="62" t="s">
        <v>444</v>
      </c>
      <c r="T139" s="62" t="s">
        <v>443</v>
      </c>
      <c r="U139" s="62" t="s">
        <v>443</v>
      </c>
      <c r="V139" s="62" t="s">
        <v>443</v>
      </c>
      <c r="W139" s="62" t="s">
        <v>444</v>
      </c>
      <c r="X139" s="62" t="s">
        <v>443</v>
      </c>
      <c r="Y139" s="62" t="s">
        <v>443</v>
      </c>
      <c r="Z139" s="62" t="s">
        <v>443</v>
      </c>
      <c r="AA139" s="62" t="s">
        <v>443</v>
      </c>
      <c r="AB139" s="62" t="s">
        <v>443</v>
      </c>
      <c r="AC139" s="62" t="s">
        <v>443</v>
      </c>
      <c r="AD139" s="62" t="s">
        <v>443</v>
      </c>
      <c r="AE139" s="158"/>
      <c r="AF139" s="159" t="s">
        <v>443</v>
      </c>
      <c r="AG139" s="159" t="s">
        <v>443</v>
      </c>
      <c r="AH139" s="159" t="s">
        <v>443</v>
      </c>
      <c r="AI139" s="159" t="s">
        <v>443</v>
      </c>
      <c r="AJ139" s="159" t="s">
        <v>443</v>
      </c>
      <c r="AK139" s="159" t="s">
        <v>443</v>
      </c>
      <c r="AL139" s="40" t="s">
        <v>412</v>
      </c>
    </row>
    <row r="140" spans="1:38" ht="26.25" customHeight="1" thickBot="1">
      <c r="A140" s="60" t="s">
        <v>321</v>
      </c>
      <c r="B140" s="64" t="s">
        <v>322</v>
      </c>
      <c r="C140" s="61" t="s">
        <v>378</v>
      </c>
      <c r="D140" s="62"/>
      <c r="E140" s="62" t="s">
        <v>442</v>
      </c>
      <c r="F140" s="62" t="s">
        <v>442</v>
      </c>
      <c r="G140" s="62" t="s">
        <v>442</v>
      </c>
      <c r="H140" s="62" t="s">
        <v>442</v>
      </c>
      <c r="I140" s="62" t="s">
        <v>442</v>
      </c>
      <c r="J140" s="62" t="s">
        <v>442</v>
      </c>
      <c r="K140" s="62" t="s">
        <v>442</v>
      </c>
      <c r="L140" s="62" t="s">
        <v>442</v>
      </c>
      <c r="M140" s="62" t="s">
        <v>442</v>
      </c>
      <c r="N140" s="62" t="s">
        <v>442</v>
      </c>
      <c r="O140" s="62" t="s">
        <v>442</v>
      </c>
      <c r="P140" s="62" t="s">
        <v>442</v>
      </c>
      <c r="Q140" s="62" t="s">
        <v>442</v>
      </c>
      <c r="R140" s="62" t="s">
        <v>442</v>
      </c>
      <c r="S140" s="62" t="s">
        <v>442</v>
      </c>
      <c r="T140" s="62" t="s">
        <v>442</v>
      </c>
      <c r="U140" s="62" t="s">
        <v>442</v>
      </c>
      <c r="V140" s="62" t="s">
        <v>442</v>
      </c>
      <c r="W140" s="62" t="s">
        <v>442</v>
      </c>
      <c r="X140" s="62" t="s">
        <v>442</v>
      </c>
      <c r="Y140" s="62" t="s">
        <v>442</v>
      </c>
      <c r="Z140" s="62" t="s">
        <v>442</v>
      </c>
      <c r="AA140" s="62" t="s">
        <v>442</v>
      </c>
      <c r="AB140" s="62" t="s">
        <v>442</v>
      </c>
      <c r="AC140" s="62" t="s">
        <v>442</v>
      </c>
      <c r="AD140" s="157" t="s">
        <v>442</v>
      </c>
      <c r="AE140" s="158"/>
      <c r="AF140" s="159" t="s">
        <v>442</v>
      </c>
      <c r="AG140" s="62" t="s">
        <v>442</v>
      </c>
      <c r="AH140" s="62" t="s">
        <v>442</v>
      </c>
      <c r="AI140" s="62" t="s">
        <v>442</v>
      </c>
      <c r="AJ140" s="62" t="s">
        <v>442</v>
      </c>
      <c r="AK140" s="62" t="s">
        <v>442</v>
      </c>
      <c r="AL140" s="40" t="s">
        <v>412</v>
      </c>
    </row>
    <row r="141" spans="1:38" s="6" customFormat="1" ht="37.5" customHeight="1" thickBot="1">
      <c r="A141" s="79"/>
      <c r="B141" s="80" t="s">
        <v>323</v>
      </c>
      <c r="C141" s="81" t="s">
        <v>388</v>
      </c>
      <c r="D141" s="79" t="s">
        <v>142</v>
      </c>
      <c r="E141" s="16">
        <f>SUM(E14:E140)</f>
        <v>38.045964974823775</v>
      </c>
      <c r="F141" s="16">
        <f t="shared" ref="F141:AD141" si="0">SUM(F14:F140)</f>
        <v>44.797012193784354</v>
      </c>
      <c r="G141" s="16">
        <f t="shared" si="0"/>
        <v>94.758118198281466</v>
      </c>
      <c r="H141" s="16">
        <f t="shared" si="0"/>
        <v>12.434436179332238</v>
      </c>
      <c r="I141" s="16">
        <f t="shared" si="0"/>
        <v>31.504968675183427</v>
      </c>
      <c r="J141" s="16">
        <f t="shared" si="0"/>
        <v>46.04989224849254</v>
      </c>
      <c r="K141" s="16">
        <f t="shared" si="0"/>
        <v>57.867456858055867</v>
      </c>
      <c r="L141" s="16">
        <f t="shared" si="0"/>
        <v>2.8743059644835176</v>
      </c>
      <c r="M141" s="16">
        <f t="shared" si="0"/>
        <v>126.98601383557046</v>
      </c>
      <c r="N141" s="16">
        <f t="shared" si="0"/>
        <v>244.6915122253294</v>
      </c>
      <c r="O141" s="16">
        <f t="shared" si="0"/>
        <v>1.1467670294400703</v>
      </c>
      <c r="P141" s="16">
        <f t="shared" si="0"/>
        <v>0.56891826282788582</v>
      </c>
      <c r="Q141" s="16">
        <f t="shared" si="0"/>
        <v>2.0949674351946097</v>
      </c>
      <c r="R141" s="16">
        <f>SUM(R14:R140)</f>
        <v>1.9575156544978303</v>
      </c>
      <c r="S141" s="16">
        <f t="shared" si="0"/>
        <v>1.0480513340371524</v>
      </c>
      <c r="T141" s="16">
        <f t="shared" si="0"/>
        <v>1.9879591827907395</v>
      </c>
      <c r="U141" s="16">
        <f t="shared" si="0"/>
        <v>2.3019817188486926</v>
      </c>
      <c r="V141" s="16">
        <f t="shared" si="0"/>
        <v>16.64341973363706</v>
      </c>
      <c r="W141" s="16">
        <f t="shared" si="0"/>
        <v>15.996092761964501</v>
      </c>
      <c r="X141" s="16">
        <f t="shared" si="0"/>
        <v>2.1425341445477106</v>
      </c>
      <c r="Y141" s="16">
        <f t="shared" si="0"/>
        <v>2.1694458006517658</v>
      </c>
      <c r="Z141" s="16">
        <f t="shared" si="0"/>
        <v>0.85708438883039118</v>
      </c>
      <c r="AA141" s="16">
        <f t="shared" si="0"/>
        <v>1.2120146115209096</v>
      </c>
      <c r="AB141" s="16">
        <f t="shared" si="0"/>
        <v>6.5231546386083776</v>
      </c>
      <c r="AC141" s="16">
        <f t="shared" si="0"/>
        <v>27.887408199711803</v>
      </c>
      <c r="AD141" s="16">
        <f t="shared" si="0"/>
        <v>396.24645746886108</v>
      </c>
      <c r="AE141" s="52"/>
      <c r="AF141" s="16"/>
      <c r="AG141" s="16"/>
      <c r="AH141" s="16"/>
      <c r="AI141" s="16"/>
      <c r="AJ141" s="16"/>
      <c r="AK141" s="16"/>
      <c r="AL141" s="41"/>
    </row>
    <row r="142" spans="1:38" ht="15" customHeight="1" thickBot="1">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c r="A143" s="85"/>
      <c r="B143" s="43" t="s">
        <v>347</v>
      </c>
      <c r="C143" s="86" t="s">
        <v>354</v>
      </c>
      <c r="D143" s="87" t="s">
        <v>281</v>
      </c>
      <c r="E143" s="9" t="s">
        <v>444</v>
      </c>
      <c r="F143" s="9" t="s">
        <v>444</v>
      </c>
      <c r="G143" s="9" t="s">
        <v>444</v>
      </c>
      <c r="H143" s="9" t="s">
        <v>444</v>
      </c>
      <c r="I143" s="9" t="s">
        <v>444</v>
      </c>
      <c r="J143" s="9" t="s">
        <v>444</v>
      </c>
      <c r="K143" s="9" t="s">
        <v>444</v>
      </c>
      <c r="L143" s="9" t="s">
        <v>444</v>
      </c>
      <c r="M143" s="9" t="s">
        <v>444</v>
      </c>
      <c r="N143" s="9" t="s">
        <v>444</v>
      </c>
      <c r="O143" s="9" t="s">
        <v>444</v>
      </c>
      <c r="P143" s="9" t="s">
        <v>444</v>
      </c>
      <c r="Q143" s="9" t="s">
        <v>444</v>
      </c>
      <c r="R143" s="9" t="s">
        <v>444</v>
      </c>
      <c r="S143" s="9" t="s">
        <v>444</v>
      </c>
      <c r="T143" s="9" t="s">
        <v>444</v>
      </c>
      <c r="U143" s="9" t="s">
        <v>444</v>
      </c>
      <c r="V143" s="9" t="s">
        <v>444</v>
      </c>
      <c r="W143" s="9" t="s">
        <v>444</v>
      </c>
      <c r="X143" s="9" t="s">
        <v>444</v>
      </c>
      <c r="Y143" s="9" t="s">
        <v>444</v>
      </c>
      <c r="Z143" s="9" t="s">
        <v>444</v>
      </c>
      <c r="AA143" s="9" t="s">
        <v>444</v>
      </c>
      <c r="AB143" s="9" t="s">
        <v>444</v>
      </c>
      <c r="AC143" s="9" t="s">
        <v>444</v>
      </c>
      <c r="AD143" s="9" t="s">
        <v>444</v>
      </c>
      <c r="AE143" s="54"/>
      <c r="AF143" s="9" t="s">
        <v>444</v>
      </c>
      <c r="AG143" s="9" t="s">
        <v>444</v>
      </c>
      <c r="AH143" s="9" t="s">
        <v>444</v>
      </c>
      <c r="AI143" s="9" t="s">
        <v>444</v>
      </c>
      <c r="AJ143" s="9" t="s">
        <v>444</v>
      </c>
      <c r="AK143" s="9" t="s">
        <v>444</v>
      </c>
      <c r="AL143" s="43" t="s">
        <v>49</v>
      </c>
    </row>
    <row r="144" spans="1:38" ht="26.25" customHeight="1" thickBot="1">
      <c r="A144" s="85"/>
      <c r="B144" s="43" t="s">
        <v>348</v>
      </c>
      <c r="C144" s="86" t="s">
        <v>355</v>
      </c>
      <c r="D144" s="87" t="s">
        <v>281</v>
      </c>
      <c r="E144" s="9" t="s">
        <v>444</v>
      </c>
      <c r="F144" s="9" t="s">
        <v>444</v>
      </c>
      <c r="G144" s="9" t="s">
        <v>444</v>
      </c>
      <c r="H144" s="9" t="s">
        <v>444</v>
      </c>
      <c r="I144" s="9" t="s">
        <v>444</v>
      </c>
      <c r="J144" s="9" t="s">
        <v>444</v>
      </c>
      <c r="K144" s="9" t="s">
        <v>444</v>
      </c>
      <c r="L144" s="9" t="s">
        <v>444</v>
      </c>
      <c r="M144" s="9" t="s">
        <v>444</v>
      </c>
      <c r="N144" s="9" t="s">
        <v>444</v>
      </c>
      <c r="O144" s="9" t="s">
        <v>444</v>
      </c>
      <c r="P144" s="9" t="s">
        <v>444</v>
      </c>
      <c r="Q144" s="9" t="s">
        <v>444</v>
      </c>
      <c r="R144" s="9" t="s">
        <v>444</v>
      </c>
      <c r="S144" s="9" t="s">
        <v>444</v>
      </c>
      <c r="T144" s="9" t="s">
        <v>444</v>
      </c>
      <c r="U144" s="9" t="s">
        <v>444</v>
      </c>
      <c r="V144" s="9" t="s">
        <v>444</v>
      </c>
      <c r="W144" s="9" t="s">
        <v>444</v>
      </c>
      <c r="X144" s="9" t="s">
        <v>444</v>
      </c>
      <c r="Y144" s="9" t="s">
        <v>444</v>
      </c>
      <c r="Z144" s="9" t="s">
        <v>444</v>
      </c>
      <c r="AA144" s="9" t="s">
        <v>444</v>
      </c>
      <c r="AB144" s="9" t="s">
        <v>444</v>
      </c>
      <c r="AC144" s="9" t="s">
        <v>444</v>
      </c>
      <c r="AD144" s="9" t="s">
        <v>444</v>
      </c>
      <c r="AE144" s="54"/>
      <c r="AF144" s="9" t="s">
        <v>444</v>
      </c>
      <c r="AG144" s="9" t="s">
        <v>444</v>
      </c>
      <c r="AH144" s="9" t="s">
        <v>444</v>
      </c>
      <c r="AI144" s="9" t="s">
        <v>444</v>
      </c>
      <c r="AJ144" s="9" t="s">
        <v>444</v>
      </c>
      <c r="AK144" s="9" t="s">
        <v>444</v>
      </c>
      <c r="AL144" s="43" t="s">
        <v>49</v>
      </c>
    </row>
    <row r="145" spans="1:38" ht="26.25" customHeight="1" thickBot="1">
      <c r="A145" s="85"/>
      <c r="B145" s="43" t="s">
        <v>349</v>
      </c>
      <c r="C145" s="86" t="s">
        <v>356</v>
      </c>
      <c r="D145" s="87" t="s">
        <v>281</v>
      </c>
      <c r="E145" s="9" t="s">
        <v>444</v>
      </c>
      <c r="F145" s="9" t="s">
        <v>444</v>
      </c>
      <c r="G145" s="9" t="s">
        <v>444</v>
      </c>
      <c r="H145" s="9" t="s">
        <v>444</v>
      </c>
      <c r="I145" s="9" t="s">
        <v>444</v>
      </c>
      <c r="J145" s="9" t="s">
        <v>444</v>
      </c>
      <c r="K145" s="9" t="s">
        <v>444</v>
      </c>
      <c r="L145" s="9" t="s">
        <v>444</v>
      </c>
      <c r="M145" s="9" t="s">
        <v>444</v>
      </c>
      <c r="N145" s="9" t="s">
        <v>444</v>
      </c>
      <c r="O145" s="9" t="s">
        <v>444</v>
      </c>
      <c r="P145" s="9" t="s">
        <v>444</v>
      </c>
      <c r="Q145" s="9" t="s">
        <v>444</v>
      </c>
      <c r="R145" s="9" t="s">
        <v>444</v>
      </c>
      <c r="S145" s="9" t="s">
        <v>444</v>
      </c>
      <c r="T145" s="9" t="s">
        <v>444</v>
      </c>
      <c r="U145" s="9" t="s">
        <v>444</v>
      </c>
      <c r="V145" s="9" t="s">
        <v>444</v>
      </c>
      <c r="W145" s="9" t="s">
        <v>444</v>
      </c>
      <c r="X145" s="9" t="s">
        <v>444</v>
      </c>
      <c r="Y145" s="9" t="s">
        <v>444</v>
      </c>
      <c r="Z145" s="9" t="s">
        <v>444</v>
      </c>
      <c r="AA145" s="9" t="s">
        <v>444</v>
      </c>
      <c r="AB145" s="9" t="s">
        <v>444</v>
      </c>
      <c r="AC145" s="9" t="s">
        <v>444</v>
      </c>
      <c r="AD145" s="9" t="s">
        <v>444</v>
      </c>
      <c r="AE145" s="54"/>
      <c r="AF145" s="9" t="s">
        <v>444</v>
      </c>
      <c r="AG145" s="9" t="s">
        <v>444</v>
      </c>
      <c r="AH145" s="9" t="s">
        <v>444</v>
      </c>
      <c r="AI145" s="9" t="s">
        <v>444</v>
      </c>
      <c r="AJ145" s="9" t="s">
        <v>444</v>
      </c>
      <c r="AK145" s="9" t="s">
        <v>444</v>
      </c>
      <c r="AL145" s="43" t="s">
        <v>49</v>
      </c>
    </row>
    <row r="146" spans="1:38" ht="26.25" customHeight="1" thickBot="1">
      <c r="A146" s="85"/>
      <c r="B146" s="43" t="s">
        <v>350</v>
      </c>
      <c r="C146" s="86" t="s">
        <v>357</v>
      </c>
      <c r="D146" s="87" t="s">
        <v>281</v>
      </c>
      <c r="E146" s="9" t="s">
        <v>444</v>
      </c>
      <c r="F146" s="9" t="s">
        <v>444</v>
      </c>
      <c r="G146" s="9" t="s">
        <v>444</v>
      </c>
      <c r="H146" s="9" t="s">
        <v>444</v>
      </c>
      <c r="I146" s="9" t="s">
        <v>444</v>
      </c>
      <c r="J146" s="9" t="s">
        <v>444</v>
      </c>
      <c r="K146" s="9" t="s">
        <v>444</v>
      </c>
      <c r="L146" s="9" t="s">
        <v>444</v>
      </c>
      <c r="M146" s="9" t="s">
        <v>444</v>
      </c>
      <c r="N146" s="9" t="s">
        <v>444</v>
      </c>
      <c r="O146" s="9" t="s">
        <v>444</v>
      </c>
      <c r="P146" s="9" t="s">
        <v>444</v>
      </c>
      <c r="Q146" s="9" t="s">
        <v>444</v>
      </c>
      <c r="R146" s="9" t="s">
        <v>444</v>
      </c>
      <c r="S146" s="9" t="s">
        <v>444</v>
      </c>
      <c r="T146" s="9" t="s">
        <v>444</v>
      </c>
      <c r="U146" s="9" t="s">
        <v>444</v>
      </c>
      <c r="V146" s="9" t="s">
        <v>444</v>
      </c>
      <c r="W146" s="9" t="s">
        <v>444</v>
      </c>
      <c r="X146" s="9" t="s">
        <v>444</v>
      </c>
      <c r="Y146" s="9" t="s">
        <v>444</v>
      </c>
      <c r="Z146" s="9" t="s">
        <v>444</v>
      </c>
      <c r="AA146" s="9" t="s">
        <v>444</v>
      </c>
      <c r="AB146" s="9" t="s">
        <v>444</v>
      </c>
      <c r="AC146" s="9" t="s">
        <v>444</v>
      </c>
      <c r="AD146" s="9" t="s">
        <v>444</v>
      </c>
      <c r="AE146" s="54"/>
      <c r="AF146" s="9" t="s">
        <v>444</v>
      </c>
      <c r="AG146" s="9" t="s">
        <v>444</v>
      </c>
      <c r="AH146" s="9" t="s">
        <v>444</v>
      </c>
      <c r="AI146" s="9" t="s">
        <v>444</v>
      </c>
      <c r="AJ146" s="9" t="s">
        <v>444</v>
      </c>
      <c r="AK146" s="9" t="s">
        <v>444</v>
      </c>
      <c r="AL146" s="43" t="s">
        <v>49</v>
      </c>
    </row>
    <row r="147" spans="1:38" ht="26.25" customHeight="1" thickBot="1">
      <c r="A147" s="85"/>
      <c r="B147" s="43" t="s">
        <v>351</v>
      </c>
      <c r="C147" s="86" t="s">
        <v>358</v>
      </c>
      <c r="D147" s="87" t="s">
        <v>281</v>
      </c>
      <c r="E147" s="9" t="s">
        <v>444</v>
      </c>
      <c r="F147" s="9" t="s">
        <v>444</v>
      </c>
      <c r="G147" s="9" t="s">
        <v>444</v>
      </c>
      <c r="H147" s="9" t="s">
        <v>444</v>
      </c>
      <c r="I147" s="9" t="s">
        <v>444</v>
      </c>
      <c r="J147" s="9" t="s">
        <v>444</v>
      </c>
      <c r="K147" s="9" t="s">
        <v>444</v>
      </c>
      <c r="L147" s="9" t="s">
        <v>444</v>
      </c>
      <c r="M147" s="9" t="s">
        <v>444</v>
      </c>
      <c r="N147" s="9" t="s">
        <v>444</v>
      </c>
      <c r="O147" s="9" t="s">
        <v>444</v>
      </c>
      <c r="P147" s="9" t="s">
        <v>444</v>
      </c>
      <c r="Q147" s="9" t="s">
        <v>444</v>
      </c>
      <c r="R147" s="9" t="s">
        <v>444</v>
      </c>
      <c r="S147" s="9" t="s">
        <v>444</v>
      </c>
      <c r="T147" s="9" t="s">
        <v>444</v>
      </c>
      <c r="U147" s="9" t="s">
        <v>444</v>
      </c>
      <c r="V147" s="9" t="s">
        <v>444</v>
      </c>
      <c r="W147" s="9" t="s">
        <v>444</v>
      </c>
      <c r="X147" s="9" t="s">
        <v>444</v>
      </c>
      <c r="Y147" s="9" t="s">
        <v>444</v>
      </c>
      <c r="Z147" s="9" t="s">
        <v>444</v>
      </c>
      <c r="AA147" s="9" t="s">
        <v>444</v>
      </c>
      <c r="AB147" s="9" t="s">
        <v>444</v>
      </c>
      <c r="AC147" s="9" t="s">
        <v>444</v>
      </c>
      <c r="AD147" s="9" t="s">
        <v>444</v>
      </c>
      <c r="AE147" s="54"/>
      <c r="AF147" s="9" t="s">
        <v>444</v>
      </c>
      <c r="AG147" s="9" t="s">
        <v>444</v>
      </c>
      <c r="AH147" s="9" t="s">
        <v>444</v>
      </c>
      <c r="AI147" s="9" t="s">
        <v>444</v>
      </c>
      <c r="AJ147" s="9" t="s">
        <v>444</v>
      </c>
      <c r="AK147" s="9" t="s">
        <v>444</v>
      </c>
      <c r="AL147" s="43" t="s">
        <v>49</v>
      </c>
    </row>
    <row r="148" spans="1:38" ht="26.25" customHeight="1" thickBot="1">
      <c r="A148" s="85"/>
      <c r="B148" s="43" t="s">
        <v>352</v>
      </c>
      <c r="C148" s="86" t="s">
        <v>359</v>
      </c>
      <c r="D148" s="87" t="s">
        <v>281</v>
      </c>
      <c r="E148" s="9" t="s">
        <v>444</v>
      </c>
      <c r="F148" s="9" t="s">
        <v>444</v>
      </c>
      <c r="G148" s="9" t="s">
        <v>444</v>
      </c>
      <c r="H148" s="9" t="s">
        <v>444</v>
      </c>
      <c r="I148" s="9" t="s">
        <v>444</v>
      </c>
      <c r="J148" s="9" t="s">
        <v>444</v>
      </c>
      <c r="K148" s="9" t="s">
        <v>444</v>
      </c>
      <c r="L148" s="9" t="s">
        <v>444</v>
      </c>
      <c r="M148" s="9" t="s">
        <v>444</v>
      </c>
      <c r="N148" s="9" t="s">
        <v>444</v>
      </c>
      <c r="O148" s="9" t="s">
        <v>444</v>
      </c>
      <c r="P148" s="9" t="s">
        <v>444</v>
      </c>
      <c r="Q148" s="9" t="s">
        <v>444</v>
      </c>
      <c r="R148" s="9" t="s">
        <v>444</v>
      </c>
      <c r="S148" s="9" t="s">
        <v>444</v>
      </c>
      <c r="T148" s="9" t="s">
        <v>444</v>
      </c>
      <c r="U148" s="9" t="s">
        <v>444</v>
      </c>
      <c r="V148" s="9" t="s">
        <v>444</v>
      </c>
      <c r="W148" s="9" t="s">
        <v>444</v>
      </c>
      <c r="X148" s="9" t="s">
        <v>444</v>
      </c>
      <c r="Y148" s="9" t="s">
        <v>444</v>
      </c>
      <c r="Z148" s="9" t="s">
        <v>444</v>
      </c>
      <c r="AA148" s="9" t="s">
        <v>444</v>
      </c>
      <c r="AB148" s="9" t="s">
        <v>444</v>
      </c>
      <c r="AC148" s="9" t="s">
        <v>444</v>
      </c>
      <c r="AD148" s="9" t="s">
        <v>444</v>
      </c>
      <c r="AE148" s="54"/>
      <c r="AF148" s="9" t="s">
        <v>444</v>
      </c>
      <c r="AG148" s="9" t="s">
        <v>444</v>
      </c>
      <c r="AH148" s="9" t="s">
        <v>444</v>
      </c>
      <c r="AI148" s="9" t="s">
        <v>444</v>
      </c>
      <c r="AJ148" s="9" t="s">
        <v>444</v>
      </c>
      <c r="AK148" s="9" t="s">
        <v>444</v>
      </c>
      <c r="AL148" s="43" t="s">
        <v>413</v>
      </c>
    </row>
    <row r="149" spans="1:38" ht="26.25" customHeight="1" thickBot="1">
      <c r="A149" s="85"/>
      <c r="B149" s="43" t="s">
        <v>353</v>
      </c>
      <c r="C149" s="86" t="s">
        <v>360</v>
      </c>
      <c r="D149" s="87" t="s">
        <v>281</v>
      </c>
      <c r="E149" s="9" t="s">
        <v>444</v>
      </c>
      <c r="F149" s="9" t="s">
        <v>444</v>
      </c>
      <c r="G149" s="9" t="s">
        <v>444</v>
      </c>
      <c r="H149" s="9" t="s">
        <v>444</v>
      </c>
      <c r="I149" s="9" t="s">
        <v>444</v>
      </c>
      <c r="J149" s="9" t="s">
        <v>444</v>
      </c>
      <c r="K149" s="9" t="s">
        <v>444</v>
      </c>
      <c r="L149" s="9" t="s">
        <v>444</v>
      </c>
      <c r="M149" s="9" t="s">
        <v>444</v>
      </c>
      <c r="N149" s="9" t="s">
        <v>444</v>
      </c>
      <c r="O149" s="9" t="s">
        <v>444</v>
      </c>
      <c r="P149" s="9" t="s">
        <v>444</v>
      </c>
      <c r="Q149" s="9" t="s">
        <v>444</v>
      </c>
      <c r="R149" s="9" t="s">
        <v>444</v>
      </c>
      <c r="S149" s="9" t="s">
        <v>444</v>
      </c>
      <c r="T149" s="9" t="s">
        <v>444</v>
      </c>
      <c r="U149" s="9" t="s">
        <v>444</v>
      </c>
      <c r="V149" s="9" t="s">
        <v>444</v>
      </c>
      <c r="W149" s="9" t="s">
        <v>444</v>
      </c>
      <c r="X149" s="9" t="s">
        <v>444</v>
      </c>
      <c r="Y149" s="9" t="s">
        <v>444</v>
      </c>
      <c r="Z149" s="9" t="s">
        <v>444</v>
      </c>
      <c r="AA149" s="9" t="s">
        <v>444</v>
      </c>
      <c r="AB149" s="9" t="s">
        <v>444</v>
      </c>
      <c r="AC149" s="9" t="s">
        <v>444</v>
      </c>
      <c r="AD149" s="9" t="s">
        <v>444</v>
      </c>
      <c r="AE149" s="54"/>
      <c r="AF149" s="9" t="s">
        <v>444</v>
      </c>
      <c r="AG149" s="9" t="s">
        <v>444</v>
      </c>
      <c r="AH149" s="9" t="s">
        <v>444</v>
      </c>
      <c r="AI149" s="9" t="s">
        <v>444</v>
      </c>
      <c r="AJ149" s="9" t="s">
        <v>444</v>
      </c>
      <c r="AK149" s="9" t="s">
        <v>444</v>
      </c>
      <c r="AL149" s="43" t="s">
        <v>413</v>
      </c>
    </row>
    <row r="150" spans="1:38" ht="15" customHeight="1" thickBot="1">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c r="A151" s="88"/>
      <c r="B151" s="44" t="s">
        <v>325</v>
      </c>
      <c r="C151" s="89" t="s">
        <v>369</v>
      </c>
      <c r="D151" s="88"/>
      <c r="E151" s="88" t="s">
        <v>444</v>
      </c>
      <c r="F151" s="88" t="s">
        <v>444</v>
      </c>
      <c r="G151" s="88" t="s">
        <v>444</v>
      </c>
      <c r="H151" s="88" t="s">
        <v>444</v>
      </c>
      <c r="I151" s="88" t="s">
        <v>444</v>
      </c>
      <c r="J151" s="88" t="s">
        <v>444</v>
      </c>
      <c r="K151" s="88" t="s">
        <v>444</v>
      </c>
      <c r="L151" s="88" t="s">
        <v>444</v>
      </c>
      <c r="M151" s="88" t="s">
        <v>444</v>
      </c>
      <c r="N151" s="88" t="s">
        <v>444</v>
      </c>
      <c r="O151" s="88" t="s">
        <v>444</v>
      </c>
      <c r="P151" s="88" t="s">
        <v>444</v>
      </c>
      <c r="Q151" s="88" t="s">
        <v>444</v>
      </c>
      <c r="R151" s="88" t="s">
        <v>444</v>
      </c>
      <c r="S151" s="88" t="s">
        <v>444</v>
      </c>
      <c r="T151" s="88" t="s">
        <v>444</v>
      </c>
      <c r="U151" s="88" t="s">
        <v>444</v>
      </c>
      <c r="V151" s="88" t="s">
        <v>444</v>
      </c>
      <c r="W151" s="88" t="s">
        <v>444</v>
      </c>
      <c r="X151" s="88" t="s">
        <v>444</v>
      </c>
      <c r="Y151" s="88" t="s">
        <v>444</v>
      </c>
      <c r="Z151" s="88" t="s">
        <v>444</v>
      </c>
      <c r="AA151" s="88" t="s">
        <v>444</v>
      </c>
      <c r="AB151" s="88" t="s">
        <v>444</v>
      </c>
      <c r="AC151" s="88" t="s">
        <v>444</v>
      </c>
      <c r="AD151" s="88" t="s">
        <v>444</v>
      </c>
      <c r="AE151" s="170"/>
      <c r="AF151" s="88" t="s">
        <v>444</v>
      </c>
      <c r="AG151" s="88" t="s">
        <v>444</v>
      </c>
      <c r="AH151" s="88" t="s">
        <v>444</v>
      </c>
      <c r="AI151" s="88" t="s">
        <v>444</v>
      </c>
      <c r="AJ151" s="88" t="s">
        <v>444</v>
      </c>
      <c r="AK151" s="88" t="s">
        <v>443</v>
      </c>
      <c r="AL151" s="44"/>
    </row>
    <row r="152" spans="1:38" ht="37.5" customHeight="1" thickBot="1">
      <c r="A152" s="90"/>
      <c r="B152" s="91" t="s">
        <v>367</v>
      </c>
      <c r="C152" s="92" t="s">
        <v>364</v>
      </c>
      <c r="D152" s="90" t="s">
        <v>297</v>
      </c>
      <c r="E152" s="11">
        <f>SUM(E$141, E$151, IF(AND(ISNUMBER(SEARCH($B$4,"AT|BE|CH|GB|IE|LT|LU|NL")),SUM(E$143:E$149)&gt;0),SUM(E$143:E$149)-SUM(E$27:E$33),0))</f>
        <v>38.045964974823775</v>
      </c>
      <c r="F152" s="11">
        <f t="shared" ref="F152:AD152" si="1">SUM(F$141, F$151, IF(AND(ISNUMBER(SEARCH($B$4,"AT|BE|CH|GB|IE|LT|LU|NL")),SUM(F$143:F$149)&gt;0),SUM(F$143:F$149)-SUM(F$27:F$33),0))</f>
        <v>44.797012193784354</v>
      </c>
      <c r="G152" s="11">
        <f t="shared" si="1"/>
        <v>94.758118198281466</v>
      </c>
      <c r="H152" s="11">
        <f t="shared" si="1"/>
        <v>12.434436179332238</v>
      </c>
      <c r="I152" s="11">
        <f t="shared" si="1"/>
        <v>31.504968675183427</v>
      </c>
      <c r="J152" s="11">
        <f t="shared" si="1"/>
        <v>46.04989224849254</v>
      </c>
      <c r="K152" s="11">
        <f t="shared" si="1"/>
        <v>57.867456858055867</v>
      </c>
      <c r="L152" s="11">
        <f t="shared" si="1"/>
        <v>2.8743059644835176</v>
      </c>
      <c r="M152" s="11">
        <f t="shared" si="1"/>
        <v>126.98601383557046</v>
      </c>
      <c r="N152" s="11">
        <f t="shared" si="1"/>
        <v>244.6915122253294</v>
      </c>
      <c r="O152" s="11">
        <f t="shared" si="1"/>
        <v>1.1467670294400703</v>
      </c>
      <c r="P152" s="11">
        <f t="shared" si="1"/>
        <v>0.56891826282788582</v>
      </c>
      <c r="Q152" s="11">
        <f t="shared" si="1"/>
        <v>2.0949674351946097</v>
      </c>
      <c r="R152" s="11">
        <f t="shared" si="1"/>
        <v>1.9575156544978303</v>
      </c>
      <c r="S152" s="11">
        <f t="shared" si="1"/>
        <v>1.0480513340371524</v>
      </c>
      <c r="T152" s="11">
        <f t="shared" si="1"/>
        <v>1.9879591827907395</v>
      </c>
      <c r="U152" s="11">
        <f t="shared" si="1"/>
        <v>2.3019817188486926</v>
      </c>
      <c r="V152" s="11">
        <f t="shared" si="1"/>
        <v>16.64341973363706</v>
      </c>
      <c r="W152" s="11">
        <f t="shared" si="1"/>
        <v>15.996092761964501</v>
      </c>
      <c r="X152" s="11">
        <f t="shared" si="1"/>
        <v>2.1425341445477106</v>
      </c>
      <c r="Y152" s="11">
        <f t="shared" si="1"/>
        <v>2.1694458006517658</v>
      </c>
      <c r="Z152" s="11">
        <f t="shared" si="1"/>
        <v>0.85708438883039118</v>
      </c>
      <c r="AA152" s="11">
        <f t="shared" si="1"/>
        <v>1.2120146115209096</v>
      </c>
      <c r="AB152" s="11">
        <f t="shared" si="1"/>
        <v>6.5231546386083776</v>
      </c>
      <c r="AC152" s="11">
        <f t="shared" si="1"/>
        <v>27.887408199711803</v>
      </c>
      <c r="AD152" s="11">
        <f t="shared" si="1"/>
        <v>396.24645746886108</v>
      </c>
      <c r="AE152" s="54"/>
      <c r="AF152" s="11"/>
      <c r="AG152" s="11"/>
      <c r="AH152" s="11"/>
      <c r="AI152" s="11"/>
      <c r="AJ152" s="11"/>
      <c r="AK152" s="11"/>
      <c r="AL152" s="45"/>
    </row>
    <row r="153" spans="1:38" ht="26.25" customHeight="1" thickBot="1">
      <c r="A153" s="88"/>
      <c r="B153" s="44" t="s">
        <v>326</v>
      </c>
      <c r="C153" s="89" t="s">
        <v>370</v>
      </c>
      <c r="D153" s="88" t="s">
        <v>320</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c r="A154" s="90"/>
      <c r="B154" s="91" t="s">
        <v>368</v>
      </c>
      <c r="C154" s="92" t="s">
        <v>365</v>
      </c>
      <c r="D154" s="90" t="s">
        <v>324</v>
      </c>
      <c r="E154" s="11">
        <f>SUM(E$141, E$153, -1 * IF(OR($B$6=2005,$B$6&gt;=2020),SUM(E$99:E$122),0), IF(AND(ISNUMBER(SEARCH($B$4,"AT|BE|CH|GB|IE|LT|LU|NL")),SUM(E$143:E$149)&gt;0),SUM(E$143:E$149)-SUM(E$27:E$33),0))</f>
        <v>38.045964974823775</v>
      </c>
      <c r="F154" s="11">
        <f>SUM(F$141, F$153, -1 * IF(OR($B$6=2005,$B$6&gt;=2020),SUM(F$99:F$122),0), IF(AND(ISNUMBER(SEARCH($B$4,"AT|BE|CH|GB|IE|LT|LU|NL")),SUM(F$143:F$149)&gt;0),SUM(F$143:F$149)-SUM(F$27:F$33),0))</f>
        <v>44.797012193784354</v>
      </c>
      <c r="G154" s="11">
        <f>SUM(G$141, G$153, IF(AND(ISNUMBER(SEARCH($B$4,"AT|BE|CH|GB|IE|LT|LU|NL")),SUM(G$143:G$149)&gt;0),SUM(G$143:G$149)-SUM(G$27:G$33),0))</f>
        <v>94.758118198281466</v>
      </c>
      <c r="H154" s="11">
        <f>SUM(H$141, H$153, IF(AND(ISNUMBER(SEARCH($B$4,"AT|BE|CH|GB|IE|LT|LU|NL")),SUM(H$143:H$149)&gt;0),SUM(H$143:H$149)-SUM(H$27:H$33),0))</f>
        <v>12.434436179332238</v>
      </c>
      <c r="I154" s="11">
        <f t="shared" ref="I154:AD154" si="2">SUM(I$141, I$153, IF(AND(ISNUMBER(SEARCH($B$4,"AT|BE|CH|GB|IE|LT|LU|NL")),SUM(I$143:I$149)&gt;0),SUM(I$143:I$149)-SUM(I$27:I$33),0))</f>
        <v>31.504968675183427</v>
      </c>
      <c r="J154" s="11">
        <f t="shared" si="2"/>
        <v>46.04989224849254</v>
      </c>
      <c r="K154" s="11">
        <f t="shared" si="2"/>
        <v>57.867456858055867</v>
      </c>
      <c r="L154" s="11">
        <f t="shared" si="2"/>
        <v>2.8743059644835176</v>
      </c>
      <c r="M154" s="11">
        <f t="shared" si="2"/>
        <v>126.98601383557046</v>
      </c>
      <c r="N154" s="11">
        <f t="shared" si="2"/>
        <v>244.6915122253294</v>
      </c>
      <c r="O154" s="11">
        <f t="shared" si="2"/>
        <v>1.1467670294400703</v>
      </c>
      <c r="P154" s="11">
        <f t="shared" si="2"/>
        <v>0.56891826282788582</v>
      </c>
      <c r="Q154" s="11">
        <f t="shared" si="2"/>
        <v>2.0949674351946097</v>
      </c>
      <c r="R154" s="11">
        <f t="shared" si="2"/>
        <v>1.9575156544978303</v>
      </c>
      <c r="S154" s="11">
        <f t="shared" si="2"/>
        <v>1.0480513340371524</v>
      </c>
      <c r="T154" s="11">
        <f t="shared" si="2"/>
        <v>1.9879591827907395</v>
      </c>
      <c r="U154" s="11">
        <f t="shared" si="2"/>
        <v>2.3019817188486926</v>
      </c>
      <c r="V154" s="11">
        <f t="shared" si="2"/>
        <v>16.64341973363706</v>
      </c>
      <c r="W154" s="11">
        <f t="shared" si="2"/>
        <v>15.996092761964501</v>
      </c>
      <c r="X154" s="11">
        <f t="shared" si="2"/>
        <v>2.1425341445477106</v>
      </c>
      <c r="Y154" s="11">
        <f t="shared" si="2"/>
        <v>2.1694458006517658</v>
      </c>
      <c r="Z154" s="11">
        <f t="shared" si="2"/>
        <v>0.85708438883039118</v>
      </c>
      <c r="AA154" s="11">
        <f t="shared" si="2"/>
        <v>1.2120146115209096</v>
      </c>
      <c r="AB154" s="11">
        <f t="shared" si="2"/>
        <v>6.5231546386083776</v>
      </c>
      <c r="AC154" s="11">
        <f t="shared" si="2"/>
        <v>27.887408199711803</v>
      </c>
      <c r="AD154" s="11">
        <f t="shared" si="2"/>
        <v>396.24645746886108</v>
      </c>
      <c r="AE154" s="56"/>
      <c r="AF154" s="11"/>
      <c r="AG154" s="11"/>
      <c r="AH154" s="11"/>
      <c r="AI154" s="11"/>
      <c r="AJ154" s="11"/>
      <c r="AK154" s="11"/>
      <c r="AL154" s="45"/>
    </row>
    <row r="155" spans="1:38" ht="15" customHeight="1" thickBot="1">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c r="A156" s="95" t="s">
        <v>363</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c r="A157" s="48" t="s">
        <v>327</v>
      </c>
      <c r="B157" s="48" t="s">
        <v>328</v>
      </c>
      <c r="C157" s="97" t="s">
        <v>329</v>
      </c>
      <c r="D157" s="98"/>
      <c r="E157" s="98">
        <v>7.6262933580682674E-2</v>
      </c>
      <c r="F157" s="98">
        <v>0.36224893450824269</v>
      </c>
      <c r="G157" s="98">
        <v>1.9065733395170668E-2</v>
      </c>
      <c r="H157" s="98" t="s">
        <v>443</v>
      </c>
      <c r="I157" s="98" t="s">
        <v>443</v>
      </c>
      <c r="J157" s="98" t="s">
        <v>443</v>
      </c>
      <c r="K157" s="98" t="s">
        <v>443</v>
      </c>
      <c r="L157" s="98" t="s">
        <v>443</v>
      </c>
      <c r="M157" s="98">
        <v>22.878880074204801</v>
      </c>
      <c r="N157" s="98" t="s">
        <v>443</v>
      </c>
      <c r="O157" s="98" t="s">
        <v>443</v>
      </c>
      <c r="P157" s="98" t="s">
        <v>443</v>
      </c>
      <c r="Q157" s="98" t="s">
        <v>443</v>
      </c>
      <c r="R157" s="98" t="s">
        <v>443</v>
      </c>
      <c r="S157" s="98" t="s">
        <v>443</v>
      </c>
      <c r="T157" s="98" t="s">
        <v>443</v>
      </c>
      <c r="U157" s="98" t="s">
        <v>443</v>
      </c>
      <c r="V157" s="98" t="s">
        <v>443</v>
      </c>
      <c r="W157" s="98" t="s">
        <v>443</v>
      </c>
      <c r="X157" s="98" t="s">
        <v>443</v>
      </c>
      <c r="Y157" s="98" t="s">
        <v>443</v>
      </c>
      <c r="Z157" s="98" t="s">
        <v>443</v>
      </c>
      <c r="AA157" s="98" t="s">
        <v>443</v>
      </c>
      <c r="AB157" s="98" t="s">
        <v>443</v>
      </c>
      <c r="AC157" s="98" t="s">
        <v>443</v>
      </c>
      <c r="AD157" s="98" t="s">
        <v>443</v>
      </c>
      <c r="AE157" s="54"/>
      <c r="AF157" s="98" t="s">
        <v>444</v>
      </c>
      <c r="AG157" s="98" t="s">
        <v>443</v>
      </c>
      <c r="AH157" s="98" t="s">
        <v>443</v>
      </c>
      <c r="AI157" s="98" t="s">
        <v>444</v>
      </c>
      <c r="AJ157" s="98" t="s">
        <v>443</v>
      </c>
      <c r="AK157" s="98">
        <v>819.82653599233868</v>
      </c>
      <c r="AL157" s="48" t="s">
        <v>49</v>
      </c>
    </row>
    <row r="158" spans="1:38" ht="26.25" customHeight="1" thickBot="1">
      <c r="A158" s="48" t="s">
        <v>327</v>
      </c>
      <c r="B158" s="48" t="s">
        <v>330</v>
      </c>
      <c r="C158" s="97" t="s">
        <v>331</v>
      </c>
      <c r="D158" s="98"/>
      <c r="E158" s="98" t="s">
        <v>442</v>
      </c>
      <c r="F158" s="98" t="s">
        <v>442</v>
      </c>
      <c r="G158" s="98" t="s">
        <v>442</v>
      </c>
      <c r="H158" s="98" t="s">
        <v>442</v>
      </c>
      <c r="I158" s="98" t="s">
        <v>442</v>
      </c>
      <c r="J158" s="98" t="s">
        <v>442</v>
      </c>
      <c r="K158" s="98" t="s">
        <v>442</v>
      </c>
      <c r="L158" s="98" t="s">
        <v>442</v>
      </c>
      <c r="M158" s="98" t="s">
        <v>442</v>
      </c>
      <c r="N158" s="98" t="s">
        <v>442</v>
      </c>
      <c r="O158" s="98" t="s">
        <v>442</v>
      </c>
      <c r="P158" s="98" t="s">
        <v>442</v>
      </c>
      <c r="Q158" s="98" t="s">
        <v>442</v>
      </c>
      <c r="R158" s="98" t="s">
        <v>442</v>
      </c>
      <c r="S158" s="98" t="s">
        <v>442</v>
      </c>
      <c r="T158" s="98" t="s">
        <v>442</v>
      </c>
      <c r="U158" s="98" t="s">
        <v>442</v>
      </c>
      <c r="V158" s="98" t="s">
        <v>442</v>
      </c>
      <c r="W158" s="98" t="s">
        <v>442</v>
      </c>
      <c r="X158" s="98" t="s">
        <v>442</v>
      </c>
      <c r="Y158" s="98" t="s">
        <v>442</v>
      </c>
      <c r="Z158" s="98" t="s">
        <v>442</v>
      </c>
      <c r="AA158" s="98" t="s">
        <v>442</v>
      </c>
      <c r="AB158" s="98" t="s">
        <v>442</v>
      </c>
      <c r="AC158" s="98" t="s">
        <v>442</v>
      </c>
      <c r="AD158" s="98" t="s">
        <v>442</v>
      </c>
      <c r="AE158" s="54"/>
      <c r="AF158" s="98" t="s">
        <v>444</v>
      </c>
      <c r="AG158" s="98" t="s">
        <v>443</v>
      </c>
      <c r="AH158" s="98" t="s">
        <v>443</v>
      </c>
      <c r="AI158" s="98" t="s">
        <v>444</v>
      </c>
      <c r="AJ158" s="98" t="s">
        <v>443</v>
      </c>
      <c r="AK158" s="98" t="s">
        <v>442</v>
      </c>
      <c r="AL158" s="48" t="s">
        <v>49</v>
      </c>
    </row>
    <row r="159" spans="1:38" ht="26.25" customHeight="1" thickBot="1">
      <c r="A159" s="48" t="s">
        <v>332</v>
      </c>
      <c r="B159" s="48" t="s">
        <v>333</v>
      </c>
      <c r="C159" s="97" t="s">
        <v>411</v>
      </c>
      <c r="D159" s="98"/>
      <c r="E159" s="98" t="s">
        <v>442</v>
      </c>
      <c r="F159" s="98" t="s">
        <v>442</v>
      </c>
      <c r="G159" s="98" t="s">
        <v>442</v>
      </c>
      <c r="H159" s="98" t="s">
        <v>442</v>
      </c>
      <c r="I159" s="98" t="s">
        <v>442</v>
      </c>
      <c r="J159" s="98" t="s">
        <v>442</v>
      </c>
      <c r="K159" s="98" t="s">
        <v>442</v>
      </c>
      <c r="L159" s="98" t="s">
        <v>442</v>
      </c>
      <c r="M159" s="98" t="s">
        <v>442</v>
      </c>
      <c r="N159" s="98" t="s">
        <v>442</v>
      </c>
      <c r="O159" s="98" t="s">
        <v>442</v>
      </c>
      <c r="P159" s="98" t="s">
        <v>442</v>
      </c>
      <c r="Q159" s="98" t="s">
        <v>442</v>
      </c>
      <c r="R159" s="98" t="s">
        <v>442</v>
      </c>
      <c r="S159" s="98" t="s">
        <v>442</v>
      </c>
      <c r="T159" s="98" t="s">
        <v>442</v>
      </c>
      <c r="U159" s="98" t="s">
        <v>442</v>
      </c>
      <c r="V159" s="98" t="s">
        <v>442</v>
      </c>
      <c r="W159" s="98" t="s">
        <v>442</v>
      </c>
      <c r="X159" s="98" t="s">
        <v>442</v>
      </c>
      <c r="Y159" s="98" t="s">
        <v>442</v>
      </c>
      <c r="Z159" s="98" t="s">
        <v>442</v>
      </c>
      <c r="AA159" s="98" t="s">
        <v>442</v>
      </c>
      <c r="AB159" s="98" t="s">
        <v>442</v>
      </c>
      <c r="AC159" s="98" t="s">
        <v>442</v>
      </c>
      <c r="AD159" s="98" t="s">
        <v>442</v>
      </c>
      <c r="AE159" s="54"/>
      <c r="AF159" s="98" t="s">
        <v>442</v>
      </c>
      <c r="AG159" s="98" t="s">
        <v>442</v>
      </c>
      <c r="AH159" s="98" t="s">
        <v>442</v>
      </c>
      <c r="AI159" s="98" t="s">
        <v>442</v>
      </c>
      <c r="AJ159" s="98" t="s">
        <v>442</v>
      </c>
      <c r="AK159" s="98" t="s">
        <v>442</v>
      </c>
      <c r="AL159" s="48" t="s">
        <v>49</v>
      </c>
    </row>
    <row r="160" spans="1:38" ht="26.25" customHeight="1" thickBot="1">
      <c r="A160" s="48" t="s">
        <v>334</v>
      </c>
      <c r="B160" s="48" t="s">
        <v>335</v>
      </c>
      <c r="C160" s="97" t="s">
        <v>336</v>
      </c>
      <c r="D160" s="98"/>
      <c r="E160" s="98" t="s">
        <v>444</v>
      </c>
      <c r="F160" s="98" t="s">
        <v>444</v>
      </c>
      <c r="G160" s="98" t="s">
        <v>444</v>
      </c>
      <c r="H160" s="98" t="s">
        <v>444</v>
      </c>
      <c r="I160" s="98" t="s">
        <v>444</v>
      </c>
      <c r="J160" s="98" t="s">
        <v>444</v>
      </c>
      <c r="K160" s="98" t="s">
        <v>444</v>
      </c>
      <c r="L160" s="98" t="s">
        <v>444</v>
      </c>
      <c r="M160" s="98" t="s">
        <v>444</v>
      </c>
      <c r="N160" s="98" t="s">
        <v>444</v>
      </c>
      <c r="O160" s="98" t="s">
        <v>444</v>
      </c>
      <c r="P160" s="98" t="s">
        <v>444</v>
      </c>
      <c r="Q160" s="98" t="s">
        <v>444</v>
      </c>
      <c r="R160" s="98" t="s">
        <v>444</v>
      </c>
      <c r="S160" s="98" t="s">
        <v>444</v>
      </c>
      <c r="T160" s="98" t="s">
        <v>444</v>
      </c>
      <c r="U160" s="98" t="s">
        <v>444</v>
      </c>
      <c r="V160" s="98" t="s">
        <v>444</v>
      </c>
      <c r="W160" s="98" t="s">
        <v>444</v>
      </c>
      <c r="X160" s="98" t="s">
        <v>444</v>
      </c>
      <c r="Y160" s="98" t="s">
        <v>444</v>
      </c>
      <c r="Z160" s="98" t="s">
        <v>444</v>
      </c>
      <c r="AA160" s="98" t="s">
        <v>444</v>
      </c>
      <c r="AB160" s="98" t="s">
        <v>443</v>
      </c>
      <c r="AC160" s="98" t="s">
        <v>443</v>
      </c>
      <c r="AD160" s="98" t="s">
        <v>443</v>
      </c>
      <c r="AE160" s="54"/>
      <c r="AF160" s="98" t="s">
        <v>442</v>
      </c>
      <c r="AG160" s="98" t="s">
        <v>442</v>
      </c>
      <c r="AH160" s="98" t="s">
        <v>442</v>
      </c>
      <c r="AI160" s="98" t="s">
        <v>442</v>
      </c>
      <c r="AJ160" s="98" t="s">
        <v>442</v>
      </c>
      <c r="AK160" s="98" t="s">
        <v>443</v>
      </c>
      <c r="AL160" s="48" t="s">
        <v>49</v>
      </c>
    </row>
    <row r="161" spans="1:38" ht="26.25" customHeight="1" thickBot="1">
      <c r="A161" s="49" t="s">
        <v>334</v>
      </c>
      <c r="B161" s="49" t="s">
        <v>337</v>
      </c>
      <c r="C161" s="99" t="s">
        <v>338</v>
      </c>
      <c r="D161" s="100"/>
      <c r="E161" s="98" t="s">
        <v>444</v>
      </c>
      <c r="F161" s="98" t="s">
        <v>444</v>
      </c>
      <c r="G161" s="98" t="s">
        <v>444</v>
      </c>
      <c r="H161" s="98" t="s">
        <v>444</v>
      </c>
      <c r="I161" s="98" t="s">
        <v>444</v>
      </c>
      <c r="J161" s="98" t="s">
        <v>444</v>
      </c>
      <c r="K161" s="98" t="s">
        <v>444</v>
      </c>
      <c r="L161" s="98" t="s">
        <v>444</v>
      </c>
      <c r="M161" s="98" t="s">
        <v>444</v>
      </c>
      <c r="N161" s="98" t="s">
        <v>444</v>
      </c>
      <c r="O161" s="98" t="s">
        <v>444</v>
      </c>
      <c r="P161" s="98" t="s">
        <v>444</v>
      </c>
      <c r="Q161" s="98" t="s">
        <v>444</v>
      </c>
      <c r="R161" s="98" t="s">
        <v>444</v>
      </c>
      <c r="S161" s="98" t="s">
        <v>444</v>
      </c>
      <c r="T161" s="98" t="s">
        <v>444</v>
      </c>
      <c r="U161" s="98" t="s">
        <v>444</v>
      </c>
      <c r="V161" s="98" t="s">
        <v>444</v>
      </c>
      <c r="W161" s="98" t="s">
        <v>444</v>
      </c>
      <c r="X161" s="98" t="s">
        <v>444</v>
      </c>
      <c r="Y161" s="98" t="s">
        <v>444</v>
      </c>
      <c r="Z161" s="98" t="s">
        <v>444</v>
      </c>
      <c r="AA161" s="98" t="s">
        <v>444</v>
      </c>
      <c r="AB161" s="98" t="s">
        <v>443</v>
      </c>
      <c r="AC161" s="98" t="s">
        <v>443</v>
      </c>
      <c r="AD161" s="98" t="s">
        <v>443</v>
      </c>
      <c r="AE161" s="54"/>
      <c r="AF161" s="98" t="s">
        <v>443</v>
      </c>
      <c r="AG161" s="98" t="s">
        <v>443</v>
      </c>
      <c r="AH161" s="98" t="s">
        <v>443</v>
      </c>
      <c r="AI161" s="98" t="s">
        <v>443</v>
      </c>
      <c r="AJ161" s="98" t="s">
        <v>443</v>
      </c>
      <c r="AK161" s="98" t="s">
        <v>443</v>
      </c>
      <c r="AL161" s="49" t="s">
        <v>412</v>
      </c>
    </row>
    <row r="162" spans="1:38" ht="26.25" customHeight="1" thickBot="1">
      <c r="A162" s="50" t="s">
        <v>339</v>
      </c>
      <c r="B162" s="50" t="s">
        <v>340</v>
      </c>
      <c r="C162" s="101" t="s">
        <v>341</v>
      </c>
      <c r="D162" s="102"/>
      <c r="E162" s="102" t="s">
        <v>442</v>
      </c>
      <c r="F162" s="102" t="s">
        <v>442</v>
      </c>
      <c r="G162" s="102" t="s">
        <v>442</v>
      </c>
      <c r="H162" s="102" t="s">
        <v>442</v>
      </c>
      <c r="I162" s="102" t="s">
        <v>442</v>
      </c>
      <c r="J162" s="102" t="s">
        <v>442</v>
      </c>
      <c r="K162" s="102" t="s">
        <v>442</v>
      </c>
      <c r="L162" s="102" t="s">
        <v>442</v>
      </c>
      <c r="M162" s="102" t="s">
        <v>442</v>
      </c>
      <c r="N162" s="102" t="s">
        <v>442</v>
      </c>
      <c r="O162" s="102" t="s">
        <v>442</v>
      </c>
      <c r="P162" s="102" t="s">
        <v>442</v>
      </c>
      <c r="Q162" s="102" t="s">
        <v>442</v>
      </c>
      <c r="R162" s="102" t="s">
        <v>442</v>
      </c>
      <c r="S162" s="102" t="s">
        <v>442</v>
      </c>
      <c r="T162" s="102" t="s">
        <v>442</v>
      </c>
      <c r="U162" s="102" t="s">
        <v>442</v>
      </c>
      <c r="V162" s="102" t="s">
        <v>442</v>
      </c>
      <c r="W162" s="102" t="s">
        <v>442</v>
      </c>
      <c r="X162" s="102" t="s">
        <v>442</v>
      </c>
      <c r="Y162" s="102" t="s">
        <v>442</v>
      </c>
      <c r="Z162" s="102" t="s">
        <v>442</v>
      </c>
      <c r="AA162" s="102" t="s">
        <v>442</v>
      </c>
      <c r="AB162" s="102" t="s">
        <v>442</v>
      </c>
      <c r="AC162" s="102" t="s">
        <v>443</v>
      </c>
      <c r="AD162" s="102" t="s">
        <v>443</v>
      </c>
      <c r="AE162" s="54"/>
      <c r="AF162" s="102" t="s">
        <v>443</v>
      </c>
      <c r="AG162" s="102" t="s">
        <v>443</v>
      </c>
      <c r="AH162" s="102" t="s">
        <v>443</v>
      </c>
      <c r="AI162" s="102" t="s">
        <v>443</v>
      </c>
      <c r="AJ162" s="102" t="s">
        <v>443</v>
      </c>
      <c r="AK162" s="102" t="s">
        <v>442</v>
      </c>
      <c r="AL162" s="50" t="s">
        <v>412</v>
      </c>
    </row>
    <row r="163" spans="1:38" ht="26.25" customHeight="1" thickBot="1">
      <c r="A163" s="50" t="s">
        <v>339</v>
      </c>
      <c r="B163" s="50" t="s">
        <v>342</v>
      </c>
      <c r="C163" s="101" t="s">
        <v>343</v>
      </c>
      <c r="D163" s="102"/>
      <c r="E163" s="102" t="s">
        <v>444</v>
      </c>
      <c r="F163" s="102" t="s">
        <v>444</v>
      </c>
      <c r="G163" s="102" t="s">
        <v>444</v>
      </c>
      <c r="H163" s="102" t="s">
        <v>444</v>
      </c>
      <c r="I163" s="102">
        <v>2.8302120000000004E-2</v>
      </c>
      <c r="J163" s="102">
        <v>3.4591480000000008E-2</v>
      </c>
      <c r="K163" s="102">
        <v>5.345956000000001E-2</v>
      </c>
      <c r="L163" s="102">
        <v>2.5471908000000002E-3</v>
      </c>
      <c r="M163" s="102" t="s">
        <v>444</v>
      </c>
      <c r="N163" s="102" t="s">
        <v>443</v>
      </c>
      <c r="O163" s="102" t="s">
        <v>443</v>
      </c>
      <c r="P163" s="102" t="s">
        <v>443</v>
      </c>
      <c r="Q163" s="102" t="s">
        <v>443</v>
      </c>
      <c r="R163" s="102" t="s">
        <v>443</v>
      </c>
      <c r="S163" s="102" t="s">
        <v>443</v>
      </c>
      <c r="T163" s="102" t="s">
        <v>443</v>
      </c>
      <c r="U163" s="102" t="s">
        <v>443</v>
      </c>
      <c r="V163" s="102" t="s">
        <v>443</v>
      </c>
      <c r="W163" s="102" t="s">
        <v>443</v>
      </c>
      <c r="X163" s="102" t="s">
        <v>443</v>
      </c>
      <c r="Y163" s="102" t="s">
        <v>443</v>
      </c>
      <c r="Z163" s="102" t="s">
        <v>443</v>
      </c>
      <c r="AA163" s="102" t="s">
        <v>443</v>
      </c>
      <c r="AB163" s="102" t="s">
        <v>443</v>
      </c>
      <c r="AC163" s="102" t="s">
        <v>443</v>
      </c>
      <c r="AD163" s="102" t="s">
        <v>443</v>
      </c>
      <c r="AE163" s="54"/>
      <c r="AF163" s="102" t="s">
        <v>443</v>
      </c>
      <c r="AG163" s="102" t="s">
        <v>443</v>
      </c>
      <c r="AH163" s="102" t="s">
        <v>443</v>
      </c>
      <c r="AI163" s="102" t="s">
        <v>443</v>
      </c>
      <c r="AJ163" s="102" t="s">
        <v>443</v>
      </c>
      <c r="AK163" s="102" t="s">
        <v>444</v>
      </c>
      <c r="AL163" s="50" t="s">
        <v>344</v>
      </c>
    </row>
    <row r="164" spans="1:38" ht="26.25" customHeight="1" thickBot="1">
      <c r="A164" s="50" t="s">
        <v>339</v>
      </c>
      <c r="B164" s="50" t="s">
        <v>345</v>
      </c>
      <c r="C164" s="101" t="s">
        <v>346</v>
      </c>
      <c r="D164" s="102"/>
      <c r="E164" s="102" t="s">
        <v>444</v>
      </c>
      <c r="F164" s="102" t="s">
        <v>444</v>
      </c>
      <c r="G164" s="102" t="s">
        <v>444</v>
      </c>
      <c r="H164" s="102" t="s">
        <v>444</v>
      </c>
      <c r="I164" s="102" t="s">
        <v>444</v>
      </c>
      <c r="J164" s="102" t="s">
        <v>444</v>
      </c>
      <c r="K164" s="102" t="s">
        <v>444</v>
      </c>
      <c r="L164" s="102" t="s">
        <v>444</v>
      </c>
      <c r="M164" s="102" t="s">
        <v>444</v>
      </c>
      <c r="N164" s="102" t="s">
        <v>444</v>
      </c>
      <c r="O164" s="102" t="s">
        <v>444</v>
      </c>
      <c r="P164" s="102" t="s">
        <v>444</v>
      </c>
      <c r="Q164" s="102" t="s">
        <v>444</v>
      </c>
      <c r="R164" s="102" t="s">
        <v>444</v>
      </c>
      <c r="S164" s="102" t="s">
        <v>444</v>
      </c>
      <c r="T164" s="102" t="s">
        <v>444</v>
      </c>
      <c r="U164" s="102" t="s">
        <v>444</v>
      </c>
      <c r="V164" s="102" t="s">
        <v>444</v>
      </c>
      <c r="W164" s="102" t="s">
        <v>444</v>
      </c>
      <c r="X164" s="102" t="s">
        <v>444</v>
      </c>
      <c r="Y164" s="102" t="s">
        <v>444</v>
      </c>
      <c r="Z164" s="102" t="s">
        <v>444</v>
      </c>
      <c r="AA164" s="102" t="s">
        <v>444</v>
      </c>
      <c r="AB164" s="102" t="s">
        <v>444</v>
      </c>
      <c r="AC164" s="102" t="s">
        <v>444</v>
      </c>
      <c r="AD164" s="102" t="s">
        <v>444</v>
      </c>
      <c r="AE164" s="56"/>
      <c r="AF164" s="102" t="s">
        <v>443</v>
      </c>
      <c r="AG164" s="102" t="s">
        <v>443</v>
      </c>
      <c r="AH164" s="102" t="s">
        <v>443</v>
      </c>
      <c r="AI164" s="102" t="s">
        <v>443</v>
      </c>
      <c r="AJ164" s="102" t="s">
        <v>443</v>
      </c>
      <c r="AK164" s="102" t="s">
        <v>444</v>
      </c>
      <c r="AL164" s="50" t="s">
        <v>412</v>
      </c>
    </row>
    <row r="165" spans="1:38" ht="15" customHeight="1">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c r="A166" s="270" t="s">
        <v>371</v>
      </c>
      <c r="B166" s="270"/>
      <c r="C166" s="270"/>
      <c r="D166" s="270"/>
      <c r="E166" s="270"/>
      <c r="F166" s="270"/>
      <c r="G166" s="270"/>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c r="A167" s="270" t="s">
        <v>375</v>
      </c>
      <c r="B167" s="270"/>
      <c r="C167" s="270"/>
      <c r="D167" s="270"/>
      <c r="E167" s="270"/>
      <c r="F167" s="270"/>
      <c r="G167" s="270"/>
      <c r="H167" s="111"/>
      <c r="I167" s="112"/>
      <c r="J167"/>
      <c r="K167"/>
      <c r="L167"/>
      <c r="M167" s="112"/>
      <c r="N167" s="112"/>
      <c r="O167" s="112"/>
      <c r="P167" s="112"/>
      <c r="Q167" s="112"/>
      <c r="R167" s="112"/>
      <c r="S167" s="112"/>
      <c r="T167" s="112"/>
      <c r="U167" s="112"/>
    </row>
    <row r="168" spans="1:38" s="116" customFormat="1" ht="26.25" customHeight="1">
      <c r="A168" s="270" t="s">
        <v>372</v>
      </c>
      <c r="B168" s="270"/>
      <c r="C168" s="270"/>
      <c r="D168" s="270"/>
      <c r="E168" s="270"/>
      <c r="F168" s="270"/>
      <c r="G168" s="270"/>
      <c r="H168" s="111"/>
      <c r="I168" s="112"/>
      <c r="J168"/>
      <c r="K168"/>
      <c r="L168"/>
      <c r="M168" s="112"/>
      <c r="N168" s="112"/>
      <c r="O168" s="112"/>
      <c r="P168" s="112"/>
      <c r="Q168" s="112"/>
      <c r="R168" s="112"/>
      <c r="S168" s="112"/>
      <c r="T168" s="112"/>
      <c r="U168" s="112"/>
    </row>
    <row r="169" spans="1:38" s="113" customFormat="1" ht="26.25" customHeight="1">
      <c r="A169" s="270" t="s">
        <v>373</v>
      </c>
      <c r="B169" s="270"/>
      <c r="C169" s="270"/>
      <c r="D169" s="270"/>
      <c r="E169" s="270"/>
      <c r="F169" s="270"/>
      <c r="G169" s="270"/>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c r="A170" s="270" t="s">
        <v>374</v>
      </c>
      <c r="B170" s="270"/>
      <c r="C170" s="270"/>
      <c r="D170" s="270"/>
      <c r="E170" s="270"/>
      <c r="F170" s="270"/>
      <c r="G170" s="270"/>
      <c r="H170" s="111"/>
      <c r="I170" s="112"/>
      <c r="J170"/>
      <c r="K170"/>
      <c r="L170"/>
      <c r="M170" s="112"/>
      <c r="N170" s="112"/>
      <c r="O170" s="112"/>
      <c r="P170" s="112"/>
      <c r="Q170" s="112"/>
      <c r="R170" s="112"/>
      <c r="S170" s="112"/>
      <c r="T170" s="112"/>
      <c r="U170" s="11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ignoredErrors>
    <ignoredError sqref="E16 F141:AD141 E141 AF22:AK22 AF88:AK90 AK14 AK15 AF16:AJ16 AK17 AK18 AK19 AK20 AK21 AF26:AJ26 AK23 AF28:AK31 AF27:AH27 AJ27:AK27 AF37:AK38 AH34 AJ34:AK34 AF35 AH36 AJ36:AK36 AF42:AK42 AK39 AF45:AK46 AJ43:AK43 AG44 AJ44:AK44 AF49:AK51 AG47 AJ47:AK47 AF71:AK71 AK64:AK67 AK70 AF78:AJ78 AK75 AF80:AK81 AK79 AF94:AK94 AK92 AF97:AK98 AK96 AF114:AK115 AK111 AF127:AK128 AK122:AK124 AF134:AK135 E152:AD154 E159:AL162 AF120:AK120 E94 AF82:AJ82 E71 AF74:AJ74 AF72:AJ72 E75 AF85:AJ85 AF25:AJ25 E49:E50 AF61:AJ61 AF58:AJ58 AF59:AJ59 AF60:AJ60 AF86:AJ86 E35 AF33:AJ33 AF32:AJ32 AF63:AK63 AF62:AJ62 AF76:AJ76 AF77:AJ77 AF84:AJ84 AF83:AJ83 AF93:AJ93 E98 AF103:AK103 AF102:AJ102 E103 E22 AE157:AJ157 AL157 AE158:AJ158 AL158 E37:E38 E45:E46 AF40 AH40:AK40 AJ41:AK41 AF48:AJ48 E54 AF54:AK54 AF52:AJ52 AF53:AJ53 AF57:AJ57 AF55:AJ55 E63 AF56:AJ56 E164:AL164 AE163:AJ163 AL163 E66:E69 AF73:AJ73 E79 E81 AF87:AJ87 AF91:AJ91 E96 AF95:AJ95 AF101:AJ101 AF99:AJ99 AF100:AJ100 E106 AF106:AK106 AF104:AJ104 AF105:AJ105 AF110:AJ110 AF107:AJ107 E111 AF108:AJ108 AF109:AJ109 AF112:AJ112 E114:E115 AF113:AJ113 AF117:AK118 AF116:AJ116 E117:E118 E120 E122:E124 E127:E130 AF125:AJ125 E132:E134 AF126:AJ126 E138 AF138:AK140 AF136:AJ136 AF137:AJ137"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L170"/>
  <sheetViews>
    <sheetView zoomScale="80" zoomScaleNormal="80" workbookViewId="0">
      <selection activeCell="A10" sqref="A10:A12"/>
    </sheetView>
  </sheetViews>
  <sheetFormatPr defaultColWidth="8.85546875" defaultRowHeight="12.75"/>
  <cols>
    <col min="1" max="2" width="21.42578125" style="1" customWidth="1"/>
    <col min="3" max="3" width="46.42578125" style="15" customWidth="1"/>
    <col min="4" max="4" width="7.140625" style="1" customWidth="1"/>
    <col min="5" max="24" width="8.5703125" style="1" customWidth="1"/>
    <col min="25" max="25" width="12.42578125" style="1" bestFit="1" customWidth="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c r="A1" s="23" t="s">
        <v>362</v>
      </c>
      <c r="B1" s="24"/>
      <c r="C1" s="25"/>
    </row>
    <row r="2" spans="1:38">
      <c r="A2" s="26" t="s">
        <v>361</v>
      </c>
      <c r="B2" s="24"/>
      <c r="C2" s="25"/>
    </row>
    <row r="3" spans="1:38">
      <c r="B3" s="24"/>
      <c r="C3" s="25"/>
      <c r="F3" s="24"/>
      <c r="R3" s="2"/>
      <c r="S3" s="2"/>
      <c r="T3" s="2"/>
      <c r="U3" s="2"/>
      <c r="V3" s="2"/>
    </row>
    <row r="4" spans="1:38">
      <c r="A4" s="26" t="s">
        <v>0</v>
      </c>
      <c r="B4" s="17" t="s">
        <v>428</v>
      </c>
      <c r="C4" s="27" t="s">
        <v>1</v>
      </c>
      <c r="R4" s="2"/>
      <c r="S4" s="2"/>
      <c r="T4" s="2"/>
      <c r="U4" s="2"/>
      <c r="V4" s="2"/>
    </row>
    <row r="5" spans="1:38">
      <c r="A5" s="26" t="s">
        <v>2</v>
      </c>
      <c r="B5" s="185" t="s">
        <v>453</v>
      </c>
      <c r="C5" s="27" t="s">
        <v>3</v>
      </c>
      <c r="R5" s="2"/>
      <c r="S5" s="2"/>
      <c r="T5" s="2"/>
      <c r="U5" s="2"/>
      <c r="V5" s="2"/>
    </row>
    <row r="6" spans="1:38">
      <c r="A6" s="26" t="s">
        <v>4</v>
      </c>
      <c r="B6" s="17">
        <v>1998</v>
      </c>
      <c r="C6" s="27" t="s">
        <v>5</v>
      </c>
      <c r="R6" s="28"/>
      <c r="S6" s="28"/>
      <c r="T6" s="28"/>
      <c r="U6" s="28"/>
      <c r="V6" s="28"/>
    </row>
    <row r="7" spans="1:38">
      <c r="A7" s="26" t="s">
        <v>6</v>
      </c>
      <c r="B7" s="17" t="s">
        <v>450</v>
      </c>
      <c r="C7" s="27" t="s">
        <v>7</v>
      </c>
      <c r="R7" s="2"/>
      <c r="S7" s="2"/>
      <c r="T7" s="2"/>
      <c r="U7" s="2"/>
      <c r="V7" s="2"/>
    </row>
    <row r="8" spans="1:38">
      <c r="A8" s="6"/>
      <c r="B8" s="24"/>
      <c r="C8" s="25"/>
      <c r="R8" s="2"/>
      <c r="S8" s="2"/>
      <c r="T8" s="2"/>
      <c r="U8" s="2"/>
      <c r="V8" s="2"/>
      <c r="AF8" s="28"/>
    </row>
    <row r="9" spans="1:38" ht="13.5" thickBot="1">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c r="A10" s="271" t="str">
        <f>B4&amp;": "&amp;B5&amp;": "&amp;B6</f>
        <v>MK:  04/03/2024: 1998</v>
      </c>
      <c r="B10" s="273" t="s">
        <v>8</v>
      </c>
      <c r="C10" s="274"/>
      <c r="D10" s="275"/>
      <c r="E10" s="261" t="s">
        <v>9</v>
      </c>
      <c r="F10" s="262"/>
      <c r="G10" s="262"/>
      <c r="H10" s="263"/>
      <c r="I10" s="261" t="s">
        <v>10</v>
      </c>
      <c r="J10" s="262"/>
      <c r="K10" s="262"/>
      <c r="L10" s="263"/>
      <c r="M10" s="279" t="s">
        <v>11</v>
      </c>
      <c r="N10" s="261" t="s">
        <v>12</v>
      </c>
      <c r="O10" s="262"/>
      <c r="P10" s="263"/>
      <c r="Q10" s="261" t="s">
        <v>13</v>
      </c>
      <c r="R10" s="262"/>
      <c r="S10" s="262"/>
      <c r="T10" s="262"/>
      <c r="U10" s="262"/>
      <c r="V10" s="263"/>
      <c r="W10" s="261" t="s">
        <v>366</v>
      </c>
      <c r="X10" s="262"/>
      <c r="Y10" s="262"/>
      <c r="Z10" s="262"/>
      <c r="AA10" s="262"/>
      <c r="AB10" s="262"/>
      <c r="AC10" s="262"/>
      <c r="AD10" s="263"/>
      <c r="AE10" s="33"/>
      <c r="AF10" s="261" t="s">
        <v>383</v>
      </c>
      <c r="AG10" s="262"/>
      <c r="AH10" s="262"/>
      <c r="AI10" s="262"/>
      <c r="AJ10" s="262"/>
      <c r="AK10" s="262"/>
      <c r="AL10" s="263"/>
    </row>
    <row r="11" spans="1:38" ht="15" customHeight="1" thickBot="1">
      <c r="A11" s="272"/>
      <c r="B11" s="276"/>
      <c r="C11" s="277"/>
      <c r="D11" s="278"/>
      <c r="E11" s="264"/>
      <c r="F11" s="265"/>
      <c r="G11" s="265"/>
      <c r="H11" s="266"/>
      <c r="I11" s="264"/>
      <c r="J11" s="265"/>
      <c r="K11" s="265"/>
      <c r="L11" s="266"/>
      <c r="M11" s="280"/>
      <c r="N11" s="264"/>
      <c r="O11" s="265"/>
      <c r="P11" s="266"/>
      <c r="Q11" s="264"/>
      <c r="R11" s="265"/>
      <c r="S11" s="265"/>
      <c r="T11" s="265"/>
      <c r="U11" s="265"/>
      <c r="V11" s="266"/>
      <c r="W11" s="108"/>
      <c r="X11" s="267" t="s">
        <v>31</v>
      </c>
      <c r="Y11" s="268"/>
      <c r="Z11" s="268"/>
      <c r="AA11" s="268"/>
      <c r="AB11" s="269"/>
      <c r="AC11" s="109"/>
      <c r="AD11" s="110"/>
      <c r="AE11" s="34"/>
      <c r="AF11" s="264"/>
      <c r="AG11" s="265"/>
      <c r="AH11" s="265"/>
      <c r="AI11" s="265"/>
      <c r="AJ11" s="265"/>
      <c r="AK11" s="265"/>
      <c r="AL11" s="266"/>
    </row>
    <row r="12" spans="1:38" ht="52.5" customHeight="1" thickBot="1">
      <c r="A12" s="272"/>
      <c r="B12" s="276"/>
      <c r="C12" s="277"/>
      <c r="D12" s="278"/>
      <c r="E12" s="104" t="s">
        <v>384</v>
      </c>
      <c r="F12" s="104" t="s">
        <v>14</v>
      </c>
      <c r="G12" s="104" t="s">
        <v>15</v>
      </c>
      <c r="H12" s="104" t="s">
        <v>16</v>
      </c>
      <c r="I12" s="104" t="s">
        <v>17</v>
      </c>
      <c r="J12" s="105" t="s">
        <v>18</v>
      </c>
      <c r="K12" s="105" t="s">
        <v>19</v>
      </c>
      <c r="L12" s="106" t="s">
        <v>394</v>
      </c>
      <c r="M12" s="104" t="s">
        <v>20</v>
      </c>
      <c r="N12" s="105" t="s">
        <v>21</v>
      </c>
      <c r="O12" s="105" t="s">
        <v>22</v>
      </c>
      <c r="P12" s="105" t="s">
        <v>23</v>
      </c>
      <c r="Q12" s="105" t="s">
        <v>24</v>
      </c>
      <c r="R12" s="105" t="s">
        <v>25</v>
      </c>
      <c r="S12" s="105" t="s">
        <v>26</v>
      </c>
      <c r="T12" s="105" t="s">
        <v>27</v>
      </c>
      <c r="U12" s="105" t="s">
        <v>28</v>
      </c>
      <c r="V12" s="105" t="s">
        <v>29</v>
      </c>
      <c r="W12" s="104" t="s">
        <v>30</v>
      </c>
      <c r="X12" s="104" t="s">
        <v>395</v>
      </c>
      <c r="Y12" s="104" t="s">
        <v>396</v>
      </c>
      <c r="Z12" s="104" t="s">
        <v>397</v>
      </c>
      <c r="AA12" s="104" t="s">
        <v>398</v>
      </c>
      <c r="AB12" s="104" t="s">
        <v>41</v>
      </c>
      <c r="AC12" s="105" t="s">
        <v>32</v>
      </c>
      <c r="AD12" s="105" t="s">
        <v>33</v>
      </c>
      <c r="AE12" s="35"/>
      <c r="AF12" s="104" t="s">
        <v>34</v>
      </c>
      <c r="AG12" s="104" t="s">
        <v>35</v>
      </c>
      <c r="AH12" s="104" t="s">
        <v>36</v>
      </c>
      <c r="AI12" s="104" t="s">
        <v>37</v>
      </c>
      <c r="AJ12" s="104" t="s">
        <v>38</v>
      </c>
      <c r="AK12" s="104" t="s">
        <v>39</v>
      </c>
      <c r="AL12" s="107" t="s">
        <v>40</v>
      </c>
    </row>
    <row r="13" spans="1:38" ht="37.5" customHeight="1" thickBot="1">
      <c r="A13" s="36" t="s">
        <v>42</v>
      </c>
      <c r="B13" s="36" t="s">
        <v>43</v>
      </c>
      <c r="C13" s="37" t="s">
        <v>427</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ht="26.25" customHeight="1" thickBot="1">
      <c r="A14" s="60" t="s">
        <v>50</v>
      </c>
      <c r="B14" s="60" t="s">
        <v>51</v>
      </c>
      <c r="C14" s="61" t="s">
        <v>52</v>
      </c>
      <c r="D14" s="62"/>
      <c r="E14" s="62">
        <v>22.52273933791588</v>
      </c>
      <c r="F14" s="62">
        <v>8.4431992470118802E-2</v>
      </c>
      <c r="G14" s="62">
        <v>96.981033968005647</v>
      </c>
      <c r="H14" s="62" t="s">
        <v>443</v>
      </c>
      <c r="I14" s="62">
        <v>3.3199411531632266</v>
      </c>
      <c r="J14" s="62">
        <v>8.1955131616915349</v>
      </c>
      <c r="K14" s="62">
        <v>12.137464998373996</v>
      </c>
      <c r="L14" s="62">
        <v>4.0079569050071005E-2</v>
      </c>
      <c r="M14" s="62">
        <v>2.5028572067993822</v>
      </c>
      <c r="N14" s="62">
        <v>0.83977079673334354</v>
      </c>
      <c r="O14" s="62">
        <v>0.10247098900398124</v>
      </c>
      <c r="P14" s="62">
        <v>0.16099427194498742</v>
      </c>
      <c r="Q14" s="62">
        <v>0.79967976634060056</v>
      </c>
      <c r="R14" s="62">
        <v>0.50889785040290614</v>
      </c>
      <c r="S14" s="62">
        <v>6.9009370930538605E-2</v>
      </c>
      <c r="T14" s="62">
        <v>1.1988409642601647</v>
      </c>
      <c r="U14" s="62">
        <v>2.4890823873785197</v>
      </c>
      <c r="V14" s="62">
        <v>0.71414439009364739</v>
      </c>
      <c r="W14" s="62">
        <v>0.558464394966247</v>
      </c>
      <c r="X14" s="62">
        <v>7.4535526708851275E-5</v>
      </c>
      <c r="Y14" s="62">
        <v>2.0542560792649479E-3</v>
      </c>
      <c r="Z14" s="62">
        <v>1.612706285520948E-3</v>
      </c>
      <c r="AA14" s="62">
        <v>1.3429148481237992E-4</v>
      </c>
      <c r="AB14" s="62">
        <v>3.8757893763071267E-3</v>
      </c>
      <c r="AC14" s="62">
        <v>3.6979795226060007E-4</v>
      </c>
      <c r="AD14" s="157">
        <v>1.8213928991940001E-4</v>
      </c>
      <c r="AE14" s="158"/>
      <c r="AF14" s="172">
        <v>2601.8102295999993</v>
      </c>
      <c r="AG14" s="62">
        <v>55193.724218000003</v>
      </c>
      <c r="AH14" s="62">
        <v>452.54424493800002</v>
      </c>
      <c r="AI14" s="62" t="s">
        <v>443</v>
      </c>
      <c r="AJ14" s="62" t="s">
        <v>443</v>
      </c>
      <c r="AK14" s="62" t="s">
        <v>443</v>
      </c>
      <c r="AL14" s="40" t="s">
        <v>49</v>
      </c>
    </row>
    <row r="15" spans="1:38" ht="26.25" customHeight="1" thickBot="1">
      <c r="A15" s="60" t="s">
        <v>53</v>
      </c>
      <c r="B15" s="60" t="s">
        <v>54</v>
      </c>
      <c r="C15" s="61" t="s">
        <v>55</v>
      </c>
      <c r="D15" s="62"/>
      <c r="E15" s="62">
        <v>0.21487997820046018</v>
      </c>
      <c r="F15" s="62">
        <v>5.1364002428568502E-3</v>
      </c>
      <c r="G15" s="62">
        <v>0.50574678503713666</v>
      </c>
      <c r="H15" s="62" t="s">
        <v>444</v>
      </c>
      <c r="I15" s="62">
        <v>1.0324451835233259E-2</v>
      </c>
      <c r="J15" s="62">
        <v>1.6577421991212826E-2</v>
      </c>
      <c r="K15" s="62">
        <v>2.1788230454529128E-2</v>
      </c>
      <c r="L15" s="62" t="s">
        <v>444</v>
      </c>
      <c r="M15" s="62">
        <v>1.9100676757432794E-2</v>
      </c>
      <c r="N15" s="62">
        <v>6.5034320199980813E-3</v>
      </c>
      <c r="O15" s="62">
        <v>3.5759227466655476E-3</v>
      </c>
      <c r="P15" s="62">
        <v>7.0763585124861475E-4</v>
      </c>
      <c r="Q15" s="62">
        <v>4.5215550015693263E-3</v>
      </c>
      <c r="R15" s="62">
        <v>2.252739446990569E-2</v>
      </c>
      <c r="S15" s="62">
        <v>1.5895026185567276E-2</v>
      </c>
      <c r="T15" s="62">
        <v>0.81341640972231277</v>
      </c>
      <c r="U15" s="62">
        <v>1.001396084820527E-2</v>
      </c>
      <c r="V15" s="62">
        <v>6.9429068326373522E-2</v>
      </c>
      <c r="W15" s="62">
        <v>2.6054042316581514E-3</v>
      </c>
      <c r="X15" s="62">
        <v>7.1034014184894325E-7</v>
      </c>
      <c r="Y15" s="62">
        <v>5.0664433476190796E-6</v>
      </c>
      <c r="Z15" s="62">
        <v>6.6999197235677603E-7</v>
      </c>
      <c r="AA15" s="62">
        <v>6.6999197235677603E-7</v>
      </c>
      <c r="AB15" s="62">
        <v>7.1167674341815747E-6</v>
      </c>
      <c r="AC15" s="62" t="s">
        <v>443</v>
      </c>
      <c r="AD15" s="157" t="s">
        <v>443</v>
      </c>
      <c r="AE15" s="158"/>
      <c r="AF15" s="62">
        <v>1042.1616926632605</v>
      </c>
      <c r="AG15" s="62" t="s">
        <v>443</v>
      </c>
      <c r="AH15" s="62">
        <v>1061.7939340043995</v>
      </c>
      <c r="AI15" s="62" t="s">
        <v>443</v>
      </c>
      <c r="AJ15" s="62" t="s">
        <v>443</v>
      </c>
      <c r="AK15" s="62" t="s">
        <v>443</v>
      </c>
      <c r="AL15" s="40" t="s">
        <v>49</v>
      </c>
    </row>
    <row r="16" spans="1:38" ht="26.25" customHeight="1" thickBot="1">
      <c r="A16" s="60" t="s">
        <v>53</v>
      </c>
      <c r="B16" s="60" t="s">
        <v>56</v>
      </c>
      <c r="C16" s="61" t="s">
        <v>57</v>
      </c>
      <c r="D16" s="62"/>
      <c r="E16" s="62" t="s">
        <v>442</v>
      </c>
      <c r="F16" s="62" t="s">
        <v>442</v>
      </c>
      <c r="G16" s="62" t="s">
        <v>442</v>
      </c>
      <c r="H16" s="62" t="s">
        <v>442</v>
      </c>
      <c r="I16" s="62" t="s">
        <v>442</v>
      </c>
      <c r="J16" s="62" t="s">
        <v>442</v>
      </c>
      <c r="K16" s="62" t="s">
        <v>442</v>
      </c>
      <c r="L16" s="62" t="s">
        <v>442</v>
      </c>
      <c r="M16" s="62" t="s">
        <v>442</v>
      </c>
      <c r="N16" s="62" t="s">
        <v>442</v>
      </c>
      <c r="O16" s="62" t="s">
        <v>442</v>
      </c>
      <c r="P16" s="62" t="s">
        <v>442</v>
      </c>
      <c r="Q16" s="62" t="s">
        <v>442</v>
      </c>
      <c r="R16" s="62" t="s">
        <v>442</v>
      </c>
      <c r="S16" s="62" t="s">
        <v>442</v>
      </c>
      <c r="T16" s="62" t="s">
        <v>442</v>
      </c>
      <c r="U16" s="62" t="s">
        <v>442</v>
      </c>
      <c r="V16" s="62" t="s">
        <v>442</v>
      </c>
      <c r="W16" s="62" t="s">
        <v>442</v>
      </c>
      <c r="X16" s="62" t="s">
        <v>442</v>
      </c>
      <c r="Y16" s="62" t="s">
        <v>442</v>
      </c>
      <c r="Z16" s="62" t="s">
        <v>442</v>
      </c>
      <c r="AA16" s="62" t="s">
        <v>442</v>
      </c>
      <c r="AB16" s="62" t="s">
        <v>442</v>
      </c>
      <c r="AC16" s="62" t="s">
        <v>442</v>
      </c>
      <c r="AD16" s="62" t="s">
        <v>442</v>
      </c>
      <c r="AE16" s="158"/>
      <c r="AF16" s="159" t="s">
        <v>442</v>
      </c>
      <c r="AG16" s="62" t="s">
        <v>442</v>
      </c>
      <c r="AH16" s="62" t="s">
        <v>442</v>
      </c>
      <c r="AI16" s="62" t="s">
        <v>442</v>
      </c>
      <c r="AJ16" s="62" t="s">
        <v>442</v>
      </c>
      <c r="AK16" s="62" t="s">
        <v>442</v>
      </c>
      <c r="AL16" s="40" t="s">
        <v>49</v>
      </c>
    </row>
    <row r="17" spans="1:38" ht="26.25" customHeight="1" thickBot="1">
      <c r="A17" s="60" t="s">
        <v>53</v>
      </c>
      <c r="B17" s="60" t="s">
        <v>58</v>
      </c>
      <c r="C17" s="61" t="s">
        <v>59</v>
      </c>
      <c r="D17" s="62"/>
      <c r="E17" s="62">
        <v>1.81380093</v>
      </c>
      <c r="F17" s="62">
        <v>0.50366242900000002</v>
      </c>
      <c r="G17" s="62">
        <v>4.7336570930000006</v>
      </c>
      <c r="H17" s="62">
        <v>3.5279999999999993E-7</v>
      </c>
      <c r="I17" s="62">
        <v>0.59383423999999996</v>
      </c>
      <c r="J17" s="62">
        <v>0.64032871700000005</v>
      </c>
      <c r="K17" s="62">
        <v>0.67649246000000007</v>
      </c>
      <c r="L17" s="62">
        <v>5.5805772160000003E-2</v>
      </c>
      <c r="M17" s="62">
        <v>4.9280424869999999</v>
      </c>
      <c r="N17" s="62">
        <v>0.69238938775999992</v>
      </c>
      <c r="O17" s="62">
        <v>9.3133019820000017E-3</v>
      </c>
      <c r="P17" s="62">
        <v>4.1026428780000006E-2</v>
      </c>
      <c r="Q17" s="62">
        <v>2.071768077E-2</v>
      </c>
      <c r="R17" s="62">
        <v>7.0105853899999987E-2</v>
      </c>
      <c r="S17" s="62">
        <v>9.0800545839999997E-2</v>
      </c>
      <c r="T17" s="62">
        <v>6.7172350975999995E-2</v>
      </c>
      <c r="U17" s="62">
        <v>9.4961506700000017E-3</v>
      </c>
      <c r="V17" s="62">
        <v>1.085352941</v>
      </c>
      <c r="W17" s="62">
        <v>1.0512291608</v>
      </c>
      <c r="X17" s="62">
        <v>0.23846153680000001</v>
      </c>
      <c r="Y17" s="62">
        <v>0.33118190850000001</v>
      </c>
      <c r="Z17" s="62">
        <v>0.12548354840000001</v>
      </c>
      <c r="AA17" s="62">
        <v>9.8261588999999996E-2</v>
      </c>
      <c r="AB17" s="62">
        <v>0.7933885826999999</v>
      </c>
      <c r="AC17" s="62">
        <v>3.2043621000000001E-3</v>
      </c>
      <c r="AD17" s="157">
        <v>0.87821236763999999</v>
      </c>
      <c r="AE17" s="158"/>
      <c r="AF17" s="159">
        <v>1793.4970000000001</v>
      </c>
      <c r="AG17" s="62">
        <v>5165.9549999999999</v>
      </c>
      <c r="AH17" s="62" t="s">
        <v>443</v>
      </c>
      <c r="AI17" s="62">
        <v>0.29399999999999998</v>
      </c>
      <c r="AJ17" s="62" t="s">
        <v>443</v>
      </c>
      <c r="AK17" s="62" t="s">
        <v>443</v>
      </c>
      <c r="AL17" s="40" t="s">
        <v>49</v>
      </c>
    </row>
    <row r="18" spans="1:38" ht="26.25" customHeight="1" thickBot="1">
      <c r="A18" s="60" t="s">
        <v>53</v>
      </c>
      <c r="B18" s="60" t="s">
        <v>60</v>
      </c>
      <c r="C18" s="61" t="s">
        <v>61</v>
      </c>
      <c r="D18" s="62"/>
      <c r="E18" s="62">
        <v>0.38924925399999999</v>
      </c>
      <c r="F18" s="62">
        <v>0.16677272280000002</v>
      </c>
      <c r="G18" s="62">
        <v>1.6616637540000001</v>
      </c>
      <c r="H18" s="62" t="s">
        <v>443</v>
      </c>
      <c r="I18" s="62">
        <v>0.20138968800000001</v>
      </c>
      <c r="J18" s="62">
        <v>0.21794119199999998</v>
      </c>
      <c r="K18" s="62">
        <v>0.23081458400000002</v>
      </c>
      <c r="L18" s="62">
        <v>1.4263673472000001E-2</v>
      </c>
      <c r="M18" s="62">
        <v>1.721307548</v>
      </c>
      <c r="N18" s="62">
        <v>0.24644459056000004</v>
      </c>
      <c r="O18" s="62">
        <v>3.3111322919999998E-3</v>
      </c>
      <c r="P18" s="62">
        <v>1.4545172240000001E-2</v>
      </c>
      <c r="Q18" s="62">
        <v>7.3603814599999999E-3</v>
      </c>
      <c r="R18" s="62">
        <v>2.4854972400000001E-2</v>
      </c>
      <c r="S18" s="62">
        <v>3.2213968039999999E-2</v>
      </c>
      <c r="T18" s="62">
        <v>2.3908836656E-2</v>
      </c>
      <c r="U18" s="62">
        <v>3.3255448199999999E-3</v>
      </c>
      <c r="V18" s="62">
        <v>0.37183007800000001</v>
      </c>
      <c r="W18" s="62">
        <v>0.3735223828</v>
      </c>
      <c r="X18" s="62">
        <v>8.3940353799999992E-2</v>
      </c>
      <c r="Y18" s="62">
        <v>0.1103991284</v>
      </c>
      <c r="Z18" s="62">
        <v>4.3821216600000004E-2</v>
      </c>
      <c r="AA18" s="62">
        <v>3.4230408999999996E-2</v>
      </c>
      <c r="AB18" s="62">
        <v>0.27239110780000003</v>
      </c>
      <c r="AC18" s="62">
        <v>1.14021472E-3</v>
      </c>
      <c r="AD18" s="157">
        <v>0.31263952</v>
      </c>
      <c r="AE18" s="158"/>
      <c r="AF18" s="159">
        <v>138.58199999999999</v>
      </c>
      <c r="AG18" s="62" t="s">
        <v>443</v>
      </c>
      <c r="AH18" s="62" t="s">
        <v>443</v>
      </c>
      <c r="AI18" s="62" t="s">
        <v>443</v>
      </c>
      <c r="AJ18" s="62" t="s">
        <v>443</v>
      </c>
      <c r="AK18" s="62" t="s">
        <v>443</v>
      </c>
      <c r="AL18" s="40" t="s">
        <v>49</v>
      </c>
    </row>
    <row r="19" spans="1:38" ht="26.25" customHeight="1" thickBot="1">
      <c r="A19" s="60" t="s">
        <v>53</v>
      </c>
      <c r="B19" s="60" t="s">
        <v>62</v>
      </c>
      <c r="C19" s="61" t="s">
        <v>63</v>
      </c>
      <c r="D19" s="62"/>
      <c r="E19" s="62">
        <v>7.4416935000000003E-2</v>
      </c>
      <c r="F19" s="62">
        <v>4.0348774000000002E-3</v>
      </c>
      <c r="G19" s="62">
        <v>8.564604E-3</v>
      </c>
      <c r="H19" s="62" t="s">
        <v>443</v>
      </c>
      <c r="I19" s="62">
        <v>3.2163240000000004E-3</v>
      </c>
      <c r="J19" s="62">
        <v>3.2366160000000003E-3</v>
      </c>
      <c r="K19" s="62">
        <v>3.2563420000000006E-3</v>
      </c>
      <c r="L19" s="62">
        <v>4.9416037760000005E-3</v>
      </c>
      <c r="M19" s="62">
        <v>1.1838815000000001E-2</v>
      </c>
      <c r="N19" s="62">
        <v>2.9873676000000002E-4</v>
      </c>
      <c r="O19" s="62">
        <v>1.5401882E-5</v>
      </c>
      <c r="P19" s="62">
        <v>3.3369540000000002E-5</v>
      </c>
      <c r="Q19" s="62">
        <v>1.2379960000000001E-5</v>
      </c>
      <c r="R19" s="62">
        <v>7.4919900000000001E-5</v>
      </c>
      <c r="S19" s="62">
        <v>7.1331840000000003E-5</v>
      </c>
      <c r="T19" s="62">
        <v>2.8492976000000001E-5</v>
      </c>
      <c r="U19" s="62">
        <v>1.9841070000000003E-5</v>
      </c>
      <c r="V19" s="62">
        <v>5.0104030000000001E-3</v>
      </c>
      <c r="W19" s="62">
        <v>6.8696480000000003E-4</v>
      </c>
      <c r="X19" s="62">
        <v>3.722908E-4</v>
      </c>
      <c r="Y19" s="62">
        <v>2.2934347000000007E-3</v>
      </c>
      <c r="Z19" s="62">
        <v>2.9620500000000001E-4</v>
      </c>
      <c r="AA19" s="62">
        <v>2.5625099999999998E-4</v>
      </c>
      <c r="AB19" s="62">
        <v>2.8993647000000009E-3</v>
      </c>
      <c r="AC19" s="62">
        <v>5.4482599999999989E-6</v>
      </c>
      <c r="AD19" s="157">
        <v>3.3546070000000001E-4</v>
      </c>
      <c r="AE19" s="158"/>
      <c r="AF19" s="159">
        <v>144.24700000000001</v>
      </c>
      <c r="AG19" s="62">
        <v>1.9730000000000001</v>
      </c>
      <c r="AH19" s="62" t="s">
        <v>443</v>
      </c>
      <c r="AI19" s="62">
        <v>0.84499999999999997</v>
      </c>
      <c r="AJ19" s="62" t="s">
        <v>443</v>
      </c>
      <c r="AK19" s="62" t="s">
        <v>443</v>
      </c>
      <c r="AL19" s="40" t="s">
        <v>49</v>
      </c>
    </row>
    <row r="20" spans="1:38" ht="26.25" customHeight="1" thickBot="1">
      <c r="A20" s="60" t="s">
        <v>53</v>
      </c>
      <c r="B20" s="60" t="s">
        <v>64</v>
      </c>
      <c r="C20" s="61" t="s">
        <v>65</v>
      </c>
      <c r="D20" s="62"/>
      <c r="E20" s="62">
        <v>7.3738204000000002E-2</v>
      </c>
      <c r="F20" s="62">
        <v>4.2716435999999997E-3</v>
      </c>
      <c r="G20" s="62">
        <v>8.0401689999999998E-3</v>
      </c>
      <c r="H20" s="62">
        <v>2.2812000000000003E-6</v>
      </c>
      <c r="I20" s="62">
        <v>3.2806959999999996E-3</v>
      </c>
      <c r="J20" s="62">
        <v>3.2994219999999998E-3</v>
      </c>
      <c r="K20" s="62">
        <v>3.3228580000000001E-3</v>
      </c>
      <c r="L20" s="62">
        <v>1.6851576640000002E-3</v>
      </c>
      <c r="M20" s="62">
        <v>1.1863050999999999E-2</v>
      </c>
      <c r="N20" s="62">
        <v>2.5665812E-4</v>
      </c>
      <c r="O20" s="62">
        <v>2.8175084000000004E-5</v>
      </c>
      <c r="P20" s="62">
        <v>2.9645539999999999E-5</v>
      </c>
      <c r="Q20" s="62">
        <v>1.043661E-5</v>
      </c>
      <c r="R20" s="62">
        <v>9.1840300000000009E-5</v>
      </c>
      <c r="S20" s="62">
        <v>6.8169580000000004E-5</v>
      </c>
      <c r="T20" s="62">
        <v>2.3756312000000001E-5</v>
      </c>
      <c r="U20" s="62">
        <v>1.9275639999999998E-5</v>
      </c>
      <c r="V20" s="62">
        <v>5.4072180000000001E-3</v>
      </c>
      <c r="W20" s="62">
        <v>6.8392059999999996E-4</v>
      </c>
      <c r="X20" s="62">
        <v>3.5638509999999995E-4</v>
      </c>
      <c r="Y20" s="62">
        <v>2.2593543E-3</v>
      </c>
      <c r="Z20" s="62">
        <v>2.8675269999999995E-4</v>
      </c>
      <c r="AA20" s="62">
        <v>2.4874449999999997E-4</v>
      </c>
      <c r="AB20" s="62">
        <v>3.1512366000000002E-3</v>
      </c>
      <c r="AC20" s="62">
        <v>1.0402140000000001E-5</v>
      </c>
      <c r="AD20" s="157">
        <v>2.4610406E-4</v>
      </c>
      <c r="AE20" s="158"/>
      <c r="AF20" s="159">
        <v>142.91399999999999</v>
      </c>
      <c r="AG20" s="62">
        <v>1.4470000000000001</v>
      </c>
      <c r="AH20" s="62" t="s">
        <v>443</v>
      </c>
      <c r="AI20" s="62">
        <v>1.901</v>
      </c>
      <c r="AJ20" s="62" t="s">
        <v>443</v>
      </c>
      <c r="AK20" s="62" t="s">
        <v>443</v>
      </c>
      <c r="AL20" s="40" t="s">
        <v>49</v>
      </c>
    </row>
    <row r="21" spans="1:38" ht="26.25" customHeight="1" thickBot="1">
      <c r="A21" s="60" t="s">
        <v>53</v>
      </c>
      <c r="B21" s="60" t="s">
        <v>66</v>
      </c>
      <c r="C21" s="61" t="s">
        <v>67</v>
      </c>
      <c r="D21" s="62"/>
      <c r="E21" s="62">
        <v>0.49741221899999999</v>
      </c>
      <c r="F21" s="62">
        <v>3.1324811200000004E-2</v>
      </c>
      <c r="G21" s="62">
        <v>7.3021028000000002E-2</v>
      </c>
      <c r="H21" s="62">
        <v>1.8647999999999998E-5</v>
      </c>
      <c r="I21" s="62">
        <v>2.4651572000000004E-2</v>
      </c>
      <c r="J21" s="62">
        <v>2.4977183000000003E-2</v>
      </c>
      <c r="K21" s="62">
        <v>2.5302956000000001E-2</v>
      </c>
      <c r="L21" s="62">
        <v>1.1535157888000002E-2</v>
      </c>
      <c r="M21" s="62">
        <v>0.100840533</v>
      </c>
      <c r="N21" s="62">
        <v>4.6499583200000005E-3</v>
      </c>
      <c r="O21" s="62">
        <v>2.6355662400000002E-4</v>
      </c>
      <c r="P21" s="62">
        <v>3.6836298E-4</v>
      </c>
      <c r="Q21" s="62">
        <v>1.5564072000000002E-4</v>
      </c>
      <c r="R21" s="62">
        <v>9.671873000000001E-4</v>
      </c>
      <c r="S21" s="62">
        <v>8.4613138000000007E-4</v>
      </c>
      <c r="T21" s="62">
        <v>4.4171823200000006E-4</v>
      </c>
      <c r="U21" s="62">
        <v>1.6877264000000002E-4</v>
      </c>
      <c r="V21" s="62">
        <v>4.1891996000000001E-2</v>
      </c>
      <c r="W21" s="62">
        <v>9.1857625999999994E-3</v>
      </c>
      <c r="X21" s="62">
        <v>3.3830220999999999E-3</v>
      </c>
      <c r="Y21" s="62">
        <v>1.6420541100000002E-2</v>
      </c>
      <c r="Z21" s="62">
        <v>2.4382631E-3</v>
      </c>
      <c r="AA21" s="62">
        <v>2.0702475000000001E-3</v>
      </c>
      <c r="AB21" s="62">
        <v>2.43120738E-2</v>
      </c>
      <c r="AC21" s="62">
        <v>9.6919379999999998E-5</v>
      </c>
      <c r="AD21" s="157">
        <v>5.2707624000000002E-3</v>
      </c>
      <c r="AE21" s="158"/>
      <c r="AF21" s="159">
        <v>956.404</v>
      </c>
      <c r="AG21" s="62">
        <v>30.999000000000002</v>
      </c>
      <c r="AH21" s="62" t="s">
        <v>443</v>
      </c>
      <c r="AI21" s="62">
        <v>15.54</v>
      </c>
      <c r="AJ21" s="62" t="s">
        <v>443</v>
      </c>
      <c r="AK21" s="62" t="s">
        <v>443</v>
      </c>
      <c r="AL21" s="40" t="s">
        <v>49</v>
      </c>
    </row>
    <row r="22" spans="1:38" ht="26.25" customHeight="1" thickBot="1">
      <c r="A22" s="60" t="s">
        <v>53</v>
      </c>
      <c r="B22" s="64" t="s">
        <v>68</v>
      </c>
      <c r="C22" s="61" t="s">
        <v>69</v>
      </c>
      <c r="D22" s="62"/>
      <c r="E22" s="159" t="s">
        <v>445</v>
      </c>
      <c r="F22" s="159" t="s">
        <v>445</v>
      </c>
      <c r="G22" s="159" t="s">
        <v>445</v>
      </c>
      <c r="H22" s="159" t="s">
        <v>445</v>
      </c>
      <c r="I22" s="159" t="s">
        <v>445</v>
      </c>
      <c r="J22" s="159" t="s">
        <v>445</v>
      </c>
      <c r="K22" s="159" t="s">
        <v>445</v>
      </c>
      <c r="L22" s="159" t="s">
        <v>445</v>
      </c>
      <c r="M22" s="159" t="s">
        <v>445</v>
      </c>
      <c r="N22" s="159" t="s">
        <v>445</v>
      </c>
      <c r="O22" s="159" t="s">
        <v>445</v>
      </c>
      <c r="P22" s="159" t="s">
        <v>445</v>
      </c>
      <c r="Q22" s="159" t="s">
        <v>445</v>
      </c>
      <c r="R22" s="159" t="s">
        <v>445</v>
      </c>
      <c r="S22" s="159" t="s">
        <v>445</v>
      </c>
      <c r="T22" s="159" t="s">
        <v>445</v>
      </c>
      <c r="U22" s="159" t="s">
        <v>445</v>
      </c>
      <c r="V22" s="159" t="s">
        <v>445</v>
      </c>
      <c r="W22" s="159" t="s">
        <v>445</v>
      </c>
      <c r="X22" s="159" t="s">
        <v>445</v>
      </c>
      <c r="Y22" s="159" t="s">
        <v>445</v>
      </c>
      <c r="Z22" s="159" t="s">
        <v>445</v>
      </c>
      <c r="AA22" s="159" t="s">
        <v>445</v>
      </c>
      <c r="AB22" s="159" t="s">
        <v>445</v>
      </c>
      <c r="AC22" s="159" t="s">
        <v>445</v>
      </c>
      <c r="AD22" s="159" t="s">
        <v>445</v>
      </c>
      <c r="AE22" s="158"/>
      <c r="AF22" s="159" t="s">
        <v>445</v>
      </c>
      <c r="AG22" s="62" t="s">
        <v>445</v>
      </c>
      <c r="AH22" s="62" t="s">
        <v>445</v>
      </c>
      <c r="AI22" s="62" t="s">
        <v>445</v>
      </c>
      <c r="AJ22" s="62" t="s">
        <v>445</v>
      </c>
      <c r="AK22" s="62" t="s">
        <v>445</v>
      </c>
      <c r="AL22" s="40" t="s">
        <v>49</v>
      </c>
    </row>
    <row r="23" spans="1:38" ht="26.25" customHeight="1" thickBot="1">
      <c r="A23" s="60" t="s">
        <v>70</v>
      </c>
      <c r="B23" s="64" t="s">
        <v>393</v>
      </c>
      <c r="C23" s="61" t="s">
        <v>389</v>
      </c>
      <c r="D23" s="103"/>
      <c r="E23" s="62">
        <v>1.2322636142150245</v>
      </c>
      <c r="F23" s="62">
        <v>0.12753545083220871</v>
      </c>
      <c r="G23" s="62">
        <v>0.30212721547458382</v>
      </c>
      <c r="H23" s="62">
        <v>3.0212721547458383E-4</v>
      </c>
      <c r="I23" s="62">
        <v>7.9459457669815561E-2</v>
      </c>
      <c r="J23" s="62">
        <v>7.9459457669815561E-2</v>
      </c>
      <c r="K23" s="62">
        <v>7.9459457669815561E-2</v>
      </c>
      <c r="L23" s="62">
        <v>4.4497296295096717E-2</v>
      </c>
      <c r="M23" s="62">
        <v>0.40688982744039576</v>
      </c>
      <c r="N23" s="62" t="s">
        <v>443</v>
      </c>
      <c r="O23" s="62">
        <v>3.7765901934322984E-4</v>
      </c>
      <c r="P23" s="62" t="s">
        <v>443</v>
      </c>
      <c r="Q23" s="62" t="s">
        <v>443</v>
      </c>
      <c r="R23" s="62">
        <v>1.8882950967161491E-3</v>
      </c>
      <c r="S23" s="62">
        <v>6.4202033288349059E-2</v>
      </c>
      <c r="T23" s="62">
        <v>2.6436131354026088E-3</v>
      </c>
      <c r="U23" s="62">
        <v>3.7765901934322984E-4</v>
      </c>
      <c r="V23" s="62">
        <v>3.7765901934322978E-2</v>
      </c>
      <c r="W23" s="62" t="s">
        <v>443</v>
      </c>
      <c r="X23" s="62">
        <v>1.1329770580296894E-3</v>
      </c>
      <c r="Y23" s="62">
        <v>1.8882950967161491E-3</v>
      </c>
      <c r="Z23" s="62" t="s">
        <v>443</v>
      </c>
      <c r="AA23" s="62" t="s">
        <v>443</v>
      </c>
      <c r="AB23" s="62">
        <v>3.0212721547458387E-3</v>
      </c>
      <c r="AC23" s="62" t="s">
        <v>443</v>
      </c>
      <c r="AD23" s="157" t="s">
        <v>443</v>
      </c>
      <c r="AE23" s="158"/>
      <c r="AF23" s="159">
        <v>1623.9337831758883</v>
      </c>
      <c r="AG23" s="62" t="s">
        <v>443</v>
      </c>
      <c r="AH23" s="62" t="s">
        <v>443</v>
      </c>
      <c r="AI23" s="62" t="s">
        <v>443</v>
      </c>
      <c r="AJ23" s="62" t="s">
        <v>443</v>
      </c>
      <c r="AK23" s="62" t="s">
        <v>443</v>
      </c>
      <c r="AL23" s="40" t="s">
        <v>49</v>
      </c>
    </row>
    <row r="24" spans="1:38" ht="26.25" customHeight="1" thickBot="1">
      <c r="A24" s="65" t="s">
        <v>53</v>
      </c>
      <c r="B24" s="64" t="s">
        <v>71</v>
      </c>
      <c r="C24" s="61" t="s">
        <v>72</v>
      </c>
      <c r="D24" s="62"/>
      <c r="E24" s="62">
        <v>2.0863065985350002</v>
      </c>
      <c r="F24" s="62">
        <v>0.160041812975</v>
      </c>
      <c r="G24" s="62">
        <v>0.87254473866499993</v>
      </c>
      <c r="H24" s="62">
        <v>7.8715199999999981E-5</v>
      </c>
      <c r="I24" s="62">
        <v>0.14118180989999998</v>
      </c>
      <c r="J24" s="62">
        <v>0.14739390089999999</v>
      </c>
      <c r="K24" s="62">
        <v>0.15253164190000001</v>
      </c>
      <c r="L24" s="62">
        <v>4.0687366888000009E-2</v>
      </c>
      <c r="M24" s="62">
        <v>1.3617195038699998</v>
      </c>
      <c r="N24" s="62">
        <v>0.12556449493560001</v>
      </c>
      <c r="O24" s="62">
        <v>4.84868902017E-3</v>
      </c>
      <c r="P24" s="62">
        <v>2.26722044634E-2</v>
      </c>
      <c r="Q24" s="62">
        <v>1.196762884085E-2</v>
      </c>
      <c r="R24" s="62">
        <v>2.5351356839E-2</v>
      </c>
      <c r="S24" s="62">
        <v>3.5190255472900001E-2</v>
      </c>
      <c r="T24" s="62">
        <v>2.5840371893559998E-2</v>
      </c>
      <c r="U24" s="62">
        <v>1.0340574736450002E-2</v>
      </c>
      <c r="V24" s="62">
        <v>0.40106152415499996</v>
      </c>
      <c r="W24" s="62">
        <v>0.14642655452769998</v>
      </c>
      <c r="X24" s="62">
        <v>3.6771604575499994E-2</v>
      </c>
      <c r="Y24" s="62">
        <v>0.11927036872499999</v>
      </c>
      <c r="Z24" s="62">
        <v>2.1279239040499994E-2</v>
      </c>
      <c r="AA24" s="62">
        <v>1.7128193823500001E-2</v>
      </c>
      <c r="AB24" s="62">
        <v>0.19444940616449999</v>
      </c>
      <c r="AC24" s="62">
        <v>7.4396312819999992E-4</v>
      </c>
      <c r="AD24" s="157">
        <v>0.11366205306100001</v>
      </c>
      <c r="AE24" s="158"/>
      <c r="AF24" s="159">
        <v>2990.7366950000001</v>
      </c>
      <c r="AG24" s="62">
        <v>668.36699999999996</v>
      </c>
      <c r="AH24" s="62" t="s">
        <v>443</v>
      </c>
      <c r="AI24" s="62">
        <v>65.595999999999989</v>
      </c>
      <c r="AJ24" s="62" t="s">
        <v>443</v>
      </c>
      <c r="AK24" s="62">
        <v>0.34686700000000004</v>
      </c>
      <c r="AL24" s="40" t="s">
        <v>49</v>
      </c>
    </row>
    <row r="25" spans="1:38" ht="26.25" customHeight="1" thickBot="1">
      <c r="A25" s="60" t="s">
        <v>73</v>
      </c>
      <c r="B25" s="64" t="s">
        <v>74</v>
      </c>
      <c r="C25" s="66" t="s">
        <v>75</v>
      </c>
      <c r="D25" s="62"/>
      <c r="E25" s="62">
        <v>0.34446874614163314</v>
      </c>
      <c r="F25" s="62">
        <v>2.6497595857048702E-3</v>
      </c>
      <c r="G25" s="62">
        <v>2.1198076685638962E-2</v>
      </c>
      <c r="H25" s="62" t="s">
        <v>443</v>
      </c>
      <c r="I25" s="62">
        <v>1.9873196892786524E-3</v>
      </c>
      <c r="J25" s="62">
        <v>1.9873196892786524E-3</v>
      </c>
      <c r="K25" s="62" t="s">
        <v>443</v>
      </c>
      <c r="L25" s="62">
        <v>9.5391345085375312E-4</v>
      </c>
      <c r="M25" s="62">
        <v>8.0817667363998535E-2</v>
      </c>
      <c r="N25" s="62" t="s">
        <v>443</v>
      </c>
      <c r="O25" s="62" t="s">
        <v>443</v>
      </c>
      <c r="P25" s="62" t="s">
        <v>443</v>
      </c>
      <c r="Q25" s="62" t="s">
        <v>443</v>
      </c>
      <c r="R25" s="62" t="s">
        <v>443</v>
      </c>
      <c r="S25" s="62" t="s">
        <v>443</v>
      </c>
      <c r="T25" s="62" t="s">
        <v>443</v>
      </c>
      <c r="U25" s="62" t="s">
        <v>443</v>
      </c>
      <c r="V25" s="62" t="s">
        <v>443</v>
      </c>
      <c r="W25" s="62" t="s">
        <v>443</v>
      </c>
      <c r="X25" s="62" t="s">
        <v>443</v>
      </c>
      <c r="Y25" s="62" t="s">
        <v>443</v>
      </c>
      <c r="Z25" s="62" t="s">
        <v>443</v>
      </c>
      <c r="AA25" s="62" t="s">
        <v>443</v>
      </c>
      <c r="AB25" s="62" t="s">
        <v>443</v>
      </c>
      <c r="AC25" s="62" t="s">
        <v>443</v>
      </c>
      <c r="AD25" s="62" t="s">
        <v>443</v>
      </c>
      <c r="AE25" s="158"/>
      <c r="AF25" s="62" t="s">
        <v>444</v>
      </c>
      <c r="AG25" s="62" t="s">
        <v>443</v>
      </c>
      <c r="AH25" s="62" t="s">
        <v>443</v>
      </c>
      <c r="AI25" s="62" t="s">
        <v>444</v>
      </c>
      <c r="AJ25" s="62" t="s">
        <v>443</v>
      </c>
      <c r="AK25" s="62">
        <v>13248.797928524351</v>
      </c>
      <c r="AL25" s="40" t="s">
        <v>49</v>
      </c>
    </row>
    <row r="26" spans="1:38" ht="26.25" customHeight="1" thickBot="1">
      <c r="A26" s="60" t="s">
        <v>73</v>
      </c>
      <c r="B26" s="60" t="s">
        <v>76</v>
      </c>
      <c r="C26" s="61" t="s">
        <v>77</v>
      </c>
      <c r="D26" s="62"/>
      <c r="E26" s="62">
        <v>4.9741560973817923E-3</v>
      </c>
      <c r="F26" s="62">
        <v>1.9430297255397625E-4</v>
      </c>
      <c r="G26" s="62">
        <v>3.8860594510795249E-4</v>
      </c>
      <c r="H26" s="62" t="s">
        <v>443</v>
      </c>
      <c r="I26" s="62">
        <v>7.7721189021590504E-5</v>
      </c>
      <c r="J26" s="62">
        <v>7.7721189021590504E-5</v>
      </c>
      <c r="K26" s="62" t="s">
        <v>443</v>
      </c>
      <c r="L26" s="62">
        <v>3.7306170730363439E-5</v>
      </c>
      <c r="M26" s="62">
        <v>4.2746653961874779E-4</v>
      </c>
      <c r="N26" s="62" t="s">
        <v>443</v>
      </c>
      <c r="O26" s="62" t="s">
        <v>443</v>
      </c>
      <c r="P26" s="62" t="s">
        <v>443</v>
      </c>
      <c r="Q26" s="62" t="s">
        <v>443</v>
      </c>
      <c r="R26" s="62" t="s">
        <v>443</v>
      </c>
      <c r="S26" s="62" t="s">
        <v>443</v>
      </c>
      <c r="T26" s="62" t="s">
        <v>443</v>
      </c>
      <c r="U26" s="62" t="s">
        <v>443</v>
      </c>
      <c r="V26" s="62" t="s">
        <v>443</v>
      </c>
      <c r="W26" s="62" t="s">
        <v>443</v>
      </c>
      <c r="X26" s="62" t="s">
        <v>443</v>
      </c>
      <c r="Y26" s="62" t="s">
        <v>443</v>
      </c>
      <c r="Z26" s="62" t="s">
        <v>443</v>
      </c>
      <c r="AA26" s="62" t="s">
        <v>443</v>
      </c>
      <c r="AB26" s="62" t="s">
        <v>443</v>
      </c>
      <c r="AC26" s="62" t="s">
        <v>443</v>
      </c>
      <c r="AD26" s="62" t="s">
        <v>443</v>
      </c>
      <c r="AE26" s="158"/>
      <c r="AF26" s="62" t="s">
        <v>444</v>
      </c>
      <c r="AG26" s="62" t="s">
        <v>443</v>
      </c>
      <c r="AH26" s="62" t="s">
        <v>443</v>
      </c>
      <c r="AI26" s="62" t="s">
        <v>444</v>
      </c>
      <c r="AJ26" s="62" t="s">
        <v>443</v>
      </c>
      <c r="AK26" s="62">
        <v>16.710055639641958</v>
      </c>
      <c r="AL26" s="40" t="s">
        <v>49</v>
      </c>
    </row>
    <row r="27" spans="1:38" ht="26.25" customHeight="1" thickBot="1">
      <c r="A27" s="60" t="s">
        <v>78</v>
      </c>
      <c r="B27" s="60" t="s">
        <v>79</v>
      </c>
      <c r="C27" s="61" t="s">
        <v>80</v>
      </c>
      <c r="D27" s="62"/>
      <c r="E27" s="62">
        <v>4.6497469320000002</v>
      </c>
      <c r="F27" s="62">
        <v>10.441510040000001</v>
      </c>
      <c r="G27" s="62">
        <v>0.25278326200000001</v>
      </c>
      <c r="H27" s="62" t="s">
        <v>444</v>
      </c>
      <c r="I27" s="62" t="s">
        <v>444</v>
      </c>
      <c r="J27" s="62" t="s">
        <v>444</v>
      </c>
      <c r="K27" s="62" t="s">
        <v>444</v>
      </c>
      <c r="L27" s="62" t="s">
        <v>444</v>
      </c>
      <c r="M27" s="62">
        <v>40.812189519999997</v>
      </c>
      <c r="N27" s="62">
        <v>79.326235229999995</v>
      </c>
      <c r="O27" s="62">
        <v>1.670284E-3</v>
      </c>
      <c r="P27" s="62" t="s">
        <v>444</v>
      </c>
      <c r="Q27" s="62" t="s">
        <v>444</v>
      </c>
      <c r="R27" s="62">
        <v>8.3514209999999995E-3</v>
      </c>
      <c r="S27" s="62">
        <v>0.283948321</v>
      </c>
      <c r="T27" s="62">
        <v>1.1691989999999999E-2</v>
      </c>
      <c r="U27" s="62">
        <v>1.670284E-3</v>
      </c>
      <c r="V27" s="62">
        <v>0.16702842400000001</v>
      </c>
      <c r="W27" s="62" t="s">
        <v>443</v>
      </c>
      <c r="X27" s="62" t="s">
        <v>443</v>
      </c>
      <c r="Y27" s="62" t="s">
        <v>443</v>
      </c>
      <c r="Z27" s="62" t="s">
        <v>443</v>
      </c>
      <c r="AA27" s="62" t="s">
        <v>443</v>
      </c>
      <c r="AB27" s="62" t="s">
        <v>443</v>
      </c>
      <c r="AC27" s="62" t="s">
        <v>443</v>
      </c>
      <c r="AD27" s="157" t="s">
        <v>443</v>
      </c>
      <c r="AE27" s="158"/>
      <c r="AF27" s="62">
        <v>7320.6008230534526</v>
      </c>
      <c r="AG27" s="62" t="s">
        <v>443</v>
      </c>
      <c r="AH27" s="62">
        <v>1614.8874393652043</v>
      </c>
      <c r="AI27" s="62" t="s">
        <v>443</v>
      </c>
      <c r="AJ27" s="62" t="s">
        <v>443</v>
      </c>
      <c r="AK27" s="62" t="s">
        <v>443</v>
      </c>
      <c r="AL27" s="40" t="s">
        <v>49</v>
      </c>
    </row>
    <row r="28" spans="1:38" ht="26.25" customHeight="1" thickBot="1">
      <c r="A28" s="60" t="s">
        <v>78</v>
      </c>
      <c r="B28" s="60" t="s">
        <v>81</v>
      </c>
      <c r="C28" s="61" t="s">
        <v>82</v>
      </c>
      <c r="D28" s="62"/>
      <c r="E28" s="62">
        <v>0.99267488599999998</v>
      </c>
      <c r="F28" s="62">
        <v>0.37624183500000002</v>
      </c>
      <c r="G28" s="62">
        <v>0.24134804200000001</v>
      </c>
      <c r="H28" s="62" t="s">
        <v>444</v>
      </c>
      <c r="I28" s="62" t="s">
        <v>444</v>
      </c>
      <c r="J28" s="62" t="s">
        <v>444</v>
      </c>
      <c r="K28" s="62" t="s">
        <v>444</v>
      </c>
      <c r="L28" s="62" t="s">
        <v>444</v>
      </c>
      <c r="M28" s="62">
        <v>1.6338269489999999</v>
      </c>
      <c r="N28" s="62">
        <v>0.93041138599999995</v>
      </c>
      <c r="O28" s="62">
        <v>6.1567200000000005E-4</v>
      </c>
      <c r="P28" s="62" t="s">
        <v>444</v>
      </c>
      <c r="Q28" s="62" t="s">
        <v>444</v>
      </c>
      <c r="R28" s="62">
        <v>3.07836E-3</v>
      </c>
      <c r="S28" s="62">
        <v>0.104664254</v>
      </c>
      <c r="T28" s="62">
        <v>4.3097049999999996E-3</v>
      </c>
      <c r="U28" s="62">
        <v>6.1567200000000005E-4</v>
      </c>
      <c r="V28" s="62">
        <v>6.1567207999999998E-2</v>
      </c>
      <c r="W28" s="62" t="s">
        <v>443</v>
      </c>
      <c r="X28" s="62" t="s">
        <v>444</v>
      </c>
      <c r="Y28" s="62" t="s">
        <v>443</v>
      </c>
      <c r="Z28" s="62" t="s">
        <v>443</v>
      </c>
      <c r="AA28" s="62" t="s">
        <v>443</v>
      </c>
      <c r="AB28" s="62" t="s">
        <v>443</v>
      </c>
      <c r="AC28" s="62" t="s">
        <v>443</v>
      </c>
      <c r="AD28" s="157" t="s">
        <v>443</v>
      </c>
      <c r="AE28" s="158"/>
      <c r="AF28" s="62">
        <v>2649.0095979205053</v>
      </c>
      <c r="AG28" s="62" t="s">
        <v>443</v>
      </c>
      <c r="AH28" s="62" t="s">
        <v>444</v>
      </c>
      <c r="AI28" s="62" t="s">
        <v>443</v>
      </c>
      <c r="AJ28" s="62" t="s">
        <v>443</v>
      </c>
      <c r="AK28" s="62" t="s">
        <v>443</v>
      </c>
      <c r="AL28" s="40" t="s">
        <v>49</v>
      </c>
    </row>
    <row r="29" spans="1:38" ht="26.25" customHeight="1" thickBot="1">
      <c r="A29" s="60" t="s">
        <v>78</v>
      </c>
      <c r="B29" s="60" t="s">
        <v>83</v>
      </c>
      <c r="C29" s="61" t="s">
        <v>84</v>
      </c>
      <c r="D29" s="62"/>
      <c r="E29" s="62">
        <v>5.2084306640234255</v>
      </c>
      <c r="F29" s="62">
        <v>1.0180316429935508</v>
      </c>
      <c r="G29" s="62">
        <v>0.49085691155106598</v>
      </c>
      <c r="H29" s="62" t="s">
        <v>444</v>
      </c>
      <c r="I29" s="62" t="s">
        <v>444</v>
      </c>
      <c r="J29" s="62" t="s">
        <v>444</v>
      </c>
      <c r="K29" s="62" t="s">
        <v>444</v>
      </c>
      <c r="L29" s="62" t="s">
        <v>444</v>
      </c>
      <c r="M29" s="62">
        <v>4.6338677473341665</v>
      </c>
      <c r="N29" s="62">
        <v>0.2864809422902691</v>
      </c>
      <c r="O29" s="62">
        <v>1.2311460088181099E-3</v>
      </c>
      <c r="P29" s="62" t="s">
        <v>444</v>
      </c>
      <c r="Q29" s="62" t="s">
        <v>444</v>
      </c>
      <c r="R29" s="62">
        <v>6.1557300440905505E-3</v>
      </c>
      <c r="S29" s="62">
        <v>0.20929482149907871</v>
      </c>
      <c r="T29" s="62">
        <v>8.6180220617267708E-3</v>
      </c>
      <c r="U29" s="62">
        <v>1.2311460088181099E-3</v>
      </c>
      <c r="V29" s="62">
        <v>0.123114600881811</v>
      </c>
      <c r="W29" s="62" t="s">
        <v>443</v>
      </c>
      <c r="X29" s="62" t="s">
        <v>443</v>
      </c>
      <c r="Y29" s="62" t="s">
        <v>443</v>
      </c>
      <c r="Z29" s="62" t="s">
        <v>443</v>
      </c>
      <c r="AA29" s="62" t="s">
        <v>443</v>
      </c>
      <c r="AB29" s="62" t="s">
        <v>443</v>
      </c>
      <c r="AC29" s="62" t="s">
        <v>443</v>
      </c>
      <c r="AD29" s="157" t="s">
        <v>443</v>
      </c>
      <c r="AE29" s="158"/>
      <c r="AF29" s="62">
        <v>5294.4205975256637</v>
      </c>
      <c r="AG29" s="62" t="s">
        <v>443</v>
      </c>
      <c r="AH29" s="62" t="s">
        <v>444</v>
      </c>
      <c r="AI29" s="62" t="s">
        <v>443</v>
      </c>
      <c r="AJ29" s="62" t="s">
        <v>443</v>
      </c>
      <c r="AK29" s="62" t="s">
        <v>443</v>
      </c>
      <c r="AL29" s="40" t="s">
        <v>49</v>
      </c>
    </row>
    <row r="30" spans="1:38" ht="26.25" customHeight="1" thickBot="1">
      <c r="A30" s="60" t="s">
        <v>78</v>
      </c>
      <c r="B30" s="60" t="s">
        <v>85</v>
      </c>
      <c r="C30" s="61" t="s">
        <v>86</v>
      </c>
      <c r="D30" s="62"/>
      <c r="E30" s="62">
        <v>2.408147151374819E-2</v>
      </c>
      <c r="F30" s="62">
        <v>2.0657226774182345</v>
      </c>
      <c r="G30" s="62">
        <v>5.3606217539797392E-3</v>
      </c>
      <c r="H30" s="62" t="s">
        <v>444</v>
      </c>
      <c r="I30" s="62" t="s">
        <v>444</v>
      </c>
      <c r="J30" s="62" t="s">
        <v>444</v>
      </c>
      <c r="K30" s="62" t="s">
        <v>444</v>
      </c>
      <c r="L30" s="62" t="s">
        <v>444</v>
      </c>
      <c r="M30" s="62">
        <v>3.5382878347438496</v>
      </c>
      <c r="N30" s="62">
        <v>3.0766598762985424</v>
      </c>
      <c r="O30" s="62">
        <v>6.9771808972503616E-5</v>
      </c>
      <c r="P30" s="62" t="s">
        <v>444</v>
      </c>
      <c r="Q30" s="62" t="s">
        <v>444</v>
      </c>
      <c r="R30" s="62">
        <v>3.4885904486251808E-4</v>
      </c>
      <c r="S30" s="62">
        <v>1.1861207525325615E-2</v>
      </c>
      <c r="T30" s="62">
        <v>4.8840266280752542E-4</v>
      </c>
      <c r="U30" s="62">
        <v>6.9771808972503616E-5</v>
      </c>
      <c r="V30" s="62">
        <v>6.9771808972503612E-3</v>
      </c>
      <c r="W30" s="62" t="s">
        <v>443</v>
      </c>
      <c r="X30" s="62" t="s">
        <v>443</v>
      </c>
      <c r="Y30" s="62" t="s">
        <v>443</v>
      </c>
      <c r="Z30" s="62" t="s">
        <v>443</v>
      </c>
      <c r="AA30" s="62" t="s">
        <v>443</v>
      </c>
      <c r="AB30" s="62" t="s">
        <v>443</v>
      </c>
      <c r="AC30" s="62" t="s">
        <v>443</v>
      </c>
      <c r="AD30" s="157" t="s">
        <v>443</v>
      </c>
      <c r="AE30" s="158"/>
      <c r="AF30" s="62">
        <v>236.15073806078146</v>
      </c>
      <c r="AG30" s="62" t="s">
        <v>443</v>
      </c>
      <c r="AH30" s="62" t="s">
        <v>444</v>
      </c>
      <c r="AI30" s="62" t="s">
        <v>443</v>
      </c>
      <c r="AJ30" s="62" t="s">
        <v>443</v>
      </c>
      <c r="AK30" s="62" t="s">
        <v>443</v>
      </c>
      <c r="AL30" s="40" t="s">
        <v>49</v>
      </c>
    </row>
    <row r="31" spans="1:38" ht="26.25" customHeight="1" thickBot="1">
      <c r="A31" s="60" t="s">
        <v>78</v>
      </c>
      <c r="B31" s="60" t="s">
        <v>87</v>
      </c>
      <c r="C31" s="61" t="s">
        <v>88</v>
      </c>
      <c r="D31" s="62"/>
      <c r="E31" s="62" t="s">
        <v>443</v>
      </c>
      <c r="F31" s="62">
        <v>1.3776539200483795</v>
      </c>
      <c r="G31" s="62" t="s">
        <v>443</v>
      </c>
      <c r="H31" s="62" t="s">
        <v>443</v>
      </c>
      <c r="I31" s="62" t="s">
        <v>443</v>
      </c>
      <c r="J31" s="62" t="s">
        <v>443</v>
      </c>
      <c r="K31" s="62" t="s">
        <v>443</v>
      </c>
      <c r="L31" s="62" t="s">
        <v>443</v>
      </c>
      <c r="M31" s="62" t="s">
        <v>443</v>
      </c>
      <c r="N31" s="62" t="s">
        <v>443</v>
      </c>
      <c r="O31" s="62" t="s">
        <v>443</v>
      </c>
      <c r="P31" s="62" t="s">
        <v>443</v>
      </c>
      <c r="Q31" s="62" t="s">
        <v>443</v>
      </c>
      <c r="R31" s="62" t="s">
        <v>443</v>
      </c>
      <c r="S31" s="62" t="s">
        <v>443</v>
      </c>
      <c r="T31" s="62" t="s">
        <v>443</v>
      </c>
      <c r="U31" s="62" t="s">
        <v>443</v>
      </c>
      <c r="V31" s="62" t="s">
        <v>443</v>
      </c>
      <c r="W31" s="62" t="s">
        <v>443</v>
      </c>
      <c r="X31" s="62" t="s">
        <v>443</v>
      </c>
      <c r="Y31" s="62" t="s">
        <v>443</v>
      </c>
      <c r="Z31" s="62" t="s">
        <v>443</v>
      </c>
      <c r="AA31" s="62" t="s">
        <v>443</v>
      </c>
      <c r="AB31" s="62" t="s">
        <v>443</v>
      </c>
      <c r="AC31" s="62" t="s">
        <v>443</v>
      </c>
      <c r="AD31" s="157" t="s">
        <v>443</v>
      </c>
      <c r="AE31" s="158"/>
      <c r="AF31" s="159" t="s">
        <v>443</v>
      </c>
      <c r="AG31" s="62" t="s">
        <v>443</v>
      </c>
      <c r="AH31" s="62" t="s">
        <v>443</v>
      </c>
      <c r="AI31" s="62" t="s">
        <v>443</v>
      </c>
      <c r="AJ31" s="62" t="s">
        <v>443</v>
      </c>
      <c r="AK31" s="62" t="s">
        <v>443</v>
      </c>
      <c r="AL31" s="40" t="s">
        <v>49</v>
      </c>
    </row>
    <row r="32" spans="1:38" ht="26.25" customHeight="1" thickBot="1">
      <c r="A32" s="60" t="s">
        <v>78</v>
      </c>
      <c r="B32" s="60" t="s">
        <v>89</v>
      </c>
      <c r="C32" s="61" t="s">
        <v>90</v>
      </c>
      <c r="D32" s="62"/>
      <c r="E32" s="62" t="s">
        <v>443</v>
      </c>
      <c r="F32" s="62" t="s">
        <v>443</v>
      </c>
      <c r="G32" s="62" t="s">
        <v>443</v>
      </c>
      <c r="H32" s="62" t="s">
        <v>443</v>
      </c>
      <c r="I32" s="62">
        <v>3.5943533838104495E-2</v>
      </c>
      <c r="J32" s="62">
        <v>6.696113966826614E-2</v>
      </c>
      <c r="K32" s="62">
        <v>8.8308790528210307E-2</v>
      </c>
      <c r="L32" s="62" t="s">
        <v>443</v>
      </c>
      <c r="M32" s="62" t="s">
        <v>443</v>
      </c>
      <c r="N32" s="62" t="s">
        <v>443</v>
      </c>
      <c r="O32" s="62" t="s">
        <v>443</v>
      </c>
      <c r="P32" s="62" t="s">
        <v>443</v>
      </c>
      <c r="Q32" s="62" t="s">
        <v>443</v>
      </c>
      <c r="R32" s="62" t="s">
        <v>443</v>
      </c>
      <c r="S32" s="62" t="s">
        <v>443</v>
      </c>
      <c r="T32" s="62" t="s">
        <v>443</v>
      </c>
      <c r="U32" s="62" t="s">
        <v>443</v>
      </c>
      <c r="V32" s="62" t="s">
        <v>443</v>
      </c>
      <c r="W32" s="62" t="s">
        <v>443</v>
      </c>
      <c r="X32" s="62" t="s">
        <v>443</v>
      </c>
      <c r="Y32" s="62" t="s">
        <v>443</v>
      </c>
      <c r="Z32" s="62" t="s">
        <v>443</v>
      </c>
      <c r="AA32" s="62" t="s">
        <v>443</v>
      </c>
      <c r="AB32" s="62" t="s">
        <v>443</v>
      </c>
      <c r="AC32" s="62" t="s">
        <v>443</v>
      </c>
      <c r="AD32" s="157" t="s">
        <v>443</v>
      </c>
      <c r="AE32" s="158"/>
      <c r="AF32" s="159" t="s">
        <v>443</v>
      </c>
      <c r="AG32" s="62" t="s">
        <v>443</v>
      </c>
      <c r="AH32" s="62" t="s">
        <v>443</v>
      </c>
      <c r="AI32" s="62" t="s">
        <v>443</v>
      </c>
      <c r="AJ32" s="62" t="s">
        <v>443</v>
      </c>
      <c r="AK32" s="62">
        <v>3000.1175948287801</v>
      </c>
      <c r="AL32" s="40" t="s">
        <v>413</v>
      </c>
    </row>
    <row r="33" spans="1:38" ht="26.25" customHeight="1" thickBot="1">
      <c r="A33" s="60" t="s">
        <v>78</v>
      </c>
      <c r="B33" s="60" t="s">
        <v>91</v>
      </c>
      <c r="C33" s="61" t="s">
        <v>92</v>
      </c>
      <c r="D33" s="62"/>
      <c r="E33" s="62" t="s">
        <v>443</v>
      </c>
      <c r="F33" s="62" t="s">
        <v>443</v>
      </c>
      <c r="G33" s="62" t="s">
        <v>443</v>
      </c>
      <c r="H33" s="62" t="s">
        <v>443</v>
      </c>
      <c r="I33" s="62">
        <v>2.0238814148795626E-2</v>
      </c>
      <c r="J33" s="62">
        <v>3.7265839259758779E-2</v>
      </c>
      <c r="K33" s="62">
        <v>7.4531678519517558E-2</v>
      </c>
      <c r="L33" s="62" t="s">
        <v>443</v>
      </c>
      <c r="M33" s="62" t="s">
        <v>443</v>
      </c>
      <c r="N33" s="62" t="s">
        <v>443</v>
      </c>
      <c r="O33" s="62" t="s">
        <v>443</v>
      </c>
      <c r="P33" s="62" t="s">
        <v>443</v>
      </c>
      <c r="Q33" s="62" t="s">
        <v>443</v>
      </c>
      <c r="R33" s="62" t="s">
        <v>443</v>
      </c>
      <c r="S33" s="62" t="s">
        <v>443</v>
      </c>
      <c r="T33" s="62" t="s">
        <v>443</v>
      </c>
      <c r="U33" s="62" t="s">
        <v>443</v>
      </c>
      <c r="V33" s="62" t="s">
        <v>443</v>
      </c>
      <c r="W33" s="62" t="s">
        <v>443</v>
      </c>
      <c r="X33" s="62" t="s">
        <v>443</v>
      </c>
      <c r="Y33" s="62" t="s">
        <v>443</v>
      </c>
      <c r="Z33" s="62" t="s">
        <v>443</v>
      </c>
      <c r="AA33" s="62" t="s">
        <v>443</v>
      </c>
      <c r="AB33" s="62" t="s">
        <v>443</v>
      </c>
      <c r="AC33" s="62" t="s">
        <v>443</v>
      </c>
      <c r="AD33" s="157" t="s">
        <v>443</v>
      </c>
      <c r="AE33" s="158"/>
      <c r="AF33" s="159" t="s">
        <v>443</v>
      </c>
      <c r="AG33" s="62" t="s">
        <v>443</v>
      </c>
      <c r="AH33" s="62" t="s">
        <v>443</v>
      </c>
      <c r="AI33" s="62" t="s">
        <v>443</v>
      </c>
      <c r="AJ33" s="62" t="s">
        <v>443</v>
      </c>
      <c r="AK33" s="62">
        <v>3000.1175948287801</v>
      </c>
      <c r="AL33" s="40" t="s">
        <v>413</v>
      </c>
    </row>
    <row r="34" spans="1:38" ht="26.25" customHeight="1" thickBot="1">
      <c r="A34" s="60" t="s">
        <v>70</v>
      </c>
      <c r="B34" s="60" t="s">
        <v>93</v>
      </c>
      <c r="C34" s="61" t="s">
        <v>94</v>
      </c>
      <c r="D34" s="62"/>
      <c r="E34" s="62">
        <v>0.23312310870805783</v>
      </c>
      <c r="F34" s="62">
        <v>2.0687451440695975E-2</v>
      </c>
      <c r="G34" s="62">
        <v>3.5591314306573717E-2</v>
      </c>
      <c r="H34" s="62">
        <v>3.1142400018252003E-5</v>
      </c>
      <c r="I34" s="62">
        <v>6.0950125750007488E-3</v>
      </c>
      <c r="J34" s="62">
        <v>6.4064365751832679E-3</v>
      </c>
      <c r="K34" s="62">
        <v>6.7623497182490062E-3</v>
      </c>
      <c r="L34" s="62">
        <v>3.9617581737504865E-5</v>
      </c>
      <c r="M34" s="62">
        <v>4.7603382885042345E-2</v>
      </c>
      <c r="N34" s="62" t="s">
        <v>443</v>
      </c>
      <c r="O34" s="62">
        <v>4.4489142883217147E-5</v>
      </c>
      <c r="P34" s="62" t="s">
        <v>443</v>
      </c>
      <c r="Q34" s="62" t="s">
        <v>443</v>
      </c>
      <c r="R34" s="62">
        <v>2.2244571441608574E-4</v>
      </c>
      <c r="S34" s="62">
        <v>7.5631542901469151E-3</v>
      </c>
      <c r="T34" s="62">
        <v>3.1142400018252005E-4</v>
      </c>
      <c r="U34" s="62">
        <v>4.4489142883217147E-5</v>
      </c>
      <c r="V34" s="62">
        <v>4.4489142883217146E-3</v>
      </c>
      <c r="W34" s="62" t="s">
        <v>443</v>
      </c>
      <c r="X34" s="62">
        <v>1.3346742864965143E-4</v>
      </c>
      <c r="Y34" s="62">
        <v>2.2244571441608574E-4</v>
      </c>
      <c r="Z34" s="62" t="s">
        <v>443</v>
      </c>
      <c r="AA34" s="62" t="s">
        <v>443</v>
      </c>
      <c r="AB34" s="62">
        <v>3.5591314306573717E-4</v>
      </c>
      <c r="AC34" s="62" t="s">
        <v>443</v>
      </c>
      <c r="AD34" s="157" t="s">
        <v>443</v>
      </c>
      <c r="AE34" s="158"/>
      <c r="AF34" s="159">
        <v>191.30331439783373</v>
      </c>
      <c r="AG34" s="62" t="s">
        <v>443</v>
      </c>
      <c r="AH34" s="62" t="s">
        <v>443</v>
      </c>
      <c r="AI34" s="62" t="s">
        <v>443</v>
      </c>
      <c r="AJ34" s="62" t="s">
        <v>443</v>
      </c>
      <c r="AK34" s="62" t="s">
        <v>443</v>
      </c>
      <c r="AL34" s="40" t="s">
        <v>49</v>
      </c>
    </row>
    <row r="35" spans="1:38" s="4" customFormat="1" ht="26.25" customHeight="1" thickBot="1">
      <c r="A35" s="60" t="s">
        <v>95</v>
      </c>
      <c r="B35" s="60" t="s">
        <v>96</v>
      </c>
      <c r="C35" s="61" t="s">
        <v>97</v>
      </c>
      <c r="D35" s="62"/>
      <c r="E35" s="62" t="s">
        <v>442</v>
      </c>
      <c r="F35" s="62" t="s">
        <v>442</v>
      </c>
      <c r="G35" s="62" t="s">
        <v>442</v>
      </c>
      <c r="H35" s="62" t="s">
        <v>442</v>
      </c>
      <c r="I35" s="62" t="s">
        <v>442</v>
      </c>
      <c r="J35" s="62" t="s">
        <v>442</v>
      </c>
      <c r="K35" s="62" t="s">
        <v>442</v>
      </c>
      <c r="L35" s="62" t="s">
        <v>442</v>
      </c>
      <c r="M35" s="62" t="s">
        <v>442</v>
      </c>
      <c r="N35" s="62" t="s">
        <v>442</v>
      </c>
      <c r="O35" s="62" t="s">
        <v>442</v>
      </c>
      <c r="P35" s="62" t="s">
        <v>442</v>
      </c>
      <c r="Q35" s="62" t="s">
        <v>442</v>
      </c>
      <c r="R35" s="62" t="s">
        <v>442</v>
      </c>
      <c r="S35" s="62" t="s">
        <v>442</v>
      </c>
      <c r="T35" s="62" t="s">
        <v>442</v>
      </c>
      <c r="U35" s="62" t="s">
        <v>442</v>
      </c>
      <c r="V35" s="62" t="s">
        <v>442</v>
      </c>
      <c r="W35" s="62" t="s">
        <v>442</v>
      </c>
      <c r="X35" s="62" t="s">
        <v>442</v>
      </c>
      <c r="Y35" s="62" t="s">
        <v>442</v>
      </c>
      <c r="Z35" s="62" t="s">
        <v>442</v>
      </c>
      <c r="AA35" s="62" t="s">
        <v>442</v>
      </c>
      <c r="AB35" s="62" t="s">
        <v>442</v>
      </c>
      <c r="AC35" s="62" t="s">
        <v>442</v>
      </c>
      <c r="AD35" s="157" t="s">
        <v>442</v>
      </c>
      <c r="AE35" s="158"/>
      <c r="AF35" s="160" t="s">
        <v>442</v>
      </c>
      <c r="AG35" s="160" t="s">
        <v>442</v>
      </c>
      <c r="AH35" s="160" t="s">
        <v>442</v>
      </c>
      <c r="AI35" s="160" t="s">
        <v>442</v>
      </c>
      <c r="AJ35" s="160" t="s">
        <v>442</v>
      </c>
      <c r="AK35" s="160" t="s">
        <v>442</v>
      </c>
      <c r="AL35" s="40" t="s">
        <v>49</v>
      </c>
    </row>
    <row r="36" spans="1:38" ht="26.25" customHeight="1" thickBot="1">
      <c r="A36" s="60" t="s">
        <v>95</v>
      </c>
      <c r="B36" s="60" t="s">
        <v>98</v>
      </c>
      <c r="C36" s="61" t="s">
        <v>99</v>
      </c>
      <c r="D36" s="62"/>
      <c r="E36" s="62">
        <v>2.0033328435953655E-3</v>
      </c>
      <c r="F36" s="62">
        <v>7.1456458115503474E-5</v>
      </c>
      <c r="G36" s="62">
        <v>2.0416130890143854E-4</v>
      </c>
      <c r="H36" s="62" t="s">
        <v>443</v>
      </c>
      <c r="I36" s="62">
        <v>3.5728229057751737E-5</v>
      </c>
      <c r="J36" s="62">
        <v>3.5728229057751737E-5</v>
      </c>
      <c r="K36" s="62">
        <v>3.8280245419019721E-5</v>
      </c>
      <c r="L36" s="62" t="s">
        <v>443</v>
      </c>
      <c r="M36" s="62">
        <v>1.8884921073383066E-4</v>
      </c>
      <c r="N36" s="62">
        <v>3.3176212696483764E-6</v>
      </c>
      <c r="O36" s="62">
        <v>2.552016361267982E-7</v>
      </c>
      <c r="P36" s="62">
        <v>7.6560490838039439E-7</v>
      </c>
      <c r="Q36" s="62">
        <v>1.0208065445071928E-6</v>
      </c>
      <c r="R36" s="62">
        <v>1.276008180633991E-6</v>
      </c>
      <c r="S36" s="62">
        <v>2.2457743979158236E-5</v>
      </c>
      <c r="T36" s="62">
        <v>2.5520163612679817E-5</v>
      </c>
      <c r="U36" s="62">
        <v>2.552016361267982E-6</v>
      </c>
      <c r="V36" s="62">
        <v>1.2760081806339909E-5</v>
      </c>
      <c r="W36" s="62">
        <v>3.3176212696483764E-6</v>
      </c>
      <c r="X36" s="62" t="s">
        <v>443</v>
      </c>
      <c r="Y36" s="62" t="s">
        <v>443</v>
      </c>
      <c r="Z36" s="62" t="s">
        <v>443</v>
      </c>
      <c r="AA36" s="62" t="s">
        <v>443</v>
      </c>
      <c r="AB36" s="62" t="s">
        <v>443</v>
      </c>
      <c r="AC36" s="62">
        <v>2.0416130890143856E-6</v>
      </c>
      <c r="AD36" s="62">
        <v>9.6976621728183303E-7</v>
      </c>
      <c r="AE36" s="158"/>
      <c r="AF36" s="161">
        <v>1.0973670353452321</v>
      </c>
      <c r="AG36" s="130" t="s">
        <v>443</v>
      </c>
      <c r="AH36" s="161" t="s">
        <v>443</v>
      </c>
      <c r="AI36" s="161" t="s">
        <v>443</v>
      </c>
      <c r="AJ36" s="161" t="s">
        <v>443</v>
      </c>
      <c r="AK36" s="161" t="s">
        <v>443</v>
      </c>
      <c r="AL36" s="40" t="s">
        <v>49</v>
      </c>
    </row>
    <row r="37" spans="1:38" ht="26.25" customHeight="1" thickBot="1">
      <c r="A37" s="60" t="s">
        <v>70</v>
      </c>
      <c r="B37" s="60" t="s">
        <v>100</v>
      </c>
      <c r="C37" s="61" t="s">
        <v>399</v>
      </c>
      <c r="D37" s="62"/>
      <c r="E37" s="67" t="s">
        <v>442</v>
      </c>
      <c r="F37" s="67" t="s">
        <v>442</v>
      </c>
      <c r="G37" s="67" t="s">
        <v>442</v>
      </c>
      <c r="H37" s="67" t="s">
        <v>442</v>
      </c>
      <c r="I37" s="67" t="s">
        <v>442</v>
      </c>
      <c r="J37" s="67" t="s">
        <v>442</v>
      </c>
      <c r="K37" s="67" t="s">
        <v>442</v>
      </c>
      <c r="L37" s="67" t="s">
        <v>442</v>
      </c>
      <c r="M37" s="67" t="s">
        <v>442</v>
      </c>
      <c r="N37" s="67" t="s">
        <v>442</v>
      </c>
      <c r="O37" s="67" t="s">
        <v>442</v>
      </c>
      <c r="P37" s="67" t="s">
        <v>442</v>
      </c>
      <c r="Q37" s="67" t="s">
        <v>442</v>
      </c>
      <c r="R37" s="67" t="s">
        <v>442</v>
      </c>
      <c r="S37" s="67" t="s">
        <v>442</v>
      </c>
      <c r="T37" s="67" t="s">
        <v>442</v>
      </c>
      <c r="U37" s="67" t="s">
        <v>442</v>
      </c>
      <c r="V37" s="67" t="s">
        <v>442</v>
      </c>
      <c r="W37" s="67" t="s">
        <v>442</v>
      </c>
      <c r="X37" s="67" t="s">
        <v>442</v>
      </c>
      <c r="Y37" s="67" t="s">
        <v>442</v>
      </c>
      <c r="Z37" s="67" t="s">
        <v>442</v>
      </c>
      <c r="AA37" s="67" t="s">
        <v>442</v>
      </c>
      <c r="AB37" s="67" t="s">
        <v>442</v>
      </c>
      <c r="AC37" s="67" t="s">
        <v>442</v>
      </c>
      <c r="AD37" s="67" t="s">
        <v>442</v>
      </c>
      <c r="AE37" s="158"/>
      <c r="AF37" s="162" t="s">
        <v>442</v>
      </c>
      <c r="AG37" s="161" t="s">
        <v>442</v>
      </c>
      <c r="AH37" s="161" t="s">
        <v>442</v>
      </c>
      <c r="AI37" s="161" t="s">
        <v>442</v>
      </c>
      <c r="AJ37" s="161" t="s">
        <v>442</v>
      </c>
      <c r="AK37" s="161" t="s">
        <v>442</v>
      </c>
      <c r="AL37" s="40" t="s">
        <v>49</v>
      </c>
    </row>
    <row r="38" spans="1:38" ht="26.25" customHeight="1" thickBot="1">
      <c r="A38" s="60" t="s">
        <v>70</v>
      </c>
      <c r="B38" s="60" t="s">
        <v>101</v>
      </c>
      <c r="C38" s="61" t="s">
        <v>102</v>
      </c>
      <c r="D38" s="67"/>
      <c r="E38" s="67" t="s">
        <v>442</v>
      </c>
      <c r="F38" s="67" t="s">
        <v>442</v>
      </c>
      <c r="G38" s="67" t="s">
        <v>442</v>
      </c>
      <c r="H38" s="67" t="s">
        <v>442</v>
      </c>
      <c r="I38" s="67" t="s">
        <v>442</v>
      </c>
      <c r="J38" s="67" t="s">
        <v>442</v>
      </c>
      <c r="K38" s="67" t="s">
        <v>442</v>
      </c>
      <c r="L38" s="67" t="s">
        <v>442</v>
      </c>
      <c r="M38" s="67" t="s">
        <v>442</v>
      </c>
      <c r="N38" s="67" t="s">
        <v>442</v>
      </c>
      <c r="O38" s="67" t="s">
        <v>442</v>
      </c>
      <c r="P38" s="67" t="s">
        <v>442</v>
      </c>
      <c r="Q38" s="67" t="s">
        <v>442</v>
      </c>
      <c r="R38" s="67" t="s">
        <v>442</v>
      </c>
      <c r="S38" s="67" t="s">
        <v>442</v>
      </c>
      <c r="T38" s="67" t="s">
        <v>442</v>
      </c>
      <c r="U38" s="67" t="s">
        <v>442</v>
      </c>
      <c r="V38" s="67" t="s">
        <v>442</v>
      </c>
      <c r="W38" s="67" t="s">
        <v>442</v>
      </c>
      <c r="X38" s="67" t="s">
        <v>442</v>
      </c>
      <c r="Y38" s="67" t="s">
        <v>442</v>
      </c>
      <c r="Z38" s="67" t="s">
        <v>442</v>
      </c>
      <c r="AA38" s="67" t="s">
        <v>442</v>
      </c>
      <c r="AB38" s="67" t="s">
        <v>442</v>
      </c>
      <c r="AC38" s="67" t="s">
        <v>442</v>
      </c>
      <c r="AD38" s="67" t="s">
        <v>442</v>
      </c>
      <c r="AE38" s="158"/>
      <c r="AF38" s="162" t="s">
        <v>442</v>
      </c>
      <c r="AG38" s="161" t="s">
        <v>442</v>
      </c>
      <c r="AH38" s="161" t="s">
        <v>442</v>
      </c>
      <c r="AI38" s="161" t="s">
        <v>442</v>
      </c>
      <c r="AJ38" s="161" t="s">
        <v>442</v>
      </c>
      <c r="AK38" s="161" t="s">
        <v>442</v>
      </c>
      <c r="AL38" s="40" t="s">
        <v>49</v>
      </c>
    </row>
    <row r="39" spans="1:38" ht="26.25" customHeight="1" thickBot="1">
      <c r="A39" s="60" t="s">
        <v>103</v>
      </c>
      <c r="B39" s="60" t="s">
        <v>104</v>
      </c>
      <c r="C39" s="61" t="s">
        <v>390</v>
      </c>
      <c r="D39" s="62"/>
      <c r="E39" s="62">
        <v>0.8989819</v>
      </c>
      <c r="F39" s="62">
        <v>0.27997383999999997</v>
      </c>
      <c r="G39" s="62">
        <v>0.38352609999999998</v>
      </c>
      <c r="H39" s="62" t="s">
        <v>443</v>
      </c>
      <c r="I39" s="62">
        <v>0.17788599999999999</v>
      </c>
      <c r="J39" s="62">
        <v>0.1893097</v>
      </c>
      <c r="K39" s="62">
        <v>0.19535839999999999</v>
      </c>
      <c r="L39" s="62">
        <v>5.9573497600000004E-2</v>
      </c>
      <c r="M39" s="62">
        <v>0.79287540000000001</v>
      </c>
      <c r="N39" s="62">
        <v>6.0694899999999996E-2</v>
      </c>
      <c r="O39" s="62">
        <v>9.9291699999999993E-3</v>
      </c>
      <c r="P39" s="62">
        <v>1.8621280000000002E-3</v>
      </c>
      <c r="Q39" s="62">
        <v>2.062637E-3</v>
      </c>
      <c r="R39" s="62">
        <v>4.4834199999999998E-2</v>
      </c>
      <c r="S39" s="62">
        <v>1.48509E-2</v>
      </c>
      <c r="T39" s="62">
        <v>0.33342300000000002</v>
      </c>
      <c r="U39" s="62">
        <v>8.9340999999999986E-4</v>
      </c>
      <c r="V39" s="62">
        <v>0.44258119999999995</v>
      </c>
      <c r="W39" s="62">
        <v>0.11788660000000001</v>
      </c>
      <c r="X39" s="62">
        <v>1.4034916380000002E-2</v>
      </c>
      <c r="Y39" s="62">
        <v>2.0377422999999999E-2</v>
      </c>
      <c r="Z39" s="62">
        <v>7.1636483400000003E-3</v>
      </c>
      <c r="AA39" s="62">
        <v>5.6614602999999989E-3</v>
      </c>
      <c r="AB39" s="62">
        <v>4.7237448020000003E-2</v>
      </c>
      <c r="AC39" s="62">
        <v>4.2364600000000001E-3</v>
      </c>
      <c r="AD39" s="157">
        <v>2.5849081226000003E-2</v>
      </c>
      <c r="AE39" s="158"/>
      <c r="AF39" s="163">
        <v>2640.2</v>
      </c>
      <c r="AG39" s="164">
        <v>151.80000000000001</v>
      </c>
      <c r="AH39" s="164" t="s">
        <v>443</v>
      </c>
      <c r="AI39" s="164">
        <v>712.3</v>
      </c>
      <c r="AJ39" s="161" t="s">
        <v>443</v>
      </c>
      <c r="AK39" s="164" t="s">
        <v>443</v>
      </c>
      <c r="AL39" s="40" t="s">
        <v>49</v>
      </c>
    </row>
    <row r="40" spans="1:38" ht="26.25" customHeight="1" thickBot="1">
      <c r="A40" s="60" t="s">
        <v>70</v>
      </c>
      <c r="B40" s="60" t="s">
        <v>105</v>
      </c>
      <c r="C40" s="61" t="s">
        <v>391</v>
      </c>
      <c r="D40" s="62"/>
      <c r="E40" s="62" t="s">
        <v>445</v>
      </c>
      <c r="F40" s="62" t="s">
        <v>445</v>
      </c>
      <c r="G40" s="62" t="s">
        <v>445</v>
      </c>
      <c r="H40" s="62" t="s">
        <v>445</v>
      </c>
      <c r="I40" s="62" t="s">
        <v>445</v>
      </c>
      <c r="J40" s="62" t="s">
        <v>445</v>
      </c>
      <c r="K40" s="62" t="s">
        <v>445</v>
      </c>
      <c r="L40" s="62" t="s">
        <v>445</v>
      </c>
      <c r="M40" s="62" t="s">
        <v>445</v>
      </c>
      <c r="N40" s="62" t="s">
        <v>443</v>
      </c>
      <c r="O40" s="62" t="s">
        <v>445</v>
      </c>
      <c r="P40" s="62" t="s">
        <v>443</v>
      </c>
      <c r="Q40" s="62" t="s">
        <v>443</v>
      </c>
      <c r="R40" s="62" t="s">
        <v>445</v>
      </c>
      <c r="S40" s="62" t="s">
        <v>445</v>
      </c>
      <c r="T40" s="62" t="s">
        <v>445</v>
      </c>
      <c r="U40" s="62" t="s">
        <v>445</v>
      </c>
      <c r="V40" s="62" t="s">
        <v>445</v>
      </c>
      <c r="W40" s="62" t="s">
        <v>443</v>
      </c>
      <c r="X40" s="62" t="s">
        <v>445</v>
      </c>
      <c r="Y40" s="62" t="s">
        <v>445</v>
      </c>
      <c r="Z40" s="62" t="s">
        <v>443</v>
      </c>
      <c r="AA40" s="62" t="s">
        <v>443</v>
      </c>
      <c r="AB40" s="62" t="s">
        <v>445</v>
      </c>
      <c r="AC40" s="62" t="s">
        <v>443</v>
      </c>
      <c r="AD40" s="157" t="s">
        <v>443</v>
      </c>
      <c r="AE40" s="158"/>
      <c r="AF40" s="159" t="s">
        <v>445</v>
      </c>
      <c r="AG40" s="62" t="s">
        <v>445</v>
      </c>
      <c r="AH40" s="62" t="s">
        <v>445</v>
      </c>
      <c r="AI40" s="62" t="s">
        <v>445</v>
      </c>
      <c r="AJ40" s="62" t="s">
        <v>443</v>
      </c>
      <c r="AK40" s="62" t="s">
        <v>443</v>
      </c>
      <c r="AL40" s="40" t="s">
        <v>49</v>
      </c>
    </row>
    <row r="41" spans="1:38" ht="26.25" customHeight="1" thickBot="1">
      <c r="A41" s="60" t="s">
        <v>103</v>
      </c>
      <c r="B41" s="60" t="s">
        <v>106</v>
      </c>
      <c r="C41" s="61" t="s">
        <v>400</v>
      </c>
      <c r="D41" s="62"/>
      <c r="E41" s="62">
        <v>0.84960326300000011</v>
      </c>
      <c r="F41" s="62">
        <v>9.2681101449199996</v>
      </c>
      <c r="G41" s="62">
        <v>0.44564014749999997</v>
      </c>
      <c r="H41" s="62">
        <v>0.12225165910000001</v>
      </c>
      <c r="I41" s="62">
        <v>11.389542285200001</v>
      </c>
      <c r="J41" s="62">
        <v>11.696290717200002</v>
      </c>
      <c r="K41" s="62">
        <v>12.315757097200001</v>
      </c>
      <c r="L41" s="62">
        <v>1.1358646274660003</v>
      </c>
      <c r="M41" s="62">
        <v>62.144385076000013</v>
      </c>
      <c r="N41" s="62">
        <v>0.44011379831600006</v>
      </c>
      <c r="O41" s="62">
        <v>0.198876033068</v>
      </c>
      <c r="P41" s="62">
        <v>9.7874518600000009E-3</v>
      </c>
      <c r="Q41" s="62">
        <v>3.4374005110000007E-3</v>
      </c>
      <c r="R41" s="62">
        <v>0.35392245750000006</v>
      </c>
      <c r="S41" s="62">
        <v>9.6554326940000004E-2</v>
      </c>
      <c r="T41" s="62">
        <v>3.3260652240000008E-2</v>
      </c>
      <c r="U41" s="62">
        <v>3.3220371249999998E-2</v>
      </c>
      <c r="V41" s="62">
        <v>7.8674306685600008</v>
      </c>
      <c r="W41" s="62">
        <v>12.396555501200002</v>
      </c>
      <c r="X41" s="62">
        <v>1.8972222779400001</v>
      </c>
      <c r="Y41" s="62">
        <v>1.7657583502200001</v>
      </c>
      <c r="Z41" s="62">
        <v>0.66928678976</v>
      </c>
      <c r="AA41" s="62">
        <v>1.1080635183800003</v>
      </c>
      <c r="AB41" s="62">
        <v>5.4403309363000005</v>
      </c>
      <c r="AC41" s="62">
        <v>7.6499494640000013E-2</v>
      </c>
      <c r="AD41" s="157">
        <v>3.7159897749999997E-2</v>
      </c>
      <c r="AE41" s="158"/>
      <c r="AF41" s="159">
        <v>1225.068</v>
      </c>
      <c r="AG41" s="62">
        <v>213.197</v>
      </c>
      <c r="AH41" s="62" t="s">
        <v>443</v>
      </c>
      <c r="AI41" s="62">
        <v>15273.462500000001</v>
      </c>
      <c r="AJ41" s="62" t="s">
        <v>443</v>
      </c>
      <c r="AK41" s="62" t="s">
        <v>443</v>
      </c>
      <c r="AL41" s="40" t="s">
        <v>49</v>
      </c>
    </row>
    <row r="42" spans="1:38" ht="26.25" customHeight="1" thickBot="1">
      <c r="A42" s="60" t="s">
        <v>70</v>
      </c>
      <c r="B42" s="60" t="s">
        <v>107</v>
      </c>
      <c r="C42" s="61" t="s">
        <v>108</v>
      </c>
      <c r="D42" s="62"/>
      <c r="E42" s="62">
        <v>4.2438249000000009E-3</v>
      </c>
      <c r="F42" s="62">
        <v>0.11157068055</v>
      </c>
      <c r="G42" s="62">
        <v>6.8711999999999989E-5</v>
      </c>
      <c r="H42" s="62">
        <v>3.0061499999999996E-6</v>
      </c>
      <c r="I42" s="62" t="s">
        <v>444</v>
      </c>
      <c r="J42" s="62" t="s">
        <v>444</v>
      </c>
      <c r="K42" s="62">
        <v>1.68301455E-3</v>
      </c>
      <c r="L42" s="62" t="s">
        <v>444</v>
      </c>
      <c r="M42" s="62">
        <v>0.59743409145000015</v>
      </c>
      <c r="N42" s="62">
        <v>0.49748703824709467</v>
      </c>
      <c r="O42" s="62">
        <v>8.678385000532652E-6</v>
      </c>
      <c r="P42" s="62" t="s">
        <v>443</v>
      </c>
      <c r="Q42" s="62" t="s">
        <v>443</v>
      </c>
      <c r="R42" s="62">
        <v>4.3391925002663257E-5</v>
      </c>
      <c r="S42" s="62">
        <v>1.4753254500905508E-3</v>
      </c>
      <c r="T42" s="62">
        <v>6.0748695003728561E-5</v>
      </c>
      <c r="U42" s="62">
        <v>8.678385000532652E-6</v>
      </c>
      <c r="V42" s="62">
        <v>8.6783850005326519E-4</v>
      </c>
      <c r="W42" s="62" t="s">
        <v>443</v>
      </c>
      <c r="X42" s="62" t="s">
        <v>444</v>
      </c>
      <c r="Y42" s="62" t="s">
        <v>444</v>
      </c>
      <c r="Z42" s="62" t="s">
        <v>444</v>
      </c>
      <c r="AA42" s="62" t="s">
        <v>443</v>
      </c>
      <c r="AB42" s="62" t="s">
        <v>444</v>
      </c>
      <c r="AC42" s="62" t="s">
        <v>443</v>
      </c>
      <c r="AD42" s="157" t="s">
        <v>443</v>
      </c>
      <c r="AE42" s="158"/>
      <c r="AF42" s="159" t="s">
        <v>445</v>
      </c>
      <c r="AG42" s="62" t="s">
        <v>443</v>
      </c>
      <c r="AH42" s="62" t="s">
        <v>443</v>
      </c>
      <c r="AI42" s="62" t="s">
        <v>445</v>
      </c>
      <c r="AJ42" s="62" t="s">
        <v>443</v>
      </c>
      <c r="AK42" s="62" t="s">
        <v>443</v>
      </c>
      <c r="AL42" s="40" t="s">
        <v>49</v>
      </c>
    </row>
    <row r="43" spans="1:38" ht="26.25" customHeight="1" thickBot="1">
      <c r="A43" s="60" t="s">
        <v>103</v>
      </c>
      <c r="B43" s="60" t="s">
        <v>109</v>
      </c>
      <c r="C43" s="61" t="s">
        <v>110</v>
      </c>
      <c r="D43" s="62"/>
      <c r="E43" s="62">
        <v>0.25364001571334982</v>
      </c>
      <c r="F43" s="62">
        <v>1.6579515767394103E-2</v>
      </c>
      <c r="G43" s="62">
        <v>7.7934542241032301E-2</v>
      </c>
      <c r="H43" s="62" t="s">
        <v>443</v>
      </c>
      <c r="I43" s="62">
        <v>1.4922193589814696E-2</v>
      </c>
      <c r="J43" s="62">
        <v>1.7409024124283815E-2</v>
      </c>
      <c r="K43" s="62">
        <v>1.7409181025783812E-2</v>
      </c>
      <c r="L43" s="62">
        <v>8.3552277103602305E-3</v>
      </c>
      <c r="M43" s="62">
        <v>7.7106360822542588E-2</v>
      </c>
      <c r="N43" s="62">
        <v>6.6340136869176419E-3</v>
      </c>
      <c r="O43" s="62">
        <v>1.2437178629845581E-4</v>
      </c>
      <c r="P43" s="62">
        <v>8.3064701348970534E-5</v>
      </c>
      <c r="Q43" s="62">
        <v>4.1452779199485266E-4</v>
      </c>
      <c r="R43" s="62">
        <v>8.289065275647052E-3</v>
      </c>
      <c r="S43" s="62">
        <v>2.4870210577191158E-3</v>
      </c>
      <c r="T43" s="62">
        <v>0.10360982488721315</v>
      </c>
      <c r="U43" s="62">
        <v>8.2927972898970534E-5</v>
      </c>
      <c r="V43" s="62">
        <v>1.4924255723814695E-2</v>
      </c>
      <c r="W43" s="62">
        <v>4.9778077514382318E-3</v>
      </c>
      <c r="X43" s="62">
        <v>2.5947246591804397E-6</v>
      </c>
      <c r="Y43" s="62">
        <v>1.3753358069845581E-5</v>
      </c>
      <c r="Z43" s="62">
        <v>1.9403133055824992E-6</v>
      </c>
      <c r="AA43" s="62">
        <v>1.657982651984558E-6</v>
      </c>
      <c r="AB43" s="62">
        <v>1.9946378686593078E-5</v>
      </c>
      <c r="AC43" s="62">
        <v>1.8236667594773517E-4</v>
      </c>
      <c r="AD43" s="157">
        <v>3.9182189148386624E-6</v>
      </c>
      <c r="AE43" s="158"/>
      <c r="AF43" s="159">
        <v>828.8762679897053</v>
      </c>
      <c r="AG43" s="62">
        <v>2.24145E-2</v>
      </c>
      <c r="AH43" s="62" t="s">
        <v>443</v>
      </c>
      <c r="AI43" s="62" t="s">
        <v>443</v>
      </c>
      <c r="AJ43" s="62" t="s">
        <v>444</v>
      </c>
      <c r="AK43" s="62" t="s">
        <v>443</v>
      </c>
      <c r="AL43" s="40" t="s">
        <v>49</v>
      </c>
    </row>
    <row r="44" spans="1:38" ht="26.25" customHeight="1" thickBot="1">
      <c r="A44" s="60" t="s">
        <v>70</v>
      </c>
      <c r="B44" s="60" t="s">
        <v>111</v>
      </c>
      <c r="C44" s="61" t="s">
        <v>112</v>
      </c>
      <c r="D44" s="62"/>
      <c r="E44" s="62">
        <v>0.25521394216335502</v>
      </c>
      <c r="F44" s="62">
        <v>3.157411739619246E-2</v>
      </c>
      <c r="G44" s="62" t="s">
        <v>443</v>
      </c>
      <c r="H44" s="62">
        <v>5.9944098015115657E-5</v>
      </c>
      <c r="I44" s="62">
        <v>1.4099079437864532E-2</v>
      </c>
      <c r="J44" s="62">
        <v>1.4099079437864532E-2</v>
      </c>
      <c r="K44" s="62">
        <v>1.4099079437864532E-2</v>
      </c>
      <c r="L44" s="62">
        <v>8.3794292195827815E-3</v>
      </c>
      <c r="M44" s="62">
        <v>0.31073960651692023</v>
      </c>
      <c r="N44" s="62" t="s">
        <v>443</v>
      </c>
      <c r="O44" s="62">
        <v>7.640012251889458E-5</v>
      </c>
      <c r="P44" s="62" t="s">
        <v>443</v>
      </c>
      <c r="Q44" s="62" t="s">
        <v>443</v>
      </c>
      <c r="R44" s="62">
        <v>3.8200061259447289E-4</v>
      </c>
      <c r="S44" s="62">
        <v>1.2988020828212076E-2</v>
      </c>
      <c r="T44" s="62">
        <v>5.3480085763226207E-4</v>
      </c>
      <c r="U44" s="62" t="s">
        <v>443</v>
      </c>
      <c r="V44" s="62">
        <v>7.6400122518894579E-3</v>
      </c>
      <c r="W44" s="62" t="s">
        <v>443</v>
      </c>
      <c r="X44" s="62">
        <v>2.3214036755668372E-4</v>
      </c>
      <c r="Y44" s="62">
        <v>3.7906061259447289E-4</v>
      </c>
      <c r="Z44" s="62" t="s">
        <v>443</v>
      </c>
      <c r="AA44" s="62" t="s">
        <v>443</v>
      </c>
      <c r="AB44" s="62">
        <v>6.1120098015115664E-4</v>
      </c>
      <c r="AC44" s="62" t="s">
        <v>443</v>
      </c>
      <c r="AD44" s="157" t="s">
        <v>443</v>
      </c>
      <c r="AE44" s="158"/>
      <c r="AF44" s="159">
        <v>328.80276683124669</v>
      </c>
      <c r="AG44" s="62" t="s">
        <v>443</v>
      </c>
      <c r="AH44" s="62" t="s">
        <v>443</v>
      </c>
      <c r="AI44" s="62" t="s">
        <v>443</v>
      </c>
      <c r="AJ44" s="62" t="s">
        <v>443</v>
      </c>
      <c r="AK44" s="62" t="s">
        <v>443</v>
      </c>
      <c r="AL44" s="40" t="s">
        <v>49</v>
      </c>
    </row>
    <row r="45" spans="1:38" ht="26.25" customHeight="1" thickBot="1">
      <c r="A45" s="60" t="s">
        <v>70</v>
      </c>
      <c r="B45" s="60" t="s">
        <v>113</v>
      </c>
      <c r="C45" s="61" t="s">
        <v>114</v>
      </c>
      <c r="D45" s="62"/>
      <c r="E45" s="62" t="s">
        <v>444</v>
      </c>
      <c r="F45" s="62" t="s">
        <v>444</v>
      </c>
      <c r="G45" s="62" t="s">
        <v>444</v>
      </c>
      <c r="H45" s="62" t="s">
        <v>444</v>
      </c>
      <c r="I45" s="62" t="s">
        <v>444</v>
      </c>
      <c r="J45" s="62" t="s">
        <v>444</v>
      </c>
      <c r="K45" s="62" t="s">
        <v>444</v>
      </c>
      <c r="L45" s="62" t="s">
        <v>444</v>
      </c>
      <c r="M45" s="62" t="s">
        <v>444</v>
      </c>
      <c r="N45" s="62" t="s">
        <v>444</v>
      </c>
      <c r="O45" s="62" t="s">
        <v>444</v>
      </c>
      <c r="P45" s="62" t="s">
        <v>444</v>
      </c>
      <c r="Q45" s="62" t="s">
        <v>444</v>
      </c>
      <c r="R45" s="62" t="s">
        <v>444</v>
      </c>
      <c r="S45" s="62" t="s">
        <v>444</v>
      </c>
      <c r="T45" s="62" t="s">
        <v>444</v>
      </c>
      <c r="U45" s="62" t="s">
        <v>444</v>
      </c>
      <c r="V45" s="62" t="s">
        <v>444</v>
      </c>
      <c r="W45" s="62" t="s">
        <v>444</v>
      </c>
      <c r="X45" s="62" t="s">
        <v>444</v>
      </c>
      <c r="Y45" s="62" t="s">
        <v>444</v>
      </c>
      <c r="Z45" s="62" t="s">
        <v>444</v>
      </c>
      <c r="AA45" s="62" t="s">
        <v>444</v>
      </c>
      <c r="AB45" s="62" t="s">
        <v>444</v>
      </c>
      <c r="AC45" s="62" t="s">
        <v>444</v>
      </c>
      <c r="AD45" s="157" t="s">
        <v>444</v>
      </c>
      <c r="AE45" s="158"/>
      <c r="AF45" s="159" t="s">
        <v>444</v>
      </c>
      <c r="AG45" s="62" t="s">
        <v>444</v>
      </c>
      <c r="AH45" s="62" t="s">
        <v>444</v>
      </c>
      <c r="AI45" s="62" t="s">
        <v>444</v>
      </c>
      <c r="AJ45" s="62" t="s">
        <v>444</v>
      </c>
      <c r="AK45" s="62" t="s">
        <v>444</v>
      </c>
      <c r="AL45" s="40" t="s">
        <v>49</v>
      </c>
    </row>
    <row r="46" spans="1:38" ht="26.25" customHeight="1" thickBot="1">
      <c r="A46" s="60" t="s">
        <v>103</v>
      </c>
      <c r="B46" s="60" t="s">
        <v>115</v>
      </c>
      <c r="C46" s="61" t="s">
        <v>116</v>
      </c>
      <c r="D46" s="62"/>
      <c r="E46" s="62" t="s">
        <v>444</v>
      </c>
      <c r="F46" s="62" t="s">
        <v>444</v>
      </c>
      <c r="G46" s="62" t="s">
        <v>444</v>
      </c>
      <c r="H46" s="62" t="s">
        <v>444</v>
      </c>
      <c r="I46" s="62" t="s">
        <v>444</v>
      </c>
      <c r="J46" s="62" t="s">
        <v>444</v>
      </c>
      <c r="K46" s="62" t="s">
        <v>444</v>
      </c>
      <c r="L46" s="62" t="s">
        <v>444</v>
      </c>
      <c r="M46" s="62" t="s">
        <v>444</v>
      </c>
      <c r="N46" s="62" t="s">
        <v>444</v>
      </c>
      <c r="O46" s="62" t="s">
        <v>444</v>
      </c>
      <c r="P46" s="62" t="s">
        <v>444</v>
      </c>
      <c r="Q46" s="62" t="s">
        <v>444</v>
      </c>
      <c r="R46" s="62" t="s">
        <v>444</v>
      </c>
      <c r="S46" s="62" t="s">
        <v>444</v>
      </c>
      <c r="T46" s="62" t="s">
        <v>444</v>
      </c>
      <c r="U46" s="62" t="s">
        <v>444</v>
      </c>
      <c r="V46" s="62" t="s">
        <v>444</v>
      </c>
      <c r="W46" s="62" t="s">
        <v>444</v>
      </c>
      <c r="X46" s="62" t="s">
        <v>444</v>
      </c>
      <c r="Y46" s="62" t="s">
        <v>444</v>
      </c>
      <c r="Z46" s="62" t="s">
        <v>444</v>
      </c>
      <c r="AA46" s="62" t="s">
        <v>444</v>
      </c>
      <c r="AB46" s="62" t="s">
        <v>444</v>
      </c>
      <c r="AC46" s="62" t="s">
        <v>444</v>
      </c>
      <c r="AD46" s="62" t="s">
        <v>444</v>
      </c>
      <c r="AE46" s="158"/>
      <c r="AF46" s="62" t="s">
        <v>444</v>
      </c>
      <c r="AG46" s="62" t="s">
        <v>444</v>
      </c>
      <c r="AH46" s="62" t="s">
        <v>444</v>
      </c>
      <c r="AI46" s="62" t="s">
        <v>444</v>
      </c>
      <c r="AJ46" s="62" t="s">
        <v>444</v>
      </c>
      <c r="AK46" s="62" t="s">
        <v>444</v>
      </c>
      <c r="AL46" s="40" t="s">
        <v>49</v>
      </c>
    </row>
    <row r="47" spans="1:38" ht="26.25" customHeight="1" thickBot="1">
      <c r="A47" s="60" t="s">
        <v>70</v>
      </c>
      <c r="B47" s="60" t="s">
        <v>117</v>
      </c>
      <c r="C47" s="61" t="s">
        <v>118</v>
      </c>
      <c r="D47" s="62"/>
      <c r="E47" s="62" t="s">
        <v>445</v>
      </c>
      <c r="F47" s="62" t="s">
        <v>445</v>
      </c>
      <c r="G47" s="62" t="s">
        <v>445</v>
      </c>
      <c r="H47" s="62" t="s">
        <v>443</v>
      </c>
      <c r="I47" s="62" t="s">
        <v>445</v>
      </c>
      <c r="J47" s="62" t="s">
        <v>445</v>
      </c>
      <c r="K47" s="62" t="s">
        <v>445</v>
      </c>
      <c r="L47" s="62" t="s">
        <v>445</v>
      </c>
      <c r="M47" s="62" t="s">
        <v>445</v>
      </c>
      <c r="N47" s="62" t="s">
        <v>443</v>
      </c>
      <c r="O47" s="62" t="s">
        <v>445</v>
      </c>
      <c r="P47" s="62" t="s">
        <v>443</v>
      </c>
      <c r="Q47" s="62" t="s">
        <v>443</v>
      </c>
      <c r="R47" s="62" t="s">
        <v>445</v>
      </c>
      <c r="S47" s="62" t="s">
        <v>445</v>
      </c>
      <c r="T47" s="62" t="s">
        <v>445</v>
      </c>
      <c r="U47" s="62" t="s">
        <v>445</v>
      </c>
      <c r="V47" s="62" t="s">
        <v>445</v>
      </c>
      <c r="W47" s="62" t="s">
        <v>443</v>
      </c>
      <c r="X47" s="62" t="s">
        <v>445</v>
      </c>
      <c r="Y47" s="62" t="s">
        <v>443</v>
      </c>
      <c r="Z47" s="62" t="s">
        <v>443</v>
      </c>
      <c r="AA47" s="62" t="s">
        <v>443</v>
      </c>
      <c r="AB47" s="62" t="s">
        <v>445</v>
      </c>
      <c r="AC47" s="62" t="s">
        <v>443</v>
      </c>
      <c r="AD47" s="157" t="s">
        <v>443</v>
      </c>
      <c r="AE47" s="158"/>
      <c r="AF47" s="159" t="s">
        <v>445</v>
      </c>
      <c r="AG47" s="62" t="s">
        <v>443</v>
      </c>
      <c r="AH47" s="62" t="s">
        <v>443</v>
      </c>
      <c r="AI47" s="62" t="s">
        <v>443</v>
      </c>
      <c r="AJ47" s="62" t="s">
        <v>443</v>
      </c>
      <c r="AK47" s="62" t="s">
        <v>443</v>
      </c>
      <c r="AL47" s="40" t="s">
        <v>49</v>
      </c>
    </row>
    <row r="48" spans="1:38" ht="26.25" customHeight="1" thickBot="1">
      <c r="A48" s="60" t="s">
        <v>119</v>
      </c>
      <c r="B48" s="60" t="s">
        <v>120</v>
      </c>
      <c r="C48" s="61" t="s">
        <v>121</v>
      </c>
      <c r="D48" s="62"/>
      <c r="E48" s="62" t="s">
        <v>443</v>
      </c>
      <c r="F48" s="62">
        <v>1.6289306000000001</v>
      </c>
      <c r="G48" s="62" t="s">
        <v>443</v>
      </c>
      <c r="H48" s="62" t="s">
        <v>443</v>
      </c>
      <c r="I48" s="62">
        <v>4.8867917999999996E-2</v>
      </c>
      <c r="J48" s="62">
        <v>0.31764146700000001</v>
      </c>
      <c r="K48" s="62">
        <v>0.66786154600000003</v>
      </c>
      <c r="L48" s="62" t="s">
        <v>443</v>
      </c>
      <c r="M48" s="62" t="s">
        <v>443</v>
      </c>
      <c r="N48" s="62" t="s">
        <v>443</v>
      </c>
      <c r="O48" s="62" t="s">
        <v>443</v>
      </c>
      <c r="P48" s="62" t="s">
        <v>443</v>
      </c>
      <c r="Q48" s="62" t="s">
        <v>443</v>
      </c>
      <c r="R48" s="62" t="s">
        <v>443</v>
      </c>
      <c r="S48" s="62" t="s">
        <v>443</v>
      </c>
      <c r="T48" s="62" t="s">
        <v>443</v>
      </c>
      <c r="U48" s="62" t="s">
        <v>443</v>
      </c>
      <c r="V48" s="62" t="s">
        <v>443</v>
      </c>
      <c r="W48" s="62" t="s">
        <v>443</v>
      </c>
      <c r="X48" s="62" t="s">
        <v>443</v>
      </c>
      <c r="Y48" s="62" t="s">
        <v>443</v>
      </c>
      <c r="Z48" s="62" t="s">
        <v>443</v>
      </c>
      <c r="AA48" s="62" t="s">
        <v>443</v>
      </c>
      <c r="AB48" s="62" t="s">
        <v>443</v>
      </c>
      <c r="AC48" s="62" t="s">
        <v>443</v>
      </c>
      <c r="AD48" s="157" t="s">
        <v>443</v>
      </c>
      <c r="AE48" s="158"/>
      <c r="AF48" s="159" t="s">
        <v>443</v>
      </c>
      <c r="AG48" s="62" t="s">
        <v>443</v>
      </c>
      <c r="AH48" s="62" t="s">
        <v>443</v>
      </c>
      <c r="AI48" s="62" t="s">
        <v>443</v>
      </c>
      <c r="AJ48" s="62" t="s">
        <v>443</v>
      </c>
      <c r="AK48" s="62">
        <v>8.1446529999999999</v>
      </c>
      <c r="AL48" s="40" t="s">
        <v>122</v>
      </c>
    </row>
    <row r="49" spans="1:38" ht="26.25" customHeight="1" thickBot="1">
      <c r="A49" s="60" t="s">
        <v>119</v>
      </c>
      <c r="B49" s="60" t="s">
        <v>123</v>
      </c>
      <c r="C49" s="61" t="s">
        <v>124</v>
      </c>
      <c r="D49" s="62"/>
      <c r="E49" s="62" t="s">
        <v>442</v>
      </c>
      <c r="F49" s="62" t="s">
        <v>442</v>
      </c>
      <c r="G49" s="62" t="s">
        <v>442</v>
      </c>
      <c r="H49" s="62" t="s">
        <v>442</v>
      </c>
      <c r="I49" s="62" t="s">
        <v>442</v>
      </c>
      <c r="J49" s="62" t="s">
        <v>442</v>
      </c>
      <c r="K49" s="62" t="s">
        <v>442</v>
      </c>
      <c r="L49" s="62" t="s">
        <v>442</v>
      </c>
      <c r="M49" s="62" t="s">
        <v>442</v>
      </c>
      <c r="N49" s="62" t="s">
        <v>442</v>
      </c>
      <c r="O49" s="62" t="s">
        <v>442</v>
      </c>
      <c r="P49" s="62" t="s">
        <v>442</v>
      </c>
      <c r="Q49" s="62" t="s">
        <v>442</v>
      </c>
      <c r="R49" s="62" t="s">
        <v>442</v>
      </c>
      <c r="S49" s="62" t="s">
        <v>442</v>
      </c>
      <c r="T49" s="62" t="s">
        <v>442</v>
      </c>
      <c r="U49" s="62" t="s">
        <v>442</v>
      </c>
      <c r="V49" s="62" t="s">
        <v>442</v>
      </c>
      <c r="W49" s="62" t="s">
        <v>442</v>
      </c>
      <c r="X49" s="62" t="s">
        <v>442</v>
      </c>
      <c r="Y49" s="62" t="s">
        <v>442</v>
      </c>
      <c r="Z49" s="62" t="s">
        <v>442</v>
      </c>
      <c r="AA49" s="62" t="s">
        <v>442</v>
      </c>
      <c r="AB49" s="62" t="s">
        <v>442</v>
      </c>
      <c r="AC49" s="62" t="s">
        <v>442</v>
      </c>
      <c r="AD49" s="62" t="s">
        <v>442</v>
      </c>
      <c r="AE49" s="158"/>
      <c r="AF49" s="157" t="s">
        <v>442</v>
      </c>
      <c r="AG49" s="157" t="s">
        <v>442</v>
      </c>
      <c r="AH49" s="157" t="s">
        <v>442</v>
      </c>
      <c r="AI49" s="157" t="s">
        <v>442</v>
      </c>
      <c r="AJ49" s="157" t="s">
        <v>442</v>
      </c>
      <c r="AK49" s="62" t="s">
        <v>442</v>
      </c>
      <c r="AL49" s="40" t="s">
        <v>125</v>
      </c>
    </row>
    <row r="50" spans="1:38" ht="26.25" customHeight="1" thickBot="1">
      <c r="A50" s="60" t="s">
        <v>119</v>
      </c>
      <c r="B50" s="60" t="s">
        <v>126</v>
      </c>
      <c r="C50" s="61" t="s">
        <v>127</v>
      </c>
      <c r="D50" s="62"/>
      <c r="E50" s="62" t="s">
        <v>442</v>
      </c>
      <c r="F50" s="62" t="s">
        <v>442</v>
      </c>
      <c r="G50" s="62" t="s">
        <v>442</v>
      </c>
      <c r="H50" s="62" t="s">
        <v>442</v>
      </c>
      <c r="I50" s="62" t="s">
        <v>442</v>
      </c>
      <c r="J50" s="62" t="s">
        <v>442</v>
      </c>
      <c r="K50" s="62" t="s">
        <v>442</v>
      </c>
      <c r="L50" s="62" t="s">
        <v>442</v>
      </c>
      <c r="M50" s="62" t="s">
        <v>442</v>
      </c>
      <c r="N50" s="62" t="s">
        <v>442</v>
      </c>
      <c r="O50" s="62" t="s">
        <v>442</v>
      </c>
      <c r="P50" s="62" t="s">
        <v>442</v>
      </c>
      <c r="Q50" s="62" t="s">
        <v>442</v>
      </c>
      <c r="R50" s="62" t="s">
        <v>442</v>
      </c>
      <c r="S50" s="62" t="s">
        <v>442</v>
      </c>
      <c r="T50" s="62" t="s">
        <v>442</v>
      </c>
      <c r="U50" s="62" t="s">
        <v>442</v>
      </c>
      <c r="V50" s="62" t="s">
        <v>442</v>
      </c>
      <c r="W50" s="62" t="s">
        <v>442</v>
      </c>
      <c r="X50" s="62" t="s">
        <v>442</v>
      </c>
      <c r="Y50" s="62" t="s">
        <v>442</v>
      </c>
      <c r="Z50" s="62" t="s">
        <v>442</v>
      </c>
      <c r="AA50" s="62" t="s">
        <v>442</v>
      </c>
      <c r="AB50" s="62" t="s">
        <v>442</v>
      </c>
      <c r="AC50" s="62" t="s">
        <v>442</v>
      </c>
      <c r="AD50" s="157" t="s">
        <v>442</v>
      </c>
      <c r="AE50" s="158"/>
      <c r="AF50" s="157" t="s">
        <v>442</v>
      </c>
      <c r="AG50" s="157" t="s">
        <v>442</v>
      </c>
      <c r="AH50" s="157" t="s">
        <v>442</v>
      </c>
      <c r="AI50" s="157" t="s">
        <v>442</v>
      </c>
      <c r="AJ50" s="157" t="s">
        <v>442</v>
      </c>
      <c r="AK50" s="62" t="s">
        <v>442</v>
      </c>
      <c r="AL50" s="40" t="s">
        <v>412</v>
      </c>
    </row>
    <row r="51" spans="1:38" ht="26.25" customHeight="1" thickBot="1">
      <c r="A51" s="60" t="s">
        <v>119</v>
      </c>
      <c r="B51" s="64" t="s">
        <v>128</v>
      </c>
      <c r="C51" s="61" t="s">
        <v>129</v>
      </c>
      <c r="D51" s="62"/>
      <c r="E51" s="62" t="s">
        <v>442</v>
      </c>
      <c r="F51" s="62" t="s">
        <v>442</v>
      </c>
      <c r="G51" s="62" t="s">
        <v>442</v>
      </c>
      <c r="H51" s="62" t="s">
        <v>442</v>
      </c>
      <c r="I51" s="62" t="s">
        <v>442</v>
      </c>
      <c r="J51" s="62" t="s">
        <v>442</v>
      </c>
      <c r="K51" s="62" t="s">
        <v>442</v>
      </c>
      <c r="L51" s="62" t="s">
        <v>442</v>
      </c>
      <c r="M51" s="62" t="s">
        <v>442</v>
      </c>
      <c r="N51" s="62" t="s">
        <v>442</v>
      </c>
      <c r="O51" s="62" t="s">
        <v>442</v>
      </c>
      <c r="P51" s="62" t="s">
        <v>442</v>
      </c>
      <c r="Q51" s="62" t="s">
        <v>442</v>
      </c>
      <c r="R51" s="62" t="s">
        <v>442</v>
      </c>
      <c r="S51" s="62" t="s">
        <v>442</v>
      </c>
      <c r="T51" s="62" t="s">
        <v>442</v>
      </c>
      <c r="U51" s="62" t="s">
        <v>442</v>
      </c>
      <c r="V51" s="62" t="s">
        <v>442</v>
      </c>
      <c r="W51" s="62" t="s">
        <v>442</v>
      </c>
      <c r="X51" s="62" t="s">
        <v>442</v>
      </c>
      <c r="Y51" s="62" t="s">
        <v>442</v>
      </c>
      <c r="Z51" s="62" t="s">
        <v>442</v>
      </c>
      <c r="AA51" s="62" t="s">
        <v>442</v>
      </c>
      <c r="AB51" s="62" t="s">
        <v>442</v>
      </c>
      <c r="AC51" s="62" t="s">
        <v>442</v>
      </c>
      <c r="AD51" s="157" t="s">
        <v>442</v>
      </c>
      <c r="AE51" s="158"/>
      <c r="AF51" s="157" t="s">
        <v>442</v>
      </c>
      <c r="AG51" s="157" t="s">
        <v>442</v>
      </c>
      <c r="AH51" s="157" t="s">
        <v>442</v>
      </c>
      <c r="AI51" s="157" t="s">
        <v>442</v>
      </c>
      <c r="AJ51" s="157" t="s">
        <v>442</v>
      </c>
      <c r="AK51" s="62" t="s">
        <v>442</v>
      </c>
      <c r="AL51" s="40" t="s">
        <v>130</v>
      </c>
    </row>
    <row r="52" spans="1:38" ht="26.25" customHeight="1" thickBot="1">
      <c r="A52" s="60" t="s">
        <v>119</v>
      </c>
      <c r="B52" s="64" t="s">
        <v>131</v>
      </c>
      <c r="C52" s="66" t="s">
        <v>392</v>
      </c>
      <c r="D52" s="63"/>
      <c r="E52" s="62">
        <v>0.181146</v>
      </c>
      <c r="F52" s="62">
        <v>0.15095500000000001</v>
      </c>
      <c r="G52" s="62">
        <v>0.4679605</v>
      </c>
      <c r="H52" s="62">
        <v>8.3025250000000003E-4</v>
      </c>
      <c r="I52" s="62">
        <v>3.2455324999999999E-3</v>
      </c>
      <c r="J52" s="62">
        <v>7.4722725000000009E-3</v>
      </c>
      <c r="K52" s="62">
        <v>1.2076399999999999E-2</v>
      </c>
      <c r="L52" s="62" t="s">
        <v>443</v>
      </c>
      <c r="M52" s="62">
        <v>6.7929749999999997E-2</v>
      </c>
      <c r="N52" s="62">
        <v>3.8493525000000005E-3</v>
      </c>
      <c r="O52" s="62">
        <v>3.8493525000000005E-3</v>
      </c>
      <c r="P52" s="62">
        <v>3.8493525000000005E-3</v>
      </c>
      <c r="Q52" s="62">
        <v>3.8493525000000005E-3</v>
      </c>
      <c r="R52" s="62">
        <v>3.8493525000000005E-3</v>
      </c>
      <c r="S52" s="62">
        <v>3.8493525000000005E-3</v>
      </c>
      <c r="T52" s="62">
        <v>3.8493525000000005E-3</v>
      </c>
      <c r="U52" s="62">
        <v>3.8493525000000005E-3</v>
      </c>
      <c r="V52" s="62">
        <v>3.8493525000000005E-3</v>
      </c>
      <c r="W52" s="62">
        <v>4.3022174999999994E-3</v>
      </c>
      <c r="X52" s="62" t="s">
        <v>443</v>
      </c>
      <c r="Y52" s="62" t="s">
        <v>443</v>
      </c>
      <c r="Z52" s="62" t="s">
        <v>443</v>
      </c>
      <c r="AA52" s="62" t="s">
        <v>443</v>
      </c>
      <c r="AB52" s="62" t="s">
        <v>443</v>
      </c>
      <c r="AC52" s="62" t="s">
        <v>443</v>
      </c>
      <c r="AD52" s="157" t="s">
        <v>443</v>
      </c>
      <c r="AE52" s="158"/>
      <c r="AF52" s="159" t="s">
        <v>443</v>
      </c>
      <c r="AG52" s="62" t="s">
        <v>443</v>
      </c>
      <c r="AH52" s="62" t="s">
        <v>443</v>
      </c>
      <c r="AI52" s="62" t="s">
        <v>443</v>
      </c>
      <c r="AJ52" s="62" t="s">
        <v>443</v>
      </c>
      <c r="AK52" s="62">
        <v>754775</v>
      </c>
      <c r="AL52" s="40" t="s">
        <v>132</v>
      </c>
    </row>
    <row r="53" spans="1:38" ht="26.25" customHeight="1" thickBot="1">
      <c r="A53" s="60" t="s">
        <v>119</v>
      </c>
      <c r="B53" s="64" t="s">
        <v>133</v>
      </c>
      <c r="C53" s="66" t="s">
        <v>134</v>
      </c>
      <c r="D53" s="63"/>
      <c r="E53" s="62" t="s">
        <v>443</v>
      </c>
      <c r="F53" s="62">
        <v>2.1802860000000002</v>
      </c>
      <c r="G53" s="62" t="s">
        <v>443</v>
      </c>
      <c r="H53" s="62" t="s">
        <v>443</v>
      </c>
      <c r="I53" s="62" t="s">
        <v>443</v>
      </c>
      <c r="J53" s="62" t="s">
        <v>443</v>
      </c>
      <c r="K53" s="62" t="s">
        <v>443</v>
      </c>
      <c r="L53" s="62" t="s">
        <v>443</v>
      </c>
      <c r="M53" s="62" t="s">
        <v>443</v>
      </c>
      <c r="N53" s="62" t="s">
        <v>443</v>
      </c>
      <c r="O53" s="62" t="s">
        <v>443</v>
      </c>
      <c r="P53" s="62" t="s">
        <v>443</v>
      </c>
      <c r="Q53" s="62" t="s">
        <v>443</v>
      </c>
      <c r="R53" s="62" t="s">
        <v>443</v>
      </c>
      <c r="S53" s="62" t="s">
        <v>443</v>
      </c>
      <c r="T53" s="62" t="s">
        <v>443</v>
      </c>
      <c r="U53" s="62" t="s">
        <v>443</v>
      </c>
      <c r="V53" s="62" t="s">
        <v>443</v>
      </c>
      <c r="W53" s="62" t="s">
        <v>443</v>
      </c>
      <c r="X53" s="62" t="s">
        <v>443</v>
      </c>
      <c r="Y53" s="62" t="s">
        <v>443</v>
      </c>
      <c r="Z53" s="62" t="s">
        <v>443</v>
      </c>
      <c r="AA53" s="62" t="s">
        <v>443</v>
      </c>
      <c r="AB53" s="62" t="s">
        <v>443</v>
      </c>
      <c r="AC53" s="62" t="s">
        <v>443</v>
      </c>
      <c r="AD53" s="157" t="s">
        <v>443</v>
      </c>
      <c r="AE53" s="158"/>
      <c r="AF53" s="159" t="s">
        <v>443</v>
      </c>
      <c r="AG53" s="62" t="s">
        <v>443</v>
      </c>
      <c r="AH53" s="62" t="s">
        <v>443</v>
      </c>
      <c r="AI53" s="62" t="s">
        <v>443</v>
      </c>
      <c r="AJ53" s="62" t="s">
        <v>443</v>
      </c>
      <c r="AK53" s="62">
        <v>0.48450799999999999</v>
      </c>
      <c r="AL53" s="40" t="s">
        <v>135</v>
      </c>
    </row>
    <row r="54" spans="1:38" ht="37.5" customHeight="1" thickBot="1">
      <c r="A54" s="60" t="s">
        <v>119</v>
      </c>
      <c r="B54" s="64" t="s">
        <v>136</v>
      </c>
      <c r="C54" s="66" t="s">
        <v>137</v>
      </c>
      <c r="D54" s="63"/>
      <c r="E54" s="62" t="s">
        <v>442</v>
      </c>
      <c r="F54" s="62" t="s">
        <v>442</v>
      </c>
      <c r="G54" s="62" t="s">
        <v>442</v>
      </c>
      <c r="H54" s="62" t="s">
        <v>442</v>
      </c>
      <c r="I54" s="62" t="s">
        <v>442</v>
      </c>
      <c r="J54" s="62" t="s">
        <v>442</v>
      </c>
      <c r="K54" s="62" t="s">
        <v>442</v>
      </c>
      <c r="L54" s="62" t="s">
        <v>442</v>
      </c>
      <c r="M54" s="62" t="s">
        <v>442</v>
      </c>
      <c r="N54" s="62" t="s">
        <v>442</v>
      </c>
      <c r="O54" s="62" t="s">
        <v>442</v>
      </c>
      <c r="P54" s="62" t="s">
        <v>442</v>
      </c>
      <c r="Q54" s="62" t="s">
        <v>442</v>
      </c>
      <c r="R54" s="62" t="s">
        <v>442</v>
      </c>
      <c r="S54" s="62" t="s">
        <v>442</v>
      </c>
      <c r="T54" s="62" t="s">
        <v>442</v>
      </c>
      <c r="U54" s="62" t="s">
        <v>442</v>
      </c>
      <c r="V54" s="62" t="s">
        <v>442</v>
      </c>
      <c r="W54" s="62" t="s">
        <v>442</v>
      </c>
      <c r="X54" s="62" t="s">
        <v>442</v>
      </c>
      <c r="Y54" s="62" t="s">
        <v>442</v>
      </c>
      <c r="Z54" s="62" t="s">
        <v>442</v>
      </c>
      <c r="AA54" s="62" t="s">
        <v>442</v>
      </c>
      <c r="AB54" s="62" t="s">
        <v>442</v>
      </c>
      <c r="AC54" s="62" t="s">
        <v>442</v>
      </c>
      <c r="AD54" s="157" t="s">
        <v>442</v>
      </c>
      <c r="AE54" s="158"/>
      <c r="AF54" s="159" t="s">
        <v>442</v>
      </c>
      <c r="AG54" s="62" t="s">
        <v>442</v>
      </c>
      <c r="AH54" s="62" t="s">
        <v>442</v>
      </c>
      <c r="AI54" s="62" t="s">
        <v>442</v>
      </c>
      <c r="AJ54" s="62" t="s">
        <v>442</v>
      </c>
      <c r="AK54" s="62" t="s">
        <v>442</v>
      </c>
      <c r="AL54" s="40" t="s">
        <v>419</v>
      </c>
    </row>
    <row r="55" spans="1:38" ht="26.25" customHeight="1" thickBot="1">
      <c r="A55" s="60" t="s">
        <v>119</v>
      </c>
      <c r="B55" s="64" t="s">
        <v>138</v>
      </c>
      <c r="C55" s="66" t="s">
        <v>139</v>
      </c>
      <c r="D55" s="63"/>
      <c r="E55" s="62">
        <v>1.4552758517945869E-2</v>
      </c>
      <c r="F55" s="62">
        <v>7.2763792589729346E-4</v>
      </c>
      <c r="G55" s="62">
        <v>2.1829137776918804E-3</v>
      </c>
      <c r="H55" s="62" t="s">
        <v>443</v>
      </c>
      <c r="I55" s="62" t="s">
        <v>443</v>
      </c>
      <c r="J55" s="62" t="s">
        <v>443</v>
      </c>
      <c r="K55" s="62" t="s">
        <v>443</v>
      </c>
      <c r="L55" s="62" t="s">
        <v>443</v>
      </c>
      <c r="M55" s="62">
        <v>3.4926620443070087E-3</v>
      </c>
      <c r="N55" s="62" t="s">
        <v>443</v>
      </c>
      <c r="O55" s="62" t="s">
        <v>443</v>
      </c>
      <c r="P55" s="62" t="s">
        <v>443</v>
      </c>
      <c r="Q55" s="62" t="s">
        <v>443</v>
      </c>
      <c r="R55" s="62" t="s">
        <v>443</v>
      </c>
      <c r="S55" s="62" t="s">
        <v>443</v>
      </c>
      <c r="T55" s="62" t="s">
        <v>443</v>
      </c>
      <c r="U55" s="62" t="s">
        <v>443</v>
      </c>
      <c r="V55" s="62" t="s">
        <v>443</v>
      </c>
      <c r="W55" s="62" t="s">
        <v>443</v>
      </c>
      <c r="X55" s="62" t="s">
        <v>443</v>
      </c>
      <c r="Y55" s="62" t="s">
        <v>443</v>
      </c>
      <c r="Z55" s="62" t="s">
        <v>443</v>
      </c>
      <c r="AA55" s="62" t="s">
        <v>443</v>
      </c>
      <c r="AB55" s="62" t="s">
        <v>443</v>
      </c>
      <c r="AC55" s="62" t="s">
        <v>443</v>
      </c>
      <c r="AD55" s="157" t="s">
        <v>443</v>
      </c>
      <c r="AE55" s="158"/>
      <c r="AF55" s="159" t="s">
        <v>443</v>
      </c>
      <c r="AG55" s="62" t="s">
        <v>443</v>
      </c>
      <c r="AH55" s="62" t="s">
        <v>443</v>
      </c>
      <c r="AI55" s="62" t="s">
        <v>443</v>
      </c>
      <c r="AJ55" s="62" t="s">
        <v>443</v>
      </c>
      <c r="AK55" s="62">
        <v>145.5275851794587</v>
      </c>
      <c r="AL55" s="40" t="s">
        <v>140</v>
      </c>
    </row>
    <row r="56" spans="1:38" ht="26.25" customHeight="1" thickBot="1">
      <c r="A56" s="64" t="s">
        <v>119</v>
      </c>
      <c r="B56" s="64" t="s">
        <v>141</v>
      </c>
      <c r="C56" s="66" t="s">
        <v>401</v>
      </c>
      <c r="D56" s="63"/>
      <c r="E56" s="62" t="s">
        <v>443</v>
      </c>
      <c r="F56" s="62" t="s">
        <v>443</v>
      </c>
      <c r="G56" s="62" t="s">
        <v>443</v>
      </c>
      <c r="H56" s="62">
        <v>0.45648691200000002</v>
      </c>
      <c r="I56" s="62" t="s">
        <v>443</v>
      </c>
      <c r="J56" s="62" t="s">
        <v>443</v>
      </c>
      <c r="K56" s="62" t="s">
        <v>443</v>
      </c>
      <c r="L56" s="62" t="s">
        <v>443</v>
      </c>
      <c r="M56" s="62" t="s">
        <v>443</v>
      </c>
      <c r="N56" s="62" t="s">
        <v>443</v>
      </c>
      <c r="O56" s="62" t="s">
        <v>443</v>
      </c>
      <c r="P56" s="62">
        <v>9.5644876800000004E-5</v>
      </c>
      <c r="Q56" s="62">
        <v>5.434368E-6</v>
      </c>
      <c r="R56" s="62" t="s">
        <v>443</v>
      </c>
      <c r="S56" s="62" t="s">
        <v>443</v>
      </c>
      <c r="T56" s="62" t="s">
        <v>443</v>
      </c>
      <c r="U56" s="62" t="s">
        <v>443</v>
      </c>
      <c r="V56" s="62" t="s">
        <v>443</v>
      </c>
      <c r="W56" s="62" t="s">
        <v>443</v>
      </c>
      <c r="X56" s="62" t="s">
        <v>443</v>
      </c>
      <c r="Y56" s="62" t="s">
        <v>443</v>
      </c>
      <c r="Z56" s="62" t="s">
        <v>443</v>
      </c>
      <c r="AA56" s="62" t="s">
        <v>443</v>
      </c>
      <c r="AB56" s="62" t="s">
        <v>443</v>
      </c>
      <c r="AC56" s="62" t="s">
        <v>443</v>
      </c>
      <c r="AD56" s="62" t="s">
        <v>443</v>
      </c>
      <c r="AE56" s="158"/>
      <c r="AF56" s="62" t="s">
        <v>443</v>
      </c>
      <c r="AG56" s="62" t="s">
        <v>443</v>
      </c>
      <c r="AH56" s="62" t="s">
        <v>443</v>
      </c>
      <c r="AI56" s="62" t="s">
        <v>443</v>
      </c>
      <c r="AJ56" s="62" t="s">
        <v>443</v>
      </c>
      <c r="AK56" s="62">
        <v>217374.72</v>
      </c>
      <c r="AL56" s="40" t="s">
        <v>412</v>
      </c>
    </row>
    <row r="57" spans="1:38" ht="26.25" customHeight="1" thickBot="1">
      <c r="A57" s="60" t="s">
        <v>53</v>
      </c>
      <c r="B57" s="60" t="s">
        <v>143</v>
      </c>
      <c r="C57" s="61" t="s">
        <v>144</v>
      </c>
      <c r="D57" s="62"/>
      <c r="E57" s="62" t="s">
        <v>443</v>
      </c>
      <c r="F57" s="62" t="s">
        <v>443</v>
      </c>
      <c r="G57" s="62" t="s">
        <v>443</v>
      </c>
      <c r="H57" s="62" t="s">
        <v>443</v>
      </c>
      <c r="I57" s="62">
        <v>4.5092710000000001E-2</v>
      </c>
      <c r="J57" s="62">
        <v>8.1166878000000012E-2</v>
      </c>
      <c r="K57" s="62">
        <v>9.0185420000000002E-2</v>
      </c>
      <c r="L57" s="62">
        <v>1.3527813000000001E-3</v>
      </c>
      <c r="M57" s="62" t="s">
        <v>443</v>
      </c>
      <c r="N57" s="62" t="s">
        <v>443</v>
      </c>
      <c r="O57" s="62" t="s">
        <v>443</v>
      </c>
      <c r="P57" s="62" t="s">
        <v>443</v>
      </c>
      <c r="Q57" s="62" t="s">
        <v>443</v>
      </c>
      <c r="R57" s="62" t="s">
        <v>443</v>
      </c>
      <c r="S57" s="62" t="s">
        <v>443</v>
      </c>
      <c r="T57" s="62" t="s">
        <v>443</v>
      </c>
      <c r="U57" s="62" t="s">
        <v>443</v>
      </c>
      <c r="V57" s="62" t="s">
        <v>443</v>
      </c>
      <c r="W57" s="62" t="s">
        <v>443</v>
      </c>
      <c r="X57" s="62" t="s">
        <v>443</v>
      </c>
      <c r="Y57" s="62" t="s">
        <v>443</v>
      </c>
      <c r="Z57" s="62" t="s">
        <v>443</v>
      </c>
      <c r="AA57" s="62" t="s">
        <v>443</v>
      </c>
      <c r="AB57" s="62" t="s">
        <v>443</v>
      </c>
      <c r="AC57" s="62" t="s">
        <v>443</v>
      </c>
      <c r="AD57" s="157" t="s">
        <v>444</v>
      </c>
      <c r="AE57" s="158"/>
      <c r="AF57" s="159" t="s">
        <v>443</v>
      </c>
      <c r="AG57" s="62" t="s">
        <v>443</v>
      </c>
      <c r="AH57" s="62" t="s">
        <v>443</v>
      </c>
      <c r="AI57" s="62" t="s">
        <v>443</v>
      </c>
      <c r="AJ57" s="62" t="s">
        <v>443</v>
      </c>
      <c r="AK57" s="62">
        <v>346.86700000000002</v>
      </c>
      <c r="AL57" s="40" t="s">
        <v>145</v>
      </c>
    </row>
    <row r="58" spans="1:38" ht="26.25" customHeight="1" thickBot="1">
      <c r="A58" s="60" t="s">
        <v>53</v>
      </c>
      <c r="B58" s="60" t="s">
        <v>146</v>
      </c>
      <c r="C58" s="61" t="s">
        <v>147</v>
      </c>
      <c r="D58" s="62"/>
      <c r="E58" s="62" t="s">
        <v>443</v>
      </c>
      <c r="F58" s="62" t="s">
        <v>443</v>
      </c>
      <c r="G58" s="62" t="s">
        <v>443</v>
      </c>
      <c r="H58" s="62" t="s">
        <v>443</v>
      </c>
      <c r="I58" s="62">
        <v>6.7480000000000003E-4</v>
      </c>
      <c r="J58" s="62">
        <v>3.3739999999999998E-3</v>
      </c>
      <c r="K58" s="62">
        <v>8.6759999999999997E-3</v>
      </c>
      <c r="L58" s="62">
        <v>3.1040799999999999E-6</v>
      </c>
      <c r="M58" s="62" t="s">
        <v>443</v>
      </c>
      <c r="N58" s="62" t="s">
        <v>443</v>
      </c>
      <c r="O58" s="62" t="s">
        <v>443</v>
      </c>
      <c r="P58" s="62" t="s">
        <v>443</v>
      </c>
      <c r="Q58" s="62" t="s">
        <v>443</v>
      </c>
      <c r="R58" s="62" t="s">
        <v>443</v>
      </c>
      <c r="S58" s="62" t="s">
        <v>443</v>
      </c>
      <c r="T58" s="62" t="s">
        <v>443</v>
      </c>
      <c r="U58" s="62" t="s">
        <v>443</v>
      </c>
      <c r="V58" s="62" t="s">
        <v>443</v>
      </c>
      <c r="W58" s="62" t="s">
        <v>443</v>
      </c>
      <c r="X58" s="62" t="s">
        <v>443</v>
      </c>
      <c r="Y58" s="62" t="s">
        <v>443</v>
      </c>
      <c r="Z58" s="62" t="s">
        <v>443</v>
      </c>
      <c r="AA58" s="62" t="s">
        <v>443</v>
      </c>
      <c r="AB58" s="62" t="s">
        <v>443</v>
      </c>
      <c r="AC58" s="62" t="s">
        <v>443</v>
      </c>
      <c r="AD58" s="157" t="s">
        <v>443</v>
      </c>
      <c r="AE58" s="158"/>
      <c r="AF58" s="159" t="s">
        <v>443</v>
      </c>
      <c r="AG58" s="62" t="s">
        <v>443</v>
      </c>
      <c r="AH58" s="62" t="s">
        <v>443</v>
      </c>
      <c r="AI58" s="62" t="s">
        <v>443</v>
      </c>
      <c r="AJ58" s="62" t="s">
        <v>443</v>
      </c>
      <c r="AK58" s="62">
        <v>0.96399999999999997</v>
      </c>
      <c r="AL58" s="40" t="s">
        <v>148</v>
      </c>
    </row>
    <row r="59" spans="1:38" ht="26.25" customHeight="1" thickBot="1">
      <c r="A59" s="60" t="s">
        <v>53</v>
      </c>
      <c r="B59" s="68" t="s">
        <v>149</v>
      </c>
      <c r="C59" s="61" t="s">
        <v>402</v>
      </c>
      <c r="D59" s="62"/>
      <c r="E59" s="62" t="s">
        <v>443</v>
      </c>
      <c r="F59" s="62">
        <v>4.8000000000000001E-4</v>
      </c>
      <c r="G59" s="62" t="s">
        <v>443</v>
      </c>
      <c r="H59" s="62">
        <v>1.3439999999999999E-3</v>
      </c>
      <c r="I59" s="62">
        <v>4.9919999999999999E-4</v>
      </c>
      <c r="J59" s="62">
        <v>5.664E-4</v>
      </c>
      <c r="K59" s="62">
        <v>6.4320000000000002E-4</v>
      </c>
      <c r="L59" s="62">
        <v>9.9839999999999996E-6</v>
      </c>
      <c r="M59" s="62" t="s">
        <v>443</v>
      </c>
      <c r="N59" s="62" t="s">
        <v>443</v>
      </c>
      <c r="O59" s="62" t="s">
        <v>443</v>
      </c>
      <c r="P59" s="62" t="s">
        <v>443</v>
      </c>
      <c r="Q59" s="62" t="s">
        <v>443</v>
      </c>
      <c r="R59" s="62" t="s">
        <v>443</v>
      </c>
      <c r="S59" s="62" t="s">
        <v>443</v>
      </c>
      <c r="T59" s="62" t="s">
        <v>443</v>
      </c>
      <c r="U59" s="62" t="s">
        <v>443</v>
      </c>
      <c r="V59" s="62" t="s">
        <v>443</v>
      </c>
      <c r="W59" s="62" t="s">
        <v>443</v>
      </c>
      <c r="X59" s="62" t="s">
        <v>443</v>
      </c>
      <c r="Y59" s="62" t="s">
        <v>443</v>
      </c>
      <c r="Z59" s="62" t="s">
        <v>443</v>
      </c>
      <c r="AA59" s="62" t="s">
        <v>443</v>
      </c>
      <c r="AB59" s="62" t="s">
        <v>443</v>
      </c>
      <c r="AC59" s="62" t="s">
        <v>443</v>
      </c>
      <c r="AD59" s="157" t="s">
        <v>443</v>
      </c>
      <c r="AE59" s="158"/>
      <c r="AF59" s="159" t="s">
        <v>443</v>
      </c>
      <c r="AG59" s="62" t="s">
        <v>443</v>
      </c>
      <c r="AH59" s="62" t="s">
        <v>443</v>
      </c>
      <c r="AI59" s="62" t="s">
        <v>443</v>
      </c>
      <c r="AJ59" s="62" t="s">
        <v>443</v>
      </c>
      <c r="AK59" s="62">
        <v>0.96</v>
      </c>
      <c r="AL59" s="40" t="s">
        <v>420</v>
      </c>
    </row>
    <row r="60" spans="1:38" ht="26.25" customHeight="1" thickBot="1">
      <c r="A60" s="60" t="s">
        <v>53</v>
      </c>
      <c r="B60" s="68" t="s">
        <v>150</v>
      </c>
      <c r="C60" s="61" t="s">
        <v>151</v>
      </c>
      <c r="D60" s="103"/>
      <c r="E60" s="62" t="s">
        <v>443</v>
      </c>
      <c r="F60" s="62" t="s">
        <v>443</v>
      </c>
      <c r="G60" s="62" t="s">
        <v>443</v>
      </c>
      <c r="H60" s="62" t="s">
        <v>443</v>
      </c>
      <c r="I60" s="62">
        <v>2.5793989999999999E-2</v>
      </c>
      <c r="J60" s="62">
        <v>0.2579399</v>
      </c>
      <c r="K60" s="62">
        <v>0.52619739600000004</v>
      </c>
      <c r="L60" s="62" t="s">
        <v>443</v>
      </c>
      <c r="M60" s="62" t="s">
        <v>443</v>
      </c>
      <c r="N60" s="62" t="s">
        <v>443</v>
      </c>
      <c r="O60" s="62" t="s">
        <v>443</v>
      </c>
      <c r="P60" s="62" t="s">
        <v>443</v>
      </c>
      <c r="Q60" s="62" t="s">
        <v>443</v>
      </c>
      <c r="R60" s="62" t="s">
        <v>443</v>
      </c>
      <c r="S60" s="62" t="s">
        <v>443</v>
      </c>
      <c r="T60" s="62" t="s">
        <v>443</v>
      </c>
      <c r="U60" s="62" t="s">
        <v>443</v>
      </c>
      <c r="V60" s="62" t="s">
        <v>443</v>
      </c>
      <c r="W60" s="62" t="s">
        <v>443</v>
      </c>
      <c r="X60" s="62" t="s">
        <v>443</v>
      </c>
      <c r="Y60" s="62" t="s">
        <v>443</v>
      </c>
      <c r="Z60" s="62" t="s">
        <v>443</v>
      </c>
      <c r="AA60" s="62" t="s">
        <v>443</v>
      </c>
      <c r="AB60" s="62" t="s">
        <v>443</v>
      </c>
      <c r="AC60" s="62" t="s">
        <v>443</v>
      </c>
      <c r="AD60" s="157" t="s">
        <v>443</v>
      </c>
      <c r="AE60" s="158"/>
      <c r="AF60" s="159" t="s">
        <v>443</v>
      </c>
      <c r="AG60" s="62" t="s">
        <v>443</v>
      </c>
      <c r="AH60" s="62" t="s">
        <v>443</v>
      </c>
      <c r="AI60" s="62" t="s">
        <v>443</v>
      </c>
      <c r="AJ60" s="62" t="s">
        <v>443</v>
      </c>
      <c r="AK60" s="62">
        <v>5158.7979999999998</v>
      </c>
      <c r="AL60" s="40" t="s">
        <v>421</v>
      </c>
    </row>
    <row r="61" spans="1:38" ht="26.25" customHeight="1" thickBot="1">
      <c r="A61" s="60" t="s">
        <v>53</v>
      </c>
      <c r="B61" s="68" t="s">
        <v>152</v>
      </c>
      <c r="C61" s="61" t="s">
        <v>153</v>
      </c>
      <c r="D61" s="62"/>
      <c r="E61" s="62" t="s">
        <v>443</v>
      </c>
      <c r="F61" s="62" t="s">
        <v>443</v>
      </c>
      <c r="G61" s="62" t="s">
        <v>443</v>
      </c>
      <c r="H61" s="62" t="s">
        <v>443</v>
      </c>
      <c r="I61" s="62">
        <v>5.7617639999999998E-2</v>
      </c>
      <c r="J61" s="62">
        <v>0.57617640000000003</v>
      </c>
      <c r="K61" s="62">
        <v>1.904493</v>
      </c>
      <c r="L61" s="62" t="s">
        <v>443</v>
      </c>
      <c r="M61" s="62" t="s">
        <v>443</v>
      </c>
      <c r="N61" s="62" t="s">
        <v>443</v>
      </c>
      <c r="O61" s="62" t="s">
        <v>443</v>
      </c>
      <c r="P61" s="62" t="s">
        <v>443</v>
      </c>
      <c r="Q61" s="62" t="s">
        <v>443</v>
      </c>
      <c r="R61" s="62" t="s">
        <v>443</v>
      </c>
      <c r="S61" s="62" t="s">
        <v>443</v>
      </c>
      <c r="T61" s="62" t="s">
        <v>443</v>
      </c>
      <c r="U61" s="62" t="s">
        <v>443</v>
      </c>
      <c r="V61" s="62" t="s">
        <v>443</v>
      </c>
      <c r="W61" s="62" t="s">
        <v>443</v>
      </c>
      <c r="X61" s="62" t="s">
        <v>443</v>
      </c>
      <c r="Y61" s="62" t="s">
        <v>443</v>
      </c>
      <c r="Z61" s="62" t="s">
        <v>443</v>
      </c>
      <c r="AA61" s="62" t="s">
        <v>443</v>
      </c>
      <c r="AB61" s="62" t="s">
        <v>443</v>
      </c>
      <c r="AC61" s="62" t="s">
        <v>443</v>
      </c>
      <c r="AD61" s="157" t="s">
        <v>443</v>
      </c>
      <c r="AE61" s="158"/>
      <c r="AF61" s="159" t="s">
        <v>443</v>
      </c>
      <c r="AG61" s="62" t="s">
        <v>443</v>
      </c>
      <c r="AH61" s="62" t="s">
        <v>443</v>
      </c>
      <c r="AI61" s="62" t="s">
        <v>443</v>
      </c>
      <c r="AJ61" s="62" t="s">
        <v>443</v>
      </c>
      <c r="AK61" s="62">
        <v>793938</v>
      </c>
      <c r="AL61" s="40" t="s">
        <v>422</v>
      </c>
    </row>
    <row r="62" spans="1:38" ht="26.25" customHeight="1" thickBot="1">
      <c r="A62" s="60" t="s">
        <v>53</v>
      </c>
      <c r="B62" s="68" t="s">
        <v>154</v>
      </c>
      <c r="C62" s="61" t="s">
        <v>155</v>
      </c>
      <c r="D62" s="62"/>
      <c r="E62" s="62" t="s">
        <v>443</v>
      </c>
      <c r="F62" s="62" t="s">
        <v>443</v>
      </c>
      <c r="G62" s="62" t="s">
        <v>443</v>
      </c>
      <c r="H62" s="62" t="s">
        <v>443</v>
      </c>
      <c r="I62" s="62">
        <v>1.1366594285729689E-4</v>
      </c>
      <c r="J62" s="62">
        <v>1.1366594285729691E-3</v>
      </c>
      <c r="K62" s="62">
        <v>2.2733188571459383E-3</v>
      </c>
      <c r="L62" s="62" t="s">
        <v>443</v>
      </c>
      <c r="M62" s="62" t="s">
        <v>443</v>
      </c>
      <c r="N62" s="62" t="s">
        <v>443</v>
      </c>
      <c r="O62" s="62" t="s">
        <v>443</v>
      </c>
      <c r="P62" s="62" t="s">
        <v>443</v>
      </c>
      <c r="Q62" s="62" t="s">
        <v>443</v>
      </c>
      <c r="R62" s="62" t="s">
        <v>443</v>
      </c>
      <c r="S62" s="62" t="s">
        <v>443</v>
      </c>
      <c r="T62" s="62" t="s">
        <v>443</v>
      </c>
      <c r="U62" s="62" t="s">
        <v>443</v>
      </c>
      <c r="V62" s="62" t="s">
        <v>443</v>
      </c>
      <c r="W62" s="62" t="s">
        <v>443</v>
      </c>
      <c r="X62" s="62" t="s">
        <v>443</v>
      </c>
      <c r="Y62" s="62" t="s">
        <v>443</v>
      </c>
      <c r="Z62" s="62" t="s">
        <v>443</v>
      </c>
      <c r="AA62" s="62" t="s">
        <v>443</v>
      </c>
      <c r="AB62" s="62" t="s">
        <v>443</v>
      </c>
      <c r="AC62" s="62" t="s">
        <v>443</v>
      </c>
      <c r="AD62" s="157" t="s">
        <v>443</v>
      </c>
      <c r="AE62" s="158"/>
      <c r="AF62" s="159" t="s">
        <v>443</v>
      </c>
      <c r="AG62" s="62" t="s">
        <v>443</v>
      </c>
      <c r="AH62" s="62" t="s">
        <v>443</v>
      </c>
      <c r="AI62" s="62" t="s">
        <v>443</v>
      </c>
      <c r="AJ62" s="62" t="s">
        <v>443</v>
      </c>
      <c r="AK62" s="62">
        <v>189.44323809549482</v>
      </c>
      <c r="AL62" s="40" t="s">
        <v>423</v>
      </c>
    </row>
    <row r="63" spans="1:38" ht="26.25" customHeight="1" thickBot="1">
      <c r="A63" s="60" t="s">
        <v>53</v>
      </c>
      <c r="B63" s="68" t="s">
        <v>156</v>
      </c>
      <c r="C63" s="66" t="s">
        <v>157</v>
      </c>
      <c r="D63" s="69"/>
      <c r="E63" s="165" t="s">
        <v>443</v>
      </c>
      <c r="F63" s="62" t="s">
        <v>443</v>
      </c>
      <c r="G63" s="62" t="s">
        <v>443</v>
      </c>
      <c r="H63" s="62" t="s">
        <v>443</v>
      </c>
      <c r="I63" s="62" t="s">
        <v>443</v>
      </c>
      <c r="J63" s="62" t="s">
        <v>443</v>
      </c>
      <c r="K63" s="62" t="s">
        <v>443</v>
      </c>
      <c r="L63" s="62" t="s">
        <v>443</v>
      </c>
      <c r="M63" s="62" t="s">
        <v>443</v>
      </c>
      <c r="N63" s="62" t="s">
        <v>443</v>
      </c>
      <c r="O63" s="62" t="s">
        <v>443</v>
      </c>
      <c r="P63" s="62" t="s">
        <v>443</v>
      </c>
      <c r="Q63" s="62" t="s">
        <v>443</v>
      </c>
      <c r="R63" s="62" t="s">
        <v>443</v>
      </c>
      <c r="S63" s="62" t="s">
        <v>443</v>
      </c>
      <c r="T63" s="62" t="s">
        <v>443</v>
      </c>
      <c r="U63" s="62" t="s">
        <v>443</v>
      </c>
      <c r="V63" s="62" t="s">
        <v>443</v>
      </c>
      <c r="W63" s="62" t="s">
        <v>443</v>
      </c>
      <c r="X63" s="62" t="s">
        <v>443</v>
      </c>
      <c r="Y63" s="62" t="s">
        <v>443</v>
      </c>
      <c r="Z63" s="62" t="s">
        <v>443</v>
      </c>
      <c r="AA63" s="62" t="s">
        <v>443</v>
      </c>
      <c r="AB63" s="62" t="s">
        <v>443</v>
      </c>
      <c r="AC63" s="62" t="s">
        <v>443</v>
      </c>
      <c r="AD63" s="157" t="s">
        <v>443</v>
      </c>
      <c r="AE63" s="158"/>
      <c r="AF63" s="159" t="s">
        <v>443</v>
      </c>
      <c r="AG63" s="62" t="s">
        <v>443</v>
      </c>
      <c r="AH63" s="62" t="s">
        <v>443</v>
      </c>
      <c r="AI63" s="62" t="s">
        <v>443</v>
      </c>
      <c r="AJ63" s="62" t="s">
        <v>443</v>
      </c>
      <c r="AK63" s="62" t="s">
        <v>443</v>
      </c>
      <c r="AL63" s="40" t="s">
        <v>412</v>
      </c>
    </row>
    <row r="64" spans="1:38" ht="26.25" customHeight="1" thickBot="1">
      <c r="A64" s="60" t="s">
        <v>53</v>
      </c>
      <c r="B64" s="68" t="s">
        <v>158</v>
      </c>
      <c r="C64" s="61" t="s">
        <v>159</v>
      </c>
      <c r="D64" s="62"/>
      <c r="E64" s="62" t="s">
        <v>442</v>
      </c>
      <c r="F64" s="62" t="s">
        <v>442</v>
      </c>
      <c r="G64" s="62" t="s">
        <v>442</v>
      </c>
      <c r="H64" s="62" t="s">
        <v>442</v>
      </c>
      <c r="I64" s="62" t="s">
        <v>442</v>
      </c>
      <c r="J64" s="62" t="s">
        <v>442</v>
      </c>
      <c r="K64" s="62" t="s">
        <v>442</v>
      </c>
      <c r="L64" s="62" t="s">
        <v>442</v>
      </c>
      <c r="M64" s="62" t="s">
        <v>442</v>
      </c>
      <c r="N64" s="62" t="s">
        <v>442</v>
      </c>
      <c r="O64" s="62" t="s">
        <v>442</v>
      </c>
      <c r="P64" s="62" t="s">
        <v>442</v>
      </c>
      <c r="Q64" s="62" t="s">
        <v>442</v>
      </c>
      <c r="R64" s="62" t="s">
        <v>442</v>
      </c>
      <c r="S64" s="62" t="s">
        <v>442</v>
      </c>
      <c r="T64" s="62" t="s">
        <v>442</v>
      </c>
      <c r="U64" s="62" t="s">
        <v>442</v>
      </c>
      <c r="V64" s="62" t="s">
        <v>442</v>
      </c>
      <c r="W64" s="62" t="s">
        <v>442</v>
      </c>
      <c r="X64" s="62" t="s">
        <v>442</v>
      </c>
      <c r="Y64" s="62" t="s">
        <v>442</v>
      </c>
      <c r="Z64" s="62" t="s">
        <v>442</v>
      </c>
      <c r="AA64" s="62" t="s">
        <v>442</v>
      </c>
      <c r="AB64" s="62" t="s">
        <v>442</v>
      </c>
      <c r="AC64" s="62" t="s">
        <v>442</v>
      </c>
      <c r="AD64" s="157" t="s">
        <v>442</v>
      </c>
      <c r="AE64" s="158"/>
      <c r="AF64" s="62" t="s">
        <v>442</v>
      </c>
      <c r="AG64" s="62" t="s">
        <v>442</v>
      </c>
      <c r="AH64" s="62" t="s">
        <v>442</v>
      </c>
      <c r="AI64" s="62" t="s">
        <v>442</v>
      </c>
      <c r="AJ64" s="62" t="s">
        <v>442</v>
      </c>
      <c r="AK64" s="62" t="s">
        <v>442</v>
      </c>
      <c r="AL64" s="40" t="s">
        <v>160</v>
      </c>
    </row>
    <row r="65" spans="1:38" ht="26.25" customHeight="1" thickBot="1">
      <c r="A65" s="60" t="s">
        <v>53</v>
      </c>
      <c r="B65" s="64" t="s">
        <v>161</v>
      </c>
      <c r="C65" s="61" t="s">
        <v>162</v>
      </c>
      <c r="D65" s="62"/>
      <c r="E65" s="62" t="s">
        <v>442</v>
      </c>
      <c r="F65" s="62" t="s">
        <v>442</v>
      </c>
      <c r="G65" s="62" t="s">
        <v>442</v>
      </c>
      <c r="H65" s="62" t="s">
        <v>442</v>
      </c>
      <c r="I65" s="62" t="s">
        <v>442</v>
      </c>
      <c r="J65" s="62" t="s">
        <v>442</v>
      </c>
      <c r="K65" s="62" t="s">
        <v>442</v>
      </c>
      <c r="L65" s="62" t="s">
        <v>442</v>
      </c>
      <c r="M65" s="62" t="s">
        <v>442</v>
      </c>
      <c r="N65" s="62" t="s">
        <v>442</v>
      </c>
      <c r="O65" s="62" t="s">
        <v>442</v>
      </c>
      <c r="P65" s="62" t="s">
        <v>442</v>
      </c>
      <c r="Q65" s="62" t="s">
        <v>442</v>
      </c>
      <c r="R65" s="62" t="s">
        <v>442</v>
      </c>
      <c r="S65" s="62" t="s">
        <v>442</v>
      </c>
      <c r="T65" s="62" t="s">
        <v>442</v>
      </c>
      <c r="U65" s="62" t="s">
        <v>442</v>
      </c>
      <c r="V65" s="62" t="s">
        <v>442</v>
      </c>
      <c r="W65" s="62" t="s">
        <v>442</v>
      </c>
      <c r="X65" s="62" t="s">
        <v>442</v>
      </c>
      <c r="Y65" s="62" t="s">
        <v>442</v>
      </c>
      <c r="Z65" s="62" t="s">
        <v>442</v>
      </c>
      <c r="AA65" s="62" t="s">
        <v>442</v>
      </c>
      <c r="AB65" s="62" t="s">
        <v>442</v>
      </c>
      <c r="AC65" s="62" t="s">
        <v>442</v>
      </c>
      <c r="AD65" s="157" t="s">
        <v>442</v>
      </c>
      <c r="AE65" s="158"/>
      <c r="AF65" s="62" t="s">
        <v>442</v>
      </c>
      <c r="AG65" s="62" t="s">
        <v>442</v>
      </c>
      <c r="AH65" s="62" t="s">
        <v>442</v>
      </c>
      <c r="AI65" s="62" t="s">
        <v>442</v>
      </c>
      <c r="AJ65" s="62" t="s">
        <v>442</v>
      </c>
      <c r="AK65" s="62" t="s">
        <v>442</v>
      </c>
      <c r="AL65" s="40" t="s">
        <v>163</v>
      </c>
    </row>
    <row r="66" spans="1:38" ht="26.25" customHeight="1" thickBot="1">
      <c r="A66" s="60" t="s">
        <v>53</v>
      </c>
      <c r="B66" s="64" t="s">
        <v>164</v>
      </c>
      <c r="C66" s="61" t="s">
        <v>165</v>
      </c>
      <c r="D66" s="62"/>
      <c r="E66" s="62" t="s">
        <v>442</v>
      </c>
      <c r="F66" s="62" t="s">
        <v>442</v>
      </c>
      <c r="G66" s="62" t="s">
        <v>442</v>
      </c>
      <c r="H66" s="62" t="s">
        <v>442</v>
      </c>
      <c r="I66" s="62" t="s">
        <v>442</v>
      </c>
      <c r="J66" s="62" t="s">
        <v>442</v>
      </c>
      <c r="K66" s="62" t="s">
        <v>442</v>
      </c>
      <c r="L66" s="62" t="s">
        <v>442</v>
      </c>
      <c r="M66" s="62" t="s">
        <v>442</v>
      </c>
      <c r="N66" s="62" t="s">
        <v>442</v>
      </c>
      <c r="O66" s="62" t="s">
        <v>442</v>
      </c>
      <c r="P66" s="62" t="s">
        <v>442</v>
      </c>
      <c r="Q66" s="62" t="s">
        <v>442</v>
      </c>
      <c r="R66" s="62" t="s">
        <v>442</v>
      </c>
      <c r="S66" s="62" t="s">
        <v>442</v>
      </c>
      <c r="T66" s="62" t="s">
        <v>442</v>
      </c>
      <c r="U66" s="62" t="s">
        <v>442</v>
      </c>
      <c r="V66" s="62" t="s">
        <v>442</v>
      </c>
      <c r="W66" s="62" t="s">
        <v>442</v>
      </c>
      <c r="X66" s="62" t="s">
        <v>442</v>
      </c>
      <c r="Y66" s="62" t="s">
        <v>442</v>
      </c>
      <c r="Z66" s="62" t="s">
        <v>442</v>
      </c>
      <c r="AA66" s="62" t="s">
        <v>442</v>
      </c>
      <c r="AB66" s="62" t="s">
        <v>442</v>
      </c>
      <c r="AC66" s="62" t="s">
        <v>442</v>
      </c>
      <c r="AD66" s="157" t="s">
        <v>442</v>
      </c>
      <c r="AE66" s="158"/>
      <c r="AF66" s="62" t="s">
        <v>442</v>
      </c>
      <c r="AG66" s="62" t="s">
        <v>442</v>
      </c>
      <c r="AH66" s="62" t="s">
        <v>442</v>
      </c>
      <c r="AI66" s="62" t="s">
        <v>442</v>
      </c>
      <c r="AJ66" s="62" t="s">
        <v>442</v>
      </c>
      <c r="AK66" s="62" t="s">
        <v>442</v>
      </c>
      <c r="AL66" s="40" t="s">
        <v>166</v>
      </c>
    </row>
    <row r="67" spans="1:38" ht="26.25" customHeight="1" thickBot="1">
      <c r="A67" s="60" t="s">
        <v>53</v>
      </c>
      <c r="B67" s="64" t="s">
        <v>167</v>
      </c>
      <c r="C67" s="61" t="s">
        <v>168</v>
      </c>
      <c r="D67" s="62"/>
      <c r="E67" s="62" t="s">
        <v>442</v>
      </c>
      <c r="F67" s="62" t="s">
        <v>442</v>
      </c>
      <c r="G67" s="62" t="s">
        <v>442</v>
      </c>
      <c r="H67" s="62" t="s">
        <v>442</v>
      </c>
      <c r="I67" s="62" t="s">
        <v>442</v>
      </c>
      <c r="J67" s="62" t="s">
        <v>442</v>
      </c>
      <c r="K67" s="62" t="s">
        <v>442</v>
      </c>
      <c r="L67" s="62" t="s">
        <v>442</v>
      </c>
      <c r="M67" s="62" t="s">
        <v>442</v>
      </c>
      <c r="N67" s="62" t="s">
        <v>442</v>
      </c>
      <c r="O67" s="62" t="s">
        <v>442</v>
      </c>
      <c r="P67" s="62" t="s">
        <v>442</v>
      </c>
      <c r="Q67" s="62" t="s">
        <v>442</v>
      </c>
      <c r="R67" s="62" t="s">
        <v>442</v>
      </c>
      <c r="S67" s="62" t="s">
        <v>442</v>
      </c>
      <c r="T67" s="62" t="s">
        <v>442</v>
      </c>
      <c r="U67" s="62" t="s">
        <v>442</v>
      </c>
      <c r="V67" s="62" t="s">
        <v>442</v>
      </c>
      <c r="W67" s="62" t="s">
        <v>442</v>
      </c>
      <c r="X67" s="62" t="s">
        <v>442</v>
      </c>
      <c r="Y67" s="62" t="s">
        <v>442</v>
      </c>
      <c r="Z67" s="62" t="s">
        <v>442</v>
      </c>
      <c r="AA67" s="62" t="s">
        <v>442</v>
      </c>
      <c r="AB67" s="62" t="s">
        <v>442</v>
      </c>
      <c r="AC67" s="62" t="s">
        <v>442</v>
      </c>
      <c r="AD67" s="157" t="s">
        <v>442</v>
      </c>
      <c r="AE67" s="158"/>
      <c r="AF67" s="62" t="s">
        <v>442</v>
      </c>
      <c r="AG67" s="62" t="s">
        <v>442</v>
      </c>
      <c r="AH67" s="62" t="s">
        <v>442</v>
      </c>
      <c r="AI67" s="62" t="s">
        <v>442</v>
      </c>
      <c r="AJ67" s="62" t="s">
        <v>442</v>
      </c>
      <c r="AK67" s="62" t="s">
        <v>442</v>
      </c>
      <c r="AL67" s="40" t="s">
        <v>169</v>
      </c>
    </row>
    <row r="68" spans="1:38" ht="26.25" customHeight="1" thickBot="1">
      <c r="A68" s="60" t="s">
        <v>53</v>
      </c>
      <c r="B68" s="64" t="s">
        <v>170</v>
      </c>
      <c r="C68" s="61" t="s">
        <v>171</v>
      </c>
      <c r="D68" s="62"/>
      <c r="E68" s="62" t="s">
        <v>442</v>
      </c>
      <c r="F68" s="62" t="s">
        <v>442</v>
      </c>
      <c r="G68" s="62" t="s">
        <v>442</v>
      </c>
      <c r="H68" s="62" t="s">
        <v>442</v>
      </c>
      <c r="I68" s="62" t="s">
        <v>442</v>
      </c>
      <c r="J68" s="62" t="s">
        <v>442</v>
      </c>
      <c r="K68" s="62" t="s">
        <v>442</v>
      </c>
      <c r="L68" s="62" t="s">
        <v>442</v>
      </c>
      <c r="M68" s="62" t="s">
        <v>442</v>
      </c>
      <c r="N68" s="62" t="s">
        <v>442</v>
      </c>
      <c r="O68" s="62" t="s">
        <v>442</v>
      </c>
      <c r="P68" s="62" t="s">
        <v>442</v>
      </c>
      <c r="Q68" s="62" t="s">
        <v>442</v>
      </c>
      <c r="R68" s="62" t="s">
        <v>442</v>
      </c>
      <c r="S68" s="62" t="s">
        <v>442</v>
      </c>
      <c r="T68" s="62" t="s">
        <v>442</v>
      </c>
      <c r="U68" s="62" t="s">
        <v>442</v>
      </c>
      <c r="V68" s="62" t="s">
        <v>442</v>
      </c>
      <c r="W68" s="62" t="s">
        <v>442</v>
      </c>
      <c r="X68" s="62" t="s">
        <v>442</v>
      </c>
      <c r="Y68" s="62" t="s">
        <v>442</v>
      </c>
      <c r="Z68" s="62" t="s">
        <v>442</v>
      </c>
      <c r="AA68" s="62" t="s">
        <v>442</v>
      </c>
      <c r="AB68" s="62" t="s">
        <v>442</v>
      </c>
      <c r="AC68" s="62" t="s">
        <v>442</v>
      </c>
      <c r="AD68" s="157" t="s">
        <v>442</v>
      </c>
      <c r="AE68" s="158"/>
      <c r="AF68" s="62" t="s">
        <v>442</v>
      </c>
      <c r="AG68" s="62" t="s">
        <v>442</v>
      </c>
      <c r="AH68" s="62" t="s">
        <v>442</v>
      </c>
      <c r="AI68" s="62" t="s">
        <v>442</v>
      </c>
      <c r="AJ68" s="62" t="s">
        <v>442</v>
      </c>
      <c r="AK68" s="62" t="s">
        <v>442</v>
      </c>
      <c r="AL68" s="40" t="s">
        <v>172</v>
      </c>
    </row>
    <row r="69" spans="1:38" ht="26.25" customHeight="1" thickBot="1">
      <c r="A69" s="60" t="s">
        <v>53</v>
      </c>
      <c r="B69" s="60" t="s">
        <v>173</v>
      </c>
      <c r="C69" s="61" t="s">
        <v>174</v>
      </c>
      <c r="D69" s="67"/>
      <c r="E69" s="67" t="s">
        <v>442</v>
      </c>
      <c r="F69" s="62" t="s">
        <v>442</v>
      </c>
      <c r="G69" s="62" t="s">
        <v>442</v>
      </c>
      <c r="H69" s="62" t="s">
        <v>442</v>
      </c>
      <c r="I69" s="62" t="s">
        <v>442</v>
      </c>
      <c r="J69" s="62" t="s">
        <v>442</v>
      </c>
      <c r="K69" s="62" t="s">
        <v>442</v>
      </c>
      <c r="L69" s="62" t="s">
        <v>442</v>
      </c>
      <c r="M69" s="62" t="s">
        <v>442</v>
      </c>
      <c r="N69" s="62" t="s">
        <v>442</v>
      </c>
      <c r="O69" s="62" t="s">
        <v>442</v>
      </c>
      <c r="P69" s="62" t="s">
        <v>442</v>
      </c>
      <c r="Q69" s="62" t="s">
        <v>442</v>
      </c>
      <c r="R69" s="62" t="s">
        <v>442</v>
      </c>
      <c r="S69" s="62" t="s">
        <v>442</v>
      </c>
      <c r="T69" s="62" t="s">
        <v>442</v>
      </c>
      <c r="U69" s="62" t="s">
        <v>442</v>
      </c>
      <c r="V69" s="62" t="s">
        <v>442</v>
      </c>
      <c r="W69" s="62" t="s">
        <v>442</v>
      </c>
      <c r="X69" s="62" t="s">
        <v>442</v>
      </c>
      <c r="Y69" s="62" t="s">
        <v>442</v>
      </c>
      <c r="Z69" s="62" t="s">
        <v>442</v>
      </c>
      <c r="AA69" s="62" t="s">
        <v>442</v>
      </c>
      <c r="AB69" s="62" t="s">
        <v>442</v>
      </c>
      <c r="AC69" s="62" t="s">
        <v>442</v>
      </c>
      <c r="AD69" s="157" t="s">
        <v>442</v>
      </c>
      <c r="AE69" s="158"/>
      <c r="AF69" s="62" t="s">
        <v>442</v>
      </c>
      <c r="AG69" s="62" t="s">
        <v>442</v>
      </c>
      <c r="AH69" s="62" t="s">
        <v>442</v>
      </c>
      <c r="AI69" s="62" t="s">
        <v>442</v>
      </c>
      <c r="AJ69" s="62" t="s">
        <v>442</v>
      </c>
      <c r="AK69" s="62" t="s">
        <v>442</v>
      </c>
      <c r="AL69" s="40" t="s">
        <v>175</v>
      </c>
    </row>
    <row r="70" spans="1:38" ht="26.25" customHeight="1" thickBot="1">
      <c r="A70" s="60" t="s">
        <v>53</v>
      </c>
      <c r="B70" s="60" t="s">
        <v>176</v>
      </c>
      <c r="C70" s="61" t="s">
        <v>385</v>
      </c>
      <c r="D70" s="67"/>
      <c r="E70" s="67" t="s">
        <v>443</v>
      </c>
      <c r="F70" s="62">
        <v>1.503168E-3</v>
      </c>
      <c r="G70" s="62">
        <v>1.714178</v>
      </c>
      <c r="H70" s="62" t="s">
        <v>443</v>
      </c>
      <c r="I70" s="62">
        <v>7.8289999999999998E-5</v>
      </c>
      <c r="J70" s="62">
        <v>1.5658E-3</v>
      </c>
      <c r="K70" s="62">
        <v>4.1180540000000003E-3</v>
      </c>
      <c r="L70" s="62" t="s">
        <v>443</v>
      </c>
      <c r="M70" s="62" t="s">
        <v>443</v>
      </c>
      <c r="N70" s="62" t="s">
        <v>443</v>
      </c>
      <c r="O70" s="62" t="s">
        <v>443</v>
      </c>
      <c r="P70" s="62">
        <v>3.7055999999999997E-6</v>
      </c>
      <c r="Q70" s="62" t="s">
        <v>443</v>
      </c>
      <c r="R70" s="62" t="s">
        <v>443</v>
      </c>
      <c r="S70" s="62" t="s">
        <v>443</v>
      </c>
      <c r="T70" s="62" t="s">
        <v>443</v>
      </c>
      <c r="U70" s="62" t="s">
        <v>443</v>
      </c>
      <c r="V70" s="62" t="s">
        <v>443</v>
      </c>
      <c r="W70" s="62" t="s">
        <v>443</v>
      </c>
      <c r="X70" s="62" t="s">
        <v>443</v>
      </c>
      <c r="Y70" s="62" t="s">
        <v>443</v>
      </c>
      <c r="Z70" s="62" t="s">
        <v>443</v>
      </c>
      <c r="AA70" s="62" t="s">
        <v>443</v>
      </c>
      <c r="AB70" s="62" t="s">
        <v>443</v>
      </c>
      <c r="AC70" s="62" t="s">
        <v>443</v>
      </c>
      <c r="AD70" s="157" t="s">
        <v>443</v>
      </c>
      <c r="AE70" s="158"/>
      <c r="AF70" s="62" t="s">
        <v>443</v>
      </c>
      <c r="AG70" s="62" t="s">
        <v>443</v>
      </c>
      <c r="AH70" s="62" t="s">
        <v>443</v>
      </c>
      <c r="AI70" s="62" t="s">
        <v>443</v>
      </c>
      <c r="AJ70" s="62" t="s">
        <v>443</v>
      </c>
      <c r="AK70" s="62" t="s">
        <v>443</v>
      </c>
      <c r="AL70" s="40" t="s">
        <v>412</v>
      </c>
    </row>
    <row r="71" spans="1:38" ht="26.25" customHeight="1" thickBot="1">
      <c r="A71" s="60" t="s">
        <v>53</v>
      </c>
      <c r="B71" s="60" t="s">
        <v>177</v>
      </c>
      <c r="C71" s="61" t="s">
        <v>178</v>
      </c>
      <c r="D71" s="67"/>
      <c r="E71" s="67" t="s">
        <v>445</v>
      </c>
      <c r="F71" s="67" t="s">
        <v>445</v>
      </c>
      <c r="G71" s="67" t="s">
        <v>445</v>
      </c>
      <c r="H71" s="67" t="s">
        <v>445</v>
      </c>
      <c r="I71" s="67" t="s">
        <v>445</v>
      </c>
      <c r="J71" s="67" t="s">
        <v>445</v>
      </c>
      <c r="K71" s="67" t="s">
        <v>445</v>
      </c>
      <c r="L71" s="67" t="s">
        <v>445</v>
      </c>
      <c r="M71" s="67" t="s">
        <v>445</v>
      </c>
      <c r="N71" s="67" t="s">
        <v>445</v>
      </c>
      <c r="O71" s="67" t="s">
        <v>445</v>
      </c>
      <c r="P71" s="67" t="s">
        <v>445</v>
      </c>
      <c r="Q71" s="67" t="s">
        <v>445</v>
      </c>
      <c r="R71" s="67" t="s">
        <v>445</v>
      </c>
      <c r="S71" s="67" t="s">
        <v>445</v>
      </c>
      <c r="T71" s="67" t="s">
        <v>445</v>
      </c>
      <c r="U71" s="67" t="s">
        <v>445</v>
      </c>
      <c r="V71" s="67" t="s">
        <v>445</v>
      </c>
      <c r="W71" s="67" t="s">
        <v>445</v>
      </c>
      <c r="X71" s="67" t="s">
        <v>445</v>
      </c>
      <c r="Y71" s="67" t="s">
        <v>445</v>
      </c>
      <c r="Z71" s="67" t="s">
        <v>445</v>
      </c>
      <c r="AA71" s="67" t="s">
        <v>445</v>
      </c>
      <c r="AB71" s="67" t="s">
        <v>445</v>
      </c>
      <c r="AC71" s="67" t="s">
        <v>445</v>
      </c>
      <c r="AD71" s="67" t="s">
        <v>445</v>
      </c>
      <c r="AE71" s="158"/>
      <c r="AF71" s="159" t="s">
        <v>445</v>
      </c>
      <c r="AG71" s="159" t="s">
        <v>445</v>
      </c>
      <c r="AH71" s="159" t="s">
        <v>445</v>
      </c>
      <c r="AI71" s="159" t="s">
        <v>445</v>
      </c>
      <c r="AJ71" s="159" t="s">
        <v>445</v>
      </c>
      <c r="AK71" s="159" t="s">
        <v>445</v>
      </c>
      <c r="AL71" s="40" t="s">
        <v>412</v>
      </c>
    </row>
    <row r="72" spans="1:38" ht="26.25" customHeight="1" thickBot="1">
      <c r="A72" s="60" t="s">
        <v>53</v>
      </c>
      <c r="B72" s="60" t="s">
        <v>179</v>
      </c>
      <c r="C72" s="61" t="s">
        <v>180</v>
      </c>
      <c r="D72" s="62"/>
      <c r="E72" s="62" t="s">
        <v>444</v>
      </c>
      <c r="F72" s="62">
        <v>5.2176899999999998E-2</v>
      </c>
      <c r="G72" s="62" t="s">
        <v>444</v>
      </c>
      <c r="H72" s="62" t="s">
        <v>444</v>
      </c>
      <c r="I72" s="62">
        <v>4.8698440000000003E-2</v>
      </c>
      <c r="J72" s="62">
        <v>6.2612280000000006E-2</v>
      </c>
      <c r="K72" s="62">
        <v>0.1043538</v>
      </c>
      <c r="L72" s="62">
        <v>1.7531438399999999E-4</v>
      </c>
      <c r="M72" s="62" t="s">
        <v>444</v>
      </c>
      <c r="N72" s="62">
        <v>1.6000915999999998</v>
      </c>
      <c r="O72" s="62">
        <v>6.9569200000000001E-3</v>
      </c>
      <c r="P72" s="62">
        <v>3.4784599999999999E-2</v>
      </c>
      <c r="Q72" s="62">
        <v>0.1391384</v>
      </c>
      <c r="R72" s="62">
        <v>1.565307</v>
      </c>
      <c r="S72" s="62">
        <v>2.4349220000000001E-2</v>
      </c>
      <c r="T72" s="62">
        <v>4.8698440000000003E-2</v>
      </c>
      <c r="U72" s="62">
        <v>6.9569200000000001E-3</v>
      </c>
      <c r="V72" s="62">
        <v>1.391384</v>
      </c>
      <c r="W72" s="62">
        <v>1.0435380000000001</v>
      </c>
      <c r="X72" s="62" t="s">
        <v>444</v>
      </c>
      <c r="Y72" s="62" t="s">
        <v>444</v>
      </c>
      <c r="Z72" s="62" t="s">
        <v>444</v>
      </c>
      <c r="AA72" s="62" t="s">
        <v>444</v>
      </c>
      <c r="AB72" s="62">
        <v>0.16696607999999999</v>
      </c>
      <c r="AC72" s="62">
        <v>1.0435379999999999E-5</v>
      </c>
      <c r="AD72" s="157">
        <v>0.86961500000000003</v>
      </c>
      <c r="AE72" s="158"/>
      <c r="AF72" s="159" t="s">
        <v>443</v>
      </c>
      <c r="AG72" s="62" t="s">
        <v>443</v>
      </c>
      <c r="AH72" s="62" t="s">
        <v>443</v>
      </c>
      <c r="AI72" s="62" t="s">
        <v>443</v>
      </c>
      <c r="AJ72" s="62" t="s">
        <v>443</v>
      </c>
      <c r="AK72" s="62">
        <v>347.846</v>
      </c>
      <c r="AL72" s="40" t="s">
        <v>181</v>
      </c>
    </row>
    <row r="73" spans="1:38" ht="26.25" customHeight="1" thickBot="1">
      <c r="A73" s="60" t="s">
        <v>53</v>
      </c>
      <c r="B73" s="60" t="s">
        <v>182</v>
      </c>
      <c r="C73" s="61" t="s">
        <v>183</v>
      </c>
      <c r="D73" s="62"/>
      <c r="E73" s="62" t="s">
        <v>443</v>
      </c>
      <c r="F73" s="62" t="s">
        <v>443</v>
      </c>
      <c r="G73" s="62" t="s">
        <v>443</v>
      </c>
      <c r="H73" s="62" t="s">
        <v>443</v>
      </c>
      <c r="I73" s="62">
        <v>18.431020800000002</v>
      </c>
      <c r="J73" s="62">
        <v>26.110612800000002</v>
      </c>
      <c r="K73" s="62">
        <v>30.718368000000002</v>
      </c>
      <c r="L73" s="62">
        <v>1.8431020800000004</v>
      </c>
      <c r="M73" s="62" t="s">
        <v>443</v>
      </c>
      <c r="N73" s="62" t="s">
        <v>443</v>
      </c>
      <c r="O73" s="62" t="s">
        <v>443</v>
      </c>
      <c r="P73" s="62" t="s">
        <v>443</v>
      </c>
      <c r="Q73" s="62" t="s">
        <v>443</v>
      </c>
      <c r="R73" s="62" t="s">
        <v>443</v>
      </c>
      <c r="S73" s="62" t="s">
        <v>443</v>
      </c>
      <c r="T73" s="62" t="s">
        <v>443</v>
      </c>
      <c r="U73" s="62" t="s">
        <v>443</v>
      </c>
      <c r="V73" s="62" t="s">
        <v>443</v>
      </c>
      <c r="W73" s="62" t="s">
        <v>443</v>
      </c>
      <c r="X73" s="62" t="s">
        <v>443</v>
      </c>
      <c r="Y73" s="62" t="s">
        <v>443</v>
      </c>
      <c r="Z73" s="62" t="s">
        <v>443</v>
      </c>
      <c r="AA73" s="62" t="s">
        <v>443</v>
      </c>
      <c r="AB73" s="62" t="s">
        <v>443</v>
      </c>
      <c r="AC73" s="62" t="s">
        <v>443</v>
      </c>
      <c r="AD73" s="157" t="s">
        <v>443</v>
      </c>
      <c r="AE73" s="158"/>
      <c r="AF73" s="159" t="s">
        <v>443</v>
      </c>
      <c r="AG73" s="62" t="s">
        <v>443</v>
      </c>
      <c r="AH73" s="62" t="s">
        <v>443</v>
      </c>
      <c r="AI73" s="62" t="s">
        <v>443</v>
      </c>
      <c r="AJ73" s="62" t="s">
        <v>443</v>
      </c>
      <c r="AK73" s="62">
        <v>106.661</v>
      </c>
      <c r="AL73" s="40" t="s">
        <v>184</v>
      </c>
    </row>
    <row r="74" spans="1:38" ht="26.25" customHeight="1" thickBot="1">
      <c r="A74" s="60" t="s">
        <v>53</v>
      </c>
      <c r="B74" s="60" t="s">
        <v>185</v>
      </c>
      <c r="C74" s="61" t="s">
        <v>186</v>
      </c>
      <c r="D74" s="62"/>
      <c r="E74" s="62" t="s">
        <v>443</v>
      </c>
      <c r="F74" s="62" t="s">
        <v>443</v>
      </c>
      <c r="G74" s="62" t="s">
        <v>443</v>
      </c>
      <c r="H74" s="62" t="s">
        <v>443</v>
      </c>
      <c r="I74" s="62">
        <v>3.2175000000000003E-3</v>
      </c>
      <c r="J74" s="62">
        <v>8.1899999999999994E-3</v>
      </c>
      <c r="K74" s="62">
        <v>1.17E-2</v>
      </c>
      <c r="L74" s="62">
        <v>7.4002500000000008E-5</v>
      </c>
      <c r="M74" s="62" t="s">
        <v>443</v>
      </c>
      <c r="N74" s="62" t="s">
        <v>443</v>
      </c>
      <c r="O74" s="62" t="s">
        <v>443</v>
      </c>
      <c r="P74" s="62" t="s">
        <v>443</v>
      </c>
      <c r="Q74" s="62" t="s">
        <v>443</v>
      </c>
      <c r="R74" s="62" t="s">
        <v>443</v>
      </c>
      <c r="S74" s="62" t="s">
        <v>443</v>
      </c>
      <c r="T74" s="62" t="s">
        <v>443</v>
      </c>
      <c r="U74" s="62" t="s">
        <v>443</v>
      </c>
      <c r="V74" s="62" t="s">
        <v>443</v>
      </c>
      <c r="W74" s="62">
        <v>0.20474999999999999</v>
      </c>
      <c r="X74" s="62" t="s">
        <v>443</v>
      </c>
      <c r="Y74" s="62" t="s">
        <v>443</v>
      </c>
      <c r="Z74" s="62" t="s">
        <v>443</v>
      </c>
      <c r="AA74" s="62" t="s">
        <v>443</v>
      </c>
      <c r="AB74" s="62" t="s">
        <v>443</v>
      </c>
      <c r="AC74" s="62">
        <v>29.25</v>
      </c>
      <c r="AD74" s="157" t="s">
        <v>443</v>
      </c>
      <c r="AE74" s="158"/>
      <c r="AF74" s="159" t="s">
        <v>443</v>
      </c>
      <c r="AG74" s="62" t="s">
        <v>443</v>
      </c>
      <c r="AH74" s="62" t="s">
        <v>443</v>
      </c>
      <c r="AI74" s="62" t="s">
        <v>443</v>
      </c>
      <c r="AJ74" s="62" t="s">
        <v>443</v>
      </c>
      <c r="AK74" s="62">
        <v>5.85</v>
      </c>
      <c r="AL74" s="40" t="s">
        <v>187</v>
      </c>
    </row>
    <row r="75" spans="1:38" ht="26.25" customHeight="1" thickBot="1">
      <c r="A75" s="60" t="s">
        <v>53</v>
      </c>
      <c r="B75" s="60" t="s">
        <v>188</v>
      </c>
      <c r="C75" s="61" t="s">
        <v>189</v>
      </c>
      <c r="D75" s="67"/>
      <c r="E75" s="67" t="s">
        <v>442</v>
      </c>
      <c r="F75" s="62" t="s">
        <v>442</v>
      </c>
      <c r="G75" s="62" t="s">
        <v>442</v>
      </c>
      <c r="H75" s="62" t="s">
        <v>442</v>
      </c>
      <c r="I75" s="62" t="s">
        <v>442</v>
      </c>
      <c r="J75" s="62" t="s">
        <v>442</v>
      </c>
      <c r="K75" s="62" t="s">
        <v>442</v>
      </c>
      <c r="L75" s="62" t="s">
        <v>442</v>
      </c>
      <c r="M75" s="62" t="s">
        <v>442</v>
      </c>
      <c r="N75" s="62" t="s">
        <v>442</v>
      </c>
      <c r="O75" s="62" t="s">
        <v>442</v>
      </c>
      <c r="P75" s="62" t="s">
        <v>442</v>
      </c>
      <c r="Q75" s="62" t="s">
        <v>442</v>
      </c>
      <c r="R75" s="62" t="s">
        <v>442</v>
      </c>
      <c r="S75" s="62" t="s">
        <v>442</v>
      </c>
      <c r="T75" s="62" t="s">
        <v>442</v>
      </c>
      <c r="U75" s="62" t="s">
        <v>442</v>
      </c>
      <c r="V75" s="62" t="s">
        <v>442</v>
      </c>
      <c r="W75" s="62" t="s">
        <v>442</v>
      </c>
      <c r="X75" s="62" t="s">
        <v>442</v>
      </c>
      <c r="Y75" s="62" t="s">
        <v>442</v>
      </c>
      <c r="Z75" s="62" t="s">
        <v>442</v>
      </c>
      <c r="AA75" s="62" t="s">
        <v>442</v>
      </c>
      <c r="AB75" s="62" t="s">
        <v>442</v>
      </c>
      <c r="AC75" s="62" t="s">
        <v>442</v>
      </c>
      <c r="AD75" s="157" t="s">
        <v>442</v>
      </c>
      <c r="AE75" s="158"/>
      <c r="AF75" s="62" t="s">
        <v>442</v>
      </c>
      <c r="AG75" s="62" t="s">
        <v>442</v>
      </c>
      <c r="AH75" s="62" t="s">
        <v>442</v>
      </c>
      <c r="AI75" s="62" t="s">
        <v>442</v>
      </c>
      <c r="AJ75" s="62" t="s">
        <v>442</v>
      </c>
      <c r="AK75" s="62" t="s">
        <v>442</v>
      </c>
      <c r="AL75" s="40" t="s">
        <v>190</v>
      </c>
    </row>
    <row r="76" spans="1:38" ht="26.25" customHeight="1" thickBot="1">
      <c r="A76" s="60" t="s">
        <v>53</v>
      </c>
      <c r="B76" s="60" t="s">
        <v>191</v>
      </c>
      <c r="C76" s="61" t="s">
        <v>192</v>
      </c>
      <c r="D76" s="62"/>
      <c r="E76" s="62" t="s">
        <v>443</v>
      </c>
      <c r="F76" s="62" t="s">
        <v>443</v>
      </c>
      <c r="G76" s="62" t="s">
        <v>443</v>
      </c>
      <c r="H76" s="62" t="s">
        <v>443</v>
      </c>
      <c r="I76" s="62">
        <v>0.25663144999999998</v>
      </c>
      <c r="J76" s="62">
        <v>0.34845589999999999</v>
      </c>
      <c r="K76" s="62">
        <v>0.43691752</v>
      </c>
      <c r="L76" s="62" t="s">
        <v>443</v>
      </c>
      <c r="M76" s="62" t="s">
        <v>443</v>
      </c>
      <c r="N76" s="62">
        <v>169.19329999999999</v>
      </c>
      <c r="O76" s="62">
        <v>0.44961860000000003</v>
      </c>
      <c r="P76" s="62">
        <v>2.9242000000000001E-2</v>
      </c>
      <c r="Q76" s="62">
        <v>1.3407685599999999</v>
      </c>
      <c r="R76" s="62" t="s">
        <v>443</v>
      </c>
      <c r="S76" s="62" t="s">
        <v>443</v>
      </c>
      <c r="T76" s="62" t="s">
        <v>443</v>
      </c>
      <c r="U76" s="62" t="s">
        <v>443</v>
      </c>
      <c r="V76" s="62" t="s">
        <v>443</v>
      </c>
      <c r="W76" s="62">
        <v>0.37353000000000003</v>
      </c>
      <c r="X76" s="62" t="s">
        <v>443</v>
      </c>
      <c r="Y76" s="62" t="s">
        <v>443</v>
      </c>
      <c r="Z76" s="62" t="s">
        <v>443</v>
      </c>
      <c r="AA76" s="62" t="s">
        <v>443</v>
      </c>
      <c r="AB76" s="62" t="s">
        <v>443</v>
      </c>
      <c r="AC76" s="62" t="s">
        <v>443</v>
      </c>
      <c r="AD76" s="157">
        <v>146.48779999999999</v>
      </c>
      <c r="AE76" s="158"/>
      <c r="AF76" s="159" t="s">
        <v>443</v>
      </c>
      <c r="AG76" s="62" t="s">
        <v>443</v>
      </c>
      <c r="AH76" s="62" t="s">
        <v>443</v>
      </c>
      <c r="AI76" s="62" t="s">
        <v>443</v>
      </c>
      <c r="AJ76" s="62" t="s">
        <v>443</v>
      </c>
      <c r="AK76" s="62">
        <v>57.656999999999996</v>
      </c>
      <c r="AL76" s="40" t="s">
        <v>193</v>
      </c>
    </row>
    <row r="77" spans="1:38" ht="26.25" customHeight="1" thickBot="1">
      <c r="A77" s="60" t="s">
        <v>53</v>
      </c>
      <c r="B77" s="60" t="s">
        <v>194</v>
      </c>
      <c r="C77" s="61" t="s">
        <v>195</v>
      </c>
      <c r="D77" s="62"/>
      <c r="E77" s="62" t="s">
        <v>443</v>
      </c>
      <c r="F77" s="62" t="s">
        <v>443</v>
      </c>
      <c r="G77" s="62" t="s">
        <v>443</v>
      </c>
      <c r="H77" s="62" t="s">
        <v>443</v>
      </c>
      <c r="I77" s="62">
        <v>9.8439199999999991E-3</v>
      </c>
      <c r="J77" s="62">
        <v>1.2929009999999999E-2</v>
      </c>
      <c r="K77" s="62">
        <v>1.60141E-2</v>
      </c>
      <c r="L77" s="62" t="s">
        <v>443</v>
      </c>
      <c r="M77" s="62" t="s">
        <v>443</v>
      </c>
      <c r="N77" s="62">
        <v>2.6188849999999997</v>
      </c>
      <c r="O77" s="62">
        <v>0.59511500000000006</v>
      </c>
      <c r="P77" s="62">
        <v>0.29437656400000001</v>
      </c>
      <c r="Q77" s="62">
        <v>5.0704600000000002E-2</v>
      </c>
      <c r="R77" s="62" t="s">
        <v>443</v>
      </c>
      <c r="S77" s="62" t="s">
        <v>443</v>
      </c>
      <c r="T77" s="62" t="s">
        <v>443</v>
      </c>
      <c r="U77" s="62" t="s">
        <v>443</v>
      </c>
      <c r="V77" s="62">
        <v>5.9983000000000004</v>
      </c>
      <c r="W77" s="62">
        <v>1.1537250000000001</v>
      </c>
      <c r="X77" s="62" t="s">
        <v>443</v>
      </c>
      <c r="Y77" s="62" t="s">
        <v>443</v>
      </c>
      <c r="Z77" s="62" t="s">
        <v>443</v>
      </c>
      <c r="AA77" s="62" t="s">
        <v>443</v>
      </c>
      <c r="AB77" s="62" t="s">
        <v>443</v>
      </c>
      <c r="AC77" s="62" t="s">
        <v>443</v>
      </c>
      <c r="AD77" s="157">
        <v>53.005141399999999</v>
      </c>
      <c r="AE77" s="158"/>
      <c r="AF77" s="159" t="s">
        <v>443</v>
      </c>
      <c r="AG77" s="62" t="s">
        <v>443</v>
      </c>
      <c r="AH77" s="62" t="s">
        <v>443</v>
      </c>
      <c r="AI77" s="62" t="s">
        <v>443</v>
      </c>
      <c r="AJ77" s="62" t="s">
        <v>443</v>
      </c>
      <c r="AK77" s="62">
        <v>67.459000000000003</v>
      </c>
      <c r="AL77" s="40" t="s">
        <v>196</v>
      </c>
    </row>
    <row r="78" spans="1:38" ht="26.25" customHeight="1" thickBot="1">
      <c r="A78" s="60" t="s">
        <v>53</v>
      </c>
      <c r="B78" s="60" t="s">
        <v>197</v>
      </c>
      <c r="C78" s="61" t="s">
        <v>198</v>
      </c>
      <c r="D78" s="62"/>
      <c r="E78" s="62" t="s">
        <v>443</v>
      </c>
      <c r="F78" s="62" t="s">
        <v>443</v>
      </c>
      <c r="G78" s="62" t="s">
        <v>444</v>
      </c>
      <c r="H78" s="62" t="s">
        <v>443</v>
      </c>
      <c r="I78" s="62" t="s">
        <v>444</v>
      </c>
      <c r="J78" s="62" t="s">
        <v>444</v>
      </c>
      <c r="K78" s="62" t="s">
        <v>444</v>
      </c>
      <c r="L78" s="62" t="s">
        <v>444</v>
      </c>
      <c r="M78" s="62" t="s">
        <v>443</v>
      </c>
      <c r="N78" s="62" t="s">
        <v>444</v>
      </c>
      <c r="O78" s="62" t="s">
        <v>444</v>
      </c>
      <c r="P78" s="62" t="s">
        <v>443</v>
      </c>
      <c r="Q78" s="62" t="s">
        <v>444</v>
      </c>
      <c r="R78" s="62" t="s">
        <v>443</v>
      </c>
      <c r="S78" s="62" t="s">
        <v>444</v>
      </c>
      <c r="T78" s="62" t="s">
        <v>444</v>
      </c>
      <c r="U78" s="62" t="s">
        <v>443</v>
      </c>
      <c r="V78" s="62" t="s">
        <v>443</v>
      </c>
      <c r="W78" s="62" t="s">
        <v>444</v>
      </c>
      <c r="X78" s="62" t="s">
        <v>443</v>
      </c>
      <c r="Y78" s="62" t="s">
        <v>443</v>
      </c>
      <c r="Z78" s="62" t="s">
        <v>443</v>
      </c>
      <c r="AA78" s="62" t="s">
        <v>443</v>
      </c>
      <c r="AB78" s="62" t="s">
        <v>443</v>
      </c>
      <c r="AC78" s="62" t="s">
        <v>443</v>
      </c>
      <c r="AD78" s="157" t="s">
        <v>444</v>
      </c>
      <c r="AE78" s="158"/>
      <c r="AF78" s="159" t="s">
        <v>443</v>
      </c>
      <c r="AG78" s="62" t="s">
        <v>443</v>
      </c>
      <c r="AH78" s="62" t="s">
        <v>443</v>
      </c>
      <c r="AI78" s="62" t="s">
        <v>443</v>
      </c>
      <c r="AJ78" s="62" t="s">
        <v>443</v>
      </c>
      <c r="AK78" s="178" t="s">
        <v>444</v>
      </c>
      <c r="AL78" s="40" t="s">
        <v>199</v>
      </c>
    </row>
    <row r="79" spans="1:38" ht="26.25" customHeight="1" thickBot="1">
      <c r="A79" s="60" t="s">
        <v>53</v>
      </c>
      <c r="B79" s="60" t="s">
        <v>200</v>
      </c>
      <c r="C79" s="61" t="s">
        <v>201</v>
      </c>
      <c r="D79" s="62"/>
      <c r="E79" s="62" t="s">
        <v>442</v>
      </c>
      <c r="F79" s="62" t="s">
        <v>442</v>
      </c>
      <c r="G79" s="62" t="s">
        <v>442</v>
      </c>
      <c r="H79" s="62" t="s">
        <v>442</v>
      </c>
      <c r="I79" s="62" t="s">
        <v>442</v>
      </c>
      <c r="J79" s="62" t="s">
        <v>442</v>
      </c>
      <c r="K79" s="62" t="s">
        <v>442</v>
      </c>
      <c r="L79" s="62" t="s">
        <v>442</v>
      </c>
      <c r="M79" s="62" t="s">
        <v>442</v>
      </c>
      <c r="N79" s="62" t="s">
        <v>442</v>
      </c>
      <c r="O79" s="62" t="s">
        <v>442</v>
      </c>
      <c r="P79" s="62" t="s">
        <v>442</v>
      </c>
      <c r="Q79" s="62" t="s">
        <v>442</v>
      </c>
      <c r="R79" s="62" t="s">
        <v>442</v>
      </c>
      <c r="S79" s="62" t="s">
        <v>442</v>
      </c>
      <c r="T79" s="62" t="s">
        <v>442</v>
      </c>
      <c r="U79" s="62" t="s">
        <v>442</v>
      </c>
      <c r="V79" s="62" t="s">
        <v>442</v>
      </c>
      <c r="W79" s="62" t="s">
        <v>442</v>
      </c>
      <c r="X79" s="62" t="s">
        <v>442</v>
      </c>
      <c r="Y79" s="62" t="s">
        <v>442</v>
      </c>
      <c r="Z79" s="62" t="s">
        <v>442</v>
      </c>
      <c r="AA79" s="62" t="s">
        <v>442</v>
      </c>
      <c r="AB79" s="62" t="s">
        <v>442</v>
      </c>
      <c r="AC79" s="62" t="s">
        <v>442</v>
      </c>
      <c r="AD79" s="157" t="s">
        <v>442</v>
      </c>
      <c r="AE79" s="158"/>
      <c r="AF79" s="62" t="s">
        <v>442</v>
      </c>
      <c r="AG79" s="62" t="s">
        <v>442</v>
      </c>
      <c r="AH79" s="62" t="s">
        <v>442</v>
      </c>
      <c r="AI79" s="62" t="s">
        <v>442</v>
      </c>
      <c r="AJ79" s="62" t="s">
        <v>442</v>
      </c>
      <c r="AK79" s="62" t="s">
        <v>442</v>
      </c>
      <c r="AL79" s="40" t="s">
        <v>202</v>
      </c>
    </row>
    <row r="80" spans="1:38" ht="26.25" customHeight="1" thickBot="1">
      <c r="A80" s="60" t="s">
        <v>53</v>
      </c>
      <c r="B80" s="64" t="s">
        <v>203</v>
      </c>
      <c r="C80" s="66" t="s">
        <v>204</v>
      </c>
      <c r="D80" s="62"/>
      <c r="E80" s="62" t="s">
        <v>443</v>
      </c>
      <c r="F80" s="62" t="s">
        <v>443</v>
      </c>
      <c r="G80" s="62">
        <v>5.1308799999999998E-4</v>
      </c>
      <c r="H80" s="62" t="s">
        <v>443</v>
      </c>
      <c r="I80" s="62" t="s">
        <v>443</v>
      </c>
      <c r="J80" s="62" t="s">
        <v>443</v>
      </c>
      <c r="K80" s="62">
        <v>5.1308799999999998E-4</v>
      </c>
      <c r="L80" s="62" t="s">
        <v>443</v>
      </c>
      <c r="M80" s="62" t="s">
        <v>443</v>
      </c>
      <c r="N80" s="62" t="s">
        <v>443</v>
      </c>
      <c r="O80" s="62" t="s">
        <v>443</v>
      </c>
      <c r="P80" s="62" t="s">
        <v>443</v>
      </c>
      <c r="Q80" s="62" t="s">
        <v>443</v>
      </c>
      <c r="R80" s="62" t="s">
        <v>443</v>
      </c>
      <c r="S80" s="62" t="s">
        <v>443</v>
      </c>
      <c r="T80" s="62" t="s">
        <v>443</v>
      </c>
      <c r="U80" s="62" t="s">
        <v>443</v>
      </c>
      <c r="V80" s="62" t="s">
        <v>443</v>
      </c>
      <c r="W80" s="62" t="s">
        <v>443</v>
      </c>
      <c r="X80" s="62" t="s">
        <v>443</v>
      </c>
      <c r="Y80" s="62" t="s">
        <v>443</v>
      </c>
      <c r="Z80" s="62" t="s">
        <v>443</v>
      </c>
      <c r="AA80" s="62" t="s">
        <v>443</v>
      </c>
      <c r="AB80" s="62" t="s">
        <v>443</v>
      </c>
      <c r="AC80" s="62" t="s">
        <v>443</v>
      </c>
      <c r="AD80" s="157" t="s">
        <v>443</v>
      </c>
      <c r="AE80" s="158"/>
      <c r="AF80" s="159" t="s">
        <v>443</v>
      </c>
      <c r="AG80" s="62" t="s">
        <v>443</v>
      </c>
      <c r="AH80" s="62" t="s">
        <v>443</v>
      </c>
      <c r="AI80" s="62" t="s">
        <v>443</v>
      </c>
      <c r="AJ80" s="62" t="s">
        <v>443</v>
      </c>
      <c r="AK80" s="62" t="s">
        <v>443</v>
      </c>
      <c r="AL80" s="40" t="s">
        <v>412</v>
      </c>
    </row>
    <row r="81" spans="1:38" ht="26.25" customHeight="1" thickBot="1">
      <c r="A81" s="60" t="s">
        <v>53</v>
      </c>
      <c r="B81" s="64" t="s">
        <v>205</v>
      </c>
      <c r="C81" s="66" t="s">
        <v>206</v>
      </c>
      <c r="D81" s="62"/>
      <c r="E81" s="62" t="s">
        <v>445</v>
      </c>
      <c r="F81" s="62" t="s">
        <v>445</v>
      </c>
      <c r="G81" s="62" t="s">
        <v>445</v>
      </c>
      <c r="H81" s="62" t="s">
        <v>445</v>
      </c>
      <c r="I81" s="62" t="s">
        <v>445</v>
      </c>
      <c r="J81" s="62" t="s">
        <v>445</v>
      </c>
      <c r="K81" s="62" t="s">
        <v>445</v>
      </c>
      <c r="L81" s="62" t="s">
        <v>445</v>
      </c>
      <c r="M81" s="62" t="s">
        <v>445</v>
      </c>
      <c r="N81" s="62" t="s">
        <v>445</v>
      </c>
      <c r="O81" s="62" t="s">
        <v>445</v>
      </c>
      <c r="P81" s="62" t="s">
        <v>445</v>
      </c>
      <c r="Q81" s="62" t="s">
        <v>445</v>
      </c>
      <c r="R81" s="62" t="s">
        <v>445</v>
      </c>
      <c r="S81" s="62" t="s">
        <v>445</v>
      </c>
      <c r="T81" s="62" t="s">
        <v>445</v>
      </c>
      <c r="U81" s="62" t="s">
        <v>445</v>
      </c>
      <c r="V81" s="62" t="s">
        <v>445</v>
      </c>
      <c r="W81" s="62" t="s">
        <v>445</v>
      </c>
      <c r="X81" s="62" t="s">
        <v>445</v>
      </c>
      <c r="Y81" s="62" t="s">
        <v>445</v>
      </c>
      <c r="Z81" s="62" t="s">
        <v>445</v>
      </c>
      <c r="AA81" s="62" t="s">
        <v>445</v>
      </c>
      <c r="AB81" s="62" t="s">
        <v>445</v>
      </c>
      <c r="AC81" s="62" t="s">
        <v>445</v>
      </c>
      <c r="AD81" s="62" t="s">
        <v>445</v>
      </c>
      <c r="AE81" s="158"/>
      <c r="AF81" s="159" t="s">
        <v>445</v>
      </c>
      <c r="AG81" s="159" t="s">
        <v>445</v>
      </c>
      <c r="AH81" s="159" t="s">
        <v>445</v>
      </c>
      <c r="AI81" s="159" t="s">
        <v>445</v>
      </c>
      <c r="AJ81" s="159" t="s">
        <v>445</v>
      </c>
      <c r="AK81" s="159" t="s">
        <v>445</v>
      </c>
      <c r="AL81" s="40" t="s">
        <v>207</v>
      </c>
    </row>
    <row r="82" spans="1:38" ht="26.25" customHeight="1" thickBot="1">
      <c r="A82" s="60" t="s">
        <v>208</v>
      </c>
      <c r="B82" s="64" t="s">
        <v>209</v>
      </c>
      <c r="C82" s="70" t="s">
        <v>210</v>
      </c>
      <c r="D82" s="62"/>
      <c r="E82" s="62" t="s">
        <v>443</v>
      </c>
      <c r="F82" s="62">
        <v>2.4152459999999998</v>
      </c>
      <c r="G82" s="62" t="s">
        <v>443</v>
      </c>
      <c r="H82" s="62" t="s">
        <v>443</v>
      </c>
      <c r="I82" s="62" t="s">
        <v>443</v>
      </c>
      <c r="J82" s="62" t="s">
        <v>443</v>
      </c>
      <c r="K82" s="62" t="s">
        <v>443</v>
      </c>
      <c r="L82" s="62" t="s">
        <v>443</v>
      </c>
      <c r="M82" s="62" t="s">
        <v>443</v>
      </c>
      <c r="N82" s="62" t="s">
        <v>443</v>
      </c>
      <c r="O82" s="62" t="s">
        <v>443</v>
      </c>
      <c r="P82" s="62" t="s">
        <v>443</v>
      </c>
      <c r="Q82" s="62" t="s">
        <v>443</v>
      </c>
      <c r="R82" s="62" t="s">
        <v>443</v>
      </c>
      <c r="S82" s="62" t="s">
        <v>443</v>
      </c>
      <c r="T82" s="62" t="s">
        <v>443</v>
      </c>
      <c r="U82" s="62" t="s">
        <v>443</v>
      </c>
      <c r="V82" s="62" t="s">
        <v>443</v>
      </c>
      <c r="W82" s="62" t="s">
        <v>443</v>
      </c>
      <c r="X82" s="62" t="s">
        <v>443</v>
      </c>
      <c r="Y82" s="62" t="s">
        <v>443</v>
      </c>
      <c r="Z82" s="62" t="s">
        <v>443</v>
      </c>
      <c r="AA82" s="62" t="s">
        <v>443</v>
      </c>
      <c r="AB82" s="62" t="s">
        <v>443</v>
      </c>
      <c r="AC82" s="62" t="s">
        <v>443</v>
      </c>
      <c r="AD82" s="157" t="s">
        <v>443</v>
      </c>
      <c r="AE82" s="158"/>
      <c r="AF82" s="159" t="s">
        <v>443</v>
      </c>
      <c r="AG82" s="62" t="s">
        <v>443</v>
      </c>
      <c r="AH82" s="62" t="s">
        <v>443</v>
      </c>
      <c r="AI82" s="62" t="s">
        <v>443</v>
      </c>
      <c r="AJ82" s="62" t="s">
        <v>443</v>
      </c>
      <c r="AK82" s="62" t="s">
        <v>443</v>
      </c>
      <c r="AL82" s="40" t="s">
        <v>219</v>
      </c>
    </row>
    <row r="83" spans="1:38" ht="26.25" customHeight="1" thickBot="1">
      <c r="A83" s="60" t="s">
        <v>53</v>
      </c>
      <c r="B83" s="71" t="s">
        <v>211</v>
      </c>
      <c r="C83" s="72" t="s">
        <v>212</v>
      </c>
      <c r="D83" s="62"/>
      <c r="E83" s="62" t="s">
        <v>443</v>
      </c>
      <c r="F83" s="62">
        <v>1.6250080000000001E-3</v>
      </c>
      <c r="G83" s="62" t="s">
        <v>443</v>
      </c>
      <c r="H83" s="62" t="s">
        <v>443</v>
      </c>
      <c r="I83" s="62">
        <v>4.0625200000000007E-2</v>
      </c>
      <c r="J83" s="62">
        <v>0.30468899999999999</v>
      </c>
      <c r="K83" s="62">
        <v>1.4218820000000001</v>
      </c>
      <c r="L83" s="62">
        <v>2.3156364000000004E-3</v>
      </c>
      <c r="M83" s="62" t="s">
        <v>443</v>
      </c>
      <c r="N83" s="62" t="s">
        <v>443</v>
      </c>
      <c r="O83" s="62" t="s">
        <v>443</v>
      </c>
      <c r="P83" s="62" t="s">
        <v>443</v>
      </c>
      <c r="Q83" s="62" t="s">
        <v>443</v>
      </c>
      <c r="R83" s="62" t="s">
        <v>443</v>
      </c>
      <c r="S83" s="62" t="s">
        <v>443</v>
      </c>
      <c r="T83" s="62" t="s">
        <v>443</v>
      </c>
      <c r="U83" s="62" t="s">
        <v>443</v>
      </c>
      <c r="V83" s="62" t="s">
        <v>443</v>
      </c>
      <c r="W83" s="62" t="s">
        <v>443</v>
      </c>
      <c r="X83" s="62" t="s">
        <v>443</v>
      </c>
      <c r="Y83" s="62" t="s">
        <v>443</v>
      </c>
      <c r="Z83" s="62" t="s">
        <v>443</v>
      </c>
      <c r="AA83" s="62" t="s">
        <v>443</v>
      </c>
      <c r="AB83" s="62" t="s">
        <v>443</v>
      </c>
      <c r="AC83" s="62" t="s">
        <v>443</v>
      </c>
      <c r="AD83" s="157" t="s">
        <v>443</v>
      </c>
      <c r="AE83" s="158"/>
      <c r="AF83" s="159" t="s">
        <v>443</v>
      </c>
      <c r="AG83" s="62" t="s">
        <v>443</v>
      </c>
      <c r="AH83" s="62" t="s">
        <v>443</v>
      </c>
      <c r="AI83" s="62" t="s">
        <v>443</v>
      </c>
      <c r="AJ83" s="62" t="s">
        <v>443</v>
      </c>
      <c r="AK83" s="62">
        <v>101.563</v>
      </c>
      <c r="AL83" s="40" t="s">
        <v>412</v>
      </c>
    </row>
    <row r="84" spans="1:38" ht="26.25" customHeight="1" thickBot="1">
      <c r="A84" s="60" t="s">
        <v>53</v>
      </c>
      <c r="B84" s="71" t="s">
        <v>213</v>
      </c>
      <c r="C84" s="72" t="s">
        <v>214</v>
      </c>
      <c r="D84" s="62"/>
      <c r="E84" s="62" t="s">
        <v>444</v>
      </c>
      <c r="F84" s="62">
        <v>7.1357000000000007E-4</v>
      </c>
      <c r="G84" s="62" t="s">
        <v>443</v>
      </c>
      <c r="H84" s="62" t="s">
        <v>443</v>
      </c>
      <c r="I84" s="62">
        <v>4.3911999999999998E-4</v>
      </c>
      <c r="J84" s="62">
        <v>2.1955999999999998E-3</v>
      </c>
      <c r="K84" s="62">
        <v>8.7823999999999992E-3</v>
      </c>
      <c r="L84" s="62">
        <v>5.7085599999999991E-8</v>
      </c>
      <c r="M84" s="62">
        <v>5.2145499999999997E-5</v>
      </c>
      <c r="N84" s="62" t="s">
        <v>444</v>
      </c>
      <c r="O84" s="62" t="s">
        <v>444</v>
      </c>
      <c r="P84" s="62" t="s">
        <v>444</v>
      </c>
      <c r="Q84" s="62" t="s">
        <v>443</v>
      </c>
      <c r="R84" s="62" t="s">
        <v>443</v>
      </c>
      <c r="S84" s="62" t="s">
        <v>443</v>
      </c>
      <c r="T84" s="62" t="s">
        <v>443</v>
      </c>
      <c r="U84" s="62" t="s">
        <v>443</v>
      </c>
      <c r="V84" s="62" t="s">
        <v>443</v>
      </c>
      <c r="W84" s="62" t="s">
        <v>444</v>
      </c>
      <c r="X84" s="62" t="s">
        <v>444</v>
      </c>
      <c r="Y84" s="62" t="s">
        <v>444</v>
      </c>
      <c r="Z84" s="62" t="s">
        <v>444</v>
      </c>
      <c r="AA84" s="62" t="s">
        <v>444</v>
      </c>
      <c r="AB84" s="62" t="s">
        <v>443</v>
      </c>
      <c r="AC84" s="62" t="s">
        <v>444</v>
      </c>
      <c r="AD84" s="157" t="s">
        <v>443</v>
      </c>
      <c r="AE84" s="158"/>
      <c r="AF84" s="159" t="s">
        <v>443</v>
      </c>
      <c r="AG84" s="62" t="s">
        <v>443</v>
      </c>
      <c r="AH84" s="62" t="s">
        <v>443</v>
      </c>
      <c r="AI84" s="62" t="s">
        <v>443</v>
      </c>
      <c r="AJ84" s="62" t="s">
        <v>443</v>
      </c>
      <c r="AK84" s="62">
        <v>5.4889999999999999</v>
      </c>
      <c r="AL84" s="40" t="s">
        <v>412</v>
      </c>
    </row>
    <row r="85" spans="1:38" ht="26.25" customHeight="1" thickBot="1">
      <c r="A85" s="60" t="s">
        <v>208</v>
      </c>
      <c r="B85" s="66" t="s">
        <v>215</v>
      </c>
      <c r="C85" s="72" t="s">
        <v>403</v>
      </c>
      <c r="D85" s="62"/>
      <c r="E85" s="62" t="s">
        <v>443</v>
      </c>
      <c r="F85" s="62">
        <v>2.8285003691639439</v>
      </c>
      <c r="G85" s="62" t="s">
        <v>443</v>
      </c>
      <c r="H85" s="62" t="s">
        <v>443</v>
      </c>
      <c r="I85" s="62" t="s">
        <v>443</v>
      </c>
      <c r="J85" s="62" t="s">
        <v>443</v>
      </c>
      <c r="K85" s="62" t="s">
        <v>443</v>
      </c>
      <c r="L85" s="62" t="s">
        <v>443</v>
      </c>
      <c r="M85" s="62" t="s">
        <v>443</v>
      </c>
      <c r="N85" s="62" t="s">
        <v>443</v>
      </c>
      <c r="O85" s="62" t="s">
        <v>443</v>
      </c>
      <c r="P85" s="62" t="s">
        <v>443</v>
      </c>
      <c r="Q85" s="62" t="s">
        <v>443</v>
      </c>
      <c r="R85" s="62" t="s">
        <v>443</v>
      </c>
      <c r="S85" s="62" t="s">
        <v>443</v>
      </c>
      <c r="T85" s="62" t="s">
        <v>443</v>
      </c>
      <c r="U85" s="62" t="s">
        <v>443</v>
      </c>
      <c r="V85" s="62" t="s">
        <v>443</v>
      </c>
      <c r="W85" s="62" t="s">
        <v>443</v>
      </c>
      <c r="X85" s="62" t="s">
        <v>443</v>
      </c>
      <c r="Y85" s="62" t="s">
        <v>443</v>
      </c>
      <c r="Z85" s="62" t="s">
        <v>443</v>
      </c>
      <c r="AA85" s="62" t="s">
        <v>443</v>
      </c>
      <c r="AB85" s="62" t="s">
        <v>443</v>
      </c>
      <c r="AC85" s="62" t="s">
        <v>443</v>
      </c>
      <c r="AD85" s="157" t="s">
        <v>443</v>
      </c>
      <c r="AE85" s="158"/>
      <c r="AF85" s="159" t="s">
        <v>443</v>
      </c>
      <c r="AG85" s="62" t="s">
        <v>443</v>
      </c>
      <c r="AH85" s="62" t="s">
        <v>443</v>
      </c>
      <c r="AI85" s="62" t="s">
        <v>443</v>
      </c>
      <c r="AJ85" s="62" t="s">
        <v>443</v>
      </c>
      <c r="AK85" s="62">
        <v>11.314001476655775</v>
      </c>
      <c r="AL85" s="40" t="s">
        <v>216</v>
      </c>
    </row>
    <row r="86" spans="1:38" ht="26.25" customHeight="1" thickBot="1">
      <c r="A86" s="60" t="s">
        <v>208</v>
      </c>
      <c r="B86" s="66" t="s">
        <v>217</v>
      </c>
      <c r="C86" s="70" t="s">
        <v>218</v>
      </c>
      <c r="D86" s="62"/>
      <c r="E86" s="62" t="s">
        <v>443</v>
      </c>
      <c r="F86" s="62">
        <v>1.71079925</v>
      </c>
      <c r="G86" s="62" t="s">
        <v>443</v>
      </c>
      <c r="H86" s="62" t="s">
        <v>443</v>
      </c>
      <c r="I86" s="62" t="s">
        <v>443</v>
      </c>
      <c r="J86" s="62" t="s">
        <v>443</v>
      </c>
      <c r="K86" s="62" t="s">
        <v>443</v>
      </c>
      <c r="L86" s="62" t="s">
        <v>443</v>
      </c>
      <c r="M86" s="62" t="s">
        <v>443</v>
      </c>
      <c r="N86" s="62" t="s">
        <v>443</v>
      </c>
      <c r="O86" s="62" t="s">
        <v>443</v>
      </c>
      <c r="P86" s="62" t="s">
        <v>443</v>
      </c>
      <c r="Q86" s="62" t="s">
        <v>443</v>
      </c>
      <c r="R86" s="62" t="s">
        <v>443</v>
      </c>
      <c r="S86" s="62" t="s">
        <v>443</v>
      </c>
      <c r="T86" s="62" t="s">
        <v>443</v>
      </c>
      <c r="U86" s="62" t="s">
        <v>443</v>
      </c>
      <c r="V86" s="62" t="s">
        <v>443</v>
      </c>
      <c r="W86" s="62" t="s">
        <v>443</v>
      </c>
      <c r="X86" s="62" t="s">
        <v>443</v>
      </c>
      <c r="Y86" s="62" t="s">
        <v>443</v>
      </c>
      <c r="Z86" s="62" t="s">
        <v>443</v>
      </c>
      <c r="AA86" s="62" t="s">
        <v>443</v>
      </c>
      <c r="AB86" s="62" t="s">
        <v>443</v>
      </c>
      <c r="AC86" s="62" t="s">
        <v>443</v>
      </c>
      <c r="AD86" s="157" t="s">
        <v>443</v>
      </c>
      <c r="AE86" s="158"/>
      <c r="AF86" s="159" t="s">
        <v>443</v>
      </c>
      <c r="AG86" s="62" t="s">
        <v>443</v>
      </c>
      <c r="AH86" s="62" t="s">
        <v>443</v>
      </c>
      <c r="AI86" s="62" t="s">
        <v>443</v>
      </c>
      <c r="AJ86" s="62" t="s">
        <v>443</v>
      </c>
      <c r="AK86" s="62" t="s">
        <v>443</v>
      </c>
      <c r="AL86" s="40" t="s">
        <v>219</v>
      </c>
    </row>
    <row r="87" spans="1:38" ht="26.25" customHeight="1" thickBot="1">
      <c r="A87" s="60" t="s">
        <v>208</v>
      </c>
      <c r="B87" s="66" t="s">
        <v>220</v>
      </c>
      <c r="C87" s="70" t="s">
        <v>221</v>
      </c>
      <c r="D87" s="62"/>
      <c r="E87" s="62" t="s">
        <v>443</v>
      </c>
      <c r="F87" s="62">
        <v>0.60381149999999995</v>
      </c>
      <c r="G87" s="62" t="s">
        <v>443</v>
      </c>
      <c r="H87" s="62" t="s">
        <v>443</v>
      </c>
      <c r="I87" s="62" t="s">
        <v>443</v>
      </c>
      <c r="J87" s="62" t="s">
        <v>443</v>
      </c>
      <c r="K87" s="62" t="s">
        <v>443</v>
      </c>
      <c r="L87" s="62" t="s">
        <v>443</v>
      </c>
      <c r="M87" s="62" t="s">
        <v>443</v>
      </c>
      <c r="N87" s="62" t="s">
        <v>443</v>
      </c>
      <c r="O87" s="62" t="s">
        <v>443</v>
      </c>
      <c r="P87" s="62" t="s">
        <v>443</v>
      </c>
      <c r="Q87" s="62" t="s">
        <v>443</v>
      </c>
      <c r="R87" s="62" t="s">
        <v>443</v>
      </c>
      <c r="S87" s="62" t="s">
        <v>443</v>
      </c>
      <c r="T87" s="62" t="s">
        <v>443</v>
      </c>
      <c r="U87" s="62" t="s">
        <v>443</v>
      </c>
      <c r="V87" s="62" t="s">
        <v>443</v>
      </c>
      <c r="W87" s="62" t="s">
        <v>443</v>
      </c>
      <c r="X87" s="62" t="s">
        <v>443</v>
      </c>
      <c r="Y87" s="62" t="s">
        <v>443</v>
      </c>
      <c r="Z87" s="62" t="s">
        <v>443</v>
      </c>
      <c r="AA87" s="62" t="s">
        <v>443</v>
      </c>
      <c r="AB87" s="62" t="s">
        <v>443</v>
      </c>
      <c r="AC87" s="62" t="s">
        <v>443</v>
      </c>
      <c r="AD87" s="157" t="s">
        <v>443</v>
      </c>
      <c r="AE87" s="158"/>
      <c r="AF87" s="159" t="s">
        <v>443</v>
      </c>
      <c r="AG87" s="62" t="s">
        <v>443</v>
      </c>
      <c r="AH87" s="62" t="s">
        <v>443</v>
      </c>
      <c r="AI87" s="62" t="s">
        <v>443</v>
      </c>
      <c r="AJ87" s="62" t="s">
        <v>443</v>
      </c>
      <c r="AK87" s="62">
        <v>2012.7049999999999</v>
      </c>
      <c r="AL87" s="40" t="s">
        <v>219</v>
      </c>
    </row>
    <row r="88" spans="1:38" ht="26.25" customHeight="1" thickBot="1">
      <c r="A88" s="60" t="s">
        <v>208</v>
      </c>
      <c r="B88" s="66" t="s">
        <v>222</v>
      </c>
      <c r="C88" s="70" t="s">
        <v>223</v>
      </c>
      <c r="D88" s="62"/>
      <c r="E88" s="62" t="s">
        <v>443</v>
      </c>
      <c r="F88" s="62">
        <v>0.270181</v>
      </c>
      <c r="G88" s="62" t="s">
        <v>443</v>
      </c>
      <c r="H88" s="62">
        <v>3.3374400000000005E-3</v>
      </c>
      <c r="I88" s="62" t="s">
        <v>443</v>
      </c>
      <c r="J88" s="62" t="s">
        <v>443</v>
      </c>
      <c r="K88" s="62">
        <v>0.15</v>
      </c>
      <c r="L88" s="62" t="s">
        <v>443</v>
      </c>
      <c r="M88" s="62" t="s">
        <v>443</v>
      </c>
      <c r="N88" s="62" t="s">
        <v>443</v>
      </c>
      <c r="O88" s="62">
        <v>1.2500000000000001E-6</v>
      </c>
      <c r="P88" s="62" t="s">
        <v>443</v>
      </c>
      <c r="Q88" s="62">
        <v>6.2500000000000003E-6</v>
      </c>
      <c r="R88" s="62">
        <v>7.4999999999999993E-5</v>
      </c>
      <c r="S88" s="62" t="s">
        <v>443</v>
      </c>
      <c r="T88" s="62">
        <v>6.2500000000000001E-4</v>
      </c>
      <c r="U88" s="62">
        <v>6.2500000000000003E-6</v>
      </c>
      <c r="V88" s="62" t="s">
        <v>443</v>
      </c>
      <c r="W88" s="62" t="s">
        <v>443</v>
      </c>
      <c r="X88" s="62" t="s">
        <v>443</v>
      </c>
      <c r="Y88" s="62" t="s">
        <v>443</v>
      </c>
      <c r="Z88" s="62" t="s">
        <v>443</v>
      </c>
      <c r="AA88" s="62" t="s">
        <v>443</v>
      </c>
      <c r="AB88" s="62">
        <v>3.1874999999999994E-2</v>
      </c>
      <c r="AC88" s="62" t="s">
        <v>443</v>
      </c>
      <c r="AD88" s="157" t="s">
        <v>443</v>
      </c>
      <c r="AE88" s="158"/>
      <c r="AF88" s="159" t="s">
        <v>443</v>
      </c>
      <c r="AG88" s="62" t="s">
        <v>443</v>
      </c>
      <c r="AH88" s="62" t="s">
        <v>443</v>
      </c>
      <c r="AI88" s="62" t="s">
        <v>443</v>
      </c>
      <c r="AJ88" s="62" t="s">
        <v>443</v>
      </c>
      <c r="AK88" s="62" t="s">
        <v>443</v>
      </c>
      <c r="AL88" s="40" t="s">
        <v>412</v>
      </c>
    </row>
    <row r="89" spans="1:38" ht="26.25" customHeight="1" thickBot="1">
      <c r="A89" s="60" t="s">
        <v>208</v>
      </c>
      <c r="B89" s="66" t="s">
        <v>224</v>
      </c>
      <c r="C89" s="70" t="s">
        <v>225</v>
      </c>
      <c r="D89" s="62"/>
      <c r="E89" s="62" t="s">
        <v>443</v>
      </c>
      <c r="F89" s="62">
        <v>1.7000000000000001E-2</v>
      </c>
      <c r="G89" s="62" t="s">
        <v>443</v>
      </c>
      <c r="H89" s="62" t="s">
        <v>443</v>
      </c>
      <c r="I89" s="62" t="s">
        <v>443</v>
      </c>
      <c r="J89" s="62" t="s">
        <v>443</v>
      </c>
      <c r="K89" s="62" t="s">
        <v>443</v>
      </c>
      <c r="L89" s="62" t="s">
        <v>443</v>
      </c>
      <c r="M89" s="62" t="s">
        <v>443</v>
      </c>
      <c r="N89" s="62" t="s">
        <v>443</v>
      </c>
      <c r="O89" s="62" t="s">
        <v>443</v>
      </c>
      <c r="P89" s="62" t="s">
        <v>443</v>
      </c>
      <c r="Q89" s="62" t="s">
        <v>443</v>
      </c>
      <c r="R89" s="62" t="s">
        <v>443</v>
      </c>
      <c r="S89" s="62" t="s">
        <v>443</v>
      </c>
      <c r="T89" s="62" t="s">
        <v>443</v>
      </c>
      <c r="U89" s="62" t="s">
        <v>443</v>
      </c>
      <c r="V89" s="62" t="s">
        <v>443</v>
      </c>
      <c r="W89" s="62" t="s">
        <v>443</v>
      </c>
      <c r="X89" s="62" t="s">
        <v>443</v>
      </c>
      <c r="Y89" s="62" t="s">
        <v>443</v>
      </c>
      <c r="Z89" s="62" t="s">
        <v>443</v>
      </c>
      <c r="AA89" s="62" t="s">
        <v>443</v>
      </c>
      <c r="AB89" s="62" t="s">
        <v>443</v>
      </c>
      <c r="AC89" s="62" t="s">
        <v>443</v>
      </c>
      <c r="AD89" s="157" t="s">
        <v>443</v>
      </c>
      <c r="AE89" s="158"/>
      <c r="AF89" s="159" t="s">
        <v>443</v>
      </c>
      <c r="AG89" s="62" t="s">
        <v>443</v>
      </c>
      <c r="AH89" s="62" t="s">
        <v>443</v>
      </c>
      <c r="AI89" s="62" t="s">
        <v>443</v>
      </c>
      <c r="AJ89" s="62" t="s">
        <v>443</v>
      </c>
      <c r="AK89" s="62" t="s">
        <v>443</v>
      </c>
      <c r="AL89" s="40" t="s">
        <v>412</v>
      </c>
    </row>
    <row r="90" spans="1:38" s="5" customFormat="1" ht="26.25" customHeight="1" thickBot="1">
      <c r="A90" s="60" t="s">
        <v>208</v>
      </c>
      <c r="B90" s="66" t="s">
        <v>226</v>
      </c>
      <c r="C90" s="70" t="s">
        <v>227</v>
      </c>
      <c r="D90" s="62"/>
      <c r="E90" s="62" t="s">
        <v>444</v>
      </c>
      <c r="F90" s="62">
        <v>5.0667011250000015E-3</v>
      </c>
      <c r="G90" s="62" t="s">
        <v>444</v>
      </c>
      <c r="H90" s="62" t="s">
        <v>444</v>
      </c>
      <c r="I90" s="62">
        <v>2.8237499999999999E-5</v>
      </c>
      <c r="J90" s="62">
        <v>4.2356250000000003E-5</v>
      </c>
      <c r="K90" s="62">
        <v>5.1768750000000008E-5</v>
      </c>
      <c r="L90" s="62" t="s">
        <v>444</v>
      </c>
      <c r="M90" s="62" t="s">
        <v>444</v>
      </c>
      <c r="N90" s="62" t="s">
        <v>444</v>
      </c>
      <c r="O90" s="62" t="s">
        <v>444</v>
      </c>
      <c r="P90" s="62" t="s">
        <v>444</v>
      </c>
      <c r="Q90" s="62" t="s">
        <v>444</v>
      </c>
      <c r="R90" s="62" t="s">
        <v>444</v>
      </c>
      <c r="S90" s="62" t="s">
        <v>444</v>
      </c>
      <c r="T90" s="62" t="s">
        <v>444</v>
      </c>
      <c r="U90" s="62" t="s">
        <v>444</v>
      </c>
      <c r="V90" s="62" t="s">
        <v>444</v>
      </c>
      <c r="W90" s="62" t="s">
        <v>444</v>
      </c>
      <c r="X90" s="62">
        <v>2.5201818000000002E-5</v>
      </c>
      <c r="Y90" s="62">
        <v>2.5201818000000002E-5</v>
      </c>
      <c r="Z90" s="62">
        <v>2.5201818000000002E-5</v>
      </c>
      <c r="AA90" s="62">
        <v>1.2553358400000002E-4</v>
      </c>
      <c r="AB90" s="62">
        <v>2.0113903800000004E-4</v>
      </c>
      <c r="AC90" s="62" t="s">
        <v>444</v>
      </c>
      <c r="AD90" s="62" t="s">
        <v>444</v>
      </c>
      <c r="AE90" s="158"/>
      <c r="AF90" s="62" t="s">
        <v>443</v>
      </c>
      <c r="AG90" s="62" t="s">
        <v>443</v>
      </c>
      <c r="AH90" s="62" t="s">
        <v>443</v>
      </c>
      <c r="AI90" s="62" t="s">
        <v>443</v>
      </c>
      <c r="AJ90" s="62" t="s">
        <v>443</v>
      </c>
      <c r="AK90" s="62" t="s">
        <v>443</v>
      </c>
      <c r="AL90" s="40" t="s">
        <v>412</v>
      </c>
    </row>
    <row r="91" spans="1:38" ht="26.25" customHeight="1" thickBot="1">
      <c r="A91" s="60" t="s">
        <v>208</v>
      </c>
      <c r="B91" s="64" t="s">
        <v>404</v>
      </c>
      <c r="C91" s="66" t="s">
        <v>228</v>
      </c>
      <c r="D91" s="62"/>
      <c r="E91" s="62">
        <v>4.1934599999999995E-2</v>
      </c>
      <c r="F91" s="62">
        <v>0.22015747999999999</v>
      </c>
      <c r="G91" s="62" t="s">
        <v>444</v>
      </c>
      <c r="H91" s="62">
        <v>9.6682550000000006E-2</v>
      </c>
      <c r="I91" s="62">
        <v>0.62901899999999999</v>
      </c>
      <c r="J91" s="62">
        <v>0.62901899999999999</v>
      </c>
      <c r="K91" s="62">
        <v>0.62901899999999999</v>
      </c>
      <c r="L91" s="62">
        <v>2.8305854999999998E-3</v>
      </c>
      <c r="M91" s="62">
        <v>1.2836646999999999</v>
      </c>
      <c r="N91" s="62">
        <v>1.1648500000000002E-6</v>
      </c>
      <c r="O91" s="62">
        <v>1.2580379999999999E-4</v>
      </c>
      <c r="P91" s="62">
        <v>2.3297000000000003E-6</v>
      </c>
      <c r="Q91" s="62">
        <v>3.72752E-6</v>
      </c>
      <c r="R91" s="62">
        <v>8.1539500000000001E-6</v>
      </c>
      <c r="S91" s="62">
        <v>0.12580379999999999</v>
      </c>
      <c r="T91" s="62" t="s">
        <v>444</v>
      </c>
      <c r="U91" s="62" t="s">
        <v>444</v>
      </c>
      <c r="V91" s="62" t="s">
        <v>444</v>
      </c>
      <c r="W91" s="62">
        <v>2.3297000000000003E-6</v>
      </c>
      <c r="X91" s="62">
        <v>2.5859670000000002E-3</v>
      </c>
      <c r="Y91" s="62">
        <v>1.0483650000000001E-3</v>
      </c>
      <c r="Z91" s="62">
        <v>1.0483650000000001E-3</v>
      </c>
      <c r="AA91" s="62">
        <v>1.0483650000000001E-3</v>
      </c>
      <c r="AB91" s="62">
        <v>5.7310620000000003E-3</v>
      </c>
      <c r="AC91" s="62" t="s">
        <v>444</v>
      </c>
      <c r="AD91" s="62" t="s">
        <v>444</v>
      </c>
      <c r="AE91" s="158"/>
      <c r="AF91" s="62" t="s">
        <v>443</v>
      </c>
      <c r="AG91" s="62" t="s">
        <v>443</v>
      </c>
      <c r="AH91" s="62" t="s">
        <v>443</v>
      </c>
      <c r="AI91" s="62" t="s">
        <v>443</v>
      </c>
      <c r="AJ91" s="62" t="s">
        <v>443</v>
      </c>
      <c r="AK91" s="62" t="s">
        <v>443</v>
      </c>
      <c r="AL91" s="40" t="s">
        <v>412</v>
      </c>
    </row>
    <row r="92" spans="1:38" ht="26.25" customHeight="1" thickBot="1">
      <c r="A92" s="60" t="s">
        <v>53</v>
      </c>
      <c r="B92" s="60" t="s">
        <v>229</v>
      </c>
      <c r="C92" s="61" t="s">
        <v>230</v>
      </c>
      <c r="D92" s="67"/>
      <c r="E92" s="67" t="s">
        <v>442</v>
      </c>
      <c r="F92" s="62" t="s">
        <v>442</v>
      </c>
      <c r="G92" s="62" t="s">
        <v>442</v>
      </c>
      <c r="H92" s="62" t="s">
        <v>442</v>
      </c>
      <c r="I92" s="62" t="s">
        <v>442</v>
      </c>
      <c r="J92" s="62" t="s">
        <v>442</v>
      </c>
      <c r="K92" s="62" t="s">
        <v>442</v>
      </c>
      <c r="L92" s="62" t="s">
        <v>442</v>
      </c>
      <c r="M92" s="62" t="s">
        <v>442</v>
      </c>
      <c r="N92" s="62" t="s">
        <v>442</v>
      </c>
      <c r="O92" s="62" t="s">
        <v>442</v>
      </c>
      <c r="P92" s="62" t="s">
        <v>442</v>
      </c>
      <c r="Q92" s="62" t="s">
        <v>442</v>
      </c>
      <c r="R92" s="62" t="s">
        <v>442</v>
      </c>
      <c r="S92" s="62" t="s">
        <v>442</v>
      </c>
      <c r="T92" s="62" t="s">
        <v>442</v>
      </c>
      <c r="U92" s="62" t="s">
        <v>442</v>
      </c>
      <c r="V92" s="62" t="s">
        <v>442</v>
      </c>
      <c r="W92" s="62" t="s">
        <v>442</v>
      </c>
      <c r="X92" s="62" t="s">
        <v>442</v>
      </c>
      <c r="Y92" s="62" t="s">
        <v>442</v>
      </c>
      <c r="Z92" s="62" t="s">
        <v>442</v>
      </c>
      <c r="AA92" s="62" t="s">
        <v>442</v>
      </c>
      <c r="AB92" s="62" t="s">
        <v>442</v>
      </c>
      <c r="AC92" s="62" t="s">
        <v>442</v>
      </c>
      <c r="AD92" s="157" t="s">
        <v>442</v>
      </c>
      <c r="AE92" s="158"/>
      <c r="AF92" s="62" t="s">
        <v>442</v>
      </c>
      <c r="AG92" s="62" t="s">
        <v>442</v>
      </c>
      <c r="AH92" s="62" t="s">
        <v>442</v>
      </c>
      <c r="AI92" s="62" t="s">
        <v>442</v>
      </c>
      <c r="AJ92" s="62" t="s">
        <v>442</v>
      </c>
      <c r="AK92" s="62" t="s">
        <v>442</v>
      </c>
      <c r="AL92" s="40" t="s">
        <v>231</v>
      </c>
    </row>
    <row r="93" spans="1:38" ht="26.25" customHeight="1" thickBot="1">
      <c r="A93" s="60" t="s">
        <v>53</v>
      </c>
      <c r="B93" s="64" t="s">
        <v>232</v>
      </c>
      <c r="C93" s="61" t="s">
        <v>405</v>
      </c>
      <c r="D93" s="67"/>
      <c r="E93" s="67" t="s">
        <v>443</v>
      </c>
      <c r="F93" s="67">
        <v>1.5014078700000004</v>
      </c>
      <c r="G93" s="67" t="s">
        <v>443</v>
      </c>
      <c r="H93" s="67" t="s">
        <v>443</v>
      </c>
      <c r="I93" s="67" t="s">
        <v>443</v>
      </c>
      <c r="J93" s="67" t="s">
        <v>443</v>
      </c>
      <c r="K93" s="67" t="s">
        <v>443</v>
      </c>
      <c r="L93" s="67" t="s">
        <v>443</v>
      </c>
      <c r="M93" s="67" t="s">
        <v>443</v>
      </c>
      <c r="N93" s="67" t="s">
        <v>443</v>
      </c>
      <c r="O93" s="67" t="s">
        <v>443</v>
      </c>
      <c r="P93" s="67" t="s">
        <v>443</v>
      </c>
      <c r="Q93" s="67" t="s">
        <v>443</v>
      </c>
      <c r="R93" s="67" t="s">
        <v>443</v>
      </c>
      <c r="S93" s="67" t="s">
        <v>443</v>
      </c>
      <c r="T93" s="67" t="s">
        <v>443</v>
      </c>
      <c r="U93" s="67" t="s">
        <v>443</v>
      </c>
      <c r="V93" s="67" t="s">
        <v>443</v>
      </c>
      <c r="W93" s="67" t="s">
        <v>443</v>
      </c>
      <c r="X93" s="67" t="s">
        <v>443</v>
      </c>
      <c r="Y93" s="67" t="s">
        <v>443</v>
      </c>
      <c r="Z93" s="67" t="s">
        <v>443</v>
      </c>
      <c r="AA93" s="67" t="s">
        <v>443</v>
      </c>
      <c r="AB93" s="67" t="s">
        <v>443</v>
      </c>
      <c r="AC93" s="67" t="s">
        <v>443</v>
      </c>
      <c r="AD93" s="166" t="s">
        <v>443</v>
      </c>
      <c r="AE93" s="158"/>
      <c r="AF93" s="159" t="s">
        <v>443</v>
      </c>
      <c r="AG93" s="62" t="s">
        <v>443</v>
      </c>
      <c r="AH93" s="62" t="s">
        <v>443</v>
      </c>
      <c r="AI93" s="62" t="s">
        <v>443</v>
      </c>
      <c r="AJ93" s="62" t="s">
        <v>443</v>
      </c>
      <c r="AK93" s="62" t="s">
        <v>443</v>
      </c>
      <c r="AL93" s="40" t="s">
        <v>233</v>
      </c>
    </row>
    <row r="94" spans="1:38" ht="26.25" customHeight="1" thickBot="1">
      <c r="A94" s="60" t="s">
        <v>53</v>
      </c>
      <c r="B94" s="73" t="s">
        <v>406</v>
      </c>
      <c r="C94" s="61" t="s">
        <v>234</v>
      </c>
      <c r="D94" s="62"/>
      <c r="E94" s="62" t="s">
        <v>444</v>
      </c>
      <c r="F94" s="62" t="s">
        <v>444</v>
      </c>
      <c r="G94" s="62" t="s">
        <v>444</v>
      </c>
      <c r="H94" s="62" t="s">
        <v>444</v>
      </c>
      <c r="I94" s="62" t="s">
        <v>444</v>
      </c>
      <c r="J94" s="62" t="s">
        <v>444</v>
      </c>
      <c r="K94" s="62" t="s">
        <v>444</v>
      </c>
      <c r="L94" s="62" t="s">
        <v>444</v>
      </c>
      <c r="M94" s="62" t="s">
        <v>444</v>
      </c>
      <c r="N94" s="62" t="s">
        <v>444</v>
      </c>
      <c r="O94" s="62" t="s">
        <v>444</v>
      </c>
      <c r="P94" s="62" t="s">
        <v>444</v>
      </c>
      <c r="Q94" s="62" t="s">
        <v>444</v>
      </c>
      <c r="R94" s="62" t="s">
        <v>444</v>
      </c>
      <c r="S94" s="62" t="s">
        <v>444</v>
      </c>
      <c r="T94" s="62" t="s">
        <v>444</v>
      </c>
      <c r="U94" s="62" t="s">
        <v>444</v>
      </c>
      <c r="V94" s="62" t="s">
        <v>444</v>
      </c>
      <c r="W94" s="62" t="s">
        <v>444</v>
      </c>
      <c r="X94" s="62" t="s">
        <v>444</v>
      </c>
      <c r="Y94" s="62" t="s">
        <v>444</v>
      </c>
      <c r="Z94" s="62" t="s">
        <v>444</v>
      </c>
      <c r="AA94" s="62" t="s">
        <v>444</v>
      </c>
      <c r="AB94" s="62" t="s">
        <v>444</v>
      </c>
      <c r="AC94" s="62" t="s">
        <v>444</v>
      </c>
      <c r="AD94" s="157" t="s">
        <v>444</v>
      </c>
      <c r="AE94" s="158"/>
      <c r="AF94" s="159" t="s">
        <v>443</v>
      </c>
      <c r="AG94" s="62" t="s">
        <v>443</v>
      </c>
      <c r="AH94" s="62" t="s">
        <v>443</v>
      </c>
      <c r="AI94" s="62" t="s">
        <v>443</v>
      </c>
      <c r="AJ94" s="62" t="s">
        <v>443</v>
      </c>
      <c r="AK94" s="62" t="s">
        <v>444</v>
      </c>
      <c r="AL94" s="40" t="s">
        <v>412</v>
      </c>
    </row>
    <row r="95" spans="1:38" ht="26.25" customHeight="1" thickBot="1">
      <c r="A95" s="60" t="s">
        <v>53</v>
      </c>
      <c r="B95" s="73" t="s">
        <v>235</v>
      </c>
      <c r="C95" s="61" t="s">
        <v>236</v>
      </c>
      <c r="D95" s="67"/>
      <c r="E95" s="67" t="s">
        <v>443</v>
      </c>
      <c r="F95" s="62" t="s">
        <v>443</v>
      </c>
      <c r="G95" s="62" t="s">
        <v>443</v>
      </c>
      <c r="H95" s="62" t="s">
        <v>443</v>
      </c>
      <c r="I95" s="62" t="s">
        <v>443</v>
      </c>
      <c r="J95" s="62" t="s">
        <v>443</v>
      </c>
      <c r="K95" s="62">
        <v>1.7048947160000001E-2</v>
      </c>
      <c r="L95" s="62" t="s">
        <v>443</v>
      </c>
      <c r="M95" s="62" t="s">
        <v>443</v>
      </c>
      <c r="N95" s="62" t="s">
        <v>443</v>
      </c>
      <c r="O95" s="62" t="s">
        <v>443</v>
      </c>
      <c r="P95" s="62" t="s">
        <v>443</v>
      </c>
      <c r="Q95" s="62" t="s">
        <v>443</v>
      </c>
      <c r="R95" s="62" t="s">
        <v>443</v>
      </c>
      <c r="S95" s="62" t="s">
        <v>443</v>
      </c>
      <c r="T95" s="62" t="s">
        <v>443</v>
      </c>
      <c r="U95" s="62" t="s">
        <v>443</v>
      </c>
      <c r="V95" s="62" t="s">
        <v>443</v>
      </c>
      <c r="W95" s="62" t="s">
        <v>443</v>
      </c>
      <c r="X95" s="62" t="s">
        <v>443</v>
      </c>
      <c r="Y95" s="62" t="s">
        <v>443</v>
      </c>
      <c r="Z95" s="62" t="s">
        <v>443</v>
      </c>
      <c r="AA95" s="62" t="s">
        <v>443</v>
      </c>
      <c r="AB95" s="62" t="s">
        <v>443</v>
      </c>
      <c r="AC95" s="62" t="s">
        <v>443</v>
      </c>
      <c r="AD95" s="157" t="s">
        <v>443</v>
      </c>
      <c r="AE95" s="158"/>
      <c r="AF95" s="159" t="s">
        <v>443</v>
      </c>
      <c r="AG95" s="62" t="s">
        <v>443</v>
      </c>
      <c r="AH95" s="62" t="s">
        <v>443</v>
      </c>
      <c r="AI95" s="62" t="s">
        <v>443</v>
      </c>
      <c r="AJ95" s="62" t="s">
        <v>443</v>
      </c>
      <c r="AK95" s="62">
        <v>17.048947160000001</v>
      </c>
      <c r="AL95" s="40" t="s">
        <v>412</v>
      </c>
    </row>
    <row r="96" spans="1:38" ht="26.25" customHeight="1" thickBot="1">
      <c r="A96" s="60" t="s">
        <v>53</v>
      </c>
      <c r="B96" s="64" t="s">
        <v>237</v>
      </c>
      <c r="C96" s="61" t="s">
        <v>238</v>
      </c>
      <c r="D96" s="74"/>
      <c r="E96" s="67" t="s">
        <v>442</v>
      </c>
      <c r="F96" s="62" t="s">
        <v>442</v>
      </c>
      <c r="G96" s="62" t="s">
        <v>442</v>
      </c>
      <c r="H96" s="62" t="s">
        <v>442</v>
      </c>
      <c r="I96" s="62" t="s">
        <v>442</v>
      </c>
      <c r="J96" s="62" t="s">
        <v>442</v>
      </c>
      <c r="K96" s="62" t="s">
        <v>442</v>
      </c>
      <c r="L96" s="62" t="s">
        <v>442</v>
      </c>
      <c r="M96" s="62" t="s">
        <v>442</v>
      </c>
      <c r="N96" s="62" t="s">
        <v>442</v>
      </c>
      <c r="O96" s="62" t="s">
        <v>442</v>
      </c>
      <c r="P96" s="62" t="s">
        <v>442</v>
      </c>
      <c r="Q96" s="62" t="s">
        <v>442</v>
      </c>
      <c r="R96" s="62" t="s">
        <v>442</v>
      </c>
      <c r="S96" s="62" t="s">
        <v>442</v>
      </c>
      <c r="T96" s="62" t="s">
        <v>442</v>
      </c>
      <c r="U96" s="62" t="s">
        <v>442</v>
      </c>
      <c r="V96" s="62" t="s">
        <v>442</v>
      </c>
      <c r="W96" s="62" t="s">
        <v>442</v>
      </c>
      <c r="X96" s="62" t="s">
        <v>442</v>
      </c>
      <c r="Y96" s="62" t="s">
        <v>442</v>
      </c>
      <c r="Z96" s="62" t="s">
        <v>442</v>
      </c>
      <c r="AA96" s="62" t="s">
        <v>442</v>
      </c>
      <c r="AB96" s="62" t="s">
        <v>442</v>
      </c>
      <c r="AC96" s="62" t="s">
        <v>442</v>
      </c>
      <c r="AD96" s="157" t="s">
        <v>442</v>
      </c>
      <c r="AE96" s="158"/>
      <c r="AF96" s="62" t="s">
        <v>442</v>
      </c>
      <c r="AG96" s="62" t="s">
        <v>442</v>
      </c>
      <c r="AH96" s="62" t="s">
        <v>442</v>
      </c>
      <c r="AI96" s="62" t="s">
        <v>442</v>
      </c>
      <c r="AJ96" s="62" t="s">
        <v>442</v>
      </c>
      <c r="AK96" s="62" t="s">
        <v>442</v>
      </c>
      <c r="AL96" s="40" t="s">
        <v>412</v>
      </c>
    </row>
    <row r="97" spans="1:38" ht="26.25" customHeight="1" thickBot="1">
      <c r="A97" s="60" t="s">
        <v>53</v>
      </c>
      <c r="B97" s="64" t="s">
        <v>239</v>
      </c>
      <c r="C97" s="61" t="s">
        <v>240</v>
      </c>
      <c r="D97" s="74"/>
      <c r="E97" s="67" t="s">
        <v>443</v>
      </c>
      <c r="F97" s="67" t="s">
        <v>443</v>
      </c>
      <c r="G97" s="67" t="s">
        <v>443</v>
      </c>
      <c r="H97" s="67" t="s">
        <v>443</v>
      </c>
      <c r="I97" s="67" t="s">
        <v>443</v>
      </c>
      <c r="J97" s="67" t="s">
        <v>443</v>
      </c>
      <c r="K97" s="67" t="s">
        <v>443</v>
      </c>
      <c r="L97" s="67" t="s">
        <v>443</v>
      </c>
      <c r="M97" s="67" t="s">
        <v>443</v>
      </c>
      <c r="N97" s="67" t="s">
        <v>444</v>
      </c>
      <c r="O97" s="67" t="s">
        <v>444</v>
      </c>
      <c r="P97" s="67">
        <v>2.012705E-2</v>
      </c>
      <c r="Q97" s="67" t="s">
        <v>444</v>
      </c>
      <c r="R97" s="67" t="s">
        <v>444</v>
      </c>
      <c r="S97" s="67" t="s">
        <v>444</v>
      </c>
      <c r="T97" s="67" t="s">
        <v>444</v>
      </c>
      <c r="U97" s="67" t="s">
        <v>444</v>
      </c>
      <c r="V97" s="67" t="s">
        <v>444</v>
      </c>
      <c r="W97" s="67" t="s">
        <v>443</v>
      </c>
      <c r="X97" s="67" t="s">
        <v>443</v>
      </c>
      <c r="Y97" s="67" t="s">
        <v>443</v>
      </c>
      <c r="Z97" s="67" t="s">
        <v>443</v>
      </c>
      <c r="AA97" s="67" t="s">
        <v>443</v>
      </c>
      <c r="AB97" s="67" t="s">
        <v>443</v>
      </c>
      <c r="AC97" s="67" t="s">
        <v>444</v>
      </c>
      <c r="AD97" s="166">
        <v>201.2705</v>
      </c>
      <c r="AE97" s="158"/>
      <c r="AF97" s="159" t="s">
        <v>443</v>
      </c>
      <c r="AG97" s="62" t="s">
        <v>443</v>
      </c>
      <c r="AH97" s="62" t="s">
        <v>443</v>
      </c>
      <c r="AI97" s="62" t="s">
        <v>443</v>
      </c>
      <c r="AJ97" s="62" t="s">
        <v>443</v>
      </c>
      <c r="AK97" s="62" t="s">
        <v>443</v>
      </c>
      <c r="AL97" s="40" t="s">
        <v>412</v>
      </c>
    </row>
    <row r="98" spans="1:38" ht="26.25" customHeight="1" thickBot="1">
      <c r="A98" s="60" t="s">
        <v>53</v>
      </c>
      <c r="B98" s="64" t="s">
        <v>241</v>
      </c>
      <c r="C98" s="66" t="s">
        <v>242</v>
      </c>
      <c r="D98" s="74"/>
      <c r="E98" s="67" t="s">
        <v>444</v>
      </c>
      <c r="F98" s="62" t="s">
        <v>444</v>
      </c>
      <c r="G98" s="62" t="s">
        <v>444</v>
      </c>
      <c r="H98" s="62" t="s">
        <v>444</v>
      </c>
      <c r="I98" s="62" t="s">
        <v>444</v>
      </c>
      <c r="J98" s="62" t="s">
        <v>444</v>
      </c>
      <c r="K98" s="62" t="s">
        <v>444</v>
      </c>
      <c r="L98" s="62" t="s">
        <v>444</v>
      </c>
      <c r="M98" s="62" t="s">
        <v>444</v>
      </c>
      <c r="N98" s="62" t="s">
        <v>444</v>
      </c>
      <c r="O98" s="62" t="s">
        <v>444</v>
      </c>
      <c r="P98" s="62" t="s">
        <v>444</v>
      </c>
      <c r="Q98" s="62" t="s">
        <v>444</v>
      </c>
      <c r="R98" s="62" t="s">
        <v>444</v>
      </c>
      <c r="S98" s="62" t="s">
        <v>444</v>
      </c>
      <c r="T98" s="62" t="s">
        <v>444</v>
      </c>
      <c r="U98" s="62" t="s">
        <v>444</v>
      </c>
      <c r="V98" s="62" t="s">
        <v>444</v>
      </c>
      <c r="W98" s="62" t="s">
        <v>444</v>
      </c>
      <c r="X98" s="62" t="s">
        <v>444</v>
      </c>
      <c r="Y98" s="62" t="s">
        <v>444</v>
      </c>
      <c r="Z98" s="62" t="s">
        <v>444</v>
      </c>
      <c r="AA98" s="62" t="s">
        <v>444</v>
      </c>
      <c r="AB98" s="62" t="s">
        <v>444</v>
      </c>
      <c r="AC98" s="62" t="s">
        <v>444</v>
      </c>
      <c r="AD98" s="157" t="s">
        <v>444</v>
      </c>
      <c r="AE98" s="158"/>
      <c r="AF98" s="159" t="s">
        <v>443</v>
      </c>
      <c r="AG98" s="62" t="s">
        <v>443</v>
      </c>
      <c r="AH98" s="62" t="s">
        <v>443</v>
      </c>
      <c r="AI98" s="62" t="s">
        <v>443</v>
      </c>
      <c r="AJ98" s="62" t="s">
        <v>443</v>
      </c>
      <c r="AK98" s="62" t="s">
        <v>444</v>
      </c>
      <c r="AL98" s="40" t="s">
        <v>412</v>
      </c>
    </row>
    <row r="99" spans="1:38" ht="26.25" customHeight="1" thickBot="1">
      <c r="A99" s="60" t="s">
        <v>243</v>
      </c>
      <c r="B99" s="60" t="s">
        <v>244</v>
      </c>
      <c r="C99" s="61" t="s">
        <v>407</v>
      </c>
      <c r="D99" s="74"/>
      <c r="E99" s="67">
        <v>9.2158035774173752E-2</v>
      </c>
      <c r="F99" s="62">
        <v>1.6445675014248995</v>
      </c>
      <c r="G99" s="62" t="s">
        <v>443</v>
      </c>
      <c r="H99" s="62">
        <v>1.9730643297396242</v>
      </c>
      <c r="I99" s="62">
        <v>5.0245737589642597E-2</v>
      </c>
      <c r="J99" s="62">
        <v>7.7206865076767911E-2</v>
      </c>
      <c r="K99" s="62">
        <v>0.16911979969196775</v>
      </c>
      <c r="L99" s="62" t="s">
        <v>443</v>
      </c>
      <c r="M99" s="62" t="s">
        <v>443</v>
      </c>
      <c r="N99" s="62" t="s">
        <v>443</v>
      </c>
      <c r="O99" s="62" t="s">
        <v>443</v>
      </c>
      <c r="P99" s="62" t="s">
        <v>443</v>
      </c>
      <c r="Q99" s="62" t="s">
        <v>443</v>
      </c>
      <c r="R99" s="62" t="s">
        <v>443</v>
      </c>
      <c r="S99" s="62" t="s">
        <v>443</v>
      </c>
      <c r="T99" s="62" t="s">
        <v>443</v>
      </c>
      <c r="U99" s="62" t="s">
        <v>443</v>
      </c>
      <c r="V99" s="62" t="s">
        <v>443</v>
      </c>
      <c r="W99" s="62" t="s">
        <v>443</v>
      </c>
      <c r="X99" s="62" t="s">
        <v>443</v>
      </c>
      <c r="Y99" s="62" t="s">
        <v>443</v>
      </c>
      <c r="Z99" s="62" t="s">
        <v>443</v>
      </c>
      <c r="AA99" s="62" t="s">
        <v>443</v>
      </c>
      <c r="AB99" s="62" t="s">
        <v>443</v>
      </c>
      <c r="AC99" s="62" t="s">
        <v>443</v>
      </c>
      <c r="AD99" s="157" t="s">
        <v>443</v>
      </c>
      <c r="AE99" s="158"/>
      <c r="AF99" s="159" t="s">
        <v>443</v>
      </c>
      <c r="AG99" s="62" t="s">
        <v>443</v>
      </c>
      <c r="AH99" s="62" t="s">
        <v>443</v>
      </c>
      <c r="AI99" s="62" t="s">
        <v>443</v>
      </c>
      <c r="AJ99" s="62" t="s">
        <v>443</v>
      </c>
      <c r="AK99" s="62">
        <v>122.55057948693317</v>
      </c>
      <c r="AL99" s="40" t="s">
        <v>245</v>
      </c>
    </row>
    <row r="100" spans="1:38" ht="26.25" customHeight="1" thickBot="1">
      <c r="A100" s="60" t="s">
        <v>243</v>
      </c>
      <c r="B100" s="60" t="s">
        <v>246</v>
      </c>
      <c r="C100" s="61" t="s">
        <v>408</v>
      </c>
      <c r="D100" s="74"/>
      <c r="E100" s="67">
        <v>3.1640210251335496E-2</v>
      </c>
      <c r="F100" s="62">
        <v>0.91158799304769367</v>
      </c>
      <c r="G100" s="62" t="s">
        <v>443</v>
      </c>
      <c r="H100" s="62">
        <v>0.83110229692448079</v>
      </c>
      <c r="I100" s="62">
        <v>2.6245335692352025E-2</v>
      </c>
      <c r="J100" s="62">
        <v>3.936800353852804E-2</v>
      </c>
      <c r="K100" s="62">
        <v>8.6026378102709411E-2</v>
      </c>
      <c r="L100" s="62" t="s">
        <v>443</v>
      </c>
      <c r="M100" s="62" t="s">
        <v>444</v>
      </c>
      <c r="N100" s="62" t="s">
        <v>443</v>
      </c>
      <c r="O100" s="62" t="s">
        <v>443</v>
      </c>
      <c r="P100" s="62" t="s">
        <v>443</v>
      </c>
      <c r="Q100" s="62" t="s">
        <v>443</v>
      </c>
      <c r="R100" s="62" t="s">
        <v>443</v>
      </c>
      <c r="S100" s="62" t="s">
        <v>443</v>
      </c>
      <c r="T100" s="62" t="s">
        <v>443</v>
      </c>
      <c r="U100" s="62" t="s">
        <v>443</v>
      </c>
      <c r="V100" s="62" t="s">
        <v>443</v>
      </c>
      <c r="W100" s="62" t="s">
        <v>443</v>
      </c>
      <c r="X100" s="62" t="s">
        <v>443</v>
      </c>
      <c r="Y100" s="62" t="s">
        <v>443</v>
      </c>
      <c r="Z100" s="62" t="s">
        <v>443</v>
      </c>
      <c r="AA100" s="62" t="s">
        <v>443</v>
      </c>
      <c r="AB100" s="62" t="s">
        <v>443</v>
      </c>
      <c r="AC100" s="62" t="s">
        <v>443</v>
      </c>
      <c r="AD100" s="157" t="s">
        <v>443</v>
      </c>
      <c r="AE100" s="158"/>
      <c r="AF100" s="159" t="s">
        <v>443</v>
      </c>
      <c r="AG100" s="62" t="s">
        <v>443</v>
      </c>
      <c r="AH100" s="62" t="s">
        <v>443</v>
      </c>
      <c r="AI100" s="62" t="s">
        <v>443</v>
      </c>
      <c r="AJ100" s="62" t="s">
        <v>443</v>
      </c>
      <c r="AK100" s="62">
        <v>145.8074205130668</v>
      </c>
      <c r="AL100" s="40" t="s">
        <v>245</v>
      </c>
    </row>
    <row r="101" spans="1:38" ht="26.25" customHeight="1" thickBot="1">
      <c r="A101" s="60" t="s">
        <v>243</v>
      </c>
      <c r="B101" s="60" t="s">
        <v>247</v>
      </c>
      <c r="C101" s="61" t="s">
        <v>248</v>
      </c>
      <c r="D101" s="74"/>
      <c r="E101" s="67">
        <v>1.5782112000000001E-2</v>
      </c>
      <c r="F101" s="62">
        <v>0.22226474400000001</v>
      </c>
      <c r="G101" s="62" t="s">
        <v>443</v>
      </c>
      <c r="H101" s="62">
        <v>0.52607040000000005</v>
      </c>
      <c r="I101" s="62">
        <v>2.630352E-2</v>
      </c>
      <c r="J101" s="62">
        <v>7.8910560000000005E-2</v>
      </c>
      <c r="K101" s="62">
        <v>0.18412464000000001</v>
      </c>
      <c r="L101" s="62" t="s">
        <v>443</v>
      </c>
      <c r="M101" s="62" t="s">
        <v>443</v>
      </c>
      <c r="N101" s="62" t="s">
        <v>443</v>
      </c>
      <c r="O101" s="62" t="s">
        <v>443</v>
      </c>
      <c r="P101" s="62" t="s">
        <v>443</v>
      </c>
      <c r="Q101" s="62" t="s">
        <v>443</v>
      </c>
      <c r="R101" s="62" t="s">
        <v>443</v>
      </c>
      <c r="S101" s="62" t="s">
        <v>443</v>
      </c>
      <c r="T101" s="62" t="s">
        <v>443</v>
      </c>
      <c r="U101" s="62" t="s">
        <v>443</v>
      </c>
      <c r="V101" s="62" t="s">
        <v>443</v>
      </c>
      <c r="W101" s="62" t="s">
        <v>443</v>
      </c>
      <c r="X101" s="62" t="s">
        <v>443</v>
      </c>
      <c r="Y101" s="62" t="s">
        <v>443</v>
      </c>
      <c r="Z101" s="62" t="s">
        <v>443</v>
      </c>
      <c r="AA101" s="62" t="s">
        <v>443</v>
      </c>
      <c r="AB101" s="62" t="s">
        <v>443</v>
      </c>
      <c r="AC101" s="62" t="s">
        <v>443</v>
      </c>
      <c r="AD101" s="157" t="s">
        <v>443</v>
      </c>
      <c r="AE101" s="158"/>
      <c r="AF101" s="159" t="s">
        <v>443</v>
      </c>
      <c r="AG101" s="62" t="s">
        <v>443</v>
      </c>
      <c r="AH101" s="62" t="s">
        <v>443</v>
      </c>
      <c r="AI101" s="62" t="s">
        <v>443</v>
      </c>
      <c r="AJ101" s="62" t="s">
        <v>443</v>
      </c>
      <c r="AK101" s="62">
        <v>1315.1759999999999</v>
      </c>
      <c r="AL101" s="40" t="s">
        <v>245</v>
      </c>
    </row>
    <row r="102" spans="1:38" ht="26.25" customHeight="1" thickBot="1">
      <c r="A102" s="60" t="s">
        <v>243</v>
      </c>
      <c r="B102" s="60" t="s">
        <v>249</v>
      </c>
      <c r="C102" s="61" t="s">
        <v>386</v>
      </c>
      <c r="D102" s="74"/>
      <c r="E102" s="67">
        <v>4.9174000000000006E-4</v>
      </c>
      <c r="F102" s="62">
        <v>0.146147002</v>
      </c>
      <c r="G102" s="62" t="s">
        <v>443</v>
      </c>
      <c r="H102" s="62">
        <v>1.0159549999999999</v>
      </c>
      <c r="I102" s="62">
        <v>1.3117799999999998E-3</v>
      </c>
      <c r="J102" s="62">
        <v>2.8537960000000005E-2</v>
      </c>
      <c r="K102" s="62">
        <v>0.19262405999999999</v>
      </c>
      <c r="L102" s="62" t="s">
        <v>443</v>
      </c>
      <c r="M102" s="62" t="s">
        <v>443</v>
      </c>
      <c r="N102" s="62" t="s">
        <v>443</v>
      </c>
      <c r="O102" s="62" t="s">
        <v>443</v>
      </c>
      <c r="P102" s="62" t="s">
        <v>443</v>
      </c>
      <c r="Q102" s="62" t="s">
        <v>443</v>
      </c>
      <c r="R102" s="62" t="s">
        <v>443</v>
      </c>
      <c r="S102" s="62" t="s">
        <v>443</v>
      </c>
      <c r="T102" s="62" t="s">
        <v>443</v>
      </c>
      <c r="U102" s="62" t="s">
        <v>443</v>
      </c>
      <c r="V102" s="62" t="s">
        <v>443</v>
      </c>
      <c r="W102" s="62" t="s">
        <v>443</v>
      </c>
      <c r="X102" s="62" t="s">
        <v>443</v>
      </c>
      <c r="Y102" s="62" t="s">
        <v>443</v>
      </c>
      <c r="Z102" s="62" t="s">
        <v>443</v>
      </c>
      <c r="AA102" s="62" t="s">
        <v>443</v>
      </c>
      <c r="AB102" s="62" t="s">
        <v>443</v>
      </c>
      <c r="AC102" s="62" t="s">
        <v>443</v>
      </c>
      <c r="AD102" s="157" t="s">
        <v>443</v>
      </c>
      <c r="AE102" s="158"/>
      <c r="AF102" s="159" t="s">
        <v>443</v>
      </c>
      <c r="AG102" s="62" t="s">
        <v>443</v>
      </c>
      <c r="AH102" s="62" t="s">
        <v>443</v>
      </c>
      <c r="AI102" s="62" t="s">
        <v>443</v>
      </c>
      <c r="AJ102" s="62" t="s">
        <v>443</v>
      </c>
      <c r="AK102" s="62">
        <v>196.83799999999999</v>
      </c>
      <c r="AL102" s="40" t="s">
        <v>245</v>
      </c>
    </row>
    <row r="103" spans="1:38" ht="26.25" customHeight="1" thickBot="1">
      <c r="A103" s="60" t="s">
        <v>243</v>
      </c>
      <c r="B103" s="60" t="s">
        <v>250</v>
      </c>
      <c r="C103" s="61" t="s">
        <v>251</v>
      </c>
      <c r="D103" s="74"/>
      <c r="E103" s="62" t="s">
        <v>445</v>
      </c>
      <c r="F103" s="62" t="s">
        <v>445</v>
      </c>
      <c r="G103" s="62" t="s">
        <v>445</v>
      </c>
      <c r="H103" s="62" t="s">
        <v>445</v>
      </c>
      <c r="I103" s="62" t="s">
        <v>445</v>
      </c>
      <c r="J103" s="62" t="s">
        <v>445</v>
      </c>
      <c r="K103" s="62" t="s">
        <v>445</v>
      </c>
      <c r="L103" s="62" t="s">
        <v>443</v>
      </c>
      <c r="M103" s="62" t="s">
        <v>443</v>
      </c>
      <c r="N103" s="62" t="s">
        <v>443</v>
      </c>
      <c r="O103" s="62" t="s">
        <v>443</v>
      </c>
      <c r="P103" s="62" t="s">
        <v>443</v>
      </c>
      <c r="Q103" s="62" t="s">
        <v>443</v>
      </c>
      <c r="R103" s="62" t="s">
        <v>443</v>
      </c>
      <c r="S103" s="62" t="s">
        <v>443</v>
      </c>
      <c r="T103" s="62" t="s">
        <v>443</v>
      </c>
      <c r="U103" s="62" t="s">
        <v>443</v>
      </c>
      <c r="V103" s="62" t="s">
        <v>443</v>
      </c>
      <c r="W103" s="62" t="s">
        <v>443</v>
      </c>
      <c r="X103" s="62" t="s">
        <v>443</v>
      </c>
      <c r="Y103" s="62" t="s">
        <v>443</v>
      </c>
      <c r="Z103" s="62" t="s">
        <v>443</v>
      </c>
      <c r="AA103" s="62" t="s">
        <v>443</v>
      </c>
      <c r="AB103" s="62" t="s">
        <v>443</v>
      </c>
      <c r="AC103" s="62" t="s">
        <v>443</v>
      </c>
      <c r="AD103" s="157" t="s">
        <v>443</v>
      </c>
      <c r="AE103" s="158"/>
      <c r="AF103" s="159" t="s">
        <v>443</v>
      </c>
      <c r="AG103" s="62" t="s">
        <v>443</v>
      </c>
      <c r="AH103" s="62" t="s">
        <v>443</v>
      </c>
      <c r="AI103" s="62" t="s">
        <v>443</v>
      </c>
      <c r="AJ103" s="62" t="s">
        <v>443</v>
      </c>
      <c r="AK103" s="62" t="s">
        <v>445</v>
      </c>
      <c r="AL103" s="40" t="s">
        <v>245</v>
      </c>
    </row>
    <row r="104" spans="1:38" ht="26.25" customHeight="1" thickBot="1">
      <c r="A104" s="60" t="s">
        <v>243</v>
      </c>
      <c r="B104" s="60" t="s">
        <v>252</v>
      </c>
      <c r="C104" s="61" t="s">
        <v>253</v>
      </c>
      <c r="D104" s="74"/>
      <c r="E104" s="67">
        <v>2.3207661176470585E-3</v>
      </c>
      <c r="F104" s="62">
        <v>0.10482126964705882</v>
      </c>
      <c r="G104" s="62" t="s">
        <v>443</v>
      </c>
      <c r="H104" s="62">
        <v>7.7358870588235276E-2</v>
      </c>
      <c r="I104" s="62">
        <v>3.8679435294117638E-4</v>
      </c>
      <c r="J104" s="62">
        <v>1.1603830588235291E-2</v>
      </c>
      <c r="K104" s="62">
        <v>2.7075604705882349E-2</v>
      </c>
      <c r="L104" s="62" t="s">
        <v>443</v>
      </c>
      <c r="M104" s="62" t="s">
        <v>443</v>
      </c>
      <c r="N104" s="62" t="s">
        <v>443</v>
      </c>
      <c r="O104" s="62" t="s">
        <v>443</v>
      </c>
      <c r="P104" s="62" t="s">
        <v>443</v>
      </c>
      <c r="Q104" s="62" t="s">
        <v>443</v>
      </c>
      <c r="R104" s="62" t="s">
        <v>443</v>
      </c>
      <c r="S104" s="62" t="s">
        <v>443</v>
      </c>
      <c r="T104" s="62" t="s">
        <v>443</v>
      </c>
      <c r="U104" s="62" t="s">
        <v>443</v>
      </c>
      <c r="V104" s="62" t="s">
        <v>443</v>
      </c>
      <c r="W104" s="62" t="s">
        <v>443</v>
      </c>
      <c r="X104" s="62" t="s">
        <v>443</v>
      </c>
      <c r="Y104" s="62" t="s">
        <v>443</v>
      </c>
      <c r="Z104" s="62" t="s">
        <v>443</v>
      </c>
      <c r="AA104" s="62" t="s">
        <v>443</v>
      </c>
      <c r="AB104" s="62" t="s">
        <v>443</v>
      </c>
      <c r="AC104" s="62" t="s">
        <v>443</v>
      </c>
      <c r="AD104" s="157" t="s">
        <v>443</v>
      </c>
      <c r="AE104" s="158"/>
      <c r="AF104" s="159" t="s">
        <v>443</v>
      </c>
      <c r="AG104" s="62" t="s">
        <v>443</v>
      </c>
      <c r="AH104" s="62" t="s">
        <v>443</v>
      </c>
      <c r="AI104" s="62" t="s">
        <v>443</v>
      </c>
      <c r="AJ104" s="62" t="s">
        <v>443</v>
      </c>
      <c r="AK104" s="62">
        <v>193.39717647058819</v>
      </c>
      <c r="AL104" s="40" t="s">
        <v>245</v>
      </c>
    </row>
    <row r="105" spans="1:38" ht="26.25" customHeight="1" thickBot="1">
      <c r="A105" s="60" t="s">
        <v>243</v>
      </c>
      <c r="B105" s="60" t="s">
        <v>254</v>
      </c>
      <c r="C105" s="61" t="s">
        <v>255</v>
      </c>
      <c r="D105" s="74"/>
      <c r="E105" s="67">
        <v>1.4961749999999999E-2</v>
      </c>
      <c r="F105" s="67">
        <v>0.25584592500000003</v>
      </c>
      <c r="G105" s="67" t="s">
        <v>443</v>
      </c>
      <c r="H105" s="67">
        <v>0.418929</v>
      </c>
      <c r="I105" s="67">
        <v>8.3785800000000001E-3</v>
      </c>
      <c r="J105" s="67">
        <v>1.316634E-2</v>
      </c>
      <c r="K105" s="67">
        <v>2.8726559999999998E-2</v>
      </c>
      <c r="L105" s="67" t="s">
        <v>443</v>
      </c>
      <c r="M105" s="67" t="s">
        <v>443</v>
      </c>
      <c r="N105" s="67" t="s">
        <v>443</v>
      </c>
      <c r="O105" s="67" t="s">
        <v>443</v>
      </c>
      <c r="P105" s="67" t="s">
        <v>443</v>
      </c>
      <c r="Q105" s="67" t="s">
        <v>443</v>
      </c>
      <c r="R105" s="67" t="s">
        <v>443</v>
      </c>
      <c r="S105" s="67" t="s">
        <v>443</v>
      </c>
      <c r="T105" s="67" t="s">
        <v>443</v>
      </c>
      <c r="U105" s="67" t="s">
        <v>443</v>
      </c>
      <c r="V105" s="67" t="s">
        <v>443</v>
      </c>
      <c r="W105" s="67" t="s">
        <v>443</v>
      </c>
      <c r="X105" s="67" t="s">
        <v>443</v>
      </c>
      <c r="Y105" s="67" t="s">
        <v>443</v>
      </c>
      <c r="Z105" s="67" t="s">
        <v>443</v>
      </c>
      <c r="AA105" s="67" t="s">
        <v>443</v>
      </c>
      <c r="AB105" s="67" t="s">
        <v>443</v>
      </c>
      <c r="AC105" s="67" t="s">
        <v>443</v>
      </c>
      <c r="AD105" s="166" t="s">
        <v>443</v>
      </c>
      <c r="AE105" s="158"/>
      <c r="AF105" s="159" t="s">
        <v>443</v>
      </c>
      <c r="AG105" s="62" t="s">
        <v>443</v>
      </c>
      <c r="AH105" s="62" t="s">
        <v>443</v>
      </c>
      <c r="AI105" s="62" t="s">
        <v>443</v>
      </c>
      <c r="AJ105" s="62" t="s">
        <v>443</v>
      </c>
      <c r="AK105" s="62">
        <v>59.847000000000001</v>
      </c>
      <c r="AL105" s="40" t="s">
        <v>245</v>
      </c>
    </row>
    <row r="106" spans="1:38" ht="26.25" customHeight="1" thickBot="1">
      <c r="A106" s="60" t="s">
        <v>243</v>
      </c>
      <c r="B106" s="60" t="s">
        <v>256</v>
      </c>
      <c r="C106" s="61" t="s">
        <v>257</v>
      </c>
      <c r="D106" s="74"/>
      <c r="E106" s="62" t="s">
        <v>444</v>
      </c>
      <c r="F106" s="62" t="s">
        <v>444</v>
      </c>
      <c r="G106" s="62" t="s">
        <v>443</v>
      </c>
      <c r="H106" s="62" t="s">
        <v>444</v>
      </c>
      <c r="I106" s="62" t="s">
        <v>444</v>
      </c>
      <c r="J106" s="62" t="s">
        <v>444</v>
      </c>
      <c r="K106" s="62" t="s">
        <v>444</v>
      </c>
      <c r="L106" s="67" t="s">
        <v>443</v>
      </c>
      <c r="M106" s="67" t="s">
        <v>443</v>
      </c>
      <c r="N106" s="67" t="s">
        <v>443</v>
      </c>
      <c r="O106" s="67" t="s">
        <v>443</v>
      </c>
      <c r="P106" s="67" t="s">
        <v>443</v>
      </c>
      <c r="Q106" s="67" t="s">
        <v>443</v>
      </c>
      <c r="R106" s="67" t="s">
        <v>443</v>
      </c>
      <c r="S106" s="67" t="s">
        <v>443</v>
      </c>
      <c r="T106" s="67" t="s">
        <v>443</v>
      </c>
      <c r="U106" s="67" t="s">
        <v>443</v>
      </c>
      <c r="V106" s="67" t="s">
        <v>443</v>
      </c>
      <c r="W106" s="67" t="s">
        <v>443</v>
      </c>
      <c r="X106" s="67" t="s">
        <v>443</v>
      </c>
      <c r="Y106" s="67" t="s">
        <v>443</v>
      </c>
      <c r="Z106" s="67" t="s">
        <v>443</v>
      </c>
      <c r="AA106" s="67" t="s">
        <v>443</v>
      </c>
      <c r="AB106" s="67" t="s">
        <v>443</v>
      </c>
      <c r="AC106" s="67" t="s">
        <v>443</v>
      </c>
      <c r="AD106" s="166" t="s">
        <v>443</v>
      </c>
      <c r="AE106" s="158"/>
      <c r="AF106" s="159" t="s">
        <v>443</v>
      </c>
      <c r="AG106" s="62" t="s">
        <v>443</v>
      </c>
      <c r="AH106" s="62" t="s">
        <v>443</v>
      </c>
      <c r="AI106" s="62" t="s">
        <v>443</v>
      </c>
      <c r="AJ106" s="62" t="s">
        <v>443</v>
      </c>
      <c r="AK106" s="62" t="s">
        <v>444</v>
      </c>
      <c r="AL106" s="40" t="s">
        <v>245</v>
      </c>
    </row>
    <row r="107" spans="1:38" ht="26.25" customHeight="1" thickBot="1">
      <c r="A107" s="60" t="s">
        <v>243</v>
      </c>
      <c r="B107" s="60" t="s">
        <v>258</v>
      </c>
      <c r="C107" s="61" t="s">
        <v>379</v>
      </c>
      <c r="D107" s="74"/>
      <c r="E107" s="67">
        <v>4.4997972936126146E-2</v>
      </c>
      <c r="F107" s="62">
        <v>0.53033325246148677</v>
      </c>
      <c r="G107" s="62" t="s">
        <v>443</v>
      </c>
      <c r="H107" s="62">
        <v>1.0285250956828833</v>
      </c>
      <c r="I107" s="62">
        <v>9.642422772027032E-3</v>
      </c>
      <c r="J107" s="62">
        <v>0.12856563696036041</v>
      </c>
      <c r="K107" s="62">
        <v>0.61068677556171203</v>
      </c>
      <c r="L107" s="62" t="s">
        <v>443</v>
      </c>
      <c r="M107" s="62" t="s">
        <v>443</v>
      </c>
      <c r="N107" s="62" t="s">
        <v>443</v>
      </c>
      <c r="O107" s="62" t="s">
        <v>443</v>
      </c>
      <c r="P107" s="62" t="s">
        <v>443</v>
      </c>
      <c r="Q107" s="62" t="s">
        <v>443</v>
      </c>
      <c r="R107" s="62" t="s">
        <v>443</v>
      </c>
      <c r="S107" s="62" t="s">
        <v>443</v>
      </c>
      <c r="T107" s="62" t="s">
        <v>443</v>
      </c>
      <c r="U107" s="62" t="s">
        <v>443</v>
      </c>
      <c r="V107" s="62" t="s">
        <v>443</v>
      </c>
      <c r="W107" s="62" t="s">
        <v>443</v>
      </c>
      <c r="X107" s="62" t="s">
        <v>443</v>
      </c>
      <c r="Y107" s="62" t="s">
        <v>443</v>
      </c>
      <c r="Z107" s="62" t="s">
        <v>443</v>
      </c>
      <c r="AA107" s="62" t="s">
        <v>443</v>
      </c>
      <c r="AB107" s="62" t="s">
        <v>443</v>
      </c>
      <c r="AC107" s="62" t="s">
        <v>443</v>
      </c>
      <c r="AD107" s="157" t="s">
        <v>443</v>
      </c>
      <c r="AE107" s="158"/>
      <c r="AF107" s="159" t="s">
        <v>443</v>
      </c>
      <c r="AG107" s="62" t="s">
        <v>443</v>
      </c>
      <c r="AH107" s="62" t="s">
        <v>443</v>
      </c>
      <c r="AI107" s="62" t="s">
        <v>443</v>
      </c>
      <c r="AJ107" s="62" t="s">
        <v>443</v>
      </c>
      <c r="AK107" s="62">
        <v>3214.1409240090106</v>
      </c>
      <c r="AL107" s="40" t="s">
        <v>245</v>
      </c>
    </row>
    <row r="108" spans="1:38" ht="26.25" customHeight="1" thickBot="1">
      <c r="A108" s="60" t="s">
        <v>243</v>
      </c>
      <c r="B108" s="60" t="s">
        <v>259</v>
      </c>
      <c r="C108" s="61" t="s">
        <v>380</v>
      </c>
      <c r="D108" s="74"/>
      <c r="E108" s="67">
        <v>1.5995287681266246E-3</v>
      </c>
      <c r="F108" s="62">
        <v>6.3981150725064984E-3</v>
      </c>
      <c r="G108" s="62" t="s">
        <v>443</v>
      </c>
      <c r="H108" s="62">
        <v>7.7014348094985629E-3</v>
      </c>
      <c r="I108" s="62">
        <v>1.1848361245382404E-4</v>
      </c>
      <c r="J108" s="62">
        <v>1.1848361245382405E-3</v>
      </c>
      <c r="K108" s="62">
        <v>2.369672249076481E-3</v>
      </c>
      <c r="L108" s="62" t="s">
        <v>443</v>
      </c>
      <c r="M108" s="62" t="s">
        <v>443</v>
      </c>
      <c r="N108" s="62" t="s">
        <v>443</v>
      </c>
      <c r="O108" s="62" t="s">
        <v>443</v>
      </c>
      <c r="P108" s="62" t="s">
        <v>443</v>
      </c>
      <c r="Q108" s="62" t="s">
        <v>443</v>
      </c>
      <c r="R108" s="62" t="s">
        <v>443</v>
      </c>
      <c r="S108" s="62" t="s">
        <v>443</v>
      </c>
      <c r="T108" s="62" t="s">
        <v>443</v>
      </c>
      <c r="U108" s="62" t="s">
        <v>443</v>
      </c>
      <c r="V108" s="62" t="s">
        <v>443</v>
      </c>
      <c r="W108" s="62" t="s">
        <v>443</v>
      </c>
      <c r="X108" s="62" t="s">
        <v>443</v>
      </c>
      <c r="Y108" s="62" t="s">
        <v>443</v>
      </c>
      <c r="Z108" s="62" t="s">
        <v>443</v>
      </c>
      <c r="AA108" s="62" t="s">
        <v>443</v>
      </c>
      <c r="AB108" s="62" t="s">
        <v>443</v>
      </c>
      <c r="AC108" s="62" t="s">
        <v>443</v>
      </c>
      <c r="AD108" s="157" t="s">
        <v>443</v>
      </c>
      <c r="AE108" s="158"/>
      <c r="AF108" s="159" t="s">
        <v>443</v>
      </c>
      <c r="AG108" s="62" t="s">
        <v>443</v>
      </c>
      <c r="AH108" s="62" t="s">
        <v>443</v>
      </c>
      <c r="AI108" s="62" t="s">
        <v>443</v>
      </c>
      <c r="AJ108" s="62" t="s">
        <v>443</v>
      </c>
      <c r="AK108" s="62">
        <v>59.241806226912018</v>
      </c>
      <c r="AL108" s="40" t="s">
        <v>245</v>
      </c>
    </row>
    <row r="109" spans="1:38" ht="26.25" customHeight="1" thickBot="1">
      <c r="A109" s="60" t="s">
        <v>243</v>
      </c>
      <c r="B109" s="60" t="s">
        <v>260</v>
      </c>
      <c r="C109" s="61" t="s">
        <v>381</v>
      </c>
      <c r="D109" s="74"/>
      <c r="E109" s="67">
        <v>5.9850163840826092E-4</v>
      </c>
      <c r="F109" s="62">
        <v>1.0839529673394058E-2</v>
      </c>
      <c r="G109" s="62" t="s">
        <v>443</v>
      </c>
      <c r="H109" s="62">
        <v>1.24133673151343E-2</v>
      </c>
      <c r="I109" s="62">
        <v>4.4333454696908215E-4</v>
      </c>
      <c r="J109" s="62">
        <v>2.4383400083299515E-3</v>
      </c>
      <c r="K109" s="62">
        <v>2.4383400083299515E-3</v>
      </c>
      <c r="L109" s="62" t="s">
        <v>443</v>
      </c>
      <c r="M109" s="62" t="s">
        <v>443</v>
      </c>
      <c r="N109" s="62" t="s">
        <v>443</v>
      </c>
      <c r="O109" s="62" t="s">
        <v>443</v>
      </c>
      <c r="P109" s="62" t="s">
        <v>443</v>
      </c>
      <c r="Q109" s="62" t="s">
        <v>443</v>
      </c>
      <c r="R109" s="62" t="s">
        <v>443</v>
      </c>
      <c r="S109" s="62" t="s">
        <v>443</v>
      </c>
      <c r="T109" s="62" t="s">
        <v>443</v>
      </c>
      <c r="U109" s="62" t="s">
        <v>443</v>
      </c>
      <c r="V109" s="62" t="s">
        <v>443</v>
      </c>
      <c r="W109" s="62" t="s">
        <v>443</v>
      </c>
      <c r="X109" s="62" t="s">
        <v>443</v>
      </c>
      <c r="Y109" s="62" t="s">
        <v>443</v>
      </c>
      <c r="Z109" s="62" t="s">
        <v>443</v>
      </c>
      <c r="AA109" s="62" t="s">
        <v>443</v>
      </c>
      <c r="AB109" s="62" t="s">
        <v>443</v>
      </c>
      <c r="AC109" s="62" t="s">
        <v>443</v>
      </c>
      <c r="AD109" s="157" t="s">
        <v>443</v>
      </c>
      <c r="AE109" s="158"/>
      <c r="AF109" s="159" t="s">
        <v>443</v>
      </c>
      <c r="AG109" s="62" t="s">
        <v>443</v>
      </c>
      <c r="AH109" s="62" t="s">
        <v>443</v>
      </c>
      <c r="AI109" s="62" t="s">
        <v>443</v>
      </c>
      <c r="AJ109" s="62" t="s">
        <v>443</v>
      </c>
      <c r="AK109" s="62">
        <v>22.166727348454106</v>
      </c>
      <c r="AL109" s="40" t="s">
        <v>245</v>
      </c>
    </row>
    <row r="110" spans="1:38" ht="26.25" customHeight="1" thickBot="1">
      <c r="A110" s="60" t="s">
        <v>243</v>
      </c>
      <c r="B110" s="60" t="s">
        <v>261</v>
      </c>
      <c r="C110" s="61" t="s">
        <v>382</v>
      </c>
      <c r="D110" s="74"/>
      <c r="E110" s="67">
        <v>7.9949794865536849E-4</v>
      </c>
      <c r="F110" s="62">
        <v>2.1131911241239747E-2</v>
      </c>
      <c r="G110" s="62" t="s">
        <v>443</v>
      </c>
      <c r="H110" s="62">
        <v>1.8112232459192131E-2</v>
      </c>
      <c r="I110" s="62">
        <v>9.5324495683501835E-4</v>
      </c>
      <c r="J110" s="62">
        <v>6.9395770234127914E-3</v>
      </c>
      <c r="K110" s="62">
        <v>6.9395770234127914E-3</v>
      </c>
      <c r="L110" s="62" t="s">
        <v>443</v>
      </c>
      <c r="M110" s="62" t="s">
        <v>443</v>
      </c>
      <c r="N110" s="62" t="s">
        <v>443</v>
      </c>
      <c r="O110" s="62" t="s">
        <v>443</v>
      </c>
      <c r="P110" s="62" t="s">
        <v>443</v>
      </c>
      <c r="Q110" s="62" t="s">
        <v>443</v>
      </c>
      <c r="R110" s="62" t="s">
        <v>443</v>
      </c>
      <c r="S110" s="62" t="s">
        <v>443</v>
      </c>
      <c r="T110" s="62" t="s">
        <v>443</v>
      </c>
      <c r="U110" s="62" t="s">
        <v>443</v>
      </c>
      <c r="V110" s="62" t="s">
        <v>443</v>
      </c>
      <c r="W110" s="62" t="s">
        <v>443</v>
      </c>
      <c r="X110" s="62" t="s">
        <v>443</v>
      </c>
      <c r="Y110" s="62" t="s">
        <v>443</v>
      </c>
      <c r="Z110" s="62" t="s">
        <v>443</v>
      </c>
      <c r="AA110" s="62" t="s">
        <v>443</v>
      </c>
      <c r="AB110" s="62" t="s">
        <v>443</v>
      </c>
      <c r="AC110" s="62" t="s">
        <v>443</v>
      </c>
      <c r="AD110" s="157" t="s">
        <v>443</v>
      </c>
      <c r="AE110" s="158"/>
      <c r="AF110" s="159" t="s">
        <v>443</v>
      </c>
      <c r="AG110" s="62" t="s">
        <v>443</v>
      </c>
      <c r="AH110" s="62" t="s">
        <v>443</v>
      </c>
      <c r="AI110" s="62" t="s">
        <v>443</v>
      </c>
      <c r="AJ110" s="62" t="s">
        <v>443</v>
      </c>
      <c r="AK110" s="62">
        <v>43.214542415623207</v>
      </c>
      <c r="AL110" s="40" t="s">
        <v>245</v>
      </c>
    </row>
    <row r="111" spans="1:38" ht="26.25" customHeight="1" thickBot="1">
      <c r="A111" s="60" t="s">
        <v>243</v>
      </c>
      <c r="B111" s="60" t="s">
        <v>262</v>
      </c>
      <c r="C111" s="61" t="s">
        <v>376</v>
      </c>
      <c r="D111" s="74"/>
      <c r="E111" s="67" t="s">
        <v>442</v>
      </c>
      <c r="F111" s="67" t="s">
        <v>442</v>
      </c>
      <c r="G111" s="67" t="s">
        <v>442</v>
      </c>
      <c r="H111" s="67" t="s">
        <v>442</v>
      </c>
      <c r="I111" s="67" t="s">
        <v>442</v>
      </c>
      <c r="J111" s="67" t="s">
        <v>442</v>
      </c>
      <c r="K111" s="67" t="s">
        <v>442</v>
      </c>
      <c r="L111" s="67" t="s">
        <v>442</v>
      </c>
      <c r="M111" s="67" t="s">
        <v>442</v>
      </c>
      <c r="N111" s="67" t="s">
        <v>442</v>
      </c>
      <c r="O111" s="67" t="s">
        <v>442</v>
      </c>
      <c r="P111" s="67" t="s">
        <v>442</v>
      </c>
      <c r="Q111" s="67" t="s">
        <v>442</v>
      </c>
      <c r="R111" s="67" t="s">
        <v>442</v>
      </c>
      <c r="S111" s="67" t="s">
        <v>442</v>
      </c>
      <c r="T111" s="67" t="s">
        <v>442</v>
      </c>
      <c r="U111" s="67" t="s">
        <v>442</v>
      </c>
      <c r="V111" s="67" t="s">
        <v>442</v>
      </c>
      <c r="W111" s="67" t="s">
        <v>442</v>
      </c>
      <c r="X111" s="67" t="s">
        <v>442</v>
      </c>
      <c r="Y111" s="67" t="s">
        <v>442</v>
      </c>
      <c r="Z111" s="67" t="s">
        <v>442</v>
      </c>
      <c r="AA111" s="67" t="s">
        <v>442</v>
      </c>
      <c r="AB111" s="67" t="s">
        <v>442</v>
      </c>
      <c r="AC111" s="67" t="s">
        <v>442</v>
      </c>
      <c r="AD111" s="166" t="s">
        <v>442</v>
      </c>
      <c r="AE111" s="158"/>
      <c r="AF111" s="62" t="s">
        <v>442</v>
      </c>
      <c r="AG111" s="62" t="s">
        <v>442</v>
      </c>
      <c r="AH111" s="62" t="s">
        <v>442</v>
      </c>
      <c r="AI111" s="62" t="s">
        <v>442</v>
      </c>
      <c r="AJ111" s="62" t="s">
        <v>442</v>
      </c>
      <c r="AK111" s="62" t="s">
        <v>442</v>
      </c>
      <c r="AL111" s="40" t="s">
        <v>245</v>
      </c>
    </row>
    <row r="112" spans="1:38" ht="26.25" customHeight="1" thickBot="1">
      <c r="A112" s="60" t="s">
        <v>263</v>
      </c>
      <c r="B112" s="60" t="s">
        <v>264</v>
      </c>
      <c r="C112" s="61" t="s">
        <v>265</v>
      </c>
      <c r="D112" s="62"/>
      <c r="E112" s="62">
        <v>0.20482314666666668</v>
      </c>
      <c r="F112" s="62" t="s">
        <v>443</v>
      </c>
      <c r="G112" s="62" t="s">
        <v>443</v>
      </c>
      <c r="H112" s="62">
        <v>0.59376866666666672</v>
      </c>
      <c r="I112" s="62" t="s">
        <v>443</v>
      </c>
      <c r="J112" s="62" t="s">
        <v>443</v>
      </c>
      <c r="K112" s="62" t="s">
        <v>443</v>
      </c>
      <c r="L112" s="62" t="s">
        <v>443</v>
      </c>
      <c r="M112" s="62" t="s">
        <v>443</v>
      </c>
      <c r="N112" s="62" t="s">
        <v>443</v>
      </c>
      <c r="O112" s="62" t="s">
        <v>443</v>
      </c>
      <c r="P112" s="62" t="s">
        <v>443</v>
      </c>
      <c r="Q112" s="62" t="s">
        <v>443</v>
      </c>
      <c r="R112" s="62" t="s">
        <v>443</v>
      </c>
      <c r="S112" s="62" t="s">
        <v>443</v>
      </c>
      <c r="T112" s="62" t="s">
        <v>443</v>
      </c>
      <c r="U112" s="62" t="s">
        <v>443</v>
      </c>
      <c r="V112" s="62" t="s">
        <v>443</v>
      </c>
      <c r="W112" s="62" t="s">
        <v>443</v>
      </c>
      <c r="X112" s="62" t="s">
        <v>443</v>
      </c>
      <c r="Y112" s="62" t="s">
        <v>443</v>
      </c>
      <c r="Z112" s="62" t="s">
        <v>443</v>
      </c>
      <c r="AA112" s="62" t="s">
        <v>443</v>
      </c>
      <c r="AB112" s="62" t="s">
        <v>443</v>
      </c>
      <c r="AC112" s="62" t="s">
        <v>443</v>
      </c>
      <c r="AD112" s="157" t="s">
        <v>443</v>
      </c>
      <c r="AE112" s="158"/>
      <c r="AF112" s="159" t="s">
        <v>443</v>
      </c>
      <c r="AG112" s="62" t="s">
        <v>443</v>
      </c>
      <c r="AH112" s="62" t="s">
        <v>443</v>
      </c>
      <c r="AI112" s="62" t="s">
        <v>443</v>
      </c>
      <c r="AJ112" s="62" t="s">
        <v>443</v>
      </c>
      <c r="AK112" s="178">
        <v>7877813.333333334</v>
      </c>
      <c r="AL112" s="40" t="s">
        <v>418</v>
      </c>
    </row>
    <row r="113" spans="1:38" ht="26.25" customHeight="1" thickBot="1">
      <c r="A113" s="60" t="s">
        <v>263</v>
      </c>
      <c r="B113" s="75" t="s">
        <v>266</v>
      </c>
      <c r="C113" s="76" t="s">
        <v>267</v>
      </c>
      <c r="D113" s="62"/>
      <c r="E113" s="62" t="s">
        <v>445</v>
      </c>
      <c r="F113" s="62" t="s">
        <v>445</v>
      </c>
      <c r="G113" s="62" t="s">
        <v>443</v>
      </c>
      <c r="H113" s="62">
        <v>2.9452602194131972</v>
      </c>
      <c r="I113" s="62" t="s">
        <v>443</v>
      </c>
      <c r="J113" s="62" t="s">
        <v>443</v>
      </c>
      <c r="K113" s="62" t="s">
        <v>443</v>
      </c>
      <c r="L113" s="62" t="s">
        <v>443</v>
      </c>
      <c r="M113" s="62" t="s">
        <v>443</v>
      </c>
      <c r="N113" s="62" t="s">
        <v>443</v>
      </c>
      <c r="O113" s="62" t="s">
        <v>443</v>
      </c>
      <c r="P113" s="62" t="s">
        <v>443</v>
      </c>
      <c r="Q113" s="62" t="s">
        <v>443</v>
      </c>
      <c r="R113" s="62" t="s">
        <v>443</v>
      </c>
      <c r="S113" s="62" t="s">
        <v>443</v>
      </c>
      <c r="T113" s="62" t="s">
        <v>443</v>
      </c>
      <c r="U113" s="62" t="s">
        <v>443</v>
      </c>
      <c r="V113" s="62" t="s">
        <v>443</v>
      </c>
      <c r="W113" s="62" t="s">
        <v>443</v>
      </c>
      <c r="X113" s="62" t="s">
        <v>443</v>
      </c>
      <c r="Y113" s="62" t="s">
        <v>443</v>
      </c>
      <c r="Z113" s="62" t="s">
        <v>443</v>
      </c>
      <c r="AA113" s="62" t="s">
        <v>443</v>
      </c>
      <c r="AB113" s="62" t="s">
        <v>443</v>
      </c>
      <c r="AC113" s="62" t="s">
        <v>443</v>
      </c>
      <c r="AD113" s="62" t="s">
        <v>443</v>
      </c>
      <c r="AE113" s="158"/>
      <c r="AF113" s="62" t="s">
        <v>443</v>
      </c>
      <c r="AG113" s="62" t="s">
        <v>443</v>
      </c>
      <c r="AH113" s="62" t="s">
        <v>443</v>
      </c>
      <c r="AI113" s="62" t="s">
        <v>443</v>
      </c>
      <c r="AJ113" s="62" t="s">
        <v>443</v>
      </c>
      <c r="AK113" s="62" t="s">
        <v>443</v>
      </c>
      <c r="AL113" s="40" t="s">
        <v>412</v>
      </c>
    </row>
    <row r="114" spans="1:38" ht="26.25" customHeight="1" thickBot="1">
      <c r="A114" s="60" t="s">
        <v>263</v>
      </c>
      <c r="B114" s="75" t="s">
        <v>268</v>
      </c>
      <c r="C114" s="76" t="s">
        <v>387</v>
      </c>
      <c r="D114" s="62"/>
      <c r="E114" s="62" t="s">
        <v>444</v>
      </c>
      <c r="F114" s="167" t="s">
        <v>443</v>
      </c>
      <c r="G114" s="167" t="s">
        <v>443</v>
      </c>
      <c r="H114" s="62" t="s">
        <v>444</v>
      </c>
      <c r="I114" s="62" t="s">
        <v>443</v>
      </c>
      <c r="J114" s="62" t="s">
        <v>443</v>
      </c>
      <c r="K114" s="62" t="s">
        <v>443</v>
      </c>
      <c r="L114" s="62" t="s">
        <v>443</v>
      </c>
      <c r="M114" s="62" t="s">
        <v>443</v>
      </c>
      <c r="N114" s="62" t="s">
        <v>443</v>
      </c>
      <c r="O114" s="62" t="s">
        <v>443</v>
      </c>
      <c r="P114" s="62" t="s">
        <v>443</v>
      </c>
      <c r="Q114" s="62" t="s">
        <v>443</v>
      </c>
      <c r="R114" s="62" t="s">
        <v>443</v>
      </c>
      <c r="S114" s="62" t="s">
        <v>443</v>
      </c>
      <c r="T114" s="62" t="s">
        <v>443</v>
      </c>
      <c r="U114" s="62" t="s">
        <v>443</v>
      </c>
      <c r="V114" s="62" t="s">
        <v>443</v>
      </c>
      <c r="W114" s="62" t="s">
        <v>443</v>
      </c>
      <c r="X114" s="62" t="s">
        <v>443</v>
      </c>
      <c r="Y114" s="62" t="s">
        <v>443</v>
      </c>
      <c r="Z114" s="62" t="s">
        <v>443</v>
      </c>
      <c r="AA114" s="62" t="s">
        <v>443</v>
      </c>
      <c r="AB114" s="62" t="s">
        <v>443</v>
      </c>
      <c r="AC114" s="62" t="s">
        <v>443</v>
      </c>
      <c r="AD114" s="62" t="s">
        <v>443</v>
      </c>
      <c r="AE114" s="158"/>
      <c r="AF114" s="62" t="s">
        <v>443</v>
      </c>
      <c r="AG114" s="62" t="s">
        <v>443</v>
      </c>
      <c r="AH114" s="62" t="s">
        <v>443</v>
      </c>
      <c r="AI114" s="62" t="s">
        <v>443</v>
      </c>
      <c r="AJ114" s="62" t="s">
        <v>443</v>
      </c>
      <c r="AK114" s="62" t="s">
        <v>443</v>
      </c>
      <c r="AL114" s="40" t="s">
        <v>412</v>
      </c>
    </row>
    <row r="115" spans="1:38" ht="26.25" customHeight="1" thickBot="1">
      <c r="A115" s="60" t="s">
        <v>263</v>
      </c>
      <c r="B115" s="75" t="s">
        <v>269</v>
      </c>
      <c r="C115" s="76" t="s">
        <v>270</v>
      </c>
      <c r="D115" s="62"/>
      <c r="E115" s="62" t="s">
        <v>443</v>
      </c>
      <c r="F115" s="62" t="s">
        <v>443</v>
      </c>
      <c r="G115" s="62" t="s">
        <v>443</v>
      </c>
      <c r="H115" s="62" t="s">
        <v>443</v>
      </c>
      <c r="I115" s="62" t="s">
        <v>443</v>
      </c>
      <c r="J115" s="62" t="s">
        <v>443</v>
      </c>
      <c r="K115" s="62" t="s">
        <v>443</v>
      </c>
      <c r="L115" s="62" t="s">
        <v>443</v>
      </c>
      <c r="M115" s="62" t="s">
        <v>443</v>
      </c>
      <c r="N115" s="62" t="s">
        <v>443</v>
      </c>
      <c r="O115" s="62" t="s">
        <v>443</v>
      </c>
      <c r="P115" s="62" t="s">
        <v>443</v>
      </c>
      <c r="Q115" s="62" t="s">
        <v>443</v>
      </c>
      <c r="R115" s="62" t="s">
        <v>443</v>
      </c>
      <c r="S115" s="62" t="s">
        <v>443</v>
      </c>
      <c r="T115" s="62" t="s">
        <v>443</v>
      </c>
      <c r="U115" s="62" t="s">
        <v>443</v>
      </c>
      <c r="V115" s="62" t="s">
        <v>443</v>
      </c>
      <c r="W115" s="62" t="s">
        <v>443</v>
      </c>
      <c r="X115" s="62" t="s">
        <v>443</v>
      </c>
      <c r="Y115" s="62" t="s">
        <v>443</v>
      </c>
      <c r="Z115" s="62" t="s">
        <v>443</v>
      </c>
      <c r="AA115" s="62" t="s">
        <v>443</v>
      </c>
      <c r="AB115" s="62" t="s">
        <v>443</v>
      </c>
      <c r="AC115" s="62" t="s">
        <v>443</v>
      </c>
      <c r="AD115" s="62" t="s">
        <v>443</v>
      </c>
      <c r="AE115" s="158"/>
      <c r="AF115" s="62" t="s">
        <v>443</v>
      </c>
      <c r="AG115" s="62" t="s">
        <v>443</v>
      </c>
      <c r="AH115" s="62" t="s">
        <v>443</v>
      </c>
      <c r="AI115" s="62" t="s">
        <v>443</v>
      </c>
      <c r="AJ115" s="62" t="s">
        <v>443</v>
      </c>
      <c r="AK115" s="62" t="s">
        <v>443</v>
      </c>
      <c r="AL115" s="40" t="s">
        <v>412</v>
      </c>
    </row>
    <row r="116" spans="1:38" ht="26.25" customHeight="1" thickBot="1">
      <c r="A116" s="60" t="s">
        <v>263</v>
      </c>
      <c r="B116" s="60" t="s">
        <v>271</v>
      </c>
      <c r="C116" s="66" t="s">
        <v>409</v>
      </c>
      <c r="D116" s="62"/>
      <c r="E116" s="62" t="s">
        <v>445</v>
      </c>
      <c r="F116" s="62" t="s">
        <v>445</v>
      </c>
      <c r="G116" s="62" t="s">
        <v>443</v>
      </c>
      <c r="H116" s="62">
        <v>2.0439678580990304</v>
      </c>
      <c r="I116" s="62" t="s">
        <v>443</v>
      </c>
      <c r="J116" s="62" t="s">
        <v>443</v>
      </c>
      <c r="K116" s="62" t="s">
        <v>443</v>
      </c>
      <c r="L116" s="62" t="s">
        <v>443</v>
      </c>
      <c r="M116" s="62" t="s">
        <v>443</v>
      </c>
      <c r="N116" s="62" t="s">
        <v>443</v>
      </c>
      <c r="O116" s="62" t="s">
        <v>443</v>
      </c>
      <c r="P116" s="62" t="s">
        <v>443</v>
      </c>
      <c r="Q116" s="62" t="s">
        <v>443</v>
      </c>
      <c r="R116" s="62" t="s">
        <v>443</v>
      </c>
      <c r="S116" s="62" t="s">
        <v>443</v>
      </c>
      <c r="T116" s="62" t="s">
        <v>443</v>
      </c>
      <c r="U116" s="62" t="s">
        <v>443</v>
      </c>
      <c r="V116" s="62" t="s">
        <v>443</v>
      </c>
      <c r="W116" s="62" t="s">
        <v>443</v>
      </c>
      <c r="X116" s="62" t="s">
        <v>443</v>
      </c>
      <c r="Y116" s="62" t="s">
        <v>443</v>
      </c>
      <c r="Z116" s="62" t="s">
        <v>443</v>
      </c>
      <c r="AA116" s="62" t="s">
        <v>443</v>
      </c>
      <c r="AB116" s="62" t="s">
        <v>443</v>
      </c>
      <c r="AC116" s="62" t="s">
        <v>443</v>
      </c>
      <c r="AD116" s="62" t="s">
        <v>443</v>
      </c>
      <c r="AE116" s="158"/>
      <c r="AF116" s="62" t="s">
        <v>443</v>
      </c>
      <c r="AG116" s="62" t="s">
        <v>443</v>
      </c>
      <c r="AH116" s="62" t="s">
        <v>443</v>
      </c>
      <c r="AI116" s="62" t="s">
        <v>443</v>
      </c>
      <c r="AJ116" s="62" t="s">
        <v>443</v>
      </c>
      <c r="AK116" s="62" t="s">
        <v>443</v>
      </c>
      <c r="AL116" s="40" t="s">
        <v>412</v>
      </c>
    </row>
    <row r="117" spans="1:38" ht="26.25" customHeight="1" thickBot="1">
      <c r="A117" s="60" t="s">
        <v>263</v>
      </c>
      <c r="B117" s="60" t="s">
        <v>272</v>
      </c>
      <c r="C117" s="66" t="s">
        <v>273</v>
      </c>
      <c r="D117" s="62"/>
      <c r="E117" s="62" t="s">
        <v>443</v>
      </c>
      <c r="F117" s="62" t="s">
        <v>443</v>
      </c>
      <c r="G117" s="62" t="s">
        <v>443</v>
      </c>
      <c r="H117" s="62" t="s">
        <v>443</v>
      </c>
      <c r="I117" s="62" t="s">
        <v>443</v>
      </c>
      <c r="J117" s="62" t="s">
        <v>443</v>
      </c>
      <c r="K117" s="62" t="s">
        <v>443</v>
      </c>
      <c r="L117" s="62" t="s">
        <v>443</v>
      </c>
      <c r="M117" s="62" t="s">
        <v>443</v>
      </c>
      <c r="N117" s="62" t="s">
        <v>443</v>
      </c>
      <c r="O117" s="62" t="s">
        <v>443</v>
      </c>
      <c r="P117" s="62" t="s">
        <v>443</v>
      </c>
      <c r="Q117" s="62" t="s">
        <v>443</v>
      </c>
      <c r="R117" s="62" t="s">
        <v>443</v>
      </c>
      <c r="S117" s="62" t="s">
        <v>443</v>
      </c>
      <c r="T117" s="62" t="s">
        <v>443</v>
      </c>
      <c r="U117" s="62" t="s">
        <v>443</v>
      </c>
      <c r="V117" s="62" t="s">
        <v>443</v>
      </c>
      <c r="W117" s="62" t="s">
        <v>443</v>
      </c>
      <c r="X117" s="62" t="s">
        <v>443</v>
      </c>
      <c r="Y117" s="62" t="s">
        <v>443</v>
      </c>
      <c r="Z117" s="62" t="s">
        <v>443</v>
      </c>
      <c r="AA117" s="62" t="s">
        <v>443</v>
      </c>
      <c r="AB117" s="62" t="s">
        <v>443</v>
      </c>
      <c r="AC117" s="62" t="s">
        <v>443</v>
      </c>
      <c r="AD117" s="157" t="s">
        <v>443</v>
      </c>
      <c r="AE117" s="158"/>
      <c r="AF117" s="159" t="s">
        <v>443</v>
      </c>
      <c r="AG117" s="62" t="s">
        <v>443</v>
      </c>
      <c r="AH117" s="62" t="s">
        <v>443</v>
      </c>
      <c r="AI117" s="62" t="s">
        <v>443</v>
      </c>
      <c r="AJ117" s="62" t="s">
        <v>443</v>
      </c>
      <c r="AK117" s="62" t="s">
        <v>443</v>
      </c>
      <c r="AL117" s="40" t="s">
        <v>412</v>
      </c>
    </row>
    <row r="118" spans="1:38" ht="26.25" customHeight="1" thickBot="1">
      <c r="A118" s="60" t="s">
        <v>263</v>
      </c>
      <c r="B118" s="60" t="s">
        <v>274</v>
      </c>
      <c r="C118" s="66" t="s">
        <v>410</v>
      </c>
      <c r="D118" s="62"/>
      <c r="E118" s="62" t="s">
        <v>443</v>
      </c>
      <c r="F118" s="62" t="s">
        <v>443</v>
      </c>
      <c r="G118" s="62" t="s">
        <v>443</v>
      </c>
      <c r="H118" s="62" t="s">
        <v>443</v>
      </c>
      <c r="I118" s="62" t="s">
        <v>443</v>
      </c>
      <c r="J118" s="62" t="s">
        <v>443</v>
      </c>
      <c r="K118" s="62" t="s">
        <v>443</v>
      </c>
      <c r="L118" s="62" t="s">
        <v>443</v>
      </c>
      <c r="M118" s="62" t="s">
        <v>443</v>
      </c>
      <c r="N118" s="62" t="s">
        <v>443</v>
      </c>
      <c r="O118" s="62" t="s">
        <v>443</v>
      </c>
      <c r="P118" s="62" t="s">
        <v>443</v>
      </c>
      <c r="Q118" s="62" t="s">
        <v>443</v>
      </c>
      <c r="R118" s="62" t="s">
        <v>443</v>
      </c>
      <c r="S118" s="62" t="s">
        <v>443</v>
      </c>
      <c r="T118" s="62" t="s">
        <v>443</v>
      </c>
      <c r="U118" s="62" t="s">
        <v>443</v>
      </c>
      <c r="V118" s="62" t="s">
        <v>443</v>
      </c>
      <c r="W118" s="62" t="s">
        <v>443</v>
      </c>
      <c r="X118" s="62" t="s">
        <v>443</v>
      </c>
      <c r="Y118" s="62" t="s">
        <v>443</v>
      </c>
      <c r="Z118" s="62" t="s">
        <v>443</v>
      </c>
      <c r="AA118" s="62" t="s">
        <v>443</v>
      </c>
      <c r="AB118" s="62" t="s">
        <v>443</v>
      </c>
      <c r="AC118" s="62" t="s">
        <v>443</v>
      </c>
      <c r="AD118" s="157" t="s">
        <v>443</v>
      </c>
      <c r="AE118" s="158"/>
      <c r="AF118" s="159" t="s">
        <v>443</v>
      </c>
      <c r="AG118" s="62" t="s">
        <v>443</v>
      </c>
      <c r="AH118" s="62" t="s">
        <v>443</v>
      </c>
      <c r="AI118" s="62" t="s">
        <v>443</v>
      </c>
      <c r="AJ118" s="62" t="s">
        <v>443</v>
      </c>
      <c r="AK118" s="62" t="s">
        <v>443</v>
      </c>
      <c r="AL118" s="40" t="s">
        <v>412</v>
      </c>
    </row>
    <row r="119" spans="1:38" ht="26.25" customHeight="1" thickBot="1">
      <c r="A119" s="60" t="s">
        <v>263</v>
      </c>
      <c r="B119" s="60" t="s">
        <v>275</v>
      </c>
      <c r="C119" s="61" t="s">
        <v>276</v>
      </c>
      <c r="D119" s="62"/>
      <c r="E119" s="62" t="s">
        <v>443</v>
      </c>
      <c r="F119" s="62" t="s">
        <v>443</v>
      </c>
      <c r="G119" s="62" t="s">
        <v>443</v>
      </c>
      <c r="H119" s="62" t="s">
        <v>443</v>
      </c>
      <c r="I119" s="167">
        <v>7.7579999999999996E-2</v>
      </c>
      <c r="J119" s="167">
        <v>2.01708</v>
      </c>
      <c r="K119" s="167">
        <v>2.01708</v>
      </c>
      <c r="L119" s="62" t="s">
        <v>443</v>
      </c>
      <c r="M119" s="62" t="s">
        <v>443</v>
      </c>
      <c r="N119" s="62" t="s">
        <v>443</v>
      </c>
      <c r="O119" s="62" t="s">
        <v>443</v>
      </c>
      <c r="P119" s="62" t="s">
        <v>443</v>
      </c>
      <c r="Q119" s="62" t="s">
        <v>443</v>
      </c>
      <c r="R119" s="62" t="s">
        <v>443</v>
      </c>
      <c r="S119" s="62" t="s">
        <v>443</v>
      </c>
      <c r="T119" s="62" t="s">
        <v>443</v>
      </c>
      <c r="U119" s="62" t="s">
        <v>443</v>
      </c>
      <c r="V119" s="62" t="s">
        <v>443</v>
      </c>
      <c r="W119" s="62" t="s">
        <v>443</v>
      </c>
      <c r="X119" s="62" t="s">
        <v>443</v>
      </c>
      <c r="Y119" s="62" t="s">
        <v>443</v>
      </c>
      <c r="Z119" s="62" t="s">
        <v>443</v>
      </c>
      <c r="AA119" s="62" t="s">
        <v>443</v>
      </c>
      <c r="AB119" s="62" t="s">
        <v>443</v>
      </c>
      <c r="AC119" s="62" t="s">
        <v>443</v>
      </c>
      <c r="AD119" s="157" t="s">
        <v>443</v>
      </c>
      <c r="AE119" s="158"/>
      <c r="AF119" s="159" t="s">
        <v>443</v>
      </c>
      <c r="AG119" s="62" t="s">
        <v>443</v>
      </c>
      <c r="AH119" s="62" t="s">
        <v>443</v>
      </c>
      <c r="AI119" s="62" t="s">
        <v>443</v>
      </c>
      <c r="AJ119" s="62" t="s">
        <v>443</v>
      </c>
      <c r="AK119" s="62">
        <v>1293000</v>
      </c>
      <c r="AL119" s="40" t="s">
        <v>412</v>
      </c>
    </row>
    <row r="120" spans="1:38" ht="26.25" customHeight="1" thickBot="1">
      <c r="A120" s="60" t="s">
        <v>263</v>
      </c>
      <c r="B120" s="60" t="s">
        <v>277</v>
      </c>
      <c r="C120" s="61" t="s">
        <v>278</v>
      </c>
      <c r="D120" s="62"/>
      <c r="E120" s="62" t="s">
        <v>443</v>
      </c>
      <c r="F120" s="62" t="s">
        <v>443</v>
      </c>
      <c r="G120" s="62" t="s">
        <v>443</v>
      </c>
      <c r="H120" s="62" t="s">
        <v>443</v>
      </c>
      <c r="I120" s="167" t="s">
        <v>444</v>
      </c>
      <c r="J120" s="167" t="s">
        <v>444</v>
      </c>
      <c r="K120" s="167" t="s">
        <v>444</v>
      </c>
      <c r="L120" s="62" t="s">
        <v>443</v>
      </c>
      <c r="M120" s="62" t="s">
        <v>443</v>
      </c>
      <c r="N120" s="62" t="s">
        <v>443</v>
      </c>
      <c r="O120" s="62" t="s">
        <v>443</v>
      </c>
      <c r="P120" s="62" t="s">
        <v>443</v>
      </c>
      <c r="Q120" s="62" t="s">
        <v>443</v>
      </c>
      <c r="R120" s="62" t="s">
        <v>443</v>
      </c>
      <c r="S120" s="62" t="s">
        <v>443</v>
      </c>
      <c r="T120" s="62" t="s">
        <v>443</v>
      </c>
      <c r="U120" s="62" t="s">
        <v>443</v>
      </c>
      <c r="V120" s="62" t="s">
        <v>443</v>
      </c>
      <c r="W120" s="62" t="s">
        <v>443</v>
      </c>
      <c r="X120" s="62" t="s">
        <v>443</v>
      </c>
      <c r="Y120" s="62" t="s">
        <v>443</v>
      </c>
      <c r="Z120" s="62" t="s">
        <v>443</v>
      </c>
      <c r="AA120" s="62" t="s">
        <v>443</v>
      </c>
      <c r="AB120" s="62" t="s">
        <v>443</v>
      </c>
      <c r="AC120" s="62" t="s">
        <v>443</v>
      </c>
      <c r="AD120" s="157" t="s">
        <v>443</v>
      </c>
      <c r="AE120" s="158"/>
      <c r="AF120" s="159" t="s">
        <v>443</v>
      </c>
      <c r="AG120" s="62" t="s">
        <v>443</v>
      </c>
      <c r="AH120" s="62" t="s">
        <v>443</v>
      </c>
      <c r="AI120" s="62" t="s">
        <v>443</v>
      </c>
      <c r="AJ120" s="62" t="s">
        <v>443</v>
      </c>
      <c r="AK120" s="62" t="s">
        <v>443</v>
      </c>
      <c r="AL120" s="40" t="s">
        <v>412</v>
      </c>
    </row>
    <row r="121" spans="1:38" ht="26.25" customHeight="1" thickBot="1">
      <c r="A121" s="60" t="s">
        <v>263</v>
      </c>
      <c r="B121" s="60" t="s">
        <v>279</v>
      </c>
      <c r="C121" s="66" t="s">
        <v>280</v>
      </c>
      <c r="D121" s="63"/>
      <c r="E121" s="62" t="s">
        <v>443</v>
      </c>
      <c r="F121" s="62">
        <v>1.11198</v>
      </c>
      <c r="G121" s="62" t="s">
        <v>443</v>
      </c>
      <c r="H121" s="62" t="s">
        <v>443</v>
      </c>
      <c r="I121" s="62" t="s">
        <v>443</v>
      </c>
      <c r="J121" s="62" t="s">
        <v>443</v>
      </c>
      <c r="K121" s="62" t="s">
        <v>443</v>
      </c>
      <c r="L121" s="62" t="s">
        <v>443</v>
      </c>
      <c r="M121" s="62" t="s">
        <v>443</v>
      </c>
      <c r="N121" s="62" t="s">
        <v>443</v>
      </c>
      <c r="O121" s="62" t="s">
        <v>443</v>
      </c>
      <c r="P121" s="62" t="s">
        <v>443</v>
      </c>
      <c r="Q121" s="62" t="s">
        <v>443</v>
      </c>
      <c r="R121" s="62" t="s">
        <v>443</v>
      </c>
      <c r="S121" s="62" t="s">
        <v>443</v>
      </c>
      <c r="T121" s="62" t="s">
        <v>443</v>
      </c>
      <c r="U121" s="62" t="s">
        <v>443</v>
      </c>
      <c r="V121" s="62" t="s">
        <v>443</v>
      </c>
      <c r="W121" s="62" t="s">
        <v>443</v>
      </c>
      <c r="X121" s="62" t="s">
        <v>443</v>
      </c>
      <c r="Y121" s="62" t="s">
        <v>443</v>
      </c>
      <c r="Z121" s="62" t="s">
        <v>443</v>
      </c>
      <c r="AA121" s="62" t="s">
        <v>443</v>
      </c>
      <c r="AB121" s="62" t="s">
        <v>443</v>
      </c>
      <c r="AC121" s="62" t="s">
        <v>443</v>
      </c>
      <c r="AD121" s="157" t="s">
        <v>443</v>
      </c>
      <c r="AE121" s="158"/>
      <c r="AF121" s="159" t="s">
        <v>442</v>
      </c>
      <c r="AG121" s="62" t="s">
        <v>442</v>
      </c>
      <c r="AH121" s="62" t="s">
        <v>442</v>
      </c>
      <c r="AI121" s="62" t="s">
        <v>442</v>
      </c>
      <c r="AJ121" s="62" t="s">
        <v>442</v>
      </c>
      <c r="AK121" s="62">
        <v>1293000</v>
      </c>
      <c r="AL121" s="40" t="s">
        <v>412</v>
      </c>
    </row>
    <row r="122" spans="1:38" ht="26.25" customHeight="1" thickBot="1">
      <c r="A122" s="60" t="s">
        <v>263</v>
      </c>
      <c r="B122" s="75" t="s">
        <v>282</v>
      </c>
      <c r="C122" s="76" t="s">
        <v>283</v>
      </c>
      <c r="D122" s="62"/>
      <c r="E122" s="62" t="s">
        <v>442</v>
      </c>
      <c r="F122" s="62" t="s">
        <v>442</v>
      </c>
      <c r="G122" s="62" t="s">
        <v>442</v>
      </c>
      <c r="H122" s="62" t="s">
        <v>442</v>
      </c>
      <c r="I122" s="62" t="s">
        <v>442</v>
      </c>
      <c r="J122" s="62" t="s">
        <v>442</v>
      </c>
      <c r="K122" s="62" t="s">
        <v>442</v>
      </c>
      <c r="L122" s="62" t="s">
        <v>442</v>
      </c>
      <c r="M122" s="62" t="s">
        <v>442</v>
      </c>
      <c r="N122" s="62" t="s">
        <v>442</v>
      </c>
      <c r="O122" s="62" t="s">
        <v>442</v>
      </c>
      <c r="P122" s="62" t="s">
        <v>442</v>
      </c>
      <c r="Q122" s="62" t="s">
        <v>442</v>
      </c>
      <c r="R122" s="62" t="s">
        <v>442</v>
      </c>
      <c r="S122" s="62" t="s">
        <v>442</v>
      </c>
      <c r="T122" s="62" t="s">
        <v>442</v>
      </c>
      <c r="U122" s="62" t="s">
        <v>442</v>
      </c>
      <c r="V122" s="62" t="s">
        <v>442</v>
      </c>
      <c r="W122" s="62" t="s">
        <v>442</v>
      </c>
      <c r="X122" s="62" t="s">
        <v>442</v>
      </c>
      <c r="Y122" s="62" t="s">
        <v>442</v>
      </c>
      <c r="Z122" s="62" t="s">
        <v>442</v>
      </c>
      <c r="AA122" s="62" t="s">
        <v>442</v>
      </c>
      <c r="AB122" s="62" t="s">
        <v>442</v>
      </c>
      <c r="AC122" s="62" t="s">
        <v>442</v>
      </c>
      <c r="AD122" s="157" t="s">
        <v>442</v>
      </c>
      <c r="AE122" s="158"/>
      <c r="AF122" s="62" t="s">
        <v>442</v>
      </c>
      <c r="AG122" s="62" t="s">
        <v>442</v>
      </c>
      <c r="AH122" s="62" t="s">
        <v>442</v>
      </c>
      <c r="AI122" s="62" t="s">
        <v>442</v>
      </c>
      <c r="AJ122" s="62" t="s">
        <v>442</v>
      </c>
      <c r="AK122" s="62" t="s">
        <v>442</v>
      </c>
      <c r="AL122" s="40" t="s">
        <v>412</v>
      </c>
    </row>
    <row r="123" spans="1:38" ht="26.25" customHeight="1" thickBot="1">
      <c r="A123" s="60" t="s">
        <v>263</v>
      </c>
      <c r="B123" s="60" t="s">
        <v>284</v>
      </c>
      <c r="C123" s="61" t="s">
        <v>285</v>
      </c>
      <c r="D123" s="62"/>
      <c r="E123" s="62" t="s">
        <v>442</v>
      </c>
      <c r="F123" s="62" t="s">
        <v>442</v>
      </c>
      <c r="G123" s="62" t="s">
        <v>442</v>
      </c>
      <c r="H123" s="62" t="s">
        <v>442</v>
      </c>
      <c r="I123" s="62" t="s">
        <v>442</v>
      </c>
      <c r="J123" s="62" t="s">
        <v>442</v>
      </c>
      <c r="K123" s="62" t="s">
        <v>442</v>
      </c>
      <c r="L123" s="62" t="s">
        <v>442</v>
      </c>
      <c r="M123" s="62" t="s">
        <v>442</v>
      </c>
      <c r="N123" s="62" t="s">
        <v>442</v>
      </c>
      <c r="O123" s="62" t="s">
        <v>442</v>
      </c>
      <c r="P123" s="62" t="s">
        <v>442</v>
      </c>
      <c r="Q123" s="62" t="s">
        <v>442</v>
      </c>
      <c r="R123" s="62" t="s">
        <v>442</v>
      </c>
      <c r="S123" s="62" t="s">
        <v>442</v>
      </c>
      <c r="T123" s="62" t="s">
        <v>442</v>
      </c>
      <c r="U123" s="62" t="s">
        <v>442</v>
      </c>
      <c r="V123" s="62" t="s">
        <v>442</v>
      </c>
      <c r="W123" s="62" t="s">
        <v>442</v>
      </c>
      <c r="X123" s="62" t="s">
        <v>442</v>
      </c>
      <c r="Y123" s="62" t="s">
        <v>442</v>
      </c>
      <c r="Z123" s="62" t="s">
        <v>442</v>
      </c>
      <c r="AA123" s="62" t="s">
        <v>442</v>
      </c>
      <c r="AB123" s="62" t="s">
        <v>442</v>
      </c>
      <c r="AC123" s="62" t="s">
        <v>442</v>
      </c>
      <c r="AD123" s="157" t="s">
        <v>442</v>
      </c>
      <c r="AE123" s="158"/>
      <c r="AF123" s="62" t="s">
        <v>442</v>
      </c>
      <c r="AG123" s="62" t="s">
        <v>442</v>
      </c>
      <c r="AH123" s="62" t="s">
        <v>442</v>
      </c>
      <c r="AI123" s="62" t="s">
        <v>442</v>
      </c>
      <c r="AJ123" s="62" t="s">
        <v>442</v>
      </c>
      <c r="AK123" s="62" t="s">
        <v>442</v>
      </c>
      <c r="AL123" s="40" t="s">
        <v>417</v>
      </c>
    </row>
    <row r="124" spans="1:38" ht="26.25" customHeight="1" thickBot="1">
      <c r="A124" s="60" t="s">
        <v>263</v>
      </c>
      <c r="B124" s="77" t="s">
        <v>286</v>
      </c>
      <c r="C124" s="61" t="s">
        <v>287</v>
      </c>
      <c r="D124" s="62"/>
      <c r="E124" s="62" t="s">
        <v>442</v>
      </c>
      <c r="F124" s="62" t="s">
        <v>442</v>
      </c>
      <c r="G124" s="62" t="s">
        <v>442</v>
      </c>
      <c r="H124" s="62" t="s">
        <v>442</v>
      </c>
      <c r="I124" s="62" t="s">
        <v>442</v>
      </c>
      <c r="J124" s="62" t="s">
        <v>442</v>
      </c>
      <c r="K124" s="62" t="s">
        <v>442</v>
      </c>
      <c r="L124" s="62" t="s">
        <v>442</v>
      </c>
      <c r="M124" s="62" t="s">
        <v>442</v>
      </c>
      <c r="N124" s="62" t="s">
        <v>442</v>
      </c>
      <c r="O124" s="62" t="s">
        <v>442</v>
      </c>
      <c r="P124" s="62" t="s">
        <v>442</v>
      </c>
      <c r="Q124" s="62" t="s">
        <v>442</v>
      </c>
      <c r="R124" s="62" t="s">
        <v>442</v>
      </c>
      <c r="S124" s="62" t="s">
        <v>442</v>
      </c>
      <c r="T124" s="62" t="s">
        <v>442</v>
      </c>
      <c r="U124" s="62" t="s">
        <v>442</v>
      </c>
      <c r="V124" s="62" t="s">
        <v>442</v>
      </c>
      <c r="W124" s="62" t="s">
        <v>442</v>
      </c>
      <c r="X124" s="62" t="s">
        <v>442</v>
      </c>
      <c r="Y124" s="62" t="s">
        <v>442</v>
      </c>
      <c r="Z124" s="62" t="s">
        <v>442</v>
      </c>
      <c r="AA124" s="62" t="s">
        <v>442</v>
      </c>
      <c r="AB124" s="62" t="s">
        <v>442</v>
      </c>
      <c r="AC124" s="62" t="s">
        <v>442</v>
      </c>
      <c r="AD124" s="157" t="s">
        <v>442</v>
      </c>
      <c r="AE124" s="158"/>
      <c r="AF124" s="62" t="s">
        <v>442</v>
      </c>
      <c r="AG124" s="62" t="s">
        <v>442</v>
      </c>
      <c r="AH124" s="62" t="s">
        <v>442</v>
      </c>
      <c r="AI124" s="62" t="s">
        <v>442</v>
      </c>
      <c r="AJ124" s="62" t="s">
        <v>442</v>
      </c>
      <c r="AK124" s="62" t="s">
        <v>442</v>
      </c>
      <c r="AL124" s="40" t="s">
        <v>412</v>
      </c>
    </row>
    <row r="125" spans="1:38" ht="26.25" customHeight="1" thickBot="1">
      <c r="A125" s="60" t="s">
        <v>288</v>
      </c>
      <c r="B125" s="60" t="s">
        <v>289</v>
      </c>
      <c r="C125" s="61" t="s">
        <v>290</v>
      </c>
      <c r="D125" s="62"/>
      <c r="E125" s="62" t="s">
        <v>443</v>
      </c>
      <c r="F125" s="62">
        <v>4.6502350122579507E-2</v>
      </c>
      <c r="G125" s="62" t="s">
        <v>443</v>
      </c>
      <c r="H125" s="62">
        <v>5.5283474586817092E-4</v>
      </c>
      <c r="I125" s="62">
        <v>2.9632996199414346E-5</v>
      </c>
      <c r="J125" s="62">
        <v>1.9665533841429516E-4</v>
      </c>
      <c r="K125" s="62">
        <v>4.1575991637360127E-4</v>
      </c>
      <c r="L125" s="62" t="s">
        <v>443</v>
      </c>
      <c r="M125" s="62">
        <v>1.2521956018574376</v>
      </c>
      <c r="N125" s="62" t="s">
        <v>443</v>
      </c>
      <c r="O125" s="62" t="s">
        <v>443</v>
      </c>
      <c r="P125" s="62" t="s">
        <v>443</v>
      </c>
      <c r="Q125" s="62" t="s">
        <v>443</v>
      </c>
      <c r="R125" s="62" t="s">
        <v>443</v>
      </c>
      <c r="S125" s="62" t="s">
        <v>443</v>
      </c>
      <c r="T125" s="62" t="s">
        <v>443</v>
      </c>
      <c r="U125" s="62" t="s">
        <v>443</v>
      </c>
      <c r="V125" s="62" t="s">
        <v>443</v>
      </c>
      <c r="W125" s="62" t="s">
        <v>443</v>
      </c>
      <c r="X125" s="62" t="s">
        <v>443</v>
      </c>
      <c r="Y125" s="62" t="s">
        <v>443</v>
      </c>
      <c r="Z125" s="62" t="s">
        <v>443</v>
      </c>
      <c r="AA125" s="62" t="s">
        <v>443</v>
      </c>
      <c r="AB125" s="62" t="s">
        <v>443</v>
      </c>
      <c r="AC125" s="62" t="s">
        <v>443</v>
      </c>
      <c r="AD125" s="157" t="s">
        <v>443</v>
      </c>
      <c r="AE125" s="158"/>
      <c r="AF125" s="159" t="s">
        <v>443</v>
      </c>
      <c r="AG125" s="62" t="s">
        <v>443</v>
      </c>
      <c r="AH125" s="62" t="s">
        <v>443</v>
      </c>
      <c r="AI125" s="62" t="s">
        <v>443</v>
      </c>
      <c r="AJ125" s="62" t="s">
        <v>443</v>
      </c>
      <c r="AK125" s="62">
        <v>0.89796958180043462</v>
      </c>
      <c r="AL125" s="40" t="s">
        <v>425</v>
      </c>
    </row>
    <row r="126" spans="1:38" ht="26.25" customHeight="1" thickBot="1">
      <c r="A126" s="60" t="s">
        <v>288</v>
      </c>
      <c r="B126" s="60" t="s">
        <v>291</v>
      </c>
      <c r="C126" s="61" t="s">
        <v>292</v>
      </c>
      <c r="D126" s="62"/>
      <c r="E126" s="62" t="s">
        <v>442</v>
      </c>
      <c r="F126" s="62" t="s">
        <v>442</v>
      </c>
      <c r="G126" s="62" t="s">
        <v>442</v>
      </c>
      <c r="H126" s="62" t="s">
        <v>442</v>
      </c>
      <c r="I126" s="62" t="s">
        <v>442</v>
      </c>
      <c r="J126" s="62" t="s">
        <v>442</v>
      </c>
      <c r="K126" s="62" t="s">
        <v>442</v>
      </c>
      <c r="L126" s="62" t="s">
        <v>442</v>
      </c>
      <c r="M126" s="62" t="s">
        <v>442</v>
      </c>
      <c r="N126" s="62" t="s">
        <v>442</v>
      </c>
      <c r="O126" s="62" t="s">
        <v>442</v>
      </c>
      <c r="P126" s="62" t="s">
        <v>442</v>
      </c>
      <c r="Q126" s="62" t="s">
        <v>442</v>
      </c>
      <c r="R126" s="62" t="s">
        <v>442</v>
      </c>
      <c r="S126" s="62" t="s">
        <v>442</v>
      </c>
      <c r="T126" s="62" t="s">
        <v>442</v>
      </c>
      <c r="U126" s="62" t="s">
        <v>442</v>
      </c>
      <c r="V126" s="62" t="s">
        <v>442</v>
      </c>
      <c r="W126" s="62" t="s">
        <v>442</v>
      </c>
      <c r="X126" s="62" t="s">
        <v>442</v>
      </c>
      <c r="Y126" s="62" t="s">
        <v>442</v>
      </c>
      <c r="Z126" s="62" t="s">
        <v>442</v>
      </c>
      <c r="AA126" s="62" t="s">
        <v>442</v>
      </c>
      <c r="AB126" s="62" t="s">
        <v>442</v>
      </c>
      <c r="AC126" s="62" t="s">
        <v>442</v>
      </c>
      <c r="AD126" s="157" t="s">
        <v>442</v>
      </c>
      <c r="AE126" s="158"/>
      <c r="AF126" s="159" t="s">
        <v>442</v>
      </c>
      <c r="AG126" s="62" t="s">
        <v>442</v>
      </c>
      <c r="AH126" s="62" t="s">
        <v>442</v>
      </c>
      <c r="AI126" s="62" t="s">
        <v>442</v>
      </c>
      <c r="AJ126" s="62" t="s">
        <v>442</v>
      </c>
      <c r="AK126" s="62" t="s">
        <v>442</v>
      </c>
      <c r="AL126" s="40" t="s">
        <v>424</v>
      </c>
    </row>
    <row r="127" spans="1:38" ht="26.25" customHeight="1" thickBot="1">
      <c r="A127" s="60" t="s">
        <v>288</v>
      </c>
      <c r="B127" s="60" t="s">
        <v>293</v>
      </c>
      <c r="C127" s="61" t="s">
        <v>294</v>
      </c>
      <c r="D127" s="62"/>
      <c r="E127" s="62" t="s">
        <v>443</v>
      </c>
      <c r="F127" s="62" t="s">
        <v>443</v>
      </c>
      <c r="G127" s="62" t="s">
        <v>443</v>
      </c>
      <c r="H127" s="62" t="s">
        <v>444</v>
      </c>
      <c r="I127" s="62" t="s">
        <v>443</v>
      </c>
      <c r="J127" s="62" t="s">
        <v>443</v>
      </c>
      <c r="K127" s="62" t="s">
        <v>443</v>
      </c>
      <c r="L127" s="62" t="s">
        <v>443</v>
      </c>
      <c r="M127" s="62" t="s">
        <v>443</v>
      </c>
      <c r="N127" s="62" t="s">
        <v>443</v>
      </c>
      <c r="O127" s="62" t="s">
        <v>443</v>
      </c>
      <c r="P127" s="62" t="s">
        <v>443</v>
      </c>
      <c r="Q127" s="62" t="s">
        <v>443</v>
      </c>
      <c r="R127" s="62" t="s">
        <v>443</v>
      </c>
      <c r="S127" s="62" t="s">
        <v>443</v>
      </c>
      <c r="T127" s="62" t="s">
        <v>443</v>
      </c>
      <c r="U127" s="62" t="s">
        <v>443</v>
      </c>
      <c r="V127" s="62" t="s">
        <v>443</v>
      </c>
      <c r="W127" s="62" t="s">
        <v>443</v>
      </c>
      <c r="X127" s="62" t="s">
        <v>443</v>
      </c>
      <c r="Y127" s="62" t="s">
        <v>443</v>
      </c>
      <c r="Z127" s="62" t="s">
        <v>443</v>
      </c>
      <c r="AA127" s="62" t="s">
        <v>443</v>
      </c>
      <c r="AB127" s="62" t="s">
        <v>443</v>
      </c>
      <c r="AC127" s="62" t="s">
        <v>443</v>
      </c>
      <c r="AD127" s="157" t="s">
        <v>443</v>
      </c>
      <c r="AE127" s="158"/>
      <c r="AF127" s="159" t="s">
        <v>443</v>
      </c>
      <c r="AG127" s="62" t="s">
        <v>443</v>
      </c>
      <c r="AH127" s="62" t="s">
        <v>443</v>
      </c>
      <c r="AI127" s="62" t="s">
        <v>443</v>
      </c>
      <c r="AJ127" s="62" t="s">
        <v>443</v>
      </c>
      <c r="AK127" s="62" t="s">
        <v>443</v>
      </c>
      <c r="AL127" s="40" t="s">
        <v>426</v>
      </c>
    </row>
    <row r="128" spans="1:38" ht="26.25" customHeight="1" thickBot="1">
      <c r="A128" s="60" t="s">
        <v>288</v>
      </c>
      <c r="B128" s="64" t="s">
        <v>295</v>
      </c>
      <c r="C128" s="66" t="s">
        <v>296</v>
      </c>
      <c r="D128" s="62"/>
      <c r="E128" s="62" t="s">
        <v>442</v>
      </c>
      <c r="F128" s="62" t="s">
        <v>442</v>
      </c>
      <c r="G128" s="62" t="s">
        <v>442</v>
      </c>
      <c r="H128" s="62" t="s">
        <v>442</v>
      </c>
      <c r="I128" s="62" t="s">
        <v>442</v>
      </c>
      <c r="J128" s="62" t="s">
        <v>442</v>
      </c>
      <c r="K128" s="62" t="s">
        <v>442</v>
      </c>
      <c r="L128" s="62" t="s">
        <v>442</v>
      </c>
      <c r="M128" s="62" t="s">
        <v>442</v>
      </c>
      <c r="N128" s="62" t="s">
        <v>442</v>
      </c>
      <c r="O128" s="62" t="s">
        <v>442</v>
      </c>
      <c r="P128" s="62" t="s">
        <v>442</v>
      </c>
      <c r="Q128" s="62" t="s">
        <v>442</v>
      </c>
      <c r="R128" s="62" t="s">
        <v>442</v>
      </c>
      <c r="S128" s="62" t="s">
        <v>442</v>
      </c>
      <c r="T128" s="62" t="s">
        <v>442</v>
      </c>
      <c r="U128" s="62" t="s">
        <v>442</v>
      </c>
      <c r="V128" s="62" t="s">
        <v>442</v>
      </c>
      <c r="W128" s="62" t="s">
        <v>442</v>
      </c>
      <c r="X128" s="62" t="s">
        <v>442</v>
      </c>
      <c r="Y128" s="62" t="s">
        <v>442</v>
      </c>
      <c r="Z128" s="62" t="s">
        <v>442</v>
      </c>
      <c r="AA128" s="62" t="s">
        <v>442</v>
      </c>
      <c r="AB128" s="62" t="s">
        <v>442</v>
      </c>
      <c r="AC128" s="62" t="s">
        <v>442</v>
      </c>
      <c r="AD128" s="157" t="s">
        <v>442</v>
      </c>
      <c r="AE128" s="158"/>
      <c r="AF128" s="159" t="s">
        <v>442</v>
      </c>
      <c r="AG128" s="62" t="s">
        <v>442</v>
      </c>
      <c r="AH128" s="62" t="s">
        <v>442</v>
      </c>
      <c r="AI128" s="62" t="s">
        <v>442</v>
      </c>
      <c r="AJ128" s="62" t="s">
        <v>442</v>
      </c>
      <c r="AK128" s="62" t="s">
        <v>442</v>
      </c>
      <c r="AL128" s="40" t="s">
        <v>300</v>
      </c>
    </row>
    <row r="129" spans="1:38" ht="26.25" customHeight="1" thickBot="1">
      <c r="A129" s="60" t="s">
        <v>288</v>
      </c>
      <c r="B129" s="64" t="s">
        <v>298</v>
      </c>
      <c r="C129" s="72" t="s">
        <v>299</v>
      </c>
      <c r="D129" s="62"/>
      <c r="E129" s="62" t="s">
        <v>442</v>
      </c>
      <c r="F129" s="62" t="s">
        <v>442</v>
      </c>
      <c r="G129" s="62" t="s">
        <v>442</v>
      </c>
      <c r="H129" s="62" t="s">
        <v>442</v>
      </c>
      <c r="I129" s="62" t="s">
        <v>442</v>
      </c>
      <c r="J129" s="62" t="s">
        <v>442</v>
      </c>
      <c r="K129" s="62" t="s">
        <v>442</v>
      </c>
      <c r="L129" s="62" t="s">
        <v>442</v>
      </c>
      <c r="M129" s="62" t="s">
        <v>442</v>
      </c>
      <c r="N129" s="62" t="s">
        <v>442</v>
      </c>
      <c r="O129" s="62" t="s">
        <v>442</v>
      </c>
      <c r="P129" s="62" t="s">
        <v>442</v>
      </c>
      <c r="Q129" s="62" t="s">
        <v>442</v>
      </c>
      <c r="R129" s="62" t="s">
        <v>442</v>
      </c>
      <c r="S129" s="62" t="s">
        <v>442</v>
      </c>
      <c r="T129" s="62" t="s">
        <v>442</v>
      </c>
      <c r="U129" s="62" t="s">
        <v>442</v>
      </c>
      <c r="V129" s="62" t="s">
        <v>442</v>
      </c>
      <c r="W129" s="62" t="s">
        <v>442</v>
      </c>
      <c r="X129" s="62" t="s">
        <v>442</v>
      </c>
      <c r="Y129" s="62" t="s">
        <v>442</v>
      </c>
      <c r="Z129" s="62" t="s">
        <v>442</v>
      </c>
      <c r="AA129" s="62" t="s">
        <v>442</v>
      </c>
      <c r="AB129" s="62" t="s">
        <v>442</v>
      </c>
      <c r="AC129" s="62" t="s">
        <v>442</v>
      </c>
      <c r="AD129" s="62" t="s">
        <v>442</v>
      </c>
      <c r="AE129" s="158"/>
      <c r="AF129" s="159" t="s">
        <v>442</v>
      </c>
      <c r="AG129" s="62" t="s">
        <v>442</v>
      </c>
      <c r="AH129" s="62" t="s">
        <v>442</v>
      </c>
      <c r="AI129" s="62" t="s">
        <v>442</v>
      </c>
      <c r="AJ129" s="62" t="s">
        <v>442</v>
      </c>
      <c r="AK129" s="62" t="s">
        <v>442</v>
      </c>
      <c r="AL129" s="40" t="s">
        <v>300</v>
      </c>
    </row>
    <row r="130" spans="1:38" ht="26.25" customHeight="1" thickBot="1">
      <c r="A130" s="60" t="s">
        <v>288</v>
      </c>
      <c r="B130" s="64" t="s">
        <v>301</v>
      </c>
      <c r="C130" s="78" t="s">
        <v>302</v>
      </c>
      <c r="D130" s="62"/>
      <c r="E130" s="62" t="s">
        <v>442</v>
      </c>
      <c r="F130" s="62" t="s">
        <v>442</v>
      </c>
      <c r="G130" s="62" t="s">
        <v>442</v>
      </c>
      <c r="H130" s="62" t="s">
        <v>442</v>
      </c>
      <c r="I130" s="62" t="s">
        <v>442</v>
      </c>
      <c r="J130" s="62" t="s">
        <v>442</v>
      </c>
      <c r="K130" s="62" t="s">
        <v>442</v>
      </c>
      <c r="L130" s="62" t="s">
        <v>442</v>
      </c>
      <c r="M130" s="62" t="s">
        <v>442</v>
      </c>
      <c r="N130" s="62" t="s">
        <v>442</v>
      </c>
      <c r="O130" s="62" t="s">
        <v>442</v>
      </c>
      <c r="P130" s="62" t="s">
        <v>442</v>
      </c>
      <c r="Q130" s="62" t="s">
        <v>442</v>
      </c>
      <c r="R130" s="62" t="s">
        <v>442</v>
      </c>
      <c r="S130" s="62" t="s">
        <v>442</v>
      </c>
      <c r="T130" s="62" t="s">
        <v>442</v>
      </c>
      <c r="U130" s="62" t="s">
        <v>442</v>
      </c>
      <c r="V130" s="62" t="s">
        <v>442</v>
      </c>
      <c r="W130" s="62" t="s">
        <v>442</v>
      </c>
      <c r="X130" s="62" t="s">
        <v>442</v>
      </c>
      <c r="Y130" s="62" t="s">
        <v>442</v>
      </c>
      <c r="Z130" s="62" t="s">
        <v>442</v>
      </c>
      <c r="AA130" s="62" t="s">
        <v>442</v>
      </c>
      <c r="AB130" s="62" t="s">
        <v>442</v>
      </c>
      <c r="AC130" s="62" t="s">
        <v>442</v>
      </c>
      <c r="AD130" s="62" t="s">
        <v>442</v>
      </c>
      <c r="AE130" s="158"/>
      <c r="AF130" s="159" t="s">
        <v>442</v>
      </c>
      <c r="AG130" s="62" t="s">
        <v>442</v>
      </c>
      <c r="AH130" s="62" t="s">
        <v>442</v>
      </c>
      <c r="AI130" s="62" t="s">
        <v>442</v>
      </c>
      <c r="AJ130" s="62" t="s">
        <v>442</v>
      </c>
      <c r="AK130" s="62" t="s">
        <v>442</v>
      </c>
      <c r="AL130" s="40" t="s">
        <v>300</v>
      </c>
    </row>
    <row r="131" spans="1:38" ht="26.25" customHeight="1" thickBot="1">
      <c r="A131" s="60" t="s">
        <v>288</v>
      </c>
      <c r="B131" s="64" t="s">
        <v>303</v>
      </c>
      <c r="C131" s="72" t="s">
        <v>304</v>
      </c>
      <c r="D131" s="62"/>
      <c r="E131" s="62" t="s">
        <v>442</v>
      </c>
      <c r="F131" s="62" t="s">
        <v>442</v>
      </c>
      <c r="G131" s="62" t="s">
        <v>442</v>
      </c>
      <c r="H131" s="62" t="s">
        <v>442</v>
      </c>
      <c r="I131" s="62" t="s">
        <v>442</v>
      </c>
      <c r="J131" s="62" t="s">
        <v>442</v>
      </c>
      <c r="K131" s="62" t="s">
        <v>442</v>
      </c>
      <c r="L131" s="62" t="s">
        <v>442</v>
      </c>
      <c r="M131" s="62" t="s">
        <v>442</v>
      </c>
      <c r="N131" s="62" t="s">
        <v>442</v>
      </c>
      <c r="O131" s="62" t="s">
        <v>442</v>
      </c>
      <c r="P131" s="62" t="s">
        <v>442</v>
      </c>
      <c r="Q131" s="62" t="s">
        <v>442</v>
      </c>
      <c r="R131" s="62" t="s">
        <v>442</v>
      </c>
      <c r="S131" s="62" t="s">
        <v>442</v>
      </c>
      <c r="T131" s="62" t="s">
        <v>442</v>
      </c>
      <c r="U131" s="62" t="s">
        <v>442</v>
      </c>
      <c r="V131" s="62" t="s">
        <v>442</v>
      </c>
      <c r="W131" s="62" t="s">
        <v>442</v>
      </c>
      <c r="X131" s="62" t="s">
        <v>442</v>
      </c>
      <c r="Y131" s="62" t="s">
        <v>442</v>
      </c>
      <c r="Z131" s="62" t="s">
        <v>442</v>
      </c>
      <c r="AA131" s="62" t="s">
        <v>442</v>
      </c>
      <c r="AB131" s="62" t="s">
        <v>442</v>
      </c>
      <c r="AC131" s="62" t="s">
        <v>442</v>
      </c>
      <c r="AD131" s="157" t="s">
        <v>442</v>
      </c>
      <c r="AE131" s="158"/>
      <c r="AF131" s="159" t="s">
        <v>442</v>
      </c>
      <c r="AG131" s="62" t="s">
        <v>442</v>
      </c>
      <c r="AH131" s="62" t="s">
        <v>442</v>
      </c>
      <c r="AI131" s="62" t="s">
        <v>442</v>
      </c>
      <c r="AJ131" s="62" t="s">
        <v>442</v>
      </c>
      <c r="AK131" s="62" t="s">
        <v>442</v>
      </c>
      <c r="AL131" s="40" t="s">
        <v>300</v>
      </c>
    </row>
    <row r="132" spans="1:38" ht="26.25" customHeight="1" thickBot="1">
      <c r="A132" s="60" t="s">
        <v>288</v>
      </c>
      <c r="B132" s="64" t="s">
        <v>305</v>
      </c>
      <c r="C132" s="72" t="s">
        <v>306</v>
      </c>
      <c r="D132" s="62"/>
      <c r="E132" s="167" t="s">
        <v>442</v>
      </c>
      <c r="F132" s="167" t="s">
        <v>442</v>
      </c>
      <c r="G132" s="167" t="s">
        <v>442</v>
      </c>
      <c r="H132" s="62" t="s">
        <v>442</v>
      </c>
      <c r="I132" s="167" t="s">
        <v>442</v>
      </c>
      <c r="J132" s="167" t="s">
        <v>442</v>
      </c>
      <c r="K132" s="167" t="s">
        <v>442</v>
      </c>
      <c r="L132" s="167" t="s">
        <v>442</v>
      </c>
      <c r="M132" s="167" t="s">
        <v>442</v>
      </c>
      <c r="N132" s="167" t="s">
        <v>442</v>
      </c>
      <c r="O132" s="167" t="s">
        <v>442</v>
      </c>
      <c r="P132" s="167" t="s">
        <v>442</v>
      </c>
      <c r="Q132" s="167" t="s">
        <v>442</v>
      </c>
      <c r="R132" s="167" t="s">
        <v>442</v>
      </c>
      <c r="S132" s="167" t="s">
        <v>442</v>
      </c>
      <c r="T132" s="167" t="s">
        <v>442</v>
      </c>
      <c r="U132" s="167" t="s">
        <v>442</v>
      </c>
      <c r="V132" s="167" t="s">
        <v>442</v>
      </c>
      <c r="W132" s="167" t="s">
        <v>442</v>
      </c>
      <c r="X132" s="167" t="s">
        <v>442</v>
      </c>
      <c r="Y132" s="167" t="s">
        <v>442</v>
      </c>
      <c r="Z132" s="167" t="s">
        <v>442</v>
      </c>
      <c r="AA132" s="167" t="s">
        <v>442</v>
      </c>
      <c r="AB132" s="167" t="s">
        <v>442</v>
      </c>
      <c r="AC132" s="167" t="s">
        <v>442</v>
      </c>
      <c r="AD132" s="167" t="s">
        <v>442</v>
      </c>
      <c r="AE132" s="168"/>
      <c r="AF132" s="159" t="s">
        <v>442</v>
      </c>
      <c r="AG132" s="62" t="s">
        <v>442</v>
      </c>
      <c r="AH132" s="62" t="s">
        <v>442</v>
      </c>
      <c r="AI132" s="62" t="s">
        <v>442</v>
      </c>
      <c r="AJ132" s="62" t="s">
        <v>442</v>
      </c>
      <c r="AK132" s="62" t="s">
        <v>442</v>
      </c>
      <c r="AL132" s="40" t="s">
        <v>414</v>
      </c>
    </row>
    <row r="133" spans="1:38" ht="26.25" customHeight="1" thickBot="1">
      <c r="A133" s="60" t="s">
        <v>288</v>
      </c>
      <c r="B133" s="64" t="s">
        <v>307</v>
      </c>
      <c r="C133" s="72" t="s">
        <v>308</v>
      </c>
      <c r="D133" s="62"/>
      <c r="E133" s="167" t="s">
        <v>442</v>
      </c>
      <c r="F133" s="167" t="s">
        <v>442</v>
      </c>
      <c r="G133" s="167" t="s">
        <v>442</v>
      </c>
      <c r="H133" s="167" t="s">
        <v>442</v>
      </c>
      <c r="I133" s="167" t="s">
        <v>442</v>
      </c>
      <c r="J133" s="167" t="s">
        <v>442</v>
      </c>
      <c r="K133" s="167" t="s">
        <v>442</v>
      </c>
      <c r="L133" s="167" t="s">
        <v>442</v>
      </c>
      <c r="M133" s="167" t="s">
        <v>442</v>
      </c>
      <c r="N133" s="167" t="s">
        <v>442</v>
      </c>
      <c r="O133" s="167" t="s">
        <v>442</v>
      </c>
      <c r="P133" s="167" t="s">
        <v>442</v>
      </c>
      <c r="Q133" s="167" t="s">
        <v>442</v>
      </c>
      <c r="R133" s="167" t="s">
        <v>442</v>
      </c>
      <c r="S133" s="167" t="s">
        <v>442</v>
      </c>
      <c r="T133" s="167" t="s">
        <v>442</v>
      </c>
      <c r="U133" s="167" t="s">
        <v>442</v>
      </c>
      <c r="V133" s="167" t="s">
        <v>442</v>
      </c>
      <c r="W133" s="167" t="s">
        <v>442</v>
      </c>
      <c r="X133" s="167" t="s">
        <v>442</v>
      </c>
      <c r="Y133" s="167" t="s">
        <v>442</v>
      </c>
      <c r="Z133" s="167" t="s">
        <v>442</v>
      </c>
      <c r="AA133" s="167" t="s">
        <v>442</v>
      </c>
      <c r="AB133" s="167" t="s">
        <v>442</v>
      </c>
      <c r="AC133" s="167" t="s">
        <v>442</v>
      </c>
      <c r="AD133" s="167" t="s">
        <v>442</v>
      </c>
      <c r="AE133" s="168"/>
      <c r="AF133" s="159" t="s">
        <v>442</v>
      </c>
      <c r="AG133" s="62" t="s">
        <v>442</v>
      </c>
      <c r="AH133" s="62" t="s">
        <v>442</v>
      </c>
      <c r="AI133" s="62" t="s">
        <v>442</v>
      </c>
      <c r="AJ133" s="62" t="s">
        <v>442</v>
      </c>
      <c r="AK133" s="62" t="s">
        <v>442</v>
      </c>
      <c r="AL133" s="40" t="s">
        <v>415</v>
      </c>
    </row>
    <row r="134" spans="1:38" ht="26.25" customHeight="1" thickBot="1">
      <c r="A134" s="60" t="s">
        <v>288</v>
      </c>
      <c r="B134" s="64" t="s">
        <v>309</v>
      </c>
      <c r="C134" s="61" t="s">
        <v>310</v>
      </c>
      <c r="D134" s="62"/>
      <c r="E134" s="167" t="s">
        <v>443</v>
      </c>
      <c r="F134" s="167" t="s">
        <v>443</v>
      </c>
      <c r="G134" s="167" t="s">
        <v>443</v>
      </c>
      <c r="H134" s="167" t="s">
        <v>443</v>
      </c>
      <c r="I134" s="167" t="s">
        <v>443</v>
      </c>
      <c r="J134" s="167" t="s">
        <v>443</v>
      </c>
      <c r="K134" s="167" t="s">
        <v>443</v>
      </c>
      <c r="L134" s="167" t="s">
        <v>443</v>
      </c>
      <c r="M134" s="167" t="s">
        <v>443</v>
      </c>
      <c r="N134" s="167" t="s">
        <v>443</v>
      </c>
      <c r="O134" s="167" t="s">
        <v>443</v>
      </c>
      <c r="P134" s="167" t="s">
        <v>443</v>
      </c>
      <c r="Q134" s="167" t="s">
        <v>443</v>
      </c>
      <c r="R134" s="167" t="s">
        <v>443</v>
      </c>
      <c r="S134" s="167" t="s">
        <v>443</v>
      </c>
      <c r="T134" s="167" t="s">
        <v>443</v>
      </c>
      <c r="U134" s="167" t="s">
        <v>443</v>
      </c>
      <c r="V134" s="167" t="s">
        <v>443</v>
      </c>
      <c r="W134" s="167" t="s">
        <v>443</v>
      </c>
      <c r="X134" s="167" t="s">
        <v>443</v>
      </c>
      <c r="Y134" s="167" t="s">
        <v>443</v>
      </c>
      <c r="Z134" s="167" t="s">
        <v>443</v>
      </c>
      <c r="AA134" s="167" t="s">
        <v>443</v>
      </c>
      <c r="AB134" s="167" t="s">
        <v>443</v>
      </c>
      <c r="AC134" s="167" t="s">
        <v>443</v>
      </c>
      <c r="AD134" s="167" t="s">
        <v>443</v>
      </c>
      <c r="AE134" s="168"/>
      <c r="AF134" s="62" t="s">
        <v>443</v>
      </c>
      <c r="AG134" s="62" t="s">
        <v>443</v>
      </c>
      <c r="AH134" s="62" t="s">
        <v>443</v>
      </c>
      <c r="AI134" s="62" t="s">
        <v>443</v>
      </c>
      <c r="AJ134" s="62" t="s">
        <v>443</v>
      </c>
      <c r="AK134" s="62" t="s">
        <v>443</v>
      </c>
      <c r="AL134" s="40" t="s">
        <v>412</v>
      </c>
    </row>
    <row r="135" spans="1:38" ht="26.25" customHeight="1" thickBot="1">
      <c r="A135" s="60" t="s">
        <v>288</v>
      </c>
      <c r="B135" s="60" t="s">
        <v>311</v>
      </c>
      <c r="C135" s="61" t="s">
        <v>312</v>
      </c>
      <c r="D135" s="62"/>
      <c r="E135" s="62">
        <v>5.04825E-2</v>
      </c>
      <c r="F135" s="62">
        <v>1.9526249999999998E-2</v>
      </c>
      <c r="G135" s="62">
        <v>1.74625E-3</v>
      </c>
      <c r="H135" s="62" t="s">
        <v>444</v>
      </c>
      <c r="I135" s="62">
        <v>6.6516249999999999E-2</v>
      </c>
      <c r="J135" s="62">
        <v>7.159625E-2</v>
      </c>
      <c r="K135" s="62">
        <v>7.3660000000000003E-2</v>
      </c>
      <c r="L135" s="62">
        <v>2.7936824999999998E-2</v>
      </c>
      <c r="M135" s="62">
        <v>0.88630125000000004</v>
      </c>
      <c r="N135" s="62">
        <v>7.7787500000000001E-3</v>
      </c>
      <c r="O135" s="62">
        <v>1.5874999999999999E-3</v>
      </c>
      <c r="P135" s="62" t="s">
        <v>444</v>
      </c>
      <c r="Q135" s="62">
        <v>6.5087499999999998E-3</v>
      </c>
      <c r="R135" s="62">
        <v>1.5875000000000001E-4</v>
      </c>
      <c r="S135" s="62">
        <v>3.1749999999999999E-3</v>
      </c>
      <c r="T135" s="62" t="s">
        <v>444</v>
      </c>
      <c r="U135" s="62">
        <v>1.11125E-3</v>
      </c>
      <c r="V135" s="62">
        <v>0.27828874999999997</v>
      </c>
      <c r="W135" s="62">
        <v>0.15875</v>
      </c>
      <c r="X135" s="62">
        <v>3.6988750000000001E-2</v>
      </c>
      <c r="Y135" s="62">
        <v>7.3501250000000004E-2</v>
      </c>
      <c r="Z135" s="62">
        <v>9.017E-2</v>
      </c>
      <c r="AA135" s="62" t="s">
        <v>444</v>
      </c>
      <c r="AB135" s="62">
        <v>0.20066000000000001</v>
      </c>
      <c r="AC135" s="62" t="s">
        <v>444</v>
      </c>
      <c r="AD135" s="157" t="s">
        <v>443</v>
      </c>
      <c r="AE135" s="158"/>
      <c r="AF135" s="159" t="s">
        <v>443</v>
      </c>
      <c r="AG135" s="62" t="s">
        <v>443</v>
      </c>
      <c r="AH135" s="62" t="s">
        <v>443</v>
      </c>
      <c r="AI135" s="62" t="s">
        <v>443</v>
      </c>
      <c r="AJ135" s="62" t="s">
        <v>443</v>
      </c>
      <c r="AK135" s="62" t="s">
        <v>443</v>
      </c>
      <c r="AL135" s="40" t="s">
        <v>412</v>
      </c>
    </row>
    <row r="136" spans="1:38" ht="26.25" customHeight="1" thickBot="1">
      <c r="A136" s="60" t="s">
        <v>288</v>
      </c>
      <c r="B136" s="60" t="s">
        <v>313</v>
      </c>
      <c r="C136" s="61" t="s">
        <v>314</v>
      </c>
      <c r="D136" s="62"/>
      <c r="E136" s="169" t="s">
        <v>443</v>
      </c>
      <c r="F136" s="62">
        <v>2.369088E-4</v>
      </c>
      <c r="G136" s="62" t="s">
        <v>443</v>
      </c>
      <c r="H136" s="62" t="s">
        <v>444</v>
      </c>
      <c r="I136" s="62" t="s">
        <v>443</v>
      </c>
      <c r="J136" s="62" t="s">
        <v>443</v>
      </c>
      <c r="K136" s="62" t="s">
        <v>443</v>
      </c>
      <c r="L136" s="62" t="s">
        <v>443</v>
      </c>
      <c r="M136" s="62" t="s">
        <v>443</v>
      </c>
      <c r="N136" s="62" t="s">
        <v>443</v>
      </c>
      <c r="O136" s="62" t="s">
        <v>443</v>
      </c>
      <c r="P136" s="62" t="s">
        <v>443</v>
      </c>
      <c r="Q136" s="62" t="s">
        <v>443</v>
      </c>
      <c r="R136" s="62" t="s">
        <v>443</v>
      </c>
      <c r="S136" s="62" t="s">
        <v>443</v>
      </c>
      <c r="T136" s="62" t="s">
        <v>443</v>
      </c>
      <c r="U136" s="62" t="s">
        <v>443</v>
      </c>
      <c r="V136" s="62" t="s">
        <v>443</v>
      </c>
      <c r="W136" s="62" t="s">
        <v>443</v>
      </c>
      <c r="X136" s="62" t="s">
        <v>443</v>
      </c>
      <c r="Y136" s="62" t="s">
        <v>443</v>
      </c>
      <c r="Z136" s="62" t="s">
        <v>443</v>
      </c>
      <c r="AA136" s="62" t="s">
        <v>443</v>
      </c>
      <c r="AB136" s="62" t="s">
        <v>443</v>
      </c>
      <c r="AC136" s="62" t="s">
        <v>443</v>
      </c>
      <c r="AD136" s="62" t="s">
        <v>443</v>
      </c>
      <c r="AE136" s="158"/>
      <c r="AF136" s="159" t="s">
        <v>443</v>
      </c>
      <c r="AG136" s="62" t="s">
        <v>443</v>
      </c>
      <c r="AH136" s="62" t="s">
        <v>443</v>
      </c>
      <c r="AI136" s="62" t="s">
        <v>443</v>
      </c>
      <c r="AJ136" s="62" t="s">
        <v>443</v>
      </c>
      <c r="AK136" s="62">
        <v>15793.92</v>
      </c>
      <c r="AL136" s="40" t="s">
        <v>416</v>
      </c>
    </row>
    <row r="137" spans="1:38" ht="26.25" customHeight="1" thickBot="1">
      <c r="A137" s="60" t="s">
        <v>288</v>
      </c>
      <c r="B137" s="60" t="s">
        <v>315</v>
      </c>
      <c r="C137" s="61" t="s">
        <v>316</v>
      </c>
      <c r="D137" s="62"/>
      <c r="E137" s="62" t="s">
        <v>443</v>
      </c>
      <c r="F137" s="62">
        <v>7.0523999999999999E-4</v>
      </c>
      <c r="G137" s="62" t="s">
        <v>443</v>
      </c>
      <c r="H137" s="62" t="s">
        <v>444</v>
      </c>
      <c r="I137" s="62" t="s">
        <v>443</v>
      </c>
      <c r="J137" s="62" t="s">
        <v>443</v>
      </c>
      <c r="K137" s="62" t="s">
        <v>443</v>
      </c>
      <c r="L137" s="62" t="s">
        <v>443</v>
      </c>
      <c r="M137" s="62" t="s">
        <v>443</v>
      </c>
      <c r="N137" s="62" t="s">
        <v>443</v>
      </c>
      <c r="O137" s="62" t="s">
        <v>443</v>
      </c>
      <c r="P137" s="62" t="s">
        <v>443</v>
      </c>
      <c r="Q137" s="62" t="s">
        <v>443</v>
      </c>
      <c r="R137" s="62" t="s">
        <v>443</v>
      </c>
      <c r="S137" s="62" t="s">
        <v>443</v>
      </c>
      <c r="T137" s="62" t="s">
        <v>443</v>
      </c>
      <c r="U137" s="62" t="s">
        <v>443</v>
      </c>
      <c r="V137" s="62" t="s">
        <v>443</v>
      </c>
      <c r="W137" s="62" t="s">
        <v>443</v>
      </c>
      <c r="X137" s="62" t="s">
        <v>443</v>
      </c>
      <c r="Y137" s="62" t="s">
        <v>443</v>
      </c>
      <c r="Z137" s="62" t="s">
        <v>443</v>
      </c>
      <c r="AA137" s="62" t="s">
        <v>443</v>
      </c>
      <c r="AB137" s="62" t="s">
        <v>443</v>
      </c>
      <c r="AC137" s="62" t="s">
        <v>443</v>
      </c>
      <c r="AD137" s="157" t="s">
        <v>443</v>
      </c>
      <c r="AE137" s="158"/>
      <c r="AF137" s="159" t="s">
        <v>443</v>
      </c>
      <c r="AG137" s="62" t="s">
        <v>443</v>
      </c>
      <c r="AH137" s="62" t="s">
        <v>443</v>
      </c>
      <c r="AI137" s="62" t="s">
        <v>443</v>
      </c>
      <c r="AJ137" s="62" t="s">
        <v>443</v>
      </c>
      <c r="AK137" s="62">
        <v>47016</v>
      </c>
      <c r="AL137" s="40" t="s">
        <v>416</v>
      </c>
    </row>
    <row r="138" spans="1:38" ht="26.25" customHeight="1" thickBot="1">
      <c r="A138" s="64" t="s">
        <v>288</v>
      </c>
      <c r="B138" s="64" t="s">
        <v>317</v>
      </c>
      <c r="C138" s="66" t="s">
        <v>318</v>
      </c>
      <c r="D138" s="63"/>
      <c r="E138" s="62" t="s">
        <v>443</v>
      </c>
      <c r="F138" s="62" t="s">
        <v>443</v>
      </c>
      <c r="G138" s="62" t="s">
        <v>443</v>
      </c>
      <c r="H138" s="62" t="s">
        <v>443</v>
      </c>
      <c r="I138" s="62" t="s">
        <v>443</v>
      </c>
      <c r="J138" s="62" t="s">
        <v>443</v>
      </c>
      <c r="K138" s="62" t="s">
        <v>443</v>
      </c>
      <c r="L138" s="62" t="s">
        <v>443</v>
      </c>
      <c r="M138" s="62" t="s">
        <v>443</v>
      </c>
      <c r="N138" s="62" t="s">
        <v>443</v>
      </c>
      <c r="O138" s="62" t="s">
        <v>443</v>
      </c>
      <c r="P138" s="62" t="s">
        <v>443</v>
      </c>
      <c r="Q138" s="62" t="s">
        <v>443</v>
      </c>
      <c r="R138" s="62" t="s">
        <v>443</v>
      </c>
      <c r="S138" s="62" t="s">
        <v>443</v>
      </c>
      <c r="T138" s="62" t="s">
        <v>443</v>
      </c>
      <c r="U138" s="62" t="s">
        <v>443</v>
      </c>
      <c r="V138" s="62" t="s">
        <v>443</v>
      </c>
      <c r="W138" s="62" t="s">
        <v>443</v>
      </c>
      <c r="X138" s="62" t="s">
        <v>443</v>
      </c>
      <c r="Y138" s="62" t="s">
        <v>443</v>
      </c>
      <c r="Z138" s="62" t="s">
        <v>443</v>
      </c>
      <c r="AA138" s="62" t="s">
        <v>443</v>
      </c>
      <c r="AB138" s="62" t="s">
        <v>443</v>
      </c>
      <c r="AC138" s="62" t="s">
        <v>443</v>
      </c>
      <c r="AD138" s="157" t="s">
        <v>443</v>
      </c>
      <c r="AE138" s="158"/>
      <c r="AF138" s="159" t="s">
        <v>443</v>
      </c>
      <c r="AG138" s="62" t="s">
        <v>443</v>
      </c>
      <c r="AH138" s="62" t="s">
        <v>443</v>
      </c>
      <c r="AI138" s="62" t="s">
        <v>443</v>
      </c>
      <c r="AJ138" s="62" t="s">
        <v>443</v>
      </c>
      <c r="AK138" s="62" t="s">
        <v>443</v>
      </c>
      <c r="AL138" s="40" t="s">
        <v>416</v>
      </c>
    </row>
    <row r="139" spans="1:38" ht="26.25" customHeight="1" thickBot="1">
      <c r="A139" s="64" t="s">
        <v>288</v>
      </c>
      <c r="B139" s="64" t="s">
        <v>319</v>
      </c>
      <c r="C139" s="66" t="s">
        <v>377</v>
      </c>
      <c r="D139" s="63"/>
      <c r="E139" s="62" t="s">
        <v>443</v>
      </c>
      <c r="F139" s="62" t="s">
        <v>443</v>
      </c>
      <c r="G139" s="62" t="s">
        <v>443</v>
      </c>
      <c r="H139" s="62" t="s">
        <v>444</v>
      </c>
      <c r="I139" s="62" t="s">
        <v>444</v>
      </c>
      <c r="J139" s="62" t="s">
        <v>444</v>
      </c>
      <c r="K139" s="62" t="s">
        <v>444</v>
      </c>
      <c r="L139" s="62" t="s">
        <v>444</v>
      </c>
      <c r="M139" s="62" t="s">
        <v>443</v>
      </c>
      <c r="N139" s="62" t="s">
        <v>444</v>
      </c>
      <c r="O139" s="62" t="s">
        <v>444</v>
      </c>
      <c r="P139" s="62" t="s">
        <v>443</v>
      </c>
      <c r="Q139" s="62" t="s">
        <v>444</v>
      </c>
      <c r="R139" s="62" t="s">
        <v>444</v>
      </c>
      <c r="S139" s="62" t="s">
        <v>444</v>
      </c>
      <c r="T139" s="62" t="s">
        <v>443</v>
      </c>
      <c r="U139" s="62" t="s">
        <v>443</v>
      </c>
      <c r="V139" s="62" t="s">
        <v>443</v>
      </c>
      <c r="W139" s="62" t="s">
        <v>444</v>
      </c>
      <c r="X139" s="62" t="s">
        <v>443</v>
      </c>
      <c r="Y139" s="62" t="s">
        <v>443</v>
      </c>
      <c r="Z139" s="62" t="s">
        <v>443</v>
      </c>
      <c r="AA139" s="62" t="s">
        <v>443</v>
      </c>
      <c r="AB139" s="62" t="s">
        <v>443</v>
      </c>
      <c r="AC139" s="62" t="s">
        <v>443</v>
      </c>
      <c r="AD139" s="62" t="s">
        <v>443</v>
      </c>
      <c r="AE139" s="158"/>
      <c r="AF139" s="159" t="s">
        <v>443</v>
      </c>
      <c r="AG139" s="159" t="s">
        <v>443</v>
      </c>
      <c r="AH139" s="159" t="s">
        <v>443</v>
      </c>
      <c r="AI139" s="159" t="s">
        <v>443</v>
      </c>
      <c r="AJ139" s="159" t="s">
        <v>443</v>
      </c>
      <c r="AK139" s="159" t="s">
        <v>443</v>
      </c>
      <c r="AL139" s="40" t="s">
        <v>412</v>
      </c>
    </row>
    <row r="140" spans="1:38" ht="26.25" customHeight="1" thickBot="1">
      <c r="A140" s="60" t="s">
        <v>321</v>
      </c>
      <c r="B140" s="64" t="s">
        <v>322</v>
      </c>
      <c r="C140" s="61" t="s">
        <v>378</v>
      </c>
      <c r="D140" s="62"/>
      <c r="E140" s="62" t="s">
        <v>442</v>
      </c>
      <c r="F140" s="62" t="s">
        <v>442</v>
      </c>
      <c r="G140" s="62" t="s">
        <v>442</v>
      </c>
      <c r="H140" s="62" t="s">
        <v>442</v>
      </c>
      <c r="I140" s="62" t="s">
        <v>442</v>
      </c>
      <c r="J140" s="62" t="s">
        <v>442</v>
      </c>
      <c r="K140" s="62" t="s">
        <v>442</v>
      </c>
      <c r="L140" s="62" t="s">
        <v>442</v>
      </c>
      <c r="M140" s="62" t="s">
        <v>442</v>
      </c>
      <c r="N140" s="62" t="s">
        <v>442</v>
      </c>
      <c r="O140" s="62" t="s">
        <v>442</v>
      </c>
      <c r="P140" s="62" t="s">
        <v>442</v>
      </c>
      <c r="Q140" s="62" t="s">
        <v>442</v>
      </c>
      <c r="R140" s="62" t="s">
        <v>442</v>
      </c>
      <c r="S140" s="62" t="s">
        <v>442</v>
      </c>
      <c r="T140" s="62" t="s">
        <v>442</v>
      </c>
      <c r="U140" s="62" t="s">
        <v>442</v>
      </c>
      <c r="V140" s="62" t="s">
        <v>442</v>
      </c>
      <c r="W140" s="62" t="s">
        <v>442</v>
      </c>
      <c r="X140" s="62" t="s">
        <v>442</v>
      </c>
      <c r="Y140" s="62" t="s">
        <v>442</v>
      </c>
      <c r="Z140" s="62" t="s">
        <v>442</v>
      </c>
      <c r="AA140" s="62" t="s">
        <v>442</v>
      </c>
      <c r="AB140" s="62" t="s">
        <v>442</v>
      </c>
      <c r="AC140" s="62" t="s">
        <v>442</v>
      </c>
      <c r="AD140" s="157" t="s">
        <v>442</v>
      </c>
      <c r="AE140" s="158"/>
      <c r="AF140" s="159" t="s">
        <v>442</v>
      </c>
      <c r="AG140" s="62" t="s">
        <v>442</v>
      </c>
      <c r="AH140" s="62" t="s">
        <v>442</v>
      </c>
      <c r="AI140" s="62" t="s">
        <v>442</v>
      </c>
      <c r="AJ140" s="62" t="s">
        <v>442</v>
      </c>
      <c r="AK140" s="62" t="s">
        <v>442</v>
      </c>
      <c r="AL140" s="40" t="s">
        <v>412</v>
      </c>
    </row>
    <row r="141" spans="1:38" s="6" customFormat="1" ht="37.5" customHeight="1" thickBot="1">
      <c r="A141" s="79"/>
      <c r="B141" s="80" t="s">
        <v>323</v>
      </c>
      <c r="C141" s="81" t="s">
        <v>388</v>
      </c>
      <c r="D141" s="79" t="s">
        <v>142</v>
      </c>
      <c r="E141" s="16">
        <f>SUM(E14:E140)</f>
        <v>43.324282434589989</v>
      </c>
      <c r="F141" s="16">
        <f t="shared" ref="F141:AD141" si="0">SUM(F14:F140)</f>
        <v>44.72023957177673</v>
      </c>
      <c r="G141" s="16">
        <f t="shared" si="0"/>
        <v>109.28788060425235</v>
      </c>
      <c r="H141" s="16">
        <f t="shared" si="0"/>
        <v>12.174210637107318</v>
      </c>
      <c r="I141" s="16">
        <f t="shared" si="0"/>
        <v>35.907769610927488</v>
      </c>
      <c r="J141" s="16">
        <f t="shared" si="0"/>
        <v>52.561150355462438</v>
      </c>
      <c r="K141" s="16">
        <f t="shared" si="0"/>
        <v>66.176843525650014</v>
      </c>
      <c r="L141" s="16">
        <f t="shared" si="0"/>
        <v>3.3044995866420326</v>
      </c>
      <c r="M141" s="16">
        <f t="shared" si="0"/>
        <v>129.22784571013585</v>
      </c>
      <c r="N141" s="16">
        <f t="shared" si="0"/>
        <v>259.96450442501902</v>
      </c>
      <c r="O141" s="16">
        <f t="shared" si="0"/>
        <v>1.3941055254782879</v>
      </c>
      <c r="P141" s="16">
        <f t="shared" si="0"/>
        <v>0.63459174818269348</v>
      </c>
      <c r="Q141" s="16">
        <f t="shared" si="0"/>
        <v>2.3913261302005595</v>
      </c>
      <c r="R141" s="16">
        <f>SUM(R14:R140)</f>
        <v>2.6497871341833221</v>
      </c>
      <c r="S141" s="16">
        <f t="shared" si="0"/>
        <v>1.2111840153919069</v>
      </c>
      <c r="T141" s="16">
        <f t="shared" si="0"/>
        <v>2.6818233972316179</v>
      </c>
      <c r="U141" s="16">
        <f t="shared" si="0"/>
        <v>2.5726072419074528</v>
      </c>
      <c r="V141" s="16">
        <f t="shared" si="0"/>
        <v>19.100308686194293</v>
      </c>
      <c r="W141" s="16">
        <f t="shared" si="0"/>
        <v>17.600825319098316</v>
      </c>
      <c r="X141" s="16">
        <f t="shared" si="0"/>
        <v>2.315718731759246</v>
      </c>
      <c r="Y141" s="16">
        <f t="shared" si="0"/>
        <v>2.4470982030674091</v>
      </c>
      <c r="Z141" s="16">
        <f t="shared" si="0"/>
        <v>0.96291454634929896</v>
      </c>
      <c r="AA141" s="16">
        <f t="shared" si="0"/>
        <v>1.267230931546937</v>
      </c>
      <c r="AB141" s="16">
        <f t="shared" si="0"/>
        <v>7.191484675922891</v>
      </c>
      <c r="AC141" s="16">
        <f t="shared" si="0"/>
        <v>29.336501905989497</v>
      </c>
      <c r="AD141" s="16">
        <f t="shared" si="0"/>
        <v>403.00661867411202</v>
      </c>
      <c r="AE141" s="52"/>
      <c r="AF141" s="16"/>
      <c r="AG141" s="16"/>
      <c r="AH141" s="16"/>
      <c r="AI141" s="16"/>
      <c r="AJ141" s="16"/>
      <c r="AK141" s="16"/>
      <c r="AL141" s="41"/>
    </row>
    <row r="142" spans="1:38" ht="15" customHeight="1" thickBot="1">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c r="A143" s="85"/>
      <c r="B143" s="43" t="s">
        <v>347</v>
      </c>
      <c r="C143" s="86" t="s">
        <v>354</v>
      </c>
      <c r="D143" s="87" t="s">
        <v>281</v>
      </c>
      <c r="E143" s="9" t="s">
        <v>444</v>
      </c>
      <c r="F143" s="9" t="s">
        <v>444</v>
      </c>
      <c r="G143" s="9" t="s">
        <v>444</v>
      </c>
      <c r="H143" s="9" t="s">
        <v>444</v>
      </c>
      <c r="I143" s="9" t="s">
        <v>444</v>
      </c>
      <c r="J143" s="9" t="s">
        <v>444</v>
      </c>
      <c r="K143" s="9" t="s">
        <v>444</v>
      </c>
      <c r="L143" s="9" t="s">
        <v>444</v>
      </c>
      <c r="M143" s="9" t="s">
        <v>444</v>
      </c>
      <c r="N143" s="9" t="s">
        <v>444</v>
      </c>
      <c r="O143" s="9" t="s">
        <v>444</v>
      </c>
      <c r="P143" s="9" t="s">
        <v>444</v>
      </c>
      <c r="Q143" s="9" t="s">
        <v>444</v>
      </c>
      <c r="R143" s="9" t="s">
        <v>444</v>
      </c>
      <c r="S143" s="9" t="s">
        <v>444</v>
      </c>
      <c r="T143" s="9" t="s">
        <v>444</v>
      </c>
      <c r="U143" s="9" t="s">
        <v>444</v>
      </c>
      <c r="V143" s="9" t="s">
        <v>444</v>
      </c>
      <c r="W143" s="9" t="s">
        <v>444</v>
      </c>
      <c r="X143" s="9" t="s">
        <v>444</v>
      </c>
      <c r="Y143" s="9" t="s">
        <v>444</v>
      </c>
      <c r="Z143" s="9" t="s">
        <v>444</v>
      </c>
      <c r="AA143" s="9" t="s">
        <v>444</v>
      </c>
      <c r="AB143" s="9" t="s">
        <v>444</v>
      </c>
      <c r="AC143" s="9" t="s">
        <v>444</v>
      </c>
      <c r="AD143" s="9" t="s">
        <v>444</v>
      </c>
      <c r="AE143" s="54"/>
      <c r="AF143" s="9" t="s">
        <v>444</v>
      </c>
      <c r="AG143" s="9" t="s">
        <v>444</v>
      </c>
      <c r="AH143" s="9" t="s">
        <v>444</v>
      </c>
      <c r="AI143" s="9" t="s">
        <v>444</v>
      </c>
      <c r="AJ143" s="9" t="s">
        <v>444</v>
      </c>
      <c r="AK143" s="9" t="s">
        <v>444</v>
      </c>
      <c r="AL143" s="43" t="s">
        <v>49</v>
      </c>
    </row>
    <row r="144" spans="1:38" ht="26.25" customHeight="1" thickBot="1">
      <c r="A144" s="85"/>
      <c r="B144" s="43" t="s">
        <v>348</v>
      </c>
      <c r="C144" s="86" t="s">
        <v>355</v>
      </c>
      <c r="D144" s="87" t="s">
        <v>281</v>
      </c>
      <c r="E144" s="9" t="s">
        <v>444</v>
      </c>
      <c r="F144" s="9" t="s">
        <v>444</v>
      </c>
      <c r="G144" s="9" t="s">
        <v>444</v>
      </c>
      <c r="H144" s="9" t="s">
        <v>444</v>
      </c>
      <c r="I144" s="9" t="s">
        <v>444</v>
      </c>
      <c r="J144" s="9" t="s">
        <v>444</v>
      </c>
      <c r="K144" s="9" t="s">
        <v>444</v>
      </c>
      <c r="L144" s="9" t="s">
        <v>444</v>
      </c>
      <c r="M144" s="9" t="s">
        <v>444</v>
      </c>
      <c r="N144" s="9" t="s">
        <v>444</v>
      </c>
      <c r="O144" s="9" t="s">
        <v>444</v>
      </c>
      <c r="P144" s="9" t="s">
        <v>444</v>
      </c>
      <c r="Q144" s="9" t="s">
        <v>444</v>
      </c>
      <c r="R144" s="9" t="s">
        <v>444</v>
      </c>
      <c r="S144" s="9" t="s">
        <v>444</v>
      </c>
      <c r="T144" s="9" t="s">
        <v>444</v>
      </c>
      <c r="U144" s="9" t="s">
        <v>444</v>
      </c>
      <c r="V144" s="9" t="s">
        <v>444</v>
      </c>
      <c r="W144" s="9" t="s">
        <v>444</v>
      </c>
      <c r="X144" s="9" t="s">
        <v>444</v>
      </c>
      <c r="Y144" s="9" t="s">
        <v>444</v>
      </c>
      <c r="Z144" s="9" t="s">
        <v>444</v>
      </c>
      <c r="AA144" s="9" t="s">
        <v>444</v>
      </c>
      <c r="AB144" s="9" t="s">
        <v>444</v>
      </c>
      <c r="AC144" s="9" t="s">
        <v>444</v>
      </c>
      <c r="AD144" s="9" t="s">
        <v>444</v>
      </c>
      <c r="AE144" s="54"/>
      <c r="AF144" s="9" t="s">
        <v>444</v>
      </c>
      <c r="AG144" s="9" t="s">
        <v>444</v>
      </c>
      <c r="AH144" s="9" t="s">
        <v>444</v>
      </c>
      <c r="AI144" s="9" t="s">
        <v>444</v>
      </c>
      <c r="AJ144" s="9" t="s">
        <v>444</v>
      </c>
      <c r="AK144" s="9" t="s">
        <v>444</v>
      </c>
      <c r="AL144" s="43" t="s">
        <v>49</v>
      </c>
    </row>
    <row r="145" spans="1:38" ht="26.25" customHeight="1" thickBot="1">
      <c r="A145" s="85"/>
      <c r="B145" s="43" t="s">
        <v>349</v>
      </c>
      <c r="C145" s="86" t="s">
        <v>356</v>
      </c>
      <c r="D145" s="87" t="s">
        <v>281</v>
      </c>
      <c r="E145" s="9" t="s">
        <v>444</v>
      </c>
      <c r="F145" s="9" t="s">
        <v>444</v>
      </c>
      <c r="G145" s="9" t="s">
        <v>444</v>
      </c>
      <c r="H145" s="9" t="s">
        <v>444</v>
      </c>
      <c r="I145" s="9" t="s">
        <v>444</v>
      </c>
      <c r="J145" s="9" t="s">
        <v>444</v>
      </c>
      <c r="K145" s="9" t="s">
        <v>444</v>
      </c>
      <c r="L145" s="9" t="s">
        <v>444</v>
      </c>
      <c r="M145" s="9" t="s">
        <v>444</v>
      </c>
      <c r="N145" s="9" t="s">
        <v>444</v>
      </c>
      <c r="O145" s="9" t="s">
        <v>444</v>
      </c>
      <c r="P145" s="9" t="s">
        <v>444</v>
      </c>
      <c r="Q145" s="9" t="s">
        <v>444</v>
      </c>
      <c r="R145" s="9" t="s">
        <v>444</v>
      </c>
      <c r="S145" s="9" t="s">
        <v>444</v>
      </c>
      <c r="T145" s="9" t="s">
        <v>444</v>
      </c>
      <c r="U145" s="9" t="s">
        <v>444</v>
      </c>
      <c r="V145" s="9" t="s">
        <v>444</v>
      </c>
      <c r="W145" s="9" t="s">
        <v>444</v>
      </c>
      <c r="X145" s="9" t="s">
        <v>444</v>
      </c>
      <c r="Y145" s="9" t="s">
        <v>444</v>
      </c>
      <c r="Z145" s="9" t="s">
        <v>444</v>
      </c>
      <c r="AA145" s="9" t="s">
        <v>444</v>
      </c>
      <c r="AB145" s="9" t="s">
        <v>444</v>
      </c>
      <c r="AC145" s="9" t="s">
        <v>444</v>
      </c>
      <c r="AD145" s="9" t="s">
        <v>444</v>
      </c>
      <c r="AE145" s="54"/>
      <c r="AF145" s="9" t="s">
        <v>444</v>
      </c>
      <c r="AG145" s="9" t="s">
        <v>444</v>
      </c>
      <c r="AH145" s="9" t="s">
        <v>444</v>
      </c>
      <c r="AI145" s="9" t="s">
        <v>444</v>
      </c>
      <c r="AJ145" s="9" t="s">
        <v>444</v>
      </c>
      <c r="AK145" s="9" t="s">
        <v>444</v>
      </c>
      <c r="AL145" s="43" t="s">
        <v>49</v>
      </c>
    </row>
    <row r="146" spans="1:38" ht="26.25" customHeight="1" thickBot="1">
      <c r="A146" s="85"/>
      <c r="B146" s="43" t="s">
        <v>350</v>
      </c>
      <c r="C146" s="86" t="s">
        <v>357</v>
      </c>
      <c r="D146" s="87" t="s">
        <v>281</v>
      </c>
      <c r="E146" s="9" t="s">
        <v>444</v>
      </c>
      <c r="F146" s="9" t="s">
        <v>444</v>
      </c>
      <c r="G146" s="9" t="s">
        <v>444</v>
      </c>
      <c r="H146" s="9" t="s">
        <v>444</v>
      </c>
      <c r="I146" s="9" t="s">
        <v>444</v>
      </c>
      <c r="J146" s="9" t="s">
        <v>444</v>
      </c>
      <c r="K146" s="9" t="s">
        <v>444</v>
      </c>
      <c r="L146" s="9" t="s">
        <v>444</v>
      </c>
      <c r="M146" s="9" t="s">
        <v>444</v>
      </c>
      <c r="N146" s="9" t="s">
        <v>444</v>
      </c>
      <c r="O146" s="9" t="s">
        <v>444</v>
      </c>
      <c r="P146" s="9" t="s">
        <v>444</v>
      </c>
      <c r="Q146" s="9" t="s">
        <v>444</v>
      </c>
      <c r="R146" s="9" t="s">
        <v>444</v>
      </c>
      <c r="S146" s="9" t="s">
        <v>444</v>
      </c>
      <c r="T146" s="9" t="s">
        <v>444</v>
      </c>
      <c r="U146" s="9" t="s">
        <v>444</v>
      </c>
      <c r="V146" s="9" t="s">
        <v>444</v>
      </c>
      <c r="W146" s="9" t="s">
        <v>444</v>
      </c>
      <c r="X146" s="9" t="s">
        <v>444</v>
      </c>
      <c r="Y146" s="9" t="s">
        <v>444</v>
      </c>
      <c r="Z146" s="9" t="s">
        <v>444</v>
      </c>
      <c r="AA146" s="9" t="s">
        <v>444</v>
      </c>
      <c r="AB146" s="9" t="s">
        <v>444</v>
      </c>
      <c r="AC146" s="9" t="s">
        <v>444</v>
      </c>
      <c r="AD146" s="9" t="s">
        <v>444</v>
      </c>
      <c r="AE146" s="54"/>
      <c r="AF146" s="9" t="s">
        <v>444</v>
      </c>
      <c r="AG146" s="9" t="s">
        <v>444</v>
      </c>
      <c r="AH146" s="9" t="s">
        <v>444</v>
      </c>
      <c r="AI146" s="9" t="s">
        <v>444</v>
      </c>
      <c r="AJ146" s="9" t="s">
        <v>444</v>
      </c>
      <c r="AK146" s="9" t="s">
        <v>444</v>
      </c>
      <c r="AL146" s="43" t="s">
        <v>49</v>
      </c>
    </row>
    <row r="147" spans="1:38" ht="26.25" customHeight="1" thickBot="1">
      <c r="A147" s="85"/>
      <c r="B147" s="43" t="s">
        <v>351</v>
      </c>
      <c r="C147" s="86" t="s">
        <v>358</v>
      </c>
      <c r="D147" s="87" t="s">
        <v>281</v>
      </c>
      <c r="E147" s="9" t="s">
        <v>444</v>
      </c>
      <c r="F147" s="9" t="s">
        <v>444</v>
      </c>
      <c r="G147" s="9" t="s">
        <v>444</v>
      </c>
      <c r="H147" s="9" t="s">
        <v>444</v>
      </c>
      <c r="I147" s="9" t="s">
        <v>444</v>
      </c>
      <c r="J147" s="9" t="s">
        <v>444</v>
      </c>
      <c r="K147" s="9" t="s">
        <v>444</v>
      </c>
      <c r="L147" s="9" t="s">
        <v>444</v>
      </c>
      <c r="M147" s="9" t="s">
        <v>444</v>
      </c>
      <c r="N147" s="9" t="s">
        <v>444</v>
      </c>
      <c r="O147" s="9" t="s">
        <v>444</v>
      </c>
      <c r="P147" s="9" t="s">
        <v>444</v>
      </c>
      <c r="Q147" s="9" t="s">
        <v>444</v>
      </c>
      <c r="R147" s="9" t="s">
        <v>444</v>
      </c>
      <c r="S147" s="9" t="s">
        <v>444</v>
      </c>
      <c r="T147" s="9" t="s">
        <v>444</v>
      </c>
      <c r="U147" s="9" t="s">
        <v>444</v>
      </c>
      <c r="V147" s="9" t="s">
        <v>444</v>
      </c>
      <c r="W147" s="9" t="s">
        <v>444</v>
      </c>
      <c r="X147" s="9" t="s">
        <v>444</v>
      </c>
      <c r="Y147" s="9" t="s">
        <v>444</v>
      </c>
      <c r="Z147" s="9" t="s">
        <v>444</v>
      </c>
      <c r="AA147" s="9" t="s">
        <v>444</v>
      </c>
      <c r="AB147" s="9" t="s">
        <v>444</v>
      </c>
      <c r="AC147" s="9" t="s">
        <v>444</v>
      </c>
      <c r="AD147" s="9" t="s">
        <v>444</v>
      </c>
      <c r="AE147" s="54"/>
      <c r="AF147" s="9" t="s">
        <v>444</v>
      </c>
      <c r="AG147" s="9" t="s">
        <v>444</v>
      </c>
      <c r="AH147" s="9" t="s">
        <v>444</v>
      </c>
      <c r="AI147" s="9" t="s">
        <v>444</v>
      </c>
      <c r="AJ147" s="9" t="s">
        <v>444</v>
      </c>
      <c r="AK147" s="9" t="s">
        <v>444</v>
      </c>
      <c r="AL147" s="43" t="s">
        <v>49</v>
      </c>
    </row>
    <row r="148" spans="1:38" ht="26.25" customHeight="1" thickBot="1">
      <c r="A148" s="85"/>
      <c r="B148" s="43" t="s">
        <v>352</v>
      </c>
      <c r="C148" s="86" t="s">
        <v>359</v>
      </c>
      <c r="D148" s="87" t="s">
        <v>281</v>
      </c>
      <c r="E148" s="9" t="s">
        <v>444</v>
      </c>
      <c r="F148" s="9" t="s">
        <v>444</v>
      </c>
      <c r="G148" s="9" t="s">
        <v>444</v>
      </c>
      <c r="H148" s="9" t="s">
        <v>444</v>
      </c>
      <c r="I148" s="9" t="s">
        <v>444</v>
      </c>
      <c r="J148" s="9" t="s">
        <v>444</v>
      </c>
      <c r="K148" s="9" t="s">
        <v>444</v>
      </c>
      <c r="L148" s="9" t="s">
        <v>444</v>
      </c>
      <c r="M148" s="9" t="s">
        <v>444</v>
      </c>
      <c r="N148" s="9" t="s">
        <v>444</v>
      </c>
      <c r="O148" s="9" t="s">
        <v>444</v>
      </c>
      <c r="P148" s="9" t="s">
        <v>444</v>
      </c>
      <c r="Q148" s="9" t="s">
        <v>444</v>
      </c>
      <c r="R148" s="9" t="s">
        <v>444</v>
      </c>
      <c r="S148" s="9" t="s">
        <v>444</v>
      </c>
      <c r="T148" s="9" t="s">
        <v>444</v>
      </c>
      <c r="U148" s="9" t="s">
        <v>444</v>
      </c>
      <c r="V148" s="9" t="s">
        <v>444</v>
      </c>
      <c r="W148" s="9" t="s">
        <v>444</v>
      </c>
      <c r="X148" s="9" t="s">
        <v>444</v>
      </c>
      <c r="Y148" s="9" t="s">
        <v>444</v>
      </c>
      <c r="Z148" s="9" t="s">
        <v>444</v>
      </c>
      <c r="AA148" s="9" t="s">
        <v>444</v>
      </c>
      <c r="AB148" s="9" t="s">
        <v>444</v>
      </c>
      <c r="AC148" s="9" t="s">
        <v>444</v>
      </c>
      <c r="AD148" s="9" t="s">
        <v>444</v>
      </c>
      <c r="AE148" s="54"/>
      <c r="AF148" s="9" t="s">
        <v>444</v>
      </c>
      <c r="AG148" s="9" t="s">
        <v>444</v>
      </c>
      <c r="AH148" s="9" t="s">
        <v>444</v>
      </c>
      <c r="AI148" s="9" t="s">
        <v>444</v>
      </c>
      <c r="AJ148" s="9" t="s">
        <v>444</v>
      </c>
      <c r="AK148" s="9" t="s">
        <v>444</v>
      </c>
      <c r="AL148" s="43" t="s">
        <v>413</v>
      </c>
    </row>
    <row r="149" spans="1:38" ht="26.25" customHeight="1" thickBot="1">
      <c r="A149" s="85"/>
      <c r="B149" s="43" t="s">
        <v>353</v>
      </c>
      <c r="C149" s="86" t="s">
        <v>360</v>
      </c>
      <c r="D149" s="87" t="s">
        <v>281</v>
      </c>
      <c r="E149" s="9" t="s">
        <v>444</v>
      </c>
      <c r="F149" s="9" t="s">
        <v>444</v>
      </c>
      <c r="G149" s="9" t="s">
        <v>444</v>
      </c>
      <c r="H149" s="9" t="s">
        <v>444</v>
      </c>
      <c r="I149" s="9" t="s">
        <v>444</v>
      </c>
      <c r="J149" s="9" t="s">
        <v>444</v>
      </c>
      <c r="K149" s="9" t="s">
        <v>444</v>
      </c>
      <c r="L149" s="9" t="s">
        <v>444</v>
      </c>
      <c r="M149" s="9" t="s">
        <v>444</v>
      </c>
      <c r="N149" s="9" t="s">
        <v>444</v>
      </c>
      <c r="O149" s="9" t="s">
        <v>444</v>
      </c>
      <c r="P149" s="9" t="s">
        <v>444</v>
      </c>
      <c r="Q149" s="9" t="s">
        <v>444</v>
      </c>
      <c r="R149" s="9" t="s">
        <v>444</v>
      </c>
      <c r="S149" s="9" t="s">
        <v>444</v>
      </c>
      <c r="T149" s="9" t="s">
        <v>444</v>
      </c>
      <c r="U149" s="9" t="s">
        <v>444</v>
      </c>
      <c r="V149" s="9" t="s">
        <v>444</v>
      </c>
      <c r="W149" s="9" t="s">
        <v>444</v>
      </c>
      <c r="X149" s="9" t="s">
        <v>444</v>
      </c>
      <c r="Y149" s="9" t="s">
        <v>444</v>
      </c>
      <c r="Z149" s="9" t="s">
        <v>444</v>
      </c>
      <c r="AA149" s="9" t="s">
        <v>444</v>
      </c>
      <c r="AB149" s="9" t="s">
        <v>444</v>
      </c>
      <c r="AC149" s="9" t="s">
        <v>444</v>
      </c>
      <c r="AD149" s="9" t="s">
        <v>444</v>
      </c>
      <c r="AE149" s="54"/>
      <c r="AF149" s="9" t="s">
        <v>444</v>
      </c>
      <c r="AG149" s="9" t="s">
        <v>444</v>
      </c>
      <c r="AH149" s="9" t="s">
        <v>444</v>
      </c>
      <c r="AI149" s="9" t="s">
        <v>444</v>
      </c>
      <c r="AJ149" s="9" t="s">
        <v>444</v>
      </c>
      <c r="AK149" s="9" t="s">
        <v>444</v>
      </c>
      <c r="AL149" s="43" t="s">
        <v>413</v>
      </c>
    </row>
    <row r="150" spans="1:38" ht="15" customHeight="1" thickBot="1">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c r="A151" s="88"/>
      <c r="B151" s="44" t="s">
        <v>325</v>
      </c>
      <c r="C151" s="89" t="s">
        <v>369</v>
      </c>
      <c r="D151" s="88"/>
      <c r="E151" s="88" t="s">
        <v>444</v>
      </c>
      <c r="F151" s="88" t="s">
        <v>444</v>
      </c>
      <c r="G151" s="88" t="s">
        <v>444</v>
      </c>
      <c r="H151" s="88" t="s">
        <v>444</v>
      </c>
      <c r="I151" s="88" t="s">
        <v>444</v>
      </c>
      <c r="J151" s="88" t="s">
        <v>444</v>
      </c>
      <c r="K151" s="88" t="s">
        <v>444</v>
      </c>
      <c r="L151" s="88" t="s">
        <v>444</v>
      </c>
      <c r="M151" s="88" t="s">
        <v>444</v>
      </c>
      <c r="N151" s="88" t="s">
        <v>444</v>
      </c>
      <c r="O151" s="88" t="s">
        <v>444</v>
      </c>
      <c r="P151" s="88" t="s">
        <v>444</v>
      </c>
      <c r="Q151" s="88" t="s">
        <v>444</v>
      </c>
      <c r="R151" s="88" t="s">
        <v>444</v>
      </c>
      <c r="S151" s="88" t="s">
        <v>444</v>
      </c>
      <c r="T151" s="88" t="s">
        <v>444</v>
      </c>
      <c r="U151" s="88" t="s">
        <v>444</v>
      </c>
      <c r="V151" s="88" t="s">
        <v>444</v>
      </c>
      <c r="W151" s="88" t="s">
        <v>444</v>
      </c>
      <c r="X151" s="88" t="s">
        <v>444</v>
      </c>
      <c r="Y151" s="88" t="s">
        <v>444</v>
      </c>
      <c r="Z151" s="88" t="s">
        <v>444</v>
      </c>
      <c r="AA151" s="88" t="s">
        <v>444</v>
      </c>
      <c r="AB151" s="88" t="s">
        <v>444</v>
      </c>
      <c r="AC151" s="88" t="s">
        <v>444</v>
      </c>
      <c r="AD151" s="88" t="s">
        <v>444</v>
      </c>
      <c r="AE151" s="170"/>
      <c r="AF151" s="88" t="s">
        <v>444</v>
      </c>
      <c r="AG151" s="88" t="s">
        <v>444</v>
      </c>
      <c r="AH151" s="88" t="s">
        <v>444</v>
      </c>
      <c r="AI151" s="88" t="s">
        <v>444</v>
      </c>
      <c r="AJ151" s="88" t="s">
        <v>444</v>
      </c>
      <c r="AK151" s="88" t="s">
        <v>443</v>
      </c>
      <c r="AL151" s="44"/>
    </row>
    <row r="152" spans="1:38" ht="37.5" customHeight="1" thickBot="1">
      <c r="A152" s="90"/>
      <c r="B152" s="91" t="s">
        <v>367</v>
      </c>
      <c r="C152" s="92" t="s">
        <v>364</v>
      </c>
      <c r="D152" s="90" t="s">
        <v>297</v>
      </c>
      <c r="E152" s="11">
        <f>SUM(E$141, E$151, IF(AND(ISNUMBER(SEARCH($B$4,"AT|BE|CH|GB|IE|LT|LU|NL")),SUM(E$143:E$149)&gt;0),SUM(E$143:E$149)-SUM(E$27:E$33),0))</f>
        <v>43.324282434589989</v>
      </c>
      <c r="F152" s="11">
        <f t="shared" ref="F152:AD152" si="1">SUM(F$141, F$151, IF(AND(ISNUMBER(SEARCH($B$4,"AT|BE|CH|GB|IE|LT|LU|NL")),SUM(F$143:F$149)&gt;0),SUM(F$143:F$149)-SUM(F$27:F$33),0))</f>
        <v>44.72023957177673</v>
      </c>
      <c r="G152" s="11">
        <f t="shared" si="1"/>
        <v>109.28788060425235</v>
      </c>
      <c r="H152" s="11">
        <f t="shared" si="1"/>
        <v>12.174210637107318</v>
      </c>
      <c r="I152" s="11">
        <f t="shared" si="1"/>
        <v>35.907769610927488</v>
      </c>
      <c r="J152" s="11">
        <f t="shared" si="1"/>
        <v>52.561150355462438</v>
      </c>
      <c r="K152" s="11">
        <f t="shared" si="1"/>
        <v>66.176843525650014</v>
      </c>
      <c r="L152" s="11">
        <f t="shared" si="1"/>
        <v>3.3044995866420326</v>
      </c>
      <c r="M152" s="11">
        <f t="shared" si="1"/>
        <v>129.22784571013585</v>
      </c>
      <c r="N152" s="11">
        <f t="shared" si="1"/>
        <v>259.96450442501902</v>
      </c>
      <c r="O152" s="11">
        <f t="shared" si="1"/>
        <v>1.3941055254782879</v>
      </c>
      <c r="P152" s="11">
        <f t="shared" si="1"/>
        <v>0.63459174818269348</v>
      </c>
      <c r="Q152" s="11">
        <f t="shared" si="1"/>
        <v>2.3913261302005595</v>
      </c>
      <c r="R152" s="11">
        <f t="shared" si="1"/>
        <v>2.6497871341833221</v>
      </c>
      <c r="S152" s="11">
        <f t="shared" si="1"/>
        <v>1.2111840153919069</v>
      </c>
      <c r="T152" s="11">
        <f t="shared" si="1"/>
        <v>2.6818233972316179</v>
      </c>
      <c r="U152" s="11">
        <f t="shared" si="1"/>
        <v>2.5726072419074528</v>
      </c>
      <c r="V152" s="11">
        <f t="shared" si="1"/>
        <v>19.100308686194293</v>
      </c>
      <c r="W152" s="11">
        <f t="shared" si="1"/>
        <v>17.600825319098316</v>
      </c>
      <c r="X152" s="11">
        <f t="shared" si="1"/>
        <v>2.315718731759246</v>
      </c>
      <c r="Y152" s="11">
        <f t="shared" si="1"/>
        <v>2.4470982030674091</v>
      </c>
      <c r="Z152" s="11">
        <f t="shared" si="1"/>
        <v>0.96291454634929896</v>
      </c>
      <c r="AA152" s="11">
        <f t="shared" si="1"/>
        <v>1.267230931546937</v>
      </c>
      <c r="AB152" s="11">
        <f t="shared" si="1"/>
        <v>7.191484675922891</v>
      </c>
      <c r="AC152" s="11">
        <f t="shared" si="1"/>
        <v>29.336501905989497</v>
      </c>
      <c r="AD152" s="11">
        <f t="shared" si="1"/>
        <v>403.00661867411202</v>
      </c>
      <c r="AE152" s="54"/>
      <c r="AF152" s="11"/>
      <c r="AG152" s="11"/>
      <c r="AH152" s="11"/>
      <c r="AI152" s="11"/>
      <c r="AJ152" s="11"/>
      <c r="AK152" s="11"/>
      <c r="AL152" s="45"/>
    </row>
    <row r="153" spans="1:38" ht="26.25" customHeight="1" thickBot="1">
      <c r="A153" s="88"/>
      <c r="B153" s="44" t="s">
        <v>326</v>
      </c>
      <c r="C153" s="89" t="s">
        <v>370</v>
      </c>
      <c r="D153" s="88" t="s">
        <v>320</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c r="A154" s="90"/>
      <c r="B154" s="91" t="s">
        <v>368</v>
      </c>
      <c r="C154" s="92" t="s">
        <v>365</v>
      </c>
      <c r="D154" s="90" t="s">
        <v>324</v>
      </c>
      <c r="E154" s="11">
        <f>SUM(E$141, E$153, -1 * IF(OR($B$6=2005,$B$6&gt;=2020),SUM(E$99:E$122),0), IF(AND(ISNUMBER(SEARCH($B$4,"AT|BE|CH|GB|IE|LT|LU|NL")),SUM(E$143:E$149)&gt;0),SUM(E$143:E$149)-SUM(E$27:E$33),0))</f>
        <v>43.324282434589989</v>
      </c>
      <c r="F154" s="11">
        <f>SUM(F$141, F$153, -1 * IF(OR($B$6=2005,$B$6&gt;=2020),SUM(F$99:F$122),0), IF(AND(ISNUMBER(SEARCH($B$4,"AT|BE|CH|GB|IE|LT|LU|NL")),SUM(F$143:F$149)&gt;0),SUM(F$143:F$149)-SUM(F$27:F$33),0))</f>
        <v>44.72023957177673</v>
      </c>
      <c r="G154" s="11">
        <f>SUM(G$141, G$153, IF(AND(ISNUMBER(SEARCH($B$4,"AT|BE|CH|GB|IE|LT|LU|NL")),SUM(G$143:G$149)&gt;0),SUM(G$143:G$149)-SUM(G$27:G$33),0))</f>
        <v>109.28788060425235</v>
      </c>
      <c r="H154" s="11">
        <f>SUM(H$141, H$153, IF(AND(ISNUMBER(SEARCH($B$4,"AT|BE|CH|GB|IE|LT|LU|NL")),SUM(H$143:H$149)&gt;0),SUM(H$143:H$149)-SUM(H$27:H$33),0))</f>
        <v>12.174210637107318</v>
      </c>
      <c r="I154" s="11">
        <f t="shared" ref="I154:AD154" si="2">SUM(I$141, I$153, IF(AND(ISNUMBER(SEARCH($B$4,"AT|BE|CH|GB|IE|LT|LU|NL")),SUM(I$143:I$149)&gt;0),SUM(I$143:I$149)-SUM(I$27:I$33),0))</f>
        <v>35.907769610927488</v>
      </c>
      <c r="J154" s="11">
        <f t="shared" si="2"/>
        <v>52.561150355462438</v>
      </c>
      <c r="K154" s="11">
        <f t="shared" si="2"/>
        <v>66.176843525650014</v>
      </c>
      <c r="L154" s="11">
        <f t="shared" si="2"/>
        <v>3.3044995866420326</v>
      </c>
      <c r="M154" s="11">
        <f t="shared" si="2"/>
        <v>129.22784571013585</v>
      </c>
      <c r="N154" s="11">
        <f t="shared" si="2"/>
        <v>259.96450442501902</v>
      </c>
      <c r="O154" s="11">
        <f t="shared" si="2"/>
        <v>1.3941055254782879</v>
      </c>
      <c r="P154" s="11">
        <f t="shared" si="2"/>
        <v>0.63459174818269348</v>
      </c>
      <c r="Q154" s="11">
        <f t="shared" si="2"/>
        <v>2.3913261302005595</v>
      </c>
      <c r="R154" s="11">
        <f t="shared" si="2"/>
        <v>2.6497871341833221</v>
      </c>
      <c r="S154" s="11">
        <f t="shared" si="2"/>
        <v>1.2111840153919069</v>
      </c>
      <c r="T154" s="11">
        <f t="shared" si="2"/>
        <v>2.6818233972316179</v>
      </c>
      <c r="U154" s="11">
        <f t="shared" si="2"/>
        <v>2.5726072419074528</v>
      </c>
      <c r="V154" s="11">
        <f t="shared" si="2"/>
        <v>19.100308686194293</v>
      </c>
      <c r="W154" s="11">
        <f t="shared" si="2"/>
        <v>17.600825319098316</v>
      </c>
      <c r="X154" s="11">
        <f t="shared" si="2"/>
        <v>2.315718731759246</v>
      </c>
      <c r="Y154" s="11">
        <f t="shared" si="2"/>
        <v>2.4470982030674091</v>
      </c>
      <c r="Z154" s="11">
        <f t="shared" si="2"/>
        <v>0.96291454634929896</v>
      </c>
      <c r="AA154" s="11">
        <f t="shared" si="2"/>
        <v>1.267230931546937</v>
      </c>
      <c r="AB154" s="11">
        <f t="shared" si="2"/>
        <v>7.191484675922891</v>
      </c>
      <c r="AC154" s="11">
        <f t="shared" si="2"/>
        <v>29.336501905989497</v>
      </c>
      <c r="AD154" s="11">
        <f t="shared" si="2"/>
        <v>403.00661867411202</v>
      </c>
      <c r="AE154" s="56"/>
      <c r="AF154" s="11"/>
      <c r="AG154" s="11"/>
      <c r="AH154" s="11"/>
      <c r="AI154" s="11"/>
      <c r="AJ154" s="11"/>
      <c r="AK154" s="11"/>
      <c r="AL154" s="45"/>
    </row>
    <row r="155" spans="1:38" ht="15" customHeight="1" thickBot="1">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c r="A156" s="95" t="s">
        <v>363</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c r="A157" s="48" t="s">
        <v>327</v>
      </c>
      <c r="B157" s="48" t="s">
        <v>328</v>
      </c>
      <c r="C157" s="97" t="s">
        <v>329</v>
      </c>
      <c r="D157" s="98"/>
      <c r="E157" s="98">
        <v>9.1294009701356649E-2</v>
      </c>
      <c r="F157" s="98">
        <v>0.43364654608144415</v>
      </c>
      <c r="G157" s="98">
        <v>2.2823502425339162E-2</v>
      </c>
      <c r="H157" s="98" t="s">
        <v>443</v>
      </c>
      <c r="I157" s="98" t="s">
        <v>443</v>
      </c>
      <c r="J157" s="98" t="s">
        <v>443</v>
      </c>
      <c r="K157" s="98" t="s">
        <v>443</v>
      </c>
      <c r="L157" s="98" t="s">
        <v>443</v>
      </c>
      <c r="M157" s="98">
        <v>27.388202910406996</v>
      </c>
      <c r="N157" s="98" t="s">
        <v>443</v>
      </c>
      <c r="O157" s="98" t="s">
        <v>443</v>
      </c>
      <c r="P157" s="98" t="s">
        <v>443</v>
      </c>
      <c r="Q157" s="98" t="s">
        <v>443</v>
      </c>
      <c r="R157" s="98" t="s">
        <v>443</v>
      </c>
      <c r="S157" s="98" t="s">
        <v>443</v>
      </c>
      <c r="T157" s="98" t="s">
        <v>443</v>
      </c>
      <c r="U157" s="98" t="s">
        <v>443</v>
      </c>
      <c r="V157" s="98" t="s">
        <v>443</v>
      </c>
      <c r="W157" s="98" t="s">
        <v>443</v>
      </c>
      <c r="X157" s="98" t="s">
        <v>443</v>
      </c>
      <c r="Y157" s="98" t="s">
        <v>443</v>
      </c>
      <c r="Z157" s="98" t="s">
        <v>443</v>
      </c>
      <c r="AA157" s="98" t="s">
        <v>443</v>
      </c>
      <c r="AB157" s="98" t="s">
        <v>443</v>
      </c>
      <c r="AC157" s="98" t="s">
        <v>443</v>
      </c>
      <c r="AD157" s="98" t="s">
        <v>443</v>
      </c>
      <c r="AE157" s="54"/>
      <c r="AF157" s="98" t="s">
        <v>444</v>
      </c>
      <c r="AG157" s="98" t="s">
        <v>443</v>
      </c>
      <c r="AH157" s="98" t="s">
        <v>443</v>
      </c>
      <c r="AI157" s="98" t="s">
        <v>444</v>
      </c>
      <c r="AJ157" s="98" t="s">
        <v>443</v>
      </c>
      <c r="AK157" s="98">
        <v>981.41060428958406</v>
      </c>
      <c r="AL157" s="48" t="s">
        <v>49</v>
      </c>
    </row>
    <row r="158" spans="1:38" ht="26.25" customHeight="1" thickBot="1">
      <c r="A158" s="48" t="s">
        <v>327</v>
      </c>
      <c r="B158" s="48" t="s">
        <v>330</v>
      </c>
      <c r="C158" s="97" t="s">
        <v>331</v>
      </c>
      <c r="D158" s="98"/>
      <c r="E158" s="98" t="s">
        <v>442</v>
      </c>
      <c r="F158" s="98" t="s">
        <v>442</v>
      </c>
      <c r="G158" s="98" t="s">
        <v>442</v>
      </c>
      <c r="H158" s="98" t="s">
        <v>442</v>
      </c>
      <c r="I158" s="98" t="s">
        <v>442</v>
      </c>
      <c r="J158" s="98" t="s">
        <v>442</v>
      </c>
      <c r="K158" s="98" t="s">
        <v>442</v>
      </c>
      <c r="L158" s="98" t="s">
        <v>442</v>
      </c>
      <c r="M158" s="98" t="s">
        <v>442</v>
      </c>
      <c r="N158" s="98" t="s">
        <v>442</v>
      </c>
      <c r="O158" s="98" t="s">
        <v>442</v>
      </c>
      <c r="P158" s="98" t="s">
        <v>442</v>
      </c>
      <c r="Q158" s="98" t="s">
        <v>442</v>
      </c>
      <c r="R158" s="98" t="s">
        <v>442</v>
      </c>
      <c r="S158" s="98" t="s">
        <v>442</v>
      </c>
      <c r="T158" s="98" t="s">
        <v>442</v>
      </c>
      <c r="U158" s="98" t="s">
        <v>442</v>
      </c>
      <c r="V158" s="98" t="s">
        <v>442</v>
      </c>
      <c r="W158" s="98" t="s">
        <v>442</v>
      </c>
      <c r="X158" s="98" t="s">
        <v>442</v>
      </c>
      <c r="Y158" s="98" t="s">
        <v>442</v>
      </c>
      <c r="Z158" s="98" t="s">
        <v>442</v>
      </c>
      <c r="AA158" s="98" t="s">
        <v>442</v>
      </c>
      <c r="AB158" s="98" t="s">
        <v>442</v>
      </c>
      <c r="AC158" s="98" t="s">
        <v>442</v>
      </c>
      <c r="AD158" s="98" t="s">
        <v>442</v>
      </c>
      <c r="AE158" s="54"/>
      <c r="AF158" s="98" t="s">
        <v>444</v>
      </c>
      <c r="AG158" s="98" t="s">
        <v>443</v>
      </c>
      <c r="AH158" s="98" t="s">
        <v>443</v>
      </c>
      <c r="AI158" s="98" t="s">
        <v>444</v>
      </c>
      <c r="AJ158" s="98" t="s">
        <v>443</v>
      </c>
      <c r="AK158" s="98" t="s">
        <v>442</v>
      </c>
      <c r="AL158" s="48" t="s">
        <v>49</v>
      </c>
    </row>
    <row r="159" spans="1:38" ht="26.25" customHeight="1" thickBot="1">
      <c r="A159" s="48" t="s">
        <v>332</v>
      </c>
      <c r="B159" s="48" t="s">
        <v>333</v>
      </c>
      <c r="C159" s="97" t="s">
        <v>411</v>
      </c>
      <c r="D159" s="98"/>
      <c r="E159" s="98" t="s">
        <v>442</v>
      </c>
      <c r="F159" s="98" t="s">
        <v>442</v>
      </c>
      <c r="G159" s="98" t="s">
        <v>442</v>
      </c>
      <c r="H159" s="98" t="s">
        <v>442</v>
      </c>
      <c r="I159" s="98" t="s">
        <v>442</v>
      </c>
      <c r="J159" s="98" t="s">
        <v>442</v>
      </c>
      <c r="K159" s="98" t="s">
        <v>442</v>
      </c>
      <c r="L159" s="98" t="s">
        <v>442</v>
      </c>
      <c r="M159" s="98" t="s">
        <v>442</v>
      </c>
      <c r="N159" s="98" t="s">
        <v>442</v>
      </c>
      <c r="O159" s="98" t="s">
        <v>442</v>
      </c>
      <c r="P159" s="98" t="s">
        <v>442</v>
      </c>
      <c r="Q159" s="98" t="s">
        <v>442</v>
      </c>
      <c r="R159" s="98" t="s">
        <v>442</v>
      </c>
      <c r="S159" s="98" t="s">
        <v>442</v>
      </c>
      <c r="T159" s="98" t="s">
        <v>442</v>
      </c>
      <c r="U159" s="98" t="s">
        <v>442</v>
      </c>
      <c r="V159" s="98" t="s">
        <v>442</v>
      </c>
      <c r="W159" s="98" t="s">
        <v>442</v>
      </c>
      <c r="X159" s="98" t="s">
        <v>442</v>
      </c>
      <c r="Y159" s="98" t="s">
        <v>442</v>
      </c>
      <c r="Z159" s="98" t="s">
        <v>442</v>
      </c>
      <c r="AA159" s="98" t="s">
        <v>442</v>
      </c>
      <c r="AB159" s="98" t="s">
        <v>442</v>
      </c>
      <c r="AC159" s="98" t="s">
        <v>442</v>
      </c>
      <c r="AD159" s="98" t="s">
        <v>442</v>
      </c>
      <c r="AE159" s="54"/>
      <c r="AF159" s="98" t="s">
        <v>442</v>
      </c>
      <c r="AG159" s="98" t="s">
        <v>442</v>
      </c>
      <c r="AH159" s="98" t="s">
        <v>442</v>
      </c>
      <c r="AI159" s="98" t="s">
        <v>442</v>
      </c>
      <c r="AJ159" s="98" t="s">
        <v>442</v>
      </c>
      <c r="AK159" s="98" t="s">
        <v>442</v>
      </c>
      <c r="AL159" s="48" t="s">
        <v>49</v>
      </c>
    </row>
    <row r="160" spans="1:38" ht="26.25" customHeight="1" thickBot="1">
      <c r="A160" s="48" t="s">
        <v>334</v>
      </c>
      <c r="B160" s="48" t="s">
        <v>335</v>
      </c>
      <c r="C160" s="97" t="s">
        <v>336</v>
      </c>
      <c r="D160" s="98"/>
      <c r="E160" s="98" t="s">
        <v>444</v>
      </c>
      <c r="F160" s="98" t="s">
        <v>444</v>
      </c>
      <c r="G160" s="98" t="s">
        <v>444</v>
      </c>
      <c r="H160" s="98" t="s">
        <v>444</v>
      </c>
      <c r="I160" s="98" t="s">
        <v>444</v>
      </c>
      <c r="J160" s="98" t="s">
        <v>444</v>
      </c>
      <c r="K160" s="98" t="s">
        <v>444</v>
      </c>
      <c r="L160" s="98" t="s">
        <v>444</v>
      </c>
      <c r="M160" s="98" t="s">
        <v>444</v>
      </c>
      <c r="N160" s="98" t="s">
        <v>444</v>
      </c>
      <c r="O160" s="98" t="s">
        <v>444</v>
      </c>
      <c r="P160" s="98" t="s">
        <v>444</v>
      </c>
      <c r="Q160" s="98" t="s">
        <v>444</v>
      </c>
      <c r="R160" s="98" t="s">
        <v>444</v>
      </c>
      <c r="S160" s="98" t="s">
        <v>444</v>
      </c>
      <c r="T160" s="98" t="s">
        <v>444</v>
      </c>
      <c r="U160" s="98" t="s">
        <v>444</v>
      </c>
      <c r="V160" s="98" t="s">
        <v>444</v>
      </c>
      <c r="W160" s="98" t="s">
        <v>444</v>
      </c>
      <c r="X160" s="98" t="s">
        <v>444</v>
      </c>
      <c r="Y160" s="98" t="s">
        <v>444</v>
      </c>
      <c r="Z160" s="98" t="s">
        <v>444</v>
      </c>
      <c r="AA160" s="98" t="s">
        <v>444</v>
      </c>
      <c r="AB160" s="98" t="s">
        <v>443</v>
      </c>
      <c r="AC160" s="98" t="s">
        <v>443</v>
      </c>
      <c r="AD160" s="98" t="s">
        <v>443</v>
      </c>
      <c r="AE160" s="54"/>
      <c r="AF160" s="98" t="s">
        <v>442</v>
      </c>
      <c r="AG160" s="98" t="s">
        <v>442</v>
      </c>
      <c r="AH160" s="98" t="s">
        <v>442</v>
      </c>
      <c r="AI160" s="98" t="s">
        <v>442</v>
      </c>
      <c r="AJ160" s="98" t="s">
        <v>442</v>
      </c>
      <c r="AK160" s="98" t="s">
        <v>443</v>
      </c>
      <c r="AL160" s="48" t="s">
        <v>49</v>
      </c>
    </row>
    <row r="161" spans="1:38" ht="26.25" customHeight="1" thickBot="1">
      <c r="A161" s="49" t="s">
        <v>334</v>
      </c>
      <c r="B161" s="49" t="s">
        <v>337</v>
      </c>
      <c r="C161" s="99" t="s">
        <v>338</v>
      </c>
      <c r="D161" s="100"/>
      <c r="E161" s="98" t="s">
        <v>444</v>
      </c>
      <c r="F161" s="98" t="s">
        <v>444</v>
      </c>
      <c r="G161" s="98" t="s">
        <v>444</v>
      </c>
      <c r="H161" s="98" t="s">
        <v>444</v>
      </c>
      <c r="I161" s="98" t="s">
        <v>444</v>
      </c>
      <c r="J161" s="98" t="s">
        <v>444</v>
      </c>
      <c r="K161" s="98" t="s">
        <v>444</v>
      </c>
      <c r="L161" s="98" t="s">
        <v>444</v>
      </c>
      <c r="M161" s="98" t="s">
        <v>444</v>
      </c>
      <c r="N161" s="98" t="s">
        <v>444</v>
      </c>
      <c r="O161" s="98" t="s">
        <v>444</v>
      </c>
      <c r="P161" s="98" t="s">
        <v>444</v>
      </c>
      <c r="Q161" s="98" t="s">
        <v>444</v>
      </c>
      <c r="R161" s="98" t="s">
        <v>444</v>
      </c>
      <c r="S161" s="98" t="s">
        <v>444</v>
      </c>
      <c r="T161" s="98" t="s">
        <v>444</v>
      </c>
      <c r="U161" s="98" t="s">
        <v>444</v>
      </c>
      <c r="V161" s="98" t="s">
        <v>444</v>
      </c>
      <c r="W161" s="98" t="s">
        <v>444</v>
      </c>
      <c r="X161" s="98" t="s">
        <v>444</v>
      </c>
      <c r="Y161" s="98" t="s">
        <v>444</v>
      </c>
      <c r="Z161" s="98" t="s">
        <v>444</v>
      </c>
      <c r="AA161" s="98" t="s">
        <v>444</v>
      </c>
      <c r="AB161" s="98" t="s">
        <v>443</v>
      </c>
      <c r="AC161" s="98" t="s">
        <v>443</v>
      </c>
      <c r="AD161" s="98" t="s">
        <v>443</v>
      </c>
      <c r="AE161" s="54"/>
      <c r="AF161" s="98" t="s">
        <v>443</v>
      </c>
      <c r="AG161" s="98" t="s">
        <v>443</v>
      </c>
      <c r="AH161" s="98" t="s">
        <v>443</v>
      </c>
      <c r="AI161" s="98" t="s">
        <v>443</v>
      </c>
      <c r="AJ161" s="98" t="s">
        <v>443</v>
      </c>
      <c r="AK161" s="98" t="s">
        <v>443</v>
      </c>
      <c r="AL161" s="49" t="s">
        <v>412</v>
      </c>
    </row>
    <row r="162" spans="1:38" ht="26.25" customHeight="1" thickBot="1">
      <c r="A162" s="50" t="s">
        <v>339</v>
      </c>
      <c r="B162" s="50" t="s">
        <v>340</v>
      </c>
      <c r="C162" s="101" t="s">
        <v>341</v>
      </c>
      <c r="D162" s="102"/>
      <c r="E162" s="102" t="s">
        <v>442</v>
      </c>
      <c r="F162" s="102" t="s">
        <v>442</v>
      </c>
      <c r="G162" s="102" t="s">
        <v>442</v>
      </c>
      <c r="H162" s="102" t="s">
        <v>442</v>
      </c>
      <c r="I162" s="102" t="s">
        <v>442</v>
      </c>
      <c r="J162" s="102" t="s">
        <v>442</v>
      </c>
      <c r="K162" s="102" t="s">
        <v>442</v>
      </c>
      <c r="L162" s="102" t="s">
        <v>442</v>
      </c>
      <c r="M162" s="102" t="s">
        <v>442</v>
      </c>
      <c r="N162" s="102" t="s">
        <v>442</v>
      </c>
      <c r="O162" s="102" t="s">
        <v>442</v>
      </c>
      <c r="P162" s="102" t="s">
        <v>442</v>
      </c>
      <c r="Q162" s="102" t="s">
        <v>442</v>
      </c>
      <c r="R162" s="102" t="s">
        <v>442</v>
      </c>
      <c r="S162" s="102" t="s">
        <v>442</v>
      </c>
      <c r="T162" s="102" t="s">
        <v>442</v>
      </c>
      <c r="U162" s="102" t="s">
        <v>442</v>
      </c>
      <c r="V162" s="102" t="s">
        <v>442</v>
      </c>
      <c r="W162" s="102" t="s">
        <v>442</v>
      </c>
      <c r="X162" s="102" t="s">
        <v>442</v>
      </c>
      <c r="Y162" s="102" t="s">
        <v>442</v>
      </c>
      <c r="Z162" s="102" t="s">
        <v>442</v>
      </c>
      <c r="AA162" s="102" t="s">
        <v>442</v>
      </c>
      <c r="AB162" s="102" t="s">
        <v>442</v>
      </c>
      <c r="AC162" s="102" t="s">
        <v>443</v>
      </c>
      <c r="AD162" s="102" t="s">
        <v>443</v>
      </c>
      <c r="AE162" s="54"/>
      <c r="AF162" s="102" t="s">
        <v>443</v>
      </c>
      <c r="AG162" s="102" t="s">
        <v>443</v>
      </c>
      <c r="AH162" s="102" t="s">
        <v>443</v>
      </c>
      <c r="AI162" s="102" t="s">
        <v>443</v>
      </c>
      <c r="AJ162" s="102" t="s">
        <v>443</v>
      </c>
      <c r="AK162" s="102" t="s">
        <v>442</v>
      </c>
      <c r="AL162" s="50" t="s">
        <v>412</v>
      </c>
    </row>
    <row r="163" spans="1:38" ht="26.25" customHeight="1" thickBot="1">
      <c r="A163" s="50" t="s">
        <v>339</v>
      </c>
      <c r="B163" s="50" t="s">
        <v>342</v>
      </c>
      <c r="C163" s="101" t="s">
        <v>343</v>
      </c>
      <c r="D163" s="102"/>
      <c r="E163" s="102" t="s">
        <v>444</v>
      </c>
      <c r="F163" s="102" t="s">
        <v>444</v>
      </c>
      <c r="G163" s="102" t="s">
        <v>444</v>
      </c>
      <c r="H163" s="102" t="s">
        <v>444</v>
      </c>
      <c r="I163" s="102">
        <v>2.920302E-2</v>
      </c>
      <c r="J163" s="102">
        <v>3.5692580000000002E-2</v>
      </c>
      <c r="K163" s="102">
        <v>5.5161259999999997E-2</v>
      </c>
      <c r="L163" s="102">
        <v>2.6282718E-3</v>
      </c>
      <c r="M163" s="102" t="s">
        <v>444</v>
      </c>
      <c r="N163" s="102" t="s">
        <v>443</v>
      </c>
      <c r="O163" s="102" t="s">
        <v>443</v>
      </c>
      <c r="P163" s="102" t="s">
        <v>443</v>
      </c>
      <c r="Q163" s="102" t="s">
        <v>443</v>
      </c>
      <c r="R163" s="102" t="s">
        <v>443</v>
      </c>
      <c r="S163" s="102" t="s">
        <v>443</v>
      </c>
      <c r="T163" s="102" t="s">
        <v>443</v>
      </c>
      <c r="U163" s="102" t="s">
        <v>443</v>
      </c>
      <c r="V163" s="102" t="s">
        <v>443</v>
      </c>
      <c r="W163" s="102" t="s">
        <v>443</v>
      </c>
      <c r="X163" s="102" t="s">
        <v>443</v>
      </c>
      <c r="Y163" s="102" t="s">
        <v>443</v>
      </c>
      <c r="Z163" s="102" t="s">
        <v>443</v>
      </c>
      <c r="AA163" s="102" t="s">
        <v>443</v>
      </c>
      <c r="AB163" s="102" t="s">
        <v>443</v>
      </c>
      <c r="AC163" s="102" t="s">
        <v>443</v>
      </c>
      <c r="AD163" s="102" t="s">
        <v>443</v>
      </c>
      <c r="AE163" s="54"/>
      <c r="AF163" s="102" t="s">
        <v>443</v>
      </c>
      <c r="AG163" s="102" t="s">
        <v>443</v>
      </c>
      <c r="AH163" s="102" t="s">
        <v>443</v>
      </c>
      <c r="AI163" s="102" t="s">
        <v>443</v>
      </c>
      <c r="AJ163" s="102" t="s">
        <v>443</v>
      </c>
      <c r="AK163" s="102" t="s">
        <v>444</v>
      </c>
      <c r="AL163" s="50" t="s">
        <v>344</v>
      </c>
    </row>
    <row r="164" spans="1:38" ht="26.25" customHeight="1" thickBot="1">
      <c r="A164" s="50" t="s">
        <v>339</v>
      </c>
      <c r="B164" s="50" t="s">
        <v>345</v>
      </c>
      <c r="C164" s="101" t="s">
        <v>346</v>
      </c>
      <c r="D164" s="102"/>
      <c r="E164" s="102" t="s">
        <v>444</v>
      </c>
      <c r="F164" s="102" t="s">
        <v>444</v>
      </c>
      <c r="G164" s="102" t="s">
        <v>444</v>
      </c>
      <c r="H164" s="102" t="s">
        <v>444</v>
      </c>
      <c r="I164" s="102" t="s">
        <v>444</v>
      </c>
      <c r="J164" s="102" t="s">
        <v>444</v>
      </c>
      <c r="K164" s="102" t="s">
        <v>444</v>
      </c>
      <c r="L164" s="102" t="s">
        <v>444</v>
      </c>
      <c r="M164" s="102" t="s">
        <v>444</v>
      </c>
      <c r="N164" s="102" t="s">
        <v>444</v>
      </c>
      <c r="O164" s="102" t="s">
        <v>444</v>
      </c>
      <c r="P164" s="102" t="s">
        <v>444</v>
      </c>
      <c r="Q164" s="102" t="s">
        <v>444</v>
      </c>
      <c r="R164" s="102" t="s">
        <v>444</v>
      </c>
      <c r="S164" s="102" t="s">
        <v>444</v>
      </c>
      <c r="T164" s="102" t="s">
        <v>444</v>
      </c>
      <c r="U164" s="102" t="s">
        <v>444</v>
      </c>
      <c r="V164" s="102" t="s">
        <v>444</v>
      </c>
      <c r="W164" s="102" t="s">
        <v>444</v>
      </c>
      <c r="X164" s="102" t="s">
        <v>444</v>
      </c>
      <c r="Y164" s="102" t="s">
        <v>444</v>
      </c>
      <c r="Z164" s="102" t="s">
        <v>444</v>
      </c>
      <c r="AA164" s="102" t="s">
        <v>444</v>
      </c>
      <c r="AB164" s="102" t="s">
        <v>444</v>
      </c>
      <c r="AC164" s="102" t="s">
        <v>444</v>
      </c>
      <c r="AD164" s="102" t="s">
        <v>444</v>
      </c>
      <c r="AE164" s="56"/>
      <c r="AF164" s="102" t="s">
        <v>443</v>
      </c>
      <c r="AG164" s="102" t="s">
        <v>443</v>
      </c>
      <c r="AH164" s="102" t="s">
        <v>443</v>
      </c>
      <c r="AI164" s="102" t="s">
        <v>443</v>
      </c>
      <c r="AJ164" s="102" t="s">
        <v>443</v>
      </c>
      <c r="AK164" s="102" t="s">
        <v>444</v>
      </c>
      <c r="AL164" s="50" t="s">
        <v>412</v>
      </c>
    </row>
    <row r="165" spans="1:38" ht="15" customHeight="1">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c r="A166" s="270" t="s">
        <v>371</v>
      </c>
      <c r="B166" s="270"/>
      <c r="C166" s="270"/>
      <c r="D166" s="270"/>
      <c r="E166" s="270"/>
      <c r="F166" s="270"/>
      <c r="G166" s="270"/>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c r="A167" s="270" t="s">
        <v>375</v>
      </c>
      <c r="B167" s="270"/>
      <c r="C167" s="270"/>
      <c r="D167" s="270"/>
      <c r="E167" s="270"/>
      <c r="F167" s="270"/>
      <c r="G167" s="270"/>
      <c r="H167" s="111"/>
      <c r="I167" s="112"/>
      <c r="J167"/>
      <c r="K167"/>
      <c r="L167"/>
      <c r="M167" s="112"/>
      <c r="N167" s="112"/>
      <c r="O167" s="112"/>
      <c r="P167" s="112"/>
      <c r="Q167" s="112"/>
      <c r="R167" s="112"/>
      <c r="S167" s="112"/>
      <c r="T167" s="112"/>
      <c r="U167" s="112"/>
    </row>
    <row r="168" spans="1:38" s="116" customFormat="1" ht="26.25" customHeight="1">
      <c r="A168" s="270" t="s">
        <v>372</v>
      </c>
      <c r="B168" s="270"/>
      <c r="C168" s="270"/>
      <c r="D168" s="270"/>
      <c r="E168" s="270"/>
      <c r="F168" s="270"/>
      <c r="G168" s="270"/>
      <c r="H168" s="111"/>
      <c r="I168" s="112"/>
      <c r="J168"/>
      <c r="K168"/>
      <c r="L168"/>
      <c r="M168" s="112"/>
      <c r="N168" s="112"/>
      <c r="O168" s="112"/>
      <c r="P168" s="112"/>
      <c r="Q168" s="112"/>
      <c r="R168" s="112"/>
      <c r="S168" s="112"/>
      <c r="T168" s="112"/>
      <c r="U168" s="112"/>
    </row>
    <row r="169" spans="1:38" s="113" customFormat="1" ht="26.25" customHeight="1">
      <c r="A169" s="270" t="s">
        <v>373</v>
      </c>
      <c r="B169" s="270"/>
      <c r="C169" s="270"/>
      <c r="D169" s="270"/>
      <c r="E169" s="270"/>
      <c r="F169" s="270"/>
      <c r="G169" s="270"/>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c r="A170" s="270" t="s">
        <v>374</v>
      </c>
      <c r="B170" s="270"/>
      <c r="C170" s="270"/>
      <c r="D170" s="270"/>
      <c r="E170" s="270"/>
      <c r="F170" s="270"/>
      <c r="G170" s="270"/>
      <c r="H170" s="111"/>
      <c r="I170" s="112"/>
      <c r="J170"/>
      <c r="K170"/>
      <c r="L170"/>
      <c r="M170" s="112"/>
      <c r="N170" s="112"/>
      <c r="O170" s="112"/>
      <c r="P170" s="112"/>
      <c r="Q170" s="112"/>
      <c r="R170" s="112"/>
      <c r="S170" s="112"/>
      <c r="T170" s="112"/>
      <c r="U170" s="11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ignoredErrors>
    <ignoredError sqref="E16 E141:AD141 AF22:AK22 AF88:AK90 AK14 AK15 AF16:AJ16 AK17 AK18 AK19 AK20 AK21 AF26:AJ26 AK23 AF28:AK31 AF27:AH27 AJ27:AK27 AF37:AK38 AH34 AJ34:AK34 AF35 AH36 AJ36:AK36 AF42:AK42 AK39 AF45:AK46 AJ43:AK43 AG44 AJ44:AK44 AF49:AK51 AG47 AJ47:AK47 AF71:AK71 AK64:AK67 AK70 AF78:AJ78 AK75 AF80:AK81 AK79 AF94:AK94 AK92 AF97:AK98 AK96 AF114:AK115 AK111 AF127:AK127 AK122:AK124 AF134:AK135 E152:AD154 E159:AL162 AF120:AK120 E94 AF82:AJ82 E71 E75 AF74:AJ74 AF72:AJ72 AF85:AJ85 AF25:AJ25 E49:E50 AF61:AJ61 AF58:AJ58 AF59:AJ59 AF60:AJ60 AF86:AJ86 AF33:AJ33 AF32:AJ32 E35 AF63:AK63 AF62:AJ62 AF76:AJ76 AF77:AJ77 AF84:AJ84 AF83:AJ83 AF93:AJ93 E98 E103 AF103:AK103 AF102:AJ102 E22 AE157:AJ157 AL157 AE158:AJ158 AL158 E37:E38 E45:E46 AF40 AH40:AK40 AJ41:AK41 AF48:AJ48 E54 AF54:AK54 AF52:AJ52 AF53:AJ53 E63 AF57:AJ57 AF55:AJ55 AF56:AJ56 E164:AL164 AE163:AJ163 AL163 E66:E69 AF73:AJ73 E79 E81 AF87:AJ87 AF91:AJ91 E96 AF95:AJ95 AF101:AJ101 AF99:AJ99 AF100:AJ100 AF106:AK106 AF104:AJ104 E106 AF105:AJ105 AF110:AJ110 AF107:AJ107 E111 AF108:AJ108 AF109:AJ109 AF112:AJ112 E114:E115 AF113:AJ113 AF117:AK118 AF116:AJ116 E117:E118 E120 AF121:AJ121 E122:E124 AF125:AJ125 E127:E130 E132:E134 AF126:AJ126 E138 AF138:AK138 AF136:AJ136 AF137:AJ137"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L170"/>
  <sheetViews>
    <sheetView zoomScale="80" zoomScaleNormal="80" workbookViewId="0">
      <selection activeCell="A10" sqref="A10:A12"/>
    </sheetView>
  </sheetViews>
  <sheetFormatPr defaultColWidth="8.85546875" defaultRowHeight="12.75"/>
  <cols>
    <col min="1" max="2" width="21.42578125" style="1" customWidth="1"/>
    <col min="3" max="3" width="46.42578125" style="15" customWidth="1"/>
    <col min="4" max="4" width="7.140625" style="1" customWidth="1"/>
    <col min="5" max="24" width="8.5703125" style="1" customWidth="1"/>
    <col min="25" max="25" width="12.42578125" style="1" bestFit="1" customWidth="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c r="A1" s="23" t="s">
        <v>362</v>
      </c>
      <c r="B1" s="24"/>
      <c r="C1" s="25"/>
    </row>
    <row r="2" spans="1:38">
      <c r="A2" s="26" t="s">
        <v>361</v>
      </c>
      <c r="B2" s="24"/>
      <c r="C2" s="25"/>
    </row>
    <row r="3" spans="1:38">
      <c r="B3" s="24"/>
      <c r="C3" s="25"/>
      <c r="F3" s="24"/>
      <c r="R3" s="2"/>
      <c r="S3" s="2"/>
      <c r="T3" s="2"/>
      <c r="U3" s="2"/>
      <c r="V3" s="2"/>
    </row>
    <row r="4" spans="1:38">
      <c r="A4" s="26" t="s">
        <v>0</v>
      </c>
      <c r="B4" s="17" t="s">
        <v>428</v>
      </c>
      <c r="C4" s="27" t="s">
        <v>1</v>
      </c>
      <c r="R4" s="2"/>
      <c r="S4" s="2"/>
      <c r="T4" s="2"/>
      <c r="U4" s="2"/>
      <c r="V4" s="2"/>
    </row>
    <row r="5" spans="1:38">
      <c r="A5" s="26" t="s">
        <v>2</v>
      </c>
      <c r="B5" s="185" t="s">
        <v>452</v>
      </c>
      <c r="C5" s="27" t="s">
        <v>3</v>
      </c>
      <c r="R5" s="2"/>
      <c r="S5" s="2"/>
      <c r="T5" s="2"/>
      <c r="U5" s="2"/>
      <c r="V5" s="2"/>
    </row>
    <row r="6" spans="1:38">
      <c r="A6" s="26" t="s">
        <v>4</v>
      </c>
      <c r="B6" s="17">
        <v>1999</v>
      </c>
      <c r="C6" s="27" t="s">
        <v>5</v>
      </c>
      <c r="R6" s="28"/>
      <c r="S6" s="28"/>
      <c r="T6" s="28"/>
      <c r="U6" s="28"/>
      <c r="V6" s="28"/>
    </row>
    <row r="7" spans="1:38">
      <c r="A7" s="26" t="s">
        <v>6</v>
      </c>
      <c r="B7" s="17" t="s">
        <v>450</v>
      </c>
      <c r="C7" s="27" t="s">
        <v>7</v>
      </c>
      <c r="R7" s="2"/>
      <c r="S7" s="2"/>
      <c r="T7" s="2"/>
      <c r="U7" s="2"/>
      <c r="V7" s="2"/>
    </row>
    <row r="8" spans="1:38">
      <c r="A8" s="6"/>
      <c r="B8" s="24"/>
      <c r="C8" s="25"/>
      <c r="R8" s="2"/>
      <c r="S8" s="2"/>
      <c r="T8" s="2"/>
      <c r="U8" s="2"/>
      <c r="V8" s="2"/>
      <c r="AF8" s="28"/>
    </row>
    <row r="9" spans="1:38" ht="13.5" thickBot="1">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c r="A10" s="271" t="str">
        <f>B4&amp;": "&amp;B5&amp;": "&amp;B6</f>
        <v>MK:  04.03.2024: 1999</v>
      </c>
      <c r="B10" s="273" t="s">
        <v>8</v>
      </c>
      <c r="C10" s="274"/>
      <c r="D10" s="275"/>
      <c r="E10" s="261" t="s">
        <v>9</v>
      </c>
      <c r="F10" s="262"/>
      <c r="G10" s="262"/>
      <c r="H10" s="263"/>
      <c r="I10" s="261" t="s">
        <v>10</v>
      </c>
      <c r="J10" s="262"/>
      <c r="K10" s="262"/>
      <c r="L10" s="263"/>
      <c r="M10" s="279" t="s">
        <v>11</v>
      </c>
      <c r="N10" s="261" t="s">
        <v>12</v>
      </c>
      <c r="O10" s="262"/>
      <c r="P10" s="263"/>
      <c r="Q10" s="261" t="s">
        <v>13</v>
      </c>
      <c r="R10" s="262"/>
      <c r="S10" s="262"/>
      <c r="T10" s="262"/>
      <c r="U10" s="262"/>
      <c r="V10" s="263"/>
      <c r="W10" s="261" t="s">
        <v>366</v>
      </c>
      <c r="X10" s="262"/>
      <c r="Y10" s="262"/>
      <c r="Z10" s="262"/>
      <c r="AA10" s="262"/>
      <c r="AB10" s="262"/>
      <c r="AC10" s="262"/>
      <c r="AD10" s="263"/>
      <c r="AE10" s="33"/>
      <c r="AF10" s="261" t="s">
        <v>383</v>
      </c>
      <c r="AG10" s="262"/>
      <c r="AH10" s="262"/>
      <c r="AI10" s="262"/>
      <c r="AJ10" s="262"/>
      <c r="AK10" s="262"/>
      <c r="AL10" s="263"/>
    </row>
    <row r="11" spans="1:38" ht="15" customHeight="1" thickBot="1">
      <c r="A11" s="272"/>
      <c r="B11" s="276"/>
      <c r="C11" s="277"/>
      <c r="D11" s="278"/>
      <c r="E11" s="264"/>
      <c r="F11" s="265"/>
      <c r="G11" s="265"/>
      <c r="H11" s="266"/>
      <c r="I11" s="264"/>
      <c r="J11" s="265"/>
      <c r="K11" s="265"/>
      <c r="L11" s="266"/>
      <c r="M11" s="280"/>
      <c r="N11" s="264"/>
      <c r="O11" s="265"/>
      <c r="P11" s="266"/>
      <c r="Q11" s="264"/>
      <c r="R11" s="265"/>
      <c r="S11" s="265"/>
      <c r="T11" s="265"/>
      <c r="U11" s="265"/>
      <c r="V11" s="266"/>
      <c r="W11" s="108"/>
      <c r="X11" s="267" t="s">
        <v>31</v>
      </c>
      <c r="Y11" s="268"/>
      <c r="Z11" s="268"/>
      <c r="AA11" s="268"/>
      <c r="AB11" s="269"/>
      <c r="AC11" s="109"/>
      <c r="AD11" s="110"/>
      <c r="AE11" s="34"/>
      <c r="AF11" s="264"/>
      <c r="AG11" s="265"/>
      <c r="AH11" s="265"/>
      <c r="AI11" s="265"/>
      <c r="AJ11" s="265"/>
      <c r="AK11" s="265"/>
      <c r="AL11" s="266"/>
    </row>
    <row r="12" spans="1:38" ht="52.5" customHeight="1" thickBot="1">
      <c r="A12" s="272"/>
      <c r="B12" s="276"/>
      <c r="C12" s="277"/>
      <c r="D12" s="278"/>
      <c r="E12" s="104" t="s">
        <v>384</v>
      </c>
      <c r="F12" s="104" t="s">
        <v>14</v>
      </c>
      <c r="G12" s="104" t="s">
        <v>15</v>
      </c>
      <c r="H12" s="104" t="s">
        <v>16</v>
      </c>
      <c r="I12" s="104" t="s">
        <v>17</v>
      </c>
      <c r="J12" s="105" t="s">
        <v>18</v>
      </c>
      <c r="K12" s="105" t="s">
        <v>19</v>
      </c>
      <c r="L12" s="106" t="s">
        <v>394</v>
      </c>
      <c r="M12" s="104" t="s">
        <v>20</v>
      </c>
      <c r="N12" s="105" t="s">
        <v>21</v>
      </c>
      <c r="O12" s="105" t="s">
        <v>22</v>
      </c>
      <c r="P12" s="105" t="s">
        <v>23</v>
      </c>
      <c r="Q12" s="105" t="s">
        <v>24</v>
      </c>
      <c r="R12" s="105" t="s">
        <v>25</v>
      </c>
      <c r="S12" s="105" t="s">
        <v>26</v>
      </c>
      <c r="T12" s="105" t="s">
        <v>27</v>
      </c>
      <c r="U12" s="105" t="s">
        <v>28</v>
      </c>
      <c r="V12" s="105" t="s">
        <v>29</v>
      </c>
      <c r="W12" s="104" t="s">
        <v>30</v>
      </c>
      <c r="X12" s="104" t="s">
        <v>395</v>
      </c>
      <c r="Y12" s="104" t="s">
        <v>396</v>
      </c>
      <c r="Z12" s="104" t="s">
        <v>397</v>
      </c>
      <c r="AA12" s="104" t="s">
        <v>398</v>
      </c>
      <c r="AB12" s="104" t="s">
        <v>41</v>
      </c>
      <c r="AC12" s="105" t="s">
        <v>32</v>
      </c>
      <c r="AD12" s="105" t="s">
        <v>33</v>
      </c>
      <c r="AE12" s="35"/>
      <c r="AF12" s="104" t="s">
        <v>34</v>
      </c>
      <c r="AG12" s="104" t="s">
        <v>35</v>
      </c>
      <c r="AH12" s="104" t="s">
        <v>36</v>
      </c>
      <c r="AI12" s="104" t="s">
        <v>37</v>
      </c>
      <c r="AJ12" s="104" t="s">
        <v>38</v>
      </c>
      <c r="AK12" s="104" t="s">
        <v>39</v>
      </c>
      <c r="AL12" s="107" t="s">
        <v>40</v>
      </c>
    </row>
    <row r="13" spans="1:38" ht="37.5" customHeight="1" thickBot="1">
      <c r="A13" s="36" t="s">
        <v>42</v>
      </c>
      <c r="B13" s="36" t="s">
        <v>43</v>
      </c>
      <c r="C13" s="37" t="s">
        <v>427</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ht="26.25" customHeight="1" thickBot="1">
      <c r="A14" s="60" t="s">
        <v>50</v>
      </c>
      <c r="B14" s="60" t="s">
        <v>51</v>
      </c>
      <c r="C14" s="61" t="s">
        <v>52</v>
      </c>
      <c r="D14" s="62"/>
      <c r="E14" s="62">
        <v>20.54991523516258</v>
      </c>
      <c r="F14" s="62">
        <v>7.7299598588212004E-2</v>
      </c>
      <c r="G14" s="62">
        <v>88.482154232237207</v>
      </c>
      <c r="H14" s="62" t="s">
        <v>443</v>
      </c>
      <c r="I14" s="62">
        <v>3.0290092735109182</v>
      </c>
      <c r="J14" s="62">
        <v>7.4773130524947122</v>
      </c>
      <c r="K14" s="62">
        <v>11.07381398018374</v>
      </c>
      <c r="L14" s="62">
        <v>3.7269557116479814E-2</v>
      </c>
      <c r="M14" s="62">
        <v>2.2839344938383803</v>
      </c>
      <c r="N14" s="62">
        <v>0.76340358609125414</v>
      </c>
      <c r="O14" s="62">
        <v>9.3331554316777005E-2</v>
      </c>
      <c r="P14" s="62">
        <v>0.1462066494768772</v>
      </c>
      <c r="Q14" s="62">
        <v>0.72685905901561854</v>
      </c>
      <c r="R14" s="62">
        <v>0.46256024804315249</v>
      </c>
      <c r="S14" s="62">
        <v>6.4107119642291252E-2</v>
      </c>
      <c r="T14" s="62">
        <v>1.1589676970384555</v>
      </c>
      <c r="U14" s="62">
        <v>2.2595420941152899</v>
      </c>
      <c r="V14" s="62">
        <v>0.67255435714898215</v>
      </c>
      <c r="W14" s="62">
        <v>0.50753112169540104</v>
      </c>
      <c r="X14" s="62">
        <v>6.7922556802943207E-5</v>
      </c>
      <c r="Y14" s="62">
        <v>1.8656047074307369E-3</v>
      </c>
      <c r="Z14" s="62">
        <v>1.4648758380547367E-3</v>
      </c>
      <c r="AA14" s="62">
        <v>1.2381271132376083E-4</v>
      </c>
      <c r="AB14" s="62">
        <v>3.5222158136121776E-3</v>
      </c>
      <c r="AC14" s="62">
        <v>3.3561042810240001E-4</v>
      </c>
      <c r="AD14" s="157">
        <v>1.6530065861759997E-4</v>
      </c>
      <c r="AE14" s="158"/>
      <c r="AF14" s="172">
        <v>2639.5440272000001</v>
      </c>
      <c r="AG14" s="62">
        <v>50091.108672000002</v>
      </c>
      <c r="AH14" s="62">
        <v>423.49814801999997</v>
      </c>
      <c r="AI14" s="62" t="s">
        <v>443</v>
      </c>
      <c r="AJ14" s="62" t="s">
        <v>443</v>
      </c>
      <c r="AK14" s="62" t="s">
        <v>443</v>
      </c>
      <c r="AL14" s="40" t="s">
        <v>49</v>
      </c>
    </row>
    <row r="15" spans="1:38" ht="26.25" customHeight="1" thickBot="1">
      <c r="A15" s="60" t="s">
        <v>53</v>
      </c>
      <c r="B15" s="60" t="s">
        <v>54</v>
      </c>
      <c r="C15" s="61" t="s">
        <v>55</v>
      </c>
      <c r="D15" s="62"/>
      <c r="E15" s="62">
        <v>0.21790820219850382</v>
      </c>
      <c r="F15" s="62">
        <v>5.2087856303147072E-3</v>
      </c>
      <c r="G15" s="62">
        <v>0.5128740872837616</v>
      </c>
      <c r="H15" s="62" t="s">
        <v>444</v>
      </c>
      <c r="I15" s="62">
        <v>1.0469950513499752E-2</v>
      </c>
      <c r="J15" s="62">
        <v>1.6811041463440504E-2</v>
      </c>
      <c r="K15" s="62">
        <v>2.2095283921724464E-2</v>
      </c>
      <c r="L15" s="62" t="s">
        <v>444</v>
      </c>
      <c r="M15" s="62">
        <v>1.9369855525134334E-2</v>
      </c>
      <c r="N15" s="62">
        <v>6.595082480304027E-3</v>
      </c>
      <c r="O15" s="62">
        <v>3.6263169023578977E-3</v>
      </c>
      <c r="P15" s="62">
        <v>7.1760830137902211E-4</v>
      </c>
      <c r="Q15" s="62">
        <v>4.5852756026178478E-3</v>
      </c>
      <c r="R15" s="62">
        <v>2.2844864701978797E-2</v>
      </c>
      <c r="S15" s="62">
        <v>1.6119028906284992E-2</v>
      </c>
      <c r="T15" s="62">
        <v>0.82487958611013668</v>
      </c>
      <c r="U15" s="62">
        <v>1.0155083891915353E-2</v>
      </c>
      <c r="V15" s="62">
        <v>7.0407506488125396E-2</v>
      </c>
      <c r="W15" s="62">
        <v>2.6421212291419809E-3</v>
      </c>
      <c r="X15" s="62">
        <v>7.2035070254582689E-7</v>
      </c>
      <c r="Y15" s="62">
        <v>5.1378428584458904E-6</v>
      </c>
      <c r="Z15" s="62">
        <v>6.7943392123530144E-7</v>
      </c>
      <c r="AA15" s="62">
        <v>6.7943392123530144E-7</v>
      </c>
      <c r="AB15" s="62">
        <v>7.2170614034623205E-6</v>
      </c>
      <c r="AC15" s="62" t="s">
        <v>443</v>
      </c>
      <c r="AD15" s="157" t="s">
        <v>443</v>
      </c>
      <c r="AE15" s="158"/>
      <c r="AF15" s="62">
        <v>1056.8484916567925</v>
      </c>
      <c r="AG15" s="62" t="s">
        <v>442</v>
      </c>
      <c r="AH15" s="62">
        <v>1076.7574029085602</v>
      </c>
      <c r="AI15" s="62" t="s">
        <v>443</v>
      </c>
      <c r="AJ15" s="62" t="s">
        <v>443</v>
      </c>
      <c r="AK15" s="62" t="s">
        <v>443</v>
      </c>
      <c r="AL15" s="40" t="s">
        <v>49</v>
      </c>
    </row>
    <row r="16" spans="1:38" ht="26.25" customHeight="1" thickBot="1">
      <c r="A16" s="60" t="s">
        <v>53</v>
      </c>
      <c r="B16" s="60" t="s">
        <v>56</v>
      </c>
      <c r="C16" s="61" t="s">
        <v>57</v>
      </c>
      <c r="D16" s="62"/>
      <c r="E16" s="62" t="s">
        <v>442</v>
      </c>
      <c r="F16" s="62" t="s">
        <v>442</v>
      </c>
      <c r="G16" s="62" t="s">
        <v>442</v>
      </c>
      <c r="H16" s="62" t="s">
        <v>442</v>
      </c>
      <c r="I16" s="62" t="s">
        <v>442</v>
      </c>
      <c r="J16" s="62" t="s">
        <v>442</v>
      </c>
      <c r="K16" s="62" t="s">
        <v>442</v>
      </c>
      <c r="L16" s="62" t="s">
        <v>442</v>
      </c>
      <c r="M16" s="62" t="s">
        <v>442</v>
      </c>
      <c r="N16" s="62" t="s">
        <v>442</v>
      </c>
      <c r="O16" s="62" t="s">
        <v>442</v>
      </c>
      <c r="P16" s="62" t="s">
        <v>442</v>
      </c>
      <c r="Q16" s="62" t="s">
        <v>442</v>
      </c>
      <c r="R16" s="62" t="s">
        <v>442</v>
      </c>
      <c r="S16" s="62" t="s">
        <v>442</v>
      </c>
      <c r="T16" s="62" t="s">
        <v>442</v>
      </c>
      <c r="U16" s="62" t="s">
        <v>442</v>
      </c>
      <c r="V16" s="62" t="s">
        <v>442</v>
      </c>
      <c r="W16" s="62" t="s">
        <v>442</v>
      </c>
      <c r="X16" s="62" t="s">
        <v>442</v>
      </c>
      <c r="Y16" s="62" t="s">
        <v>442</v>
      </c>
      <c r="Z16" s="62" t="s">
        <v>442</v>
      </c>
      <c r="AA16" s="62" t="s">
        <v>442</v>
      </c>
      <c r="AB16" s="62" t="s">
        <v>442</v>
      </c>
      <c r="AC16" s="62" t="s">
        <v>442</v>
      </c>
      <c r="AD16" s="62" t="s">
        <v>442</v>
      </c>
      <c r="AE16" s="158"/>
      <c r="AF16" s="159" t="s">
        <v>442</v>
      </c>
      <c r="AG16" s="62" t="s">
        <v>442</v>
      </c>
      <c r="AH16" s="62" t="s">
        <v>442</v>
      </c>
      <c r="AI16" s="62" t="s">
        <v>442</v>
      </c>
      <c r="AJ16" s="62" t="s">
        <v>442</v>
      </c>
      <c r="AK16" s="62" t="s">
        <v>442</v>
      </c>
      <c r="AL16" s="40" t="s">
        <v>49</v>
      </c>
    </row>
    <row r="17" spans="1:38" ht="26.25" customHeight="1" thickBot="1">
      <c r="A17" s="60" t="s">
        <v>53</v>
      </c>
      <c r="B17" s="60" t="s">
        <v>58</v>
      </c>
      <c r="C17" s="61" t="s">
        <v>59</v>
      </c>
      <c r="D17" s="62"/>
      <c r="E17" s="62">
        <v>1.321134346</v>
      </c>
      <c r="F17" s="62">
        <v>0.34125574019999999</v>
      </c>
      <c r="G17" s="62">
        <v>3.1652396330000001</v>
      </c>
      <c r="H17" s="62">
        <v>6.3119999999999999E-7</v>
      </c>
      <c r="I17" s="62">
        <v>0.40020819200000002</v>
      </c>
      <c r="J17" s="62">
        <v>0.43119748100000005</v>
      </c>
      <c r="K17" s="62">
        <v>0.45530271600000005</v>
      </c>
      <c r="L17" s="62">
        <v>3.9657112448000006E-2</v>
      </c>
      <c r="M17" s="62">
        <v>3.2991370350000002</v>
      </c>
      <c r="N17" s="62">
        <v>0.46149991608000007</v>
      </c>
      <c r="O17" s="62">
        <v>6.2128648060000005E-3</v>
      </c>
      <c r="P17" s="62">
        <v>2.737031078E-2</v>
      </c>
      <c r="Q17" s="62">
        <v>1.3814838970000002E-2</v>
      </c>
      <c r="R17" s="62">
        <v>4.6776484700000003E-2</v>
      </c>
      <c r="S17" s="62">
        <v>6.0568140719999997E-2</v>
      </c>
      <c r="T17" s="62">
        <v>4.4772391808000002E-2</v>
      </c>
      <c r="U17" s="62">
        <v>6.3533563100000006E-3</v>
      </c>
      <c r="V17" s="62">
        <v>0.72989404099999999</v>
      </c>
      <c r="W17" s="62">
        <v>0.70097737839999996</v>
      </c>
      <c r="X17" s="62">
        <v>0.15935214640000003</v>
      </c>
      <c r="Y17" s="62">
        <v>0.22401728410000002</v>
      </c>
      <c r="Z17" s="62">
        <v>8.4007574000000002E-2</v>
      </c>
      <c r="AA17" s="62">
        <v>6.5820217000000014E-2</v>
      </c>
      <c r="AB17" s="62">
        <v>0.53319722150000004</v>
      </c>
      <c r="AC17" s="62">
        <v>2.1373389799999999E-3</v>
      </c>
      <c r="AD17" s="157">
        <v>0.58532346156000004</v>
      </c>
      <c r="AE17" s="158"/>
      <c r="AF17" s="159">
        <v>1414.1010000000001</v>
      </c>
      <c r="AG17" s="62">
        <v>3443.0790000000002</v>
      </c>
      <c r="AH17" s="62" t="s">
        <v>443</v>
      </c>
      <c r="AI17" s="62">
        <v>0.52600000000000002</v>
      </c>
      <c r="AJ17" s="62" t="s">
        <v>443</v>
      </c>
      <c r="AK17" s="62" t="s">
        <v>443</v>
      </c>
      <c r="AL17" s="40" t="s">
        <v>49</v>
      </c>
    </row>
    <row r="18" spans="1:38" ht="26.25" customHeight="1" thickBot="1">
      <c r="A18" s="60" t="s">
        <v>53</v>
      </c>
      <c r="B18" s="60" t="s">
        <v>60</v>
      </c>
      <c r="C18" s="61" t="s">
        <v>61</v>
      </c>
      <c r="D18" s="62"/>
      <c r="E18" s="62">
        <v>0.66250036599999995</v>
      </c>
      <c r="F18" s="62">
        <v>0.17327053079999999</v>
      </c>
      <c r="G18" s="62">
        <v>1.6116871619999997</v>
      </c>
      <c r="H18" s="62" t="s">
        <v>443</v>
      </c>
      <c r="I18" s="62">
        <v>0.20345224799999997</v>
      </c>
      <c r="J18" s="62">
        <v>0.219240192</v>
      </c>
      <c r="K18" s="62">
        <v>0.23151970399999999</v>
      </c>
      <c r="L18" s="62">
        <v>1.9963416191999997E-2</v>
      </c>
      <c r="M18" s="62">
        <v>1.6793649319999999</v>
      </c>
      <c r="N18" s="62">
        <v>0.23512093168000001</v>
      </c>
      <c r="O18" s="62">
        <v>3.1617878760000001E-3</v>
      </c>
      <c r="P18" s="62">
        <v>1.3942287919999999E-2</v>
      </c>
      <c r="Q18" s="62">
        <v>7.0378593799999998E-3</v>
      </c>
      <c r="R18" s="62">
        <v>2.3821885199999997E-2</v>
      </c>
      <c r="S18" s="62">
        <v>3.085274612E-2</v>
      </c>
      <c r="T18" s="62">
        <v>2.2810406767999995E-2</v>
      </c>
      <c r="U18" s="62">
        <v>3.2345718599999999E-3</v>
      </c>
      <c r="V18" s="62">
        <v>0.37113873399999997</v>
      </c>
      <c r="W18" s="62">
        <v>0.35708563240000002</v>
      </c>
      <c r="X18" s="62">
        <v>8.1146535399999997E-2</v>
      </c>
      <c r="Y18" s="62">
        <v>0.11382101239999999</v>
      </c>
      <c r="Z18" s="62">
        <v>4.2764657399999996E-2</v>
      </c>
      <c r="AA18" s="62">
        <v>3.3502764999999997E-2</v>
      </c>
      <c r="AB18" s="62">
        <v>0.27123497019999998</v>
      </c>
      <c r="AC18" s="62">
        <v>1.0876139200000001E-3</v>
      </c>
      <c r="AD18" s="157">
        <v>0.29821671999999999</v>
      </c>
      <c r="AE18" s="158"/>
      <c r="AF18" s="159">
        <v>699.846</v>
      </c>
      <c r="AG18" s="62" t="s">
        <v>443</v>
      </c>
      <c r="AH18" s="62" t="s">
        <v>443</v>
      </c>
      <c r="AI18" s="62" t="s">
        <v>443</v>
      </c>
      <c r="AJ18" s="62" t="s">
        <v>443</v>
      </c>
      <c r="AK18" s="62" t="s">
        <v>443</v>
      </c>
      <c r="AL18" s="40" t="s">
        <v>49</v>
      </c>
    </row>
    <row r="19" spans="1:38" ht="26.25" customHeight="1" thickBot="1">
      <c r="A19" s="60" t="s">
        <v>53</v>
      </c>
      <c r="B19" s="60" t="s">
        <v>62</v>
      </c>
      <c r="C19" s="61" t="s">
        <v>63</v>
      </c>
      <c r="D19" s="62"/>
      <c r="E19" s="62">
        <v>2.0361996E-2</v>
      </c>
      <c r="F19" s="62">
        <v>9.923E-4</v>
      </c>
      <c r="G19" s="62">
        <v>1.8655240000000001E-3</v>
      </c>
      <c r="H19" s="62" t="s">
        <v>443</v>
      </c>
      <c r="I19" s="62">
        <v>7.9384000000000008E-4</v>
      </c>
      <c r="J19" s="62">
        <v>7.9384000000000008E-4</v>
      </c>
      <c r="K19" s="62">
        <v>7.9384000000000008E-4</v>
      </c>
      <c r="L19" s="62">
        <v>4.4455040000000007E-4</v>
      </c>
      <c r="M19" s="62">
        <v>2.619672E-3</v>
      </c>
      <c r="N19" s="62">
        <v>3.1753599999999999E-6</v>
      </c>
      <c r="O19" s="62">
        <v>2.38152E-7</v>
      </c>
      <c r="P19" s="62">
        <v>4.7630400000000002E-6</v>
      </c>
      <c r="Q19" s="62">
        <v>1.1907600000000001E-6</v>
      </c>
      <c r="R19" s="62">
        <v>7.9384000000000001E-6</v>
      </c>
      <c r="S19" s="62">
        <v>8.7322400000000003E-6</v>
      </c>
      <c r="T19" s="62">
        <v>3.1753599999999997E-7</v>
      </c>
      <c r="U19" s="62">
        <v>4.3661200000000001E-6</v>
      </c>
      <c r="V19" s="62">
        <v>1.1510679999999999E-3</v>
      </c>
      <c r="W19" s="62">
        <v>5.5568799999999996E-5</v>
      </c>
      <c r="X19" s="62">
        <v>7.5414799999999995E-5</v>
      </c>
      <c r="Y19" s="62">
        <v>5.9537999999999995E-4</v>
      </c>
      <c r="Z19" s="62">
        <v>6.7476400000000003E-5</v>
      </c>
      <c r="AA19" s="62">
        <v>5.9537999999999998E-5</v>
      </c>
      <c r="AB19" s="62">
        <v>7.9780920000000009E-4</v>
      </c>
      <c r="AC19" s="62" t="s">
        <v>443</v>
      </c>
      <c r="AD19" s="157" t="s">
        <v>443</v>
      </c>
      <c r="AE19" s="158"/>
      <c r="AF19" s="159">
        <v>39.692</v>
      </c>
      <c r="AG19" s="62" t="s">
        <v>443</v>
      </c>
      <c r="AH19" s="62" t="s">
        <v>443</v>
      </c>
      <c r="AI19" s="62" t="s">
        <v>443</v>
      </c>
      <c r="AJ19" s="62" t="s">
        <v>443</v>
      </c>
      <c r="AK19" s="62" t="s">
        <v>443</v>
      </c>
      <c r="AL19" s="40" t="s">
        <v>49</v>
      </c>
    </row>
    <row r="20" spans="1:38" ht="26.25" customHeight="1" thickBot="1">
      <c r="A20" s="60" t="s">
        <v>53</v>
      </c>
      <c r="B20" s="60" t="s">
        <v>64</v>
      </c>
      <c r="C20" s="61" t="s">
        <v>65</v>
      </c>
      <c r="D20" s="62"/>
      <c r="E20" s="62">
        <v>1.516585E-3</v>
      </c>
      <c r="F20" s="62">
        <v>2.2937500000000003E-4</v>
      </c>
      <c r="G20" s="62">
        <v>1.40347E-4</v>
      </c>
      <c r="H20" s="62">
        <v>6.3119999999999999E-7</v>
      </c>
      <c r="I20" s="62">
        <v>1.3090000000000001E-4</v>
      </c>
      <c r="J20" s="62">
        <v>1.32478E-4</v>
      </c>
      <c r="K20" s="62">
        <v>1.3616E-4</v>
      </c>
      <c r="L20" s="62">
        <v>5.2684800000000001E-5</v>
      </c>
      <c r="M20" s="62">
        <v>4.8877800000000004E-4</v>
      </c>
      <c r="N20" s="62">
        <v>1.4431040000000001E-5</v>
      </c>
      <c r="O20" s="62">
        <v>6.8551780000000007E-6</v>
      </c>
      <c r="P20" s="62">
        <v>6.3812E-7</v>
      </c>
      <c r="Q20" s="62">
        <v>1.8583000000000002E-7</v>
      </c>
      <c r="R20" s="62">
        <v>1.26706E-5</v>
      </c>
      <c r="S20" s="62">
        <v>3.7858599999999998E-6</v>
      </c>
      <c r="T20" s="62">
        <v>1.074904E-6</v>
      </c>
      <c r="U20" s="62">
        <v>5.7792999999999999E-7</v>
      </c>
      <c r="V20" s="62">
        <v>3.5233900000000002E-4</v>
      </c>
      <c r="W20" s="62">
        <v>5.6608200000000005E-5</v>
      </c>
      <c r="X20" s="62">
        <v>1.0699699999999999E-5</v>
      </c>
      <c r="Y20" s="62">
        <v>5.1361000000000005E-5</v>
      </c>
      <c r="Z20" s="62">
        <v>7.4970999999999998E-6</v>
      </c>
      <c r="AA20" s="62">
        <v>6.3984999999999998E-6</v>
      </c>
      <c r="AB20" s="62">
        <v>7.5956299999999996E-5</v>
      </c>
      <c r="AC20" s="62">
        <v>2.6299999999999998E-6</v>
      </c>
      <c r="AD20" s="157">
        <v>3.1559999999999999E-8</v>
      </c>
      <c r="AE20" s="158"/>
      <c r="AF20" s="159">
        <v>2.863</v>
      </c>
      <c r="AG20" s="62" t="s">
        <v>443</v>
      </c>
      <c r="AH20" s="62" t="s">
        <v>443</v>
      </c>
      <c r="AI20" s="62">
        <v>0.52600000000000002</v>
      </c>
      <c r="AJ20" s="62" t="s">
        <v>443</v>
      </c>
      <c r="AK20" s="62" t="s">
        <v>443</v>
      </c>
      <c r="AL20" s="40" t="s">
        <v>49</v>
      </c>
    </row>
    <row r="21" spans="1:38" ht="26.25" customHeight="1" thickBot="1">
      <c r="A21" s="60" t="s">
        <v>53</v>
      </c>
      <c r="B21" s="60" t="s">
        <v>66</v>
      </c>
      <c r="C21" s="61" t="s">
        <v>67</v>
      </c>
      <c r="D21" s="62"/>
      <c r="E21" s="62">
        <v>6.6083753000000009E-2</v>
      </c>
      <c r="F21" s="62">
        <v>1.115639E-2</v>
      </c>
      <c r="G21" s="62">
        <v>3.3556331000000002E-2</v>
      </c>
      <c r="H21" s="62">
        <v>2.20884E-5</v>
      </c>
      <c r="I21" s="62">
        <v>8.2320199999999996E-3</v>
      </c>
      <c r="J21" s="62">
        <v>8.5666909999999995E-3</v>
      </c>
      <c r="K21" s="62">
        <v>8.9128899999999997E-3</v>
      </c>
      <c r="L21" s="62">
        <v>2.2250904E-3</v>
      </c>
      <c r="M21" s="62">
        <v>4.6994952E-2</v>
      </c>
      <c r="N21" s="62">
        <v>4.6668955599999994E-3</v>
      </c>
      <c r="O21" s="62">
        <v>2.95871492E-4</v>
      </c>
      <c r="P21" s="62">
        <v>2.6941276000000001E-4</v>
      </c>
      <c r="Q21" s="62">
        <v>1.3114979000000002E-4</v>
      </c>
      <c r="R21" s="62">
        <v>8.6555240000000004E-4</v>
      </c>
      <c r="S21" s="62">
        <v>6.7913504000000004E-4</v>
      </c>
      <c r="T21" s="62">
        <v>4.41384656E-4</v>
      </c>
      <c r="U21" s="62">
        <v>7.7752519999999993E-5</v>
      </c>
      <c r="V21" s="62">
        <v>1.8971762E-2</v>
      </c>
      <c r="W21" s="62">
        <v>8.3049648E-3</v>
      </c>
      <c r="X21" s="62">
        <v>1.8155007999999999E-3</v>
      </c>
      <c r="Y21" s="62">
        <v>3.8495869999999998E-3</v>
      </c>
      <c r="Z21" s="62">
        <v>1.0235594E-3</v>
      </c>
      <c r="AA21" s="62">
        <v>8.20676E-4</v>
      </c>
      <c r="AB21" s="62">
        <v>7.5093232000000001E-3</v>
      </c>
      <c r="AC21" s="62">
        <v>1.1128599999999999E-4</v>
      </c>
      <c r="AD21" s="157">
        <v>5.2796044200000003E-3</v>
      </c>
      <c r="AE21" s="158"/>
      <c r="AF21" s="159">
        <v>115.08199999999999</v>
      </c>
      <c r="AG21" s="62">
        <v>31.05</v>
      </c>
      <c r="AH21" s="62" t="s">
        <v>443</v>
      </c>
      <c r="AI21" s="62">
        <v>18.407</v>
      </c>
      <c r="AJ21" s="62" t="s">
        <v>443</v>
      </c>
      <c r="AK21" s="62" t="s">
        <v>443</v>
      </c>
      <c r="AL21" s="40" t="s">
        <v>49</v>
      </c>
    </row>
    <row r="22" spans="1:38" ht="26.25" customHeight="1" thickBot="1">
      <c r="A22" s="60" t="s">
        <v>53</v>
      </c>
      <c r="B22" s="64" t="s">
        <v>68</v>
      </c>
      <c r="C22" s="61" t="s">
        <v>69</v>
      </c>
      <c r="D22" s="62"/>
      <c r="E22" s="159" t="s">
        <v>445</v>
      </c>
      <c r="F22" s="159" t="s">
        <v>445</v>
      </c>
      <c r="G22" s="159" t="s">
        <v>445</v>
      </c>
      <c r="H22" s="159" t="s">
        <v>445</v>
      </c>
      <c r="I22" s="159" t="s">
        <v>445</v>
      </c>
      <c r="J22" s="159" t="s">
        <v>445</v>
      </c>
      <c r="K22" s="159" t="s">
        <v>445</v>
      </c>
      <c r="L22" s="159" t="s">
        <v>445</v>
      </c>
      <c r="M22" s="159" t="s">
        <v>445</v>
      </c>
      <c r="N22" s="159" t="s">
        <v>445</v>
      </c>
      <c r="O22" s="159" t="s">
        <v>445</v>
      </c>
      <c r="P22" s="159" t="s">
        <v>445</v>
      </c>
      <c r="Q22" s="159" t="s">
        <v>445</v>
      </c>
      <c r="R22" s="159" t="s">
        <v>445</v>
      </c>
      <c r="S22" s="159" t="s">
        <v>445</v>
      </c>
      <c r="T22" s="159" t="s">
        <v>445</v>
      </c>
      <c r="U22" s="159" t="s">
        <v>445</v>
      </c>
      <c r="V22" s="159" t="s">
        <v>445</v>
      </c>
      <c r="W22" s="159" t="s">
        <v>445</v>
      </c>
      <c r="X22" s="159" t="s">
        <v>445</v>
      </c>
      <c r="Y22" s="159" t="s">
        <v>445</v>
      </c>
      <c r="Z22" s="159" t="s">
        <v>445</v>
      </c>
      <c r="AA22" s="159" t="s">
        <v>445</v>
      </c>
      <c r="AB22" s="159" t="s">
        <v>445</v>
      </c>
      <c r="AC22" s="159" t="s">
        <v>445</v>
      </c>
      <c r="AD22" s="159" t="s">
        <v>445</v>
      </c>
      <c r="AE22" s="158"/>
      <c r="AF22" s="159" t="s">
        <v>445</v>
      </c>
      <c r="AG22" s="62" t="s">
        <v>445</v>
      </c>
      <c r="AH22" s="62" t="s">
        <v>445</v>
      </c>
      <c r="AI22" s="62" t="s">
        <v>445</v>
      </c>
      <c r="AJ22" s="62" t="s">
        <v>445</v>
      </c>
      <c r="AK22" s="62" t="s">
        <v>445</v>
      </c>
      <c r="AL22" s="40" t="s">
        <v>49</v>
      </c>
    </row>
    <row r="23" spans="1:38" ht="26.25" customHeight="1" thickBot="1">
      <c r="A23" s="60" t="s">
        <v>70</v>
      </c>
      <c r="B23" s="64" t="s">
        <v>393</v>
      </c>
      <c r="C23" s="61" t="s">
        <v>389</v>
      </c>
      <c r="D23" s="103"/>
      <c r="E23" s="62">
        <v>0.99896553031938828</v>
      </c>
      <c r="F23" s="62">
        <v>0.10338982487629331</v>
      </c>
      <c r="G23" s="62">
        <v>0.24492703553756187</v>
      </c>
      <c r="H23" s="62">
        <v>2.4492703553756186E-4</v>
      </c>
      <c r="I23" s="62">
        <v>6.4415810346378777E-2</v>
      </c>
      <c r="J23" s="62">
        <v>6.4415810346378777E-2</v>
      </c>
      <c r="K23" s="62">
        <v>6.4415810346378777E-2</v>
      </c>
      <c r="L23" s="62">
        <v>3.6072853793972119E-2</v>
      </c>
      <c r="M23" s="62">
        <v>0.32985548511021145</v>
      </c>
      <c r="N23" s="62" t="s">
        <v>443</v>
      </c>
      <c r="O23" s="62">
        <v>3.0615879442195233E-4</v>
      </c>
      <c r="P23" s="62" t="s">
        <v>443</v>
      </c>
      <c r="Q23" s="62" t="s">
        <v>443</v>
      </c>
      <c r="R23" s="62">
        <v>1.530793972109762E-3</v>
      </c>
      <c r="S23" s="62">
        <v>5.2046995051731895E-2</v>
      </c>
      <c r="T23" s="62">
        <v>2.1431115609536664E-3</v>
      </c>
      <c r="U23" s="62">
        <v>3.0615879442195233E-4</v>
      </c>
      <c r="V23" s="62">
        <v>3.0615879442195234E-2</v>
      </c>
      <c r="W23" s="62" t="s">
        <v>443</v>
      </c>
      <c r="X23" s="62">
        <v>9.1847638326585698E-4</v>
      </c>
      <c r="Y23" s="62">
        <v>1.5307939721097615E-3</v>
      </c>
      <c r="Z23" s="62" t="s">
        <v>443</v>
      </c>
      <c r="AA23" s="62" t="s">
        <v>443</v>
      </c>
      <c r="AB23" s="62">
        <v>2.4492703553756186E-3</v>
      </c>
      <c r="AC23" s="62" t="s">
        <v>443</v>
      </c>
      <c r="AD23" s="157" t="s">
        <v>443</v>
      </c>
      <c r="AE23" s="158"/>
      <c r="AF23" s="159">
        <v>1316.482816014395</v>
      </c>
      <c r="AG23" s="62" t="s">
        <v>443</v>
      </c>
      <c r="AH23" s="62" t="s">
        <v>443</v>
      </c>
      <c r="AI23" s="62" t="s">
        <v>443</v>
      </c>
      <c r="AJ23" s="62" t="s">
        <v>443</v>
      </c>
      <c r="AK23" s="62" t="s">
        <v>443</v>
      </c>
      <c r="AL23" s="40" t="s">
        <v>49</v>
      </c>
    </row>
    <row r="24" spans="1:38" ht="26.25" customHeight="1" thickBot="1">
      <c r="A24" s="65" t="s">
        <v>53</v>
      </c>
      <c r="B24" s="64" t="s">
        <v>71</v>
      </c>
      <c r="C24" s="61" t="s">
        <v>72</v>
      </c>
      <c r="D24" s="62"/>
      <c r="E24" s="62">
        <v>1.662944013776984</v>
      </c>
      <c r="F24" s="62">
        <v>0.12773193276007039</v>
      </c>
      <c r="G24" s="62">
        <v>0.72022338254719998</v>
      </c>
      <c r="H24" s="62">
        <v>8.2363199999999998E-5</v>
      </c>
      <c r="I24" s="62">
        <v>0.10560125053846399</v>
      </c>
      <c r="J24" s="62">
        <v>0.110463656453336</v>
      </c>
      <c r="K24" s="62">
        <v>0.11456582905379199</v>
      </c>
      <c r="L24" s="62">
        <v>2.8668692685021695E-2</v>
      </c>
      <c r="M24" s="62">
        <v>1.2786292684206479</v>
      </c>
      <c r="N24" s="62">
        <v>0.11319875356067199</v>
      </c>
      <c r="O24" s="62">
        <v>5.2523436597344004E-3</v>
      </c>
      <c r="P24" s="62">
        <v>2.53752420511432E-2</v>
      </c>
      <c r="Q24" s="62">
        <v>1.3475494173632E-2</v>
      </c>
      <c r="R24" s="62">
        <v>2.6475592110308005E-2</v>
      </c>
      <c r="S24" s="62">
        <v>3.7538535977539998E-2</v>
      </c>
      <c r="T24" s="62">
        <v>2.7808229750984001E-2</v>
      </c>
      <c r="U24" s="62">
        <v>1.1999580096574399E-2</v>
      </c>
      <c r="V24" s="62">
        <v>0.3778056273416</v>
      </c>
      <c r="W24" s="62">
        <v>0.114774386905224</v>
      </c>
      <c r="X24" s="62">
        <v>2.8054939467604005E-2</v>
      </c>
      <c r="Y24" s="62">
        <v>0.10342290360935119</v>
      </c>
      <c r="Z24" s="62">
        <v>1.6037919756029598E-2</v>
      </c>
      <c r="AA24" s="62">
        <v>1.2864388929308E-2</v>
      </c>
      <c r="AB24" s="62">
        <v>0.16038015176229281</v>
      </c>
      <c r="AC24" s="62">
        <v>6.6592553546895991E-4</v>
      </c>
      <c r="AD24" s="157">
        <v>8.8004179125360002E-2</v>
      </c>
      <c r="AE24" s="158"/>
      <c r="AF24" s="159">
        <v>1999.7501600000001</v>
      </c>
      <c r="AG24" s="159">
        <v>517.38865720800004</v>
      </c>
      <c r="AH24" s="62">
        <v>152.86199999999999</v>
      </c>
      <c r="AI24" s="62">
        <v>68.635999999999996</v>
      </c>
      <c r="AJ24" s="62" t="s">
        <v>443</v>
      </c>
      <c r="AK24" s="62">
        <v>0.42707999999999996</v>
      </c>
      <c r="AL24" s="40" t="s">
        <v>49</v>
      </c>
    </row>
    <row r="25" spans="1:38" ht="26.25" customHeight="1" thickBot="1">
      <c r="A25" s="60" t="s">
        <v>73</v>
      </c>
      <c r="B25" s="64" t="s">
        <v>74</v>
      </c>
      <c r="C25" s="66" t="s">
        <v>75</v>
      </c>
      <c r="D25" s="62"/>
      <c r="E25" s="62">
        <v>0.62804353715944194</v>
      </c>
      <c r="F25" s="62">
        <v>4.8311041319957079E-3</v>
      </c>
      <c r="G25" s="62">
        <v>3.8648833055965663E-2</v>
      </c>
      <c r="H25" s="62" t="s">
        <v>443</v>
      </c>
      <c r="I25" s="62">
        <v>3.6233280989967807E-3</v>
      </c>
      <c r="J25" s="62">
        <v>3.6233280989967807E-3</v>
      </c>
      <c r="K25" s="62" t="s">
        <v>443</v>
      </c>
      <c r="L25" s="62">
        <v>1.7391974875184547E-3</v>
      </c>
      <c r="M25" s="62">
        <v>0.14734867602586907</v>
      </c>
      <c r="N25" s="62" t="s">
        <v>443</v>
      </c>
      <c r="O25" s="62" t="s">
        <v>443</v>
      </c>
      <c r="P25" s="62" t="s">
        <v>443</v>
      </c>
      <c r="Q25" s="62" t="s">
        <v>443</v>
      </c>
      <c r="R25" s="62" t="s">
        <v>443</v>
      </c>
      <c r="S25" s="62" t="s">
        <v>443</v>
      </c>
      <c r="T25" s="62" t="s">
        <v>443</v>
      </c>
      <c r="U25" s="62" t="s">
        <v>443</v>
      </c>
      <c r="V25" s="62" t="s">
        <v>443</v>
      </c>
      <c r="W25" s="62" t="s">
        <v>443</v>
      </c>
      <c r="X25" s="62" t="s">
        <v>443</v>
      </c>
      <c r="Y25" s="62" t="s">
        <v>443</v>
      </c>
      <c r="Z25" s="62" t="s">
        <v>443</v>
      </c>
      <c r="AA25" s="62" t="s">
        <v>443</v>
      </c>
      <c r="AB25" s="62" t="s">
        <v>443</v>
      </c>
      <c r="AC25" s="62" t="s">
        <v>443</v>
      </c>
      <c r="AD25" s="62" t="s">
        <v>443</v>
      </c>
      <c r="AE25" s="158"/>
      <c r="AF25" s="62" t="s">
        <v>444</v>
      </c>
      <c r="AG25" s="62" t="s">
        <v>443</v>
      </c>
      <c r="AH25" s="62" t="s">
        <v>443</v>
      </c>
      <c r="AI25" s="62" t="s">
        <v>444</v>
      </c>
      <c r="AJ25" s="62" t="s">
        <v>443</v>
      </c>
      <c r="AK25" s="62">
        <v>24155.520659978538</v>
      </c>
      <c r="AL25" s="40" t="s">
        <v>49</v>
      </c>
    </row>
    <row r="26" spans="1:38" ht="26.25" customHeight="1" thickBot="1">
      <c r="A26" s="60" t="s">
        <v>73</v>
      </c>
      <c r="B26" s="60" t="s">
        <v>76</v>
      </c>
      <c r="C26" s="61" t="s">
        <v>77</v>
      </c>
      <c r="D26" s="62"/>
      <c r="E26" s="62">
        <v>9.068998638553951E-3</v>
      </c>
      <c r="F26" s="62">
        <v>3.5425775931851368E-4</v>
      </c>
      <c r="G26" s="62">
        <v>7.0851551863702737E-4</v>
      </c>
      <c r="H26" s="62" t="s">
        <v>443</v>
      </c>
      <c r="I26" s="62">
        <v>1.4170310372740548E-4</v>
      </c>
      <c r="J26" s="62">
        <v>1.4170310372740548E-4</v>
      </c>
      <c r="K26" s="62" t="s">
        <v>443</v>
      </c>
      <c r="L26" s="62">
        <v>6.8017489789154624E-5</v>
      </c>
      <c r="M26" s="62">
        <v>7.7936707050073014E-4</v>
      </c>
      <c r="N26" s="62" t="s">
        <v>443</v>
      </c>
      <c r="O26" s="62" t="s">
        <v>443</v>
      </c>
      <c r="P26" s="62" t="s">
        <v>443</v>
      </c>
      <c r="Q26" s="62" t="s">
        <v>443</v>
      </c>
      <c r="R26" s="62" t="s">
        <v>443</v>
      </c>
      <c r="S26" s="62" t="s">
        <v>443</v>
      </c>
      <c r="T26" s="62" t="s">
        <v>443</v>
      </c>
      <c r="U26" s="62" t="s">
        <v>443</v>
      </c>
      <c r="V26" s="62" t="s">
        <v>443</v>
      </c>
      <c r="W26" s="62" t="s">
        <v>443</v>
      </c>
      <c r="X26" s="62" t="s">
        <v>443</v>
      </c>
      <c r="Y26" s="62" t="s">
        <v>443</v>
      </c>
      <c r="Z26" s="62" t="s">
        <v>443</v>
      </c>
      <c r="AA26" s="62" t="s">
        <v>443</v>
      </c>
      <c r="AB26" s="62" t="s">
        <v>443</v>
      </c>
      <c r="AC26" s="62" t="s">
        <v>443</v>
      </c>
      <c r="AD26" s="62" t="s">
        <v>443</v>
      </c>
      <c r="AE26" s="158"/>
      <c r="AF26" s="62" t="s">
        <v>444</v>
      </c>
      <c r="AG26" s="62" t="s">
        <v>443</v>
      </c>
      <c r="AH26" s="62" t="s">
        <v>443</v>
      </c>
      <c r="AI26" s="62" t="s">
        <v>444</v>
      </c>
      <c r="AJ26" s="62" t="s">
        <v>443</v>
      </c>
      <c r="AK26" s="62">
        <v>30.466167301392179</v>
      </c>
      <c r="AL26" s="40" t="s">
        <v>49</v>
      </c>
    </row>
    <row r="27" spans="1:38" ht="26.25" customHeight="1" thickBot="1">
      <c r="A27" s="60" t="s">
        <v>78</v>
      </c>
      <c r="B27" s="60" t="s">
        <v>79</v>
      </c>
      <c r="C27" s="61" t="s">
        <v>80</v>
      </c>
      <c r="D27" s="62"/>
      <c r="E27" s="62">
        <v>4.6687854489999996</v>
      </c>
      <c r="F27" s="62">
        <v>10.484263090000001</v>
      </c>
      <c r="G27" s="62">
        <v>0.25381829</v>
      </c>
      <c r="H27" s="62" t="s">
        <v>444</v>
      </c>
      <c r="I27" s="62" t="s">
        <v>444</v>
      </c>
      <c r="J27" s="62" t="s">
        <v>444</v>
      </c>
      <c r="K27" s="62" t="s">
        <v>444</v>
      </c>
      <c r="L27" s="62" t="s">
        <v>444</v>
      </c>
      <c r="M27" s="62">
        <v>40.979296150000003</v>
      </c>
      <c r="N27" s="62">
        <v>79.651038679999999</v>
      </c>
      <c r="O27" s="62">
        <v>1.677123E-3</v>
      </c>
      <c r="P27" s="62" t="s">
        <v>444</v>
      </c>
      <c r="Q27" s="62" t="s">
        <v>444</v>
      </c>
      <c r="R27" s="62">
        <v>8.3856160000000003E-3</v>
      </c>
      <c r="S27" s="62">
        <v>0.28511095600000003</v>
      </c>
      <c r="T27" s="62">
        <v>1.1739863E-2</v>
      </c>
      <c r="U27" s="62">
        <v>1.677123E-3</v>
      </c>
      <c r="V27" s="62">
        <v>0.16771232699999999</v>
      </c>
      <c r="W27" s="62" t="s">
        <v>443</v>
      </c>
      <c r="X27" s="62" t="s">
        <v>443</v>
      </c>
      <c r="Y27" s="62" t="s">
        <v>443</v>
      </c>
      <c r="Z27" s="62" t="s">
        <v>443</v>
      </c>
      <c r="AA27" s="62" t="s">
        <v>443</v>
      </c>
      <c r="AB27" s="62" t="s">
        <v>443</v>
      </c>
      <c r="AC27" s="62" t="s">
        <v>443</v>
      </c>
      <c r="AD27" s="157" t="s">
        <v>443</v>
      </c>
      <c r="AE27" s="158"/>
      <c r="AF27" s="62">
        <v>7350.5752241953778</v>
      </c>
      <c r="AG27" s="62" t="s">
        <v>443</v>
      </c>
      <c r="AH27" s="62">
        <v>1621.4996403411344</v>
      </c>
      <c r="AI27" s="62" t="s">
        <v>443</v>
      </c>
      <c r="AJ27" s="62" t="s">
        <v>443</v>
      </c>
      <c r="AK27" s="62" t="s">
        <v>443</v>
      </c>
      <c r="AL27" s="40" t="s">
        <v>49</v>
      </c>
    </row>
    <row r="28" spans="1:38" ht="26.25" customHeight="1" thickBot="1">
      <c r="A28" s="60" t="s">
        <v>78</v>
      </c>
      <c r="B28" s="60" t="s">
        <v>81</v>
      </c>
      <c r="C28" s="61" t="s">
        <v>82</v>
      </c>
      <c r="D28" s="62"/>
      <c r="E28" s="62">
        <v>0.98951019399999995</v>
      </c>
      <c r="F28" s="62">
        <v>0.37504235899999999</v>
      </c>
      <c r="G28" s="62">
        <v>0.240578614</v>
      </c>
      <c r="H28" s="62" t="s">
        <v>444</v>
      </c>
      <c r="I28" s="62" t="s">
        <v>444</v>
      </c>
      <c r="J28" s="62" t="s">
        <v>444</v>
      </c>
      <c r="K28" s="62" t="s">
        <v>444</v>
      </c>
      <c r="L28" s="62" t="s">
        <v>444</v>
      </c>
      <c r="M28" s="62">
        <v>1.628618235</v>
      </c>
      <c r="N28" s="62">
        <v>0.92744519299999995</v>
      </c>
      <c r="O28" s="62">
        <v>6.1370900000000004E-4</v>
      </c>
      <c r="P28" s="62" t="s">
        <v>444</v>
      </c>
      <c r="Q28" s="62" t="s">
        <v>444</v>
      </c>
      <c r="R28" s="62">
        <v>3.0685460000000001E-3</v>
      </c>
      <c r="S28" s="62">
        <v>0.10433058000000001</v>
      </c>
      <c r="T28" s="62">
        <v>4.2959649999999997E-3</v>
      </c>
      <c r="U28" s="62">
        <v>6.1370900000000004E-4</v>
      </c>
      <c r="V28" s="62">
        <v>6.1370928999999998E-2</v>
      </c>
      <c r="W28" s="62" t="s">
        <v>443</v>
      </c>
      <c r="X28" s="62" t="s">
        <v>444</v>
      </c>
      <c r="Y28" s="62" t="s">
        <v>443</v>
      </c>
      <c r="Z28" s="62" t="s">
        <v>443</v>
      </c>
      <c r="AA28" s="62" t="s">
        <v>443</v>
      </c>
      <c r="AB28" s="62" t="s">
        <v>443</v>
      </c>
      <c r="AC28" s="62" t="s">
        <v>443</v>
      </c>
      <c r="AD28" s="157" t="s">
        <v>443</v>
      </c>
      <c r="AE28" s="158"/>
      <c r="AF28" s="62">
        <v>2640.5644365622534</v>
      </c>
      <c r="AG28" s="62" t="s">
        <v>443</v>
      </c>
      <c r="AH28" s="62" t="s">
        <v>444</v>
      </c>
      <c r="AI28" s="62" t="s">
        <v>443</v>
      </c>
      <c r="AJ28" s="62" t="s">
        <v>443</v>
      </c>
      <c r="AK28" s="62" t="s">
        <v>443</v>
      </c>
      <c r="AL28" s="40" t="s">
        <v>49</v>
      </c>
    </row>
    <row r="29" spans="1:38" ht="26.25" customHeight="1" thickBot="1">
      <c r="A29" s="60" t="s">
        <v>78</v>
      </c>
      <c r="B29" s="60" t="s">
        <v>83</v>
      </c>
      <c r="C29" s="61" t="s">
        <v>84</v>
      </c>
      <c r="D29" s="62"/>
      <c r="E29" s="62">
        <v>5.1918259535627804</v>
      </c>
      <c r="F29" s="62">
        <v>1.0147861124754145</v>
      </c>
      <c r="G29" s="62">
        <v>0.48929203771100288</v>
      </c>
      <c r="H29" s="62" t="s">
        <v>444</v>
      </c>
      <c r="I29" s="62" t="s">
        <v>444</v>
      </c>
      <c r="J29" s="62" t="s">
        <v>444</v>
      </c>
      <c r="K29" s="62" t="s">
        <v>444</v>
      </c>
      <c r="L29" s="62" t="s">
        <v>444</v>
      </c>
      <c r="M29" s="62">
        <v>4.6190947692106601</v>
      </c>
      <c r="N29" s="62">
        <v>0.28556762820276843</v>
      </c>
      <c r="O29" s="62">
        <v>1.2272210601474069E-3</v>
      </c>
      <c r="P29" s="62" t="s">
        <v>444</v>
      </c>
      <c r="Q29" s="62" t="s">
        <v>444</v>
      </c>
      <c r="R29" s="62">
        <v>6.136105300737037E-3</v>
      </c>
      <c r="S29" s="62">
        <v>0.20862758022505926</v>
      </c>
      <c r="T29" s="62">
        <v>8.5905474210318505E-3</v>
      </c>
      <c r="U29" s="62">
        <v>1.2272210601474069E-3</v>
      </c>
      <c r="V29" s="62">
        <v>0.12272210601474073</v>
      </c>
      <c r="W29" s="62" t="s">
        <v>443</v>
      </c>
      <c r="X29" s="62" t="s">
        <v>443</v>
      </c>
      <c r="Y29" s="62" t="s">
        <v>443</v>
      </c>
      <c r="Z29" s="62" t="s">
        <v>443</v>
      </c>
      <c r="AA29" s="62" t="s">
        <v>443</v>
      </c>
      <c r="AB29" s="62" t="s">
        <v>443</v>
      </c>
      <c r="AC29" s="62" t="s">
        <v>443</v>
      </c>
      <c r="AD29" s="157" t="s">
        <v>443</v>
      </c>
      <c r="AE29" s="158"/>
      <c r="AF29" s="62">
        <v>5277.5417473019215</v>
      </c>
      <c r="AG29" s="62" t="s">
        <v>443</v>
      </c>
      <c r="AH29" s="62" t="s">
        <v>444</v>
      </c>
      <c r="AI29" s="62" t="s">
        <v>443</v>
      </c>
      <c r="AJ29" s="62" t="s">
        <v>443</v>
      </c>
      <c r="AK29" s="62" t="s">
        <v>443</v>
      </c>
      <c r="AL29" s="40" t="s">
        <v>49</v>
      </c>
    </row>
    <row r="30" spans="1:38" ht="26.25" customHeight="1" thickBot="1">
      <c r="A30" s="60" t="s">
        <v>78</v>
      </c>
      <c r="B30" s="60" t="s">
        <v>85</v>
      </c>
      <c r="C30" s="61" t="s">
        <v>86</v>
      </c>
      <c r="D30" s="62"/>
      <c r="E30" s="62">
        <v>2.3676286911722143E-2</v>
      </c>
      <c r="F30" s="62">
        <v>2.0309657058408108</v>
      </c>
      <c r="G30" s="62">
        <v>5.2704262112879888E-3</v>
      </c>
      <c r="H30" s="62" t="s">
        <v>444</v>
      </c>
      <c r="I30" s="62" t="s">
        <v>444</v>
      </c>
      <c r="J30" s="62" t="s">
        <v>444</v>
      </c>
      <c r="K30" s="62" t="s">
        <v>444</v>
      </c>
      <c r="L30" s="62" t="s">
        <v>444</v>
      </c>
      <c r="M30" s="62">
        <v>3.4787541078552824</v>
      </c>
      <c r="N30" s="62">
        <v>3.0248933051886397</v>
      </c>
      <c r="O30" s="62">
        <v>6.8597858176555718E-5</v>
      </c>
      <c r="P30" s="62" t="s">
        <v>444</v>
      </c>
      <c r="Q30" s="62" t="s">
        <v>444</v>
      </c>
      <c r="R30" s="62">
        <v>3.4298929088277867E-4</v>
      </c>
      <c r="S30" s="62">
        <v>1.1661635890014474E-2</v>
      </c>
      <c r="T30" s="62">
        <v>4.8018500723589005E-4</v>
      </c>
      <c r="U30" s="62">
        <v>6.8597858176555718E-5</v>
      </c>
      <c r="V30" s="62">
        <v>6.8597858176555719E-3</v>
      </c>
      <c r="W30" s="62" t="s">
        <v>443</v>
      </c>
      <c r="X30" s="62" t="s">
        <v>443</v>
      </c>
      <c r="Y30" s="62" t="s">
        <v>443</v>
      </c>
      <c r="Z30" s="62" t="s">
        <v>443</v>
      </c>
      <c r="AA30" s="62" t="s">
        <v>443</v>
      </c>
      <c r="AB30" s="62" t="s">
        <v>443</v>
      </c>
      <c r="AC30" s="62" t="s">
        <v>443</v>
      </c>
      <c r="AD30" s="157" t="s">
        <v>443</v>
      </c>
      <c r="AE30" s="158"/>
      <c r="AF30" s="62">
        <v>232.17736613603475</v>
      </c>
      <c r="AG30" s="62" t="s">
        <v>443</v>
      </c>
      <c r="AH30" s="62" t="s">
        <v>444</v>
      </c>
      <c r="AI30" s="62" t="s">
        <v>443</v>
      </c>
      <c r="AJ30" s="62" t="s">
        <v>443</v>
      </c>
      <c r="AK30" s="62" t="s">
        <v>443</v>
      </c>
      <c r="AL30" s="40" t="s">
        <v>49</v>
      </c>
    </row>
    <row r="31" spans="1:38" ht="26.25" customHeight="1" thickBot="1">
      <c r="A31" s="60" t="s">
        <v>78</v>
      </c>
      <c r="B31" s="60" t="s">
        <v>87</v>
      </c>
      <c r="C31" s="61" t="s">
        <v>88</v>
      </c>
      <c r="D31" s="62"/>
      <c r="E31" s="62" t="s">
        <v>443</v>
      </c>
      <c r="F31" s="62">
        <v>1.3828778183109882</v>
      </c>
      <c r="G31" s="62" t="s">
        <v>443</v>
      </c>
      <c r="H31" s="62" t="s">
        <v>443</v>
      </c>
      <c r="I31" s="62" t="s">
        <v>443</v>
      </c>
      <c r="J31" s="62" t="s">
        <v>443</v>
      </c>
      <c r="K31" s="62" t="s">
        <v>443</v>
      </c>
      <c r="L31" s="62" t="s">
        <v>443</v>
      </c>
      <c r="M31" s="62" t="s">
        <v>443</v>
      </c>
      <c r="N31" s="62" t="s">
        <v>443</v>
      </c>
      <c r="O31" s="62" t="s">
        <v>443</v>
      </c>
      <c r="P31" s="62" t="s">
        <v>443</v>
      </c>
      <c r="Q31" s="62" t="s">
        <v>443</v>
      </c>
      <c r="R31" s="62" t="s">
        <v>443</v>
      </c>
      <c r="S31" s="62" t="s">
        <v>443</v>
      </c>
      <c r="T31" s="62" t="s">
        <v>443</v>
      </c>
      <c r="U31" s="62" t="s">
        <v>443</v>
      </c>
      <c r="V31" s="62" t="s">
        <v>443</v>
      </c>
      <c r="W31" s="62" t="s">
        <v>443</v>
      </c>
      <c r="X31" s="62" t="s">
        <v>443</v>
      </c>
      <c r="Y31" s="62" t="s">
        <v>443</v>
      </c>
      <c r="Z31" s="62" t="s">
        <v>443</v>
      </c>
      <c r="AA31" s="62" t="s">
        <v>443</v>
      </c>
      <c r="AB31" s="62" t="s">
        <v>443</v>
      </c>
      <c r="AC31" s="62" t="s">
        <v>443</v>
      </c>
      <c r="AD31" s="157" t="s">
        <v>443</v>
      </c>
      <c r="AE31" s="158"/>
      <c r="AF31" s="159" t="s">
        <v>443</v>
      </c>
      <c r="AG31" s="62" t="s">
        <v>443</v>
      </c>
      <c r="AH31" s="62" t="s">
        <v>443</v>
      </c>
      <c r="AI31" s="62" t="s">
        <v>443</v>
      </c>
      <c r="AJ31" s="62" t="s">
        <v>443</v>
      </c>
      <c r="AK31" s="62" t="s">
        <v>443</v>
      </c>
      <c r="AL31" s="40" t="s">
        <v>49</v>
      </c>
    </row>
    <row r="32" spans="1:38" ht="26.25" customHeight="1" thickBot="1">
      <c r="A32" s="60" t="s">
        <v>78</v>
      </c>
      <c r="B32" s="60" t="s">
        <v>89</v>
      </c>
      <c r="C32" s="61" t="s">
        <v>90</v>
      </c>
      <c r="D32" s="62"/>
      <c r="E32" s="62" t="s">
        <v>443</v>
      </c>
      <c r="F32" s="62" t="s">
        <v>443</v>
      </c>
      <c r="G32" s="62" t="s">
        <v>443</v>
      </c>
      <c r="H32" s="62" t="s">
        <v>443</v>
      </c>
      <c r="I32" s="62">
        <v>3.6327371168253228E-2</v>
      </c>
      <c r="J32" s="62">
        <v>6.7678020813781326E-2</v>
      </c>
      <c r="K32" s="62">
        <v>8.9252894853245612E-2</v>
      </c>
      <c r="L32" s="62" t="s">
        <v>443</v>
      </c>
      <c r="M32" s="62" t="s">
        <v>443</v>
      </c>
      <c r="N32" s="62" t="s">
        <v>443</v>
      </c>
      <c r="O32" s="62" t="s">
        <v>443</v>
      </c>
      <c r="P32" s="62" t="s">
        <v>443</v>
      </c>
      <c r="Q32" s="62" t="s">
        <v>443</v>
      </c>
      <c r="R32" s="62" t="s">
        <v>443</v>
      </c>
      <c r="S32" s="62" t="s">
        <v>443</v>
      </c>
      <c r="T32" s="62" t="s">
        <v>443</v>
      </c>
      <c r="U32" s="62" t="s">
        <v>443</v>
      </c>
      <c r="V32" s="62" t="s">
        <v>443</v>
      </c>
      <c r="W32" s="62" t="s">
        <v>443</v>
      </c>
      <c r="X32" s="62" t="s">
        <v>443</v>
      </c>
      <c r="Y32" s="62" t="s">
        <v>443</v>
      </c>
      <c r="Z32" s="62" t="s">
        <v>443</v>
      </c>
      <c r="AA32" s="62" t="s">
        <v>443</v>
      </c>
      <c r="AB32" s="62" t="s">
        <v>443</v>
      </c>
      <c r="AC32" s="62" t="s">
        <v>443</v>
      </c>
      <c r="AD32" s="157" t="s">
        <v>443</v>
      </c>
      <c r="AE32" s="158"/>
      <c r="AF32" s="159" t="s">
        <v>443</v>
      </c>
      <c r="AG32" s="62" t="s">
        <v>443</v>
      </c>
      <c r="AH32" s="62" t="s">
        <v>443</v>
      </c>
      <c r="AI32" s="62" t="s">
        <v>443</v>
      </c>
      <c r="AJ32" s="62" t="s">
        <v>443</v>
      </c>
      <c r="AK32" s="62">
        <v>3017.5242833599982</v>
      </c>
      <c r="AL32" s="40" t="s">
        <v>413</v>
      </c>
    </row>
    <row r="33" spans="1:38" ht="26.25" customHeight="1" thickBot="1">
      <c r="A33" s="60" t="s">
        <v>78</v>
      </c>
      <c r="B33" s="60" t="s">
        <v>91</v>
      </c>
      <c r="C33" s="61" t="s">
        <v>92</v>
      </c>
      <c r="D33" s="62"/>
      <c r="E33" s="62" t="s">
        <v>443</v>
      </c>
      <c r="F33" s="62" t="s">
        <v>443</v>
      </c>
      <c r="G33" s="62" t="s">
        <v>443</v>
      </c>
      <c r="H33" s="62" t="s">
        <v>443</v>
      </c>
      <c r="I33" s="62">
        <v>2.0487362822158919E-2</v>
      </c>
      <c r="J33" s="62">
        <v>3.7725876481937953E-2</v>
      </c>
      <c r="K33" s="62">
        <v>7.5451752963875907E-2</v>
      </c>
      <c r="L33" s="62" t="s">
        <v>443</v>
      </c>
      <c r="M33" s="62" t="s">
        <v>443</v>
      </c>
      <c r="N33" s="62" t="s">
        <v>443</v>
      </c>
      <c r="O33" s="62" t="s">
        <v>443</v>
      </c>
      <c r="P33" s="62" t="s">
        <v>443</v>
      </c>
      <c r="Q33" s="62" t="s">
        <v>443</v>
      </c>
      <c r="R33" s="62" t="s">
        <v>443</v>
      </c>
      <c r="S33" s="62" t="s">
        <v>443</v>
      </c>
      <c r="T33" s="62" t="s">
        <v>443</v>
      </c>
      <c r="U33" s="62" t="s">
        <v>443</v>
      </c>
      <c r="V33" s="62" t="s">
        <v>443</v>
      </c>
      <c r="W33" s="62" t="s">
        <v>443</v>
      </c>
      <c r="X33" s="62" t="s">
        <v>443</v>
      </c>
      <c r="Y33" s="62" t="s">
        <v>443</v>
      </c>
      <c r="Z33" s="62" t="s">
        <v>443</v>
      </c>
      <c r="AA33" s="62" t="s">
        <v>443</v>
      </c>
      <c r="AB33" s="62" t="s">
        <v>443</v>
      </c>
      <c r="AC33" s="62" t="s">
        <v>443</v>
      </c>
      <c r="AD33" s="157" t="s">
        <v>443</v>
      </c>
      <c r="AE33" s="158"/>
      <c r="AF33" s="159" t="s">
        <v>443</v>
      </c>
      <c r="AG33" s="62" t="s">
        <v>443</v>
      </c>
      <c r="AH33" s="62" t="s">
        <v>443</v>
      </c>
      <c r="AI33" s="62" t="s">
        <v>443</v>
      </c>
      <c r="AJ33" s="62" t="s">
        <v>443</v>
      </c>
      <c r="AK33" s="62">
        <v>3017.5242833599978</v>
      </c>
      <c r="AL33" s="40" t="s">
        <v>413</v>
      </c>
    </row>
    <row r="34" spans="1:38" ht="26.25" customHeight="1" thickBot="1">
      <c r="A34" s="60" t="s">
        <v>70</v>
      </c>
      <c r="B34" s="60" t="s">
        <v>93</v>
      </c>
      <c r="C34" s="61" t="s">
        <v>94</v>
      </c>
      <c r="D34" s="62"/>
      <c r="E34" s="62">
        <v>0.20733461395348834</v>
      </c>
      <c r="F34" s="62">
        <v>1.8398968604651164E-2</v>
      </c>
      <c r="G34" s="62">
        <v>3.1654139534883718E-2</v>
      </c>
      <c r="H34" s="62">
        <v>2.7697372093023259E-5</v>
      </c>
      <c r="I34" s="62">
        <v>5.4207713953488374E-3</v>
      </c>
      <c r="J34" s="62">
        <v>5.6977451162790694E-3</v>
      </c>
      <c r="K34" s="62">
        <v>6.0142865116279073E-3</v>
      </c>
      <c r="L34" s="62">
        <v>3.5235014069767443E-5</v>
      </c>
      <c r="M34" s="62">
        <v>4.2337411627906968E-2</v>
      </c>
      <c r="N34" s="62" t="s">
        <v>443</v>
      </c>
      <c r="O34" s="62">
        <v>3.9567674418604651E-5</v>
      </c>
      <c r="P34" s="62" t="s">
        <v>443</v>
      </c>
      <c r="Q34" s="62" t="s">
        <v>443</v>
      </c>
      <c r="R34" s="62">
        <v>1.9783837209302329E-4</v>
      </c>
      <c r="S34" s="62">
        <v>6.7265046511627907E-3</v>
      </c>
      <c r="T34" s="62">
        <v>2.7697372093023263E-4</v>
      </c>
      <c r="U34" s="62">
        <v>3.9567674418604651E-5</v>
      </c>
      <c r="V34" s="62">
        <v>3.9567674418604648E-3</v>
      </c>
      <c r="W34" s="62" t="s">
        <v>443</v>
      </c>
      <c r="X34" s="62">
        <v>1.1870302325581395E-4</v>
      </c>
      <c r="Y34" s="62">
        <v>1.9783837209302329E-4</v>
      </c>
      <c r="Z34" s="62" t="s">
        <v>443</v>
      </c>
      <c r="AA34" s="62" t="s">
        <v>443</v>
      </c>
      <c r="AB34" s="62">
        <v>3.1654139534883726E-4</v>
      </c>
      <c r="AC34" s="62" t="s">
        <v>443</v>
      </c>
      <c r="AD34" s="157" t="s">
        <v>443</v>
      </c>
      <c r="AE34" s="158"/>
      <c r="AF34" s="159">
        <v>170.14099999999999</v>
      </c>
      <c r="AG34" s="62" t="s">
        <v>443</v>
      </c>
      <c r="AH34" s="62" t="s">
        <v>443</v>
      </c>
      <c r="AI34" s="62" t="s">
        <v>443</v>
      </c>
      <c r="AJ34" s="62" t="s">
        <v>443</v>
      </c>
      <c r="AK34" s="62" t="s">
        <v>443</v>
      </c>
      <c r="AL34" s="40" t="s">
        <v>49</v>
      </c>
    </row>
    <row r="35" spans="1:38" s="4" customFormat="1" ht="26.25" customHeight="1" thickBot="1">
      <c r="A35" s="60" t="s">
        <v>95</v>
      </c>
      <c r="B35" s="60" t="s">
        <v>96</v>
      </c>
      <c r="C35" s="61" t="s">
        <v>97</v>
      </c>
      <c r="D35" s="62"/>
      <c r="E35" s="62" t="s">
        <v>442</v>
      </c>
      <c r="F35" s="62" t="s">
        <v>442</v>
      </c>
      <c r="G35" s="62" t="s">
        <v>442</v>
      </c>
      <c r="H35" s="62" t="s">
        <v>442</v>
      </c>
      <c r="I35" s="62" t="s">
        <v>442</v>
      </c>
      <c r="J35" s="62" t="s">
        <v>442</v>
      </c>
      <c r="K35" s="62" t="s">
        <v>442</v>
      </c>
      <c r="L35" s="62" t="s">
        <v>442</v>
      </c>
      <c r="M35" s="62" t="s">
        <v>442</v>
      </c>
      <c r="N35" s="62" t="s">
        <v>442</v>
      </c>
      <c r="O35" s="62" t="s">
        <v>442</v>
      </c>
      <c r="P35" s="62" t="s">
        <v>442</v>
      </c>
      <c r="Q35" s="62" t="s">
        <v>442</v>
      </c>
      <c r="R35" s="62" t="s">
        <v>442</v>
      </c>
      <c r="S35" s="62" t="s">
        <v>442</v>
      </c>
      <c r="T35" s="62" t="s">
        <v>442</v>
      </c>
      <c r="U35" s="62" t="s">
        <v>442</v>
      </c>
      <c r="V35" s="62" t="s">
        <v>442</v>
      </c>
      <c r="W35" s="62" t="s">
        <v>442</v>
      </c>
      <c r="X35" s="62" t="s">
        <v>442</v>
      </c>
      <c r="Y35" s="62" t="s">
        <v>442</v>
      </c>
      <c r="Z35" s="62" t="s">
        <v>442</v>
      </c>
      <c r="AA35" s="62" t="s">
        <v>442</v>
      </c>
      <c r="AB35" s="62" t="s">
        <v>442</v>
      </c>
      <c r="AC35" s="62" t="s">
        <v>442</v>
      </c>
      <c r="AD35" s="157" t="s">
        <v>442</v>
      </c>
      <c r="AE35" s="158"/>
      <c r="AF35" s="160" t="s">
        <v>442</v>
      </c>
      <c r="AG35" s="160" t="s">
        <v>442</v>
      </c>
      <c r="AH35" s="160" t="s">
        <v>442</v>
      </c>
      <c r="AI35" s="160" t="s">
        <v>442</v>
      </c>
      <c r="AJ35" s="160" t="s">
        <v>442</v>
      </c>
      <c r="AK35" s="160" t="s">
        <v>442</v>
      </c>
      <c r="AL35" s="40" t="s">
        <v>49</v>
      </c>
    </row>
    <row r="36" spans="1:38" ht="26.25" customHeight="1" thickBot="1">
      <c r="A36" s="60" t="s">
        <v>95</v>
      </c>
      <c r="B36" s="60" t="s">
        <v>98</v>
      </c>
      <c r="C36" s="61" t="s">
        <v>99</v>
      </c>
      <c r="D36" s="62"/>
      <c r="E36" s="62">
        <v>1.4156885428073917E-3</v>
      </c>
      <c r="F36" s="62">
        <v>5.0495897068289122E-5</v>
      </c>
      <c r="G36" s="62">
        <v>1.4427399162368322E-4</v>
      </c>
      <c r="H36" s="62" t="s">
        <v>443</v>
      </c>
      <c r="I36" s="62">
        <v>2.5247948534144561E-5</v>
      </c>
      <c r="J36" s="62">
        <v>2.5247948534144561E-5</v>
      </c>
      <c r="K36" s="62">
        <v>2.7051373429440604E-5</v>
      </c>
      <c r="L36" s="62" t="s">
        <v>443</v>
      </c>
      <c r="M36" s="62">
        <v>1.3345344225190701E-4</v>
      </c>
      <c r="N36" s="62">
        <v>2.3444523638848524E-6</v>
      </c>
      <c r="O36" s="62">
        <v>1.8034248952960406E-7</v>
      </c>
      <c r="P36" s="62">
        <v>5.4102746858881209E-7</v>
      </c>
      <c r="Q36" s="62">
        <v>7.2136995811841623E-7</v>
      </c>
      <c r="R36" s="62">
        <v>9.0171244764802025E-7</v>
      </c>
      <c r="S36" s="62">
        <v>1.5870139078605155E-5</v>
      </c>
      <c r="T36" s="62">
        <v>1.8034248952960403E-5</v>
      </c>
      <c r="U36" s="62">
        <v>1.8034248952960405E-6</v>
      </c>
      <c r="V36" s="62">
        <v>9.0171244764802015E-6</v>
      </c>
      <c r="W36" s="62">
        <v>2.3444523638848524E-6</v>
      </c>
      <c r="X36" s="62" t="s">
        <v>443</v>
      </c>
      <c r="Y36" s="62" t="s">
        <v>443</v>
      </c>
      <c r="Z36" s="62" t="s">
        <v>443</v>
      </c>
      <c r="AA36" s="62" t="s">
        <v>443</v>
      </c>
      <c r="AB36" s="62" t="s">
        <v>443</v>
      </c>
      <c r="AC36" s="62">
        <v>1.4427399162368325E-6</v>
      </c>
      <c r="AD36" s="62">
        <v>6.8530146021249529E-7</v>
      </c>
      <c r="AE36" s="158"/>
      <c r="AF36" s="161">
        <v>0.77547270497729737</v>
      </c>
      <c r="AG36" s="130" t="s">
        <v>443</v>
      </c>
      <c r="AH36" s="161" t="s">
        <v>443</v>
      </c>
      <c r="AI36" s="161" t="s">
        <v>443</v>
      </c>
      <c r="AJ36" s="161" t="s">
        <v>443</v>
      </c>
      <c r="AK36" s="161" t="s">
        <v>443</v>
      </c>
      <c r="AL36" s="40" t="s">
        <v>49</v>
      </c>
    </row>
    <row r="37" spans="1:38" ht="26.25" customHeight="1" thickBot="1">
      <c r="A37" s="60" t="s">
        <v>70</v>
      </c>
      <c r="B37" s="60" t="s">
        <v>100</v>
      </c>
      <c r="C37" s="61" t="s">
        <v>399</v>
      </c>
      <c r="D37" s="62"/>
      <c r="E37" s="67" t="s">
        <v>442</v>
      </c>
      <c r="F37" s="67" t="s">
        <v>442</v>
      </c>
      <c r="G37" s="67" t="s">
        <v>442</v>
      </c>
      <c r="H37" s="67" t="s">
        <v>442</v>
      </c>
      <c r="I37" s="67" t="s">
        <v>442</v>
      </c>
      <c r="J37" s="67" t="s">
        <v>442</v>
      </c>
      <c r="K37" s="67" t="s">
        <v>442</v>
      </c>
      <c r="L37" s="67" t="s">
        <v>442</v>
      </c>
      <c r="M37" s="67" t="s">
        <v>442</v>
      </c>
      <c r="N37" s="67" t="s">
        <v>442</v>
      </c>
      <c r="O37" s="67" t="s">
        <v>442</v>
      </c>
      <c r="P37" s="67" t="s">
        <v>442</v>
      </c>
      <c r="Q37" s="67" t="s">
        <v>442</v>
      </c>
      <c r="R37" s="67" t="s">
        <v>442</v>
      </c>
      <c r="S37" s="67" t="s">
        <v>442</v>
      </c>
      <c r="T37" s="67" t="s">
        <v>442</v>
      </c>
      <c r="U37" s="67" t="s">
        <v>442</v>
      </c>
      <c r="V37" s="67" t="s">
        <v>442</v>
      </c>
      <c r="W37" s="67" t="s">
        <v>442</v>
      </c>
      <c r="X37" s="67" t="s">
        <v>442</v>
      </c>
      <c r="Y37" s="67" t="s">
        <v>442</v>
      </c>
      <c r="Z37" s="67" t="s">
        <v>442</v>
      </c>
      <c r="AA37" s="67" t="s">
        <v>442</v>
      </c>
      <c r="AB37" s="67" t="s">
        <v>442</v>
      </c>
      <c r="AC37" s="67" t="s">
        <v>442</v>
      </c>
      <c r="AD37" s="67" t="s">
        <v>442</v>
      </c>
      <c r="AE37" s="158"/>
      <c r="AF37" s="162" t="s">
        <v>442</v>
      </c>
      <c r="AG37" s="161" t="s">
        <v>442</v>
      </c>
      <c r="AH37" s="161" t="s">
        <v>442</v>
      </c>
      <c r="AI37" s="161" t="s">
        <v>442</v>
      </c>
      <c r="AJ37" s="161" t="s">
        <v>442</v>
      </c>
      <c r="AK37" s="161" t="s">
        <v>442</v>
      </c>
      <c r="AL37" s="40" t="s">
        <v>49</v>
      </c>
    </row>
    <row r="38" spans="1:38" ht="26.25" customHeight="1" thickBot="1">
      <c r="A38" s="60" t="s">
        <v>70</v>
      </c>
      <c r="B38" s="60" t="s">
        <v>101</v>
      </c>
      <c r="C38" s="61" t="s">
        <v>102</v>
      </c>
      <c r="D38" s="67"/>
      <c r="E38" s="67" t="s">
        <v>442</v>
      </c>
      <c r="F38" s="67" t="s">
        <v>442</v>
      </c>
      <c r="G38" s="67" t="s">
        <v>442</v>
      </c>
      <c r="H38" s="67" t="s">
        <v>442</v>
      </c>
      <c r="I38" s="67" t="s">
        <v>442</v>
      </c>
      <c r="J38" s="67" t="s">
        <v>442</v>
      </c>
      <c r="K38" s="67" t="s">
        <v>442</v>
      </c>
      <c r="L38" s="67" t="s">
        <v>442</v>
      </c>
      <c r="M38" s="67" t="s">
        <v>442</v>
      </c>
      <c r="N38" s="67" t="s">
        <v>442</v>
      </c>
      <c r="O38" s="67" t="s">
        <v>442</v>
      </c>
      <c r="P38" s="67" t="s">
        <v>442</v>
      </c>
      <c r="Q38" s="67" t="s">
        <v>442</v>
      </c>
      <c r="R38" s="67" t="s">
        <v>442</v>
      </c>
      <c r="S38" s="67" t="s">
        <v>442</v>
      </c>
      <c r="T38" s="67" t="s">
        <v>442</v>
      </c>
      <c r="U38" s="67" t="s">
        <v>442</v>
      </c>
      <c r="V38" s="67" t="s">
        <v>442</v>
      </c>
      <c r="W38" s="67" t="s">
        <v>442</v>
      </c>
      <c r="X38" s="67" t="s">
        <v>442</v>
      </c>
      <c r="Y38" s="67" t="s">
        <v>442</v>
      </c>
      <c r="Z38" s="67" t="s">
        <v>442</v>
      </c>
      <c r="AA38" s="67" t="s">
        <v>442</v>
      </c>
      <c r="AB38" s="67" t="s">
        <v>442</v>
      </c>
      <c r="AC38" s="67" t="s">
        <v>442</v>
      </c>
      <c r="AD38" s="67" t="s">
        <v>442</v>
      </c>
      <c r="AE38" s="158"/>
      <c r="AF38" s="162" t="s">
        <v>442</v>
      </c>
      <c r="AG38" s="161" t="s">
        <v>442</v>
      </c>
      <c r="AH38" s="161" t="s">
        <v>442</v>
      </c>
      <c r="AI38" s="161" t="s">
        <v>442</v>
      </c>
      <c r="AJ38" s="161" t="s">
        <v>442</v>
      </c>
      <c r="AK38" s="161" t="s">
        <v>442</v>
      </c>
      <c r="AL38" s="40" t="s">
        <v>49</v>
      </c>
    </row>
    <row r="39" spans="1:38" ht="26.25" customHeight="1" thickBot="1">
      <c r="A39" s="60" t="s">
        <v>103</v>
      </c>
      <c r="B39" s="60" t="s">
        <v>104</v>
      </c>
      <c r="C39" s="61" t="s">
        <v>390</v>
      </c>
      <c r="D39" s="62"/>
      <c r="E39" s="62">
        <v>1.1831064447309532</v>
      </c>
      <c r="F39" s="62">
        <v>0.33380063084777467</v>
      </c>
      <c r="G39" s="62">
        <v>0.8286605312245412</v>
      </c>
      <c r="H39" s="62" t="s">
        <v>443</v>
      </c>
      <c r="I39" s="62">
        <v>0.23909558304299727</v>
      </c>
      <c r="J39" s="62">
        <v>0.25662667255016347</v>
      </c>
      <c r="K39" s="62">
        <v>0.26585923155016344</v>
      </c>
      <c r="L39" s="62">
        <v>6.9486559016078475E-2</v>
      </c>
      <c r="M39" s="62">
        <v>1.2787501487221524</v>
      </c>
      <c r="N39" s="62">
        <v>0.12700915601910989</v>
      </c>
      <c r="O39" s="62">
        <v>1.0849098425358309E-2</v>
      </c>
      <c r="P39" s="62">
        <v>5.5221404102388742E-3</v>
      </c>
      <c r="Q39" s="62">
        <v>4.2174984911943674E-3</v>
      </c>
      <c r="R39" s="62">
        <v>5.7688711523887361E-2</v>
      </c>
      <c r="S39" s="62">
        <v>2.4824151007166208E-2</v>
      </c>
      <c r="T39" s="62">
        <v>0.42325756279859195</v>
      </c>
      <c r="U39" s="62">
        <v>1.7791945502388736E-3</v>
      </c>
      <c r="V39" s="62">
        <v>0.54564774704299723</v>
      </c>
      <c r="W39" s="62">
        <v>0.21424203801433239</v>
      </c>
      <c r="X39" s="62">
        <v>3.4729642497254541E-2</v>
      </c>
      <c r="Y39" s="62">
        <v>4.7175419562535834E-2</v>
      </c>
      <c r="Z39" s="62">
        <v>1.794356638175406E-2</v>
      </c>
      <c r="AA39" s="62">
        <v>1.4076284866253584E-2</v>
      </c>
      <c r="AB39" s="62">
        <v>0.11392491330779803</v>
      </c>
      <c r="AC39" s="62">
        <v>4.666363470525522E-3</v>
      </c>
      <c r="AD39" s="157">
        <v>0.10316364126507532</v>
      </c>
      <c r="AE39" s="158"/>
      <c r="AF39" s="163">
        <v>3311.5775023887359</v>
      </c>
      <c r="AG39" s="164">
        <v>606.59100000000001</v>
      </c>
      <c r="AH39" s="164" t="s">
        <v>443</v>
      </c>
      <c r="AI39" s="164">
        <v>712.346</v>
      </c>
      <c r="AJ39" s="161" t="s">
        <v>443</v>
      </c>
      <c r="AK39" s="164" t="s">
        <v>443</v>
      </c>
      <c r="AL39" s="40" t="s">
        <v>49</v>
      </c>
    </row>
    <row r="40" spans="1:38" ht="26.25" customHeight="1" thickBot="1">
      <c r="A40" s="60" t="s">
        <v>70</v>
      </c>
      <c r="B40" s="60" t="s">
        <v>105</v>
      </c>
      <c r="C40" s="61" t="s">
        <v>391</v>
      </c>
      <c r="D40" s="62"/>
      <c r="E40" s="62" t="s">
        <v>445</v>
      </c>
      <c r="F40" s="62" t="s">
        <v>445</v>
      </c>
      <c r="G40" s="62" t="s">
        <v>445</v>
      </c>
      <c r="H40" s="62" t="s">
        <v>445</v>
      </c>
      <c r="I40" s="62" t="s">
        <v>445</v>
      </c>
      <c r="J40" s="62" t="s">
        <v>445</v>
      </c>
      <c r="K40" s="62" t="s">
        <v>445</v>
      </c>
      <c r="L40" s="62" t="s">
        <v>445</v>
      </c>
      <c r="M40" s="62" t="s">
        <v>445</v>
      </c>
      <c r="N40" s="62" t="s">
        <v>443</v>
      </c>
      <c r="O40" s="62" t="s">
        <v>445</v>
      </c>
      <c r="P40" s="62" t="s">
        <v>443</v>
      </c>
      <c r="Q40" s="62" t="s">
        <v>443</v>
      </c>
      <c r="R40" s="62" t="s">
        <v>445</v>
      </c>
      <c r="S40" s="62" t="s">
        <v>445</v>
      </c>
      <c r="T40" s="62" t="s">
        <v>445</v>
      </c>
      <c r="U40" s="62" t="s">
        <v>445</v>
      </c>
      <c r="V40" s="62" t="s">
        <v>445</v>
      </c>
      <c r="W40" s="62" t="s">
        <v>443</v>
      </c>
      <c r="X40" s="62" t="s">
        <v>445</v>
      </c>
      <c r="Y40" s="62" t="s">
        <v>445</v>
      </c>
      <c r="Z40" s="62" t="s">
        <v>443</v>
      </c>
      <c r="AA40" s="62" t="s">
        <v>443</v>
      </c>
      <c r="AB40" s="62" t="s">
        <v>445</v>
      </c>
      <c r="AC40" s="62" t="s">
        <v>443</v>
      </c>
      <c r="AD40" s="157" t="s">
        <v>443</v>
      </c>
      <c r="AE40" s="158"/>
      <c r="AF40" s="159" t="s">
        <v>445</v>
      </c>
      <c r="AG40" s="62" t="s">
        <v>445</v>
      </c>
      <c r="AH40" s="62" t="s">
        <v>445</v>
      </c>
      <c r="AI40" s="62" t="s">
        <v>445</v>
      </c>
      <c r="AJ40" s="62" t="s">
        <v>443</v>
      </c>
      <c r="AK40" s="62" t="s">
        <v>443</v>
      </c>
      <c r="AL40" s="40" t="s">
        <v>49</v>
      </c>
    </row>
    <row r="41" spans="1:38" ht="26.25" customHeight="1" thickBot="1">
      <c r="A41" s="60" t="s">
        <v>103</v>
      </c>
      <c r="B41" s="60" t="s">
        <v>106</v>
      </c>
      <c r="C41" s="61" t="s">
        <v>400</v>
      </c>
      <c r="D41" s="62"/>
      <c r="E41" s="62">
        <v>0.89882885299999993</v>
      </c>
      <c r="F41" s="62">
        <v>9.7509620002200013</v>
      </c>
      <c r="G41" s="62">
        <v>0.51643225250000002</v>
      </c>
      <c r="H41" s="62">
        <v>0.1283052032</v>
      </c>
      <c r="I41" s="62">
        <v>11.972752314200003</v>
      </c>
      <c r="J41" s="62">
        <v>12.294961928200001</v>
      </c>
      <c r="K41" s="62">
        <v>12.9470963882</v>
      </c>
      <c r="L41" s="62">
        <v>1.193289724205</v>
      </c>
      <c r="M41" s="62">
        <v>65.453797965999996</v>
      </c>
      <c r="N41" s="62">
        <v>0.46858758735600003</v>
      </c>
      <c r="O41" s="62">
        <v>0.20877625973800001</v>
      </c>
      <c r="P41" s="62">
        <v>1.053880076E-2</v>
      </c>
      <c r="Q41" s="62">
        <v>3.7367778010000004E-3</v>
      </c>
      <c r="R41" s="62">
        <v>0.37198914290000007</v>
      </c>
      <c r="S41" s="62">
        <v>0.10248264713999999</v>
      </c>
      <c r="T41" s="62">
        <v>3.5561624989999999E-2</v>
      </c>
      <c r="U41" s="62">
        <v>4.1079188749999995E-2</v>
      </c>
      <c r="V41" s="62">
        <v>8.2674150599599994</v>
      </c>
      <c r="W41" s="62">
        <v>13.0504550042</v>
      </c>
      <c r="X41" s="62">
        <v>2.0028463365400002</v>
      </c>
      <c r="Y41" s="62">
        <v>1.8700699120200002</v>
      </c>
      <c r="Z41" s="62">
        <v>0.70908119166000005</v>
      </c>
      <c r="AA41" s="62">
        <v>1.1684954805799999</v>
      </c>
      <c r="AB41" s="62">
        <v>5.7504929208000002</v>
      </c>
      <c r="AC41" s="62">
        <v>8.0309924780000014E-2</v>
      </c>
      <c r="AD41" s="157">
        <v>4.7804149050000001E-2</v>
      </c>
      <c r="AE41" s="158"/>
      <c r="AF41" s="159">
        <v>1316.2380000000001</v>
      </c>
      <c r="AG41" s="62">
        <v>275.54399999999998</v>
      </c>
      <c r="AH41" s="62" t="s">
        <v>443</v>
      </c>
      <c r="AI41" s="62">
        <v>16027.817500000001</v>
      </c>
      <c r="AJ41" s="62" t="s">
        <v>443</v>
      </c>
      <c r="AK41" s="62" t="s">
        <v>443</v>
      </c>
      <c r="AL41" s="40" t="s">
        <v>49</v>
      </c>
    </row>
    <row r="42" spans="1:38" ht="26.25" customHeight="1" thickBot="1">
      <c r="A42" s="60" t="s">
        <v>70</v>
      </c>
      <c r="B42" s="60" t="s">
        <v>107</v>
      </c>
      <c r="C42" s="61" t="s">
        <v>108</v>
      </c>
      <c r="D42" s="62"/>
      <c r="E42" s="62">
        <v>1.4157053626241349E-3</v>
      </c>
      <c r="F42" s="62">
        <v>0.65069621853746618</v>
      </c>
      <c r="G42" s="62">
        <v>6.4094123382485706E-4</v>
      </c>
      <c r="H42" s="62">
        <v>3.5216551309058083E-6</v>
      </c>
      <c r="I42" s="62" t="s">
        <v>444</v>
      </c>
      <c r="J42" s="62" t="s">
        <v>444</v>
      </c>
      <c r="K42" s="62">
        <v>3.7505627144146856E-3</v>
      </c>
      <c r="L42" s="62" t="s">
        <v>443</v>
      </c>
      <c r="M42" s="62">
        <v>1.2581817286187178</v>
      </c>
      <c r="N42" s="62">
        <v>0.45881436274105775</v>
      </c>
      <c r="O42" s="62">
        <v>8.0037616611495624E-6</v>
      </c>
      <c r="P42" s="62" t="s">
        <v>443</v>
      </c>
      <c r="Q42" s="62" t="s">
        <v>443</v>
      </c>
      <c r="R42" s="62">
        <v>4.0018808305747817E-5</v>
      </c>
      <c r="S42" s="62">
        <v>1.3606394823954258E-3</v>
      </c>
      <c r="T42" s="62">
        <v>5.6026331628046945E-5</v>
      </c>
      <c r="U42" s="62">
        <v>8.0037616611495624E-6</v>
      </c>
      <c r="V42" s="62">
        <v>8.0037616611495642E-4</v>
      </c>
      <c r="W42" s="62" t="s">
        <v>443</v>
      </c>
      <c r="X42" s="62" t="s">
        <v>444</v>
      </c>
      <c r="Y42" s="62" t="s">
        <v>444</v>
      </c>
      <c r="Z42" s="62" t="s">
        <v>444</v>
      </c>
      <c r="AA42" s="62" t="s">
        <v>443</v>
      </c>
      <c r="AB42" s="62" t="s">
        <v>444</v>
      </c>
      <c r="AC42" s="62" t="s">
        <v>443</v>
      </c>
      <c r="AD42" s="157" t="s">
        <v>443</v>
      </c>
      <c r="AE42" s="158"/>
      <c r="AF42" s="159" t="s">
        <v>445</v>
      </c>
      <c r="AG42" s="62" t="s">
        <v>443</v>
      </c>
      <c r="AH42" s="62" t="s">
        <v>443</v>
      </c>
      <c r="AI42" s="62" t="s">
        <v>445</v>
      </c>
      <c r="AJ42" s="62" t="s">
        <v>443</v>
      </c>
      <c r="AK42" s="62" t="s">
        <v>443</v>
      </c>
      <c r="AL42" s="40" t="s">
        <v>49</v>
      </c>
    </row>
    <row r="43" spans="1:38" ht="26.25" customHeight="1" thickBot="1">
      <c r="A43" s="60" t="s">
        <v>103</v>
      </c>
      <c r="B43" s="60" t="s">
        <v>109</v>
      </c>
      <c r="C43" s="61" t="s">
        <v>110</v>
      </c>
      <c r="D43" s="62"/>
      <c r="E43" s="62">
        <v>0.29350366005880663</v>
      </c>
      <c r="F43" s="62">
        <v>1.9188168532757555E-2</v>
      </c>
      <c r="G43" s="62">
        <v>9.0215052099544515E-2</v>
      </c>
      <c r="H43" s="62" t="s">
        <v>443</v>
      </c>
      <c r="I43" s="62">
        <v>1.7271135478329799E-2</v>
      </c>
      <c r="J43" s="62">
        <v>2.0149086327651434E-2</v>
      </c>
      <c r="K43" s="62">
        <v>2.0149531006851434E-2</v>
      </c>
      <c r="L43" s="62">
        <v>9.6684329285238891E-3</v>
      </c>
      <c r="M43" s="62">
        <v>8.9257895020170633E-2</v>
      </c>
      <c r="N43" s="62">
        <v>7.6815234141910218E-3</v>
      </c>
      <c r="O43" s="62">
        <v>1.4398330202608167E-4</v>
      </c>
      <c r="P43" s="62">
        <v>9.6414489537387788E-5</v>
      </c>
      <c r="Q43" s="62">
        <v>4.7981728888693884E-4</v>
      </c>
      <c r="R43" s="62">
        <v>9.5921213253387771E-3</v>
      </c>
      <c r="S43" s="62">
        <v>2.8784908169216337E-3</v>
      </c>
      <c r="T43" s="62">
        <v>0.11989162245453473</v>
      </c>
      <c r="U43" s="62">
        <v>9.6026983377387799E-5</v>
      </c>
      <c r="V43" s="62">
        <v>1.7276979833529802E-2</v>
      </c>
      <c r="W43" s="62">
        <v>5.7676539346432675E-3</v>
      </c>
      <c r="X43" s="62">
        <v>4.7127549086503683E-6</v>
      </c>
      <c r="Y43" s="62">
        <v>1.8128553434608166E-5</v>
      </c>
      <c r="Z43" s="62">
        <v>3.1360715540555919E-6</v>
      </c>
      <c r="AA43" s="62">
        <v>2.6139131594608169E-6</v>
      </c>
      <c r="AB43" s="62">
        <v>2.8591293056774941E-5</v>
      </c>
      <c r="AC43" s="62">
        <v>2.1104718792625313E-4</v>
      </c>
      <c r="AD43" s="157">
        <v>1.0924038428486605E-5</v>
      </c>
      <c r="AE43" s="158"/>
      <c r="AF43" s="159">
        <v>959.12637297387778</v>
      </c>
      <c r="AG43" s="62">
        <v>6.3525600000000002E-2</v>
      </c>
      <c r="AH43" s="62" t="s">
        <v>443</v>
      </c>
      <c r="AI43" s="62" t="s">
        <v>443</v>
      </c>
      <c r="AJ43" s="62" t="s">
        <v>444</v>
      </c>
      <c r="AK43" s="62" t="s">
        <v>443</v>
      </c>
      <c r="AL43" s="40" t="s">
        <v>49</v>
      </c>
    </row>
    <row r="44" spans="1:38" ht="26.25" customHeight="1" thickBot="1">
      <c r="A44" s="60" t="s">
        <v>70</v>
      </c>
      <c r="B44" s="60" t="s">
        <v>111</v>
      </c>
      <c r="C44" s="61" t="s">
        <v>112</v>
      </c>
      <c r="D44" s="62"/>
      <c r="E44" s="62">
        <v>0.28570018113234452</v>
      </c>
      <c r="F44" s="62">
        <v>4.1936184838342411E-2</v>
      </c>
      <c r="G44" s="62" t="s">
        <v>443</v>
      </c>
      <c r="H44" s="62">
        <v>6.795654621872933E-5</v>
      </c>
      <c r="I44" s="62">
        <v>1.569685511455365E-2</v>
      </c>
      <c r="J44" s="62">
        <v>1.569685511455365E-2</v>
      </c>
      <c r="K44" s="62">
        <v>1.569685511455365E-2</v>
      </c>
      <c r="L44" s="62">
        <v>9.7544323352955799E-3</v>
      </c>
      <c r="M44" s="62">
        <v>0.62655058557282572</v>
      </c>
      <c r="N44" s="62" t="s">
        <v>443</v>
      </c>
      <c r="O44" s="62">
        <v>8.8405682773411666E-5</v>
      </c>
      <c r="P44" s="62" t="s">
        <v>443</v>
      </c>
      <c r="Q44" s="62" t="s">
        <v>443</v>
      </c>
      <c r="R44" s="62">
        <v>4.4202841386705837E-4</v>
      </c>
      <c r="S44" s="62">
        <v>1.5028966071479983E-2</v>
      </c>
      <c r="T44" s="62">
        <v>6.1883977941388168E-4</v>
      </c>
      <c r="U44" s="62" t="s">
        <v>443</v>
      </c>
      <c r="V44" s="62">
        <v>8.8405682773411657E-3</v>
      </c>
      <c r="W44" s="62" t="s">
        <v>443</v>
      </c>
      <c r="X44" s="62">
        <v>2.7213704832023495E-4</v>
      </c>
      <c r="Y44" s="62">
        <v>4.3510841386705827E-4</v>
      </c>
      <c r="Z44" s="62" t="s">
        <v>443</v>
      </c>
      <c r="AA44" s="62" t="s">
        <v>443</v>
      </c>
      <c r="AB44" s="62">
        <v>7.0724546218729322E-4</v>
      </c>
      <c r="AC44" s="62" t="s">
        <v>443</v>
      </c>
      <c r="AD44" s="157" t="s">
        <v>443</v>
      </c>
      <c r="AE44" s="158"/>
      <c r="AF44" s="159">
        <v>380.80875592567014</v>
      </c>
      <c r="AG44" s="62" t="s">
        <v>443</v>
      </c>
      <c r="AH44" s="62" t="s">
        <v>443</v>
      </c>
      <c r="AI44" s="62" t="s">
        <v>443</v>
      </c>
      <c r="AJ44" s="62" t="s">
        <v>443</v>
      </c>
      <c r="AK44" s="62" t="s">
        <v>443</v>
      </c>
      <c r="AL44" s="40" t="s">
        <v>49</v>
      </c>
    </row>
    <row r="45" spans="1:38" ht="26.25" customHeight="1" thickBot="1">
      <c r="A45" s="60" t="s">
        <v>70</v>
      </c>
      <c r="B45" s="60" t="s">
        <v>113</v>
      </c>
      <c r="C45" s="61" t="s">
        <v>114</v>
      </c>
      <c r="D45" s="62"/>
      <c r="E45" s="62" t="s">
        <v>444</v>
      </c>
      <c r="F45" s="62" t="s">
        <v>444</v>
      </c>
      <c r="G45" s="62" t="s">
        <v>444</v>
      </c>
      <c r="H45" s="62" t="s">
        <v>444</v>
      </c>
      <c r="I45" s="62" t="s">
        <v>444</v>
      </c>
      <c r="J45" s="62" t="s">
        <v>444</v>
      </c>
      <c r="K45" s="62" t="s">
        <v>444</v>
      </c>
      <c r="L45" s="62" t="s">
        <v>444</v>
      </c>
      <c r="M45" s="62" t="s">
        <v>444</v>
      </c>
      <c r="N45" s="62" t="s">
        <v>444</v>
      </c>
      <c r="O45" s="62" t="s">
        <v>444</v>
      </c>
      <c r="P45" s="62" t="s">
        <v>444</v>
      </c>
      <c r="Q45" s="62" t="s">
        <v>444</v>
      </c>
      <c r="R45" s="62" t="s">
        <v>444</v>
      </c>
      <c r="S45" s="62" t="s">
        <v>444</v>
      </c>
      <c r="T45" s="62" t="s">
        <v>444</v>
      </c>
      <c r="U45" s="62" t="s">
        <v>444</v>
      </c>
      <c r="V45" s="62" t="s">
        <v>444</v>
      </c>
      <c r="W45" s="62" t="s">
        <v>444</v>
      </c>
      <c r="X45" s="62" t="s">
        <v>444</v>
      </c>
      <c r="Y45" s="62" t="s">
        <v>444</v>
      </c>
      <c r="Z45" s="62" t="s">
        <v>444</v>
      </c>
      <c r="AA45" s="62" t="s">
        <v>444</v>
      </c>
      <c r="AB45" s="62" t="s">
        <v>444</v>
      </c>
      <c r="AC45" s="62" t="s">
        <v>444</v>
      </c>
      <c r="AD45" s="157" t="s">
        <v>444</v>
      </c>
      <c r="AE45" s="158"/>
      <c r="AF45" s="159" t="s">
        <v>444</v>
      </c>
      <c r="AG45" s="62" t="s">
        <v>444</v>
      </c>
      <c r="AH45" s="62" t="s">
        <v>444</v>
      </c>
      <c r="AI45" s="62" t="s">
        <v>444</v>
      </c>
      <c r="AJ45" s="62" t="s">
        <v>444</v>
      </c>
      <c r="AK45" s="62" t="s">
        <v>444</v>
      </c>
      <c r="AL45" s="40" t="s">
        <v>49</v>
      </c>
    </row>
    <row r="46" spans="1:38" ht="26.25" customHeight="1" thickBot="1">
      <c r="A46" s="60" t="s">
        <v>103</v>
      </c>
      <c r="B46" s="60" t="s">
        <v>115</v>
      </c>
      <c r="C46" s="61" t="s">
        <v>116</v>
      </c>
      <c r="D46" s="62"/>
      <c r="E46" s="62" t="s">
        <v>444</v>
      </c>
      <c r="F46" s="62" t="s">
        <v>444</v>
      </c>
      <c r="G46" s="62" t="s">
        <v>444</v>
      </c>
      <c r="H46" s="62" t="s">
        <v>444</v>
      </c>
      <c r="I46" s="62" t="s">
        <v>444</v>
      </c>
      <c r="J46" s="62" t="s">
        <v>444</v>
      </c>
      <c r="K46" s="62" t="s">
        <v>444</v>
      </c>
      <c r="L46" s="62" t="s">
        <v>444</v>
      </c>
      <c r="M46" s="62" t="s">
        <v>444</v>
      </c>
      <c r="N46" s="62" t="s">
        <v>444</v>
      </c>
      <c r="O46" s="62" t="s">
        <v>444</v>
      </c>
      <c r="P46" s="62" t="s">
        <v>444</v>
      </c>
      <c r="Q46" s="62" t="s">
        <v>444</v>
      </c>
      <c r="R46" s="62" t="s">
        <v>444</v>
      </c>
      <c r="S46" s="62" t="s">
        <v>444</v>
      </c>
      <c r="T46" s="62" t="s">
        <v>444</v>
      </c>
      <c r="U46" s="62" t="s">
        <v>444</v>
      </c>
      <c r="V46" s="62" t="s">
        <v>444</v>
      </c>
      <c r="W46" s="62" t="s">
        <v>444</v>
      </c>
      <c r="X46" s="62" t="s">
        <v>444</v>
      </c>
      <c r="Y46" s="62" t="s">
        <v>444</v>
      </c>
      <c r="Z46" s="62" t="s">
        <v>444</v>
      </c>
      <c r="AA46" s="62" t="s">
        <v>444</v>
      </c>
      <c r="AB46" s="62" t="s">
        <v>444</v>
      </c>
      <c r="AC46" s="62" t="s">
        <v>444</v>
      </c>
      <c r="AD46" s="62" t="s">
        <v>444</v>
      </c>
      <c r="AE46" s="158"/>
      <c r="AF46" s="62" t="s">
        <v>444</v>
      </c>
      <c r="AG46" s="62" t="s">
        <v>444</v>
      </c>
      <c r="AH46" s="62" t="s">
        <v>444</v>
      </c>
      <c r="AI46" s="62" t="s">
        <v>444</v>
      </c>
      <c r="AJ46" s="62" t="s">
        <v>444</v>
      </c>
      <c r="AK46" s="62" t="s">
        <v>444</v>
      </c>
      <c r="AL46" s="40" t="s">
        <v>49</v>
      </c>
    </row>
    <row r="47" spans="1:38" ht="26.25" customHeight="1" thickBot="1">
      <c r="A47" s="60" t="s">
        <v>70</v>
      </c>
      <c r="B47" s="60" t="s">
        <v>117</v>
      </c>
      <c r="C47" s="61" t="s">
        <v>118</v>
      </c>
      <c r="D47" s="62"/>
      <c r="E47" s="62" t="s">
        <v>445</v>
      </c>
      <c r="F47" s="62" t="s">
        <v>445</v>
      </c>
      <c r="G47" s="62" t="s">
        <v>445</v>
      </c>
      <c r="H47" s="62" t="s">
        <v>443</v>
      </c>
      <c r="I47" s="62" t="s">
        <v>445</v>
      </c>
      <c r="J47" s="62" t="s">
        <v>445</v>
      </c>
      <c r="K47" s="62" t="s">
        <v>445</v>
      </c>
      <c r="L47" s="62" t="s">
        <v>445</v>
      </c>
      <c r="M47" s="62" t="s">
        <v>445</v>
      </c>
      <c r="N47" s="62" t="s">
        <v>443</v>
      </c>
      <c r="O47" s="62" t="s">
        <v>445</v>
      </c>
      <c r="P47" s="62" t="s">
        <v>443</v>
      </c>
      <c r="Q47" s="62" t="s">
        <v>443</v>
      </c>
      <c r="R47" s="62" t="s">
        <v>445</v>
      </c>
      <c r="S47" s="62" t="s">
        <v>445</v>
      </c>
      <c r="T47" s="62" t="s">
        <v>445</v>
      </c>
      <c r="U47" s="62" t="s">
        <v>445</v>
      </c>
      <c r="V47" s="62" t="s">
        <v>445</v>
      </c>
      <c r="W47" s="62" t="s">
        <v>443</v>
      </c>
      <c r="X47" s="62" t="s">
        <v>445</v>
      </c>
      <c r="Y47" s="62" t="s">
        <v>443</v>
      </c>
      <c r="Z47" s="62" t="s">
        <v>443</v>
      </c>
      <c r="AA47" s="62" t="s">
        <v>443</v>
      </c>
      <c r="AB47" s="62" t="s">
        <v>445</v>
      </c>
      <c r="AC47" s="62" t="s">
        <v>443</v>
      </c>
      <c r="AD47" s="157" t="s">
        <v>443</v>
      </c>
      <c r="AE47" s="158"/>
      <c r="AF47" s="159" t="s">
        <v>445</v>
      </c>
      <c r="AG47" s="62" t="s">
        <v>443</v>
      </c>
      <c r="AH47" s="62" t="s">
        <v>443</v>
      </c>
      <c r="AI47" s="62" t="s">
        <v>443</v>
      </c>
      <c r="AJ47" s="62" t="s">
        <v>443</v>
      </c>
      <c r="AK47" s="62" t="s">
        <v>443</v>
      </c>
      <c r="AL47" s="40" t="s">
        <v>49</v>
      </c>
    </row>
    <row r="48" spans="1:38" ht="26.25" customHeight="1" thickBot="1">
      <c r="A48" s="60" t="s">
        <v>119</v>
      </c>
      <c r="B48" s="60" t="s">
        <v>120</v>
      </c>
      <c r="C48" s="61" t="s">
        <v>121</v>
      </c>
      <c r="D48" s="62"/>
      <c r="E48" s="62" t="s">
        <v>443</v>
      </c>
      <c r="F48" s="62">
        <v>1.4555246000000002</v>
      </c>
      <c r="G48" s="62" t="s">
        <v>443</v>
      </c>
      <c r="H48" s="62" t="s">
        <v>443</v>
      </c>
      <c r="I48" s="62">
        <v>4.3665737999999996E-2</v>
      </c>
      <c r="J48" s="62">
        <v>0.28382729700000003</v>
      </c>
      <c r="K48" s="62">
        <v>0.596765086</v>
      </c>
      <c r="L48" s="62" t="s">
        <v>443</v>
      </c>
      <c r="M48" s="62" t="s">
        <v>443</v>
      </c>
      <c r="N48" s="62" t="s">
        <v>443</v>
      </c>
      <c r="O48" s="62" t="s">
        <v>443</v>
      </c>
      <c r="P48" s="62" t="s">
        <v>443</v>
      </c>
      <c r="Q48" s="62" t="s">
        <v>443</v>
      </c>
      <c r="R48" s="62" t="s">
        <v>443</v>
      </c>
      <c r="S48" s="62" t="s">
        <v>443</v>
      </c>
      <c r="T48" s="62" t="s">
        <v>443</v>
      </c>
      <c r="U48" s="62" t="s">
        <v>443</v>
      </c>
      <c r="V48" s="62" t="s">
        <v>443</v>
      </c>
      <c r="W48" s="62" t="s">
        <v>443</v>
      </c>
      <c r="X48" s="62" t="s">
        <v>443</v>
      </c>
      <c r="Y48" s="62" t="s">
        <v>443</v>
      </c>
      <c r="Z48" s="62" t="s">
        <v>443</v>
      </c>
      <c r="AA48" s="62" t="s">
        <v>443</v>
      </c>
      <c r="AB48" s="62" t="s">
        <v>443</v>
      </c>
      <c r="AC48" s="62" t="s">
        <v>443</v>
      </c>
      <c r="AD48" s="157" t="s">
        <v>443</v>
      </c>
      <c r="AE48" s="158"/>
      <c r="AF48" s="159" t="s">
        <v>443</v>
      </c>
      <c r="AG48" s="62" t="s">
        <v>443</v>
      </c>
      <c r="AH48" s="62" t="s">
        <v>443</v>
      </c>
      <c r="AI48" s="62" t="s">
        <v>443</v>
      </c>
      <c r="AJ48" s="62" t="s">
        <v>443</v>
      </c>
      <c r="AK48" s="62">
        <v>7.2776230000000002</v>
      </c>
      <c r="AL48" s="40" t="s">
        <v>122</v>
      </c>
    </row>
    <row r="49" spans="1:38" ht="26.25" customHeight="1" thickBot="1">
      <c r="A49" s="60" t="s">
        <v>119</v>
      </c>
      <c r="B49" s="60" t="s">
        <v>123</v>
      </c>
      <c r="C49" s="61" t="s">
        <v>124</v>
      </c>
      <c r="D49" s="62"/>
      <c r="E49" s="62" t="s">
        <v>442</v>
      </c>
      <c r="F49" s="62" t="s">
        <v>442</v>
      </c>
      <c r="G49" s="62" t="s">
        <v>442</v>
      </c>
      <c r="H49" s="62" t="s">
        <v>442</v>
      </c>
      <c r="I49" s="62" t="s">
        <v>442</v>
      </c>
      <c r="J49" s="62" t="s">
        <v>442</v>
      </c>
      <c r="K49" s="62" t="s">
        <v>442</v>
      </c>
      <c r="L49" s="62" t="s">
        <v>442</v>
      </c>
      <c r="M49" s="62" t="s">
        <v>442</v>
      </c>
      <c r="N49" s="62" t="s">
        <v>442</v>
      </c>
      <c r="O49" s="62" t="s">
        <v>442</v>
      </c>
      <c r="P49" s="62" t="s">
        <v>442</v>
      </c>
      <c r="Q49" s="62" t="s">
        <v>442</v>
      </c>
      <c r="R49" s="62" t="s">
        <v>442</v>
      </c>
      <c r="S49" s="62" t="s">
        <v>442</v>
      </c>
      <c r="T49" s="62" t="s">
        <v>442</v>
      </c>
      <c r="U49" s="62" t="s">
        <v>442</v>
      </c>
      <c r="V49" s="62" t="s">
        <v>442</v>
      </c>
      <c r="W49" s="62" t="s">
        <v>442</v>
      </c>
      <c r="X49" s="62" t="s">
        <v>442</v>
      </c>
      <c r="Y49" s="62" t="s">
        <v>442</v>
      </c>
      <c r="Z49" s="62" t="s">
        <v>442</v>
      </c>
      <c r="AA49" s="62" t="s">
        <v>442</v>
      </c>
      <c r="AB49" s="62" t="s">
        <v>442</v>
      </c>
      <c r="AC49" s="62" t="s">
        <v>442</v>
      </c>
      <c r="AD49" s="62" t="s">
        <v>442</v>
      </c>
      <c r="AE49" s="158"/>
      <c r="AF49" s="157" t="s">
        <v>442</v>
      </c>
      <c r="AG49" s="157" t="s">
        <v>442</v>
      </c>
      <c r="AH49" s="157" t="s">
        <v>442</v>
      </c>
      <c r="AI49" s="157" t="s">
        <v>442</v>
      </c>
      <c r="AJ49" s="157" t="s">
        <v>442</v>
      </c>
      <c r="AK49" s="62" t="s">
        <v>442</v>
      </c>
      <c r="AL49" s="40" t="s">
        <v>125</v>
      </c>
    </row>
    <row r="50" spans="1:38" ht="26.25" customHeight="1" thickBot="1">
      <c r="A50" s="60" t="s">
        <v>119</v>
      </c>
      <c r="B50" s="60" t="s">
        <v>126</v>
      </c>
      <c r="C50" s="61" t="s">
        <v>127</v>
      </c>
      <c r="D50" s="62"/>
      <c r="E50" s="62" t="s">
        <v>442</v>
      </c>
      <c r="F50" s="62" t="s">
        <v>442</v>
      </c>
      <c r="G50" s="62" t="s">
        <v>442</v>
      </c>
      <c r="H50" s="62" t="s">
        <v>442</v>
      </c>
      <c r="I50" s="62" t="s">
        <v>442</v>
      </c>
      <c r="J50" s="62" t="s">
        <v>442</v>
      </c>
      <c r="K50" s="62" t="s">
        <v>442</v>
      </c>
      <c r="L50" s="62" t="s">
        <v>442</v>
      </c>
      <c r="M50" s="62" t="s">
        <v>442</v>
      </c>
      <c r="N50" s="62" t="s">
        <v>442</v>
      </c>
      <c r="O50" s="62" t="s">
        <v>442</v>
      </c>
      <c r="P50" s="62" t="s">
        <v>442</v>
      </c>
      <c r="Q50" s="62" t="s">
        <v>442</v>
      </c>
      <c r="R50" s="62" t="s">
        <v>442</v>
      </c>
      <c r="S50" s="62" t="s">
        <v>442</v>
      </c>
      <c r="T50" s="62" t="s">
        <v>442</v>
      </c>
      <c r="U50" s="62" t="s">
        <v>442</v>
      </c>
      <c r="V50" s="62" t="s">
        <v>442</v>
      </c>
      <c r="W50" s="62" t="s">
        <v>442</v>
      </c>
      <c r="X50" s="62" t="s">
        <v>442</v>
      </c>
      <c r="Y50" s="62" t="s">
        <v>442</v>
      </c>
      <c r="Z50" s="62" t="s">
        <v>442</v>
      </c>
      <c r="AA50" s="62" t="s">
        <v>442</v>
      </c>
      <c r="AB50" s="62" t="s">
        <v>442</v>
      </c>
      <c r="AC50" s="62" t="s">
        <v>442</v>
      </c>
      <c r="AD50" s="157" t="s">
        <v>442</v>
      </c>
      <c r="AE50" s="158"/>
      <c r="AF50" s="157" t="s">
        <v>442</v>
      </c>
      <c r="AG50" s="157" t="s">
        <v>442</v>
      </c>
      <c r="AH50" s="157" t="s">
        <v>442</v>
      </c>
      <c r="AI50" s="157" t="s">
        <v>442</v>
      </c>
      <c r="AJ50" s="157" t="s">
        <v>442</v>
      </c>
      <c r="AK50" s="62" t="s">
        <v>442</v>
      </c>
      <c r="AL50" s="40" t="s">
        <v>412</v>
      </c>
    </row>
    <row r="51" spans="1:38" ht="26.25" customHeight="1" thickBot="1">
      <c r="A51" s="60" t="s">
        <v>119</v>
      </c>
      <c r="B51" s="64" t="s">
        <v>128</v>
      </c>
      <c r="C51" s="61" t="s">
        <v>129</v>
      </c>
      <c r="D51" s="62"/>
      <c r="E51" s="62" t="s">
        <v>442</v>
      </c>
      <c r="F51" s="62" t="s">
        <v>442</v>
      </c>
      <c r="G51" s="62" t="s">
        <v>442</v>
      </c>
      <c r="H51" s="62" t="s">
        <v>442</v>
      </c>
      <c r="I51" s="62" t="s">
        <v>442</v>
      </c>
      <c r="J51" s="62" t="s">
        <v>442</v>
      </c>
      <c r="K51" s="62" t="s">
        <v>442</v>
      </c>
      <c r="L51" s="62" t="s">
        <v>442</v>
      </c>
      <c r="M51" s="62" t="s">
        <v>442</v>
      </c>
      <c r="N51" s="62" t="s">
        <v>442</v>
      </c>
      <c r="O51" s="62" t="s">
        <v>442</v>
      </c>
      <c r="P51" s="62" t="s">
        <v>442</v>
      </c>
      <c r="Q51" s="62" t="s">
        <v>442</v>
      </c>
      <c r="R51" s="62" t="s">
        <v>442</v>
      </c>
      <c r="S51" s="62" t="s">
        <v>442</v>
      </c>
      <c r="T51" s="62" t="s">
        <v>442</v>
      </c>
      <c r="U51" s="62" t="s">
        <v>442</v>
      </c>
      <c r="V51" s="62" t="s">
        <v>442</v>
      </c>
      <c r="W51" s="62" t="s">
        <v>442</v>
      </c>
      <c r="X51" s="62" t="s">
        <v>442</v>
      </c>
      <c r="Y51" s="62" t="s">
        <v>442</v>
      </c>
      <c r="Z51" s="62" t="s">
        <v>442</v>
      </c>
      <c r="AA51" s="62" t="s">
        <v>442</v>
      </c>
      <c r="AB51" s="62" t="s">
        <v>442</v>
      </c>
      <c r="AC51" s="62" t="s">
        <v>442</v>
      </c>
      <c r="AD51" s="157" t="s">
        <v>442</v>
      </c>
      <c r="AE51" s="158"/>
      <c r="AF51" s="157" t="s">
        <v>442</v>
      </c>
      <c r="AG51" s="157" t="s">
        <v>442</v>
      </c>
      <c r="AH51" s="157" t="s">
        <v>442</v>
      </c>
      <c r="AI51" s="157" t="s">
        <v>442</v>
      </c>
      <c r="AJ51" s="157" t="s">
        <v>442</v>
      </c>
      <c r="AK51" s="62" t="s">
        <v>442</v>
      </c>
      <c r="AL51" s="40" t="s">
        <v>130</v>
      </c>
    </row>
    <row r="52" spans="1:38" ht="26.25" customHeight="1" thickBot="1">
      <c r="A52" s="60" t="s">
        <v>119</v>
      </c>
      <c r="B52" s="64" t="s">
        <v>131</v>
      </c>
      <c r="C52" s="66" t="s">
        <v>392</v>
      </c>
      <c r="D52" s="63"/>
      <c r="E52" s="62">
        <v>0.18369882352941175</v>
      </c>
      <c r="F52" s="62">
        <v>0.15308235294117647</v>
      </c>
      <c r="G52" s="62">
        <v>0.47455529411764696</v>
      </c>
      <c r="H52" s="62">
        <v>8.419529411764705E-4</v>
      </c>
      <c r="I52" s="62">
        <v>3.291270588235294E-3</v>
      </c>
      <c r="J52" s="62">
        <v>7.5775764705882358E-3</v>
      </c>
      <c r="K52" s="62">
        <v>1.2246588235294117E-2</v>
      </c>
      <c r="L52" s="62" t="s">
        <v>443</v>
      </c>
      <c r="M52" s="62">
        <v>6.8887058823529398E-2</v>
      </c>
      <c r="N52" s="62">
        <v>3.9036000000000001E-3</v>
      </c>
      <c r="O52" s="62">
        <v>3.9036000000000001E-3</v>
      </c>
      <c r="P52" s="62">
        <v>3.9036000000000001E-3</v>
      </c>
      <c r="Q52" s="62">
        <v>3.9036000000000001E-3</v>
      </c>
      <c r="R52" s="62">
        <v>3.9036000000000001E-3</v>
      </c>
      <c r="S52" s="62">
        <v>3.9036000000000001E-3</v>
      </c>
      <c r="T52" s="62">
        <v>3.9036000000000001E-3</v>
      </c>
      <c r="U52" s="62">
        <v>3.9036000000000001E-3</v>
      </c>
      <c r="V52" s="62">
        <v>3.9036000000000001E-3</v>
      </c>
      <c r="W52" s="62">
        <v>4.3628470588235298E-3</v>
      </c>
      <c r="X52" s="62" t="s">
        <v>443</v>
      </c>
      <c r="Y52" s="62" t="s">
        <v>443</v>
      </c>
      <c r="Z52" s="62" t="s">
        <v>443</v>
      </c>
      <c r="AA52" s="62" t="s">
        <v>443</v>
      </c>
      <c r="AB52" s="62" t="s">
        <v>443</v>
      </c>
      <c r="AC52" s="62" t="s">
        <v>443</v>
      </c>
      <c r="AD52" s="157" t="s">
        <v>443</v>
      </c>
      <c r="AE52" s="158"/>
      <c r="AF52" s="159" t="s">
        <v>443</v>
      </c>
      <c r="AG52" s="62" t="s">
        <v>443</v>
      </c>
      <c r="AH52" s="62" t="s">
        <v>443</v>
      </c>
      <c r="AI52" s="62" t="s">
        <v>443</v>
      </c>
      <c r="AJ52" s="62" t="s">
        <v>443</v>
      </c>
      <c r="AK52" s="62">
        <v>765411.76470588229</v>
      </c>
      <c r="AL52" s="40" t="s">
        <v>132</v>
      </c>
    </row>
    <row r="53" spans="1:38" ht="26.25" customHeight="1" thickBot="1">
      <c r="A53" s="60" t="s">
        <v>119</v>
      </c>
      <c r="B53" s="64" t="s">
        <v>133</v>
      </c>
      <c r="C53" s="66" t="s">
        <v>134</v>
      </c>
      <c r="D53" s="63"/>
      <c r="E53" s="62" t="s">
        <v>443</v>
      </c>
      <c r="F53" s="62">
        <v>2.3141295</v>
      </c>
      <c r="G53" s="62" t="s">
        <v>443</v>
      </c>
      <c r="H53" s="62" t="s">
        <v>443</v>
      </c>
      <c r="I53" s="62" t="s">
        <v>443</v>
      </c>
      <c r="J53" s="62" t="s">
        <v>443</v>
      </c>
      <c r="K53" s="62" t="s">
        <v>443</v>
      </c>
      <c r="L53" s="62" t="s">
        <v>443</v>
      </c>
      <c r="M53" s="62" t="s">
        <v>443</v>
      </c>
      <c r="N53" s="62" t="s">
        <v>443</v>
      </c>
      <c r="O53" s="62" t="s">
        <v>443</v>
      </c>
      <c r="P53" s="62" t="s">
        <v>443</v>
      </c>
      <c r="Q53" s="62" t="s">
        <v>443</v>
      </c>
      <c r="R53" s="62" t="s">
        <v>443</v>
      </c>
      <c r="S53" s="62" t="s">
        <v>443</v>
      </c>
      <c r="T53" s="62" t="s">
        <v>443</v>
      </c>
      <c r="U53" s="62" t="s">
        <v>443</v>
      </c>
      <c r="V53" s="62" t="s">
        <v>443</v>
      </c>
      <c r="W53" s="62" t="s">
        <v>443</v>
      </c>
      <c r="X53" s="62" t="s">
        <v>443</v>
      </c>
      <c r="Y53" s="62" t="s">
        <v>443</v>
      </c>
      <c r="Z53" s="62" t="s">
        <v>443</v>
      </c>
      <c r="AA53" s="62" t="s">
        <v>443</v>
      </c>
      <c r="AB53" s="62" t="s">
        <v>443</v>
      </c>
      <c r="AC53" s="62" t="s">
        <v>443</v>
      </c>
      <c r="AD53" s="157" t="s">
        <v>443</v>
      </c>
      <c r="AE53" s="158"/>
      <c r="AF53" s="159" t="s">
        <v>443</v>
      </c>
      <c r="AG53" s="62" t="s">
        <v>443</v>
      </c>
      <c r="AH53" s="62" t="s">
        <v>443</v>
      </c>
      <c r="AI53" s="62" t="s">
        <v>443</v>
      </c>
      <c r="AJ53" s="62" t="s">
        <v>443</v>
      </c>
      <c r="AK53" s="62">
        <v>0.51425100000000001</v>
      </c>
      <c r="AL53" s="40" t="s">
        <v>135</v>
      </c>
    </row>
    <row r="54" spans="1:38" ht="37.5" customHeight="1" thickBot="1">
      <c r="A54" s="60" t="s">
        <v>119</v>
      </c>
      <c r="B54" s="64" t="s">
        <v>136</v>
      </c>
      <c r="C54" s="66" t="s">
        <v>137</v>
      </c>
      <c r="D54" s="63"/>
      <c r="E54" s="62" t="s">
        <v>442</v>
      </c>
      <c r="F54" s="62" t="s">
        <v>442</v>
      </c>
      <c r="G54" s="62" t="s">
        <v>442</v>
      </c>
      <c r="H54" s="62" t="s">
        <v>442</v>
      </c>
      <c r="I54" s="62" t="s">
        <v>442</v>
      </c>
      <c r="J54" s="62" t="s">
        <v>442</v>
      </c>
      <c r="K54" s="62" t="s">
        <v>442</v>
      </c>
      <c r="L54" s="62" t="s">
        <v>442</v>
      </c>
      <c r="M54" s="62" t="s">
        <v>442</v>
      </c>
      <c r="N54" s="62" t="s">
        <v>442</v>
      </c>
      <c r="O54" s="62" t="s">
        <v>442</v>
      </c>
      <c r="P54" s="62" t="s">
        <v>442</v>
      </c>
      <c r="Q54" s="62" t="s">
        <v>442</v>
      </c>
      <c r="R54" s="62" t="s">
        <v>442</v>
      </c>
      <c r="S54" s="62" t="s">
        <v>442</v>
      </c>
      <c r="T54" s="62" t="s">
        <v>442</v>
      </c>
      <c r="U54" s="62" t="s">
        <v>442</v>
      </c>
      <c r="V54" s="62" t="s">
        <v>442</v>
      </c>
      <c r="W54" s="62" t="s">
        <v>442</v>
      </c>
      <c r="X54" s="62" t="s">
        <v>442</v>
      </c>
      <c r="Y54" s="62" t="s">
        <v>442</v>
      </c>
      <c r="Z54" s="62" t="s">
        <v>442</v>
      </c>
      <c r="AA54" s="62" t="s">
        <v>442</v>
      </c>
      <c r="AB54" s="62" t="s">
        <v>442</v>
      </c>
      <c r="AC54" s="62" t="s">
        <v>442</v>
      </c>
      <c r="AD54" s="157" t="s">
        <v>442</v>
      </c>
      <c r="AE54" s="158"/>
      <c r="AF54" s="159" t="s">
        <v>442</v>
      </c>
      <c r="AG54" s="62" t="s">
        <v>442</v>
      </c>
      <c r="AH54" s="62" t="s">
        <v>442</v>
      </c>
      <c r="AI54" s="62" t="s">
        <v>442</v>
      </c>
      <c r="AJ54" s="62" t="s">
        <v>442</v>
      </c>
      <c r="AK54" s="62" t="s">
        <v>442</v>
      </c>
      <c r="AL54" s="40" t="s">
        <v>419</v>
      </c>
    </row>
    <row r="55" spans="1:38" ht="26.25" customHeight="1" thickBot="1">
      <c r="A55" s="60" t="s">
        <v>119</v>
      </c>
      <c r="B55" s="64" t="s">
        <v>138</v>
      </c>
      <c r="C55" s="66" t="s">
        <v>139</v>
      </c>
      <c r="D55" s="63"/>
      <c r="E55" s="62">
        <v>1.4758094561652359E-2</v>
      </c>
      <c r="F55" s="62">
        <v>7.3790472808261801E-4</v>
      </c>
      <c r="G55" s="62">
        <v>2.2137141842478543E-3</v>
      </c>
      <c r="H55" s="62" t="s">
        <v>443</v>
      </c>
      <c r="I55" s="62" t="s">
        <v>443</v>
      </c>
      <c r="J55" s="62" t="s">
        <v>443</v>
      </c>
      <c r="K55" s="62" t="s">
        <v>443</v>
      </c>
      <c r="L55" s="62" t="s">
        <v>443</v>
      </c>
      <c r="M55" s="62">
        <v>3.5419426947965664E-3</v>
      </c>
      <c r="N55" s="62" t="s">
        <v>443</v>
      </c>
      <c r="O55" s="62" t="s">
        <v>443</v>
      </c>
      <c r="P55" s="62" t="s">
        <v>443</v>
      </c>
      <c r="Q55" s="62" t="s">
        <v>443</v>
      </c>
      <c r="R55" s="62" t="s">
        <v>443</v>
      </c>
      <c r="S55" s="62" t="s">
        <v>443</v>
      </c>
      <c r="T55" s="62" t="s">
        <v>443</v>
      </c>
      <c r="U55" s="62" t="s">
        <v>443</v>
      </c>
      <c r="V55" s="62" t="s">
        <v>443</v>
      </c>
      <c r="W55" s="62" t="s">
        <v>443</v>
      </c>
      <c r="X55" s="62" t="s">
        <v>443</v>
      </c>
      <c r="Y55" s="62" t="s">
        <v>443</v>
      </c>
      <c r="Z55" s="62" t="s">
        <v>443</v>
      </c>
      <c r="AA55" s="62" t="s">
        <v>443</v>
      </c>
      <c r="AB55" s="62" t="s">
        <v>443</v>
      </c>
      <c r="AC55" s="62" t="s">
        <v>443</v>
      </c>
      <c r="AD55" s="157" t="s">
        <v>443</v>
      </c>
      <c r="AE55" s="158"/>
      <c r="AF55" s="159" t="s">
        <v>443</v>
      </c>
      <c r="AG55" s="62" t="s">
        <v>443</v>
      </c>
      <c r="AH55" s="62" t="s">
        <v>443</v>
      </c>
      <c r="AI55" s="62" t="s">
        <v>443</v>
      </c>
      <c r="AJ55" s="62" t="s">
        <v>443</v>
      </c>
      <c r="AK55" s="62">
        <v>147.58094561652359</v>
      </c>
      <c r="AL55" s="40" t="s">
        <v>140</v>
      </c>
    </row>
    <row r="56" spans="1:38" ht="26.25" customHeight="1" thickBot="1">
      <c r="A56" s="64" t="s">
        <v>119</v>
      </c>
      <c r="B56" s="64" t="s">
        <v>141</v>
      </c>
      <c r="C56" s="66" t="s">
        <v>401</v>
      </c>
      <c r="D56" s="63"/>
      <c r="E56" s="62" t="s">
        <v>443</v>
      </c>
      <c r="F56" s="62" t="s">
        <v>443</v>
      </c>
      <c r="G56" s="62" t="s">
        <v>443</v>
      </c>
      <c r="H56" s="62">
        <v>0.37507696128000001</v>
      </c>
      <c r="I56" s="62" t="s">
        <v>443</v>
      </c>
      <c r="J56" s="62" t="s">
        <v>443</v>
      </c>
      <c r="K56" s="62" t="s">
        <v>443</v>
      </c>
      <c r="L56" s="62" t="s">
        <v>443</v>
      </c>
      <c r="M56" s="62" t="s">
        <v>443</v>
      </c>
      <c r="N56" s="62" t="s">
        <v>443</v>
      </c>
      <c r="O56" s="62" t="s">
        <v>443</v>
      </c>
      <c r="P56" s="62">
        <v>7.8587553792000008E-5</v>
      </c>
      <c r="Q56" s="62">
        <v>4.4652019200000002E-6</v>
      </c>
      <c r="R56" s="62" t="s">
        <v>443</v>
      </c>
      <c r="S56" s="62" t="s">
        <v>443</v>
      </c>
      <c r="T56" s="62" t="s">
        <v>443</v>
      </c>
      <c r="U56" s="62" t="s">
        <v>443</v>
      </c>
      <c r="V56" s="62" t="s">
        <v>443</v>
      </c>
      <c r="W56" s="62" t="s">
        <v>443</v>
      </c>
      <c r="X56" s="62" t="s">
        <v>443</v>
      </c>
      <c r="Y56" s="62" t="s">
        <v>443</v>
      </c>
      <c r="Z56" s="62" t="s">
        <v>443</v>
      </c>
      <c r="AA56" s="62" t="s">
        <v>443</v>
      </c>
      <c r="AB56" s="62" t="s">
        <v>443</v>
      </c>
      <c r="AC56" s="62" t="s">
        <v>443</v>
      </c>
      <c r="AD56" s="62" t="s">
        <v>443</v>
      </c>
      <c r="AE56" s="158"/>
      <c r="AF56" s="62" t="s">
        <v>443</v>
      </c>
      <c r="AG56" s="62" t="s">
        <v>443</v>
      </c>
      <c r="AH56" s="62" t="s">
        <v>443</v>
      </c>
      <c r="AI56" s="62" t="s">
        <v>443</v>
      </c>
      <c r="AJ56" s="62" t="s">
        <v>443</v>
      </c>
      <c r="AK56" s="62">
        <v>178608.07680000001</v>
      </c>
      <c r="AL56" s="40" t="s">
        <v>412</v>
      </c>
    </row>
    <row r="57" spans="1:38" ht="26.25" customHeight="1" thickBot="1">
      <c r="A57" s="60" t="s">
        <v>53</v>
      </c>
      <c r="B57" s="60" t="s">
        <v>143</v>
      </c>
      <c r="C57" s="61" t="s">
        <v>144</v>
      </c>
      <c r="D57" s="62"/>
      <c r="E57" s="62" t="s">
        <v>443</v>
      </c>
      <c r="F57" s="62" t="s">
        <v>443</v>
      </c>
      <c r="G57" s="62" t="s">
        <v>443</v>
      </c>
      <c r="H57" s="62" t="s">
        <v>443</v>
      </c>
      <c r="I57" s="62">
        <v>5.5520400000000004E-2</v>
      </c>
      <c r="J57" s="62">
        <v>9.9936720000000007E-2</v>
      </c>
      <c r="K57" s="62">
        <v>0.11104080000000001</v>
      </c>
      <c r="L57" s="62">
        <v>1.6656120000000001E-3</v>
      </c>
      <c r="M57" s="62" t="s">
        <v>443</v>
      </c>
      <c r="N57" s="62" t="s">
        <v>443</v>
      </c>
      <c r="O57" s="62" t="s">
        <v>443</v>
      </c>
      <c r="P57" s="62" t="s">
        <v>443</v>
      </c>
      <c r="Q57" s="62" t="s">
        <v>443</v>
      </c>
      <c r="R57" s="62" t="s">
        <v>443</v>
      </c>
      <c r="S57" s="62" t="s">
        <v>443</v>
      </c>
      <c r="T57" s="62" t="s">
        <v>443</v>
      </c>
      <c r="U57" s="62" t="s">
        <v>443</v>
      </c>
      <c r="V57" s="62" t="s">
        <v>443</v>
      </c>
      <c r="W57" s="62" t="s">
        <v>443</v>
      </c>
      <c r="X57" s="62" t="s">
        <v>443</v>
      </c>
      <c r="Y57" s="62" t="s">
        <v>443</v>
      </c>
      <c r="Z57" s="62" t="s">
        <v>443</v>
      </c>
      <c r="AA57" s="62" t="s">
        <v>443</v>
      </c>
      <c r="AB57" s="62" t="s">
        <v>443</v>
      </c>
      <c r="AC57" s="62" t="s">
        <v>443</v>
      </c>
      <c r="AD57" s="157" t="s">
        <v>444</v>
      </c>
      <c r="AE57" s="158"/>
      <c r="AF57" s="159" t="s">
        <v>443</v>
      </c>
      <c r="AG57" s="62" t="s">
        <v>443</v>
      </c>
      <c r="AH57" s="62" t="s">
        <v>443</v>
      </c>
      <c r="AI57" s="62" t="s">
        <v>443</v>
      </c>
      <c r="AJ57" s="62" t="s">
        <v>443</v>
      </c>
      <c r="AK57" s="62">
        <v>427.08</v>
      </c>
      <c r="AL57" s="40" t="s">
        <v>145</v>
      </c>
    </row>
    <row r="58" spans="1:38" ht="26.25" customHeight="1" thickBot="1">
      <c r="A58" s="60" t="s">
        <v>53</v>
      </c>
      <c r="B58" s="60" t="s">
        <v>146</v>
      </c>
      <c r="C58" s="61" t="s">
        <v>147</v>
      </c>
      <c r="D58" s="62"/>
      <c r="E58" s="62" t="s">
        <v>443</v>
      </c>
      <c r="F58" s="62" t="s">
        <v>443</v>
      </c>
      <c r="G58" s="62" t="s">
        <v>443</v>
      </c>
      <c r="H58" s="62" t="s">
        <v>443</v>
      </c>
      <c r="I58" s="62">
        <v>2.9848000000000001E-3</v>
      </c>
      <c r="J58" s="62">
        <v>1.4924E-2</v>
      </c>
      <c r="K58" s="62">
        <v>3.8376E-2</v>
      </c>
      <c r="L58" s="62">
        <v>1.3730080000000001E-5</v>
      </c>
      <c r="M58" s="62" t="s">
        <v>443</v>
      </c>
      <c r="N58" s="62" t="s">
        <v>443</v>
      </c>
      <c r="O58" s="62" t="s">
        <v>443</v>
      </c>
      <c r="P58" s="62" t="s">
        <v>443</v>
      </c>
      <c r="Q58" s="62" t="s">
        <v>443</v>
      </c>
      <c r="R58" s="62" t="s">
        <v>443</v>
      </c>
      <c r="S58" s="62" t="s">
        <v>443</v>
      </c>
      <c r="T58" s="62" t="s">
        <v>443</v>
      </c>
      <c r="U58" s="62" t="s">
        <v>443</v>
      </c>
      <c r="V58" s="62" t="s">
        <v>443</v>
      </c>
      <c r="W58" s="62" t="s">
        <v>443</v>
      </c>
      <c r="X58" s="62" t="s">
        <v>443</v>
      </c>
      <c r="Y58" s="62" t="s">
        <v>443</v>
      </c>
      <c r="Z58" s="62" t="s">
        <v>443</v>
      </c>
      <c r="AA58" s="62" t="s">
        <v>443</v>
      </c>
      <c r="AB58" s="62" t="s">
        <v>443</v>
      </c>
      <c r="AC58" s="62" t="s">
        <v>443</v>
      </c>
      <c r="AD58" s="157" t="s">
        <v>443</v>
      </c>
      <c r="AE58" s="158"/>
      <c r="AF58" s="159" t="s">
        <v>443</v>
      </c>
      <c r="AG58" s="62" t="s">
        <v>443</v>
      </c>
      <c r="AH58" s="62" t="s">
        <v>443</v>
      </c>
      <c r="AI58" s="62" t="s">
        <v>443</v>
      </c>
      <c r="AJ58" s="62" t="s">
        <v>443</v>
      </c>
      <c r="AK58" s="62">
        <v>4.2640000000000002</v>
      </c>
      <c r="AL58" s="40" t="s">
        <v>148</v>
      </c>
    </row>
    <row r="59" spans="1:38" ht="26.25" customHeight="1" thickBot="1">
      <c r="A59" s="60" t="s">
        <v>53</v>
      </c>
      <c r="B59" s="68" t="s">
        <v>149</v>
      </c>
      <c r="C59" s="61" t="s">
        <v>402</v>
      </c>
      <c r="D59" s="62"/>
      <c r="E59" s="62" t="s">
        <v>442</v>
      </c>
      <c r="F59" s="62" t="s">
        <v>442</v>
      </c>
      <c r="G59" s="62" t="s">
        <v>442</v>
      </c>
      <c r="H59" s="62" t="s">
        <v>442</v>
      </c>
      <c r="I59" s="62" t="s">
        <v>442</v>
      </c>
      <c r="J59" s="62" t="s">
        <v>442</v>
      </c>
      <c r="K59" s="62" t="s">
        <v>442</v>
      </c>
      <c r="L59" s="62" t="s">
        <v>442</v>
      </c>
      <c r="M59" s="62" t="s">
        <v>442</v>
      </c>
      <c r="N59" s="62" t="s">
        <v>442</v>
      </c>
      <c r="O59" s="62" t="s">
        <v>442</v>
      </c>
      <c r="P59" s="62" t="s">
        <v>442</v>
      </c>
      <c r="Q59" s="62" t="s">
        <v>442</v>
      </c>
      <c r="R59" s="62" t="s">
        <v>442</v>
      </c>
      <c r="S59" s="62" t="s">
        <v>442</v>
      </c>
      <c r="T59" s="62" t="s">
        <v>442</v>
      </c>
      <c r="U59" s="62" t="s">
        <v>442</v>
      </c>
      <c r="V59" s="62" t="s">
        <v>442</v>
      </c>
      <c r="W59" s="62" t="s">
        <v>442</v>
      </c>
      <c r="X59" s="62" t="s">
        <v>442</v>
      </c>
      <c r="Y59" s="62" t="s">
        <v>442</v>
      </c>
      <c r="Z59" s="62" t="s">
        <v>442</v>
      </c>
      <c r="AA59" s="62" t="s">
        <v>442</v>
      </c>
      <c r="AB59" s="62" t="s">
        <v>442</v>
      </c>
      <c r="AC59" s="62" t="s">
        <v>442</v>
      </c>
      <c r="AD59" s="157" t="s">
        <v>442</v>
      </c>
      <c r="AE59" s="158"/>
      <c r="AF59" s="159" t="s">
        <v>442</v>
      </c>
      <c r="AG59" s="159" t="s">
        <v>442</v>
      </c>
      <c r="AH59" s="159" t="s">
        <v>442</v>
      </c>
      <c r="AI59" s="159" t="s">
        <v>442</v>
      </c>
      <c r="AJ59" s="159" t="s">
        <v>442</v>
      </c>
      <c r="AK59" s="62" t="s">
        <v>442</v>
      </c>
      <c r="AL59" s="40" t="s">
        <v>420</v>
      </c>
    </row>
    <row r="60" spans="1:38" ht="26.25" customHeight="1" thickBot="1">
      <c r="A60" s="60" t="s">
        <v>53</v>
      </c>
      <c r="B60" s="68" t="s">
        <v>150</v>
      </c>
      <c r="C60" s="61" t="s">
        <v>151</v>
      </c>
      <c r="D60" s="103"/>
      <c r="E60" s="62" t="s">
        <v>443</v>
      </c>
      <c r="F60" s="62" t="s">
        <v>443</v>
      </c>
      <c r="G60" s="62" t="s">
        <v>443</v>
      </c>
      <c r="H60" s="62" t="s">
        <v>443</v>
      </c>
      <c r="I60" s="62">
        <v>2.329473E-2</v>
      </c>
      <c r="J60" s="62">
        <v>0.2329473</v>
      </c>
      <c r="K60" s="62">
        <v>0.47521249199999999</v>
      </c>
      <c r="L60" s="62" t="s">
        <v>443</v>
      </c>
      <c r="M60" s="62" t="s">
        <v>443</v>
      </c>
      <c r="N60" s="62" t="s">
        <v>443</v>
      </c>
      <c r="O60" s="62" t="s">
        <v>443</v>
      </c>
      <c r="P60" s="62" t="s">
        <v>443</v>
      </c>
      <c r="Q60" s="62" t="s">
        <v>443</v>
      </c>
      <c r="R60" s="62" t="s">
        <v>443</v>
      </c>
      <c r="S60" s="62" t="s">
        <v>443</v>
      </c>
      <c r="T60" s="62" t="s">
        <v>443</v>
      </c>
      <c r="U60" s="62" t="s">
        <v>443</v>
      </c>
      <c r="V60" s="62" t="s">
        <v>443</v>
      </c>
      <c r="W60" s="62" t="s">
        <v>443</v>
      </c>
      <c r="X60" s="62" t="s">
        <v>443</v>
      </c>
      <c r="Y60" s="62" t="s">
        <v>443</v>
      </c>
      <c r="Z60" s="62" t="s">
        <v>443</v>
      </c>
      <c r="AA60" s="62" t="s">
        <v>443</v>
      </c>
      <c r="AB60" s="62" t="s">
        <v>443</v>
      </c>
      <c r="AC60" s="62" t="s">
        <v>443</v>
      </c>
      <c r="AD60" s="157" t="s">
        <v>443</v>
      </c>
      <c r="AE60" s="158"/>
      <c r="AF60" s="159" t="s">
        <v>443</v>
      </c>
      <c r="AG60" s="62" t="s">
        <v>443</v>
      </c>
      <c r="AH60" s="62" t="s">
        <v>443</v>
      </c>
      <c r="AI60" s="62" t="s">
        <v>443</v>
      </c>
      <c r="AJ60" s="62" t="s">
        <v>443</v>
      </c>
      <c r="AK60" s="62">
        <v>4658.9459999999999</v>
      </c>
      <c r="AL60" s="40" t="s">
        <v>421</v>
      </c>
    </row>
    <row r="61" spans="1:38" ht="26.25" customHeight="1" thickBot="1">
      <c r="A61" s="60" t="s">
        <v>53</v>
      </c>
      <c r="B61" s="68" t="s">
        <v>152</v>
      </c>
      <c r="C61" s="61" t="s">
        <v>153</v>
      </c>
      <c r="D61" s="62"/>
      <c r="E61" s="62" t="s">
        <v>443</v>
      </c>
      <c r="F61" s="62" t="s">
        <v>443</v>
      </c>
      <c r="G61" s="62" t="s">
        <v>443</v>
      </c>
      <c r="H61" s="62" t="s">
        <v>443</v>
      </c>
      <c r="I61" s="62">
        <v>3.2783329999999999E-2</v>
      </c>
      <c r="J61" s="62">
        <v>0.32783329999999999</v>
      </c>
      <c r="K61" s="62">
        <v>1.0905994000000001</v>
      </c>
      <c r="L61" s="62" t="s">
        <v>443</v>
      </c>
      <c r="M61" s="62" t="s">
        <v>443</v>
      </c>
      <c r="N61" s="62" t="s">
        <v>443</v>
      </c>
      <c r="O61" s="62" t="s">
        <v>443</v>
      </c>
      <c r="P61" s="62" t="s">
        <v>443</v>
      </c>
      <c r="Q61" s="62" t="s">
        <v>443</v>
      </c>
      <c r="R61" s="62" t="s">
        <v>443</v>
      </c>
      <c r="S61" s="62" t="s">
        <v>443</v>
      </c>
      <c r="T61" s="62" t="s">
        <v>443</v>
      </c>
      <c r="U61" s="62" t="s">
        <v>443</v>
      </c>
      <c r="V61" s="62" t="s">
        <v>443</v>
      </c>
      <c r="W61" s="62" t="s">
        <v>443</v>
      </c>
      <c r="X61" s="62" t="s">
        <v>443</v>
      </c>
      <c r="Y61" s="62" t="s">
        <v>443</v>
      </c>
      <c r="Z61" s="62" t="s">
        <v>443</v>
      </c>
      <c r="AA61" s="62" t="s">
        <v>443</v>
      </c>
      <c r="AB61" s="62" t="s">
        <v>443</v>
      </c>
      <c r="AC61" s="62" t="s">
        <v>443</v>
      </c>
      <c r="AD61" s="157" t="s">
        <v>443</v>
      </c>
      <c r="AE61" s="158"/>
      <c r="AF61" s="159" t="s">
        <v>443</v>
      </c>
      <c r="AG61" s="62" t="s">
        <v>443</v>
      </c>
      <c r="AH61" s="62" t="s">
        <v>443</v>
      </c>
      <c r="AI61" s="62" t="s">
        <v>443</v>
      </c>
      <c r="AJ61" s="62" t="s">
        <v>443</v>
      </c>
      <c r="AK61" s="62">
        <v>940299</v>
      </c>
      <c r="AL61" s="40" t="s">
        <v>422</v>
      </c>
    </row>
    <row r="62" spans="1:38" ht="26.25" customHeight="1" thickBot="1">
      <c r="A62" s="60" t="s">
        <v>53</v>
      </c>
      <c r="B62" s="68" t="s">
        <v>154</v>
      </c>
      <c r="C62" s="61" t="s">
        <v>155</v>
      </c>
      <c r="D62" s="62"/>
      <c r="E62" s="62" t="s">
        <v>443</v>
      </c>
      <c r="F62" s="62" t="s">
        <v>443</v>
      </c>
      <c r="G62" s="62" t="s">
        <v>443</v>
      </c>
      <c r="H62" s="62" t="s">
        <v>443</v>
      </c>
      <c r="I62" s="62">
        <v>9.1380412854085021E-5</v>
      </c>
      <c r="J62" s="62">
        <v>9.1380412854085021E-4</v>
      </c>
      <c r="K62" s="62">
        <v>1.8276082570817004E-3</v>
      </c>
      <c r="L62" s="62" t="s">
        <v>443</v>
      </c>
      <c r="M62" s="62" t="s">
        <v>443</v>
      </c>
      <c r="N62" s="62" t="s">
        <v>443</v>
      </c>
      <c r="O62" s="62" t="s">
        <v>443</v>
      </c>
      <c r="P62" s="62" t="s">
        <v>443</v>
      </c>
      <c r="Q62" s="62" t="s">
        <v>443</v>
      </c>
      <c r="R62" s="62" t="s">
        <v>443</v>
      </c>
      <c r="S62" s="62" t="s">
        <v>443</v>
      </c>
      <c r="T62" s="62" t="s">
        <v>443</v>
      </c>
      <c r="U62" s="62" t="s">
        <v>443</v>
      </c>
      <c r="V62" s="62" t="s">
        <v>443</v>
      </c>
      <c r="W62" s="62" t="s">
        <v>443</v>
      </c>
      <c r="X62" s="62" t="s">
        <v>443</v>
      </c>
      <c r="Y62" s="62" t="s">
        <v>443</v>
      </c>
      <c r="Z62" s="62" t="s">
        <v>443</v>
      </c>
      <c r="AA62" s="62" t="s">
        <v>443</v>
      </c>
      <c r="AB62" s="62" t="s">
        <v>443</v>
      </c>
      <c r="AC62" s="62" t="s">
        <v>443</v>
      </c>
      <c r="AD62" s="157" t="s">
        <v>443</v>
      </c>
      <c r="AE62" s="158"/>
      <c r="AF62" s="159" t="s">
        <v>443</v>
      </c>
      <c r="AG62" s="62" t="s">
        <v>443</v>
      </c>
      <c r="AH62" s="62" t="s">
        <v>443</v>
      </c>
      <c r="AI62" s="62" t="s">
        <v>443</v>
      </c>
      <c r="AJ62" s="62" t="s">
        <v>443</v>
      </c>
      <c r="AK62" s="62">
        <v>152.3006880901417</v>
      </c>
      <c r="AL62" s="40" t="s">
        <v>423</v>
      </c>
    </row>
    <row r="63" spans="1:38" ht="26.25" customHeight="1" thickBot="1">
      <c r="A63" s="60" t="s">
        <v>53</v>
      </c>
      <c r="B63" s="68" t="s">
        <v>156</v>
      </c>
      <c r="C63" s="66" t="s">
        <v>157</v>
      </c>
      <c r="D63" s="69"/>
      <c r="E63" s="165" t="s">
        <v>443</v>
      </c>
      <c r="F63" s="62" t="s">
        <v>443</v>
      </c>
      <c r="G63" s="62" t="s">
        <v>443</v>
      </c>
      <c r="H63" s="62" t="s">
        <v>443</v>
      </c>
      <c r="I63" s="62" t="s">
        <v>443</v>
      </c>
      <c r="J63" s="62" t="s">
        <v>443</v>
      </c>
      <c r="K63" s="62" t="s">
        <v>443</v>
      </c>
      <c r="L63" s="62" t="s">
        <v>443</v>
      </c>
      <c r="M63" s="62" t="s">
        <v>443</v>
      </c>
      <c r="N63" s="62" t="s">
        <v>443</v>
      </c>
      <c r="O63" s="62" t="s">
        <v>443</v>
      </c>
      <c r="P63" s="62" t="s">
        <v>443</v>
      </c>
      <c r="Q63" s="62" t="s">
        <v>443</v>
      </c>
      <c r="R63" s="62" t="s">
        <v>443</v>
      </c>
      <c r="S63" s="62" t="s">
        <v>443</v>
      </c>
      <c r="T63" s="62" t="s">
        <v>443</v>
      </c>
      <c r="U63" s="62" t="s">
        <v>443</v>
      </c>
      <c r="V63" s="62" t="s">
        <v>443</v>
      </c>
      <c r="W63" s="62" t="s">
        <v>443</v>
      </c>
      <c r="X63" s="62" t="s">
        <v>443</v>
      </c>
      <c r="Y63" s="62" t="s">
        <v>443</v>
      </c>
      <c r="Z63" s="62" t="s">
        <v>443</v>
      </c>
      <c r="AA63" s="62" t="s">
        <v>443</v>
      </c>
      <c r="AB63" s="62" t="s">
        <v>443</v>
      </c>
      <c r="AC63" s="62" t="s">
        <v>443</v>
      </c>
      <c r="AD63" s="157" t="s">
        <v>443</v>
      </c>
      <c r="AE63" s="158"/>
      <c r="AF63" s="159" t="s">
        <v>443</v>
      </c>
      <c r="AG63" s="62" t="s">
        <v>443</v>
      </c>
      <c r="AH63" s="62" t="s">
        <v>443</v>
      </c>
      <c r="AI63" s="62" t="s">
        <v>443</v>
      </c>
      <c r="AJ63" s="62" t="s">
        <v>443</v>
      </c>
      <c r="AK63" s="62" t="s">
        <v>443</v>
      </c>
      <c r="AL63" s="40" t="s">
        <v>412</v>
      </c>
    </row>
    <row r="64" spans="1:38" ht="26.25" customHeight="1" thickBot="1">
      <c r="A64" s="60" t="s">
        <v>53</v>
      </c>
      <c r="B64" s="68" t="s">
        <v>158</v>
      </c>
      <c r="C64" s="61" t="s">
        <v>159</v>
      </c>
      <c r="D64" s="62"/>
      <c r="E64" s="62" t="s">
        <v>442</v>
      </c>
      <c r="F64" s="62" t="s">
        <v>442</v>
      </c>
      <c r="G64" s="62" t="s">
        <v>442</v>
      </c>
      <c r="H64" s="62" t="s">
        <v>442</v>
      </c>
      <c r="I64" s="62" t="s">
        <v>442</v>
      </c>
      <c r="J64" s="62" t="s">
        <v>442</v>
      </c>
      <c r="K64" s="62" t="s">
        <v>442</v>
      </c>
      <c r="L64" s="62" t="s">
        <v>442</v>
      </c>
      <c r="M64" s="62" t="s">
        <v>442</v>
      </c>
      <c r="N64" s="62" t="s">
        <v>442</v>
      </c>
      <c r="O64" s="62" t="s">
        <v>442</v>
      </c>
      <c r="P64" s="62" t="s">
        <v>442</v>
      </c>
      <c r="Q64" s="62" t="s">
        <v>442</v>
      </c>
      <c r="R64" s="62" t="s">
        <v>442</v>
      </c>
      <c r="S64" s="62" t="s">
        <v>442</v>
      </c>
      <c r="T64" s="62" t="s">
        <v>442</v>
      </c>
      <c r="U64" s="62" t="s">
        <v>442</v>
      </c>
      <c r="V64" s="62" t="s">
        <v>442</v>
      </c>
      <c r="W64" s="62" t="s">
        <v>442</v>
      </c>
      <c r="X64" s="62" t="s">
        <v>442</v>
      </c>
      <c r="Y64" s="62" t="s">
        <v>442</v>
      </c>
      <c r="Z64" s="62" t="s">
        <v>442</v>
      </c>
      <c r="AA64" s="62" t="s">
        <v>442</v>
      </c>
      <c r="AB64" s="62" t="s">
        <v>442</v>
      </c>
      <c r="AC64" s="62" t="s">
        <v>442</v>
      </c>
      <c r="AD64" s="157" t="s">
        <v>442</v>
      </c>
      <c r="AE64" s="158"/>
      <c r="AF64" s="62" t="s">
        <v>442</v>
      </c>
      <c r="AG64" s="62" t="s">
        <v>442</v>
      </c>
      <c r="AH64" s="62" t="s">
        <v>442</v>
      </c>
      <c r="AI64" s="62" t="s">
        <v>442</v>
      </c>
      <c r="AJ64" s="62" t="s">
        <v>442</v>
      </c>
      <c r="AK64" s="62" t="s">
        <v>442</v>
      </c>
      <c r="AL64" s="40" t="s">
        <v>160</v>
      </c>
    </row>
    <row r="65" spans="1:38" ht="26.25" customHeight="1" thickBot="1">
      <c r="A65" s="60" t="s">
        <v>53</v>
      </c>
      <c r="B65" s="64" t="s">
        <v>161</v>
      </c>
      <c r="C65" s="61" t="s">
        <v>162</v>
      </c>
      <c r="D65" s="62"/>
      <c r="E65" s="62" t="s">
        <v>442</v>
      </c>
      <c r="F65" s="62" t="s">
        <v>442</v>
      </c>
      <c r="G65" s="62" t="s">
        <v>442</v>
      </c>
      <c r="H65" s="62" t="s">
        <v>442</v>
      </c>
      <c r="I65" s="62" t="s">
        <v>442</v>
      </c>
      <c r="J65" s="62" t="s">
        <v>442</v>
      </c>
      <c r="K65" s="62" t="s">
        <v>442</v>
      </c>
      <c r="L65" s="62" t="s">
        <v>442</v>
      </c>
      <c r="M65" s="62" t="s">
        <v>442</v>
      </c>
      <c r="N65" s="62" t="s">
        <v>442</v>
      </c>
      <c r="O65" s="62" t="s">
        <v>442</v>
      </c>
      <c r="P65" s="62" t="s">
        <v>442</v>
      </c>
      <c r="Q65" s="62" t="s">
        <v>442</v>
      </c>
      <c r="R65" s="62" t="s">
        <v>442</v>
      </c>
      <c r="S65" s="62" t="s">
        <v>442</v>
      </c>
      <c r="T65" s="62" t="s">
        <v>442</v>
      </c>
      <c r="U65" s="62" t="s">
        <v>442</v>
      </c>
      <c r="V65" s="62" t="s">
        <v>442</v>
      </c>
      <c r="W65" s="62" t="s">
        <v>442</v>
      </c>
      <c r="X65" s="62" t="s">
        <v>442</v>
      </c>
      <c r="Y65" s="62" t="s">
        <v>442</v>
      </c>
      <c r="Z65" s="62" t="s">
        <v>442</v>
      </c>
      <c r="AA65" s="62" t="s">
        <v>442</v>
      </c>
      <c r="AB65" s="62" t="s">
        <v>442</v>
      </c>
      <c r="AC65" s="62" t="s">
        <v>442</v>
      </c>
      <c r="AD65" s="157" t="s">
        <v>442</v>
      </c>
      <c r="AE65" s="158"/>
      <c r="AF65" s="62" t="s">
        <v>442</v>
      </c>
      <c r="AG65" s="62" t="s">
        <v>442</v>
      </c>
      <c r="AH65" s="62" t="s">
        <v>442</v>
      </c>
      <c r="AI65" s="62" t="s">
        <v>442</v>
      </c>
      <c r="AJ65" s="62" t="s">
        <v>442</v>
      </c>
      <c r="AK65" s="62" t="s">
        <v>442</v>
      </c>
      <c r="AL65" s="40" t="s">
        <v>163</v>
      </c>
    </row>
    <row r="66" spans="1:38" ht="26.25" customHeight="1" thickBot="1">
      <c r="A66" s="60" t="s">
        <v>53</v>
      </c>
      <c r="B66" s="64" t="s">
        <v>164</v>
      </c>
      <c r="C66" s="61" t="s">
        <v>165</v>
      </c>
      <c r="D66" s="62"/>
      <c r="E66" s="62" t="s">
        <v>442</v>
      </c>
      <c r="F66" s="62" t="s">
        <v>442</v>
      </c>
      <c r="G66" s="62" t="s">
        <v>442</v>
      </c>
      <c r="H66" s="62" t="s">
        <v>442</v>
      </c>
      <c r="I66" s="62" t="s">
        <v>442</v>
      </c>
      <c r="J66" s="62" t="s">
        <v>442</v>
      </c>
      <c r="K66" s="62" t="s">
        <v>442</v>
      </c>
      <c r="L66" s="62" t="s">
        <v>442</v>
      </c>
      <c r="M66" s="62" t="s">
        <v>442</v>
      </c>
      <c r="N66" s="62" t="s">
        <v>442</v>
      </c>
      <c r="O66" s="62" t="s">
        <v>442</v>
      </c>
      <c r="P66" s="62" t="s">
        <v>442</v>
      </c>
      <c r="Q66" s="62" t="s">
        <v>442</v>
      </c>
      <c r="R66" s="62" t="s">
        <v>442</v>
      </c>
      <c r="S66" s="62" t="s">
        <v>442</v>
      </c>
      <c r="T66" s="62" t="s">
        <v>442</v>
      </c>
      <c r="U66" s="62" t="s">
        <v>442</v>
      </c>
      <c r="V66" s="62" t="s">
        <v>442</v>
      </c>
      <c r="W66" s="62" t="s">
        <v>442</v>
      </c>
      <c r="X66" s="62" t="s">
        <v>442</v>
      </c>
      <c r="Y66" s="62" t="s">
        <v>442</v>
      </c>
      <c r="Z66" s="62" t="s">
        <v>442</v>
      </c>
      <c r="AA66" s="62" t="s">
        <v>442</v>
      </c>
      <c r="AB66" s="62" t="s">
        <v>442</v>
      </c>
      <c r="AC66" s="62" t="s">
        <v>442</v>
      </c>
      <c r="AD66" s="157" t="s">
        <v>442</v>
      </c>
      <c r="AE66" s="158"/>
      <c r="AF66" s="62" t="s">
        <v>442</v>
      </c>
      <c r="AG66" s="62" t="s">
        <v>442</v>
      </c>
      <c r="AH66" s="62" t="s">
        <v>442</v>
      </c>
      <c r="AI66" s="62" t="s">
        <v>442</v>
      </c>
      <c r="AJ66" s="62" t="s">
        <v>442</v>
      </c>
      <c r="AK66" s="62" t="s">
        <v>442</v>
      </c>
      <c r="AL66" s="40" t="s">
        <v>166</v>
      </c>
    </row>
    <row r="67" spans="1:38" ht="26.25" customHeight="1" thickBot="1">
      <c r="A67" s="60" t="s">
        <v>53</v>
      </c>
      <c r="B67" s="64" t="s">
        <v>167</v>
      </c>
      <c r="C67" s="61" t="s">
        <v>168</v>
      </c>
      <c r="D67" s="62"/>
      <c r="E67" s="62" t="s">
        <v>442</v>
      </c>
      <c r="F67" s="62" t="s">
        <v>442</v>
      </c>
      <c r="G67" s="62" t="s">
        <v>442</v>
      </c>
      <c r="H67" s="62" t="s">
        <v>442</v>
      </c>
      <c r="I67" s="62" t="s">
        <v>442</v>
      </c>
      <c r="J67" s="62" t="s">
        <v>442</v>
      </c>
      <c r="K67" s="62" t="s">
        <v>442</v>
      </c>
      <c r="L67" s="62" t="s">
        <v>442</v>
      </c>
      <c r="M67" s="62" t="s">
        <v>442</v>
      </c>
      <c r="N67" s="62" t="s">
        <v>442</v>
      </c>
      <c r="O67" s="62" t="s">
        <v>442</v>
      </c>
      <c r="P67" s="62" t="s">
        <v>442</v>
      </c>
      <c r="Q67" s="62" t="s">
        <v>442</v>
      </c>
      <c r="R67" s="62" t="s">
        <v>442</v>
      </c>
      <c r="S67" s="62" t="s">
        <v>442</v>
      </c>
      <c r="T67" s="62" t="s">
        <v>442</v>
      </c>
      <c r="U67" s="62" t="s">
        <v>442</v>
      </c>
      <c r="V67" s="62" t="s">
        <v>442</v>
      </c>
      <c r="W67" s="62" t="s">
        <v>442</v>
      </c>
      <c r="X67" s="62" t="s">
        <v>442</v>
      </c>
      <c r="Y67" s="62" t="s">
        <v>442</v>
      </c>
      <c r="Z67" s="62" t="s">
        <v>442</v>
      </c>
      <c r="AA67" s="62" t="s">
        <v>442</v>
      </c>
      <c r="AB67" s="62" t="s">
        <v>442</v>
      </c>
      <c r="AC67" s="62" t="s">
        <v>442</v>
      </c>
      <c r="AD67" s="157" t="s">
        <v>442</v>
      </c>
      <c r="AE67" s="158"/>
      <c r="AF67" s="62" t="s">
        <v>442</v>
      </c>
      <c r="AG67" s="62" t="s">
        <v>442</v>
      </c>
      <c r="AH67" s="62" t="s">
        <v>442</v>
      </c>
      <c r="AI67" s="62" t="s">
        <v>442</v>
      </c>
      <c r="AJ67" s="62" t="s">
        <v>442</v>
      </c>
      <c r="AK67" s="62" t="s">
        <v>442</v>
      </c>
      <c r="AL67" s="40" t="s">
        <v>169</v>
      </c>
    </row>
    <row r="68" spans="1:38" ht="26.25" customHeight="1" thickBot="1">
      <c r="A68" s="60" t="s">
        <v>53</v>
      </c>
      <c r="B68" s="64" t="s">
        <v>170</v>
      </c>
      <c r="C68" s="61" t="s">
        <v>171</v>
      </c>
      <c r="D68" s="62"/>
      <c r="E68" s="62" t="s">
        <v>442</v>
      </c>
      <c r="F68" s="62" t="s">
        <v>442</v>
      </c>
      <c r="G68" s="62" t="s">
        <v>442</v>
      </c>
      <c r="H68" s="62" t="s">
        <v>442</v>
      </c>
      <c r="I68" s="62" t="s">
        <v>442</v>
      </c>
      <c r="J68" s="62" t="s">
        <v>442</v>
      </c>
      <c r="K68" s="62" t="s">
        <v>442</v>
      </c>
      <c r="L68" s="62" t="s">
        <v>442</v>
      </c>
      <c r="M68" s="62" t="s">
        <v>442</v>
      </c>
      <c r="N68" s="62" t="s">
        <v>442</v>
      </c>
      <c r="O68" s="62" t="s">
        <v>442</v>
      </c>
      <c r="P68" s="62" t="s">
        <v>442</v>
      </c>
      <c r="Q68" s="62" t="s">
        <v>442</v>
      </c>
      <c r="R68" s="62" t="s">
        <v>442</v>
      </c>
      <c r="S68" s="62" t="s">
        <v>442</v>
      </c>
      <c r="T68" s="62" t="s">
        <v>442</v>
      </c>
      <c r="U68" s="62" t="s">
        <v>442</v>
      </c>
      <c r="V68" s="62" t="s">
        <v>442</v>
      </c>
      <c r="W68" s="62" t="s">
        <v>442</v>
      </c>
      <c r="X68" s="62" t="s">
        <v>442</v>
      </c>
      <c r="Y68" s="62" t="s">
        <v>442</v>
      </c>
      <c r="Z68" s="62" t="s">
        <v>442</v>
      </c>
      <c r="AA68" s="62" t="s">
        <v>442</v>
      </c>
      <c r="AB68" s="62" t="s">
        <v>442</v>
      </c>
      <c r="AC68" s="62" t="s">
        <v>442</v>
      </c>
      <c r="AD68" s="157" t="s">
        <v>442</v>
      </c>
      <c r="AE68" s="158"/>
      <c r="AF68" s="62" t="s">
        <v>442</v>
      </c>
      <c r="AG68" s="62" t="s">
        <v>442</v>
      </c>
      <c r="AH68" s="62" t="s">
        <v>442</v>
      </c>
      <c r="AI68" s="62" t="s">
        <v>442</v>
      </c>
      <c r="AJ68" s="62" t="s">
        <v>442</v>
      </c>
      <c r="AK68" s="62" t="s">
        <v>442</v>
      </c>
      <c r="AL68" s="40" t="s">
        <v>172</v>
      </c>
    </row>
    <row r="69" spans="1:38" ht="26.25" customHeight="1" thickBot="1">
      <c r="A69" s="60" t="s">
        <v>53</v>
      </c>
      <c r="B69" s="60" t="s">
        <v>173</v>
      </c>
      <c r="C69" s="61" t="s">
        <v>174</v>
      </c>
      <c r="D69" s="67"/>
      <c r="E69" s="67" t="s">
        <v>442</v>
      </c>
      <c r="F69" s="62" t="s">
        <v>442</v>
      </c>
      <c r="G69" s="62" t="s">
        <v>442</v>
      </c>
      <c r="H69" s="62" t="s">
        <v>442</v>
      </c>
      <c r="I69" s="62" t="s">
        <v>442</v>
      </c>
      <c r="J69" s="62" t="s">
        <v>442</v>
      </c>
      <c r="K69" s="62" t="s">
        <v>442</v>
      </c>
      <c r="L69" s="62" t="s">
        <v>442</v>
      </c>
      <c r="M69" s="62" t="s">
        <v>442</v>
      </c>
      <c r="N69" s="62" t="s">
        <v>442</v>
      </c>
      <c r="O69" s="62" t="s">
        <v>442</v>
      </c>
      <c r="P69" s="62" t="s">
        <v>442</v>
      </c>
      <c r="Q69" s="62" t="s">
        <v>442</v>
      </c>
      <c r="R69" s="62" t="s">
        <v>442</v>
      </c>
      <c r="S69" s="62" t="s">
        <v>442</v>
      </c>
      <c r="T69" s="62" t="s">
        <v>442</v>
      </c>
      <c r="U69" s="62" t="s">
        <v>442</v>
      </c>
      <c r="V69" s="62" t="s">
        <v>442</v>
      </c>
      <c r="W69" s="62" t="s">
        <v>442</v>
      </c>
      <c r="X69" s="62" t="s">
        <v>442</v>
      </c>
      <c r="Y69" s="62" t="s">
        <v>442</v>
      </c>
      <c r="Z69" s="62" t="s">
        <v>442</v>
      </c>
      <c r="AA69" s="62" t="s">
        <v>442</v>
      </c>
      <c r="AB69" s="62" t="s">
        <v>442</v>
      </c>
      <c r="AC69" s="62" t="s">
        <v>442</v>
      </c>
      <c r="AD69" s="157" t="s">
        <v>442</v>
      </c>
      <c r="AE69" s="158"/>
      <c r="AF69" s="62" t="s">
        <v>442</v>
      </c>
      <c r="AG69" s="62" t="s">
        <v>442</v>
      </c>
      <c r="AH69" s="62" t="s">
        <v>442</v>
      </c>
      <c r="AI69" s="62" t="s">
        <v>442</v>
      </c>
      <c r="AJ69" s="62" t="s">
        <v>442</v>
      </c>
      <c r="AK69" s="62" t="s">
        <v>442</v>
      </c>
      <c r="AL69" s="40" t="s">
        <v>175</v>
      </c>
    </row>
    <row r="70" spans="1:38" ht="26.25" customHeight="1" thickBot="1">
      <c r="A70" s="60" t="s">
        <v>53</v>
      </c>
      <c r="B70" s="60" t="s">
        <v>176</v>
      </c>
      <c r="C70" s="61" t="s">
        <v>385</v>
      </c>
      <c r="D70" s="67"/>
      <c r="E70" s="67" t="s">
        <v>443</v>
      </c>
      <c r="F70" s="62">
        <v>4.9286399999999998E-4</v>
      </c>
      <c r="G70" s="62">
        <v>1.4920899999999999</v>
      </c>
      <c r="H70" s="62" t="s">
        <v>443</v>
      </c>
      <c r="I70" s="62">
        <v>2.567E-5</v>
      </c>
      <c r="J70" s="62">
        <v>5.1340000000000001E-4</v>
      </c>
      <c r="K70" s="62">
        <v>1.350242E-3</v>
      </c>
      <c r="L70" s="62" t="s">
        <v>443</v>
      </c>
      <c r="M70" s="62" t="s">
        <v>443</v>
      </c>
      <c r="N70" s="62" t="s">
        <v>443</v>
      </c>
      <c r="O70" s="62" t="s">
        <v>443</v>
      </c>
      <c r="P70" s="62">
        <v>2.9280000000000003E-7</v>
      </c>
      <c r="Q70" s="62" t="s">
        <v>443</v>
      </c>
      <c r="R70" s="62" t="s">
        <v>443</v>
      </c>
      <c r="S70" s="62" t="s">
        <v>443</v>
      </c>
      <c r="T70" s="62" t="s">
        <v>443</v>
      </c>
      <c r="U70" s="62" t="s">
        <v>443</v>
      </c>
      <c r="V70" s="62" t="s">
        <v>443</v>
      </c>
      <c r="W70" s="62" t="s">
        <v>443</v>
      </c>
      <c r="X70" s="62" t="s">
        <v>443</v>
      </c>
      <c r="Y70" s="62" t="s">
        <v>443</v>
      </c>
      <c r="Z70" s="62" t="s">
        <v>443</v>
      </c>
      <c r="AA70" s="62" t="s">
        <v>443</v>
      </c>
      <c r="AB70" s="62" t="s">
        <v>443</v>
      </c>
      <c r="AC70" s="62" t="s">
        <v>443</v>
      </c>
      <c r="AD70" s="157" t="s">
        <v>443</v>
      </c>
      <c r="AE70" s="158"/>
      <c r="AF70" s="62" t="s">
        <v>443</v>
      </c>
      <c r="AG70" s="62" t="s">
        <v>443</v>
      </c>
      <c r="AH70" s="62" t="s">
        <v>443</v>
      </c>
      <c r="AI70" s="62" t="s">
        <v>443</v>
      </c>
      <c r="AJ70" s="62" t="s">
        <v>443</v>
      </c>
      <c r="AK70" s="62" t="s">
        <v>443</v>
      </c>
      <c r="AL70" s="40" t="s">
        <v>412</v>
      </c>
    </row>
    <row r="71" spans="1:38" ht="26.25" customHeight="1" thickBot="1">
      <c r="A71" s="60" t="s">
        <v>53</v>
      </c>
      <c r="B71" s="60" t="s">
        <v>177</v>
      </c>
      <c r="C71" s="61" t="s">
        <v>178</v>
      </c>
      <c r="D71" s="67"/>
      <c r="E71" s="67" t="s">
        <v>445</v>
      </c>
      <c r="F71" s="67" t="s">
        <v>445</v>
      </c>
      <c r="G71" s="67" t="s">
        <v>445</v>
      </c>
      <c r="H71" s="67" t="s">
        <v>445</v>
      </c>
      <c r="I71" s="67" t="s">
        <v>445</v>
      </c>
      <c r="J71" s="67" t="s">
        <v>445</v>
      </c>
      <c r="K71" s="67" t="s">
        <v>445</v>
      </c>
      <c r="L71" s="67" t="s">
        <v>445</v>
      </c>
      <c r="M71" s="67" t="s">
        <v>445</v>
      </c>
      <c r="N71" s="67" t="s">
        <v>445</v>
      </c>
      <c r="O71" s="67" t="s">
        <v>445</v>
      </c>
      <c r="P71" s="67" t="s">
        <v>445</v>
      </c>
      <c r="Q71" s="67" t="s">
        <v>445</v>
      </c>
      <c r="R71" s="67" t="s">
        <v>445</v>
      </c>
      <c r="S71" s="67" t="s">
        <v>445</v>
      </c>
      <c r="T71" s="67" t="s">
        <v>445</v>
      </c>
      <c r="U71" s="67" t="s">
        <v>445</v>
      </c>
      <c r="V71" s="67" t="s">
        <v>445</v>
      </c>
      <c r="W71" s="67" t="s">
        <v>445</v>
      </c>
      <c r="X71" s="67" t="s">
        <v>445</v>
      </c>
      <c r="Y71" s="67" t="s">
        <v>445</v>
      </c>
      <c r="Z71" s="67" t="s">
        <v>445</v>
      </c>
      <c r="AA71" s="67" t="s">
        <v>445</v>
      </c>
      <c r="AB71" s="67" t="s">
        <v>445</v>
      </c>
      <c r="AC71" s="67" t="s">
        <v>445</v>
      </c>
      <c r="AD71" s="67" t="s">
        <v>445</v>
      </c>
      <c r="AE71" s="158"/>
      <c r="AF71" s="159" t="s">
        <v>445</v>
      </c>
      <c r="AG71" s="159" t="s">
        <v>445</v>
      </c>
      <c r="AH71" s="159" t="s">
        <v>445</v>
      </c>
      <c r="AI71" s="159" t="s">
        <v>445</v>
      </c>
      <c r="AJ71" s="159" t="s">
        <v>445</v>
      </c>
      <c r="AK71" s="159" t="s">
        <v>445</v>
      </c>
      <c r="AL71" s="40" t="s">
        <v>412</v>
      </c>
    </row>
    <row r="72" spans="1:38" ht="26.25" customHeight="1" thickBot="1">
      <c r="A72" s="60" t="s">
        <v>53</v>
      </c>
      <c r="B72" s="60" t="s">
        <v>179</v>
      </c>
      <c r="C72" s="61" t="s">
        <v>180</v>
      </c>
      <c r="D72" s="62"/>
      <c r="E72" s="62" t="s">
        <v>444</v>
      </c>
      <c r="F72" s="62">
        <v>3.561135E-2</v>
      </c>
      <c r="G72" s="62" t="s">
        <v>444</v>
      </c>
      <c r="H72" s="62" t="s">
        <v>444</v>
      </c>
      <c r="I72" s="62">
        <v>3.3237259999999998E-2</v>
      </c>
      <c r="J72" s="62">
        <v>4.273362E-2</v>
      </c>
      <c r="K72" s="62">
        <v>7.12227E-2</v>
      </c>
      <c r="L72" s="62">
        <v>1.1965413599999999E-4</v>
      </c>
      <c r="M72" s="62" t="s">
        <v>444</v>
      </c>
      <c r="N72" s="62">
        <v>1.0920813999999999</v>
      </c>
      <c r="O72" s="62">
        <v>4.7481800000000003E-3</v>
      </c>
      <c r="P72" s="62">
        <v>2.3740900000000002E-2</v>
      </c>
      <c r="Q72" s="62">
        <v>9.4963600000000009E-2</v>
      </c>
      <c r="R72" s="62">
        <v>1.0683404999999999</v>
      </c>
      <c r="S72" s="62">
        <v>1.6618630000000002E-2</v>
      </c>
      <c r="T72" s="62">
        <v>3.3237260000000005E-2</v>
      </c>
      <c r="U72" s="62">
        <v>4.7481800000000003E-3</v>
      </c>
      <c r="V72" s="62">
        <v>0.94963600000000004</v>
      </c>
      <c r="W72" s="62">
        <v>0.71222700000000005</v>
      </c>
      <c r="X72" s="62" t="s">
        <v>444</v>
      </c>
      <c r="Y72" s="62" t="s">
        <v>444</v>
      </c>
      <c r="Z72" s="62" t="s">
        <v>444</v>
      </c>
      <c r="AA72" s="62" t="s">
        <v>444</v>
      </c>
      <c r="AB72" s="62">
        <v>0.11395631999999999</v>
      </c>
      <c r="AC72" s="62">
        <v>7.1222699999999991E-6</v>
      </c>
      <c r="AD72" s="157">
        <v>0.59352249999999995</v>
      </c>
      <c r="AE72" s="158"/>
      <c r="AF72" s="159" t="s">
        <v>443</v>
      </c>
      <c r="AG72" s="62" t="s">
        <v>443</v>
      </c>
      <c r="AH72" s="62" t="s">
        <v>443</v>
      </c>
      <c r="AI72" s="62" t="s">
        <v>443</v>
      </c>
      <c r="AJ72" s="62" t="s">
        <v>443</v>
      </c>
      <c r="AK72" s="62">
        <v>237.40899999999999</v>
      </c>
      <c r="AL72" s="40" t="s">
        <v>181</v>
      </c>
    </row>
    <row r="73" spans="1:38" ht="26.25" customHeight="1" thickBot="1">
      <c r="A73" s="60" t="s">
        <v>53</v>
      </c>
      <c r="B73" s="60" t="s">
        <v>182</v>
      </c>
      <c r="C73" s="61" t="s">
        <v>183</v>
      </c>
      <c r="D73" s="62"/>
      <c r="E73" s="62" t="s">
        <v>443</v>
      </c>
      <c r="F73" s="62" t="s">
        <v>443</v>
      </c>
      <c r="G73" s="62" t="s">
        <v>443</v>
      </c>
      <c r="H73" s="62" t="s">
        <v>443</v>
      </c>
      <c r="I73" s="62">
        <v>13.479955200000001</v>
      </c>
      <c r="J73" s="62">
        <v>19.096603200000001</v>
      </c>
      <c r="K73" s="62">
        <v>22.466591999999999</v>
      </c>
      <c r="L73" s="62">
        <v>1.3479955200000002</v>
      </c>
      <c r="M73" s="62" t="s">
        <v>443</v>
      </c>
      <c r="N73" s="62" t="s">
        <v>443</v>
      </c>
      <c r="O73" s="62" t="s">
        <v>443</v>
      </c>
      <c r="P73" s="62" t="s">
        <v>443</v>
      </c>
      <c r="Q73" s="62" t="s">
        <v>443</v>
      </c>
      <c r="R73" s="62" t="s">
        <v>443</v>
      </c>
      <c r="S73" s="62" t="s">
        <v>443</v>
      </c>
      <c r="T73" s="62" t="s">
        <v>443</v>
      </c>
      <c r="U73" s="62" t="s">
        <v>443</v>
      </c>
      <c r="V73" s="62" t="s">
        <v>443</v>
      </c>
      <c r="W73" s="62" t="s">
        <v>443</v>
      </c>
      <c r="X73" s="62" t="s">
        <v>443</v>
      </c>
      <c r="Y73" s="62" t="s">
        <v>443</v>
      </c>
      <c r="Z73" s="62" t="s">
        <v>443</v>
      </c>
      <c r="AA73" s="62" t="s">
        <v>443</v>
      </c>
      <c r="AB73" s="62" t="s">
        <v>443</v>
      </c>
      <c r="AC73" s="62" t="s">
        <v>443</v>
      </c>
      <c r="AD73" s="157" t="s">
        <v>443</v>
      </c>
      <c r="AE73" s="158"/>
      <c r="AF73" s="159" t="s">
        <v>443</v>
      </c>
      <c r="AG73" s="62" t="s">
        <v>443</v>
      </c>
      <c r="AH73" s="62" t="s">
        <v>443</v>
      </c>
      <c r="AI73" s="62" t="s">
        <v>443</v>
      </c>
      <c r="AJ73" s="62" t="s">
        <v>443</v>
      </c>
      <c r="AK73" s="62">
        <v>78.009</v>
      </c>
      <c r="AL73" s="40" t="s">
        <v>184</v>
      </c>
    </row>
    <row r="74" spans="1:38" ht="26.25" customHeight="1" thickBot="1">
      <c r="A74" s="60" t="s">
        <v>53</v>
      </c>
      <c r="B74" s="60" t="s">
        <v>185</v>
      </c>
      <c r="C74" s="61" t="s">
        <v>186</v>
      </c>
      <c r="D74" s="62"/>
      <c r="E74" s="62" t="s">
        <v>443</v>
      </c>
      <c r="F74" s="62" t="s">
        <v>443</v>
      </c>
      <c r="G74" s="62" t="s">
        <v>443</v>
      </c>
      <c r="H74" s="62" t="s">
        <v>443</v>
      </c>
      <c r="I74" s="62">
        <v>5.9273500000000005E-3</v>
      </c>
      <c r="J74" s="62">
        <v>1.5087799999999998E-2</v>
      </c>
      <c r="K74" s="62">
        <v>2.1554E-2</v>
      </c>
      <c r="L74" s="62">
        <v>1.3632905000000002E-4</v>
      </c>
      <c r="M74" s="62" t="s">
        <v>443</v>
      </c>
      <c r="N74" s="62" t="s">
        <v>443</v>
      </c>
      <c r="O74" s="62" t="s">
        <v>443</v>
      </c>
      <c r="P74" s="62" t="s">
        <v>443</v>
      </c>
      <c r="Q74" s="62" t="s">
        <v>443</v>
      </c>
      <c r="R74" s="62" t="s">
        <v>443</v>
      </c>
      <c r="S74" s="62" t="s">
        <v>443</v>
      </c>
      <c r="T74" s="62" t="s">
        <v>443</v>
      </c>
      <c r="U74" s="62" t="s">
        <v>443</v>
      </c>
      <c r="V74" s="62" t="s">
        <v>443</v>
      </c>
      <c r="W74" s="62">
        <v>0.377195</v>
      </c>
      <c r="X74" s="62" t="s">
        <v>443</v>
      </c>
      <c r="Y74" s="62" t="s">
        <v>443</v>
      </c>
      <c r="Z74" s="62" t="s">
        <v>443</v>
      </c>
      <c r="AA74" s="62" t="s">
        <v>443</v>
      </c>
      <c r="AB74" s="62" t="s">
        <v>443</v>
      </c>
      <c r="AC74" s="62">
        <v>53.884999999999998</v>
      </c>
      <c r="AD74" s="157" t="s">
        <v>443</v>
      </c>
      <c r="AE74" s="158"/>
      <c r="AF74" s="159" t="s">
        <v>443</v>
      </c>
      <c r="AG74" s="62" t="s">
        <v>443</v>
      </c>
      <c r="AH74" s="62" t="s">
        <v>443</v>
      </c>
      <c r="AI74" s="62" t="s">
        <v>443</v>
      </c>
      <c r="AJ74" s="62" t="s">
        <v>443</v>
      </c>
      <c r="AK74" s="62">
        <v>10.776999999999999</v>
      </c>
      <c r="AL74" s="40" t="s">
        <v>187</v>
      </c>
    </row>
    <row r="75" spans="1:38" ht="26.25" customHeight="1" thickBot="1">
      <c r="A75" s="60" t="s">
        <v>53</v>
      </c>
      <c r="B75" s="60" t="s">
        <v>188</v>
      </c>
      <c r="C75" s="61" t="s">
        <v>189</v>
      </c>
      <c r="D75" s="67"/>
      <c r="E75" s="67" t="s">
        <v>442</v>
      </c>
      <c r="F75" s="62" t="s">
        <v>442</v>
      </c>
      <c r="G75" s="62" t="s">
        <v>442</v>
      </c>
      <c r="H75" s="62" t="s">
        <v>442</v>
      </c>
      <c r="I75" s="62" t="s">
        <v>442</v>
      </c>
      <c r="J75" s="62" t="s">
        <v>442</v>
      </c>
      <c r="K75" s="62" t="s">
        <v>442</v>
      </c>
      <c r="L75" s="62" t="s">
        <v>442</v>
      </c>
      <c r="M75" s="62" t="s">
        <v>442</v>
      </c>
      <c r="N75" s="62" t="s">
        <v>442</v>
      </c>
      <c r="O75" s="62" t="s">
        <v>442</v>
      </c>
      <c r="P75" s="62" t="s">
        <v>442</v>
      </c>
      <c r="Q75" s="62" t="s">
        <v>442</v>
      </c>
      <c r="R75" s="62" t="s">
        <v>442</v>
      </c>
      <c r="S75" s="62" t="s">
        <v>442</v>
      </c>
      <c r="T75" s="62" t="s">
        <v>442</v>
      </c>
      <c r="U75" s="62" t="s">
        <v>442</v>
      </c>
      <c r="V75" s="62" t="s">
        <v>442</v>
      </c>
      <c r="W75" s="62" t="s">
        <v>442</v>
      </c>
      <c r="X75" s="62" t="s">
        <v>442</v>
      </c>
      <c r="Y75" s="62" t="s">
        <v>442</v>
      </c>
      <c r="Z75" s="62" t="s">
        <v>442</v>
      </c>
      <c r="AA75" s="62" t="s">
        <v>442</v>
      </c>
      <c r="AB75" s="62" t="s">
        <v>442</v>
      </c>
      <c r="AC75" s="62" t="s">
        <v>442</v>
      </c>
      <c r="AD75" s="157" t="s">
        <v>442</v>
      </c>
      <c r="AE75" s="158"/>
      <c r="AF75" s="159" t="s">
        <v>442</v>
      </c>
      <c r="AG75" s="62" t="s">
        <v>442</v>
      </c>
      <c r="AH75" s="62" t="s">
        <v>442</v>
      </c>
      <c r="AI75" s="62" t="s">
        <v>442</v>
      </c>
      <c r="AJ75" s="62" t="s">
        <v>442</v>
      </c>
      <c r="AK75" s="62" t="s">
        <v>442</v>
      </c>
      <c r="AL75" s="40" t="s">
        <v>190</v>
      </c>
    </row>
    <row r="76" spans="1:38" ht="26.25" customHeight="1" thickBot="1">
      <c r="A76" s="60" t="s">
        <v>53</v>
      </c>
      <c r="B76" s="60" t="s">
        <v>191</v>
      </c>
      <c r="C76" s="61" t="s">
        <v>192</v>
      </c>
      <c r="D76" s="62"/>
      <c r="E76" s="62" t="s">
        <v>443</v>
      </c>
      <c r="F76" s="62" t="s">
        <v>443</v>
      </c>
      <c r="G76" s="62" t="s">
        <v>443</v>
      </c>
      <c r="H76" s="62" t="s">
        <v>443</v>
      </c>
      <c r="I76" s="62">
        <v>0.17978875</v>
      </c>
      <c r="J76" s="62">
        <v>0.24509709999999998</v>
      </c>
      <c r="K76" s="62">
        <v>0.30729055999999999</v>
      </c>
      <c r="L76" s="62" t="s">
        <v>443</v>
      </c>
      <c r="M76" s="62" t="s">
        <v>443</v>
      </c>
      <c r="N76" s="62">
        <v>118.5433</v>
      </c>
      <c r="O76" s="62">
        <v>0.31773879999999999</v>
      </c>
      <c r="P76" s="62">
        <v>2.7085999999999999E-2</v>
      </c>
      <c r="Q76" s="62">
        <v>0.93256148000000005</v>
      </c>
      <c r="R76" s="62" t="s">
        <v>443</v>
      </c>
      <c r="S76" s="62" t="s">
        <v>443</v>
      </c>
      <c r="T76" s="62" t="s">
        <v>443</v>
      </c>
      <c r="U76" s="62" t="s">
        <v>443</v>
      </c>
      <c r="V76" s="62" t="s">
        <v>443</v>
      </c>
      <c r="W76" s="62">
        <v>0.29333399999999998</v>
      </c>
      <c r="X76" s="62" t="s">
        <v>443</v>
      </c>
      <c r="Y76" s="62" t="s">
        <v>443</v>
      </c>
      <c r="Z76" s="62" t="s">
        <v>443</v>
      </c>
      <c r="AA76" s="62" t="s">
        <v>443</v>
      </c>
      <c r="AB76" s="62" t="s">
        <v>443</v>
      </c>
      <c r="AC76" s="62" t="s">
        <v>443</v>
      </c>
      <c r="AD76" s="157">
        <v>114.625</v>
      </c>
      <c r="AE76" s="158"/>
      <c r="AF76" s="159" t="s">
        <v>443</v>
      </c>
      <c r="AG76" s="62" t="s">
        <v>443</v>
      </c>
      <c r="AH76" s="62" t="s">
        <v>443</v>
      </c>
      <c r="AI76" s="62" t="s">
        <v>443</v>
      </c>
      <c r="AJ76" s="62" t="s">
        <v>443</v>
      </c>
      <c r="AK76" s="62">
        <v>46.823999999999998</v>
      </c>
      <c r="AL76" s="40" t="s">
        <v>193</v>
      </c>
    </row>
    <row r="77" spans="1:38" ht="26.25" customHeight="1" thickBot="1">
      <c r="A77" s="60" t="s">
        <v>53</v>
      </c>
      <c r="B77" s="60" t="s">
        <v>194</v>
      </c>
      <c r="C77" s="61" t="s">
        <v>195</v>
      </c>
      <c r="D77" s="62"/>
      <c r="E77" s="62" t="s">
        <v>443</v>
      </c>
      <c r="F77" s="62" t="s">
        <v>443</v>
      </c>
      <c r="G77" s="62" t="s">
        <v>443</v>
      </c>
      <c r="H77" s="62" t="s">
        <v>443</v>
      </c>
      <c r="I77" s="62">
        <v>7.9534649999999998E-3</v>
      </c>
      <c r="J77" s="62">
        <v>1.0426950000000001E-2</v>
      </c>
      <c r="K77" s="62">
        <v>1.2900435E-2</v>
      </c>
      <c r="L77" s="62" t="s">
        <v>443</v>
      </c>
      <c r="M77" s="62" t="s">
        <v>443</v>
      </c>
      <c r="N77" s="62">
        <v>2.1266400000000001</v>
      </c>
      <c r="O77" s="62">
        <v>0.40710000000000002</v>
      </c>
      <c r="P77" s="62">
        <v>0.26652910200000002</v>
      </c>
      <c r="Q77" s="62">
        <v>2.3700300000000004E-2</v>
      </c>
      <c r="R77" s="62" t="s">
        <v>443</v>
      </c>
      <c r="S77" s="62" t="s">
        <v>443</v>
      </c>
      <c r="T77" s="62" t="s">
        <v>443</v>
      </c>
      <c r="U77" s="62" t="s">
        <v>443</v>
      </c>
      <c r="V77" s="62">
        <v>4.8666299999999998</v>
      </c>
      <c r="W77" s="62">
        <v>0.66820499999999994</v>
      </c>
      <c r="X77" s="62" t="s">
        <v>443</v>
      </c>
      <c r="Y77" s="62" t="s">
        <v>443</v>
      </c>
      <c r="Z77" s="62" t="s">
        <v>443</v>
      </c>
      <c r="AA77" s="62" t="s">
        <v>443</v>
      </c>
      <c r="AB77" s="62" t="s">
        <v>443</v>
      </c>
      <c r="AC77" s="62" t="s">
        <v>443</v>
      </c>
      <c r="AD77" s="157">
        <v>47.983352699999998</v>
      </c>
      <c r="AE77" s="158"/>
      <c r="AF77" s="159" t="s">
        <v>443</v>
      </c>
      <c r="AG77" s="62" t="s">
        <v>443</v>
      </c>
      <c r="AH77" s="62" t="s">
        <v>443</v>
      </c>
      <c r="AI77" s="62" t="s">
        <v>443</v>
      </c>
      <c r="AJ77" s="62" t="s">
        <v>443</v>
      </c>
      <c r="AK77" s="62">
        <v>57.317999999999998</v>
      </c>
      <c r="AL77" s="40" t="s">
        <v>196</v>
      </c>
    </row>
    <row r="78" spans="1:38" ht="26.25" customHeight="1" thickBot="1">
      <c r="A78" s="60" t="s">
        <v>53</v>
      </c>
      <c r="B78" s="60" t="s">
        <v>197</v>
      </c>
      <c r="C78" s="61" t="s">
        <v>198</v>
      </c>
      <c r="D78" s="62"/>
      <c r="E78" s="62" t="s">
        <v>443</v>
      </c>
      <c r="F78" s="62" t="s">
        <v>443</v>
      </c>
      <c r="G78" s="62" t="s">
        <v>444</v>
      </c>
      <c r="H78" s="62" t="s">
        <v>443</v>
      </c>
      <c r="I78" s="62" t="s">
        <v>444</v>
      </c>
      <c r="J78" s="62" t="s">
        <v>444</v>
      </c>
      <c r="K78" s="62" t="s">
        <v>444</v>
      </c>
      <c r="L78" s="62" t="s">
        <v>444</v>
      </c>
      <c r="M78" s="62" t="s">
        <v>443</v>
      </c>
      <c r="N78" s="62" t="s">
        <v>444</v>
      </c>
      <c r="O78" s="62" t="s">
        <v>444</v>
      </c>
      <c r="P78" s="62" t="s">
        <v>443</v>
      </c>
      <c r="Q78" s="62" t="s">
        <v>444</v>
      </c>
      <c r="R78" s="62" t="s">
        <v>443</v>
      </c>
      <c r="S78" s="62" t="s">
        <v>444</v>
      </c>
      <c r="T78" s="62" t="s">
        <v>444</v>
      </c>
      <c r="U78" s="62" t="s">
        <v>443</v>
      </c>
      <c r="V78" s="62" t="s">
        <v>443</v>
      </c>
      <c r="W78" s="62" t="s">
        <v>444</v>
      </c>
      <c r="X78" s="62" t="s">
        <v>443</v>
      </c>
      <c r="Y78" s="62" t="s">
        <v>443</v>
      </c>
      <c r="Z78" s="62" t="s">
        <v>443</v>
      </c>
      <c r="AA78" s="62" t="s">
        <v>443</v>
      </c>
      <c r="AB78" s="62" t="s">
        <v>443</v>
      </c>
      <c r="AC78" s="62" t="s">
        <v>443</v>
      </c>
      <c r="AD78" s="157" t="s">
        <v>444</v>
      </c>
      <c r="AE78" s="158"/>
      <c r="AF78" s="159" t="s">
        <v>443</v>
      </c>
      <c r="AG78" s="62" t="s">
        <v>443</v>
      </c>
      <c r="AH78" s="62" t="s">
        <v>443</v>
      </c>
      <c r="AI78" s="62" t="s">
        <v>443</v>
      </c>
      <c r="AJ78" s="62" t="s">
        <v>443</v>
      </c>
      <c r="AK78" s="178" t="s">
        <v>444</v>
      </c>
      <c r="AL78" s="40" t="s">
        <v>199</v>
      </c>
    </row>
    <row r="79" spans="1:38" ht="26.25" customHeight="1" thickBot="1">
      <c r="A79" s="60" t="s">
        <v>53</v>
      </c>
      <c r="B79" s="60" t="s">
        <v>200</v>
      </c>
      <c r="C79" s="61" t="s">
        <v>201</v>
      </c>
      <c r="D79" s="62"/>
      <c r="E79" s="62" t="s">
        <v>442</v>
      </c>
      <c r="F79" s="62" t="s">
        <v>442</v>
      </c>
      <c r="G79" s="62" t="s">
        <v>442</v>
      </c>
      <c r="H79" s="62" t="s">
        <v>442</v>
      </c>
      <c r="I79" s="62" t="s">
        <v>442</v>
      </c>
      <c r="J79" s="62" t="s">
        <v>442</v>
      </c>
      <c r="K79" s="62" t="s">
        <v>442</v>
      </c>
      <c r="L79" s="62" t="s">
        <v>442</v>
      </c>
      <c r="M79" s="62" t="s">
        <v>442</v>
      </c>
      <c r="N79" s="62" t="s">
        <v>442</v>
      </c>
      <c r="O79" s="62" t="s">
        <v>442</v>
      </c>
      <c r="P79" s="62" t="s">
        <v>442</v>
      </c>
      <c r="Q79" s="62" t="s">
        <v>442</v>
      </c>
      <c r="R79" s="62" t="s">
        <v>442</v>
      </c>
      <c r="S79" s="62" t="s">
        <v>442</v>
      </c>
      <c r="T79" s="62" t="s">
        <v>442</v>
      </c>
      <c r="U79" s="62" t="s">
        <v>442</v>
      </c>
      <c r="V79" s="62" t="s">
        <v>442</v>
      </c>
      <c r="W79" s="62" t="s">
        <v>442</v>
      </c>
      <c r="X79" s="62" t="s">
        <v>442</v>
      </c>
      <c r="Y79" s="62" t="s">
        <v>442</v>
      </c>
      <c r="Z79" s="62" t="s">
        <v>442</v>
      </c>
      <c r="AA79" s="62" t="s">
        <v>442</v>
      </c>
      <c r="AB79" s="62" t="s">
        <v>442</v>
      </c>
      <c r="AC79" s="62" t="s">
        <v>442</v>
      </c>
      <c r="AD79" s="157" t="s">
        <v>442</v>
      </c>
      <c r="AE79" s="158"/>
      <c r="AF79" s="62" t="s">
        <v>442</v>
      </c>
      <c r="AG79" s="62" t="s">
        <v>442</v>
      </c>
      <c r="AH79" s="62" t="s">
        <v>442</v>
      </c>
      <c r="AI79" s="62" t="s">
        <v>442</v>
      </c>
      <c r="AJ79" s="62" t="s">
        <v>442</v>
      </c>
      <c r="AK79" s="62" t="s">
        <v>442</v>
      </c>
      <c r="AL79" s="40" t="s">
        <v>202</v>
      </c>
    </row>
    <row r="80" spans="1:38" ht="26.25" customHeight="1" thickBot="1">
      <c r="A80" s="60" t="s">
        <v>53</v>
      </c>
      <c r="B80" s="64" t="s">
        <v>203</v>
      </c>
      <c r="C80" s="66" t="s">
        <v>204</v>
      </c>
      <c r="D80" s="62"/>
      <c r="E80" s="62" t="s">
        <v>442</v>
      </c>
      <c r="F80" s="62" t="s">
        <v>442</v>
      </c>
      <c r="G80" s="62" t="s">
        <v>442</v>
      </c>
      <c r="H80" s="62" t="s">
        <v>442</v>
      </c>
      <c r="I80" s="62" t="s">
        <v>442</v>
      </c>
      <c r="J80" s="62" t="s">
        <v>442</v>
      </c>
      <c r="K80" s="62" t="s">
        <v>442</v>
      </c>
      <c r="L80" s="62" t="s">
        <v>442</v>
      </c>
      <c r="M80" s="62" t="s">
        <v>442</v>
      </c>
      <c r="N80" s="62" t="s">
        <v>442</v>
      </c>
      <c r="O80" s="62" t="s">
        <v>442</v>
      </c>
      <c r="P80" s="62" t="s">
        <v>442</v>
      </c>
      <c r="Q80" s="62" t="s">
        <v>442</v>
      </c>
      <c r="R80" s="62" t="s">
        <v>442</v>
      </c>
      <c r="S80" s="62" t="s">
        <v>442</v>
      </c>
      <c r="T80" s="62" t="s">
        <v>442</v>
      </c>
      <c r="U80" s="62" t="s">
        <v>442</v>
      </c>
      <c r="V80" s="62" t="s">
        <v>442</v>
      </c>
      <c r="W80" s="62" t="s">
        <v>442</v>
      </c>
      <c r="X80" s="62" t="s">
        <v>442</v>
      </c>
      <c r="Y80" s="62" t="s">
        <v>442</v>
      </c>
      <c r="Z80" s="62" t="s">
        <v>442</v>
      </c>
      <c r="AA80" s="62" t="s">
        <v>442</v>
      </c>
      <c r="AB80" s="62" t="s">
        <v>442</v>
      </c>
      <c r="AC80" s="62" t="s">
        <v>442</v>
      </c>
      <c r="AD80" s="157" t="s">
        <v>442</v>
      </c>
      <c r="AE80" s="158"/>
      <c r="AF80" s="159" t="s">
        <v>443</v>
      </c>
      <c r="AG80" s="62" t="s">
        <v>443</v>
      </c>
      <c r="AH80" s="62" t="s">
        <v>443</v>
      </c>
      <c r="AI80" s="62" t="s">
        <v>443</v>
      </c>
      <c r="AJ80" s="62" t="s">
        <v>443</v>
      </c>
      <c r="AK80" s="62" t="s">
        <v>443</v>
      </c>
      <c r="AL80" s="40" t="s">
        <v>412</v>
      </c>
    </row>
    <row r="81" spans="1:38" ht="26.25" customHeight="1" thickBot="1">
      <c r="A81" s="60" t="s">
        <v>53</v>
      </c>
      <c r="B81" s="64" t="s">
        <v>205</v>
      </c>
      <c r="C81" s="66" t="s">
        <v>206</v>
      </c>
      <c r="D81" s="62"/>
      <c r="E81" s="62" t="s">
        <v>445</v>
      </c>
      <c r="F81" s="62" t="s">
        <v>445</v>
      </c>
      <c r="G81" s="62" t="s">
        <v>445</v>
      </c>
      <c r="H81" s="62" t="s">
        <v>445</v>
      </c>
      <c r="I81" s="62" t="s">
        <v>445</v>
      </c>
      <c r="J81" s="62" t="s">
        <v>445</v>
      </c>
      <c r="K81" s="62" t="s">
        <v>445</v>
      </c>
      <c r="L81" s="62" t="s">
        <v>445</v>
      </c>
      <c r="M81" s="62" t="s">
        <v>445</v>
      </c>
      <c r="N81" s="62" t="s">
        <v>445</v>
      </c>
      <c r="O81" s="62" t="s">
        <v>445</v>
      </c>
      <c r="P81" s="62" t="s">
        <v>445</v>
      </c>
      <c r="Q81" s="62" t="s">
        <v>445</v>
      </c>
      <c r="R81" s="62" t="s">
        <v>445</v>
      </c>
      <c r="S81" s="62" t="s">
        <v>445</v>
      </c>
      <c r="T81" s="62" t="s">
        <v>445</v>
      </c>
      <c r="U81" s="62" t="s">
        <v>445</v>
      </c>
      <c r="V81" s="62" t="s">
        <v>445</v>
      </c>
      <c r="W81" s="62" t="s">
        <v>445</v>
      </c>
      <c r="X81" s="62" t="s">
        <v>445</v>
      </c>
      <c r="Y81" s="62" t="s">
        <v>445</v>
      </c>
      <c r="Z81" s="62" t="s">
        <v>445</v>
      </c>
      <c r="AA81" s="62" t="s">
        <v>445</v>
      </c>
      <c r="AB81" s="62" t="s">
        <v>445</v>
      </c>
      <c r="AC81" s="62" t="s">
        <v>445</v>
      </c>
      <c r="AD81" s="62" t="s">
        <v>445</v>
      </c>
      <c r="AE81" s="158"/>
      <c r="AF81" s="159" t="s">
        <v>445</v>
      </c>
      <c r="AG81" s="159" t="s">
        <v>445</v>
      </c>
      <c r="AH81" s="159" t="s">
        <v>445</v>
      </c>
      <c r="AI81" s="159" t="s">
        <v>445</v>
      </c>
      <c r="AJ81" s="159" t="s">
        <v>445</v>
      </c>
      <c r="AK81" s="159" t="s">
        <v>445</v>
      </c>
      <c r="AL81" s="40" t="s">
        <v>207</v>
      </c>
    </row>
    <row r="82" spans="1:38" ht="26.25" customHeight="1" thickBot="1">
      <c r="A82" s="60" t="s">
        <v>208</v>
      </c>
      <c r="B82" s="64" t="s">
        <v>209</v>
      </c>
      <c r="C82" s="70" t="s">
        <v>210</v>
      </c>
      <c r="D82" s="62"/>
      <c r="E82" s="62" t="s">
        <v>443</v>
      </c>
      <c r="F82" s="62">
        <v>2.4258936000000002</v>
      </c>
      <c r="G82" s="62" t="s">
        <v>443</v>
      </c>
      <c r="H82" s="62" t="s">
        <v>443</v>
      </c>
      <c r="I82" s="62" t="s">
        <v>443</v>
      </c>
      <c r="J82" s="62" t="s">
        <v>443</v>
      </c>
      <c r="K82" s="62" t="s">
        <v>443</v>
      </c>
      <c r="L82" s="62" t="s">
        <v>443</v>
      </c>
      <c r="M82" s="62" t="s">
        <v>443</v>
      </c>
      <c r="N82" s="62" t="s">
        <v>443</v>
      </c>
      <c r="O82" s="62" t="s">
        <v>443</v>
      </c>
      <c r="P82" s="62" t="s">
        <v>443</v>
      </c>
      <c r="Q82" s="62" t="s">
        <v>443</v>
      </c>
      <c r="R82" s="62" t="s">
        <v>443</v>
      </c>
      <c r="S82" s="62" t="s">
        <v>443</v>
      </c>
      <c r="T82" s="62" t="s">
        <v>443</v>
      </c>
      <c r="U82" s="62" t="s">
        <v>443</v>
      </c>
      <c r="V82" s="62" t="s">
        <v>443</v>
      </c>
      <c r="W82" s="62" t="s">
        <v>443</v>
      </c>
      <c r="X82" s="62" t="s">
        <v>443</v>
      </c>
      <c r="Y82" s="62" t="s">
        <v>443</v>
      </c>
      <c r="Z82" s="62" t="s">
        <v>443</v>
      </c>
      <c r="AA82" s="62" t="s">
        <v>443</v>
      </c>
      <c r="AB82" s="62" t="s">
        <v>443</v>
      </c>
      <c r="AC82" s="62" t="s">
        <v>443</v>
      </c>
      <c r="AD82" s="157" t="s">
        <v>443</v>
      </c>
      <c r="AE82" s="158"/>
      <c r="AF82" s="159" t="s">
        <v>443</v>
      </c>
      <c r="AG82" s="62" t="s">
        <v>443</v>
      </c>
      <c r="AH82" s="62" t="s">
        <v>443</v>
      </c>
      <c r="AI82" s="62" t="s">
        <v>443</v>
      </c>
      <c r="AJ82" s="62" t="s">
        <v>443</v>
      </c>
      <c r="AK82" s="62" t="s">
        <v>443</v>
      </c>
      <c r="AL82" s="40" t="s">
        <v>219</v>
      </c>
    </row>
    <row r="83" spans="1:38" ht="26.25" customHeight="1" thickBot="1">
      <c r="A83" s="60" t="s">
        <v>53</v>
      </c>
      <c r="B83" s="71" t="s">
        <v>211</v>
      </c>
      <c r="C83" s="72" t="s">
        <v>212</v>
      </c>
      <c r="D83" s="62"/>
      <c r="E83" s="62" t="s">
        <v>443</v>
      </c>
      <c r="F83" s="62">
        <v>2.1846399999999998E-3</v>
      </c>
      <c r="G83" s="62" t="s">
        <v>443</v>
      </c>
      <c r="H83" s="62" t="s">
        <v>443</v>
      </c>
      <c r="I83" s="62">
        <v>5.4615999999999998E-2</v>
      </c>
      <c r="J83" s="62">
        <v>0.40961999999999998</v>
      </c>
      <c r="K83" s="62">
        <v>1.9115599999999999</v>
      </c>
      <c r="L83" s="62">
        <v>3.1131119999999999E-3</v>
      </c>
      <c r="M83" s="62" t="s">
        <v>443</v>
      </c>
      <c r="N83" s="62" t="s">
        <v>443</v>
      </c>
      <c r="O83" s="62" t="s">
        <v>443</v>
      </c>
      <c r="P83" s="62" t="s">
        <v>443</v>
      </c>
      <c r="Q83" s="62" t="s">
        <v>443</v>
      </c>
      <c r="R83" s="62" t="s">
        <v>443</v>
      </c>
      <c r="S83" s="62" t="s">
        <v>443</v>
      </c>
      <c r="T83" s="62" t="s">
        <v>443</v>
      </c>
      <c r="U83" s="62" t="s">
        <v>443</v>
      </c>
      <c r="V83" s="62" t="s">
        <v>443</v>
      </c>
      <c r="W83" s="62" t="s">
        <v>443</v>
      </c>
      <c r="X83" s="62" t="s">
        <v>443</v>
      </c>
      <c r="Y83" s="62" t="s">
        <v>443</v>
      </c>
      <c r="Z83" s="62" t="s">
        <v>443</v>
      </c>
      <c r="AA83" s="62" t="s">
        <v>443</v>
      </c>
      <c r="AB83" s="62" t="s">
        <v>443</v>
      </c>
      <c r="AC83" s="62" t="s">
        <v>443</v>
      </c>
      <c r="AD83" s="157" t="s">
        <v>443</v>
      </c>
      <c r="AE83" s="158"/>
      <c r="AF83" s="159" t="s">
        <v>443</v>
      </c>
      <c r="AG83" s="62" t="s">
        <v>443</v>
      </c>
      <c r="AH83" s="62" t="s">
        <v>443</v>
      </c>
      <c r="AI83" s="62" t="s">
        <v>443</v>
      </c>
      <c r="AJ83" s="62" t="s">
        <v>443</v>
      </c>
      <c r="AK83" s="62">
        <v>136.54</v>
      </c>
      <c r="AL83" s="40" t="s">
        <v>412</v>
      </c>
    </row>
    <row r="84" spans="1:38" ht="26.25" customHeight="1" thickBot="1">
      <c r="A84" s="60" t="s">
        <v>53</v>
      </c>
      <c r="B84" s="71" t="s">
        <v>213</v>
      </c>
      <c r="C84" s="72" t="s">
        <v>214</v>
      </c>
      <c r="D84" s="62"/>
      <c r="E84" s="62" t="s">
        <v>444</v>
      </c>
      <c r="F84" s="62">
        <v>1.74577E-3</v>
      </c>
      <c r="G84" s="62" t="s">
        <v>443</v>
      </c>
      <c r="H84" s="62" t="s">
        <v>443</v>
      </c>
      <c r="I84" s="62">
        <v>1.0743199999999999E-3</v>
      </c>
      <c r="J84" s="62">
        <v>5.3716000000000007E-3</v>
      </c>
      <c r="K84" s="62">
        <v>2.1486400000000003E-2</v>
      </c>
      <c r="L84" s="62">
        <v>1.3966159999999998E-7</v>
      </c>
      <c r="M84" s="62">
        <v>1.2757549999999998E-4</v>
      </c>
      <c r="N84" s="62" t="s">
        <v>444</v>
      </c>
      <c r="O84" s="62" t="s">
        <v>444</v>
      </c>
      <c r="P84" s="62" t="s">
        <v>444</v>
      </c>
      <c r="Q84" s="62" t="s">
        <v>443</v>
      </c>
      <c r="R84" s="62" t="s">
        <v>443</v>
      </c>
      <c r="S84" s="62" t="s">
        <v>443</v>
      </c>
      <c r="T84" s="62" t="s">
        <v>443</v>
      </c>
      <c r="U84" s="62" t="s">
        <v>443</v>
      </c>
      <c r="V84" s="62" t="s">
        <v>443</v>
      </c>
      <c r="W84" s="62" t="s">
        <v>444</v>
      </c>
      <c r="X84" s="62" t="s">
        <v>444</v>
      </c>
      <c r="Y84" s="62" t="s">
        <v>444</v>
      </c>
      <c r="Z84" s="62" t="s">
        <v>444</v>
      </c>
      <c r="AA84" s="62" t="s">
        <v>444</v>
      </c>
      <c r="AB84" s="62" t="s">
        <v>443</v>
      </c>
      <c r="AC84" s="62" t="s">
        <v>444</v>
      </c>
      <c r="AD84" s="157" t="s">
        <v>443</v>
      </c>
      <c r="AE84" s="158"/>
      <c r="AF84" s="159" t="s">
        <v>443</v>
      </c>
      <c r="AG84" s="62" t="s">
        <v>443</v>
      </c>
      <c r="AH84" s="62" t="s">
        <v>443</v>
      </c>
      <c r="AI84" s="62" t="s">
        <v>443</v>
      </c>
      <c r="AJ84" s="62" t="s">
        <v>443</v>
      </c>
      <c r="AK84" s="62">
        <v>13.429</v>
      </c>
      <c r="AL84" s="40" t="s">
        <v>412</v>
      </c>
    </row>
    <row r="85" spans="1:38" ht="26.25" customHeight="1" thickBot="1">
      <c r="A85" s="60" t="s">
        <v>208</v>
      </c>
      <c r="B85" s="66" t="s">
        <v>215</v>
      </c>
      <c r="C85" s="72" t="s">
        <v>403</v>
      </c>
      <c r="D85" s="62"/>
      <c r="E85" s="62" t="s">
        <v>443</v>
      </c>
      <c r="F85" s="62">
        <v>2.7385531947350579</v>
      </c>
      <c r="G85" s="62" t="s">
        <v>443</v>
      </c>
      <c r="H85" s="62" t="s">
        <v>443</v>
      </c>
      <c r="I85" s="62" t="s">
        <v>443</v>
      </c>
      <c r="J85" s="62" t="s">
        <v>443</v>
      </c>
      <c r="K85" s="62" t="s">
        <v>443</v>
      </c>
      <c r="L85" s="62" t="s">
        <v>443</v>
      </c>
      <c r="M85" s="62" t="s">
        <v>443</v>
      </c>
      <c r="N85" s="62" t="s">
        <v>443</v>
      </c>
      <c r="O85" s="62" t="s">
        <v>443</v>
      </c>
      <c r="P85" s="62" t="s">
        <v>443</v>
      </c>
      <c r="Q85" s="62" t="s">
        <v>443</v>
      </c>
      <c r="R85" s="62" t="s">
        <v>443</v>
      </c>
      <c r="S85" s="62" t="s">
        <v>443</v>
      </c>
      <c r="T85" s="62" t="s">
        <v>443</v>
      </c>
      <c r="U85" s="62" t="s">
        <v>443</v>
      </c>
      <c r="V85" s="62" t="s">
        <v>443</v>
      </c>
      <c r="W85" s="62" t="s">
        <v>443</v>
      </c>
      <c r="X85" s="62" t="s">
        <v>443</v>
      </c>
      <c r="Y85" s="62" t="s">
        <v>443</v>
      </c>
      <c r="Z85" s="62" t="s">
        <v>443</v>
      </c>
      <c r="AA85" s="62" t="s">
        <v>443</v>
      </c>
      <c r="AB85" s="62" t="s">
        <v>443</v>
      </c>
      <c r="AC85" s="62" t="s">
        <v>443</v>
      </c>
      <c r="AD85" s="157" t="s">
        <v>443</v>
      </c>
      <c r="AE85" s="158"/>
      <c r="AF85" s="159" t="s">
        <v>443</v>
      </c>
      <c r="AG85" s="62" t="s">
        <v>443</v>
      </c>
      <c r="AH85" s="62" t="s">
        <v>443</v>
      </c>
      <c r="AI85" s="62" t="s">
        <v>443</v>
      </c>
      <c r="AJ85" s="62" t="s">
        <v>443</v>
      </c>
      <c r="AK85" s="62">
        <v>10.954212778940233</v>
      </c>
      <c r="AL85" s="40" t="s">
        <v>216</v>
      </c>
    </row>
    <row r="86" spans="1:38" ht="26.25" customHeight="1" thickBot="1">
      <c r="A86" s="60" t="s">
        <v>208</v>
      </c>
      <c r="B86" s="66" t="s">
        <v>217</v>
      </c>
      <c r="C86" s="70" t="s">
        <v>218</v>
      </c>
      <c r="D86" s="62"/>
      <c r="E86" s="62" t="s">
        <v>443</v>
      </c>
      <c r="F86" s="62">
        <v>1.7183413000000001</v>
      </c>
      <c r="G86" s="62" t="s">
        <v>443</v>
      </c>
      <c r="H86" s="62" t="s">
        <v>443</v>
      </c>
      <c r="I86" s="62" t="s">
        <v>443</v>
      </c>
      <c r="J86" s="62" t="s">
        <v>443</v>
      </c>
      <c r="K86" s="62" t="s">
        <v>443</v>
      </c>
      <c r="L86" s="62" t="s">
        <v>443</v>
      </c>
      <c r="M86" s="62" t="s">
        <v>443</v>
      </c>
      <c r="N86" s="62" t="s">
        <v>443</v>
      </c>
      <c r="O86" s="62" t="s">
        <v>443</v>
      </c>
      <c r="P86" s="62" t="s">
        <v>443</v>
      </c>
      <c r="Q86" s="62" t="s">
        <v>443</v>
      </c>
      <c r="R86" s="62" t="s">
        <v>443</v>
      </c>
      <c r="S86" s="62" t="s">
        <v>443</v>
      </c>
      <c r="T86" s="62" t="s">
        <v>443</v>
      </c>
      <c r="U86" s="62" t="s">
        <v>443</v>
      </c>
      <c r="V86" s="62" t="s">
        <v>443</v>
      </c>
      <c r="W86" s="62" t="s">
        <v>443</v>
      </c>
      <c r="X86" s="62" t="s">
        <v>443</v>
      </c>
      <c r="Y86" s="62" t="s">
        <v>443</v>
      </c>
      <c r="Z86" s="62" t="s">
        <v>443</v>
      </c>
      <c r="AA86" s="62" t="s">
        <v>443</v>
      </c>
      <c r="AB86" s="62" t="s">
        <v>443</v>
      </c>
      <c r="AC86" s="62" t="s">
        <v>443</v>
      </c>
      <c r="AD86" s="157" t="s">
        <v>443</v>
      </c>
      <c r="AE86" s="158"/>
      <c r="AF86" s="159" t="s">
        <v>443</v>
      </c>
      <c r="AG86" s="62" t="s">
        <v>443</v>
      </c>
      <c r="AH86" s="62" t="s">
        <v>443</v>
      </c>
      <c r="AI86" s="62" t="s">
        <v>443</v>
      </c>
      <c r="AJ86" s="62" t="s">
        <v>443</v>
      </c>
      <c r="AK86" s="62" t="s">
        <v>443</v>
      </c>
      <c r="AL86" s="40" t="s">
        <v>219</v>
      </c>
    </row>
    <row r="87" spans="1:38" ht="26.25" customHeight="1" thickBot="1">
      <c r="A87" s="60" t="s">
        <v>208</v>
      </c>
      <c r="B87" s="66" t="s">
        <v>220</v>
      </c>
      <c r="C87" s="70" t="s">
        <v>221</v>
      </c>
      <c r="D87" s="62"/>
      <c r="E87" s="62" t="s">
        <v>443</v>
      </c>
      <c r="F87" s="62">
        <v>0.60647340000000005</v>
      </c>
      <c r="G87" s="62" t="s">
        <v>443</v>
      </c>
      <c r="H87" s="62" t="s">
        <v>443</v>
      </c>
      <c r="I87" s="62" t="s">
        <v>443</v>
      </c>
      <c r="J87" s="62" t="s">
        <v>443</v>
      </c>
      <c r="K87" s="62" t="s">
        <v>443</v>
      </c>
      <c r="L87" s="62" t="s">
        <v>443</v>
      </c>
      <c r="M87" s="62" t="s">
        <v>443</v>
      </c>
      <c r="N87" s="62" t="s">
        <v>443</v>
      </c>
      <c r="O87" s="62" t="s">
        <v>443</v>
      </c>
      <c r="P87" s="62" t="s">
        <v>443</v>
      </c>
      <c r="Q87" s="62" t="s">
        <v>443</v>
      </c>
      <c r="R87" s="62" t="s">
        <v>443</v>
      </c>
      <c r="S87" s="62" t="s">
        <v>443</v>
      </c>
      <c r="T87" s="62" t="s">
        <v>443</v>
      </c>
      <c r="U87" s="62" t="s">
        <v>443</v>
      </c>
      <c r="V87" s="62" t="s">
        <v>443</v>
      </c>
      <c r="W87" s="62" t="s">
        <v>443</v>
      </c>
      <c r="X87" s="62" t="s">
        <v>443</v>
      </c>
      <c r="Y87" s="62" t="s">
        <v>443</v>
      </c>
      <c r="Z87" s="62" t="s">
        <v>443</v>
      </c>
      <c r="AA87" s="62" t="s">
        <v>443</v>
      </c>
      <c r="AB87" s="62" t="s">
        <v>443</v>
      </c>
      <c r="AC87" s="62" t="s">
        <v>443</v>
      </c>
      <c r="AD87" s="157" t="s">
        <v>443</v>
      </c>
      <c r="AE87" s="158"/>
      <c r="AF87" s="159" t="s">
        <v>443</v>
      </c>
      <c r="AG87" s="62" t="s">
        <v>443</v>
      </c>
      <c r="AH87" s="62" t="s">
        <v>443</v>
      </c>
      <c r="AI87" s="62" t="s">
        <v>443</v>
      </c>
      <c r="AJ87" s="62" t="s">
        <v>443</v>
      </c>
      <c r="AK87" s="62">
        <v>2021.578</v>
      </c>
      <c r="AL87" s="40" t="s">
        <v>219</v>
      </c>
    </row>
    <row r="88" spans="1:38" ht="26.25" customHeight="1" thickBot="1">
      <c r="A88" s="60" t="s">
        <v>208</v>
      </c>
      <c r="B88" s="66" t="s">
        <v>222</v>
      </c>
      <c r="C88" s="70" t="s">
        <v>223</v>
      </c>
      <c r="D88" s="62"/>
      <c r="E88" s="62" t="s">
        <v>443</v>
      </c>
      <c r="F88" s="62">
        <v>0.13333500000000001</v>
      </c>
      <c r="G88" s="62" t="s">
        <v>443</v>
      </c>
      <c r="H88" s="62" t="s">
        <v>443</v>
      </c>
      <c r="I88" s="62" t="s">
        <v>443</v>
      </c>
      <c r="J88" s="62" t="s">
        <v>443</v>
      </c>
      <c r="K88" s="62">
        <v>0.15</v>
      </c>
      <c r="L88" s="62" t="s">
        <v>443</v>
      </c>
      <c r="M88" s="62" t="s">
        <v>443</v>
      </c>
      <c r="N88" s="62" t="s">
        <v>443</v>
      </c>
      <c r="O88" s="62">
        <v>1.2500000000000001E-6</v>
      </c>
      <c r="P88" s="62" t="s">
        <v>443</v>
      </c>
      <c r="Q88" s="62">
        <v>6.2500000000000003E-6</v>
      </c>
      <c r="R88" s="62">
        <v>7.4999999999999993E-5</v>
      </c>
      <c r="S88" s="62" t="s">
        <v>443</v>
      </c>
      <c r="T88" s="62">
        <v>6.2500000000000001E-4</v>
      </c>
      <c r="U88" s="62">
        <v>6.2500000000000003E-6</v>
      </c>
      <c r="V88" s="62" t="s">
        <v>443</v>
      </c>
      <c r="W88" s="62" t="s">
        <v>443</v>
      </c>
      <c r="X88" s="62" t="s">
        <v>443</v>
      </c>
      <c r="Y88" s="62" t="s">
        <v>443</v>
      </c>
      <c r="Z88" s="62" t="s">
        <v>443</v>
      </c>
      <c r="AA88" s="62" t="s">
        <v>443</v>
      </c>
      <c r="AB88" s="62">
        <v>3.1874999999999994E-2</v>
      </c>
      <c r="AC88" s="62" t="s">
        <v>443</v>
      </c>
      <c r="AD88" s="157" t="s">
        <v>443</v>
      </c>
      <c r="AE88" s="158"/>
      <c r="AF88" s="159" t="s">
        <v>443</v>
      </c>
      <c r="AG88" s="62" t="s">
        <v>443</v>
      </c>
      <c r="AH88" s="62" t="s">
        <v>443</v>
      </c>
      <c r="AI88" s="62" t="s">
        <v>443</v>
      </c>
      <c r="AJ88" s="62" t="s">
        <v>443</v>
      </c>
      <c r="AK88" s="62" t="s">
        <v>443</v>
      </c>
      <c r="AL88" s="40" t="s">
        <v>412</v>
      </c>
    </row>
    <row r="89" spans="1:38" ht="26.25" customHeight="1" thickBot="1">
      <c r="A89" s="60" t="s">
        <v>208</v>
      </c>
      <c r="B89" s="66" t="s">
        <v>224</v>
      </c>
      <c r="C89" s="70" t="s">
        <v>225</v>
      </c>
      <c r="D89" s="62"/>
      <c r="E89" s="62" t="s">
        <v>443</v>
      </c>
      <c r="F89" s="62">
        <v>4.1302499999999999E-2</v>
      </c>
      <c r="G89" s="62" t="s">
        <v>443</v>
      </c>
      <c r="H89" s="62" t="s">
        <v>443</v>
      </c>
      <c r="I89" s="62" t="s">
        <v>443</v>
      </c>
      <c r="J89" s="62" t="s">
        <v>443</v>
      </c>
      <c r="K89" s="62" t="s">
        <v>443</v>
      </c>
      <c r="L89" s="62" t="s">
        <v>443</v>
      </c>
      <c r="M89" s="62" t="s">
        <v>443</v>
      </c>
      <c r="N89" s="62" t="s">
        <v>443</v>
      </c>
      <c r="O89" s="62" t="s">
        <v>443</v>
      </c>
      <c r="P89" s="62" t="s">
        <v>443</v>
      </c>
      <c r="Q89" s="62" t="s">
        <v>443</v>
      </c>
      <c r="R89" s="62" t="s">
        <v>443</v>
      </c>
      <c r="S89" s="62" t="s">
        <v>443</v>
      </c>
      <c r="T89" s="62" t="s">
        <v>443</v>
      </c>
      <c r="U89" s="62" t="s">
        <v>443</v>
      </c>
      <c r="V89" s="62" t="s">
        <v>443</v>
      </c>
      <c r="W89" s="62" t="s">
        <v>443</v>
      </c>
      <c r="X89" s="62" t="s">
        <v>443</v>
      </c>
      <c r="Y89" s="62" t="s">
        <v>443</v>
      </c>
      <c r="Z89" s="62" t="s">
        <v>443</v>
      </c>
      <c r="AA89" s="62" t="s">
        <v>443</v>
      </c>
      <c r="AB89" s="62" t="s">
        <v>443</v>
      </c>
      <c r="AC89" s="62" t="s">
        <v>443</v>
      </c>
      <c r="AD89" s="157" t="s">
        <v>443</v>
      </c>
      <c r="AE89" s="158"/>
      <c r="AF89" s="159" t="s">
        <v>443</v>
      </c>
      <c r="AG89" s="62" t="s">
        <v>443</v>
      </c>
      <c r="AH89" s="62" t="s">
        <v>443</v>
      </c>
      <c r="AI89" s="62" t="s">
        <v>443</v>
      </c>
      <c r="AJ89" s="62" t="s">
        <v>443</v>
      </c>
      <c r="AK89" s="62" t="s">
        <v>443</v>
      </c>
      <c r="AL89" s="40" t="s">
        <v>412</v>
      </c>
    </row>
    <row r="90" spans="1:38" s="5" customFormat="1" ht="26.25" customHeight="1" thickBot="1">
      <c r="A90" s="60" t="s">
        <v>208</v>
      </c>
      <c r="B90" s="66" t="s">
        <v>226</v>
      </c>
      <c r="C90" s="70" t="s">
        <v>227</v>
      </c>
      <c r="D90" s="62"/>
      <c r="E90" s="62" t="s">
        <v>444</v>
      </c>
      <c r="F90" s="62">
        <v>4.614002800000001E-3</v>
      </c>
      <c r="G90" s="62" t="s">
        <v>444</v>
      </c>
      <c r="H90" s="62" t="s">
        <v>444</v>
      </c>
      <c r="I90" s="62">
        <v>1.6898999999999999E-5</v>
      </c>
      <c r="J90" s="62">
        <v>2.53485E-5</v>
      </c>
      <c r="K90" s="62">
        <v>3.0981500000000001E-5</v>
      </c>
      <c r="L90" s="62" t="s">
        <v>444</v>
      </c>
      <c r="M90" s="62" t="s">
        <v>444</v>
      </c>
      <c r="N90" s="62" t="s">
        <v>444</v>
      </c>
      <c r="O90" s="62" t="s">
        <v>444</v>
      </c>
      <c r="P90" s="62" t="s">
        <v>444</v>
      </c>
      <c r="Q90" s="62" t="s">
        <v>444</v>
      </c>
      <c r="R90" s="62" t="s">
        <v>444</v>
      </c>
      <c r="S90" s="62" t="s">
        <v>444</v>
      </c>
      <c r="T90" s="62" t="s">
        <v>444</v>
      </c>
      <c r="U90" s="62" t="s">
        <v>444</v>
      </c>
      <c r="V90" s="62" t="s">
        <v>444</v>
      </c>
      <c r="W90" s="62" t="s">
        <v>444</v>
      </c>
      <c r="X90" s="62">
        <v>2.3066527500000005E-5</v>
      </c>
      <c r="Y90" s="62">
        <v>2.3066527500000005E-5</v>
      </c>
      <c r="Z90" s="62">
        <v>2.3066527500000005E-5</v>
      </c>
      <c r="AA90" s="62">
        <v>1.1489742000000002E-4</v>
      </c>
      <c r="AB90" s="62">
        <v>1.8409700250000003E-4</v>
      </c>
      <c r="AC90" s="62" t="s">
        <v>444</v>
      </c>
      <c r="AD90" s="62" t="s">
        <v>444</v>
      </c>
      <c r="AE90" s="158"/>
      <c r="AF90" s="62" t="s">
        <v>443</v>
      </c>
      <c r="AG90" s="62" t="s">
        <v>443</v>
      </c>
      <c r="AH90" s="62" t="s">
        <v>443</v>
      </c>
      <c r="AI90" s="62" t="s">
        <v>443</v>
      </c>
      <c r="AJ90" s="62" t="s">
        <v>443</v>
      </c>
      <c r="AK90" s="62" t="s">
        <v>443</v>
      </c>
      <c r="AL90" s="40" t="s">
        <v>412</v>
      </c>
    </row>
    <row r="91" spans="1:38" ht="26.25" customHeight="1" thickBot="1">
      <c r="A91" s="60" t="s">
        <v>208</v>
      </c>
      <c r="B91" s="64" t="s">
        <v>404</v>
      </c>
      <c r="C91" s="66" t="s">
        <v>228</v>
      </c>
      <c r="D91" s="62"/>
      <c r="E91" s="62">
        <v>5.2208999999999998E-2</v>
      </c>
      <c r="F91" s="62">
        <v>0.28966419999999998</v>
      </c>
      <c r="G91" s="62" t="s">
        <v>444</v>
      </c>
      <c r="H91" s="62">
        <v>0.12037075000000001</v>
      </c>
      <c r="I91" s="62">
        <v>0.78313500000000003</v>
      </c>
      <c r="J91" s="62">
        <v>0.78313500000000003</v>
      </c>
      <c r="K91" s="62">
        <v>0.78313500000000003</v>
      </c>
      <c r="L91" s="62">
        <v>3.5241075E-3</v>
      </c>
      <c r="M91" s="62">
        <v>1.5981755</v>
      </c>
      <c r="N91" s="62">
        <v>1.45025E-6</v>
      </c>
      <c r="O91" s="62">
        <v>1.56627E-4</v>
      </c>
      <c r="P91" s="62">
        <v>2.9005E-6</v>
      </c>
      <c r="Q91" s="62">
        <v>4.6408000000000005E-6</v>
      </c>
      <c r="R91" s="62">
        <v>1.015175E-5</v>
      </c>
      <c r="S91" s="62">
        <v>0.15662699999999999</v>
      </c>
      <c r="T91" s="62" t="s">
        <v>444</v>
      </c>
      <c r="U91" s="62" t="s">
        <v>444</v>
      </c>
      <c r="V91" s="62" t="s">
        <v>444</v>
      </c>
      <c r="W91" s="62">
        <v>2.9005E-6</v>
      </c>
      <c r="X91" s="62">
        <v>3.2195549999999998E-3</v>
      </c>
      <c r="Y91" s="62">
        <v>1.3052249999999999E-3</v>
      </c>
      <c r="Z91" s="62">
        <v>1.3052249999999999E-3</v>
      </c>
      <c r="AA91" s="62">
        <v>1.3052249999999999E-3</v>
      </c>
      <c r="AB91" s="62">
        <v>7.1352300000000002E-3</v>
      </c>
      <c r="AC91" s="62" t="s">
        <v>444</v>
      </c>
      <c r="AD91" s="62" t="s">
        <v>444</v>
      </c>
      <c r="AE91" s="158"/>
      <c r="AF91" s="62" t="s">
        <v>443</v>
      </c>
      <c r="AG91" s="62" t="s">
        <v>443</v>
      </c>
      <c r="AH91" s="62" t="s">
        <v>443</v>
      </c>
      <c r="AI91" s="62" t="s">
        <v>443</v>
      </c>
      <c r="AJ91" s="62" t="s">
        <v>443</v>
      </c>
      <c r="AK91" s="62" t="s">
        <v>443</v>
      </c>
      <c r="AL91" s="40" t="s">
        <v>412</v>
      </c>
    </row>
    <row r="92" spans="1:38" ht="26.25" customHeight="1" thickBot="1">
      <c r="A92" s="60" t="s">
        <v>53</v>
      </c>
      <c r="B92" s="60" t="s">
        <v>229</v>
      </c>
      <c r="C92" s="61" t="s">
        <v>230</v>
      </c>
      <c r="D92" s="67"/>
      <c r="E92" s="67" t="s">
        <v>442</v>
      </c>
      <c r="F92" s="62" t="s">
        <v>442</v>
      </c>
      <c r="G92" s="62" t="s">
        <v>442</v>
      </c>
      <c r="H92" s="62" t="s">
        <v>442</v>
      </c>
      <c r="I92" s="62" t="s">
        <v>442</v>
      </c>
      <c r="J92" s="62" t="s">
        <v>442</v>
      </c>
      <c r="K92" s="62" t="s">
        <v>442</v>
      </c>
      <c r="L92" s="62" t="s">
        <v>442</v>
      </c>
      <c r="M92" s="62" t="s">
        <v>442</v>
      </c>
      <c r="N92" s="62" t="s">
        <v>442</v>
      </c>
      <c r="O92" s="62" t="s">
        <v>442</v>
      </c>
      <c r="P92" s="62" t="s">
        <v>442</v>
      </c>
      <c r="Q92" s="62" t="s">
        <v>442</v>
      </c>
      <c r="R92" s="62" t="s">
        <v>442</v>
      </c>
      <c r="S92" s="62" t="s">
        <v>442</v>
      </c>
      <c r="T92" s="62" t="s">
        <v>442</v>
      </c>
      <c r="U92" s="62" t="s">
        <v>442</v>
      </c>
      <c r="V92" s="62" t="s">
        <v>442</v>
      </c>
      <c r="W92" s="62" t="s">
        <v>442</v>
      </c>
      <c r="X92" s="62" t="s">
        <v>442</v>
      </c>
      <c r="Y92" s="62" t="s">
        <v>442</v>
      </c>
      <c r="Z92" s="62" t="s">
        <v>442</v>
      </c>
      <c r="AA92" s="62" t="s">
        <v>442</v>
      </c>
      <c r="AB92" s="62" t="s">
        <v>442</v>
      </c>
      <c r="AC92" s="62" t="s">
        <v>442</v>
      </c>
      <c r="AD92" s="157" t="s">
        <v>442</v>
      </c>
      <c r="AE92" s="158"/>
      <c r="AF92" s="159" t="s">
        <v>442</v>
      </c>
      <c r="AG92" s="159" t="s">
        <v>442</v>
      </c>
      <c r="AH92" s="159" t="s">
        <v>442</v>
      </c>
      <c r="AI92" s="159" t="s">
        <v>442</v>
      </c>
      <c r="AJ92" s="159" t="s">
        <v>442</v>
      </c>
      <c r="AK92" s="62" t="s">
        <v>442</v>
      </c>
      <c r="AL92" s="40" t="s">
        <v>231</v>
      </c>
    </row>
    <row r="93" spans="1:38" ht="26.25" customHeight="1" thickBot="1">
      <c r="A93" s="60" t="s">
        <v>53</v>
      </c>
      <c r="B93" s="64" t="s">
        <v>232</v>
      </c>
      <c r="C93" s="61" t="s">
        <v>405</v>
      </c>
      <c r="D93" s="67"/>
      <c r="E93" s="67" t="s">
        <v>443</v>
      </c>
      <c r="F93" s="67">
        <v>1.6456623500000003</v>
      </c>
      <c r="G93" s="67" t="s">
        <v>443</v>
      </c>
      <c r="H93" s="67" t="s">
        <v>443</v>
      </c>
      <c r="I93" s="67" t="s">
        <v>443</v>
      </c>
      <c r="J93" s="67" t="s">
        <v>443</v>
      </c>
      <c r="K93" s="67" t="s">
        <v>443</v>
      </c>
      <c r="L93" s="67" t="s">
        <v>443</v>
      </c>
      <c r="M93" s="67" t="s">
        <v>443</v>
      </c>
      <c r="N93" s="67" t="s">
        <v>443</v>
      </c>
      <c r="O93" s="67" t="s">
        <v>443</v>
      </c>
      <c r="P93" s="67" t="s">
        <v>443</v>
      </c>
      <c r="Q93" s="67" t="s">
        <v>443</v>
      </c>
      <c r="R93" s="67" t="s">
        <v>443</v>
      </c>
      <c r="S93" s="67" t="s">
        <v>443</v>
      </c>
      <c r="T93" s="67" t="s">
        <v>443</v>
      </c>
      <c r="U93" s="67" t="s">
        <v>443</v>
      </c>
      <c r="V93" s="67" t="s">
        <v>443</v>
      </c>
      <c r="W93" s="67" t="s">
        <v>443</v>
      </c>
      <c r="X93" s="67" t="s">
        <v>443</v>
      </c>
      <c r="Y93" s="67" t="s">
        <v>443</v>
      </c>
      <c r="Z93" s="67" t="s">
        <v>443</v>
      </c>
      <c r="AA93" s="67" t="s">
        <v>443</v>
      </c>
      <c r="AB93" s="67" t="s">
        <v>443</v>
      </c>
      <c r="AC93" s="67" t="s">
        <v>443</v>
      </c>
      <c r="AD93" s="166" t="s">
        <v>443</v>
      </c>
      <c r="AE93" s="158"/>
      <c r="AF93" s="159" t="s">
        <v>443</v>
      </c>
      <c r="AG93" s="62" t="s">
        <v>443</v>
      </c>
      <c r="AH93" s="62" t="s">
        <v>443</v>
      </c>
      <c r="AI93" s="62" t="s">
        <v>443</v>
      </c>
      <c r="AJ93" s="62" t="s">
        <v>443</v>
      </c>
      <c r="AK93" s="62" t="s">
        <v>443</v>
      </c>
      <c r="AL93" s="40" t="s">
        <v>233</v>
      </c>
    </row>
    <row r="94" spans="1:38" ht="26.25" customHeight="1" thickBot="1">
      <c r="A94" s="60" t="s">
        <v>53</v>
      </c>
      <c r="B94" s="73" t="s">
        <v>406</v>
      </c>
      <c r="C94" s="61" t="s">
        <v>234</v>
      </c>
      <c r="D94" s="62"/>
      <c r="E94" s="62" t="s">
        <v>444</v>
      </c>
      <c r="F94" s="62" t="s">
        <v>444</v>
      </c>
      <c r="G94" s="62" t="s">
        <v>444</v>
      </c>
      <c r="H94" s="62" t="s">
        <v>444</v>
      </c>
      <c r="I94" s="62" t="s">
        <v>444</v>
      </c>
      <c r="J94" s="62" t="s">
        <v>444</v>
      </c>
      <c r="K94" s="62" t="s">
        <v>444</v>
      </c>
      <c r="L94" s="62" t="s">
        <v>444</v>
      </c>
      <c r="M94" s="62" t="s">
        <v>444</v>
      </c>
      <c r="N94" s="62" t="s">
        <v>444</v>
      </c>
      <c r="O94" s="62" t="s">
        <v>444</v>
      </c>
      <c r="P94" s="62" t="s">
        <v>444</v>
      </c>
      <c r="Q94" s="62" t="s">
        <v>444</v>
      </c>
      <c r="R94" s="62" t="s">
        <v>444</v>
      </c>
      <c r="S94" s="62" t="s">
        <v>444</v>
      </c>
      <c r="T94" s="62" t="s">
        <v>444</v>
      </c>
      <c r="U94" s="62" t="s">
        <v>444</v>
      </c>
      <c r="V94" s="62" t="s">
        <v>444</v>
      </c>
      <c r="W94" s="62" t="s">
        <v>444</v>
      </c>
      <c r="X94" s="62" t="s">
        <v>444</v>
      </c>
      <c r="Y94" s="62" t="s">
        <v>444</v>
      </c>
      <c r="Z94" s="62" t="s">
        <v>444</v>
      </c>
      <c r="AA94" s="62" t="s">
        <v>444</v>
      </c>
      <c r="AB94" s="62" t="s">
        <v>444</v>
      </c>
      <c r="AC94" s="62" t="s">
        <v>444</v>
      </c>
      <c r="AD94" s="157" t="s">
        <v>444</v>
      </c>
      <c r="AE94" s="158"/>
      <c r="AF94" s="159" t="s">
        <v>443</v>
      </c>
      <c r="AG94" s="62" t="s">
        <v>443</v>
      </c>
      <c r="AH94" s="62" t="s">
        <v>443</v>
      </c>
      <c r="AI94" s="62" t="s">
        <v>443</v>
      </c>
      <c r="AJ94" s="62" t="s">
        <v>443</v>
      </c>
      <c r="AK94" s="62" t="s">
        <v>444</v>
      </c>
      <c r="AL94" s="40" t="s">
        <v>412</v>
      </c>
    </row>
    <row r="95" spans="1:38" ht="26.25" customHeight="1" thickBot="1">
      <c r="A95" s="60" t="s">
        <v>53</v>
      </c>
      <c r="B95" s="73" t="s">
        <v>235</v>
      </c>
      <c r="C95" s="61" t="s">
        <v>236</v>
      </c>
      <c r="D95" s="67"/>
      <c r="E95" s="67" t="s">
        <v>443</v>
      </c>
      <c r="F95" s="62" t="s">
        <v>443</v>
      </c>
      <c r="G95" s="62" t="s">
        <v>443</v>
      </c>
      <c r="H95" s="62" t="s">
        <v>443</v>
      </c>
      <c r="I95" s="62" t="s">
        <v>443</v>
      </c>
      <c r="J95" s="62" t="s">
        <v>443</v>
      </c>
      <c r="K95" s="62">
        <v>2.2585831800000001E-2</v>
      </c>
      <c r="L95" s="62" t="s">
        <v>443</v>
      </c>
      <c r="M95" s="62" t="s">
        <v>443</v>
      </c>
      <c r="N95" s="62" t="s">
        <v>443</v>
      </c>
      <c r="O95" s="62" t="s">
        <v>443</v>
      </c>
      <c r="P95" s="62" t="s">
        <v>443</v>
      </c>
      <c r="Q95" s="62" t="s">
        <v>443</v>
      </c>
      <c r="R95" s="62" t="s">
        <v>443</v>
      </c>
      <c r="S95" s="62" t="s">
        <v>443</v>
      </c>
      <c r="T95" s="62" t="s">
        <v>443</v>
      </c>
      <c r="U95" s="62" t="s">
        <v>443</v>
      </c>
      <c r="V95" s="62" t="s">
        <v>443</v>
      </c>
      <c r="W95" s="62" t="s">
        <v>443</v>
      </c>
      <c r="X95" s="62" t="s">
        <v>443</v>
      </c>
      <c r="Y95" s="62" t="s">
        <v>443</v>
      </c>
      <c r="Z95" s="62" t="s">
        <v>443</v>
      </c>
      <c r="AA95" s="62" t="s">
        <v>443</v>
      </c>
      <c r="AB95" s="62" t="s">
        <v>443</v>
      </c>
      <c r="AC95" s="62" t="s">
        <v>443</v>
      </c>
      <c r="AD95" s="157" t="s">
        <v>443</v>
      </c>
      <c r="AE95" s="158"/>
      <c r="AF95" s="159" t="s">
        <v>443</v>
      </c>
      <c r="AG95" s="62" t="s">
        <v>443</v>
      </c>
      <c r="AH95" s="62" t="s">
        <v>443</v>
      </c>
      <c r="AI95" s="62" t="s">
        <v>443</v>
      </c>
      <c r="AJ95" s="62" t="s">
        <v>443</v>
      </c>
      <c r="AK95" s="62">
        <v>22.585831800000001</v>
      </c>
      <c r="AL95" s="40" t="s">
        <v>412</v>
      </c>
    </row>
    <row r="96" spans="1:38" ht="26.25" customHeight="1" thickBot="1">
      <c r="A96" s="60" t="s">
        <v>53</v>
      </c>
      <c r="B96" s="64" t="s">
        <v>237</v>
      </c>
      <c r="C96" s="61" t="s">
        <v>238</v>
      </c>
      <c r="D96" s="74"/>
      <c r="E96" s="67" t="s">
        <v>442</v>
      </c>
      <c r="F96" s="62" t="s">
        <v>442</v>
      </c>
      <c r="G96" s="62" t="s">
        <v>442</v>
      </c>
      <c r="H96" s="62" t="s">
        <v>442</v>
      </c>
      <c r="I96" s="62" t="s">
        <v>442</v>
      </c>
      <c r="J96" s="62" t="s">
        <v>442</v>
      </c>
      <c r="K96" s="62" t="s">
        <v>442</v>
      </c>
      <c r="L96" s="62" t="s">
        <v>442</v>
      </c>
      <c r="M96" s="62" t="s">
        <v>442</v>
      </c>
      <c r="N96" s="62" t="s">
        <v>442</v>
      </c>
      <c r="O96" s="62" t="s">
        <v>442</v>
      </c>
      <c r="P96" s="62" t="s">
        <v>442</v>
      </c>
      <c r="Q96" s="62" t="s">
        <v>442</v>
      </c>
      <c r="R96" s="62" t="s">
        <v>442</v>
      </c>
      <c r="S96" s="62" t="s">
        <v>442</v>
      </c>
      <c r="T96" s="62" t="s">
        <v>442</v>
      </c>
      <c r="U96" s="62" t="s">
        <v>442</v>
      </c>
      <c r="V96" s="62" t="s">
        <v>442</v>
      </c>
      <c r="W96" s="62" t="s">
        <v>442</v>
      </c>
      <c r="X96" s="62" t="s">
        <v>442</v>
      </c>
      <c r="Y96" s="62" t="s">
        <v>442</v>
      </c>
      <c r="Z96" s="62" t="s">
        <v>442</v>
      </c>
      <c r="AA96" s="62" t="s">
        <v>442</v>
      </c>
      <c r="AB96" s="62" t="s">
        <v>442</v>
      </c>
      <c r="AC96" s="62" t="s">
        <v>442</v>
      </c>
      <c r="AD96" s="157" t="s">
        <v>442</v>
      </c>
      <c r="AE96" s="158"/>
      <c r="AF96" s="62" t="s">
        <v>442</v>
      </c>
      <c r="AG96" s="62" t="s">
        <v>442</v>
      </c>
      <c r="AH96" s="62" t="s">
        <v>442</v>
      </c>
      <c r="AI96" s="62" t="s">
        <v>442</v>
      </c>
      <c r="AJ96" s="62" t="s">
        <v>442</v>
      </c>
      <c r="AK96" s="62" t="s">
        <v>442</v>
      </c>
      <c r="AL96" s="40" t="s">
        <v>412</v>
      </c>
    </row>
    <row r="97" spans="1:38" ht="26.25" customHeight="1" thickBot="1">
      <c r="A97" s="60" t="s">
        <v>53</v>
      </c>
      <c r="B97" s="64" t="s">
        <v>239</v>
      </c>
      <c r="C97" s="61" t="s">
        <v>240</v>
      </c>
      <c r="D97" s="74"/>
      <c r="E97" s="67" t="s">
        <v>443</v>
      </c>
      <c r="F97" s="67" t="s">
        <v>443</v>
      </c>
      <c r="G97" s="67" t="s">
        <v>443</v>
      </c>
      <c r="H97" s="67" t="s">
        <v>443</v>
      </c>
      <c r="I97" s="67" t="s">
        <v>443</v>
      </c>
      <c r="J97" s="67" t="s">
        <v>443</v>
      </c>
      <c r="K97" s="67" t="s">
        <v>443</v>
      </c>
      <c r="L97" s="67" t="s">
        <v>443</v>
      </c>
      <c r="M97" s="67" t="s">
        <v>443</v>
      </c>
      <c r="N97" s="67" t="s">
        <v>444</v>
      </c>
      <c r="O97" s="67" t="s">
        <v>444</v>
      </c>
      <c r="P97" s="67">
        <v>2.0215779999999999E-2</v>
      </c>
      <c r="Q97" s="67" t="s">
        <v>444</v>
      </c>
      <c r="R97" s="67" t="s">
        <v>444</v>
      </c>
      <c r="S97" s="67" t="s">
        <v>444</v>
      </c>
      <c r="T97" s="67" t="s">
        <v>444</v>
      </c>
      <c r="U97" s="67" t="s">
        <v>444</v>
      </c>
      <c r="V97" s="67" t="s">
        <v>444</v>
      </c>
      <c r="W97" s="67" t="s">
        <v>443</v>
      </c>
      <c r="X97" s="67" t="s">
        <v>443</v>
      </c>
      <c r="Y97" s="67" t="s">
        <v>443</v>
      </c>
      <c r="Z97" s="67" t="s">
        <v>443</v>
      </c>
      <c r="AA97" s="67" t="s">
        <v>443</v>
      </c>
      <c r="AB97" s="67" t="s">
        <v>443</v>
      </c>
      <c r="AC97" s="67" t="s">
        <v>444</v>
      </c>
      <c r="AD97" s="166">
        <v>202.15780000000001</v>
      </c>
      <c r="AE97" s="158"/>
      <c r="AF97" s="159" t="s">
        <v>443</v>
      </c>
      <c r="AG97" s="62" t="s">
        <v>443</v>
      </c>
      <c r="AH97" s="62" t="s">
        <v>443</v>
      </c>
      <c r="AI97" s="62" t="s">
        <v>443</v>
      </c>
      <c r="AJ97" s="62" t="s">
        <v>443</v>
      </c>
      <c r="AK97" s="62" t="s">
        <v>443</v>
      </c>
      <c r="AL97" s="40" t="s">
        <v>412</v>
      </c>
    </row>
    <row r="98" spans="1:38" ht="26.25" customHeight="1" thickBot="1">
      <c r="A98" s="60" t="s">
        <v>53</v>
      </c>
      <c r="B98" s="64" t="s">
        <v>241</v>
      </c>
      <c r="C98" s="66" t="s">
        <v>242</v>
      </c>
      <c r="D98" s="74"/>
      <c r="E98" s="67" t="s">
        <v>444</v>
      </c>
      <c r="F98" s="62" t="s">
        <v>444</v>
      </c>
      <c r="G98" s="62" t="s">
        <v>444</v>
      </c>
      <c r="H98" s="62" t="s">
        <v>444</v>
      </c>
      <c r="I98" s="62" t="s">
        <v>444</v>
      </c>
      <c r="J98" s="62" t="s">
        <v>444</v>
      </c>
      <c r="K98" s="62" t="s">
        <v>444</v>
      </c>
      <c r="L98" s="62" t="s">
        <v>444</v>
      </c>
      <c r="M98" s="62" t="s">
        <v>444</v>
      </c>
      <c r="N98" s="62" t="s">
        <v>444</v>
      </c>
      <c r="O98" s="62" t="s">
        <v>444</v>
      </c>
      <c r="P98" s="62" t="s">
        <v>444</v>
      </c>
      <c r="Q98" s="62" t="s">
        <v>444</v>
      </c>
      <c r="R98" s="62" t="s">
        <v>444</v>
      </c>
      <c r="S98" s="62" t="s">
        <v>444</v>
      </c>
      <c r="T98" s="62" t="s">
        <v>444</v>
      </c>
      <c r="U98" s="62" t="s">
        <v>444</v>
      </c>
      <c r="V98" s="62" t="s">
        <v>444</v>
      </c>
      <c r="W98" s="62" t="s">
        <v>444</v>
      </c>
      <c r="X98" s="62" t="s">
        <v>444</v>
      </c>
      <c r="Y98" s="62" t="s">
        <v>444</v>
      </c>
      <c r="Z98" s="62" t="s">
        <v>444</v>
      </c>
      <c r="AA98" s="62" t="s">
        <v>444</v>
      </c>
      <c r="AB98" s="62" t="s">
        <v>444</v>
      </c>
      <c r="AC98" s="62" t="s">
        <v>444</v>
      </c>
      <c r="AD98" s="157" t="s">
        <v>444</v>
      </c>
      <c r="AE98" s="158"/>
      <c r="AF98" s="159" t="s">
        <v>443</v>
      </c>
      <c r="AG98" s="62" t="s">
        <v>443</v>
      </c>
      <c r="AH98" s="62" t="s">
        <v>443</v>
      </c>
      <c r="AI98" s="62" t="s">
        <v>443</v>
      </c>
      <c r="AJ98" s="62" t="s">
        <v>443</v>
      </c>
      <c r="AK98" s="62" t="s">
        <v>444</v>
      </c>
      <c r="AL98" s="40" t="s">
        <v>412</v>
      </c>
    </row>
    <row r="99" spans="1:38" ht="26.25" customHeight="1" thickBot="1">
      <c r="A99" s="60" t="s">
        <v>243</v>
      </c>
      <c r="B99" s="60" t="s">
        <v>244</v>
      </c>
      <c r="C99" s="61" t="s">
        <v>407</v>
      </c>
      <c r="D99" s="74"/>
      <c r="E99" s="67">
        <v>9.515484713003601E-2</v>
      </c>
      <c r="F99" s="62">
        <v>1.6980458391775508</v>
      </c>
      <c r="G99" s="62" t="s">
        <v>443</v>
      </c>
      <c r="H99" s="62">
        <v>2.0372247856297605</v>
      </c>
      <c r="I99" s="62">
        <v>5.1879637398024946E-2</v>
      </c>
      <c r="J99" s="62">
        <v>7.9717491611599314E-2</v>
      </c>
      <c r="K99" s="62">
        <v>0.17461926733969374</v>
      </c>
      <c r="L99" s="62" t="s">
        <v>443</v>
      </c>
      <c r="M99" s="62" t="s">
        <v>443</v>
      </c>
      <c r="N99" s="62" t="s">
        <v>443</v>
      </c>
      <c r="O99" s="62" t="s">
        <v>443</v>
      </c>
      <c r="P99" s="62" t="s">
        <v>443</v>
      </c>
      <c r="Q99" s="62" t="s">
        <v>443</v>
      </c>
      <c r="R99" s="62" t="s">
        <v>443</v>
      </c>
      <c r="S99" s="62" t="s">
        <v>443</v>
      </c>
      <c r="T99" s="62" t="s">
        <v>443</v>
      </c>
      <c r="U99" s="62" t="s">
        <v>443</v>
      </c>
      <c r="V99" s="62" t="s">
        <v>443</v>
      </c>
      <c r="W99" s="62" t="s">
        <v>443</v>
      </c>
      <c r="X99" s="62" t="s">
        <v>443</v>
      </c>
      <c r="Y99" s="62" t="s">
        <v>443</v>
      </c>
      <c r="Z99" s="62" t="s">
        <v>443</v>
      </c>
      <c r="AA99" s="62" t="s">
        <v>443</v>
      </c>
      <c r="AB99" s="62" t="s">
        <v>443</v>
      </c>
      <c r="AC99" s="62" t="s">
        <v>443</v>
      </c>
      <c r="AD99" s="157" t="s">
        <v>443</v>
      </c>
      <c r="AE99" s="158"/>
      <c r="AF99" s="159" t="s">
        <v>443</v>
      </c>
      <c r="AG99" s="62" t="s">
        <v>443</v>
      </c>
      <c r="AH99" s="62" t="s">
        <v>443</v>
      </c>
      <c r="AI99" s="62" t="s">
        <v>443</v>
      </c>
      <c r="AJ99" s="62" t="s">
        <v>443</v>
      </c>
      <c r="AK99" s="62">
        <v>126.53570097079256</v>
      </c>
      <c r="AL99" s="40" t="s">
        <v>245</v>
      </c>
    </row>
    <row r="100" spans="1:38" ht="26.25" customHeight="1" thickBot="1">
      <c r="A100" s="60" t="s">
        <v>243</v>
      </c>
      <c r="B100" s="60" t="s">
        <v>246</v>
      </c>
      <c r="C100" s="61" t="s">
        <v>408</v>
      </c>
      <c r="D100" s="74"/>
      <c r="E100" s="67">
        <v>3.1320976889338013E-2</v>
      </c>
      <c r="F100" s="62">
        <v>0.90239054153060483</v>
      </c>
      <c r="G100" s="62" t="s">
        <v>443</v>
      </c>
      <c r="H100" s="62">
        <v>0.82271690446648249</v>
      </c>
      <c r="I100" s="62">
        <v>2.5980533825257338E-2</v>
      </c>
      <c r="J100" s="62">
        <v>3.8970800737886016E-2</v>
      </c>
      <c r="K100" s="62">
        <v>8.5158416427232389E-2</v>
      </c>
      <c r="L100" s="62" t="s">
        <v>443</v>
      </c>
      <c r="M100" s="62" t="s">
        <v>444</v>
      </c>
      <c r="N100" s="62" t="s">
        <v>443</v>
      </c>
      <c r="O100" s="62" t="s">
        <v>443</v>
      </c>
      <c r="P100" s="62" t="s">
        <v>443</v>
      </c>
      <c r="Q100" s="62" t="s">
        <v>443</v>
      </c>
      <c r="R100" s="62" t="s">
        <v>443</v>
      </c>
      <c r="S100" s="62" t="s">
        <v>443</v>
      </c>
      <c r="T100" s="62" t="s">
        <v>443</v>
      </c>
      <c r="U100" s="62" t="s">
        <v>443</v>
      </c>
      <c r="V100" s="62" t="s">
        <v>443</v>
      </c>
      <c r="W100" s="62" t="s">
        <v>443</v>
      </c>
      <c r="X100" s="62" t="s">
        <v>443</v>
      </c>
      <c r="Y100" s="62" t="s">
        <v>443</v>
      </c>
      <c r="Z100" s="62" t="s">
        <v>443</v>
      </c>
      <c r="AA100" s="62" t="s">
        <v>443</v>
      </c>
      <c r="AB100" s="62" t="s">
        <v>443</v>
      </c>
      <c r="AC100" s="62" t="s">
        <v>443</v>
      </c>
      <c r="AD100" s="157" t="s">
        <v>443</v>
      </c>
      <c r="AE100" s="158"/>
      <c r="AF100" s="159" t="s">
        <v>443</v>
      </c>
      <c r="AG100" s="62" t="s">
        <v>443</v>
      </c>
      <c r="AH100" s="62" t="s">
        <v>443</v>
      </c>
      <c r="AI100" s="62" t="s">
        <v>443</v>
      </c>
      <c r="AJ100" s="62" t="s">
        <v>443</v>
      </c>
      <c r="AK100" s="62">
        <v>144.33629902920745</v>
      </c>
      <c r="AL100" s="40" t="s">
        <v>245</v>
      </c>
    </row>
    <row r="101" spans="1:38" ht="26.25" customHeight="1" thickBot="1">
      <c r="A101" s="60" t="s">
        <v>243</v>
      </c>
      <c r="B101" s="60" t="s">
        <v>247</v>
      </c>
      <c r="C101" s="61" t="s">
        <v>248</v>
      </c>
      <c r="D101" s="74"/>
      <c r="E101" s="67">
        <v>1.5464796000000001E-2</v>
      </c>
      <c r="F101" s="62">
        <v>0.217795877</v>
      </c>
      <c r="G101" s="62" t="s">
        <v>443</v>
      </c>
      <c r="H101" s="62">
        <v>0.51549319999999998</v>
      </c>
      <c r="I101" s="62">
        <v>2.5774660000000001E-2</v>
      </c>
      <c r="J101" s="62">
        <v>7.732398E-2</v>
      </c>
      <c r="K101" s="62">
        <v>0.18042262000000003</v>
      </c>
      <c r="L101" s="62" t="s">
        <v>443</v>
      </c>
      <c r="M101" s="62" t="s">
        <v>443</v>
      </c>
      <c r="N101" s="62" t="s">
        <v>443</v>
      </c>
      <c r="O101" s="62" t="s">
        <v>443</v>
      </c>
      <c r="P101" s="62" t="s">
        <v>443</v>
      </c>
      <c r="Q101" s="62" t="s">
        <v>443</v>
      </c>
      <c r="R101" s="62" t="s">
        <v>443</v>
      </c>
      <c r="S101" s="62" t="s">
        <v>443</v>
      </c>
      <c r="T101" s="62" t="s">
        <v>443</v>
      </c>
      <c r="U101" s="62" t="s">
        <v>443</v>
      </c>
      <c r="V101" s="62" t="s">
        <v>443</v>
      </c>
      <c r="W101" s="62" t="s">
        <v>443</v>
      </c>
      <c r="X101" s="62" t="s">
        <v>443</v>
      </c>
      <c r="Y101" s="62" t="s">
        <v>443</v>
      </c>
      <c r="Z101" s="62" t="s">
        <v>443</v>
      </c>
      <c r="AA101" s="62" t="s">
        <v>443</v>
      </c>
      <c r="AB101" s="62" t="s">
        <v>443</v>
      </c>
      <c r="AC101" s="62" t="s">
        <v>443</v>
      </c>
      <c r="AD101" s="157" t="s">
        <v>443</v>
      </c>
      <c r="AE101" s="158"/>
      <c r="AF101" s="159" t="s">
        <v>443</v>
      </c>
      <c r="AG101" s="62" t="s">
        <v>443</v>
      </c>
      <c r="AH101" s="62" t="s">
        <v>443</v>
      </c>
      <c r="AI101" s="62" t="s">
        <v>443</v>
      </c>
      <c r="AJ101" s="62" t="s">
        <v>443</v>
      </c>
      <c r="AK101" s="62">
        <v>1288.7329999999999</v>
      </c>
      <c r="AL101" s="40" t="s">
        <v>245</v>
      </c>
    </row>
    <row r="102" spans="1:38" ht="26.25" customHeight="1" thickBot="1">
      <c r="A102" s="60" t="s">
        <v>243</v>
      </c>
      <c r="B102" s="60" t="s">
        <v>249</v>
      </c>
      <c r="C102" s="61" t="s">
        <v>386</v>
      </c>
      <c r="D102" s="74"/>
      <c r="E102" s="67">
        <v>5.5743599999999991E-4</v>
      </c>
      <c r="F102" s="62">
        <v>0.16503833900000003</v>
      </c>
      <c r="G102" s="62" t="s">
        <v>443</v>
      </c>
      <c r="H102" s="62">
        <v>1.1453771000000001</v>
      </c>
      <c r="I102" s="62">
        <v>1.4967380000000001E-3</v>
      </c>
      <c r="J102" s="62">
        <v>3.2700000000000007E-2</v>
      </c>
      <c r="K102" s="62">
        <v>0.22225033</v>
      </c>
      <c r="L102" s="62" t="s">
        <v>443</v>
      </c>
      <c r="M102" s="62" t="s">
        <v>443</v>
      </c>
      <c r="N102" s="62" t="s">
        <v>443</v>
      </c>
      <c r="O102" s="62" t="s">
        <v>443</v>
      </c>
      <c r="P102" s="62" t="s">
        <v>443</v>
      </c>
      <c r="Q102" s="62" t="s">
        <v>443</v>
      </c>
      <c r="R102" s="62" t="s">
        <v>443</v>
      </c>
      <c r="S102" s="62" t="s">
        <v>443</v>
      </c>
      <c r="T102" s="62" t="s">
        <v>443</v>
      </c>
      <c r="U102" s="62" t="s">
        <v>443</v>
      </c>
      <c r="V102" s="62" t="s">
        <v>443</v>
      </c>
      <c r="W102" s="62" t="s">
        <v>443</v>
      </c>
      <c r="X102" s="62" t="s">
        <v>443</v>
      </c>
      <c r="Y102" s="62" t="s">
        <v>443</v>
      </c>
      <c r="Z102" s="62" t="s">
        <v>443</v>
      </c>
      <c r="AA102" s="62" t="s">
        <v>443</v>
      </c>
      <c r="AB102" s="62" t="s">
        <v>443</v>
      </c>
      <c r="AC102" s="62" t="s">
        <v>443</v>
      </c>
      <c r="AD102" s="157" t="s">
        <v>443</v>
      </c>
      <c r="AE102" s="158"/>
      <c r="AF102" s="159" t="s">
        <v>443</v>
      </c>
      <c r="AG102" s="62" t="s">
        <v>443</v>
      </c>
      <c r="AH102" s="62" t="s">
        <v>443</v>
      </c>
      <c r="AI102" s="62" t="s">
        <v>443</v>
      </c>
      <c r="AJ102" s="62" t="s">
        <v>443</v>
      </c>
      <c r="AK102" s="62">
        <v>226.047</v>
      </c>
      <c r="AL102" s="40" t="s">
        <v>245</v>
      </c>
    </row>
    <row r="103" spans="1:38" ht="26.25" customHeight="1" thickBot="1">
      <c r="A103" s="60" t="s">
        <v>243</v>
      </c>
      <c r="B103" s="60" t="s">
        <v>250</v>
      </c>
      <c r="C103" s="61" t="s">
        <v>251</v>
      </c>
      <c r="D103" s="74"/>
      <c r="E103" s="62" t="s">
        <v>445</v>
      </c>
      <c r="F103" s="62" t="s">
        <v>445</v>
      </c>
      <c r="G103" s="62" t="s">
        <v>445</v>
      </c>
      <c r="H103" s="62" t="s">
        <v>445</v>
      </c>
      <c r="I103" s="62" t="s">
        <v>445</v>
      </c>
      <c r="J103" s="62" t="s">
        <v>445</v>
      </c>
      <c r="K103" s="62" t="s">
        <v>445</v>
      </c>
      <c r="L103" s="62" t="s">
        <v>443</v>
      </c>
      <c r="M103" s="62" t="s">
        <v>443</v>
      </c>
      <c r="N103" s="62" t="s">
        <v>443</v>
      </c>
      <c r="O103" s="62" t="s">
        <v>443</v>
      </c>
      <c r="P103" s="62" t="s">
        <v>443</v>
      </c>
      <c r="Q103" s="62" t="s">
        <v>443</v>
      </c>
      <c r="R103" s="62" t="s">
        <v>443</v>
      </c>
      <c r="S103" s="62" t="s">
        <v>443</v>
      </c>
      <c r="T103" s="62" t="s">
        <v>443</v>
      </c>
      <c r="U103" s="62" t="s">
        <v>443</v>
      </c>
      <c r="V103" s="62" t="s">
        <v>443</v>
      </c>
      <c r="W103" s="62" t="s">
        <v>443</v>
      </c>
      <c r="X103" s="62" t="s">
        <v>443</v>
      </c>
      <c r="Y103" s="62" t="s">
        <v>443</v>
      </c>
      <c r="Z103" s="62" t="s">
        <v>443</v>
      </c>
      <c r="AA103" s="62" t="s">
        <v>443</v>
      </c>
      <c r="AB103" s="62" t="s">
        <v>443</v>
      </c>
      <c r="AC103" s="62" t="s">
        <v>443</v>
      </c>
      <c r="AD103" s="157" t="s">
        <v>443</v>
      </c>
      <c r="AE103" s="158"/>
      <c r="AF103" s="159" t="s">
        <v>443</v>
      </c>
      <c r="AG103" s="62" t="s">
        <v>443</v>
      </c>
      <c r="AH103" s="62" t="s">
        <v>443</v>
      </c>
      <c r="AI103" s="62" t="s">
        <v>443</v>
      </c>
      <c r="AJ103" s="62" t="s">
        <v>443</v>
      </c>
      <c r="AK103" s="62" t="s">
        <v>445</v>
      </c>
      <c r="AL103" s="40" t="s">
        <v>245</v>
      </c>
    </row>
    <row r="104" spans="1:38" ht="26.25" customHeight="1" thickBot="1">
      <c r="A104" s="60" t="s">
        <v>243</v>
      </c>
      <c r="B104" s="60" t="s">
        <v>252</v>
      </c>
      <c r="C104" s="61" t="s">
        <v>253</v>
      </c>
      <c r="D104" s="74"/>
      <c r="E104" s="67">
        <v>2.2315058823529407E-3</v>
      </c>
      <c r="F104" s="62">
        <v>0.10078968235294117</v>
      </c>
      <c r="G104" s="62" t="s">
        <v>443</v>
      </c>
      <c r="H104" s="62">
        <v>7.4383529411764682E-2</v>
      </c>
      <c r="I104" s="62">
        <v>3.7191764705882344E-4</v>
      </c>
      <c r="J104" s="62">
        <v>1.1157529411764703E-2</v>
      </c>
      <c r="K104" s="62">
        <v>2.6034235294117643E-2</v>
      </c>
      <c r="L104" s="62" t="s">
        <v>443</v>
      </c>
      <c r="M104" s="62" t="s">
        <v>443</v>
      </c>
      <c r="N104" s="62" t="s">
        <v>443</v>
      </c>
      <c r="O104" s="62" t="s">
        <v>443</v>
      </c>
      <c r="P104" s="62" t="s">
        <v>443</v>
      </c>
      <c r="Q104" s="62" t="s">
        <v>443</v>
      </c>
      <c r="R104" s="62" t="s">
        <v>443</v>
      </c>
      <c r="S104" s="62" t="s">
        <v>443</v>
      </c>
      <c r="T104" s="62" t="s">
        <v>443</v>
      </c>
      <c r="U104" s="62" t="s">
        <v>443</v>
      </c>
      <c r="V104" s="62" t="s">
        <v>443</v>
      </c>
      <c r="W104" s="62" t="s">
        <v>443</v>
      </c>
      <c r="X104" s="62" t="s">
        <v>443</v>
      </c>
      <c r="Y104" s="62" t="s">
        <v>443</v>
      </c>
      <c r="Z104" s="62" t="s">
        <v>443</v>
      </c>
      <c r="AA104" s="62" t="s">
        <v>443</v>
      </c>
      <c r="AB104" s="62" t="s">
        <v>443</v>
      </c>
      <c r="AC104" s="62" t="s">
        <v>443</v>
      </c>
      <c r="AD104" s="157" t="s">
        <v>443</v>
      </c>
      <c r="AE104" s="158"/>
      <c r="AF104" s="159" t="s">
        <v>443</v>
      </c>
      <c r="AG104" s="62" t="s">
        <v>443</v>
      </c>
      <c r="AH104" s="62" t="s">
        <v>443</v>
      </c>
      <c r="AI104" s="62" t="s">
        <v>443</v>
      </c>
      <c r="AJ104" s="62" t="s">
        <v>443</v>
      </c>
      <c r="AK104" s="62">
        <v>185.95882352941172</v>
      </c>
      <c r="AL104" s="40" t="s">
        <v>245</v>
      </c>
    </row>
    <row r="105" spans="1:38" ht="26.25" customHeight="1" thickBot="1">
      <c r="A105" s="60" t="s">
        <v>243</v>
      </c>
      <c r="B105" s="60" t="s">
        <v>254</v>
      </c>
      <c r="C105" s="61" t="s">
        <v>255</v>
      </c>
      <c r="D105" s="74"/>
      <c r="E105" s="67">
        <v>1.4288E-2</v>
      </c>
      <c r="F105" s="67">
        <v>0.24432480000000001</v>
      </c>
      <c r="G105" s="67" t="s">
        <v>443</v>
      </c>
      <c r="H105" s="67">
        <v>0.40006399999999998</v>
      </c>
      <c r="I105" s="67">
        <v>8.0012800000000012E-3</v>
      </c>
      <c r="J105" s="67">
        <v>1.257344E-2</v>
      </c>
      <c r="K105" s="67">
        <v>2.7432959999999999E-2</v>
      </c>
      <c r="L105" s="67" t="s">
        <v>443</v>
      </c>
      <c r="M105" s="67" t="s">
        <v>443</v>
      </c>
      <c r="N105" s="67" t="s">
        <v>443</v>
      </c>
      <c r="O105" s="67" t="s">
        <v>443</v>
      </c>
      <c r="P105" s="67" t="s">
        <v>443</v>
      </c>
      <c r="Q105" s="67" t="s">
        <v>443</v>
      </c>
      <c r="R105" s="67" t="s">
        <v>443</v>
      </c>
      <c r="S105" s="67" t="s">
        <v>443</v>
      </c>
      <c r="T105" s="67" t="s">
        <v>443</v>
      </c>
      <c r="U105" s="67" t="s">
        <v>443</v>
      </c>
      <c r="V105" s="67" t="s">
        <v>443</v>
      </c>
      <c r="W105" s="67" t="s">
        <v>443</v>
      </c>
      <c r="X105" s="67" t="s">
        <v>443</v>
      </c>
      <c r="Y105" s="67" t="s">
        <v>443</v>
      </c>
      <c r="Z105" s="67" t="s">
        <v>443</v>
      </c>
      <c r="AA105" s="67" t="s">
        <v>443</v>
      </c>
      <c r="AB105" s="67" t="s">
        <v>443</v>
      </c>
      <c r="AC105" s="67" t="s">
        <v>443</v>
      </c>
      <c r="AD105" s="166" t="s">
        <v>443</v>
      </c>
      <c r="AE105" s="158"/>
      <c r="AF105" s="159" t="s">
        <v>443</v>
      </c>
      <c r="AG105" s="62" t="s">
        <v>443</v>
      </c>
      <c r="AH105" s="62" t="s">
        <v>443</v>
      </c>
      <c r="AI105" s="62" t="s">
        <v>443</v>
      </c>
      <c r="AJ105" s="62" t="s">
        <v>443</v>
      </c>
      <c r="AK105" s="62">
        <v>57.152000000000001</v>
      </c>
      <c r="AL105" s="40" t="s">
        <v>245</v>
      </c>
    </row>
    <row r="106" spans="1:38" ht="26.25" customHeight="1" thickBot="1">
      <c r="A106" s="60" t="s">
        <v>243</v>
      </c>
      <c r="B106" s="60" t="s">
        <v>256</v>
      </c>
      <c r="C106" s="61" t="s">
        <v>257</v>
      </c>
      <c r="D106" s="74"/>
      <c r="E106" s="62" t="s">
        <v>444</v>
      </c>
      <c r="F106" s="62" t="s">
        <v>444</v>
      </c>
      <c r="G106" s="62" t="s">
        <v>443</v>
      </c>
      <c r="H106" s="62" t="s">
        <v>444</v>
      </c>
      <c r="I106" s="62" t="s">
        <v>444</v>
      </c>
      <c r="J106" s="62" t="s">
        <v>444</v>
      </c>
      <c r="K106" s="62" t="s">
        <v>444</v>
      </c>
      <c r="L106" s="67" t="s">
        <v>443</v>
      </c>
      <c r="M106" s="67" t="s">
        <v>443</v>
      </c>
      <c r="N106" s="67" t="s">
        <v>443</v>
      </c>
      <c r="O106" s="67" t="s">
        <v>443</v>
      </c>
      <c r="P106" s="67" t="s">
        <v>443</v>
      </c>
      <c r="Q106" s="67" t="s">
        <v>443</v>
      </c>
      <c r="R106" s="67" t="s">
        <v>443</v>
      </c>
      <c r="S106" s="67" t="s">
        <v>443</v>
      </c>
      <c r="T106" s="67" t="s">
        <v>443</v>
      </c>
      <c r="U106" s="67" t="s">
        <v>443</v>
      </c>
      <c r="V106" s="67" t="s">
        <v>443</v>
      </c>
      <c r="W106" s="67" t="s">
        <v>443</v>
      </c>
      <c r="X106" s="67" t="s">
        <v>443</v>
      </c>
      <c r="Y106" s="67" t="s">
        <v>443</v>
      </c>
      <c r="Z106" s="67" t="s">
        <v>443</v>
      </c>
      <c r="AA106" s="67" t="s">
        <v>443</v>
      </c>
      <c r="AB106" s="67" t="s">
        <v>443</v>
      </c>
      <c r="AC106" s="67" t="s">
        <v>443</v>
      </c>
      <c r="AD106" s="166" t="s">
        <v>443</v>
      </c>
      <c r="AE106" s="158"/>
      <c r="AF106" s="159" t="s">
        <v>443</v>
      </c>
      <c r="AG106" s="62" t="s">
        <v>443</v>
      </c>
      <c r="AH106" s="62" t="s">
        <v>443</v>
      </c>
      <c r="AI106" s="62" t="s">
        <v>443</v>
      </c>
      <c r="AJ106" s="62" t="s">
        <v>443</v>
      </c>
      <c r="AK106" s="62" t="s">
        <v>444</v>
      </c>
      <c r="AL106" s="40" t="s">
        <v>245</v>
      </c>
    </row>
    <row r="107" spans="1:38" ht="26.25" customHeight="1" thickBot="1">
      <c r="A107" s="60" t="s">
        <v>243</v>
      </c>
      <c r="B107" s="60" t="s">
        <v>258</v>
      </c>
      <c r="C107" s="61" t="s">
        <v>379</v>
      </c>
      <c r="D107" s="74"/>
      <c r="E107" s="67">
        <v>4.3440251063014586E-2</v>
      </c>
      <c r="F107" s="62">
        <v>0.5119743875283862</v>
      </c>
      <c r="G107" s="62" t="s">
        <v>443</v>
      </c>
      <c r="H107" s="62">
        <v>0.99292002429747628</v>
      </c>
      <c r="I107" s="62">
        <v>9.3086252277888391E-3</v>
      </c>
      <c r="J107" s="62">
        <v>0.12411500303718453</v>
      </c>
      <c r="K107" s="62">
        <v>0.5895462644266265</v>
      </c>
      <c r="L107" s="62" t="s">
        <v>443</v>
      </c>
      <c r="M107" s="62" t="s">
        <v>443</v>
      </c>
      <c r="N107" s="62" t="s">
        <v>443</v>
      </c>
      <c r="O107" s="62" t="s">
        <v>443</v>
      </c>
      <c r="P107" s="62" t="s">
        <v>443</v>
      </c>
      <c r="Q107" s="62" t="s">
        <v>443</v>
      </c>
      <c r="R107" s="62" t="s">
        <v>443</v>
      </c>
      <c r="S107" s="62" t="s">
        <v>443</v>
      </c>
      <c r="T107" s="62" t="s">
        <v>443</v>
      </c>
      <c r="U107" s="62" t="s">
        <v>443</v>
      </c>
      <c r="V107" s="62" t="s">
        <v>443</v>
      </c>
      <c r="W107" s="62" t="s">
        <v>443</v>
      </c>
      <c r="X107" s="62" t="s">
        <v>443</v>
      </c>
      <c r="Y107" s="62" t="s">
        <v>443</v>
      </c>
      <c r="Z107" s="62" t="s">
        <v>443</v>
      </c>
      <c r="AA107" s="62" t="s">
        <v>443</v>
      </c>
      <c r="AB107" s="62" t="s">
        <v>443</v>
      </c>
      <c r="AC107" s="62" t="s">
        <v>443</v>
      </c>
      <c r="AD107" s="157" t="s">
        <v>443</v>
      </c>
      <c r="AE107" s="158"/>
      <c r="AF107" s="159" t="s">
        <v>443</v>
      </c>
      <c r="AG107" s="62" t="s">
        <v>443</v>
      </c>
      <c r="AH107" s="62" t="s">
        <v>443</v>
      </c>
      <c r="AI107" s="62" t="s">
        <v>443</v>
      </c>
      <c r="AJ107" s="62" t="s">
        <v>443</v>
      </c>
      <c r="AK107" s="62">
        <v>3102.8750759296131</v>
      </c>
      <c r="AL107" s="40" t="s">
        <v>245</v>
      </c>
    </row>
    <row r="108" spans="1:38" ht="26.25" customHeight="1" thickBot="1">
      <c r="A108" s="60" t="s">
        <v>243</v>
      </c>
      <c r="B108" s="60" t="s">
        <v>259</v>
      </c>
      <c r="C108" s="61" t="s">
        <v>380</v>
      </c>
      <c r="D108" s="74"/>
      <c r="E108" s="67">
        <v>1.544156919436488E-3</v>
      </c>
      <c r="F108" s="62">
        <v>6.1766276777459519E-3</v>
      </c>
      <c r="G108" s="62" t="s">
        <v>443</v>
      </c>
      <c r="H108" s="62">
        <v>7.4348296121016094E-3</v>
      </c>
      <c r="I108" s="62">
        <v>1.1438199403233244E-4</v>
      </c>
      <c r="J108" s="62">
        <v>1.1438199403233245E-3</v>
      </c>
      <c r="K108" s="62">
        <v>2.2876398806466491E-3</v>
      </c>
      <c r="L108" s="62" t="s">
        <v>443</v>
      </c>
      <c r="M108" s="62" t="s">
        <v>443</v>
      </c>
      <c r="N108" s="62" t="s">
        <v>443</v>
      </c>
      <c r="O108" s="62" t="s">
        <v>443</v>
      </c>
      <c r="P108" s="62" t="s">
        <v>443</v>
      </c>
      <c r="Q108" s="62" t="s">
        <v>443</v>
      </c>
      <c r="R108" s="62" t="s">
        <v>443</v>
      </c>
      <c r="S108" s="62" t="s">
        <v>443</v>
      </c>
      <c r="T108" s="62" t="s">
        <v>443</v>
      </c>
      <c r="U108" s="62" t="s">
        <v>443</v>
      </c>
      <c r="V108" s="62" t="s">
        <v>443</v>
      </c>
      <c r="W108" s="62" t="s">
        <v>443</v>
      </c>
      <c r="X108" s="62" t="s">
        <v>443</v>
      </c>
      <c r="Y108" s="62" t="s">
        <v>443</v>
      </c>
      <c r="Z108" s="62" t="s">
        <v>443</v>
      </c>
      <c r="AA108" s="62" t="s">
        <v>443</v>
      </c>
      <c r="AB108" s="62" t="s">
        <v>443</v>
      </c>
      <c r="AC108" s="62" t="s">
        <v>443</v>
      </c>
      <c r="AD108" s="157" t="s">
        <v>443</v>
      </c>
      <c r="AE108" s="158"/>
      <c r="AF108" s="159" t="s">
        <v>443</v>
      </c>
      <c r="AG108" s="62" t="s">
        <v>443</v>
      </c>
      <c r="AH108" s="62" t="s">
        <v>443</v>
      </c>
      <c r="AI108" s="62" t="s">
        <v>443</v>
      </c>
      <c r="AJ108" s="62" t="s">
        <v>443</v>
      </c>
      <c r="AK108" s="62">
        <v>57.190997016166222</v>
      </c>
      <c r="AL108" s="40" t="s">
        <v>245</v>
      </c>
    </row>
    <row r="109" spans="1:38" ht="26.25" customHeight="1" thickBot="1">
      <c r="A109" s="60" t="s">
        <v>243</v>
      </c>
      <c r="B109" s="60" t="s">
        <v>260</v>
      </c>
      <c r="C109" s="61" t="s">
        <v>381</v>
      </c>
      <c r="D109" s="74"/>
      <c r="E109" s="67">
        <v>5.7778294748933796E-4</v>
      </c>
      <c r="F109" s="62">
        <v>1.0464291160084677E-2</v>
      </c>
      <c r="G109" s="62" t="s">
        <v>443</v>
      </c>
      <c r="H109" s="62">
        <v>1.1983646318297382E-2</v>
      </c>
      <c r="I109" s="62">
        <v>4.2798736851062073E-4</v>
      </c>
      <c r="J109" s="62">
        <v>2.3539305268084139E-3</v>
      </c>
      <c r="K109" s="62">
        <v>2.3539305268084139E-3</v>
      </c>
      <c r="L109" s="62" t="s">
        <v>443</v>
      </c>
      <c r="M109" s="62" t="s">
        <v>443</v>
      </c>
      <c r="N109" s="62" t="s">
        <v>443</v>
      </c>
      <c r="O109" s="62" t="s">
        <v>443</v>
      </c>
      <c r="P109" s="62" t="s">
        <v>443</v>
      </c>
      <c r="Q109" s="62" t="s">
        <v>443</v>
      </c>
      <c r="R109" s="62" t="s">
        <v>443</v>
      </c>
      <c r="S109" s="62" t="s">
        <v>443</v>
      </c>
      <c r="T109" s="62" t="s">
        <v>443</v>
      </c>
      <c r="U109" s="62" t="s">
        <v>443</v>
      </c>
      <c r="V109" s="62" t="s">
        <v>443</v>
      </c>
      <c r="W109" s="62" t="s">
        <v>443</v>
      </c>
      <c r="X109" s="62" t="s">
        <v>443</v>
      </c>
      <c r="Y109" s="62" t="s">
        <v>443</v>
      </c>
      <c r="Z109" s="62" t="s">
        <v>443</v>
      </c>
      <c r="AA109" s="62" t="s">
        <v>443</v>
      </c>
      <c r="AB109" s="62" t="s">
        <v>443</v>
      </c>
      <c r="AC109" s="62" t="s">
        <v>443</v>
      </c>
      <c r="AD109" s="157" t="s">
        <v>443</v>
      </c>
      <c r="AE109" s="158"/>
      <c r="AF109" s="159" t="s">
        <v>443</v>
      </c>
      <c r="AG109" s="62" t="s">
        <v>443</v>
      </c>
      <c r="AH109" s="62" t="s">
        <v>443</v>
      </c>
      <c r="AI109" s="62" t="s">
        <v>443</v>
      </c>
      <c r="AJ109" s="62" t="s">
        <v>443</v>
      </c>
      <c r="AK109" s="62">
        <v>21.399368425531037</v>
      </c>
      <c r="AL109" s="40" t="s">
        <v>245</v>
      </c>
    </row>
    <row r="110" spans="1:38" ht="26.25" customHeight="1" thickBot="1">
      <c r="A110" s="60" t="s">
        <v>243</v>
      </c>
      <c r="B110" s="60" t="s">
        <v>261</v>
      </c>
      <c r="C110" s="61" t="s">
        <v>382</v>
      </c>
      <c r="D110" s="74"/>
      <c r="E110" s="67">
        <v>7.7182124766494574E-4</v>
      </c>
      <c r="F110" s="62">
        <v>2.0400375169429195E-2</v>
      </c>
      <c r="G110" s="62" t="s">
        <v>443</v>
      </c>
      <c r="H110" s="62">
        <v>1.7485230422620086E-2</v>
      </c>
      <c r="I110" s="62">
        <v>9.2024590325980558E-4</v>
      </c>
      <c r="J110" s="62">
        <v>6.6993455148766827E-3</v>
      </c>
      <c r="K110" s="62">
        <v>6.6993455148766827E-3</v>
      </c>
      <c r="L110" s="62" t="s">
        <v>443</v>
      </c>
      <c r="M110" s="62" t="s">
        <v>443</v>
      </c>
      <c r="N110" s="62" t="s">
        <v>443</v>
      </c>
      <c r="O110" s="62" t="s">
        <v>443</v>
      </c>
      <c r="P110" s="62" t="s">
        <v>443</v>
      </c>
      <c r="Q110" s="62" t="s">
        <v>443</v>
      </c>
      <c r="R110" s="62" t="s">
        <v>443</v>
      </c>
      <c r="S110" s="62" t="s">
        <v>443</v>
      </c>
      <c r="T110" s="62" t="s">
        <v>443</v>
      </c>
      <c r="U110" s="62" t="s">
        <v>443</v>
      </c>
      <c r="V110" s="62" t="s">
        <v>443</v>
      </c>
      <c r="W110" s="62" t="s">
        <v>443</v>
      </c>
      <c r="X110" s="62" t="s">
        <v>443</v>
      </c>
      <c r="Y110" s="62" t="s">
        <v>443</v>
      </c>
      <c r="Z110" s="62" t="s">
        <v>443</v>
      </c>
      <c r="AA110" s="62" t="s">
        <v>443</v>
      </c>
      <c r="AB110" s="62" t="s">
        <v>443</v>
      </c>
      <c r="AC110" s="62" t="s">
        <v>443</v>
      </c>
      <c r="AD110" s="157" t="s">
        <v>443</v>
      </c>
      <c r="AE110" s="158"/>
      <c r="AF110" s="159" t="s">
        <v>443</v>
      </c>
      <c r="AG110" s="62" t="s">
        <v>443</v>
      </c>
      <c r="AH110" s="62" t="s">
        <v>443</v>
      </c>
      <c r="AI110" s="62" t="s">
        <v>443</v>
      </c>
      <c r="AJ110" s="62" t="s">
        <v>443</v>
      </c>
      <c r="AK110" s="62">
        <v>41.718558628689557</v>
      </c>
      <c r="AL110" s="40" t="s">
        <v>245</v>
      </c>
    </row>
    <row r="111" spans="1:38" ht="26.25" customHeight="1" thickBot="1">
      <c r="A111" s="60" t="s">
        <v>243</v>
      </c>
      <c r="B111" s="60" t="s">
        <v>262</v>
      </c>
      <c r="C111" s="61" t="s">
        <v>376</v>
      </c>
      <c r="D111" s="74"/>
      <c r="E111" s="67" t="s">
        <v>442</v>
      </c>
      <c r="F111" s="67" t="s">
        <v>442</v>
      </c>
      <c r="G111" s="67" t="s">
        <v>442</v>
      </c>
      <c r="H111" s="67" t="s">
        <v>442</v>
      </c>
      <c r="I111" s="67" t="s">
        <v>442</v>
      </c>
      <c r="J111" s="67" t="s">
        <v>442</v>
      </c>
      <c r="K111" s="67" t="s">
        <v>442</v>
      </c>
      <c r="L111" s="67" t="s">
        <v>442</v>
      </c>
      <c r="M111" s="67" t="s">
        <v>442</v>
      </c>
      <c r="N111" s="67" t="s">
        <v>442</v>
      </c>
      <c r="O111" s="67" t="s">
        <v>442</v>
      </c>
      <c r="P111" s="67" t="s">
        <v>442</v>
      </c>
      <c r="Q111" s="67" t="s">
        <v>442</v>
      </c>
      <c r="R111" s="67" t="s">
        <v>442</v>
      </c>
      <c r="S111" s="67" t="s">
        <v>442</v>
      </c>
      <c r="T111" s="67" t="s">
        <v>442</v>
      </c>
      <c r="U111" s="67" t="s">
        <v>442</v>
      </c>
      <c r="V111" s="67" t="s">
        <v>442</v>
      </c>
      <c r="W111" s="67" t="s">
        <v>442</v>
      </c>
      <c r="X111" s="67" t="s">
        <v>442</v>
      </c>
      <c r="Y111" s="67" t="s">
        <v>442</v>
      </c>
      <c r="Z111" s="67" t="s">
        <v>442</v>
      </c>
      <c r="AA111" s="67" t="s">
        <v>442</v>
      </c>
      <c r="AB111" s="67" t="s">
        <v>442</v>
      </c>
      <c r="AC111" s="67" t="s">
        <v>442</v>
      </c>
      <c r="AD111" s="166" t="s">
        <v>442</v>
      </c>
      <c r="AE111" s="158"/>
      <c r="AF111" s="62" t="s">
        <v>442</v>
      </c>
      <c r="AG111" s="62" t="s">
        <v>442</v>
      </c>
      <c r="AH111" s="62" t="s">
        <v>442</v>
      </c>
      <c r="AI111" s="62" t="s">
        <v>442</v>
      </c>
      <c r="AJ111" s="62" t="s">
        <v>442</v>
      </c>
      <c r="AK111" s="62" t="s">
        <v>442</v>
      </c>
      <c r="AL111" s="40" t="s">
        <v>245</v>
      </c>
    </row>
    <row r="112" spans="1:38" ht="26.25" customHeight="1" thickBot="1">
      <c r="A112" s="60" t="s">
        <v>263</v>
      </c>
      <c r="B112" s="60" t="s">
        <v>264</v>
      </c>
      <c r="C112" s="61" t="s">
        <v>265</v>
      </c>
      <c r="D112" s="62"/>
      <c r="E112" s="62">
        <v>0.18729914666666667</v>
      </c>
      <c r="F112" s="62" t="s">
        <v>443</v>
      </c>
      <c r="G112" s="62" t="s">
        <v>443</v>
      </c>
      <c r="H112" s="62">
        <v>0.60777599999999998</v>
      </c>
      <c r="I112" s="62" t="s">
        <v>443</v>
      </c>
      <c r="J112" s="62" t="s">
        <v>443</v>
      </c>
      <c r="K112" s="62" t="s">
        <v>443</v>
      </c>
      <c r="L112" s="62" t="s">
        <v>443</v>
      </c>
      <c r="M112" s="62" t="s">
        <v>443</v>
      </c>
      <c r="N112" s="62" t="s">
        <v>443</v>
      </c>
      <c r="O112" s="62" t="s">
        <v>443</v>
      </c>
      <c r="P112" s="62" t="s">
        <v>443</v>
      </c>
      <c r="Q112" s="62" t="s">
        <v>443</v>
      </c>
      <c r="R112" s="62" t="s">
        <v>443</v>
      </c>
      <c r="S112" s="62" t="s">
        <v>443</v>
      </c>
      <c r="T112" s="62" t="s">
        <v>443</v>
      </c>
      <c r="U112" s="62" t="s">
        <v>443</v>
      </c>
      <c r="V112" s="62" t="s">
        <v>443</v>
      </c>
      <c r="W112" s="62" t="s">
        <v>443</v>
      </c>
      <c r="X112" s="62" t="s">
        <v>443</v>
      </c>
      <c r="Y112" s="62" t="s">
        <v>443</v>
      </c>
      <c r="Z112" s="62" t="s">
        <v>443</v>
      </c>
      <c r="AA112" s="62" t="s">
        <v>443</v>
      </c>
      <c r="AB112" s="62" t="s">
        <v>443</v>
      </c>
      <c r="AC112" s="62" t="s">
        <v>443</v>
      </c>
      <c r="AD112" s="157" t="s">
        <v>443</v>
      </c>
      <c r="AE112" s="158"/>
      <c r="AF112" s="159" t="s">
        <v>443</v>
      </c>
      <c r="AG112" s="62" t="s">
        <v>443</v>
      </c>
      <c r="AH112" s="62" t="s">
        <v>443</v>
      </c>
      <c r="AI112" s="62" t="s">
        <v>443</v>
      </c>
      <c r="AJ112" s="62" t="s">
        <v>443</v>
      </c>
      <c r="AK112" s="178">
        <v>7203813.333333334</v>
      </c>
      <c r="AL112" s="40" t="s">
        <v>418</v>
      </c>
    </row>
    <row r="113" spans="1:38" ht="26.25" customHeight="1" thickBot="1">
      <c r="A113" s="60" t="s">
        <v>263</v>
      </c>
      <c r="B113" s="75" t="s">
        <v>266</v>
      </c>
      <c r="C113" s="76" t="s">
        <v>267</v>
      </c>
      <c r="D113" s="62"/>
      <c r="E113" s="62" t="s">
        <v>445</v>
      </c>
      <c r="F113" s="62" t="s">
        <v>445</v>
      </c>
      <c r="G113" s="62" t="s">
        <v>443</v>
      </c>
      <c r="H113" s="62">
        <v>3.0351837993118935</v>
      </c>
      <c r="I113" s="62" t="s">
        <v>443</v>
      </c>
      <c r="J113" s="62" t="s">
        <v>443</v>
      </c>
      <c r="K113" s="62" t="s">
        <v>443</v>
      </c>
      <c r="L113" s="62" t="s">
        <v>443</v>
      </c>
      <c r="M113" s="62" t="s">
        <v>443</v>
      </c>
      <c r="N113" s="62" t="s">
        <v>443</v>
      </c>
      <c r="O113" s="62" t="s">
        <v>443</v>
      </c>
      <c r="P113" s="62" t="s">
        <v>443</v>
      </c>
      <c r="Q113" s="62" t="s">
        <v>443</v>
      </c>
      <c r="R113" s="62" t="s">
        <v>443</v>
      </c>
      <c r="S113" s="62" t="s">
        <v>443</v>
      </c>
      <c r="T113" s="62" t="s">
        <v>443</v>
      </c>
      <c r="U113" s="62" t="s">
        <v>443</v>
      </c>
      <c r="V113" s="62" t="s">
        <v>443</v>
      </c>
      <c r="W113" s="62" t="s">
        <v>443</v>
      </c>
      <c r="X113" s="62" t="s">
        <v>443</v>
      </c>
      <c r="Y113" s="62" t="s">
        <v>443</v>
      </c>
      <c r="Z113" s="62" t="s">
        <v>443</v>
      </c>
      <c r="AA113" s="62" t="s">
        <v>443</v>
      </c>
      <c r="AB113" s="62" t="s">
        <v>443</v>
      </c>
      <c r="AC113" s="62" t="s">
        <v>443</v>
      </c>
      <c r="AD113" s="62" t="s">
        <v>443</v>
      </c>
      <c r="AE113" s="158"/>
      <c r="AF113" s="62" t="s">
        <v>443</v>
      </c>
      <c r="AG113" s="62" t="s">
        <v>443</v>
      </c>
      <c r="AH113" s="62" t="s">
        <v>443</v>
      </c>
      <c r="AI113" s="62" t="s">
        <v>443</v>
      </c>
      <c r="AJ113" s="62" t="s">
        <v>443</v>
      </c>
      <c r="AK113" s="62" t="s">
        <v>443</v>
      </c>
      <c r="AL113" s="40" t="s">
        <v>412</v>
      </c>
    </row>
    <row r="114" spans="1:38" ht="26.25" customHeight="1" thickBot="1">
      <c r="A114" s="60" t="s">
        <v>263</v>
      </c>
      <c r="B114" s="75" t="s">
        <v>268</v>
      </c>
      <c r="C114" s="76" t="s">
        <v>387</v>
      </c>
      <c r="D114" s="62"/>
      <c r="E114" s="62" t="s">
        <v>444</v>
      </c>
      <c r="F114" s="167" t="s">
        <v>443</v>
      </c>
      <c r="G114" s="167" t="s">
        <v>443</v>
      </c>
      <c r="H114" s="62" t="s">
        <v>444</v>
      </c>
      <c r="I114" s="62" t="s">
        <v>443</v>
      </c>
      <c r="J114" s="62" t="s">
        <v>443</v>
      </c>
      <c r="K114" s="62" t="s">
        <v>443</v>
      </c>
      <c r="L114" s="62" t="s">
        <v>443</v>
      </c>
      <c r="M114" s="62" t="s">
        <v>443</v>
      </c>
      <c r="N114" s="62" t="s">
        <v>443</v>
      </c>
      <c r="O114" s="62" t="s">
        <v>443</v>
      </c>
      <c r="P114" s="62" t="s">
        <v>443</v>
      </c>
      <c r="Q114" s="62" t="s">
        <v>443</v>
      </c>
      <c r="R114" s="62" t="s">
        <v>443</v>
      </c>
      <c r="S114" s="62" t="s">
        <v>443</v>
      </c>
      <c r="T114" s="62" t="s">
        <v>443</v>
      </c>
      <c r="U114" s="62" t="s">
        <v>443</v>
      </c>
      <c r="V114" s="62" t="s">
        <v>443</v>
      </c>
      <c r="W114" s="62" t="s">
        <v>443</v>
      </c>
      <c r="X114" s="62" t="s">
        <v>443</v>
      </c>
      <c r="Y114" s="62" t="s">
        <v>443</v>
      </c>
      <c r="Z114" s="62" t="s">
        <v>443</v>
      </c>
      <c r="AA114" s="62" t="s">
        <v>443</v>
      </c>
      <c r="AB114" s="62" t="s">
        <v>443</v>
      </c>
      <c r="AC114" s="62" t="s">
        <v>443</v>
      </c>
      <c r="AD114" s="62" t="s">
        <v>443</v>
      </c>
      <c r="AE114" s="158"/>
      <c r="AF114" s="62" t="s">
        <v>443</v>
      </c>
      <c r="AG114" s="62" t="s">
        <v>443</v>
      </c>
      <c r="AH114" s="62" t="s">
        <v>443</v>
      </c>
      <c r="AI114" s="62" t="s">
        <v>443</v>
      </c>
      <c r="AJ114" s="62" t="s">
        <v>443</v>
      </c>
      <c r="AK114" s="62" t="s">
        <v>443</v>
      </c>
      <c r="AL114" s="40" t="s">
        <v>412</v>
      </c>
    </row>
    <row r="115" spans="1:38" ht="26.25" customHeight="1" thickBot="1">
      <c r="A115" s="60" t="s">
        <v>263</v>
      </c>
      <c r="B115" s="75" t="s">
        <v>269</v>
      </c>
      <c r="C115" s="76" t="s">
        <v>270</v>
      </c>
      <c r="D115" s="62"/>
      <c r="E115" s="62" t="s">
        <v>443</v>
      </c>
      <c r="F115" s="62" t="s">
        <v>443</v>
      </c>
      <c r="G115" s="62" t="s">
        <v>443</v>
      </c>
      <c r="H115" s="62" t="s">
        <v>443</v>
      </c>
      <c r="I115" s="62" t="s">
        <v>443</v>
      </c>
      <c r="J115" s="62" t="s">
        <v>443</v>
      </c>
      <c r="K115" s="62" t="s">
        <v>443</v>
      </c>
      <c r="L115" s="62" t="s">
        <v>443</v>
      </c>
      <c r="M115" s="62" t="s">
        <v>443</v>
      </c>
      <c r="N115" s="62" t="s">
        <v>443</v>
      </c>
      <c r="O115" s="62" t="s">
        <v>443</v>
      </c>
      <c r="P115" s="62" t="s">
        <v>443</v>
      </c>
      <c r="Q115" s="62" t="s">
        <v>443</v>
      </c>
      <c r="R115" s="62" t="s">
        <v>443</v>
      </c>
      <c r="S115" s="62" t="s">
        <v>443</v>
      </c>
      <c r="T115" s="62" t="s">
        <v>443</v>
      </c>
      <c r="U115" s="62" t="s">
        <v>443</v>
      </c>
      <c r="V115" s="62" t="s">
        <v>443</v>
      </c>
      <c r="W115" s="62" t="s">
        <v>443</v>
      </c>
      <c r="X115" s="62" t="s">
        <v>443</v>
      </c>
      <c r="Y115" s="62" t="s">
        <v>443</v>
      </c>
      <c r="Z115" s="62" t="s">
        <v>443</v>
      </c>
      <c r="AA115" s="62" t="s">
        <v>443</v>
      </c>
      <c r="AB115" s="62" t="s">
        <v>443</v>
      </c>
      <c r="AC115" s="62" t="s">
        <v>443</v>
      </c>
      <c r="AD115" s="62" t="s">
        <v>443</v>
      </c>
      <c r="AE115" s="158"/>
      <c r="AF115" s="62" t="s">
        <v>443</v>
      </c>
      <c r="AG115" s="62" t="s">
        <v>443</v>
      </c>
      <c r="AH115" s="62" t="s">
        <v>443</v>
      </c>
      <c r="AI115" s="62" t="s">
        <v>443</v>
      </c>
      <c r="AJ115" s="62" t="s">
        <v>443</v>
      </c>
      <c r="AK115" s="62" t="s">
        <v>443</v>
      </c>
      <c r="AL115" s="40" t="s">
        <v>412</v>
      </c>
    </row>
    <row r="116" spans="1:38" ht="26.25" customHeight="1" thickBot="1">
      <c r="A116" s="60" t="s">
        <v>263</v>
      </c>
      <c r="B116" s="60" t="s">
        <v>271</v>
      </c>
      <c r="C116" s="66" t="s">
        <v>409</v>
      </c>
      <c r="D116" s="62"/>
      <c r="E116" s="62" t="s">
        <v>445</v>
      </c>
      <c r="F116" s="62" t="s">
        <v>445</v>
      </c>
      <c r="G116" s="62" t="s">
        <v>443</v>
      </c>
      <c r="H116" s="62">
        <v>2.0108032308621939</v>
      </c>
      <c r="I116" s="62" t="s">
        <v>443</v>
      </c>
      <c r="J116" s="62" t="s">
        <v>443</v>
      </c>
      <c r="K116" s="62" t="s">
        <v>443</v>
      </c>
      <c r="L116" s="62" t="s">
        <v>443</v>
      </c>
      <c r="M116" s="62" t="s">
        <v>443</v>
      </c>
      <c r="N116" s="62" t="s">
        <v>443</v>
      </c>
      <c r="O116" s="62" t="s">
        <v>443</v>
      </c>
      <c r="P116" s="62" t="s">
        <v>443</v>
      </c>
      <c r="Q116" s="62" t="s">
        <v>443</v>
      </c>
      <c r="R116" s="62" t="s">
        <v>443</v>
      </c>
      <c r="S116" s="62" t="s">
        <v>443</v>
      </c>
      <c r="T116" s="62" t="s">
        <v>443</v>
      </c>
      <c r="U116" s="62" t="s">
        <v>443</v>
      </c>
      <c r="V116" s="62" t="s">
        <v>443</v>
      </c>
      <c r="W116" s="62" t="s">
        <v>443</v>
      </c>
      <c r="X116" s="62" t="s">
        <v>443</v>
      </c>
      <c r="Y116" s="62" t="s">
        <v>443</v>
      </c>
      <c r="Z116" s="62" t="s">
        <v>443</v>
      </c>
      <c r="AA116" s="62" t="s">
        <v>443</v>
      </c>
      <c r="AB116" s="62" t="s">
        <v>443</v>
      </c>
      <c r="AC116" s="62" t="s">
        <v>443</v>
      </c>
      <c r="AD116" s="62" t="s">
        <v>443</v>
      </c>
      <c r="AE116" s="158"/>
      <c r="AF116" s="62" t="s">
        <v>443</v>
      </c>
      <c r="AG116" s="62" t="s">
        <v>443</v>
      </c>
      <c r="AH116" s="62" t="s">
        <v>443</v>
      </c>
      <c r="AI116" s="62" t="s">
        <v>443</v>
      </c>
      <c r="AJ116" s="62" t="s">
        <v>443</v>
      </c>
      <c r="AK116" s="62" t="s">
        <v>443</v>
      </c>
      <c r="AL116" s="40" t="s">
        <v>412</v>
      </c>
    </row>
    <row r="117" spans="1:38" ht="26.25" customHeight="1" thickBot="1">
      <c r="A117" s="60" t="s">
        <v>263</v>
      </c>
      <c r="B117" s="60" t="s">
        <v>272</v>
      </c>
      <c r="C117" s="66" t="s">
        <v>273</v>
      </c>
      <c r="D117" s="62"/>
      <c r="E117" s="62" t="s">
        <v>443</v>
      </c>
      <c r="F117" s="62" t="s">
        <v>443</v>
      </c>
      <c r="G117" s="62" t="s">
        <v>443</v>
      </c>
      <c r="H117" s="62" t="s">
        <v>443</v>
      </c>
      <c r="I117" s="62" t="s">
        <v>443</v>
      </c>
      <c r="J117" s="62" t="s">
        <v>443</v>
      </c>
      <c r="K117" s="62" t="s">
        <v>443</v>
      </c>
      <c r="L117" s="62" t="s">
        <v>443</v>
      </c>
      <c r="M117" s="62" t="s">
        <v>443</v>
      </c>
      <c r="N117" s="62" t="s">
        <v>443</v>
      </c>
      <c r="O117" s="62" t="s">
        <v>443</v>
      </c>
      <c r="P117" s="62" t="s">
        <v>443</v>
      </c>
      <c r="Q117" s="62" t="s">
        <v>443</v>
      </c>
      <c r="R117" s="62" t="s">
        <v>443</v>
      </c>
      <c r="S117" s="62" t="s">
        <v>443</v>
      </c>
      <c r="T117" s="62" t="s">
        <v>443</v>
      </c>
      <c r="U117" s="62" t="s">
        <v>443</v>
      </c>
      <c r="V117" s="62" t="s">
        <v>443</v>
      </c>
      <c r="W117" s="62" t="s">
        <v>443</v>
      </c>
      <c r="X117" s="62" t="s">
        <v>443</v>
      </c>
      <c r="Y117" s="62" t="s">
        <v>443</v>
      </c>
      <c r="Z117" s="62" t="s">
        <v>443</v>
      </c>
      <c r="AA117" s="62" t="s">
        <v>443</v>
      </c>
      <c r="AB117" s="62" t="s">
        <v>443</v>
      </c>
      <c r="AC117" s="62" t="s">
        <v>443</v>
      </c>
      <c r="AD117" s="157" t="s">
        <v>443</v>
      </c>
      <c r="AE117" s="158"/>
      <c r="AF117" s="159" t="s">
        <v>443</v>
      </c>
      <c r="AG117" s="62" t="s">
        <v>443</v>
      </c>
      <c r="AH117" s="62" t="s">
        <v>443</v>
      </c>
      <c r="AI117" s="62" t="s">
        <v>443</v>
      </c>
      <c r="AJ117" s="62" t="s">
        <v>443</v>
      </c>
      <c r="AK117" s="62" t="s">
        <v>443</v>
      </c>
      <c r="AL117" s="40" t="s">
        <v>412</v>
      </c>
    </row>
    <row r="118" spans="1:38" ht="26.25" customHeight="1" thickBot="1">
      <c r="A118" s="60" t="s">
        <v>263</v>
      </c>
      <c r="B118" s="60" t="s">
        <v>274</v>
      </c>
      <c r="C118" s="66" t="s">
        <v>410</v>
      </c>
      <c r="D118" s="62"/>
      <c r="E118" s="62" t="s">
        <v>443</v>
      </c>
      <c r="F118" s="62" t="s">
        <v>443</v>
      </c>
      <c r="G118" s="62" t="s">
        <v>443</v>
      </c>
      <c r="H118" s="62" t="s">
        <v>443</v>
      </c>
      <c r="I118" s="62" t="s">
        <v>443</v>
      </c>
      <c r="J118" s="62" t="s">
        <v>443</v>
      </c>
      <c r="K118" s="62" t="s">
        <v>443</v>
      </c>
      <c r="L118" s="62" t="s">
        <v>443</v>
      </c>
      <c r="M118" s="62" t="s">
        <v>443</v>
      </c>
      <c r="N118" s="62" t="s">
        <v>443</v>
      </c>
      <c r="O118" s="62" t="s">
        <v>443</v>
      </c>
      <c r="P118" s="62" t="s">
        <v>443</v>
      </c>
      <c r="Q118" s="62" t="s">
        <v>443</v>
      </c>
      <c r="R118" s="62" t="s">
        <v>443</v>
      </c>
      <c r="S118" s="62" t="s">
        <v>443</v>
      </c>
      <c r="T118" s="62" t="s">
        <v>443</v>
      </c>
      <c r="U118" s="62" t="s">
        <v>443</v>
      </c>
      <c r="V118" s="62" t="s">
        <v>443</v>
      </c>
      <c r="W118" s="62" t="s">
        <v>443</v>
      </c>
      <c r="X118" s="62" t="s">
        <v>443</v>
      </c>
      <c r="Y118" s="62" t="s">
        <v>443</v>
      </c>
      <c r="Z118" s="62" t="s">
        <v>443</v>
      </c>
      <c r="AA118" s="62" t="s">
        <v>443</v>
      </c>
      <c r="AB118" s="62" t="s">
        <v>443</v>
      </c>
      <c r="AC118" s="62" t="s">
        <v>443</v>
      </c>
      <c r="AD118" s="157" t="s">
        <v>443</v>
      </c>
      <c r="AE118" s="158"/>
      <c r="AF118" s="159" t="s">
        <v>443</v>
      </c>
      <c r="AG118" s="62" t="s">
        <v>443</v>
      </c>
      <c r="AH118" s="62" t="s">
        <v>443</v>
      </c>
      <c r="AI118" s="62" t="s">
        <v>443</v>
      </c>
      <c r="AJ118" s="62" t="s">
        <v>443</v>
      </c>
      <c r="AK118" s="62" t="s">
        <v>443</v>
      </c>
      <c r="AL118" s="40" t="s">
        <v>412</v>
      </c>
    </row>
    <row r="119" spans="1:38" ht="26.25" customHeight="1" thickBot="1">
      <c r="A119" s="60" t="s">
        <v>263</v>
      </c>
      <c r="B119" s="60" t="s">
        <v>275</v>
      </c>
      <c r="C119" s="61" t="s">
        <v>276</v>
      </c>
      <c r="D119" s="62"/>
      <c r="E119" s="62" t="s">
        <v>443</v>
      </c>
      <c r="F119" s="62" t="s">
        <v>443</v>
      </c>
      <c r="G119" s="62" t="s">
        <v>443</v>
      </c>
      <c r="H119" s="62" t="s">
        <v>443</v>
      </c>
      <c r="I119" s="167">
        <v>7.7039999999999997E-2</v>
      </c>
      <c r="J119" s="167">
        <v>2.0030399999999999</v>
      </c>
      <c r="K119" s="167">
        <v>2.0030399999999999</v>
      </c>
      <c r="L119" s="62" t="s">
        <v>443</v>
      </c>
      <c r="M119" s="62" t="s">
        <v>443</v>
      </c>
      <c r="N119" s="62" t="s">
        <v>443</v>
      </c>
      <c r="O119" s="62" t="s">
        <v>443</v>
      </c>
      <c r="P119" s="62" t="s">
        <v>443</v>
      </c>
      <c r="Q119" s="62" t="s">
        <v>443</v>
      </c>
      <c r="R119" s="62" t="s">
        <v>443</v>
      </c>
      <c r="S119" s="62" t="s">
        <v>443</v>
      </c>
      <c r="T119" s="62" t="s">
        <v>443</v>
      </c>
      <c r="U119" s="62" t="s">
        <v>443</v>
      </c>
      <c r="V119" s="62" t="s">
        <v>443</v>
      </c>
      <c r="W119" s="62" t="s">
        <v>443</v>
      </c>
      <c r="X119" s="62" t="s">
        <v>443</v>
      </c>
      <c r="Y119" s="62" t="s">
        <v>443</v>
      </c>
      <c r="Z119" s="62" t="s">
        <v>443</v>
      </c>
      <c r="AA119" s="62" t="s">
        <v>443</v>
      </c>
      <c r="AB119" s="62" t="s">
        <v>443</v>
      </c>
      <c r="AC119" s="62" t="s">
        <v>443</v>
      </c>
      <c r="AD119" s="157" t="s">
        <v>443</v>
      </c>
      <c r="AE119" s="158"/>
      <c r="AF119" s="159" t="s">
        <v>443</v>
      </c>
      <c r="AG119" s="62" t="s">
        <v>443</v>
      </c>
      <c r="AH119" s="62" t="s">
        <v>443</v>
      </c>
      <c r="AI119" s="62" t="s">
        <v>443</v>
      </c>
      <c r="AJ119" s="62" t="s">
        <v>443</v>
      </c>
      <c r="AK119" s="62">
        <v>1284000</v>
      </c>
      <c r="AL119" s="40" t="s">
        <v>412</v>
      </c>
    </row>
    <row r="120" spans="1:38" ht="26.25" customHeight="1" thickBot="1">
      <c r="A120" s="60" t="s">
        <v>263</v>
      </c>
      <c r="B120" s="60" t="s">
        <v>277</v>
      </c>
      <c r="C120" s="61" t="s">
        <v>278</v>
      </c>
      <c r="D120" s="62"/>
      <c r="E120" s="62" t="s">
        <v>443</v>
      </c>
      <c r="F120" s="62" t="s">
        <v>443</v>
      </c>
      <c r="G120" s="62" t="s">
        <v>443</v>
      </c>
      <c r="H120" s="62" t="s">
        <v>443</v>
      </c>
      <c r="I120" s="167" t="s">
        <v>444</v>
      </c>
      <c r="J120" s="167" t="s">
        <v>444</v>
      </c>
      <c r="K120" s="167" t="s">
        <v>444</v>
      </c>
      <c r="L120" s="62" t="s">
        <v>443</v>
      </c>
      <c r="M120" s="62" t="s">
        <v>443</v>
      </c>
      <c r="N120" s="62" t="s">
        <v>443</v>
      </c>
      <c r="O120" s="62" t="s">
        <v>443</v>
      </c>
      <c r="P120" s="62" t="s">
        <v>443</v>
      </c>
      <c r="Q120" s="62" t="s">
        <v>443</v>
      </c>
      <c r="R120" s="62" t="s">
        <v>443</v>
      </c>
      <c r="S120" s="62" t="s">
        <v>443</v>
      </c>
      <c r="T120" s="62" t="s">
        <v>443</v>
      </c>
      <c r="U120" s="62" t="s">
        <v>443</v>
      </c>
      <c r="V120" s="62" t="s">
        <v>443</v>
      </c>
      <c r="W120" s="62" t="s">
        <v>443</v>
      </c>
      <c r="X120" s="62" t="s">
        <v>443</v>
      </c>
      <c r="Y120" s="62" t="s">
        <v>443</v>
      </c>
      <c r="Z120" s="62" t="s">
        <v>443</v>
      </c>
      <c r="AA120" s="62" t="s">
        <v>443</v>
      </c>
      <c r="AB120" s="62" t="s">
        <v>443</v>
      </c>
      <c r="AC120" s="62" t="s">
        <v>443</v>
      </c>
      <c r="AD120" s="157" t="s">
        <v>443</v>
      </c>
      <c r="AE120" s="158"/>
      <c r="AF120" s="159" t="s">
        <v>443</v>
      </c>
      <c r="AG120" s="62" t="s">
        <v>443</v>
      </c>
      <c r="AH120" s="62" t="s">
        <v>443</v>
      </c>
      <c r="AI120" s="62" t="s">
        <v>443</v>
      </c>
      <c r="AJ120" s="62" t="s">
        <v>443</v>
      </c>
      <c r="AK120" s="62" t="s">
        <v>443</v>
      </c>
      <c r="AL120" s="40" t="s">
        <v>412</v>
      </c>
    </row>
    <row r="121" spans="1:38" ht="26.25" customHeight="1" thickBot="1">
      <c r="A121" s="60" t="s">
        <v>263</v>
      </c>
      <c r="B121" s="60" t="s">
        <v>279</v>
      </c>
      <c r="C121" s="66" t="s">
        <v>280</v>
      </c>
      <c r="D121" s="63"/>
      <c r="E121" s="62" t="s">
        <v>443</v>
      </c>
      <c r="F121" s="62">
        <v>1.1042400000000001</v>
      </c>
      <c r="G121" s="62" t="s">
        <v>443</v>
      </c>
      <c r="H121" s="62" t="s">
        <v>443</v>
      </c>
      <c r="I121" s="62" t="s">
        <v>443</v>
      </c>
      <c r="J121" s="62" t="s">
        <v>443</v>
      </c>
      <c r="K121" s="62" t="s">
        <v>443</v>
      </c>
      <c r="L121" s="62" t="s">
        <v>443</v>
      </c>
      <c r="M121" s="62" t="s">
        <v>443</v>
      </c>
      <c r="N121" s="62" t="s">
        <v>443</v>
      </c>
      <c r="O121" s="62" t="s">
        <v>443</v>
      </c>
      <c r="P121" s="62" t="s">
        <v>443</v>
      </c>
      <c r="Q121" s="62" t="s">
        <v>443</v>
      </c>
      <c r="R121" s="62" t="s">
        <v>443</v>
      </c>
      <c r="S121" s="62" t="s">
        <v>443</v>
      </c>
      <c r="T121" s="62" t="s">
        <v>443</v>
      </c>
      <c r="U121" s="62" t="s">
        <v>443</v>
      </c>
      <c r="V121" s="62" t="s">
        <v>443</v>
      </c>
      <c r="W121" s="62" t="s">
        <v>443</v>
      </c>
      <c r="X121" s="62" t="s">
        <v>443</v>
      </c>
      <c r="Y121" s="62" t="s">
        <v>443</v>
      </c>
      <c r="Z121" s="62" t="s">
        <v>443</v>
      </c>
      <c r="AA121" s="62" t="s">
        <v>443</v>
      </c>
      <c r="AB121" s="62" t="s">
        <v>443</v>
      </c>
      <c r="AC121" s="62" t="s">
        <v>443</v>
      </c>
      <c r="AD121" s="157" t="s">
        <v>443</v>
      </c>
      <c r="AE121" s="158"/>
      <c r="AF121" s="159" t="s">
        <v>442</v>
      </c>
      <c r="AG121" s="62" t="s">
        <v>442</v>
      </c>
      <c r="AH121" s="62" t="s">
        <v>442</v>
      </c>
      <c r="AI121" s="62" t="s">
        <v>442</v>
      </c>
      <c r="AJ121" s="62" t="s">
        <v>442</v>
      </c>
      <c r="AK121" s="62">
        <v>1284000</v>
      </c>
      <c r="AL121" s="40" t="s">
        <v>412</v>
      </c>
    </row>
    <row r="122" spans="1:38" ht="26.25" customHeight="1" thickBot="1">
      <c r="A122" s="60" t="s">
        <v>263</v>
      </c>
      <c r="B122" s="75" t="s">
        <v>282</v>
      </c>
      <c r="C122" s="76" t="s">
        <v>283</v>
      </c>
      <c r="D122" s="62"/>
      <c r="E122" s="62" t="s">
        <v>442</v>
      </c>
      <c r="F122" s="62" t="s">
        <v>442</v>
      </c>
      <c r="G122" s="62" t="s">
        <v>442</v>
      </c>
      <c r="H122" s="62" t="s">
        <v>442</v>
      </c>
      <c r="I122" s="62" t="s">
        <v>442</v>
      </c>
      <c r="J122" s="62" t="s">
        <v>442</v>
      </c>
      <c r="K122" s="62" t="s">
        <v>442</v>
      </c>
      <c r="L122" s="62" t="s">
        <v>442</v>
      </c>
      <c r="M122" s="62" t="s">
        <v>442</v>
      </c>
      <c r="N122" s="62" t="s">
        <v>442</v>
      </c>
      <c r="O122" s="62" t="s">
        <v>442</v>
      </c>
      <c r="P122" s="62" t="s">
        <v>442</v>
      </c>
      <c r="Q122" s="62" t="s">
        <v>442</v>
      </c>
      <c r="R122" s="62" t="s">
        <v>442</v>
      </c>
      <c r="S122" s="62" t="s">
        <v>442</v>
      </c>
      <c r="T122" s="62" t="s">
        <v>442</v>
      </c>
      <c r="U122" s="62" t="s">
        <v>442</v>
      </c>
      <c r="V122" s="62" t="s">
        <v>442</v>
      </c>
      <c r="W122" s="62" t="s">
        <v>442</v>
      </c>
      <c r="X122" s="62" t="s">
        <v>442</v>
      </c>
      <c r="Y122" s="62" t="s">
        <v>442</v>
      </c>
      <c r="Z122" s="62" t="s">
        <v>442</v>
      </c>
      <c r="AA122" s="62" t="s">
        <v>442</v>
      </c>
      <c r="AB122" s="62" t="s">
        <v>442</v>
      </c>
      <c r="AC122" s="62" t="s">
        <v>442</v>
      </c>
      <c r="AD122" s="157" t="s">
        <v>442</v>
      </c>
      <c r="AE122" s="158"/>
      <c r="AF122" s="62" t="s">
        <v>442</v>
      </c>
      <c r="AG122" s="62" t="s">
        <v>442</v>
      </c>
      <c r="AH122" s="62" t="s">
        <v>442</v>
      </c>
      <c r="AI122" s="62" t="s">
        <v>442</v>
      </c>
      <c r="AJ122" s="62" t="s">
        <v>442</v>
      </c>
      <c r="AK122" s="62" t="s">
        <v>442</v>
      </c>
      <c r="AL122" s="40" t="s">
        <v>412</v>
      </c>
    </row>
    <row r="123" spans="1:38" ht="26.25" customHeight="1" thickBot="1">
      <c r="A123" s="60" t="s">
        <v>263</v>
      </c>
      <c r="B123" s="60" t="s">
        <v>284</v>
      </c>
      <c r="C123" s="61" t="s">
        <v>285</v>
      </c>
      <c r="D123" s="62"/>
      <c r="E123" s="62" t="s">
        <v>442</v>
      </c>
      <c r="F123" s="62" t="s">
        <v>442</v>
      </c>
      <c r="G123" s="62" t="s">
        <v>442</v>
      </c>
      <c r="H123" s="62" t="s">
        <v>442</v>
      </c>
      <c r="I123" s="62" t="s">
        <v>442</v>
      </c>
      <c r="J123" s="62" t="s">
        <v>442</v>
      </c>
      <c r="K123" s="62" t="s">
        <v>442</v>
      </c>
      <c r="L123" s="62" t="s">
        <v>442</v>
      </c>
      <c r="M123" s="62" t="s">
        <v>442</v>
      </c>
      <c r="N123" s="62" t="s">
        <v>442</v>
      </c>
      <c r="O123" s="62" t="s">
        <v>442</v>
      </c>
      <c r="P123" s="62" t="s">
        <v>442</v>
      </c>
      <c r="Q123" s="62" t="s">
        <v>442</v>
      </c>
      <c r="R123" s="62" t="s">
        <v>442</v>
      </c>
      <c r="S123" s="62" t="s">
        <v>442</v>
      </c>
      <c r="T123" s="62" t="s">
        <v>442</v>
      </c>
      <c r="U123" s="62" t="s">
        <v>442</v>
      </c>
      <c r="V123" s="62" t="s">
        <v>442</v>
      </c>
      <c r="W123" s="62" t="s">
        <v>442</v>
      </c>
      <c r="X123" s="62" t="s">
        <v>442</v>
      </c>
      <c r="Y123" s="62" t="s">
        <v>442</v>
      </c>
      <c r="Z123" s="62" t="s">
        <v>442</v>
      </c>
      <c r="AA123" s="62" t="s">
        <v>442</v>
      </c>
      <c r="AB123" s="62" t="s">
        <v>442</v>
      </c>
      <c r="AC123" s="62" t="s">
        <v>442</v>
      </c>
      <c r="AD123" s="157" t="s">
        <v>442</v>
      </c>
      <c r="AE123" s="158"/>
      <c r="AF123" s="62" t="s">
        <v>442</v>
      </c>
      <c r="AG123" s="62" t="s">
        <v>442</v>
      </c>
      <c r="AH123" s="62" t="s">
        <v>442</v>
      </c>
      <c r="AI123" s="62" t="s">
        <v>442</v>
      </c>
      <c r="AJ123" s="62" t="s">
        <v>442</v>
      </c>
      <c r="AK123" s="62" t="s">
        <v>442</v>
      </c>
      <c r="AL123" s="40" t="s">
        <v>417</v>
      </c>
    </row>
    <row r="124" spans="1:38" ht="26.25" customHeight="1" thickBot="1">
      <c r="A124" s="60" t="s">
        <v>263</v>
      </c>
      <c r="B124" s="77" t="s">
        <v>286</v>
      </c>
      <c r="C124" s="61" t="s">
        <v>287</v>
      </c>
      <c r="D124" s="62"/>
      <c r="E124" s="62" t="s">
        <v>442</v>
      </c>
      <c r="F124" s="62" t="s">
        <v>442</v>
      </c>
      <c r="G124" s="62" t="s">
        <v>442</v>
      </c>
      <c r="H124" s="62" t="s">
        <v>442</v>
      </c>
      <c r="I124" s="62" t="s">
        <v>442</v>
      </c>
      <c r="J124" s="62" t="s">
        <v>442</v>
      </c>
      <c r="K124" s="62" t="s">
        <v>442</v>
      </c>
      <c r="L124" s="62" t="s">
        <v>442</v>
      </c>
      <c r="M124" s="62" t="s">
        <v>442</v>
      </c>
      <c r="N124" s="62" t="s">
        <v>442</v>
      </c>
      <c r="O124" s="62" t="s">
        <v>442</v>
      </c>
      <c r="P124" s="62" t="s">
        <v>442</v>
      </c>
      <c r="Q124" s="62" t="s">
        <v>442</v>
      </c>
      <c r="R124" s="62" t="s">
        <v>442</v>
      </c>
      <c r="S124" s="62" t="s">
        <v>442</v>
      </c>
      <c r="T124" s="62" t="s">
        <v>442</v>
      </c>
      <c r="U124" s="62" t="s">
        <v>442</v>
      </c>
      <c r="V124" s="62" t="s">
        <v>442</v>
      </c>
      <c r="W124" s="62" t="s">
        <v>442</v>
      </c>
      <c r="X124" s="62" t="s">
        <v>442</v>
      </c>
      <c r="Y124" s="62" t="s">
        <v>442</v>
      </c>
      <c r="Z124" s="62" t="s">
        <v>442</v>
      </c>
      <c r="AA124" s="62" t="s">
        <v>442</v>
      </c>
      <c r="AB124" s="62" t="s">
        <v>442</v>
      </c>
      <c r="AC124" s="62" t="s">
        <v>442</v>
      </c>
      <c r="AD124" s="157" t="s">
        <v>442</v>
      </c>
      <c r="AE124" s="158"/>
      <c r="AF124" s="62" t="s">
        <v>442</v>
      </c>
      <c r="AG124" s="62" t="s">
        <v>442</v>
      </c>
      <c r="AH124" s="62" t="s">
        <v>442</v>
      </c>
      <c r="AI124" s="62" t="s">
        <v>442</v>
      </c>
      <c r="AJ124" s="62" t="s">
        <v>442</v>
      </c>
      <c r="AK124" s="62" t="s">
        <v>442</v>
      </c>
      <c r="AL124" s="40" t="s">
        <v>412</v>
      </c>
    </row>
    <row r="125" spans="1:38" ht="26.25" customHeight="1" thickBot="1">
      <c r="A125" s="60" t="s">
        <v>288</v>
      </c>
      <c r="B125" s="60" t="s">
        <v>289</v>
      </c>
      <c r="C125" s="61" t="s">
        <v>290</v>
      </c>
      <c r="D125" s="62"/>
      <c r="E125" s="62" t="s">
        <v>443</v>
      </c>
      <c r="F125" s="62">
        <v>4.6933119424537158E-2</v>
      </c>
      <c r="G125" s="62" t="s">
        <v>443</v>
      </c>
      <c r="H125" s="62">
        <v>5.5888549027902459E-4</v>
      </c>
      <c r="I125" s="62">
        <v>3.1920435596304909E-5</v>
      </c>
      <c r="J125" s="62">
        <v>2.1183561804820534E-4</v>
      </c>
      <c r="K125" s="62">
        <v>4.4785338427542952E-4</v>
      </c>
      <c r="L125" s="62" t="s">
        <v>443</v>
      </c>
      <c r="M125" s="62">
        <v>1.2659008105040754</v>
      </c>
      <c r="N125" s="62" t="s">
        <v>443</v>
      </c>
      <c r="O125" s="62" t="s">
        <v>443</v>
      </c>
      <c r="P125" s="62" t="s">
        <v>443</v>
      </c>
      <c r="Q125" s="62" t="s">
        <v>443</v>
      </c>
      <c r="R125" s="62" t="s">
        <v>443</v>
      </c>
      <c r="S125" s="62" t="s">
        <v>443</v>
      </c>
      <c r="T125" s="62" t="s">
        <v>443</v>
      </c>
      <c r="U125" s="62" t="s">
        <v>443</v>
      </c>
      <c r="V125" s="62" t="s">
        <v>443</v>
      </c>
      <c r="W125" s="62" t="s">
        <v>443</v>
      </c>
      <c r="X125" s="62" t="s">
        <v>443</v>
      </c>
      <c r="Y125" s="62" t="s">
        <v>443</v>
      </c>
      <c r="Z125" s="62" t="s">
        <v>443</v>
      </c>
      <c r="AA125" s="62" t="s">
        <v>443</v>
      </c>
      <c r="AB125" s="62" t="s">
        <v>443</v>
      </c>
      <c r="AC125" s="62" t="s">
        <v>443</v>
      </c>
      <c r="AD125" s="157" t="s">
        <v>443</v>
      </c>
      <c r="AE125" s="158"/>
      <c r="AF125" s="159" t="s">
        <v>443</v>
      </c>
      <c r="AG125" s="62" t="s">
        <v>443</v>
      </c>
      <c r="AH125" s="62" t="s">
        <v>443</v>
      </c>
      <c r="AI125" s="62" t="s">
        <v>443</v>
      </c>
      <c r="AJ125" s="62" t="s">
        <v>443</v>
      </c>
      <c r="AK125" s="62">
        <v>0.9672859271607549</v>
      </c>
      <c r="AL125" s="40" t="s">
        <v>425</v>
      </c>
    </row>
    <row r="126" spans="1:38" ht="26.25" customHeight="1" thickBot="1">
      <c r="A126" s="60" t="s">
        <v>288</v>
      </c>
      <c r="B126" s="60" t="s">
        <v>291</v>
      </c>
      <c r="C126" s="61" t="s">
        <v>292</v>
      </c>
      <c r="D126" s="62"/>
      <c r="E126" s="62" t="s">
        <v>442</v>
      </c>
      <c r="F126" s="62" t="s">
        <v>442</v>
      </c>
      <c r="G126" s="62" t="s">
        <v>442</v>
      </c>
      <c r="H126" s="62" t="s">
        <v>442</v>
      </c>
      <c r="I126" s="62" t="s">
        <v>442</v>
      </c>
      <c r="J126" s="62" t="s">
        <v>442</v>
      </c>
      <c r="K126" s="62" t="s">
        <v>442</v>
      </c>
      <c r="L126" s="62" t="s">
        <v>442</v>
      </c>
      <c r="M126" s="62" t="s">
        <v>442</v>
      </c>
      <c r="N126" s="62" t="s">
        <v>442</v>
      </c>
      <c r="O126" s="62" t="s">
        <v>442</v>
      </c>
      <c r="P126" s="62" t="s">
        <v>442</v>
      </c>
      <c r="Q126" s="62" t="s">
        <v>442</v>
      </c>
      <c r="R126" s="62" t="s">
        <v>442</v>
      </c>
      <c r="S126" s="62" t="s">
        <v>442</v>
      </c>
      <c r="T126" s="62" t="s">
        <v>442</v>
      </c>
      <c r="U126" s="62" t="s">
        <v>442</v>
      </c>
      <c r="V126" s="62" t="s">
        <v>442</v>
      </c>
      <c r="W126" s="62" t="s">
        <v>442</v>
      </c>
      <c r="X126" s="62" t="s">
        <v>442</v>
      </c>
      <c r="Y126" s="62" t="s">
        <v>442</v>
      </c>
      <c r="Z126" s="62" t="s">
        <v>442</v>
      </c>
      <c r="AA126" s="62" t="s">
        <v>442</v>
      </c>
      <c r="AB126" s="62" t="s">
        <v>442</v>
      </c>
      <c r="AC126" s="62" t="s">
        <v>442</v>
      </c>
      <c r="AD126" s="157" t="s">
        <v>442</v>
      </c>
      <c r="AE126" s="158"/>
      <c r="AF126" s="159" t="s">
        <v>442</v>
      </c>
      <c r="AG126" s="62" t="s">
        <v>442</v>
      </c>
      <c r="AH126" s="62" t="s">
        <v>442</v>
      </c>
      <c r="AI126" s="62" t="s">
        <v>442</v>
      </c>
      <c r="AJ126" s="62" t="s">
        <v>442</v>
      </c>
      <c r="AK126" s="62" t="s">
        <v>442</v>
      </c>
      <c r="AL126" s="40" t="s">
        <v>424</v>
      </c>
    </row>
    <row r="127" spans="1:38" ht="26.25" customHeight="1" thickBot="1">
      <c r="A127" s="60" t="s">
        <v>288</v>
      </c>
      <c r="B127" s="60" t="s">
        <v>293</v>
      </c>
      <c r="C127" s="61" t="s">
        <v>294</v>
      </c>
      <c r="D127" s="62"/>
      <c r="E127" s="62" t="s">
        <v>443</v>
      </c>
      <c r="F127" s="62" t="s">
        <v>443</v>
      </c>
      <c r="G127" s="62" t="s">
        <v>443</v>
      </c>
      <c r="H127" s="62" t="s">
        <v>444</v>
      </c>
      <c r="I127" s="62" t="s">
        <v>443</v>
      </c>
      <c r="J127" s="62" t="s">
        <v>443</v>
      </c>
      <c r="K127" s="62" t="s">
        <v>443</v>
      </c>
      <c r="L127" s="62" t="s">
        <v>443</v>
      </c>
      <c r="M127" s="62" t="s">
        <v>443</v>
      </c>
      <c r="N127" s="62" t="s">
        <v>443</v>
      </c>
      <c r="O127" s="62" t="s">
        <v>443</v>
      </c>
      <c r="P127" s="62" t="s">
        <v>443</v>
      </c>
      <c r="Q127" s="62" t="s">
        <v>443</v>
      </c>
      <c r="R127" s="62" t="s">
        <v>443</v>
      </c>
      <c r="S127" s="62" t="s">
        <v>443</v>
      </c>
      <c r="T127" s="62" t="s">
        <v>443</v>
      </c>
      <c r="U127" s="62" t="s">
        <v>443</v>
      </c>
      <c r="V127" s="62" t="s">
        <v>443</v>
      </c>
      <c r="W127" s="62" t="s">
        <v>443</v>
      </c>
      <c r="X127" s="62" t="s">
        <v>443</v>
      </c>
      <c r="Y127" s="62" t="s">
        <v>443</v>
      </c>
      <c r="Z127" s="62" t="s">
        <v>443</v>
      </c>
      <c r="AA127" s="62" t="s">
        <v>443</v>
      </c>
      <c r="AB127" s="62" t="s">
        <v>443</v>
      </c>
      <c r="AC127" s="62" t="s">
        <v>443</v>
      </c>
      <c r="AD127" s="157" t="s">
        <v>443</v>
      </c>
      <c r="AE127" s="158"/>
      <c r="AF127" s="159" t="s">
        <v>443</v>
      </c>
      <c r="AG127" s="62" t="s">
        <v>443</v>
      </c>
      <c r="AH127" s="62" t="s">
        <v>443</v>
      </c>
      <c r="AI127" s="62" t="s">
        <v>443</v>
      </c>
      <c r="AJ127" s="62" t="s">
        <v>443</v>
      </c>
      <c r="AK127" s="62" t="s">
        <v>443</v>
      </c>
      <c r="AL127" s="40" t="s">
        <v>426</v>
      </c>
    </row>
    <row r="128" spans="1:38" ht="26.25" customHeight="1" thickBot="1">
      <c r="A128" s="60" t="s">
        <v>288</v>
      </c>
      <c r="B128" s="64" t="s">
        <v>295</v>
      </c>
      <c r="C128" s="66" t="s">
        <v>296</v>
      </c>
      <c r="D128" s="62"/>
      <c r="E128" s="62" t="s">
        <v>442</v>
      </c>
      <c r="F128" s="62" t="s">
        <v>442</v>
      </c>
      <c r="G128" s="62" t="s">
        <v>442</v>
      </c>
      <c r="H128" s="62" t="s">
        <v>442</v>
      </c>
      <c r="I128" s="62" t="s">
        <v>442</v>
      </c>
      <c r="J128" s="62" t="s">
        <v>442</v>
      </c>
      <c r="K128" s="62" t="s">
        <v>442</v>
      </c>
      <c r="L128" s="62" t="s">
        <v>442</v>
      </c>
      <c r="M128" s="62" t="s">
        <v>442</v>
      </c>
      <c r="N128" s="62" t="s">
        <v>442</v>
      </c>
      <c r="O128" s="62" t="s">
        <v>442</v>
      </c>
      <c r="P128" s="62" t="s">
        <v>442</v>
      </c>
      <c r="Q128" s="62" t="s">
        <v>442</v>
      </c>
      <c r="R128" s="62" t="s">
        <v>442</v>
      </c>
      <c r="S128" s="62" t="s">
        <v>442</v>
      </c>
      <c r="T128" s="62" t="s">
        <v>442</v>
      </c>
      <c r="U128" s="62" t="s">
        <v>442</v>
      </c>
      <c r="V128" s="62" t="s">
        <v>442</v>
      </c>
      <c r="W128" s="62" t="s">
        <v>442</v>
      </c>
      <c r="X128" s="62" t="s">
        <v>442</v>
      </c>
      <c r="Y128" s="62" t="s">
        <v>442</v>
      </c>
      <c r="Z128" s="62" t="s">
        <v>442</v>
      </c>
      <c r="AA128" s="62" t="s">
        <v>442</v>
      </c>
      <c r="AB128" s="62" t="s">
        <v>442</v>
      </c>
      <c r="AC128" s="62" t="s">
        <v>442</v>
      </c>
      <c r="AD128" s="157" t="s">
        <v>442</v>
      </c>
      <c r="AE128" s="158"/>
      <c r="AF128" s="159" t="s">
        <v>442</v>
      </c>
      <c r="AG128" s="159" t="s">
        <v>442</v>
      </c>
      <c r="AH128" s="159" t="s">
        <v>442</v>
      </c>
      <c r="AI128" s="159" t="s">
        <v>442</v>
      </c>
      <c r="AJ128" s="159" t="s">
        <v>442</v>
      </c>
      <c r="AK128" s="159" t="s">
        <v>442</v>
      </c>
      <c r="AL128" s="40" t="s">
        <v>300</v>
      </c>
    </row>
    <row r="129" spans="1:38" ht="26.25" customHeight="1" thickBot="1">
      <c r="A129" s="60" t="s">
        <v>288</v>
      </c>
      <c r="B129" s="64" t="s">
        <v>298</v>
      </c>
      <c r="C129" s="72" t="s">
        <v>299</v>
      </c>
      <c r="D129" s="62"/>
      <c r="E129" s="62" t="s">
        <v>442</v>
      </c>
      <c r="F129" s="62" t="s">
        <v>442</v>
      </c>
      <c r="G129" s="62" t="s">
        <v>442</v>
      </c>
      <c r="H129" s="62" t="s">
        <v>442</v>
      </c>
      <c r="I129" s="62" t="s">
        <v>442</v>
      </c>
      <c r="J129" s="62" t="s">
        <v>442</v>
      </c>
      <c r="K129" s="62" t="s">
        <v>442</v>
      </c>
      <c r="L129" s="62" t="s">
        <v>442</v>
      </c>
      <c r="M129" s="62" t="s">
        <v>442</v>
      </c>
      <c r="N129" s="62" t="s">
        <v>442</v>
      </c>
      <c r="O129" s="62" t="s">
        <v>442</v>
      </c>
      <c r="P129" s="62" t="s">
        <v>442</v>
      </c>
      <c r="Q129" s="62" t="s">
        <v>442</v>
      </c>
      <c r="R129" s="62" t="s">
        <v>442</v>
      </c>
      <c r="S129" s="62" t="s">
        <v>442</v>
      </c>
      <c r="T129" s="62" t="s">
        <v>442</v>
      </c>
      <c r="U129" s="62" t="s">
        <v>442</v>
      </c>
      <c r="V129" s="62" t="s">
        <v>442</v>
      </c>
      <c r="W129" s="62" t="s">
        <v>442</v>
      </c>
      <c r="X129" s="62" t="s">
        <v>442</v>
      </c>
      <c r="Y129" s="62" t="s">
        <v>442</v>
      </c>
      <c r="Z129" s="62" t="s">
        <v>442</v>
      </c>
      <c r="AA129" s="62" t="s">
        <v>442</v>
      </c>
      <c r="AB129" s="62" t="s">
        <v>442</v>
      </c>
      <c r="AC129" s="62" t="s">
        <v>442</v>
      </c>
      <c r="AD129" s="62" t="s">
        <v>442</v>
      </c>
      <c r="AE129" s="158"/>
      <c r="AF129" s="159" t="s">
        <v>442</v>
      </c>
      <c r="AG129" s="159" t="s">
        <v>442</v>
      </c>
      <c r="AH129" s="159" t="s">
        <v>442</v>
      </c>
      <c r="AI129" s="159" t="s">
        <v>442</v>
      </c>
      <c r="AJ129" s="159" t="s">
        <v>442</v>
      </c>
      <c r="AK129" s="159" t="s">
        <v>442</v>
      </c>
      <c r="AL129" s="40" t="s">
        <v>300</v>
      </c>
    </row>
    <row r="130" spans="1:38" ht="26.25" customHeight="1" thickBot="1">
      <c r="A130" s="60" t="s">
        <v>288</v>
      </c>
      <c r="B130" s="64" t="s">
        <v>301</v>
      </c>
      <c r="C130" s="78" t="s">
        <v>302</v>
      </c>
      <c r="D130" s="62"/>
      <c r="E130" s="62" t="s">
        <v>442</v>
      </c>
      <c r="F130" s="62" t="s">
        <v>442</v>
      </c>
      <c r="G130" s="62" t="s">
        <v>442</v>
      </c>
      <c r="H130" s="62" t="s">
        <v>442</v>
      </c>
      <c r="I130" s="62" t="s">
        <v>442</v>
      </c>
      <c r="J130" s="62" t="s">
        <v>442</v>
      </c>
      <c r="K130" s="62" t="s">
        <v>442</v>
      </c>
      <c r="L130" s="62" t="s">
        <v>442</v>
      </c>
      <c r="M130" s="62" t="s">
        <v>442</v>
      </c>
      <c r="N130" s="62" t="s">
        <v>442</v>
      </c>
      <c r="O130" s="62" t="s">
        <v>442</v>
      </c>
      <c r="P130" s="62" t="s">
        <v>442</v>
      </c>
      <c r="Q130" s="62" t="s">
        <v>442</v>
      </c>
      <c r="R130" s="62" t="s">
        <v>442</v>
      </c>
      <c r="S130" s="62" t="s">
        <v>442</v>
      </c>
      <c r="T130" s="62" t="s">
        <v>442</v>
      </c>
      <c r="U130" s="62" t="s">
        <v>442</v>
      </c>
      <c r="V130" s="62" t="s">
        <v>442</v>
      </c>
      <c r="W130" s="62" t="s">
        <v>442</v>
      </c>
      <c r="X130" s="62" t="s">
        <v>442</v>
      </c>
      <c r="Y130" s="62" t="s">
        <v>442</v>
      </c>
      <c r="Z130" s="62" t="s">
        <v>442</v>
      </c>
      <c r="AA130" s="62" t="s">
        <v>442</v>
      </c>
      <c r="AB130" s="62" t="s">
        <v>442</v>
      </c>
      <c r="AC130" s="62" t="s">
        <v>442</v>
      </c>
      <c r="AD130" s="62" t="s">
        <v>442</v>
      </c>
      <c r="AE130" s="158"/>
      <c r="AF130" s="159" t="s">
        <v>442</v>
      </c>
      <c r="AG130" s="159" t="s">
        <v>442</v>
      </c>
      <c r="AH130" s="159" t="s">
        <v>442</v>
      </c>
      <c r="AI130" s="159" t="s">
        <v>442</v>
      </c>
      <c r="AJ130" s="159" t="s">
        <v>442</v>
      </c>
      <c r="AK130" s="159" t="s">
        <v>442</v>
      </c>
      <c r="AL130" s="40" t="s">
        <v>300</v>
      </c>
    </row>
    <row r="131" spans="1:38" ht="26.25" customHeight="1" thickBot="1">
      <c r="A131" s="60" t="s">
        <v>288</v>
      </c>
      <c r="B131" s="64" t="s">
        <v>303</v>
      </c>
      <c r="C131" s="72" t="s">
        <v>304</v>
      </c>
      <c r="D131" s="62"/>
      <c r="E131" s="62" t="s">
        <v>442</v>
      </c>
      <c r="F131" s="62" t="s">
        <v>442</v>
      </c>
      <c r="G131" s="62" t="s">
        <v>442</v>
      </c>
      <c r="H131" s="62" t="s">
        <v>442</v>
      </c>
      <c r="I131" s="62" t="s">
        <v>442</v>
      </c>
      <c r="J131" s="62" t="s">
        <v>442</v>
      </c>
      <c r="K131" s="62" t="s">
        <v>442</v>
      </c>
      <c r="L131" s="62" t="s">
        <v>442</v>
      </c>
      <c r="M131" s="62" t="s">
        <v>442</v>
      </c>
      <c r="N131" s="62" t="s">
        <v>442</v>
      </c>
      <c r="O131" s="62" t="s">
        <v>442</v>
      </c>
      <c r="P131" s="62" t="s">
        <v>442</v>
      </c>
      <c r="Q131" s="62" t="s">
        <v>442</v>
      </c>
      <c r="R131" s="62" t="s">
        <v>442</v>
      </c>
      <c r="S131" s="62" t="s">
        <v>442</v>
      </c>
      <c r="T131" s="62" t="s">
        <v>442</v>
      </c>
      <c r="U131" s="62" t="s">
        <v>442</v>
      </c>
      <c r="V131" s="62" t="s">
        <v>442</v>
      </c>
      <c r="W131" s="62" t="s">
        <v>442</v>
      </c>
      <c r="X131" s="62" t="s">
        <v>442</v>
      </c>
      <c r="Y131" s="62" t="s">
        <v>442</v>
      </c>
      <c r="Z131" s="62" t="s">
        <v>442</v>
      </c>
      <c r="AA131" s="62" t="s">
        <v>442</v>
      </c>
      <c r="AB131" s="62" t="s">
        <v>442</v>
      </c>
      <c r="AC131" s="62" t="s">
        <v>442</v>
      </c>
      <c r="AD131" s="157" t="s">
        <v>442</v>
      </c>
      <c r="AE131" s="158"/>
      <c r="AF131" s="159" t="s">
        <v>442</v>
      </c>
      <c r="AG131" s="159" t="s">
        <v>442</v>
      </c>
      <c r="AH131" s="159" t="s">
        <v>442</v>
      </c>
      <c r="AI131" s="159" t="s">
        <v>442</v>
      </c>
      <c r="AJ131" s="159" t="s">
        <v>442</v>
      </c>
      <c r="AK131" s="159" t="s">
        <v>442</v>
      </c>
      <c r="AL131" s="40" t="s">
        <v>300</v>
      </c>
    </row>
    <row r="132" spans="1:38" ht="26.25" customHeight="1" thickBot="1">
      <c r="A132" s="60" t="s">
        <v>288</v>
      </c>
      <c r="B132" s="64" t="s">
        <v>305</v>
      </c>
      <c r="C132" s="72" t="s">
        <v>306</v>
      </c>
      <c r="D132" s="62"/>
      <c r="E132" s="167" t="s">
        <v>442</v>
      </c>
      <c r="F132" s="167" t="s">
        <v>442</v>
      </c>
      <c r="G132" s="167" t="s">
        <v>442</v>
      </c>
      <c r="H132" s="62" t="s">
        <v>442</v>
      </c>
      <c r="I132" s="167" t="s">
        <v>442</v>
      </c>
      <c r="J132" s="167" t="s">
        <v>442</v>
      </c>
      <c r="K132" s="167" t="s">
        <v>442</v>
      </c>
      <c r="L132" s="167" t="s">
        <v>442</v>
      </c>
      <c r="M132" s="167" t="s">
        <v>442</v>
      </c>
      <c r="N132" s="167" t="s">
        <v>442</v>
      </c>
      <c r="O132" s="167" t="s">
        <v>442</v>
      </c>
      <c r="P132" s="167" t="s">
        <v>442</v>
      </c>
      <c r="Q132" s="167" t="s">
        <v>442</v>
      </c>
      <c r="R132" s="167" t="s">
        <v>442</v>
      </c>
      <c r="S132" s="167" t="s">
        <v>442</v>
      </c>
      <c r="T132" s="167" t="s">
        <v>442</v>
      </c>
      <c r="U132" s="167" t="s">
        <v>442</v>
      </c>
      <c r="V132" s="167" t="s">
        <v>442</v>
      </c>
      <c r="W132" s="167" t="s">
        <v>442</v>
      </c>
      <c r="X132" s="167" t="s">
        <v>442</v>
      </c>
      <c r="Y132" s="167" t="s">
        <v>442</v>
      </c>
      <c r="Z132" s="167" t="s">
        <v>442</v>
      </c>
      <c r="AA132" s="167" t="s">
        <v>442</v>
      </c>
      <c r="AB132" s="167" t="s">
        <v>442</v>
      </c>
      <c r="AC132" s="167" t="s">
        <v>442</v>
      </c>
      <c r="AD132" s="167" t="s">
        <v>442</v>
      </c>
      <c r="AE132" s="168"/>
      <c r="AF132" s="159" t="s">
        <v>442</v>
      </c>
      <c r="AG132" s="159" t="s">
        <v>442</v>
      </c>
      <c r="AH132" s="159" t="s">
        <v>442</v>
      </c>
      <c r="AI132" s="159" t="s">
        <v>442</v>
      </c>
      <c r="AJ132" s="159" t="s">
        <v>442</v>
      </c>
      <c r="AK132" s="159" t="s">
        <v>442</v>
      </c>
      <c r="AL132" s="40" t="s">
        <v>414</v>
      </c>
    </row>
    <row r="133" spans="1:38" ht="26.25" customHeight="1" thickBot="1">
      <c r="A133" s="60" t="s">
        <v>288</v>
      </c>
      <c r="B133" s="64" t="s">
        <v>307</v>
      </c>
      <c r="C133" s="72" t="s">
        <v>308</v>
      </c>
      <c r="D133" s="62"/>
      <c r="E133" s="167" t="s">
        <v>442</v>
      </c>
      <c r="F133" s="167" t="s">
        <v>442</v>
      </c>
      <c r="G133" s="167" t="s">
        <v>442</v>
      </c>
      <c r="H133" s="167" t="s">
        <v>442</v>
      </c>
      <c r="I133" s="167" t="s">
        <v>442</v>
      </c>
      <c r="J133" s="167" t="s">
        <v>442</v>
      </c>
      <c r="K133" s="167" t="s">
        <v>442</v>
      </c>
      <c r="L133" s="167" t="s">
        <v>442</v>
      </c>
      <c r="M133" s="167" t="s">
        <v>442</v>
      </c>
      <c r="N133" s="167" t="s">
        <v>442</v>
      </c>
      <c r="O133" s="167" t="s">
        <v>442</v>
      </c>
      <c r="P133" s="167" t="s">
        <v>442</v>
      </c>
      <c r="Q133" s="167" t="s">
        <v>442</v>
      </c>
      <c r="R133" s="167" t="s">
        <v>442</v>
      </c>
      <c r="S133" s="167" t="s">
        <v>442</v>
      </c>
      <c r="T133" s="167" t="s">
        <v>442</v>
      </c>
      <c r="U133" s="167" t="s">
        <v>442</v>
      </c>
      <c r="V133" s="167" t="s">
        <v>442</v>
      </c>
      <c r="W133" s="167" t="s">
        <v>442</v>
      </c>
      <c r="X133" s="167" t="s">
        <v>442</v>
      </c>
      <c r="Y133" s="167" t="s">
        <v>442</v>
      </c>
      <c r="Z133" s="167" t="s">
        <v>442</v>
      </c>
      <c r="AA133" s="167" t="s">
        <v>442</v>
      </c>
      <c r="AB133" s="167" t="s">
        <v>442</v>
      </c>
      <c r="AC133" s="167" t="s">
        <v>442</v>
      </c>
      <c r="AD133" s="167" t="s">
        <v>442</v>
      </c>
      <c r="AE133" s="168"/>
      <c r="AF133" s="62" t="s">
        <v>442</v>
      </c>
      <c r="AG133" s="62" t="s">
        <v>442</v>
      </c>
      <c r="AH133" s="62" t="s">
        <v>442</v>
      </c>
      <c r="AI133" s="62" t="s">
        <v>442</v>
      </c>
      <c r="AJ133" s="62" t="s">
        <v>442</v>
      </c>
      <c r="AK133" s="62" t="s">
        <v>442</v>
      </c>
      <c r="AL133" s="40" t="s">
        <v>415</v>
      </c>
    </row>
    <row r="134" spans="1:38" ht="26.25" customHeight="1" thickBot="1">
      <c r="A134" s="60" t="s">
        <v>288</v>
      </c>
      <c r="B134" s="64" t="s">
        <v>309</v>
      </c>
      <c r="C134" s="61" t="s">
        <v>310</v>
      </c>
      <c r="D134" s="62"/>
      <c r="E134" s="167" t="s">
        <v>443</v>
      </c>
      <c r="F134" s="167" t="s">
        <v>443</v>
      </c>
      <c r="G134" s="167" t="s">
        <v>443</v>
      </c>
      <c r="H134" s="167" t="s">
        <v>443</v>
      </c>
      <c r="I134" s="167" t="s">
        <v>443</v>
      </c>
      <c r="J134" s="167" t="s">
        <v>443</v>
      </c>
      <c r="K134" s="167" t="s">
        <v>443</v>
      </c>
      <c r="L134" s="167" t="s">
        <v>443</v>
      </c>
      <c r="M134" s="167" t="s">
        <v>443</v>
      </c>
      <c r="N134" s="167" t="s">
        <v>443</v>
      </c>
      <c r="O134" s="167" t="s">
        <v>443</v>
      </c>
      <c r="P134" s="167" t="s">
        <v>443</v>
      </c>
      <c r="Q134" s="167" t="s">
        <v>443</v>
      </c>
      <c r="R134" s="167" t="s">
        <v>443</v>
      </c>
      <c r="S134" s="167" t="s">
        <v>443</v>
      </c>
      <c r="T134" s="167" t="s">
        <v>443</v>
      </c>
      <c r="U134" s="167" t="s">
        <v>443</v>
      </c>
      <c r="V134" s="167" t="s">
        <v>443</v>
      </c>
      <c r="W134" s="167" t="s">
        <v>443</v>
      </c>
      <c r="X134" s="167" t="s">
        <v>443</v>
      </c>
      <c r="Y134" s="167" t="s">
        <v>443</v>
      </c>
      <c r="Z134" s="167" t="s">
        <v>443</v>
      </c>
      <c r="AA134" s="167" t="s">
        <v>443</v>
      </c>
      <c r="AB134" s="167" t="s">
        <v>443</v>
      </c>
      <c r="AC134" s="167" t="s">
        <v>443</v>
      </c>
      <c r="AD134" s="167" t="s">
        <v>443</v>
      </c>
      <c r="AE134" s="168"/>
      <c r="AF134" s="62" t="s">
        <v>443</v>
      </c>
      <c r="AG134" s="62" t="s">
        <v>443</v>
      </c>
      <c r="AH134" s="62" t="s">
        <v>443</v>
      </c>
      <c r="AI134" s="62" t="s">
        <v>443</v>
      </c>
      <c r="AJ134" s="62" t="s">
        <v>443</v>
      </c>
      <c r="AK134" s="62" t="s">
        <v>443</v>
      </c>
      <c r="AL134" s="40" t="s">
        <v>412</v>
      </c>
    </row>
    <row r="135" spans="1:38" ht="26.25" customHeight="1" thickBot="1">
      <c r="A135" s="60" t="s">
        <v>288</v>
      </c>
      <c r="B135" s="60" t="s">
        <v>311</v>
      </c>
      <c r="C135" s="61" t="s">
        <v>312</v>
      </c>
      <c r="D135" s="62"/>
      <c r="E135" s="62">
        <v>5.03235E-2</v>
      </c>
      <c r="F135" s="62">
        <v>1.9464749999999999E-2</v>
      </c>
      <c r="G135" s="62">
        <v>1.7407499999999999E-3</v>
      </c>
      <c r="H135" s="62" t="s">
        <v>444</v>
      </c>
      <c r="I135" s="62">
        <v>6.6306749999999998E-2</v>
      </c>
      <c r="J135" s="62">
        <v>7.1370749999999997E-2</v>
      </c>
      <c r="K135" s="62">
        <v>7.3427999999999993E-2</v>
      </c>
      <c r="L135" s="62">
        <v>2.7848834999999999E-2</v>
      </c>
      <c r="M135" s="62">
        <v>0.88350974999999998</v>
      </c>
      <c r="N135" s="62">
        <v>7.7542499999999999E-3</v>
      </c>
      <c r="O135" s="62">
        <v>1.5824999999999999E-3</v>
      </c>
      <c r="P135" s="62" t="s">
        <v>444</v>
      </c>
      <c r="Q135" s="62">
        <v>6.4882500000000001E-3</v>
      </c>
      <c r="R135" s="62">
        <v>1.5825E-4</v>
      </c>
      <c r="S135" s="62">
        <v>3.1649999999999998E-3</v>
      </c>
      <c r="T135" s="62" t="s">
        <v>444</v>
      </c>
      <c r="U135" s="62">
        <v>1.10775E-3</v>
      </c>
      <c r="V135" s="62">
        <v>0.27741225000000003</v>
      </c>
      <c r="W135" s="62">
        <v>0.15825</v>
      </c>
      <c r="X135" s="62">
        <v>3.6872250000000002E-2</v>
      </c>
      <c r="Y135" s="62">
        <v>7.3269749999999995E-2</v>
      </c>
      <c r="Z135" s="62">
        <v>8.9885999999999994E-2</v>
      </c>
      <c r="AA135" s="62" t="s">
        <v>444</v>
      </c>
      <c r="AB135" s="62">
        <v>0.20002799999999998</v>
      </c>
      <c r="AC135" s="62" t="s">
        <v>444</v>
      </c>
      <c r="AD135" s="157" t="s">
        <v>443</v>
      </c>
      <c r="AE135" s="158"/>
      <c r="AF135" s="159" t="s">
        <v>443</v>
      </c>
      <c r="AG135" s="62" t="s">
        <v>443</v>
      </c>
      <c r="AH135" s="62" t="s">
        <v>443</v>
      </c>
      <c r="AI135" s="62" t="s">
        <v>443</v>
      </c>
      <c r="AJ135" s="62" t="s">
        <v>443</v>
      </c>
      <c r="AK135" s="62" t="s">
        <v>443</v>
      </c>
      <c r="AL135" s="40" t="s">
        <v>412</v>
      </c>
    </row>
    <row r="136" spans="1:38" ht="26.25" customHeight="1" thickBot="1">
      <c r="A136" s="60" t="s">
        <v>288</v>
      </c>
      <c r="B136" s="60" t="s">
        <v>313</v>
      </c>
      <c r="C136" s="61" t="s">
        <v>314</v>
      </c>
      <c r="D136" s="62"/>
      <c r="E136" s="169" t="s">
        <v>443</v>
      </c>
      <c r="F136" s="62">
        <v>2.3927400000000001E-4</v>
      </c>
      <c r="G136" s="62" t="s">
        <v>443</v>
      </c>
      <c r="H136" s="62" t="s">
        <v>444</v>
      </c>
      <c r="I136" s="62" t="s">
        <v>443</v>
      </c>
      <c r="J136" s="62" t="s">
        <v>443</v>
      </c>
      <c r="K136" s="62" t="s">
        <v>443</v>
      </c>
      <c r="L136" s="62" t="s">
        <v>443</v>
      </c>
      <c r="M136" s="62" t="s">
        <v>443</v>
      </c>
      <c r="N136" s="62" t="s">
        <v>443</v>
      </c>
      <c r="O136" s="62" t="s">
        <v>443</v>
      </c>
      <c r="P136" s="62" t="s">
        <v>443</v>
      </c>
      <c r="Q136" s="62" t="s">
        <v>443</v>
      </c>
      <c r="R136" s="62" t="s">
        <v>443</v>
      </c>
      <c r="S136" s="62" t="s">
        <v>443</v>
      </c>
      <c r="T136" s="62" t="s">
        <v>443</v>
      </c>
      <c r="U136" s="62" t="s">
        <v>443</v>
      </c>
      <c r="V136" s="62" t="s">
        <v>443</v>
      </c>
      <c r="W136" s="62" t="s">
        <v>443</v>
      </c>
      <c r="X136" s="62" t="s">
        <v>443</v>
      </c>
      <c r="Y136" s="62" t="s">
        <v>443</v>
      </c>
      <c r="Z136" s="62" t="s">
        <v>443</v>
      </c>
      <c r="AA136" s="62" t="s">
        <v>443</v>
      </c>
      <c r="AB136" s="62" t="s">
        <v>443</v>
      </c>
      <c r="AC136" s="62" t="s">
        <v>443</v>
      </c>
      <c r="AD136" s="62" t="s">
        <v>443</v>
      </c>
      <c r="AE136" s="158"/>
      <c r="AF136" s="159" t="s">
        <v>443</v>
      </c>
      <c r="AG136" s="62" t="s">
        <v>443</v>
      </c>
      <c r="AH136" s="62" t="s">
        <v>443</v>
      </c>
      <c r="AI136" s="62" t="s">
        <v>443</v>
      </c>
      <c r="AJ136" s="62" t="s">
        <v>443</v>
      </c>
      <c r="AK136" s="62">
        <v>15951.6</v>
      </c>
      <c r="AL136" s="40" t="s">
        <v>416</v>
      </c>
    </row>
    <row r="137" spans="1:38" ht="26.25" customHeight="1" thickBot="1">
      <c r="A137" s="60" t="s">
        <v>288</v>
      </c>
      <c r="B137" s="60" t="s">
        <v>315</v>
      </c>
      <c r="C137" s="61" t="s">
        <v>316</v>
      </c>
      <c r="D137" s="62"/>
      <c r="E137" s="62" t="s">
        <v>443</v>
      </c>
      <c r="F137" s="62">
        <v>3.3002999999999998E-4</v>
      </c>
      <c r="G137" s="62" t="s">
        <v>443</v>
      </c>
      <c r="H137" s="62" t="s">
        <v>444</v>
      </c>
      <c r="I137" s="62" t="s">
        <v>443</v>
      </c>
      <c r="J137" s="62" t="s">
        <v>443</v>
      </c>
      <c r="K137" s="62" t="s">
        <v>443</v>
      </c>
      <c r="L137" s="62" t="s">
        <v>443</v>
      </c>
      <c r="M137" s="62" t="s">
        <v>443</v>
      </c>
      <c r="N137" s="62" t="s">
        <v>443</v>
      </c>
      <c r="O137" s="62" t="s">
        <v>443</v>
      </c>
      <c r="P137" s="62" t="s">
        <v>443</v>
      </c>
      <c r="Q137" s="62" t="s">
        <v>443</v>
      </c>
      <c r="R137" s="62" t="s">
        <v>443</v>
      </c>
      <c r="S137" s="62" t="s">
        <v>443</v>
      </c>
      <c r="T137" s="62" t="s">
        <v>443</v>
      </c>
      <c r="U137" s="62" t="s">
        <v>443</v>
      </c>
      <c r="V137" s="62" t="s">
        <v>443</v>
      </c>
      <c r="W137" s="62" t="s">
        <v>443</v>
      </c>
      <c r="X137" s="62" t="s">
        <v>443</v>
      </c>
      <c r="Y137" s="62" t="s">
        <v>443</v>
      </c>
      <c r="Z137" s="62" t="s">
        <v>443</v>
      </c>
      <c r="AA137" s="62" t="s">
        <v>443</v>
      </c>
      <c r="AB137" s="62" t="s">
        <v>443</v>
      </c>
      <c r="AC137" s="62" t="s">
        <v>443</v>
      </c>
      <c r="AD137" s="157" t="s">
        <v>443</v>
      </c>
      <c r="AE137" s="158"/>
      <c r="AF137" s="159" t="s">
        <v>443</v>
      </c>
      <c r="AG137" s="62" t="s">
        <v>443</v>
      </c>
      <c r="AH137" s="62" t="s">
        <v>443</v>
      </c>
      <c r="AI137" s="62" t="s">
        <v>443</v>
      </c>
      <c r="AJ137" s="62" t="s">
        <v>443</v>
      </c>
      <c r="AK137" s="62">
        <v>22002</v>
      </c>
      <c r="AL137" s="40" t="s">
        <v>416</v>
      </c>
    </row>
    <row r="138" spans="1:38" ht="26.25" customHeight="1" thickBot="1">
      <c r="A138" s="64" t="s">
        <v>288</v>
      </c>
      <c r="B138" s="64" t="s">
        <v>317</v>
      </c>
      <c r="C138" s="66" t="s">
        <v>318</v>
      </c>
      <c r="D138" s="63"/>
      <c r="E138" s="62" t="s">
        <v>443</v>
      </c>
      <c r="F138" s="62" t="s">
        <v>443</v>
      </c>
      <c r="G138" s="62" t="s">
        <v>443</v>
      </c>
      <c r="H138" s="62" t="s">
        <v>443</v>
      </c>
      <c r="I138" s="62" t="s">
        <v>443</v>
      </c>
      <c r="J138" s="62" t="s">
        <v>443</v>
      </c>
      <c r="K138" s="62" t="s">
        <v>443</v>
      </c>
      <c r="L138" s="62" t="s">
        <v>443</v>
      </c>
      <c r="M138" s="62" t="s">
        <v>443</v>
      </c>
      <c r="N138" s="62" t="s">
        <v>443</v>
      </c>
      <c r="O138" s="62" t="s">
        <v>443</v>
      </c>
      <c r="P138" s="62" t="s">
        <v>443</v>
      </c>
      <c r="Q138" s="62" t="s">
        <v>443</v>
      </c>
      <c r="R138" s="62" t="s">
        <v>443</v>
      </c>
      <c r="S138" s="62" t="s">
        <v>443</v>
      </c>
      <c r="T138" s="62" t="s">
        <v>443</v>
      </c>
      <c r="U138" s="62" t="s">
        <v>443</v>
      </c>
      <c r="V138" s="62" t="s">
        <v>443</v>
      </c>
      <c r="W138" s="62" t="s">
        <v>443</v>
      </c>
      <c r="X138" s="62" t="s">
        <v>443</v>
      </c>
      <c r="Y138" s="62" t="s">
        <v>443</v>
      </c>
      <c r="Z138" s="62" t="s">
        <v>443</v>
      </c>
      <c r="AA138" s="62" t="s">
        <v>443</v>
      </c>
      <c r="AB138" s="62" t="s">
        <v>443</v>
      </c>
      <c r="AC138" s="62" t="s">
        <v>443</v>
      </c>
      <c r="AD138" s="157" t="s">
        <v>443</v>
      </c>
      <c r="AE138" s="158"/>
      <c r="AF138" s="159" t="s">
        <v>443</v>
      </c>
      <c r="AG138" s="62" t="s">
        <v>443</v>
      </c>
      <c r="AH138" s="62" t="s">
        <v>443</v>
      </c>
      <c r="AI138" s="62" t="s">
        <v>443</v>
      </c>
      <c r="AJ138" s="62" t="s">
        <v>443</v>
      </c>
      <c r="AK138" s="62" t="s">
        <v>443</v>
      </c>
      <c r="AL138" s="40" t="s">
        <v>416</v>
      </c>
    </row>
    <row r="139" spans="1:38" ht="26.25" customHeight="1" thickBot="1">
      <c r="A139" s="64" t="s">
        <v>288</v>
      </c>
      <c r="B139" s="64" t="s">
        <v>319</v>
      </c>
      <c r="C139" s="66" t="s">
        <v>377</v>
      </c>
      <c r="D139" s="63"/>
      <c r="E139" s="62" t="s">
        <v>443</v>
      </c>
      <c r="F139" s="62" t="s">
        <v>443</v>
      </c>
      <c r="G139" s="62" t="s">
        <v>443</v>
      </c>
      <c r="H139" s="62" t="s">
        <v>444</v>
      </c>
      <c r="I139" s="62" t="s">
        <v>444</v>
      </c>
      <c r="J139" s="62" t="s">
        <v>444</v>
      </c>
      <c r="K139" s="62" t="s">
        <v>444</v>
      </c>
      <c r="L139" s="62" t="s">
        <v>444</v>
      </c>
      <c r="M139" s="62" t="s">
        <v>443</v>
      </c>
      <c r="N139" s="62" t="s">
        <v>444</v>
      </c>
      <c r="O139" s="62" t="s">
        <v>444</v>
      </c>
      <c r="P139" s="62" t="s">
        <v>443</v>
      </c>
      <c r="Q139" s="62" t="s">
        <v>444</v>
      </c>
      <c r="R139" s="62" t="s">
        <v>444</v>
      </c>
      <c r="S139" s="62" t="s">
        <v>444</v>
      </c>
      <c r="T139" s="62" t="s">
        <v>443</v>
      </c>
      <c r="U139" s="62" t="s">
        <v>443</v>
      </c>
      <c r="V139" s="62" t="s">
        <v>443</v>
      </c>
      <c r="W139" s="62" t="s">
        <v>444</v>
      </c>
      <c r="X139" s="62" t="s">
        <v>443</v>
      </c>
      <c r="Y139" s="62" t="s">
        <v>443</v>
      </c>
      <c r="Z139" s="62" t="s">
        <v>443</v>
      </c>
      <c r="AA139" s="62" t="s">
        <v>443</v>
      </c>
      <c r="AB139" s="62" t="s">
        <v>443</v>
      </c>
      <c r="AC139" s="62" t="s">
        <v>443</v>
      </c>
      <c r="AD139" s="62" t="s">
        <v>443</v>
      </c>
      <c r="AE139" s="158"/>
      <c r="AF139" s="159" t="s">
        <v>443</v>
      </c>
      <c r="AG139" s="159" t="s">
        <v>443</v>
      </c>
      <c r="AH139" s="159" t="s">
        <v>443</v>
      </c>
      <c r="AI139" s="159" t="s">
        <v>443</v>
      </c>
      <c r="AJ139" s="159" t="s">
        <v>443</v>
      </c>
      <c r="AK139" s="159" t="s">
        <v>443</v>
      </c>
      <c r="AL139" s="40" t="s">
        <v>412</v>
      </c>
    </row>
    <row r="140" spans="1:38" ht="26.25" customHeight="1" thickBot="1">
      <c r="A140" s="60" t="s">
        <v>321</v>
      </c>
      <c r="B140" s="64" t="s">
        <v>322</v>
      </c>
      <c r="C140" s="61" t="s">
        <v>378</v>
      </c>
      <c r="D140" s="62"/>
      <c r="E140" s="62" t="s">
        <v>442</v>
      </c>
      <c r="F140" s="62" t="s">
        <v>442</v>
      </c>
      <c r="G140" s="62" t="s">
        <v>442</v>
      </c>
      <c r="H140" s="62" t="s">
        <v>442</v>
      </c>
      <c r="I140" s="62" t="s">
        <v>442</v>
      </c>
      <c r="J140" s="62" t="s">
        <v>442</v>
      </c>
      <c r="K140" s="62" t="s">
        <v>442</v>
      </c>
      <c r="L140" s="62" t="s">
        <v>442</v>
      </c>
      <c r="M140" s="62" t="s">
        <v>442</v>
      </c>
      <c r="N140" s="62" t="s">
        <v>442</v>
      </c>
      <c r="O140" s="62" t="s">
        <v>442</v>
      </c>
      <c r="P140" s="62" t="s">
        <v>442</v>
      </c>
      <c r="Q140" s="62" t="s">
        <v>442</v>
      </c>
      <c r="R140" s="62" t="s">
        <v>442</v>
      </c>
      <c r="S140" s="62" t="s">
        <v>442</v>
      </c>
      <c r="T140" s="62" t="s">
        <v>442</v>
      </c>
      <c r="U140" s="62" t="s">
        <v>442</v>
      </c>
      <c r="V140" s="62" t="s">
        <v>442</v>
      </c>
      <c r="W140" s="62" t="s">
        <v>442</v>
      </c>
      <c r="X140" s="62" t="s">
        <v>442</v>
      </c>
      <c r="Y140" s="62" t="s">
        <v>442</v>
      </c>
      <c r="Z140" s="62" t="s">
        <v>442</v>
      </c>
      <c r="AA140" s="62" t="s">
        <v>442</v>
      </c>
      <c r="AB140" s="62" t="s">
        <v>442</v>
      </c>
      <c r="AC140" s="62" t="s">
        <v>442</v>
      </c>
      <c r="AD140" s="157" t="s">
        <v>442</v>
      </c>
      <c r="AE140" s="158"/>
      <c r="AF140" s="159" t="s">
        <v>442</v>
      </c>
      <c r="AG140" s="62" t="s">
        <v>442</v>
      </c>
      <c r="AH140" s="62" t="s">
        <v>442</v>
      </c>
      <c r="AI140" s="62" t="s">
        <v>442</v>
      </c>
      <c r="AJ140" s="62" t="s">
        <v>442</v>
      </c>
      <c r="AK140" s="62" t="s">
        <v>442</v>
      </c>
      <c r="AL140" s="40" t="s">
        <v>412</v>
      </c>
    </row>
    <row r="141" spans="1:38" s="6" customFormat="1" ht="37.5" customHeight="1" thickBot="1">
      <c r="A141" s="79"/>
      <c r="B141" s="80" t="s">
        <v>323</v>
      </c>
      <c r="C141" s="81" t="s">
        <v>388</v>
      </c>
      <c r="D141" s="79" t="s">
        <v>142</v>
      </c>
      <c r="E141" s="16">
        <f>SUM(E14:E140)</f>
        <v>40.577185732348028</v>
      </c>
      <c r="F141" s="16">
        <f t="shared" ref="F141:AD141" si="0">SUM(F14:F140)</f>
        <v>45.564644056077064</v>
      </c>
      <c r="G141" s="16">
        <f t="shared" si="0"/>
        <v>99.239331399988899</v>
      </c>
      <c r="H141" s="16">
        <f t="shared" si="0"/>
        <v>12.304449849853027</v>
      </c>
      <c r="I141" s="16">
        <f t="shared" si="0"/>
        <v>31.108171398082778</v>
      </c>
      <c r="J141" s="16">
        <f t="shared" si="0"/>
        <v>45.069212649011099</v>
      </c>
      <c r="K141" s="16">
        <f t="shared" si="0"/>
        <v>56.884351755380443</v>
      </c>
      <c r="L141" s="16">
        <f t="shared" si="0"/>
        <v>2.8328125957393491</v>
      </c>
      <c r="M141" s="16">
        <f t="shared" si="0"/>
        <v>132.36343760358307</v>
      </c>
      <c r="N141" s="16">
        <f t="shared" si="0"/>
        <v>208.30922325247639</v>
      </c>
      <c r="O141" s="16">
        <f t="shared" si="0"/>
        <v>1.0709170980223424</v>
      </c>
      <c r="P141" s="16">
        <f t="shared" si="0"/>
        <v>0.57160197199043616</v>
      </c>
      <c r="Q141" s="16">
        <f t="shared" si="0"/>
        <v>1.8359724544748282</v>
      </c>
      <c r="R141" s="16">
        <f>SUM(R14:R140)</f>
        <v>2.115267551525108</v>
      </c>
      <c r="S141" s="16">
        <f t="shared" si="0"/>
        <v>1.2052864709811266</v>
      </c>
      <c r="T141" s="16">
        <f t="shared" si="0"/>
        <v>2.7243773048848485</v>
      </c>
      <c r="U141" s="16">
        <f t="shared" si="0"/>
        <v>2.3480297577011173</v>
      </c>
      <c r="V141" s="16">
        <f t="shared" si="0"/>
        <v>17.573084828099621</v>
      </c>
      <c r="W141" s="16">
        <f t="shared" si="0"/>
        <v>17.175471570589931</v>
      </c>
      <c r="X141" s="16">
        <f t="shared" si="0"/>
        <v>2.3495287592496146</v>
      </c>
      <c r="Y141" s="16">
        <f t="shared" si="0"/>
        <v>2.4416535130811807</v>
      </c>
      <c r="Z141" s="16">
        <f t="shared" si="0"/>
        <v>0.96361642496881372</v>
      </c>
      <c r="AA141" s="16">
        <f t="shared" si="0"/>
        <v>1.2971929773539661</v>
      </c>
      <c r="AB141" s="16">
        <f t="shared" si="0"/>
        <v>7.1978229946535759</v>
      </c>
      <c r="AC141" s="16">
        <f t="shared" si="0"/>
        <v>53.974536305311936</v>
      </c>
      <c r="AD141" s="16">
        <f t="shared" si="0"/>
        <v>366.48764389697897</v>
      </c>
      <c r="AE141" s="52"/>
      <c r="AF141" s="16"/>
      <c r="AG141" s="16"/>
      <c r="AH141" s="16"/>
      <c r="AI141" s="16"/>
      <c r="AJ141" s="16"/>
      <c r="AK141" s="16"/>
      <c r="AL141" s="41"/>
    </row>
    <row r="142" spans="1:38" ht="15" customHeight="1" thickBot="1">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c r="A143" s="85"/>
      <c r="B143" s="43" t="s">
        <v>347</v>
      </c>
      <c r="C143" s="86" t="s">
        <v>354</v>
      </c>
      <c r="D143" s="87" t="s">
        <v>281</v>
      </c>
      <c r="E143" s="9" t="s">
        <v>444</v>
      </c>
      <c r="F143" s="9" t="s">
        <v>444</v>
      </c>
      <c r="G143" s="9" t="s">
        <v>444</v>
      </c>
      <c r="H143" s="9" t="s">
        <v>444</v>
      </c>
      <c r="I143" s="9" t="s">
        <v>444</v>
      </c>
      <c r="J143" s="9" t="s">
        <v>444</v>
      </c>
      <c r="K143" s="9" t="s">
        <v>444</v>
      </c>
      <c r="L143" s="9" t="s">
        <v>444</v>
      </c>
      <c r="M143" s="9" t="s">
        <v>444</v>
      </c>
      <c r="N143" s="9" t="s">
        <v>444</v>
      </c>
      <c r="O143" s="9" t="s">
        <v>444</v>
      </c>
      <c r="P143" s="9" t="s">
        <v>444</v>
      </c>
      <c r="Q143" s="9" t="s">
        <v>444</v>
      </c>
      <c r="R143" s="9" t="s">
        <v>444</v>
      </c>
      <c r="S143" s="9" t="s">
        <v>444</v>
      </c>
      <c r="T143" s="9" t="s">
        <v>444</v>
      </c>
      <c r="U143" s="9" t="s">
        <v>444</v>
      </c>
      <c r="V143" s="9" t="s">
        <v>444</v>
      </c>
      <c r="W143" s="9" t="s">
        <v>444</v>
      </c>
      <c r="X143" s="9" t="s">
        <v>444</v>
      </c>
      <c r="Y143" s="9" t="s">
        <v>444</v>
      </c>
      <c r="Z143" s="9" t="s">
        <v>444</v>
      </c>
      <c r="AA143" s="9" t="s">
        <v>444</v>
      </c>
      <c r="AB143" s="9" t="s">
        <v>444</v>
      </c>
      <c r="AC143" s="9" t="s">
        <v>444</v>
      </c>
      <c r="AD143" s="9" t="s">
        <v>444</v>
      </c>
      <c r="AE143" s="54"/>
      <c r="AF143" s="9" t="s">
        <v>444</v>
      </c>
      <c r="AG143" s="9" t="s">
        <v>444</v>
      </c>
      <c r="AH143" s="9" t="s">
        <v>444</v>
      </c>
      <c r="AI143" s="9" t="s">
        <v>444</v>
      </c>
      <c r="AJ143" s="9" t="s">
        <v>444</v>
      </c>
      <c r="AK143" s="9" t="s">
        <v>444</v>
      </c>
      <c r="AL143" s="43" t="s">
        <v>49</v>
      </c>
    </row>
    <row r="144" spans="1:38" ht="26.25" customHeight="1" thickBot="1">
      <c r="A144" s="85"/>
      <c r="B144" s="43" t="s">
        <v>348</v>
      </c>
      <c r="C144" s="86" t="s">
        <v>355</v>
      </c>
      <c r="D144" s="87" t="s">
        <v>281</v>
      </c>
      <c r="E144" s="9" t="s">
        <v>444</v>
      </c>
      <c r="F144" s="9" t="s">
        <v>444</v>
      </c>
      <c r="G144" s="9" t="s">
        <v>444</v>
      </c>
      <c r="H144" s="9" t="s">
        <v>444</v>
      </c>
      <c r="I144" s="9" t="s">
        <v>444</v>
      </c>
      <c r="J144" s="9" t="s">
        <v>444</v>
      </c>
      <c r="K144" s="9" t="s">
        <v>444</v>
      </c>
      <c r="L144" s="9" t="s">
        <v>444</v>
      </c>
      <c r="M144" s="9" t="s">
        <v>444</v>
      </c>
      <c r="N144" s="9" t="s">
        <v>444</v>
      </c>
      <c r="O144" s="9" t="s">
        <v>444</v>
      </c>
      <c r="P144" s="9" t="s">
        <v>444</v>
      </c>
      <c r="Q144" s="9" t="s">
        <v>444</v>
      </c>
      <c r="R144" s="9" t="s">
        <v>444</v>
      </c>
      <c r="S144" s="9" t="s">
        <v>444</v>
      </c>
      <c r="T144" s="9" t="s">
        <v>444</v>
      </c>
      <c r="U144" s="9" t="s">
        <v>444</v>
      </c>
      <c r="V144" s="9" t="s">
        <v>444</v>
      </c>
      <c r="W144" s="9" t="s">
        <v>444</v>
      </c>
      <c r="X144" s="9" t="s">
        <v>444</v>
      </c>
      <c r="Y144" s="9" t="s">
        <v>444</v>
      </c>
      <c r="Z144" s="9" t="s">
        <v>444</v>
      </c>
      <c r="AA144" s="9" t="s">
        <v>444</v>
      </c>
      <c r="AB144" s="9" t="s">
        <v>444</v>
      </c>
      <c r="AC144" s="9" t="s">
        <v>444</v>
      </c>
      <c r="AD144" s="9" t="s">
        <v>444</v>
      </c>
      <c r="AE144" s="54"/>
      <c r="AF144" s="9" t="s">
        <v>444</v>
      </c>
      <c r="AG144" s="9" t="s">
        <v>444</v>
      </c>
      <c r="AH144" s="9" t="s">
        <v>444</v>
      </c>
      <c r="AI144" s="9" t="s">
        <v>444</v>
      </c>
      <c r="AJ144" s="9" t="s">
        <v>444</v>
      </c>
      <c r="AK144" s="9" t="s">
        <v>444</v>
      </c>
      <c r="AL144" s="43" t="s">
        <v>49</v>
      </c>
    </row>
    <row r="145" spans="1:38" ht="26.25" customHeight="1" thickBot="1">
      <c r="A145" s="85"/>
      <c r="B145" s="43" t="s">
        <v>349</v>
      </c>
      <c r="C145" s="86" t="s">
        <v>356</v>
      </c>
      <c r="D145" s="87" t="s">
        <v>281</v>
      </c>
      <c r="E145" s="9" t="s">
        <v>444</v>
      </c>
      <c r="F145" s="9" t="s">
        <v>444</v>
      </c>
      <c r="G145" s="9" t="s">
        <v>444</v>
      </c>
      <c r="H145" s="9" t="s">
        <v>444</v>
      </c>
      <c r="I145" s="9" t="s">
        <v>444</v>
      </c>
      <c r="J145" s="9" t="s">
        <v>444</v>
      </c>
      <c r="K145" s="9" t="s">
        <v>444</v>
      </c>
      <c r="L145" s="9" t="s">
        <v>444</v>
      </c>
      <c r="M145" s="9" t="s">
        <v>444</v>
      </c>
      <c r="N145" s="9" t="s">
        <v>444</v>
      </c>
      <c r="O145" s="9" t="s">
        <v>444</v>
      </c>
      <c r="P145" s="9" t="s">
        <v>444</v>
      </c>
      <c r="Q145" s="9" t="s">
        <v>444</v>
      </c>
      <c r="R145" s="9" t="s">
        <v>444</v>
      </c>
      <c r="S145" s="9" t="s">
        <v>444</v>
      </c>
      <c r="T145" s="9" t="s">
        <v>444</v>
      </c>
      <c r="U145" s="9" t="s">
        <v>444</v>
      </c>
      <c r="V145" s="9" t="s">
        <v>444</v>
      </c>
      <c r="W145" s="9" t="s">
        <v>444</v>
      </c>
      <c r="X145" s="9" t="s">
        <v>444</v>
      </c>
      <c r="Y145" s="9" t="s">
        <v>444</v>
      </c>
      <c r="Z145" s="9" t="s">
        <v>444</v>
      </c>
      <c r="AA145" s="9" t="s">
        <v>444</v>
      </c>
      <c r="AB145" s="9" t="s">
        <v>444</v>
      </c>
      <c r="AC145" s="9" t="s">
        <v>444</v>
      </c>
      <c r="AD145" s="9" t="s">
        <v>444</v>
      </c>
      <c r="AE145" s="54"/>
      <c r="AF145" s="9" t="s">
        <v>444</v>
      </c>
      <c r="AG145" s="9" t="s">
        <v>444</v>
      </c>
      <c r="AH145" s="9" t="s">
        <v>444</v>
      </c>
      <c r="AI145" s="9" t="s">
        <v>444</v>
      </c>
      <c r="AJ145" s="9" t="s">
        <v>444</v>
      </c>
      <c r="AK145" s="9" t="s">
        <v>444</v>
      </c>
      <c r="AL145" s="43" t="s">
        <v>49</v>
      </c>
    </row>
    <row r="146" spans="1:38" ht="26.25" customHeight="1" thickBot="1">
      <c r="A146" s="85"/>
      <c r="B146" s="43" t="s">
        <v>350</v>
      </c>
      <c r="C146" s="86" t="s">
        <v>357</v>
      </c>
      <c r="D146" s="87" t="s">
        <v>281</v>
      </c>
      <c r="E146" s="9" t="s">
        <v>444</v>
      </c>
      <c r="F146" s="9" t="s">
        <v>444</v>
      </c>
      <c r="G146" s="9" t="s">
        <v>444</v>
      </c>
      <c r="H146" s="9" t="s">
        <v>444</v>
      </c>
      <c r="I146" s="9" t="s">
        <v>444</v>
      </c>
      <c r="J146" s="9" t="s">
        <v>444</v>
      </c>
      <c r="K146" s="9" t="s">
        <v>444</v>
      </c>
      <c r="L146" s="9" t="s">
        <v>444</v>
      </c>
      <c r="M146" s="9" t="s">
        <v>444</v>
      </c>
      <c r="N146" s="9" t="s">
        <v>444</v>
      </c>
      <c r="O146" s="9" t="s">
        <v>444</v>
      </c>
      <c r="P146" s="9" t="s">
        <v>444</v>
      </c>
      <c r="Q146" s="9" t="s">
        <v>444</v>
      </c>
      <c r="R146" s="9" t="s">
        <v>444</v>
      </c>
      <c r="S146" s="9" t="s">
        <v>444</v>
      </c>
      <c r="T146" s="9" t="s">
        <v>444</v>
      </c>
      <c r="U146" s="9" t="s">
        <v>444</v>
      </c>
      <c r="V146" s="9" t="s">
        <v>444</v>
      </c>
      <c r="W146" s="9" t="s">
        <v>444</v>
      </c>
      <c r="X146" s="9" t="s">
        <v>444</v>
      </c>
      <c r="Y146" s="9" t="s">
        <v>444</v>
      </c>
      <c r="Z146" s="9" t="s">
        <v>444</v>
      </c>
      <c r="AA146" s="9" t="s">
        <v>444</v>
      </c>
      <c r="AB146" s="9" t="s">
        <v>444</v>
      </c>
      <c r="AC146" s="9" t="s">
        <v>444</v>
      </c>
      <c r="AD146" s="9" t="s">
        <v>444</v>
      </c>
      <c r="AE146" s="54"/>
      <c r="AF146" s="9" t="s">
        <v>444</v>
      </c>
      <c r="AG146" s="9" t="s">
        <v>444</v>
      </c>
      <c r="AH146" s="9" t="s">
        <v>444</v>
      </c>
      <c r="AI146" s="9" t="s">
        <v>444</v>
      </c>
      <c r="AJ146" s="9" t="s">
        <v>444</v>
      </c>
      <c r="AK146" s="9" t="s">
        <v>444</v>
      </c>
      <c r="AL146" s="43" t="s">
        <v>49</v>
      </c>
    </row>
    <row r="147" spans="1:38" ht="26.25" customHeight="1" thickBot="1">
      <c r="A147" s="85"/>
      <c r="B147" s="43" t="s">
        <v>351</v>
      </c>
      <c r="C147" s="86" t="s">
        <v>358</v>
      </c>
      <c r="D147" s="87" t="s">
        <v>281</v>
      </c>
      <c r="E147" s="9" t="s">
        <v>444</v>
      </c>
      <c r="F147" s="9" t="s">
        <v>444</v>
      </c>
      <c r="G147" s="9" t="s">
        <v>444</v>
      </c>
      <c r="H147" s="9" t="s">
        <v>444</v>
      </c>
      <c r="I147" s="9" t="s">
        <v>444</v>
      </c>
      <c r="J147" s="9" t="s">
        <v>444</v>
      </c>
      <c r="K147" s="9" t="s">
        <v>444</v>
      </c>
      <c r="L147" s="9" t="s">
        <v>444</v>
      </c>
      <c r="M147" s="9" t="s">
        <v>444</v>
      </c>
      <c r="N147" s="9" t="s">
        <v>444</v>
      </c>
      <c r="O147" s="9" t="s">
        <v>444</v>
      </c>
      <c r="P147" s="9" t="s">
        <v>444</v>
      </c>
      <c r="Q147" s="9" t="s">
        <v>444</v>
      </c>
      <c r="R147" s="9" t="s">
        <v>444</v>
      </c>
      <c r="S147" s="9" t="s">
        <v>444</v>
      </c>
      <c r="T147" s="9" t="s">
        <v>444</v>
      </c>
      <c r="U147" s="9" t="s">
        <v>444</v>
      </c>
      <c r="V147" s="9" t="s">
        <v>444</v>
      </c>
      <c r="W147" s="9" t="s">
        <v>444</v>
      </c>
      <c r="X147" s="9" t="s">
        <v>444</v>
      </c>
      <c r="Y147" s="9" t="s">
        <v>444</v>
      </c>
      <c r="Z147" s="9" t="s">
        <v>444</v>
      </c>
      <c r="AA147" s="9" t="s">
        <v>444</v>
      </c>
      <c r="AB147" s="9" t="s">
        <v>444</v>
      </c>
      <c r="AC147" s="9" t="s">
        <v>444</v>
      </c>
      <c r="AD147" s="9" t="s">
        <v>444</v>
      </c>
      <c r="AE147" s="54"/>
      <c r="AF147" s="9" t="s">
        <v>444</v>
      </c>
      <c r="AG147" s="9" t="s">
        <v>444</v>
      </c>
      <c r="AH147" s="9" t="s">
        <v>444</v>
      </c>
      <c r="AI147" s="9" t="s">
        <v>444</v>
      </c>
      <c r="AJ147" s="9" t="s">
        <v>444</v>
      </c>
      <c r="AK147" s="9" t="s">
        <v>444</v>
      </c>
      <c r="AL147" s="43" t="s">
        <v>49</v>
      </c>
    </row>
    <row r="148" spans="1:38" ht="26.25" customHeight="1" thickBot="1">
      <c r="A148" s="85"/>
      <c r="B148" s="43" t="s">
        <v>352</v>
      </c>
      <c r="C148" s="86" t="s">
        <v>359</v>
      </c>
      <c r="D148" s="87" t="s">
        <v>281</v>
      </c>
      <c r="E148" s="9" t="s">
        <v>444</v>
      </c>
      <c r="F148" s="9" t="s">
        <v>444</v>
      </c>
      <c r="G148" s="9" t="s">
        <v>444</v>
      </c>
      <c r="H148" s="9" t="s">
        <v>444</v>
      </c>
      <c r="I148" s="9" t="s">
        <v>444</v>
      </c>
      <c r="J148" s="9" t="s">
        <v>444</v>
      </c>
      <c r="K148" s="9" t="s">
        <v>444</v>
      </c>
      <c r="L148" s="9" t="s">
        <v>444</v>
      </c>
      <c r="M148" s="9" t="s">
        <v>444</v>
      </c>
      <c r="N148" s="9" t="s">
        <v>444</v>
      </c>
      <c r="O148" s="9" t="s">
        <v>444</v>
      </c>
      <c r="P148" s="9" t="s">
        <v>444</v>
      </c>
      <c r="Q148" s="9" t="s">
        <v>444</v>
      </c>
      <c r="R148" s="9" t="s">
        <v>444</v>
      </c>
      <c r="S148" s="9" t="s">
        <v>444</v>
      </c>
      <c r="T148" s="9" t="s">
        <v>444</v>
      </c>
      <c r="U148" s="9" t="s">
        <v>444</v>
      </c>
      <c r="V148" s="9" t="s">
        <v>444</v>
      </c>
      <c r="W148" s="9" t="s">
        <v>444</v>
      </c>
      <c r="X148" s="9" t="s">
        <v>444</v>
      </c>
      <c r="Y148" s="9" t="s">
        <v>444</v>
      </c>
      <c r="Z148" s="9" t="s">
        <v>444</v>
      </c>
      <c r="AA148" s="9" t="s">
        <v>444</v>
      </c>
      <c r="AB148" s="9" t="s">
        <v>444</v>
      </c>
      <c r="AC148" s="9" t="s">
        <v>444</v>
      </c>
      <c r="AD148" s="9" t="s">
        <v>444</v>
      </c>
      <c r="AE148" s="54"/>
      <c r="AF148" s="9" t="s">
        <v>444</v>
      </c>
      <c r="AG148" s="9" t="s">
        <v>444</v>
      </c>
      <c r="AH148" s="9" t="s">
        <v>444</v>
      </c>
      <c r="AI148" s="9" t="s">
        <v>444</v>
      </c>
      <c r="AJ148" s="9" t="s">
        <v>444</v>
      </c>
      <c r="AK148" s="9" t="s">
        <v>444</v>
      </c>
      <c r="AL148" s="43" t="s">
        <v>413</v>
      </c>
    </row>
    <row r="149" spans="1:38" ht="26.25" customHeight="1" thickBot="1">
      <c r="A149" s="85"/>
      <c r="B149" s="43" t="s">
        <v>353</v>
      </c>
      <c r="C149" s="86" t="s">
        <v>360</v>
      </c>
      <c r="D149" s="87" t="s">
        <v>281</v>
      </c>
      <c r="E149" s="9" t="s">
        <v>444</v>
      </c>
      <c r="F149" s="9" t="s">
        <v>444</v>
      </c>
      <c r="G149" s="9" t="s">
        <v>444</v>
      </c>
      <c r="H149" s="9" t="s">
        <v>444</v>
      </c>
      <c r="I149" s="9" t="s">
        <v>444</v>
      </c>
      <c r="J149" s="9" t="s">
        <v>444</v>
      </c>
      <c r="K149" s="9" t="s">
        <v>444</v>
      </c>
      <c r="L149" s="9" t="s">
        <v>444</v>
      </c>
      <c r="M149" s="9" t="s">
        <v>444</v>
      </c>
      <c r="N149" s="9" t="s">
        <v>444</v>
      </c>
      <c r="O149" s="9" t="s">
        <v>444</v>
      </c>
      <c r="P149" s="9" t="s">
        <v>444</v>
      </c>
      <c r="Q149" s="9" t="s">
        <v>444</v>
      </c>
      <c r="R149" s="9" t="s">
        <v>444</v>
      </c>
      <c r="S149" s="9" t="s">
        <v>444</v>
      </c>
      <c r="T149" s="9" t="s">
        <v>444</v>
      </c>
      <c r="U149" s="9" t="s">
        <v>444</v>
      </c>
      <c r="V149" s="9" t="s">
        <v>444</v>
      </c>
      <c r="W149" s="9" t="s">
        <v>444</v>
      </c>
      <c r="X149" s="9" t="s">
        <v>444</v>
      </c>
      <c r="Y149" s="9" t="s">
        <v>444</v>
      </c>
      <c r="Z149" s="9" t="s">
        <v>444</v>
      </c>
      <c r="AA149" s="9" t="s">
        <v>444</v>
      </c>
      <c r="AB149" s="9" t="s">
        <v>444</v>
      </c>
      <c r="AC149" s="9" t="s">
        <v>444</v>
      </c>
      <c r="AD149" s="9" t="s">
        <v>444</v>
      </c>
      <c r="AE149" s="54"/>
      <c r="AF149" s="9" t="s">
        <v>444</v>
      </c>
      <c r="AG149" s="9" t="s">
        <v>444</v>
      </c>
      <c r="AH149" s="9" t="s">
        <v>444</v>
      </c>
      <c r="AI149" s="9" t="s">
        <v>444</v>
      </c>
      <c r="AJ149" s="9" t="s">
        <v>444</v>
      </c>
      <c r="AK149" s="9" t="s">
        <v>444</v>
      </c>
      <c r="AL149" s="43" t="s">
        <v>413</v>
      </c>
    </row>
    <row r="150" spans="1:38" ht="15" customHeight="1" thickBot="1">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c r="A151" s="88"/>
      <c r="B151" s="44" t="s">
        <v>325</v>
      </c>
      <c r="C151" s="89" t="s">
        <v>369</v>
      </c>
      <c r="D151" s="88"/>
      <c r="E151" s="88" t="s">
        <v>444</v>
      </c>
      <c r="F151" s="88" t="s">
        <v>444</v>
      </c>
      <c r="G151" s="88" t="s">
        <v>444</v>
      </c>
      <c r="H151" s="88" t="s">
        <v>444</v>
      </c>
      <c r="I151" s="88" t="s">
        <v>444</v>
      </c>
      <c r="J151" s="88" t="s">
        <v>444</v>
      </c>
      <c r="K151" s="88" t="s">
        <v>444</v>
      </c>
      <c r="L151" s="88" t="s">
        <v>444</v>
      </c>
      <c r="M151" s="88" t="s">
        <v>444</v>
      </c>
      <c r="N151" s="88" t="s">
        <v>444</v>
      </c>
      <c r="O151" s="88" t="s">
        <v>444</v>
      </c>
      <c r="P151" s="88" t="s">
        <v>444</v>
      </c>
      <c r="Q151" s="88" t="s">
        <v>444</v>
      </c>
      <c r="R151" s="88" t="s">
        <v>444</v>
      </c>
      <c r="S151" s="88" t="s">
        <v>444</v>
      </c>
      <c r="T151" s="88" t="s">
        <v>444</v>
      </c>
      <c r="U151" s="88" t="s">
        <v>444</v>
      </c>
      <c r="V151" s="88" t="s">
        <v>444</v>
      </c>
      <c r="W151" s="88" t="s">
        <v>444</v>
      </c>
      <c r="X151" s="88" t="s">
        <v>444</v>
      </c>
      <c r="Y151" s="88" t="s">
        <v>444</v>
      </c>
      <c r="Z151" s="88" t="s">
        <v>444</v>
      </c>
      <c r="AA151" s="88" t="s">
        <v>444</v>
      </c>
      <c r="AB151" s="88" t="s">
        <v>444</v>
      </c>
      <c r="AC151" s="88" t="s">
        <v>444</v>
      </c>
      <c r="AD151" s="88" t="s">
        <v>444</v>
      </c>
      <c r="AE151" s="170"/>
      <c r="AF151" s="88" t="s">
        <v>444</v>
      </c>
      <c r="AG151" s="88" t="s">
        <v>444</v>
      </c>
      <c r="AH151" s="88" t="s">
        <v>444</v>
      </c>
      <c r="AI151" s="88" t="s">
        <v>444</v>
      </c>
      <c r="AJ151" s="88" t="s">
        <v>444</v>
      </c>
      <c r="AK151" s="88" t="s">
        <v>443</v>
      </c>
      <c r="AL151" s="44"/>
    </row>
    <row r="152" spans="1:38" ht="37.5" customHeight="1" thickBot="1">
      <c r="A152" s="90"/>
      <c r="B152" s="91" t="s">
        <v>367</v>
      </c>
      <c r="C152" s="92" t="s">
        <v>364</v>
      </c>
      <c r="D152" s="90" t="s">
        <v>297</v>
      </c>
      <c r="E152" s="11">
        <f>SUM(E$141, E$151, IF(AND(ISNUMBER(SEARCH($B$4,"AT|BE|CH|GB|IE|LT|LU|NL")),SUM(E$143:E$149)&gt;0),SUM(E$143:E$149)-SUM(E$27:E$33),0))</f>
        <v>40.577185732348028</v>
      </c>
      <c r="F152" s="11">
        <f t="shared" ref="F152:AD152" si="1">SUM(F$141, F$151, IF(AND(ISNUMBER(SEARCH($B$4,"AT|BE|CH|GB|IE|LT|LU|NL")),SUM(F$143:F$149)&gt;0),SUM(F$143:F$149)-SUM(F$27:F$33),0))</f>
        <v>45.564644056077064</v>
      </c>
      <c r="G152" s="11">
        <f t="shared" si="1"/>
        <v>99.239331399988899</v>
      </c>
      <c r="H152" s="11">
        <f t="shared" si="1"/>
        <v>12.304449849853027</v>
      </c>
      <c r="I152" s="11">
        <f t="shared" si="1"/>
        <v>31.108171398082778</v>
      </c>
      <c r="J152" s="11">
        <f t="shared" si="1"/>
        <v>45.069212649011099</v>
      </c>
      <c r="K152" s="11">
        <f t="shared" si="1"/>
        <v>56.884351755380443</v>
      </c>
      <c r="L152" s="11">
        <f t="shared" si="1"/>
        <v>2.8328125957393491</v>
      </c>
      <c r="M152" s="11">
        <f t="shared" si="1"/>
        <v>132.36343760358307</v>
      </c>
      <c r="N152" s="11">
        <f t="shared" si="1"/>
        <v>208.30922325247639</v>
      </c>
      <c r="O152" s="11">
        <f t="shared" si="1"/>
        <v>1.0709170980223424</v>
      </c>
      <c r="P152" s="11">
        <f t="shared" si="1"/>
        <v>0.57160197199043616</v>
      </c>
      <c r="Q152" s="11">
        <f t="shared" si="1"/>
        <v>1.8359724544748282</v>
      </c>
      <c r="R152" s="11">
        <f t="shared" si="1"/>
        <v>2.115267551525108</v>
      </c>
      <c r="S152" s="11">
        <f t="shared" si="1"/>
        <v>1.2052864709811266</v>
      </c>
      <c r="T152" s="11">
        <f t="shared" si="1"/>
        <v>2.7243773048848485</v>
      </c>
      <c r="U152" s="11">
        <f t="shared" si="1"/>
        <v>2.3480297577011173</v>
      </c>
      <c r="V152" s="11">
        <f t="shared" si="1"/>
        <v>17.573084828099621</v>
      </c>
      <c r="W152" s="11">
        <f t="shared" si="1"/>
        <v>17.175471570589931</v>
      </c>
      <c r="X152" s="11">
        <f t="shared" si="1"/>
        <v>2.3495287592496146</v>
      </c>
      <c r="Y152" s="11">
        <f t="shared" si="1"/>
        <v>2.4416535130811807</v>
      </c>
      <c r="Z152" s="11">
        <f t="shared" si="1"/>
        <v>0.96361642496881372</v>
      </c>
      <c r="AA152" s="11">
        <f t="shared" si="1"/>
        <v>1.2971929773539661</v>
      </c>
      <c r="AB152" s="11">
        <f t="shared" si="1"/>
        <v>7.1978229946535759</v>
      </c>
      <c r="AC152" s="11">
        <f t="shared" si="1"/>
        <v>53.974536305311936</v>
      </c>
      <c r="AD152" s="11">
        <f t="shared" si="1"/>
        <v>366.48764389697897</v>
      </c>
      <c r="AE152" s="54"/>
      <c r="AF152" s="11"/>
      <c r="AG152" s="11"/>
      <c r="AH152" s="11"/>
      <c r="AI152" s="11"/>
      <c r="AJ152" s="11"/>
      <c r="AK152" s="11"/>
      <c r="AL152" s="45"/>
    </row>
    <row r="153" spans="1:38" ht="26.25" customHeight="1" thickBot="1">
      <c r="A153" s="88"/>
      <c r="B153" s="44" t="s">
        <v>326</v>
      </c>
      <c r="C153" s="89" t="s">
        <v>370</v>
      </c>
      <c r="D153" s="88" t="s">
        <v>320</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c r="A154" s="90"/>
      <c r="B154" s="91" t="s">
        <v>368</v>
      </c>
      <c r="C154" s="92" t="s">
        <v>365</v>
      </c>
      <c r="D154" s="90" t="s">
        <v>324</v>
      </c>
      <c r="E154" s="11">
        <f>SUM(E$141, E$153, -1 * IF(OR($B$6=2005,$B$6&gt;=2020),SUM(E$99:E$122),0), IF(AND(ISNUMBER(SEARCH($B$4,"AT|BE|CH|GB|IE|LT|LU|NL")),SUM(E$143:E$149)&gt;0),SUM(E$143:E$149)-SUM(E$27:E$33),0))</f>
        <v>40.577185732348028</v>
      </c>
      <c r="F154" s="11">
        <f>SUM(F$141, F$153, -1 * IF(OR($B$6=2005,$B$6&gt;=2020),SUM(F$99:F$122),0), IF(AND(ISNUMBER(SEARCH($B$4,"AT|BE|CH|GB|IE|LT|LU|NL")),SUM(F$143:F$149)&gt;0),SUM(F$143:F$149)-SUM(F$27:F$33),0))</f>
        <v>45.564644056077064</v>
      </c>
      <c r="G154" s="11">
        <f>SUM(G$141, G$153, IF(AND(ISNUMBER(SEARCH($B$4,"AT|BE|CH|GB|IE|LT|LU|NL")),SUM(G$143:G$149)&gt;0),SUM(G$143:G$149)-SUM(G$27:G$33),0))</f>
        <v>99.239331399988899</v>
      </c>
      <c r="H154" s="11">
        <f>SUM(H$141, H$153, IF(AND(ISNUMBER(SEARCH($B$4,"AT|BE|CH|GB|IE|LT|LU|NL")),SUM(H$143:H$149)&gt;0),SUM(H$143:H$149)-SUM(H$27:H$33),0))</f>
        <v>12.304449849853027</v>
      </c>
      <c r="I154" s="11">
        <f t="shared" ref="I154:AD154" si="2">SUM(I$141, I$153, IF(AND(ISNUMBER(SEARCH($B$4,"AT|BE|CH|GB|IE|LT|LU|NL")),SUM(I$143:I$149)&gt;0),SUM(I$143:I$149)-SUM(I$27:I$33),0))</f>
        <v>31.108171398082778</v>
      </c>
      <c r="J154" s="11">
        <f t="shared" si="2"/>
        <v>45.069212649011099</v>
      </c>
      <c r="K154" s="11">
        <f t="shared" si="2"/>
        <v>56.884351755380443</v>
      </c>
      <c r="L154" s="11">
        <f t="shared" si="2"/>
        <v>2.8328125957393491</v>
      </c>
      <c r="M154" s="11">
        <f t="shared" si="2"/>
        <v>132.36343760358307</v>
      </c>
      <c r="N154" s="11">
        <f t="shared" si="2"/>
        <v>208.30922325247639</v>
      </c>
      <c r="O154" s="11">
        <f t="shared" si="2"/>
        <v>1.0709170980223424</v>
      </c>
      <c r="P154" s="11">
        <f t="shared" si="2"/>
        <v>0.57160197199043616</v>
      </c>
      <c r="Q154" s="11">
        <f t="shared" si="2"/>
        <v>1.8359724544748282</v>
      </c>
      <c r="R154" s="11">
        <f t="shared" si="2"/>
        <v>2.115267551525108</v>
      </c>
      <c r="S154" s="11">
        <f t="shared" si="2"/>
        <v>1.2052864709811266</v>
      </c>
      <c r="T154" s="11">
        <f t="shared" si="2"/>
        <v>2.7243773048848485</v>
      </c>
      <c r="U154" s="11">
        <f t="shared" si="2"/>
        <v>2.3480297577011173</v>
      </c>
      <c r="V154" s="11">
        <f t="shared" si="2"/>
        <v>17.573084828099621</v>
      </c>
      <c r="W154" s="11">
        <f t="shared" si="2"/>
        <v>17.175471570589931</v>
      </c>
      <c r="X154" s="11">
        <f t="shared" si="2"/>
        <v>2.3495287592496146</v>
      </c>
      <c r="Y154" s="11">
        <f t="shared" si="2"/>
        <v>2.4416535130811807</v>
      </c>
      <c r="Z154" s="11">
        <f t="shared" si="2"/>
        <v>0.96361642496881372</v>
      </c>
      <c r="AA154" s="11">
        <f t="shared" si="2"/>
        <v>1.2971929773539661</v>
      </c>
      <c r="AB154" s="11">
        <f t="shared" si="2"/>
        <v>7.1978229946535759</v>
      </c>
      <c r="AC154" s="11">
        <f t="shared" si="2"/>
        <v>53.974536305311936</v>
      </c>
      <c r="AD154" s="11">
        <f t="shared" si="2"/>
        <v>366.48764389697897</v>
      </c>
      <c r="AE154" s="56"/>
      <c r="AF154" s="11"/>
      <c r="AG154" s="11"/>
      <c r="AH154" s="11"/>
      <c r="AI154" s="11"/>
      <c r="AJ154" s="11"/>
      <c r="AK154" s="11"/>
      <c r="AL154" s="45"/>
    </row>
    <row r="155" spans="1:38" ht="15" customHeight="1" thickBot="1">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c r="A156" s="95" t="s">
        <v>363</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c r="A157" s="48" t="s">
        <v>327</v>
      </c>
      <c r="B157" s="48" t="s">
        <v>328</v>
      </c>
      <c r="C157" s="97" t="s">
        <v>329</v>
      </c>
      <c r="D157" s="98"/>
      <c r="E157" s="98">
        <v>0.16644939030472652</v>
      </c>
      <c r="F157" s="98">
        <v>0.790634603947451</v>
      </c>
      <c r="G157" s="98">
        <v>4.1612347576181631E-2</v>
      </c>
      <c r="H157" s="98" t="s">
        <v>443</v>
      </c>
      <c r="I157" s="98" t="s">
        <v>443</v>
      </c>
      <c r="J157" s="98" t="s">
        <v>443</v>
      </c>
      <c r="K157" s="98" t="s">
        <v>443</v>
      </c>
      <c r="L157" s="98" t="s">
        <v>443</v>
      </c>
      <c r="M157" s="98">
        <v>49.934817091417955</v>
      </c>
      <c r="N157" s="98" t="s">
        <v>443</v>
      </c>
      <c r="O157" s="98" t="s">
        <v>443</v>
      </c>
      <c r="P157" s="98" t="s">
        <v>443</v>
      </c>
      <c r="Q157" s="98" t="s">
        <v>443</v>
      </c>
      <c r="R157" s="98" t="s">
        <v>443</v>
      </c>
      <c r="S157" s="98" t="s">
        <v>443</v>
      </c>
      <c r="T157" s="98" t="s">
        <v>443</v>
      </c>
      <c r="U157" s="98" t="s">
        <v>443</v>
      </c>
      <c r="V157" s="98" t="s">
        <v>443</v>
      </c>
      <c r="W157" s="98" t="s">
        <v>443</v>
      </c>
      <c r="X157" s="98" t="s">
        <v>443</v>
      </c>
      <c r="Y157" s="98" t="s">
        <v>443</v>
      </c>
      <c r="Z157" s="98" t="s">
        <v>443</v>
      </c>
      <c r="AA157" s="98" t="s">
        <v>443</v>
      </c>
      <c r="AB157" s="98" t="s">
        <v>443</v>
      </c>
      <c r="AC157" s="98" t="s">
        <v>443</v>
      </c>
      <c r="AD157" s="98" t="s">
        <v>443</v>
      </c>
      <c r="AE157" s="54"/>
      <c r="AF157" s="98" t="s">
        <v>444</v>
      </c>
      <c r="AG157" s="98" t="s">
        <v>443</v>
      </c>
      <c r="AH157" s="98" t="s">
        <v>443</v>
      </c>
      <c r="AI157" s="98" t="s">
        <v>444</v>
      </c>
      <c r="AJ157" s="98" t="s">
        <v>443</v>
      </c>
      <c r="AK157" s="98">
        <v>1789.3309457758101</v>
      </c>
      <c r="AL157" s="48" t="s">
        <v>49</v>
      </c>
    </row>
    <row r="158" spans="1:38" ht="26.25" customHeight="1" thickBot="1">
      <c r="A158" s="48" t="s">
        <v>327</v>
      </c>
      <c r="B158" s="48" t="s">
        <v>330</v>
      </c>
      <c r="C158" s="97" t="s">
        <v>331</v>
      </c>
      <c r="D158" s="98"/>
      <c r="E158" s="98" t="s">
        <v>442</v>
      </c>
      <c r="F158" s="98" t="s">
        <v>442</v>
      </c>
      <c r="G158" s="98" t="s">
        <v>442</v>
      </c>
      <c r="H158" s="98" t="s">
        <v>442</v>
      </c>
      <c r="I158" s="98" t="s">
        <v>442</v>
      </c>
      <c r="J158" s="98" t="s">
        <v>442</v>
      </c>
      <c r="K158" s="98" t="s">
        <v>442</v>
      </c>
      <c r="L158" s="98" t="s">
        <v>442</v>
      </c>
      <c r="M158" s="98" t="s">
        <v>442</v>
      </c>
      <c r="N158" s="98" t="s">
        <v>442</v>
      </c>
      <c r="O158" s="98" t="s">
        <v>442</v>
      </c>
      <c r="P158" s="98" t="s">
        <v>442</v>
      </c>
      <c r="Q158" s="98" t="s">
        <v>442</v>
      </c>
      <c r="R158" s="98" t="s">
        <v>442</v>
      </c>
      <c r="S158" s="98" t="s">
        <v>442</v>
      </c>
      <c r="T158" s="98" t="s">
        <v>442</v>
      </c>
      <c r="U158" s="98" t="s">
        <v>442</v>
      </c>
      <c r="V158" s="98" t="s">
        <v>442</v>
      </c>
      <c r="W158" s="98" t="s">
        <v>442</v>
      </c>
      <c r="X158" s="98" t="s">
        <v>442</v>
      </c>
      <c r="Y158" s="98" t="s">
        <v>442</v>
      </c>
      <c r="Z158" s="98" t="s">
        <v>442</v>
      </c>
      <c r="AA158" s="98" t="s">
        <v>442</v>
      </c>
      <c r="AB158" s="98" t="s">
        <v>442</v>
      </c>
      <c r="AC158" s="98" t="s">
        <v>442</v>
      </c>
      <c r="AD158" s="98" t="s">
        <v>442</v>
      </c>
      <c r="AE158" s="54"/>
      <c r="AF158" s="98" t="s">
        <v>444</v>
      </c>
      <c r="AG158" s="98" t="s">
        <v>443</v>
      </c>
      <c r="AH158" s="98" t="s">
        <v>443</v>
      </c>
      <c r="AI158" s="98" t="s">
        <v>444</v>
      </c>
      <c r="AJ158" s="98" t="s">
        <v>443</v>
      </c>
      <c r="AK158" s="98" t="s">
        <v>442</v>
      </c>
      <c r="AL158" s="48" t="s">
        <v>49</v>
      </c>
    </row>
    <row r="159" spans="1:38" ht="26.25" customHeight="1" thickBot="1">
      <c r="A159" s="48" t="s">
        <v>332</v>
      </c>
      <c r="B159" s="48" t="s">
        <v>333</v>
      </c>
      <c r="C159" s="97" t="s">
        <v>411</v>
      </c>
      <c r="D159" s="98"/>
      <c r="E159" s="98" t="s">
        <v>442</v>
      </c>
      <c r="F159" s="98" t="s">
        <v>442</v>
      </c>
      <c r="G159" s="98" t="s">
        <v>442</v>
      </c>
      <c r="H159" s="98" t="s">
        <v>442</v>
      </c>
      <c r="I159" s="98" t="s">
        <v>442</v>
      </c>
      <c r="J159" s="98" t="s">
        <v>442</v>
      </c>
      <c r="K159" s="98" t="s">
        <v>442</v>
      </c>
      <c r="L159" s="98" t="s">
        <v>442</v>
      </c>
      <c r="M159" s="98" t="s">
        <v>442</v>
      </c>
      <c r="N159" s="98" t="s">
        <v>442</v>
      </c>
      <c r="O159" s="98" t="s">
        <v>442</v>
      </c>
      <c r="P159" s="98" t="s">
        <v>442</v>
      </c>
      <c r="Q159" s="98" t="s">
        <v>442</v>
      </c>
      <c r="R159" s="98" t="s">
        <v>442</v>
      </c>
      <c r="S159" s="98" t="s">
        <v>442</v>
      </c>
      <c r="T159" s="98" t="s">
        <v>442</v>
      </c>
      <c r="U159" s="98" t="s">
        <v>442</v>
      </c>
      <c r="V159" s="98" t="s">
        <v>442</v>
      </c>
      <c r="W159" s="98" t="s">
        <v>442</v>
      </c>
      <c r="X159" s="98" t="s">
        <v>442</v>
      </c>
      <c r="Y159" s="98" t="s">
        <v>442</v>
      </c>
      <c r="Z159" s="98" t="s">
        <v>442</v>
      </c>
      <c r="AA159" s="98" t="s">
        <v>442</v>
      </c>
      <c r="AB159" s="98" t="s">
        <v>442</v>
      </c>
      <c r="AC159" s="98" t="s">
        <v>442</v>
      </c>
      <c r="AD159" s="98" t="s">
        <v>442</v>
      </c>
      <c r="AE159" s="54"/>
      <c r="AF159" s="98" t="s">
        <v>442</v>
      </c>
      <c r="AG159" s="98" t="s">
        <v>442</v>
      </c>
      <c r="AH159" s="98" t="s">
        <v>442</v>
      </c>
      <c r="AI159" s="98" t="s">
        <v>442</v>
      </c>
      <c r="AJ159" s="98" t="s">
        <v>442</v>
      </c>
      <c r="AK159" s="98" t="s">
        <v>442</v>
      </c>
      <c r="AL159" s="48" t="s">
        <v>49</v>
      </c>
    </row>
    <row r="160" spans="1:38" ht="26.25" customHeight="1" thickBot="1">
      <c r="A160" s="48" t="s">
        <v>334</v>
      </c>
      <c r="B160" s="48" t="s">
        <v>335</v>
      </c>
      <c r="C160" s="97" t="s">
        <v>336</v>
      </c>
      <c r="D160" s="98"/>
      <c r="E160" s="98" t="s">
        <v>444</v>
      </c>
      <c r="F160" s="98" t="s">
        <v>444</v>
      </c>
      <c r="G160" s="98" t="s">
        <v>444</v>
      </c>
      <c r="H160" s="98" t="s">
        <v>444</v>
      </c>
      <c r="I160" s="98" t="s">
        <v>444</v>
      </c>
      <c r="J160" s="98" t="s">
        <v>444</v>
      </c>
      <c r="K160" s="98" t="s">
        <v>444</v>
      </c>
      <c r="L160" s="98" t="s">
        <v>444</v>
      </c>
      <c r="M160" s="98" t="s">
        <v>444</v>
      </c>
      <c r="N160" s="98" t="s">
        <v>444</v>
      </c>
      <c r="O160" s="98" t="s">
        <v>444</v>
      </c>
      <c r="P160" s="98" t="s">
        <v>444</v>
      </c>
      <c r="Q160" s="98" t="s">
        <v>444</v>
      </c>
      <c r="R160" s="98" t="s">
        <v>444</v>
      </c>
      <c r="S160" s="98" t="s">
        <v>444</v>
      </c>
      <c r="T160" s="98" t="s">
        <v>444</v>
      </c>
      <c r="U160" s="98" t="s">
        <v>444</v>
      </c>
      <c r="V160" s="98" t="s">
        <v>444</v>
      </c>
      <c r="W160" s="98" t="s">
        <v>444</v>
      </c>
      <c r="X160" s="98" t="s">
        <v>444</v>
      </c>
      <c r="Y160" s="98" t="s">
        <v>444</v>
      </c>
      <c r="Z160" s="98" t="s">
        <v>444</v>
      </c>
      <c r="AA160" s="98" t="s">
        <v>444</v>
      </c>
      <c r="AB160" s="98" t="s">
        <v>443</v>
      </c>
      <c r="AC160" s="98" t="s">
        <v>443</v>
      </c>
      <c r="AD160" s="98" t="s">
        <v>443</v>
      </c>
      <c r="AE160" s="54"/>
      <c r="AF160" s="98" t="s">
        <v>442</v>
      </c>
      <c r="AG160" s="98" t="s">
        <v>442</v>
      </c>
      <c r="AH160" s="98" t="s">
        <v>442</v>
      </c>
      <c r="AI160" s="98" t="s">
        <v>442</v>
      </c>
      <c r="AJ160" s="98" t="s">
        <v>442</v>
      </c>
      <c r="AK160" s="98" t="s">
        <v>443</v>
      </c>
      <c r="AL160" s="48" t="s">
        <v>49</v>
      </c>
    </row>
    <row r="161" spans="1:38" ht="26.25" customHeight="1" thickBot="1">
      <c r="A161" s="49" t="s">
        <v>334</v>
      </c>
      <c r="B161" s="49" t="s">
        <v>337</v>
      </c>
      <c r="C161" s="99" t="s">
        <v>338</v>
      </c>
      <c r="D161" s="100"/>
      <c r="E161" s="98" t="s">
        <v>444</v>
      </c>
      <c r="F161" s="98" t="s">
        <v>444</v>
      </c>
      <c r="G161" s="98" t="s">
        <v>444</v>
      </c>
      <c r="H161" s="98" t="s">
        <v>444</v>
      </c>
      <c r="I161" s="98" t="s">
        <v>444</v>
      </c>
      <c r="J161" s="98" t="s">
        <v>444</v>
      </c>
      <c r="K161" s="98" t="s">
        <v>444</v>
      </c>
      <c r="L161" s="98" t="s">
        <v>444</v>
      </c>
      <c r="M161" s="98" t="s">
        <v>444</v>
      </c>
      <c r="N161" s="98" t="s">
        <v>444</v>
      </c>
      <c r="O161" s="98" t="s">
        <v>444</v>
      </c>
      <c r="P161" s="98" t="s">
        <v>444</v>
      </c>
      <c r="Q161" s="98" t="s">
        <v>444</v>
      </c>
      <c r="R161" s="98" t="s">
        <v>444</v>
      </c>
      <c r="S161" s="98" t="s">
        <v>444</v>
      </c>
      <c r="T161" s="98" t="s">
        <v>444</v>
      </c>
      <c r="U161" s="98" t="s">
        <v>444</v>
      </c>
      <c r="V161" s="98" t="s">
        <v>444</v>
      </c>
      <c r="W161" s="98" t="s">
        <v>444</v>
      </c>
      <c r="X161" s="98" t="s">
        <v>444</v>
      </c>
      <c r="Y161" s="98" t="s">
        <v>444</v>
      </c>
      <c r="Z161" s="98" t="s">
        <v>444</v>
      </c>
      <c r="AA161" s="98" t="s">
        <v>444</v>
      </c>
      <c r="AB161" s="98" t="s">
        <v>443</v>
      </c>
      <c r="AC161" s="98" t="s">
        <v>443</v>
      </c>
      <c r="AD161" s="98" t="s">
        <v>443</v>
      </c>
      <c r="AE161" s="54"/>
      <c r="AF161" s="98" t="s">
        <v>443</v>
      </c>
      <c r="AG161" s="98" t="s">
        <v>443</v>
      </c>
      <c r="AH161" s="98" t="s">
        <v>443</v>
      </c>
      <c r="AI161" s="98" t="s">
        <v>443</v>
      </c>
      <c r="AJ161" s="98" t="s">
        <v>443</v>
      </c>
      <c r="AK161" s="98" t="s">
        <v>443</v>
      </c>
      <c r="AL161" s="49" t="s">
        <v>412</v>
      </c>
    </row>
    <row r="162" spans="1:38" ht="26.25" customHeight="1" thickBot="1">
      <c r="A162" s="50" t="s">
        <v>339</v>
      </c>
      <c r="B162" s="50" t="s">
        <v>340</v>
      </c>
      <c r="C162" s="101" t="s">
        <v>341</v>
      </c>
      <c r="D162" s="102"/>
      <c r="E162" s="102" t="s">
        <v>442</v>
      </c>
      <c r="F162" s="102" t="s">
        <v>442</v>
      </c>
      <c r="G162" s="102" t="s">
        <v>442</v>
      </c>
      <c r="H162" s="102" t="s">
        <v>442</v>
      </c>
      <c r="I162" s="102" t="s">
        <v>442</v>
      </c>
      <c r="J162" s="102" t="s">
        <v>442</v>
      </c>
      <c r="K162" s="102" t="s">
        <v>442</v>
      </c>
      <c r="L162" s="102" t="s">
        <v>442</v>
      </c>
      <c r="M162" s="102" t="s">
        <v>442</v>
      </c>
      <c r="N162" s="102" t="s">
        <v>442</v>
      </c>
      <c r="O162" s="102" t="s">
        <v>442</v>
      </c>
      <c r="P162" s="102" t="s">
        <v>442</v>
      </c>
      <c r="Q162" s="102" t="s">
        <v>442</v>
      </c>
      <c r="R162" s="102" t="s">
        <v>442</v>
      </c>
      <c r="S162" s="102" t="s">
        <v>442</v>
      </c>
      <c r="T162" s="102" t="s">
        <v>442</v>
      </c>
      <c r="U162" s="102" t="s">
        <v>442</v>
      </c>
      <c r="V162" s="102" t="s">
        <v>442</v>
      </c>
      <c r="W162" s="102" t="s">
        <v>442</v>
      </c>
      <c r="X162" s="102" t="s">
        <v>442</v>
      </c>
      <c r="Y162" s="102" t="s">
        <v>442</v>
      </c>
      <c r="Z162" s="102" t="s">
        <v>442</v>
      </c>
      <c r="AA162" s="102" t="s">
        <v>442</v>
      </c>
      <c r="AB162" s="102" t="s">
        <v>442</v>
      </c>
      <c r="AC162" s="102" t="s">
        <v>443</v>
      </c>
      <c r="AD162" s="102" t="s">
        <v>443</v>
      </c>
      <c r="AE162" s="54"/>
      <c r="AF162" s="102" t="s">
        <v>443</v>
      </c>
      <c r="AG162" s="102" t="s">
        <v>443</v>
      </c>
      <c r="AH162" s="102" t="s">
        <v>443</v>
      </c>
      <c r="AI162" s="102" t="s">
        <v>443</v>
      </c>
      <c r="AJ162" s="102" t="s">
        <v>443</v>
      </c>
      <c r="AK162" s="102" t="s">
        <v>442</v>
      </c>
      <c r="AL162" s="50" t="s">
        <v>412</v>
      </c>
    </row>
    <row r="163" spans="1:38" ht="26.25" customHeight="1" thickBot="1">
      <c r="A163" s="50" t="s">
        <v>339</v>
      </c>
      <c r="B163" s="50" t="s">
        <v>342</v>
      </c>
      <c r="C163" s="101" t="s">
        <v>343</v>
      </c>
      <c r="D163" s="102"/>
      <c r="E163" s="102" t="s">
        <v>444</v>
      </c>
      <c r="F163" s="102" t="s">
        <v>444</v>
      </c>
      <c r="G163" s="102" t="s">
        <v>444</v>
      </c>
      <c r="H163" s="102" t="s">
        <v>444</v>
      </c>
      <c r="I163" s="102">
        <v>2.6722079999999999E-2</v>
      </c>
      <c r="J163" s="102">
        <v>3.266032E-2</v>
      </c>
      <c r="K163" s="102">
        <v>5.0475039999999999E-2</v>
      </c>
      <c r="L163" s="102">
        <v>2.4049872E-3</v>
      </c>
      <c r="M163" s="102" t="s">
        <v>444</v>
      </c>
      <c r="N163" s="102" t="s">
        <v>443</v>
      </c>
      <c r="O163" s="102" t="s">
        <v>443</v>
      </c>
      <c r="P163" s="102" t="s">
        <v>443</v>
      </c>
      <c r="Q163" s="102" t="s">
        <v>443</v>
      </c>
      <c r="R163" s="102" t="s">
        <v>443</v>
      </c>
      <c r="S163" s="102" t="s">
        <v>443</v>
      </c>
      <c r="T163" s="102" t="s">
        <v>443</v>
      </c>
      <c r="U163" s="102" t="s">
        <v>443</v>
      </c>
      <c r="V163" s="102" t="s">
        <v>443</v>
      </c>
      <c r="W163" s="102" t="s">
        <v>443</v>
      </c>
      <c r="X163" s="102" t="s">
        <v>443</v>
      </c>
      <c r="Y163" s="102" t="s">
        <v>443</v>
      </c>
      <c r="Z163" s="102" t="s">
        <v>443</v>
      </c>
      <c r="AA163" s="102" t="s">
        <v>443</v>
      </c>
      <c r="AB163" s="102" t="s">
        <v>443</v>
      </c>
      <c r="AC163" s="102" t="s">
        <v>443</v>
      </c>
      <c r="AD163" s="102" t="s">
        <v>443</v>
      </c>
      <c r="AE163" s="54"/>
      <c r="AF163" s="102" t="s">
        <v>443</v>
      </c>
      <c r="AG163" s="102" t="s">
        <v>443</v>
      </c>
      <c r="AH163" s="102" t="s">
        <v>443</v>
      </c>
      <c r="AI163" s="102" t="s">
        <v>443</v>
      </c>
      <c r="AJ163" s="102" t="s">
        <v>443</v>
      </c>
      <c r="AK163" s="102" t="s">
        <v>444</v>
      </c>
      <c r="AL163" s="50" t="s">
        <v>344</v>
      </c>
    </row>
    <row r="164" spans="1:38" ht="26.25" customHeight="1" thickBot="1">
      <c r="A164" s="50" t="s">
        <v>339</v>
      </c>
      <c r="B164" s="50" t="s">
        <v>345</v>
      </c>
      <c r="C164" s="101" t="s">
        <v>346</v>
      </c>
      <c r="D164" s="102"/>
      <c r="E164" s="102" t="s">
        <v>444</v>
      </c>
      <c r="F164" s="102" t="s">
        <v>444</v>
      </c>
      <c r="G164" s="102" t="s">
        <v>444</v>
      </c>
      <c r="H164" s="102" t="s">
        <v>444</v>
      </c>
      <c r="I164" s="102" t="s">
        <v>444</v>
      </c>
      <c r="J164" s="102" t="s">
        <v>444</v>
      </c>
      <c r="K164" s="102" t="s">
        <v>444</v>
      </c>
      <c r="L164" s="102" t="s">
        <v>444</v>
      </c>
      <c r="M164" s="102" t="s">
        <v>444</v>
      </c>
      <c r="N164" s="102" t="s">
        <v>444</v>
      </c>
      <c r="O164" s="102" t="s">
        <v>444</v>
      </c>
      <c r="P164" s="102" t="s">
        <v>444</v>
      </c>
      <c r="Q164" s="102" t="s">
        <v>444</v>
      </c>
      <c r="R164" s="102" t="s">
        <v>444</v>
      </c>
      <c r="S164" s="102" t="s">
        <v>444</v>
      </c>
      <c r="T164" s="102" t="s">
        <v>444</v>
      </c>
      <c r="U164" s="102" t="s">
        <v>444</v>
      </c>
      <c r="V164" s="102" t="s">
        <v>444</v>
      </c>
      <c r="W164" s="102" t="s">
        <v>444</v>
      </c>
      <c r="X164" s="102" t="s">
        <v>444</v>
      </c>
      <c r="Y164" s="102" t="s">
        <v>444</v>
      </c>
      <c r="Z164" s="102" t="s">
        <v>444</v>
      </c>
      <c r="AA164" s="102" t="s">
        <v>444</v>
      </c>
      <c r="AB164" s="102" t="s">
        <v>444</v>
      </c>
      <c r="AC164" s="102" t="s">
        <v>444</v>
      </c>
      <c r="AD164" s="102" t="s">
        <v>444</v>
      </c>
      <c r="AE164" s="56"/>
      <c r="AF164" s="102" t="s">
        <v>443</v>
      </c>
      <c r="AG164" s="102" t="s">
        <v>443</v>
      </c>
      <c r="AH164" s="102" t="s">
        <v>443</v>
      </c>
      <c r="AI164" s="102" t="s">
        <v>443</v>
      </c>
      <c r="AJ164" s="102" t="s">
        <v>443</v>
      </c>
      <c r="AK164" s="102" t="s">
        <v>444</v>
      </c>
      <c r="AL164" s="50" t="s">
        <v>412</v>
      </c>
    </row>
    <row r="165" spans="1:38" ht="15" customHeight="1">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c r="A166" s="270" t="s">
        <v>371</v>
      </c>
      <c r="B166" s="270"/>
      <c r="C166" s="270"/>
      <c r="D166" s="270"/>
      <c r="E166" s="270"/>
      <c r="F166" s="270"/>
      <c r="G166" s="270"/>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c r="A167" s="270" t="s">
        <v>375</v>
      </c>
      <c r="B167" s="270"/>
      <c r="C167" s="270"/>
      <c r="D167" s="270"/>
      <c r="E167" s="270"/>
      <c r="F167" s="270"/>
      <c r="G167" s="270"/>
      <c r="H167" s="111"/>
      <c r="I167" s="112"/>
      <c r="J167"/>
      <c r="K167"/>
      <c r="L167"/>
      <c r="M167" s="112"/>
      <c r="N167" s="112"/>
      <c r="O167" s="112"/>
      <c r="P167" s="112"/>
      <c r="Q167" s="112"/>
      <c r="R167" s="112"/>
      <c r="S167" s="112"/>
      <c r="T167" s="112"/>
      <c r="U167" s="112"/>
    </row>
    <row r="168" spans="1:38" s="116" customFormat="1" ht="26.25" customHeight="1">
      <c r="A168" s="270" t="s">
        <v>372</v>
      </c>
      <c r="B168" s="270"/>
      <c r="C168" s="270"/>
      <c r="D168" s="270"/>
      <c r="E168" s="270"/>
      <c r="F168" s="270"/>
      <c r="G168" s="270"/>
      <c r="H168" s="111"/>
      <c r="I168" s="112"/>
      <c r="J168"/>
      <c r="K168"/>
      <c r="L168"/>
      <c r="M168" s="112"/>
      <c r="N168" s="112"/>
      <c r="O168" s="112"/>
      <c r="P168" s="112"/>
      <c r="Q168" s="112"/>
      <c r="R168" s="112"/>
      <c r="S168" s="112"/>
      <c r="T168" s="112"/>
      <c r="U168" s="112"/>
    </row>
    <row r="169" spans="1:38" s="113" customFormat="1" ht="26.25" customHeight="1">
      <c r="A169" s="270" t="s">
        <v>373</v>
      </c>
      <c r="B169" s="270"/>
      <c r="C169" s="270"/>
      <c r="D169" s="270"/>
      <c r="E169" s="270"/>
      <c r="F169" s="270"/>
      <c r="G169" s="270"/>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c r="A170" s="270" t="s">
        <v>374</v>
      </c>
      <c r="B170" s="270"/>
      <c r="C170" s="270"/>
      <c r="D170" s="270"/>
      <c r="E170" s="270"/>
      <c r="F170" s="270"/>
      <c r="G170" s="270"/>
      <c r="H170" s="111"/>
      <c r="I170" s="112"/>
      <c r="J170"/>
      <c r="K170"/>
      <c r="L170"/>
      <c r="M170" s="112"/>
      <c r="N170" s="112"/>
      <c r="O170" s="112"/>
      <c r="P170" s="112"/>
      <c r="Q170" s="112"/>
      <c r="R170" s="112"/>
      <c r="S170" s="112"/>
      <c r="T170" s="112"/>
      <c r="U170" s="11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ignoredErrors>
    <ignoredError sqref="E16 E141:AD141 AF22:AK22 AF88:AK90 AK14 AG15 AK15 AF16:AJ16 AK17 AK18 AK19 AK20 AK21 AF26:AJ26 AK23 AF28:AK31 AF27:AH27 AJ27:AK27 AF37:AK38 AJ34:AK34 AF35 AJ36:AK36 AH34 AH36 AF42:AK42 AK39 AF45:AK46 AJ43:AK43 AG44 AJ44:AK44 AF49:AK51 AG47 AJ47:AK47 AF61:AJ61 AF71:AK71 AK64:AK67 AK70 AF78:AJ78 AK75 AF80:AK81 AK79 AF94:AK94 AK92 AF97:AK98 AK96 AF114:AK115 AK111 AF120:AK120 AF127:AK127 AK122:AK124 AF133:AK135 E152:AD154 E159:AK162 E94 AF82:AJ82 E71 E75 AF74:AJ74 AF72:AJ72 AF85:AJ85 AF25:AJ25 E49:E50 AF58:AJ58 AF60:AJ60 AF86:AJ86 E35 AF33:AJ33 AF32:AJ32 AF63:AK63 AF62:AJ62 AF76:AJ76 AF77:AJ77 AF84:AJ84 AF83:AJ83 AF93:AJ93 E98 AF103:AK103 AF102:AJ102 E103 E22 AE157:AJ157 AE158:AJ158 E37:E38 E45:E46 AF40 AH40:AK40 AJ41:AK41 AF48:AJ48 E54 AF54:AK54 AF52:AJ52 AF53:AJ53 E63 AF57:AJ57 AF55:AJ55 AF56:AJ56 E164:AK164 AE163:AJ163 E66:E69 AF73:AJ73 E79 E81 AF87:AJ87 AF91:AJ91 E96 AF95:AJ95 AF101:AJ101 AF99:AJ99 AF100:AJ100 E106 AF106:AK106 AF104:AJ104 AF105:AJ105 AF110:AJ110 AF107:AJ107 E111 AF108:AJ108 AF109:AJ109 AF112:AJ112 E114:E115 AF113:AJ113 E117:E118 AF117:AK118 AF116:AJ116 E120 E122:E124 AF121:AJ121 AF125:AJ125 E127:E130 E132:E134 AF126:AJ126 E138 AF138:AK140 AF136:AJ136 AF137:AJ137"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L170"/>
  <sheetViews>
    <sheetView zoomScale="80" zoomScaleNormal="80" workbookViewId="0">
      <selection activeCell="G7" sqref="G7"/>
    </sheetView>
  </sheetViews>
  <sheetFormatPr defaultColWidth="8.85546875" defaultRowHeight="12.75"/>
  <cols>
    <col min="1" max="2" width="21.42578125" style="1" customWidth="1"/>
    <col min="3" max="3" width="46.42578125" style="15" customWidth="1"/>
    <col min="4" max="4" width="7.140625" style="1" customWidth="1"/>
    <col min="5" max="24" width="8.5703125" style="1" customWidth="1"/>
    <col min="25" max="25" width="12.42578125" style="1" bestFit="1" customWidth="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c r="A1" s="23" t="s">
        <v>362</v>
      </c>
      <c r="B1" s="24"/>
      <c r="C1" s="25"/>
    </row>
    <row r="2" spans="1:38">
      <c r="A2" s="26" t="s">
        <v>361</v>
      </c>
      <c r="B2" s="24"/>
      <c r="C2" s="25"/>
    </row>
    <row r="3" spans="1:38">
      <c r="B3" s="24"/>
      <c r="C3" s="25"/>
      <c r="F3" s="24"/>
      <c r="R3" s="2"/>
      <c r="S3" s="2"/>
      <c r="T3" s="2"/>
      <c r="U3" s="2"/>
      <c r="V3" s="2"/>
    </row>
    <row r="4" spans="1:38">
      <c r="A4" s="26" t="s">
        <v>0</v>
      </c>
      <c r="B4" s="17" t="s">
        <v>428</v>
      </c>
      <c r="C4" s="27" t="s">
        <v>1</v>
      </c>
      <c r="R4" s="2"/>
      <c r="S4" s="2"/>
      <c r="T4" s="2"/>
      <c r="U4" s="2"/>
      <c r="V4" s="2"/>
    </row>
    <row r="5" spans="1:38">
      <c r="A5" s="26" t="s">
        <v>2</v>
      </c>
      <c r="B5" s="117" t="s">
        <v>453</v>
      </c>
      <c r="C5" s="27" t="s">
        <v>3</v>
      </c>
      <c r="R5" s="2"/>
      <c r="S5" s="2"/>
      <c r="T5" s="2"/>
      <c r="U5" s="2"/>
      <c r="V5" s="2"/>
    </row>
    <row r="6" spans="1:38">
      <c r="A6" s="26" t="s">
        <v>4</v>
      </c>
      <c r="B6" s="17">
        <v>2000</v>
      </c>
      <c r="C6" s="27" t="s">
        <v>5</v>
      </c>
      <c r="R6" s="28"/>
      <c r="S6" s="28"/>
      <c r="T6" s="28"/>
      <c r="U6" s="28"/>
      <c r="V6" s="28"/>
    </row>
    <row r="7" spans="1:38">
      <c r="A7" s="26" t="s">
        <v>6</v>
      </c>
      <c r="B7" s="17" t="s">
        <v>450</v>
      </c>
      <c r="C7" s="27" t="s">
        <v>7</v>
      </c>
      <c r="R7" s="2"/>
      <c r="S7" s="2"/>
      <c r="T7" s="2"/>
      <c r="U7" s="2"/>
      <c r="V7" s="2"/>
    </row>
    <row r="8" spans="1:38">
      <c r="A8" s="6"/>
      <c r="B8" s="24"/>
      <c r="C8" s="25"/>
      <c r="R8" s="2"/>
      <c r="S8" s="2"/>
      <c r="T8" s="2"/>
      <c r="U8" s="2"/>
      <c r="V8" s="2"/>
      <c r="AF8" s="28"/>
    </row>
    <row r="9" spans="1:38" ht="13.5" thickBot="1">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c r="A10" s="271" t="str">
        <f>B4&amp;": "&amp;B5&amp;": "&amp;B6</f>
        <v>MK:  04/03/2024: 2000</v>
      </c>
      <c r="B10" s="273" t="s">
        <v>8</v>
      </c>
      <c r="C10" s="274"/>
      <c r="D10" s="275"/>
      <c r="E10" s="261" t="s">
        <v>9</v>
      </c>
      <c r="F10" s="262"/>
      <c r="G10" s="262"/>
      <c r="H10" s="263"/>
      <c r="I10" s="261" t="s">
        <v>10</v>
      </c>
      <c r="J10" s="262"/>
      <c r="K10" s="262"/>
      <c r="L10" s="263"/>
      <c r="M10" s="279" t="s">
        <v>11</v>
      </c>
      <c r="N10" s="261" t="s">
        <v>12</v>
      </c>
      <c r="O10" s="262"/>
      <c r="P10" s="263"/>
      <c r="Q10" s="261" t="s">
        <v>13</v>
      </c>
      <c r="R10" s="262"/>
      <c r="S10" s="262"/>
      <c r="T10" s="262"/>
      <c r="U10" s="262"/>
      <c r="V10" s="263"/>
      <c r="W10" s="261" t="s">
        <v>366</v>
      </c>
      <c r="X10" s="262"/>
      <c r="Y10" s="262"/>
      <c r="Z10" s="262"/>
      <c r="AA10" s="262"/>
      <c r="AB10" s="262"/>
      <c r="AC10" s="262"/>
      <c r="AD10" s="263"/>
      <c r="AE10" s="33"/>
      <c r="AF10" s="261" t="s">
        <v>383</v>
      </c>
      <c r="AG10" s="262"/>
      <c r="AH10" s="262"/>
      <c r="AI10" s="262"/>
      <c r="AJ10" s="262"/>
      <c r="AK10" s="262"/>
      <c r="AL10" s="263"/>
    </row>
    <row r="11" spans="1:38" ht="15" customHeight="1" thickBot="1">
      <c r="A11" s="272"/>
      <c r="B11" s="276"/>
      <c r="C11" s="277"/>
      <c r="D11" s="278"/>
      <c r="E11" s="264"/>
      <c r="F11" s="265"/>
      <c r="G11" s="265"/>
      <c r="H11" s="266"/>
      <c r="I11" s="264"/>
      <c r="J11" s="265"/>
      <c r="K11" s="265"/>
      <c r="L11" s="266"/>
      <c r="M11" s="280"/>
      <c r="N11" s="264"/>
      <c r="O11" s="265"/>
      <c r="P11" s="266"/>
      <c r="Q11" s="264"/>
      <c r="R11" s="265"/>
      <c r="S11" s="265"/>
      <c r="T11" s="265"/>
      <c r="U11" s="265"/>
      <c r="V11" s="266"/>
      <c r="W11" s="108"/>
      <c r="X11" s="267" t="s">
        <v>31</v>
      </c>
      <c r="Y11" s="268"/>
      <c r="Z11" s="268"/>
      <c r="AA11" s="268"/>
      <c r="AB11" s="269"/>
      <c r="AC11" s="109"/>
      <c r="AD11" s="110"/>
      <c r="AE11" s="34"/>
      <c r="AF11" s="264"/>
      <c r="AG11" s="265"/>
      <c r="AH11" s="265"/>
      <c r="AI11" s="265"/>
      <c r="AJ11" s="265"/>
      <c r="AK11" s="265"/>
      <c r="AL11" s="266"/>
    </row>
    <row r="12" spans="1:38" ht="52.5" customHeight="1" thickBot="1">
      <c r="A12" s="272"/>
      <c r="B12" s="276"/>
      <c r="C12" s="277"/>
      <c r="D12" s="278"/>
      <c r="E12" s="104" t="s">
        <v>384</v>
      </c>
      <c r="F12" s="104" t="s">
        <v>14</v>
      </c>
      <c r="G12" s="104" t="s">
        <v>15</v>
      </c>
      <c r="H12" s="104" t="s">
        <v>16</v>
      </c>
      <c r="I12" s="104" t="s">
        <v>17</v>
      </c>
      <c r="J12" s="105" t="s">
        <v>18</v>
      </c>
      <c r="K12" s="105" t="s">
        <v>19</v>
      </c>
      <c r="L12" s="106" t="s">
        <v>394</v>
      </c>
      <c r="M12" s="104" t="s">
        <v>20</v>
      </c>
      <c r="N12" s="105" t="s">
        <v>21</v>
      </c>
      <c r="O12" s="105" t="s">
        <v>22</v>
      </c>
      <c r="P12" s="105" t="s">
        <v>23</v>
      </c>
      <c r="Q12" s="105" t="s">
        <v>24</v>
      </c>
      <c r="R12" s="105" t="s">
        <v>25</v>
      </c>
      <c r="S12" s="105" t="s">
        <v>26</v>
      </c>
      <c r="T12" s="105" t="s">
        <v>27</v>
      </c>
      <c r="U12" s="105" t="s">
        <v>28</v>
      </c>
      <c r="V12" s="105" t="s">
        <v>29</v>
      </c>
      <c r="W12" s="104" t="s">
        <v>30</v>
      </c>
      <c r="X12" s="104" t="s">
        <v>395</v>
      </c>
      <c r="Y12" s="104" t="s">
        <v>396</v>
      </c>
      <c r="Z12" s="104" t="s">
        <v>397</v>
      </c>
      <c r="AA12" s="104" t="s">
        <v>398</v>
      </c>
      <c r="AB12" s="104" t="s">
        <v>41</v>
      </c>
      <c r="AC12" s="105" t="s">
        <v>32</v>
      </c>
      <c r="AD12" s="105" t="s">
        <v>33</v>
      </c>
      <c r="AE12" s="35"/>
      <c r="AF12" s="104" t="s">
        <v>34</v>
      </c>
      <c r="AG12" s="104" t="s">
        <v>35</v>
      </c>
      <c r="AH12" s="104" t="s">
        <v>36</v>
      </c>
      <c r="AI12" s="104" t="s">
        <v>37</v>
      </c>
      <c r="AJ12" s="104" t="s">
        <v>38</v>
      </c>
      <c r="AK12" s="104" t="s">
        <v>39</v>
      </c>
      <c r="AL12" s="107" t="s">
        <v>40</v>
      </c>
    </row>
    <row r="13" spans="1:38" ht="37.5" customHeight="1" thickBot="1">
      <c r="A13" s="36" t="s">
        <v>42</v>
      </c>
      <c r="B13" s="36" t="s">
        <v>43</v>
      </c>
      <c r="C13" s="37" t="s">
        <v>427</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ht="26.25" customHeight="1" thickBot="1">
      <c r="A14" s="60" t="s">
        <v>50</v>
      </c>
      <c r="B14" s="60" t="s">
        <v>51</v>
      </c>
      <c r="C14" s="61" t="s">
        <v>52</v>
      </c>
      <c r="D14" s="62"/>
      <c r="E14" s="62">
        <v>22.756087980796501</v>
      </c>
      <c r="F14" s="62">
        <v>8.9239146669189501E-2</v>
      </c>
      <c r="G14" s="62">
        <v>97.886867200303115</v>
      </c>
      <c r="H14" s="62" t="s">
        <v>443</v>
      </c>
      <c r="I14" s="62">
        <v>3.3511779185112869</v>
      </c>
      <c r="J14" s="62">
        <v>8.2722856465250825</v>
      </c>
      <c r="K14" s="62">
        <v>12.251053596834106</v>
      </c>
      <c r="L14" s="62">
        <v>5.028455475106032E-2</v>
      </c>
      <c r="M14" s="62">
        <v>2.5363097306070426</v>
      </c>
      <c r="N14" s="62">
        <v>0.80879138629849823</v>
      </c>
      <c r="O14" s="62">
        <v>0.10119688735083102</v>
      </c>
      <c r="P14" s="62">
        <v>0.15300765577882369</v>
      </c>
      <c r="Q14" s="62">
        <v>0.76880278162881588</v>
      </c>
      <c r="R14" s="62">
        <v>0.4892936571699687</v>
      </c>
      <c r="S14" s="62">
        <v>8.5681366152222868E-2</v>
      </c>
      <c r="T14" s="62">
        <v>2.1222269538164173</v>
      </c>
      <c r="U14" s="62">
        <v>2.3526526326300701</v>
      </c>
      <c r="V14" s="62">
        <v>1.0145893295225064</v>
      </c>
      <c r="W14" s="62">
        <v>0.53580312005620834</v>
      </c>
      <c r="X14" s="62">
        <v>7.4158486717104517E-5</v>
      </c>
      <c r="Y14" s="62">
        <v>1.9528022753412986E-3</v>
      </c>
      <c r="Z14" s="62">
        <v>1.5368779409972986E-3</v>
      </c>
      <c r="AA14" s="62">
        <v>1.5368672899126275E-4</v>
      </c>
      <c r="AB14" s="62">
        <v>3.7175254320469648E-3</v>
      </c>
      <c r="AC14" s="62">
        <v>3.4833663001309999E-4</v>
      </c>
      <c r="AD14" s="157">
        <v>1.7156878791689997E-4</v>
      </c>
      <c r="AE14" s="158"/>
      <c r="AF14" s="172">
        <v>6344.7777791999997</v>
      </c>
      <c r="AG14" s="62">
        <v>51990.541792999997</v>
      </c>
      <c r="AH14" s="62">
        <v>715.15356416520001</v>
      </c>
      <c r="AI14" s="62" t="s">
        <v>443</v>
      </c>
      <c r="AJ14" s="62" t="s">
        <v>443</v>
      </c>
      <c r="AK14" s="62" t="s">
        <v>443</v>
      </c>
      <c r="AL14" s="40" t="s">
        <v>49</v>
      </c>
    </row>
    <row r="15" spans="1:38" ht="26.25" customHeight="1" thickBot="1">
      <c r="A15" s="60" t="s">
        <v>53</v>
      </c>
      <c r="B15" s="60" t="s">
        <v>54</v>
      </c>
      <c r="C15" s="61" t="s">
        <v>55</v>
      </c>
      <c r="D15" s="62"/>
      <c r="E15" s="62">
        <v>0.2444902605736527</v>
      </c>
      <c r="F15" s="62">
        <v>6.2485861459895863E-3</v>
      </c>
      <c r="G15" s="62">
        <v>0.51971656458994098</v>
      </c>
      <c r="H15" s="62" t="s">
        <v>444</v>
      </c>
      <c r="I15" s="62">
        <v>1.0942564162738269E-2</v>
      </c>
      <c r="J15" s="62">
        <v>1.736694631073827E-2</v>
      </c>
      <c r="K15" s="62">
        <v>2.2720598100738267E-2</v>
      </c>
      <c r="L15" s="62" t="s">
        <v>444</v>
      </c>
      <c r="M15" s="62">
        <v>2.4179989319834883E-2</v>
      </c>
      <c r="N15" s="62">
        <v>7.2878825845400135E-3</v>
      </c>
      <c r="O15" s="62">
        <v>4.4984945871469747E-3</v>
      </c>
      <c r="P15" s="62">
        <v>8.6709397251756831E-4</v>
      </c>
      <c r="Q15" s="62">
        <v>4.7780335789297419E-3</v>
      </c>
      <c r="R15" s="62">
        <v>2.5663752437207886E-2</v>
      </c>
      <c r="S15" s="62">
        <v>1.7569455524277421E-2</v>
      </c>
      <c r="T15" s="62">
        <v>0.8384893456477539</v>
      </c>
      <c r="U15" s="62">
        <v>1.3063312665553974E-2</v>
      </c>
      <c r="V15" s="62">
        <v>7.7732901023052303E-2</v>
      </c>
      <c r="W15" s="62">
        <v>2.6768258949999998E-3</v>
      </c>
      <c r="X15" s="62">
        <v>9.8169431388078814E-7</v>
      </c>
      <c r="Y15" s="62">
        <v>5.6345446531860966E-6</v>
      </c>
      <c r="Z15" s="62">
        <v>9.2593290292791837E-7</v>
      </c>
      <c r="AA15" s="62">
        <v>9.2593290292791837E-7</v>
      </c>
      <c r="AB15" s="62">
        <v>8.4681047729227215E-6</v>
      </c>
      <c r="AC15" s="62" t="s">
        <v>443</v>
      </c>
      <c r="AD15" s="157" t="s">
        <v>443</v>
      </c>
      <c r="AE15" s="158"/>
      <c r="AF15" s="62">
        <v>1070.730358</v>
      </c>
      <c r="AG15" s="62" t="s">
        <v>442</v>
      </c>
      <c r="AH15" s="62">
        <v>1467.4055513913127</v>
      </c>
      <c r="AI15" s="62" t="s">
        <v>443</v>
      </c>
      <c r="AJ15" s="62" t="s">
        <v>443</v>
      </c>
      <c r="AK15" s="62" t="s">
        <v>443</v>
      </c>
      <c r="AL15" s="40" t="s">
        <v>49</v>
      </c>
    </row>
    <row r="16" spans="1:38" ht="26.25" customHeight="1" thickBot="1">
      <c r="A16" s="60" t="s">
        <v>53</v>
      </c>
      <c r="B16" s="60" t="s">
        <v>56</v>
      </c>
      <c r="C16" s="61" t="s">
        <v>57</v>
      </c>
      <c r="D16" s="62"/>
      <c r="E16" s="62" t="s">
        <v>442</v>
      </c>
      <c r="F16" s="62" t="s">
        <v>442</v>
      </c>
      <c r="G16" s="62" t="s">
        <v>442</v>
      </c>
      <c r="H16" s="62" t="s">
        <v>442</v>
      </c>
      <c r="I16" s="62" t="s">
        <v>442</v>
      </c>
      <c r="J16" s="62" t="s">
        <v>442</v>
      </c>
      <c r="K16" s="62" t="s">
        <v>442</v>
      </c>
      <c r="L16" s="62" t="s">
        <v>442</v>
      </c>
      <c r="M16" s="62" t="s">
        <v>442</v>
      </c>
      <c r="N16" s="62" t="s">
        <v>442</v>
      </c>
      <c r="O16" s="62" t="s">
        <v>442</v>
      </c>
      <c r="P16" s="62" t="s">
        <v>442</v>
      </c>
      <c r="Q16" s="62" t="s">
        <v>442</v>
      </c>
      <c r="R16" s="62" t="s">
        <v>442</v>
      </c>
      <c r="S16" s="62" t="s">
        <v>442</v>
      </c>
      <c r="T16" s="62" t="s">
        <v>442</v>
      </c>
      <c r="U16" s="62" t="s">
        <v>442</v>
      </c>
      <c r="V16" s="62" t="s">
        <v>442</v>
      </c>
      <c r="W16" s="62" t="s">
        <v>442</v>
      </c>
      <c r="X16" s="62" t="s">
        <v>442</v>
      </c>
      <c r="Y16" s="62" t="s">
        <v>442</v>
      </c>
      <c r="Z16" s="62" t="s">
        <v>442</v>
      </c>
      <c r="AA16" s="62" t="s">
        <v>442</v>
      </c>
      <c r="AB16" s="62" t="s">
        <v>442</v>
      </c>
      <c r="AC16" s="62" t="s">
        <v>442</v>
      </c>
      <c r="AD16" s="62" t="s">
        <v>442</v>
      </c>
      <c r="AE16" s="158"/>
      <c r="AF16" s="159" t="s">
        <v>442</v>
      </c>
      <c r="AG16" s="62" t="s">
        <v>442</v>
      </c>
      <c r="AH16" s="62" t="s">
        <v>442</v>
      </c>
      <c r="AI16" s="62" t="s">
        <v>442</v>
      </c>
      <c r="AJ16" s="62" t="s">
        <v>442</v>
      </c>
      <c r="AK16" s="62" t="s">
        <v>442</v>
      </c>
      <c r="AL16" s="40" t="s">
        <v>49</v>
      </c>
    </row>
    <row r="17" spans="1:38" ht="26.25" customHeight="1" thickBot="1">
      <c r="A17" s="60" t="s">
        <v>53</v>
      </c>
      <c r="B17" s="60" t="s">
        <v>58</v>
      </c>
      <c r="C17" s="61" t="s">
        <v>59</v>
      </c>
      <c r="D17" s="62"/>
      <c r="E17" s="62">
        <v>1.268749202148</v>
      </c>
      <c r="F17" s="62">
        <v>0.24600169066319999</v>
      </c>
      <c r="G17" s="62">
        <v>2.1364219688839201</v>
      </c>
      <c r="H17" s="62" t="s">
        <v>443</v>
      </c>
      <c r="I17" s="62">
        <v>0.28078296262128</v>
      </c>
      <c r="J17" s="62">
        <v>0.30134860795727997</v>
      </c>
      <c r="K17" s="62">
        <v>0.31734410988528</v>
      </c>
      <c r="L17" s="62">
        <v>3.4820812147219202E-2</v>
      </c>
      <c r="M17" s="62">
        <v>2.240297830152</v>
      </c>
      <c r="N17" s="62">
        <v>0.30633580147845602</v>
      </c>
      <c r="O17" s="62">
        <v>4.123345573202401E-3</v>
      </c>
      <c r="P17" s="62">
        <v>1.8270457996319999E-2</v>
      </c>
      <c r="Q17" s="62">
        <v>9.1939418845199995E-3</v>
      </c>
      <c r="R17" s="62">
        <v>3.1188560265287997E-2</v>
      </c>
      <c r="S17" s="62">
        <v>4.0362541137777597E-2</v>
      </c>
      <c r="T17" s="62">
        <v>2.9719872023399999E-2</v>
      </c>
      <c r="U17" s="62">
        <v>4.301549586648001E-3</v>
      </c>
      <c r="V17" s="62">
        <v>0.50629660578647995</v>
      </c>
      <c r="W17" s="62">
        <v>0.46626175796112002</v>
      </c>
      <c r="X17" s="62">
        <v>0.1071983316186547</v>
      </c>
      <c r="Y17" s="62">
        <v>0.16007145694457039</v>
      </c>
      <c r="Z17" s="62">
        <v>5.7044036634933605E-2</v>
      </c>
      <c r="AA17" s="62">
        <v>4.4821921162582073E-2</v>
      </c>
      <c r="AB17" s="62">
        <v>0.36913574636074076</v>
      </c>
      <c r="AC17" s="62">
        <v>1.41674445648E-3</v>
      </c>
      <c r="AD17" s="157">
        <v>0.38846218968000001</v>
      </c>
      <c r="AE17" s="158"/>
      <c r="AF17" s="159">
        <v>1698.710364</v>
      </c>
      <c r="AG17" s="62">
        <v>2285.071704</v>
      </c>
      <c r="AH17" s="62">
        <v>26.937576</v>
      </c>
      <c r="AI17" s="62" t="s">
        <v>443</v>
      </c>
      <c r="AJ17" s="62" t="s">
        <v>443</v>
      </c>
      <c r="AK17" s="62" t="s">
        <v>443</v>
      </c>
      <c r="AL17" s="40" t="s">
        <v>49</v>
      </c>
    </row>
    <row r="18" spans="1:38" ht="26.25" customHeight="1" thickBot="1">
      <c r="A18" s="60" t="s">
        <v>53</v>
      </c>
      <c r="B18" s="60" t="s">
        <v>60</v>
      </c>
      <c r="C18" s="61" t="s">
        <v>61</v>
      </c>
      <c r="D18" s="62"/>
      <c r="E18" s="62">
        <v>0.74938838191199997</v>
      </c>
      <c r="F18" s="62">
        <v>0.20095235747280002</v>
      </c>
      <c r="G18" s="62">
        <v>1.8775962925560001</v>
      </c>
      <c r="H18" s="62" t="s">
        <v>443</v>
      </c>
      <c r="I18" s="62">
        <v>0.23638069900800004</v>
      </c>
      <c r="J18" s="62">
        <v>0.25479437101200003</v>
      </c>
      <c r="K18" s="62">
        <v>0.26911611590400003</v>
      </c>
      <c r="L18" s="62">
        <v>2.2775015676672006E-2</v>
      </c>
      <c r="M18" s="62">
        <v>1.9556669660040003</v>
      </c>
      <c r="N18" s="62">
        <v>0.27422078304384007</v>
      </c>
      <c r="O18" s="62">
        <v>3.6873593912880006E-3</v>
      </c>
      <c r="P18" s="62">
        <v>1.6255611902160003E-2</v>
      </c>
      <c r="Q18" s="62">
        <v>8.2069791764399994E-3</v>
      </c>
      <c r="R18" s="62">
        <v>2.7774674355600004E-2</v>
      </c>
      <c r="S18" s="62">
        <v>3.5973945214560002E-2</v>
      </c>
      <c r="T18" s="62">
        <v>2.6603692881984005E-2</v>
      </c>
      <c r="U18" s="62">
        <v>3.7675258930800004E-3</v>
      </c>
      <c r="V18" s="62">
        <v>0.43154683189199999</v>
      </c>
      <c r="W18" s="62">
        <v>0.4164097663152001</v>
      </c>
      <c r="X18" s="62">
        <v>9.4555922119200012E-2</v>
      </c>
      <c r="Y18" s="62">
        <v>0.1320697296684</v>
      </c>
      <c r="Z18" s="62">
        <v>4.9799750248800005E-2</v>
      </c>
      <c r="AA18" s="62">
        <v>3.9006573407999998E-2</v>
      </c>
      <c r="AB18" s="62">
        <v>0.31543197544439999</v>
      </c>
      <c r="AC18" s="62">
        <v>1.2684974047200001E-3</v>
      </c>
      <c r="AD18" s="157">
        <v>0.34781380451999999</v>
      </c>
      <c r="AE18" s="158"/>
      <c r="AF18" s="159">
        <v>770.83174800000006</v>
      </c>
      <c r="AG18" s="62" t="s">
        <v>443</v>
      </c>
      <c r="AH18" s="62" t="s">
        <v>443</v>
      </c>
      <c r="AI18" s="62" t="s">
        <v>443</v>
      </c>
      <c r="AJ18" s="62" t="s">
        <v>443</v>
      </c>
      <c r="AK18" s="62" t="s">
        <v>443</v>
      </c>
      <c r="AL18" s="40" t="s">
        <v>49</v>
      </c>
    </row>
    <row r="19" spans="1:38" ht="26.25" customHeight="1" thickBot="1">
      <c r="A19" s="60" t="s">
        <v>53</v>
      </c>
      <c r="B19" s="60" t="s">
        <v>62</v>
      </c>
      <c r="C19" s="61" t="s">
        <v>63</v>
      </c>
      <c r="D19" s="62"/>
      <c r="E19" s="62" t="s">
        <v>443</v>
      </c>
      <c r="F19" s="62" t="s">
        <v>443</v>
      </c>
      <c r="G19" s="62" t="s">
        <v>443</v>
      </c>
      <c r="H19" s="62" t="s">
        <v>443</v>
      </c>
      <c r="I19" s="62" t="s">
        <v>443</v>
      </c>
      <c r="J19" s="62" t="s">
        <v>443</v>
      </c>
      <c r="K19" s="62" t="s">
        <v>443</v>
      </c>
      <c r="L19" s="62" t="s">
        <v>443</v>
      </c>
      <c r="M19" s="62" t="s">
        <v>443</v>
      </c>
      <c r="N19" s="62" t="s">
        <v>443</v>
      </c>
      <c r="O19" s="62" t="s">
        <v>443</v>
      </c>
      <c r="P19" s="62" t="s">
        <v>443</v>
      </c>
      <c r="Q19" s="62" t="s">
        <v>443</v>
      </c>
      <c r="R19" s="62" t="s">
        <v>443</v>
      </c>
      <c r="S19" s="62" t="s">
        <v>443</v>
      </c>
      <c r="T19" s="62" t="s">
        <v>443</v>
      </c>
      <c r="U19" s="62" t="s">
        <v>443</v>
      </c>
      <c r="V19" s="62" t="s">
        <v>443</v>
      </c>
      <c r="W19" s="62" t="s">
        <v>443</v>
      </c>
      <c r="X19" s="62" t="s">
        <v>443</v>
      </c>
      <c r="Y19" s="62" t="s">
        <v>443</v>
      </c>
      <c r="Z19" s="62" t="s">
        <v>443</v>
      </c>
      <c r="AA19" s="62" t="s">
        <v>443</v>
      </c>
      <c r="AB19" s="62" t="s">
        <v>443</v>
      </c>
      <c r="AC19" s="62" t="s">
        <v>443</v>
      </c>
      <c r="AD19" s="157" t="s">
        <v>443</v>
      </c>
      <c r="AE19" s="158"/>
      <c r="AF19" s="159" t="s">
        <v>443</v>
      </c>
      <c r="AG19" s="62" t="s">
        <v>443</v>
      </c>
      <c r="AH19" s="62" t="s">
        <v>443</v>
      </c>
      <c r="AI19" s="62" t="s">
        <v>443</v>
      </c>
      <c r="AJ19" s="62" t="s">
        <v>443</v>
      </c>
      <c r="AK19" s="62" t="s">
        <v>443</v>
      </c>
      <c r="AL19" s="40" t="s">
        <v>49</v>
      </c>
    </row>
    <row r="20" spans="1:38" ht="26.25" customHeight="1" thickBot="1">
      <c r="A20" s="60" t="s">
        <v>53</v>
      </c>
      <c r="B20" s="60" t="s">
        <v>64</v>
      </c>
      <c r="C20" s="61" t="s">
        <v>65</v>
      </c>
      <c r="D20" s="62"/>
      <c r="E20" s="62">
        <v>2.3902441200000001E-4</v>
      </c>
      <c r="F20" s="62">
        <v>1.6014509999999997E-4</v>
      </c>
      <c r="G20" s="62">
        <v>2.3236740000000003E-5</v>
      </c>
      <c r="H20" s="62">
        <v>6.0289919999999994E-7</v>
      </c>
      <c r="I20" s="62">
        <v>7.787448E-5</v>
      </c>
      <c r="J20" s="62">
        <v>7.9381728000000009E-5</v>
      </c>
      <c r="K20" s="62">
        <v>8.2898639999999995E-5</v>
      </c>
      <c r="L20" s="62">
        <v>2.39150016E-5</v>
      </c>
      <c r="M20" s="62">
        <v>3.1124671200000002E-4</v>
      </c>
      <c r="N20" s="62">
        <v>1.359537696E-5</v>
      </c>
      <c r="O20" s="62">
        <v>6.5336688720000004E-6</v>
      </c>
      <c r="P20" s="62">
        <v>3.2657040000000001E-7</v>
      </c>
      <c r="Q20" s="62">
        <v>1.067634E-7</v>
      </c>
      <c r="R20" s="62">
        <v>1.1630930399999999E-5</v>
      </c>
      <c r="S20" s="62">
        <v>3.0973946399999998E-6</v>
      </c>
      <c r="T20" s="62">
        <v>1.007846496E-6</v>
      </c>
      <c r="U20" s="62">
        <v>2.9265731999999999E-7</v>
      </c>
      <c r="V20" s="62">
        <v>2.6816454E-4</v>
      </c>
      <c r="W20" s="62">
        <v>5.0769136799999999E-5</v>
      </c>
      <c r="X20" s="62">
        <v>5.7401027999999995E-6</v>
      </c>
      <c r="Y20" s="62">
        <v>1.3690836E-5</v>
      </c>
      <c r="Z20" s="62">
        <v>3.1526603999999998E-6</v>
      </c>
      <c r="AA20" s="62">
        <v>2.5748819999999996E-6</v>
      </c>
      <c r="AB20" s="62">
        <v>2.5158481200000004E-5</v>
      </c>
      <c r="AC20" s="62">
        <v>2.5120799999999999E-6</v>
      </c>
      <c r="AD20" s="157">
        <v>3.0144959999999997E-8</v>
      </c>
      <c r="AE20" s="158"/>
      <c r="AF20" s="159">
        <v>0.37681200000000004</v>
      </c>
      <c r="AG20" s="62" t="s">
        <v>443</v>
      </c>
      <c r="AH20" s="62" t="s">
        <v>443</v>
      </c>
      <c r="AI20" s="62">
        <v>0.50241599999999997</v>
      </c>
      <c r="AJ20" s="62" t="s">
        <v>443</v>
      </c>
      <c r="AK20" s="62" t="s">
        <v>443</v>
      </c>
      <c r="AL20" s="40" t="s">
        <v>49</v>
      </c>
    </row>
    <row r="21" spans="1:38" ht="26.25" customHeight="1" thickBot="1">
      <c r="A21" s="60" t="s">
        <v>53</v>
      </c>
      <c r="B21" s="60" t="s">
        <v>66</v>
      </c>
      <c r="C21" s="61" t="s">
        <v>67</v>
      </c>
      <c r="D21" s="62"/>
      <c r="E21" s="62">
        <v>0.83423371643999999</v>
      </c>
      <c r="F21" s="62">
        <v>4.6786995957600004E-2</v>
      </c>
      <c r="G21" s="62">
        <v>0.10104557097600002</v>
      </c>
      <c r="H21" s="62">
        <v>1.5826104000000002E-5</v>
      </c>
      <c r="I21" s="62">
        <v>3.7138255776000002E-2</v>
      </c>
      <c r="J21" s="62">
        <v>3.7428024204000002E-2</v>
      </c>
      <c r="K21" s="62">
        <v>3.7714945608000004E-2</v>
      </c>
      <c r="L21" s="62">
        <v>1.8791227914624002E-2</v>
      </c>
      <c r="M21" s="62">
        <v>0.13995467568000003</v>
      </c>
      <c r="N21" s="62">
        <v>4.2104922638399999E-3</v>
      </c>
      <c r="O21" s="62">
        <v>2.3117692528800001E-4</v>
      </c>
      <c r="P21" s="62">
        <v>4.2074492976000002E-4</v>
      </c>
      <c r="Q21" s="62">
        <v>1.6214136624E-4</v>
      </c>
      <c r="R21" s="62">
        <v>1.0015328016E-3</v>
      </c>
      <c r="S21" s="62">
        <v>9.2082050856000003E-4</v>
      </c>
      <c r="T21" s="62">
        <v>4.0069719158400006E-4</v>
      </c>
      <c r="U21" s="62">
        <v>2.3422675788000003E-4</v>
      </c>
      <c r="V21" s="62">
        <v>5.9132227932E-2</v>
      </c>
      <c r="W21" s="62">
        <v>9.2225741832000011E-3</v>
      </c>
      <c r="X21" s="62">
        <v>4.4642969171999995E-3</v>
      </c>
      <c r="Y21" s="62">
        <v>2.6065534672800005E-2</v>
      </c>
      <c r="Z21" s="62">
        <v>3.4694127539999999E-3</v>
      </c>
      <c r="AA21" s="62">
        <v>2.9887681140000001E-3</v>
      </c>
      <c r="AB21" s="62">
        <v>3.6988012458E-2</v>
      </c>
      <c r="AC21" s="62">
        <v>8.3178318240000008E-5</v>
      </c>
      <c r="AD21" s="157">
        <v>4.7268511451999994E-3</v>
      </c>
      <c r="AE21" s="158"/>
      <c r="AF21" s="159">
        <v>1614.4719480000001</v>
      </c>
      <c r="AG21" s="62">
        <v>27.800352</v>
      </c>
      <c r="AH21" s="62" t="s">
        <v>443</v>
      </c>
      <c r="AI21" s="62">
        <v>13.188420000000001</v>
      </c>
      <c r="AJ21" s="62" t="s">
        <v>443</v>
      </c>
      <c r="AK21" s="62" t="s">
        <v>443</v>
      </c>
      <c r="AL21" s="40" t="s">
        <v>49</v>
      </c>
    </row>
    <row r="22" spans="1:38" ht="26.25" customHeight="1" thickBot="1">
      <c r="A22" s="60" t="s">
        <v>53</v>
      </c>
      <c r="B22" s="64" t="s">
        <v>68</v>
      </c>
      <c r="C22" s="61" t="s">
        <v>69</v>
      </c>
      <c r="D22" s="62"/>
      <c r="E22" s="159" t="s">
        <v>445</v>
      </c>
      <c r="F22" s="159" t="s">
        <v>445</v>
      </c>
      <c r="G22" s="159" t="s">
        <v>445</v>
      </c>
      <c r="H22" s="159" t="s">
        <v>445</v>
      </c>
      <c r="I22" s="159" t="s">
        <v>445</v>
      </c>
      <c r="J22" s="159" t="s">
        <v>445</v>
      </c>
      <c r="K22" s="159" t="s">
        <v>445</v>
      </c>
      <c r="L22" s="159" t="s">
        <v>445</v>
      </c>
      <c r="M22" s="159" t="s">
        <v>445</v>
      </c>
      <c r="N22" s="159" t="s">
        <v>445</v>
      </c>
      <c r="O22" s="159" t="s">
        <v>445</v>
      </c>
      <c r="P22" s="159" t="s">
        <v>445</v>
      </c>
      <c r="Q22" s="159" t="s">
        <v>445</v>
      </c>
      <c r="R22" s="159" t="s">
        <v>445</v>
      </c>
      <c r="S22" s="159" t="s">
        <v>445</v>
      </c>
      <c r="T22" s="159" t="s">
        <v>445</v>
      </c>
      <c r="U22" s="159" t="s">
        <v>445</v>
      </c>
      <c r="V22" s="159" t="s">
        <v>445</v>
      </c>
      <c r="W22" s="159" t="s">
        <v>445</v>
      </c>
      <c r="X22" s="159" t="s">
        <v>445</v>
      </c>
      <c r="Y22" s="159" t="s">
        <v>445</v>
      </c>
      <c r="Z22" s="159" t="s">
        <v>445</v>
      </c>
      <c r="AA22" s="159" t="s">
        <v>445</v>
      </c>
      <c r="AB22" s="159" t="s">
        <v>445</v>
      </c>
      <c r="AC22" s="159" t="s">
        <v>445</v>
      </c>
      <c r="AD22" s="159" t="s">
        <v>445</v>
      </c>
      <c r="AE22" s="158"/>
      <c r="AF22" s="159" t="s">
        <v>445</v>
      </c>
      <c r="AG22" s="62" t="s">
        <v>445</v>
      </c>
      <c r="AH22" s="62" t="s">
        <v>445</v>
      </c>
      <c r="AI22" s="62" t="s">
        <v>445</v>
      </c>
      <c r="AJ22" s="62" t="s">
        <v>445</v>
      </c>
      <c r="AK22" s="62" t="s">
        <v>445</v>
      </c>
      <c r="AL22" s="40" t="s">
        <v>49</v>
      </c>
    </row>
    <row r="23" spans="1:38" ht="26.25" customHeight="1" thickBot="1">
      <c r="A23" s="60" t="s">
        <v>70</v>
      </c>
      <c r="B23" s="64" t="s">
        <v>393</v>
      </c>
      <c r="C23" s="61" t="s">
        <v>389</v>
      </c>
      <c r="D23" s="103"/>
      <c r="E23" s="62">
        <v>0.79658646959064339</v>
      </c>
      <c r="F23" s="62">
        <v>8.2444221637426915E-2</v>
      </c>
      <c r="G23" s="62">
        <v>0.19530760233918132</v>
      </c>
      <c r="H23" s="62">
        <v>1.9530760233918133E-4</v>
      </c>
      <c r="I23" s="62">
        <v>5.136589941520469E-2</v>
      </c>
      <c r="J23" s="62">
        <v>5.136589941520469E-2</v>
      </c>
      <c r="K23" s="62">
        <v>5.136589941520469E-2</v>
      </c>
      <c r="L23" s="62">
        <v>2.8764903672514629E-2</v>
      </c>
      <c r="M23" s="62">
        <v>0.26303051345029244</v>
      </c>
      <c r="N23" s="62" t="s">
        <v>443</v>
      </c>
      <c r="O23" s="62">
        <v>2.4413450292397668E-4</v>
      </c>
      <c r="P23" s="62" t="s">
        <v>443</v>
      </c>
      <c r="Q23" s="62" t="s">
        <v>443</v>
      </c>
      <c r="R23" s="62">
        <v>1.2206725146198833E-3</v>
      </c>
      <c r="S23" s="62">
        <v>4.1502865497076033E-2</v>
      </c>
      <c r="T23" s="62">
        <v>1.7089415204678366E-3</v>
      </c>
      <c r="U23" s="62">
        <v>2.4413450292397668E-4</v>
      </c>
      <c r="V23" s="62">
        <v>2.4413450292397665E-2</v>
      </c>
      <c r="W23" s="62" t="s">
        <v>443</v>
      </c>
      <c r="X23" s="62">
        <v>7.3240350877193004E-4</v>
      </c>
      <c r="Y23" s="62">
        <v>1.2206725146198831E-3</v>
      </c>
      <c r="Z23" s="62" t="s">
        <v>443</v>
      </c>
      <c r="AA23" s="62" t="s">
        <v>443</v>
      </c>
      <c r="AB23" s="62">
        <v>1.953076023391813E-3</v>
      </c>
      <c r="AC23" s="62" t="s">
        <v>443</v>
      </c>
      <c r="AD23" s="157" t="s">
        <v>443</v>
      </c>
      <c r="AE23" s="158"/>
      <c r="AF23" s="159">
        <v>1049.7783625730995</v>
      </c>
      <c r="AG23" s="62" t="s">
        <v>443</v>
      </c>
      <c r="AH23" s="62" t="s">
        <v>443</v>
      </c>
      <c r="AI23" s="62" t="s">
        <v>443</v>
      </c>
      <c r="AJ23" s="62" t="s">
        <v>443</v>
      </c>
      <c r="AK23" s="62" t="s">
        <v>443</v>
      </c>
      <c r="AL23" s="40" t="s">
        <v>49</v>
      </c>
    </row>
    <row r="24" spans="1:38" ht="26.25" customHeight="1" thickBot="1">
      <c r="A24" s="65" t="s">
        <v>53</v>
      </c>
      <c r="B24" s="64" t="s">
        <v>71</v>
      </c>
      <c r="C24" s="61" t="s">
        <v>72</v>
      </c>
      <c r="D24" s="62"/>
      <c r="E24" s="62">
        <v>2.2004473532708397</v>
      </c>
      <c r="F24" s="62">
        <v>0.15690789313158121</v>
      </c>
      <c r="G24" s="62">
        <v>0.92091484352035013</v>
      </c>
      <c r="H24" s="62">
        <v>7.993079999999999E-5</v>
      </c>
      <c r="I24" s="62">
        <v>0.12884214102584202</v>
      </c>
      <c r="J24" s="62">
        <v>0.13475124638799552</v>
      </c>
      <c r="K24" s="62">
        <v>0.13965805922522603</v>
      </c>
      <c r="L24" s="62">
        <v>3.5452426901333899E-2</v>
      </c>
      <c r="M24" s="62">
        <v>1.6974213682816568</v>
      </c>
      <c r="N24" s="62">
        <v>0.14719722091924101</v>
      </c>
      <c r="O24" s="62">
        <v>6.936545166960701E-3</v>
      </c>
      <c r="P24" s="62">
        <v>3.5589277346045854E-2</v>
      </c>
      <c r="Q24" s="62">
        <v>1.8927858032996001E-2</v>
      </c>
      <c r="R24" s="62">
        <v>3.5787987007230258E-2</v>
      </c>
      <c r="S24" s="62">
        <v>5.1796801124776248E-2</v>
      </c>
      <c r="T24" s="62">
        <v>3.8497624367839503E-2</v>
      </c>
      <c r="U24" s="62">
        <v>1.7008088711980701E-2</v>
      </c>
      <c r="V24" s="62">
        <v>0.49523411556730002</v>
      </c>
      <c r="W24" s="62">
        <v>0.13913192381088454</v>
      </c>
      <c r="X24" s="62">
        <v>3.4395847779418259E-2</v>
      </c>
      <c r="Y24" s="62">
        <v>0.13671902291588237</v>
      </c>
      <c r="Z24" s="62">
        <v>1.9733123734937557E-2</v>
      </c>
      <c r="AA24" s="62">
        <v>1.5838925990917754E-2</v>
      </c>
      <c r="AB24" s="62">
        <v>0.20668692042115591</v>
      </c>
      <c r="AC24" s="62">
        <v>7.2917598792612999E-4</v>
      </c>
      <c r="AD24" s="157">
        <v>0.10790917984445503</v>
      </c>
      <c r="AE24" s="158"/>
      <c r="AF24" s="159">
        <v>2540.0391050000003</v>
      </c>
      <c r="AG24" s="159">
        <v>634.36426246150018</v>
      </c>
      <c r="AH24" s="62">
        <v>262.51100000000002</v>
      </c>
      <c r="AI24" s="62">
        <v>66.608999999999995</v>
      </c>
      <c r="AJ24" s="62" t="s">
        <v>443</v>
      </c>
      <c r="AK24" s="62">
        <v>0.61416199999999999</v>
      </c>
      <c r="AL24" s="40" t="s">
        <v>49</v>
      </c>
    </row>
    <row r="25" spans="1:38" ht="26.25" customHeight="1" thickBot="1">
      <c r="A25" s="60" t="s">
        <v>73</v>
      </c>
      <c r="B25" s="64" t="s">
        <v>74</v>
      </c>
      <c r="C25" s="66" t="s">
        <v>75</v>
      </c>
      <c r="D25" s="62"/>
      <c r="E25" s="62">
        <v>0.60237255607783002</v>
      </c>
      <c r="F25" s="62">
        <v>4.633635046752539E-3</v>
      </c>
      <c r="G25" s="62">
        <v>3.7069080374020312E-2</v>
      </c>
      <c r="H25" s="62" t="s">
        <v>443</v>
      </c>
      <c r="I25" s="62">
        <v>3.4752262850644036E-3</v>
      </c>
      <c r="J25" s="62">
        <v>3.4752262850644036E-3</v>
      </c>
      <c r="K25" s="62" t="s">
        <v>443</v>
      </c>
      <c r="L25" s="62">
        <v>1.6681086168309136E-3</v>
      </c>
      <c r="M25" s="62">
        <v>0.14132586892595242</v>
      </c>
      <c r="N25" s="62" t="s">
        <v>443</v>
      </c>
      <c r="O25" s="62" t="s">
        <v>443</v>
      </c>
      <c r="P25" s="62" t="s">
        <v>443</v>
      </c>
      <c r="Q25" s="62" t="s">
        <v>443</v>
      </c>
      <c r="R25" s="62" t="s">
        <v>443</v>
      </c>
      <c r="S25" s="62" t="s">
        <v>443</v>
      </c>
      <c r="T25" s="62" t="s">
        <v>443</v>
      </c>
      <c r="U25" s="62" t="s">
        <v>443</v>
      </c>
      <c r="V25" s="62" t="s">
        <v>443</v>
      </c>
      <c r="W25" s="62" t="s">
        <v>443</v>
      </c>
      <c r="X25" s="62" t="s">
        <v>443</v>
      </c>
      <c r="Y25" s="62" t="s">
        <v>443</v>
      </c>
      <c r="Z25" s="62" t="s">
        <v>443</v>
      </c>
      <c r="AA25" s="62" t="s">
        <v>443</v>
      </c>
      <c r="AB25" s="62" t="s">
        <v>443</v>
      </c>
      <c r="AC25" s="62" t="s">
        <v>443</v>
      </c>
      <c r="AD25" s="62" t="s">
        <v>443</v>
      </c>
      <c r="AE25" s="158"/>
      <c r="AF25" s="62" t="s">
        <v>444</v>
      </c>
      <c r="AG25" s="62" t="s">
        <v>443</v>
      </c>
      <c r="AH25" s="62" t="s">
        <v>443</v>
      </c>
      <c r="AI25" s="62" t="s">
        <v>444</v>
      </c>
      <c r="AJ25" s="62" t="s">
        <v>443</v>
      </c>
      <c r="AK25" s="62">
        <v>23168.175233762693</v>
      </c>
      <c r="AL25" s="40" t="s">
        <v>49</v>
      </c>
    </row>
    <row r="26" spans="1:38" ht="26.25" customHeight="1" thickBot="1">
      <c r="A26" s="60" t="s">
        <v>73</v>
      </c>
      <c r="B26" s="60" t="s">
        <v>76</v>
      </c>
      <c r="C26" s="61" t="s">
        <v>77</v>
      </c>
      <c r="D26" s="62"/>
      <c r="E26" s="62">
        <v>6.3024179419210501E-3</v>
      </c>
      <c r="F26" s="62">
        <v>2.4618820085629101E-4</v>
      </c>
      <c r="G26" s="62">
        <v>4.9237640171258203E-4</v>
      </c>
      <c r="H26" s="62" t="s">
        <v>443</v>
      </c>
      <c r="I26" s="62">
        <v>9.8475280342516408E-5</v>
      </c>
      <c r="J26" s="62">
        <v>9.8475280342516408E-5</v>
      </c>
      <c r="K26" s="62" t="s">
        <v>443</v>
      </c>
      <c r="L26" s="62">
        <v>4.7268134564407877E-5</v>
      </c>
      <c r="M26" s="62">
        <v>5.416140418838403E-4</v>
      </c>
      <c r="N26" s="62" t="s">
        <v>443</v>
      </c>
      <c r="O26" s="62" t="s">
        <v>443</v>
      </c>
      <c r="P26" s="62" t="s">
        <v>443</v>
      </c>
      <c r="Q26" s="62" t="s">
        <v>443</v>
      </c>
      <c r="R26" s="62" t="s">
        <v>443</v>
      </c>
      <c r="S26" s="62" t="s">
        <v>443</v>
      </c>
      <c r="T26" s="62" t="s">
        <v>443</v>
      </c>
      <c r="U26" s="62" t="s">
        <v>443</v>
      </c>
      <c r="V26" s="62" t="s">
        <v>443</v>
      </c>
      <c r="W26" s="62" t="s">
        <v>443</v>
      </c>
      <c r="X26" s="62" t="s">
        <v>443</v>
      </c>
      <c r="Y26" s="62" t="s">
        <v>443</v>
      </c>
      <c r="Z26" s="62" t="s">
        <v>443</v>
      </c>
      <c r="AA26" s="62" t="s">
        <v>443</v>
      </c>
      <c r="AB26" s="62" t="s">
        <v>443</v>
      </c>
      <c r="AC26" s="62" t="s">
        <v>443</v>
      </c>
      <c r="AD26" s="62" t="s">
        <v>443</v>
      </c>
      <c r="AE26" s="158"/>
      <c r="AF26" s="62" t="s">
        <v>444</v>
      </c>
      <c r="AG26" s="62" t="s">
        <v>443</v>
      </c>
      <c r="AH26" s="62" t="s">
        <v>443</v>
      </c>
      <c r="AI26" s="62" t="s">
        <v>444</v>
      </c>
      <c r="AJ26" s="62" t="s">
        <v>443</v>
      </c>
      <c r="AK26" s="62">
        <v>21.172185273641031</v>
      </c>
      <c r="AL26" s="40" t="s">
        <v>49</v>
      </c>
    </row>
    <row r="27" spans="1:38" ht="26.25" customHeight="1" thickBot="1">
      <c r="A27" s="60" t="s">
        <v>78</v>
      </c>
      <c r="B27" s="60" t="s">
        <v>79</v>
      </c>
      <c r="C27" s="61" t="s">
        <v>80</v>
      </c>
      <c r="D27" s="62"/>
      <c r="E27" s="62">
        <v>4.8254746949999996</v>
      </c>
      <c r="F27" s="62">
        <v>10.836125750000001</v>
      </c>
      <c r="G27" s="62">
        <v>0.26233669300000001</v>
      </c>
      <c r="H27" s="62" t="s">
        <v>444</v>
      </c>
      <c r="I27" s="62" t="s">
        <v>444</v>
      </c>
      <c r="J27" s="62" t="s">
        <v>444</v>
      </c>
      <c r="K27" s="62" t="s">
        <v>444</v>
      </c>
      <c r="L27" s="62" t="s">
        <v>444</v>
      </c>
      <c r="M27" s="62">
        <v>42.354603509999997</v>
      </c>
      <c r="N27" s="62">
        <v>82.324209539999998</v>
      </c>
      <c r="O27" s="62">
        <v>1.733409E-3</v>
      </c>
      <c r="P27" s="62" t="s">
        <v>444</v>
      </c>
      <c r="Q27" s="62" t="s">
        <v>444</v>
      </c>
      <c r="R27" s="62">
        <v>8.6670459999999994E-3</v>
      </c>
      <c r="S27" s="62">
        <v>0.29467957299999997</v>
      </c>
      <c r="T27" s="62">
        <v>1.2133865000000001E-2</v>
      </c>
      <c r="U27" s="62">
        <v>1.733409E-3</v>
      </c>
      <c r="V27" s="62">
        <v>0.17334092500000001</v>
      </c>
      <c r="W27" s="62" t="s">
        <v>443</v>
      </c>
      <c r="X27" s="62" t="s">
        <v>443</v>
      </c>
      <c r="Y27" s="62" t="s">
        <v>443</v>
      </c>
      <c r="Z27" s="62" t="s">
        <v>443</v>
      </c>
      <c r="AA27" s="62" t="s">
        <v>443</v>
      </c>
      <c r="AB27" s="62" t="s">
        <v>443</v>
      </c>
      <c r="AC27" s="62" t="s">
        <v>443</v>
      </c>
      <c r="AD27" s="157" t="s">
        <v>443</v>
      </c>
      <c r="AE27" s="158"/>
      <c r="AF27" s="62">
        <v>5475.8682374309028</v>
      </c>
      <c r="AG27" s="62" t="s">
        <v>443</v>
      </c>
      <c r="AH27" s="62" t="s">
        <v>444</v>
      </c>
      <c r="AI27" s="62" t="s">
        <v>443</v>
      </c>
      <c r="AJ27" s="62" t="s">
        <v>443</v>
      </c>
      <c r="AK27" s="62" t="s">
        <v>443</v>
      </c>
      <c r="AL27" s="40" t="s">
        <v>49</v>
      </c>
    </row>
    <row r="28" spans="1:38" ht="26.25" customHeight="1" thickBot="1">
      <c r="A28" s="60" t="s">
        <v>78</v>
      </c>
      <c r="B28" s="60" t="s">
        <v>81</v>
      </c>
      <c r="C28" s="61" t="s">
        <v>82</v>
      </c>
      <c r="D28" s="62"/>
      <c r="E28" s="62">
        <v>1.0266953249999999</v>
      </c>
      <c r="F28" s="62">
        <v>0.38913619999999999</v>
      </c>
      <c r="G28" s="62">
        <v>0.24961939699999999</v>
      </c>
      <c r="H28" s="62" t="s">
        <v>444</v>
      </c>
      <c r="I28" s="62" t="s">
        <v>444</v>
      </c>
      <c r="J28" s="62" t="s">
        <v>444</v>
      </c>
      <c r="K28" s="62" t="s">
        <v>444</v>
      </c>
      <c r="L28" s="62" t="s">
        <v>444</v>
      </c>
      <c r="M28" s="62">
        <v>1.6898206200000001</v>
      </c>
      <c r="N28" s="62">
        <v>0.96229796300000003</v>
      </c>
      <c r="O28" s="62">
        <v>6.3677199999999997E-4</v>
      </c>
      <c r="P28" s="62" t="s">
        <v>444</v>
      </c>
      <c r="Q28" s="62" t="s">
        <v>444</v>
      </c>
      <c r="R28" s="62">
        <v>3.1838600000000002E-3</v>
      </c>
      <c r="S28" s="62">
        <v>0.10825125400000001</v>
      </c>
      <c r="T28" s="62">
        <v>4.4574050000000002E-3</v>
      </c>
      <c r="U28" s="62">
        <v>6.3677199999999997E-4</v>
      </c>
      <c r="V28" s="62">
        <v>6.3677207999999999E-2</v>
      </c>
      <c r="W28" s="62" t="s">
        <v>443</v>
      </c>
      <c r="X28" s="62" t="s">
        <v>444</v>
      </c>
      <c r="Y28" s="62" t="s">
        <v>443</v>
      </c>
      <c r="Z28" s="62" t="s">
        <v>443</v>
      </c>
      <c r="AA28" s="62" t="s">
        <v>443</v>
      </c>
      <c r="AB28" s="62" t="s">
        <v>443</v>
      </c>
      <c r="AC28" s="62" t="s">
        <v>443</v>
      </c>
      <c r="AD28" s="157" t="s">
        <v>443</v>
      </c>
      <c r="AE28" s="158"/>
      <c r="AF28" s="62">
        <v>246.94506512301012</v>
      </c>
      <c r="AG28" s="62" t="s">
        <v>443</v>
      </c>
      <c r="AH28" s="62" t="s">
        <v>444</v>
      </c>
      <c r="AI28" s="62" t="s">
        <v>443</v>
      </c>
      <c r="AJ28" s="62" t="s">
        <v>443</v>
      </c>
      <c r="AK28" s="62" t="s">
        <v>443</v>
      </c>
      <c r="AL28" s="40" t="s">
        <v>49</v>
      </c>
    </row>
    <row r="29" spans="1:38" ht="26.25" customHeight="1" thickBot="1">
      <c r="A29" s="60" t="s">
        <v>78</v>
      </c>
      <c r="B29" s="60" t="s">
        <v>83</v>
      </c>
      <c r="C29" s="61" t="s">
        <v>84</v>
      </c>
      <c r="D29" s="62"/>
      <c r="E29" s="62">
        <v>5.3869313014753883</v>
      </c>
      <c r="F29" s="62">
        <v>1.0529210960635167</v>
      </c>
      <c r="G29" s="62">
        <v>0.50767930533174521</v>
      </c>
      <c r="H29" s="62" t="s">
        <v>444</v>
      </c>
      <c r="I29" s="62" t="s">
        <v>444</v>
      </c>
      <c r="J29" s="62" t="s">
        <v>444</v>
      </c>
      <c r="K29" s="62" t="s">
        <v>444</v>
      </c>
      <c r="L29" s="62" t="s">
        <v>444</v>
      </c>
      <c r="M29" s="62">
        <v>4.7926772621618587</v>
      </c>
      <c r="N29" s="62">
        <v>0.296299068730902</v>
      </c>
      <c r="O29" s="62">
        <v>1.2733392070281651E-3</v>
      </c>
      <c r="P29" s="62" t="s">
        <v>444</v>
      </c>
      <c r="Q29" s="62" t="s">
        <v>444</v>
      </c>
      <c r="R29" s="62">
        <v>6.3666960351408276E-3</v>
      </c>
      <c r="S29" s="62">
        <v>0.21646766519478813</v>
      </c>
      <c r="T29" s="62">
        <v>8.9133744491971586E-3</v>
      </c>
      <c r="U29" s="62">
        <v>1.2733392070281651E-3</v>
      </c>
      <c r="V29" s="62">
        <v>0.12733392070281652</v>
      </c>
      <c r="W29" s="62" t="s">
        <v>443</v>
      </c>
      <c r="X29" s="62" t="s">
        <v>443</v>
      </c>
      <c r="Y29" s="62" t="s">
        <v>443</v>
      </c>
      <c r="Z29" s="62" t="s">
        <v>443</v>
      </c>
      <c r="AA29" s="62" t="s">
        <v>443</v>
      </c>
      <c r="AB29" s="62" t="s">
        <v>443</v>
      </c>
      <c r="AC29" s="62" t="s">
        <v>443</v>
      </c>
      <c r="AD29" s="157" t="s">
        <v>443</v>
      </c>
      <c r="AE29" s="158"/>
      <c r="AF29" s="62" t="s">
        <v>444</v>
      </c>
      <c r="AG29" s="62" t="s">
        <v>443</v>
      </c>
      <c r="AH29" s="62" t="s">
        <v>444</v>
      </c>
      <c r="AI29" s="62" t="s">
        <v>443</v>
      </c>
      <c r="AJ29" s="62" t="s">
        <v>443</v>
      </c>
      <c r="AK29" s="62" t="s">
        <v>443</v>
      </c>
      <c r="AL29" s="40" t="s">
        <v>49</v>
      </c>
    </row>
    <row r="30" spans="1:38" ht="26.25" customHeight="1" thickBot="1">
      <c r="A30" s="60" t="s">
        <v>78</v>
      </c>
      <c r="B30" s="60" t="s">
        <v>85</v>
      </c>
      <c r="C30" s="61" t="s">
        <v>86</v>
      </c>
      <c r="D30" s="62"/>
      <c r="E30" s="62">
        <v>2.5182223015918957E-2</v>
      </c>
      <c r="F30" s="62">
        <v>2.1601457835369029</v>
      </c>
      <c r="G30" s="62">
        <v>5.60565297829233E-3</v>
      </c>
      <c r="H30" s="62" t="s">
        <v>444</v>
      </c>
      <c r="I30" s="62" t="s">
        <v>444</v>
      </c>
      <c r="J30" s="62" t="s">
        <v>444</v>
      </c>
      <c r="K30" s="62" t="s">
        <v>444</v>
      </c>
      <c r="L30" s="62" t="s">
        <v>444</v>
      </c>
      <c r="M30" s="62">
        <v>3.7000211261244571</v>
      </c>
      <c r="N30" s="62">
        <v>3.2172923944804444</v>
      </c>
      <c r="O30" s="62">
        <v>7.2961041968162068E-5</v>
      </c>
      <c r="P30" s="62" t="s">
        <v>444</v>
      </c>
      <c r="Q30" s="62" t="s">
        <v>444</v>
      </c>
      <c r="R30" s="62">
        <v>3.6480520984081047E-4</v>
      </c>
      <c r="S30" s="62">
        <v>1.2403377134587555E-2</v>
      </c>
      <c r="T30" s="62">
        <v>5.1072729377713466E-4</v>
      </c>
      <c r="U30" s="62">
        <v>7.2961041968162068E-5</v>
      </c>
      <c r="V30" s="62">
        <v>7.2961041968162077E-3</v>
      </c>
      <c r="W30" s="62" t="s">
        <v>443</v>
      </c>
      <c r="X30" s="62" t="s">
        <v>443</v>
      </c>
      <c r="Y30" s="62" t="s">
        <v>443</v>
      </c>
      <c r="Z30" s="62" t="s">
        <v>443</v>
      </c>
      <c r="AA30" s="62" t="s">
        <v>443</v>
      </c>
      <c r="AB30" s="62" t="s">
        <v>443</v>
      </c>
      <c r="AC30" s="62" t="s">
        <v>443</v>
      </c>
      <c r="AD30" s="157" t="s">
        <v>443</v>
      </c>
      <c r="AE30" s="158"/>
      <c r="AF30" s="62" t="s">
        <v>443</v>
      </c>
      <c r="AG30" s="62" t="s">
        <v>443</v>
      </c>
      <c r="AH30" s="62" t="s">
        <v>444</v>
      </c>
      <c r="AI30" s="62" t="s">
        <v>443</v>
      </c>
      <c r="AJ30" s="62" t="s">
        <v>443</v>
      </c>
      <c r="AK30" s="62" t="s">
        <v>443</v>
      </c>
      <c r="AL30" s="40" t="s">
        <v>49</v>
      </c>
    </row>
    <row r="31" spans="1:38" ht="26.25" customHeight="1" thickBot="1">
      <c r="A31" s="60" t="s">
        <v>78</v>
      </c>
      <c r="B31" s="60" t="s">
        <v>87</v>
      </c>
      <c r="C31" s="61" t="s">
        <v>88</v>
      </c>
      <c r="D31" s="62"/>
      <c r="E31" s="62" t="s">
        <v>443</v>
      </c>
      <c r="F31" s="62">
        <v>1.4295753399142039</v>
      </c>
      <c r="G31" s="62" t="s">
        <v>443</v>
      </c>
      <c r="H31" s="62" t="s">
        <v>443</v>
      </c>
      <c r="I31" s="62" t="s">
        <v>443</v>
      </c>
      <c r="J31" s="62" t="s">
        <v>443</v>
      </c>
      <c r="K31" s="62" t="s">
        <v>443</v>
      </c>
      <c r="L31" s="62" t="s">
        <v>443</v>
      </c>
      <c r="M31" s="62" t="s">
        <v>443</v>
      </c>
      <c r="N31" s="62" t="s">
        <v>443</v>
      </c>
      <c r="O31" s="62" t="s">
        <v>443</v>
      </c>
      <c r="P31" s="62" t="s">
        <v>443</v>
      </c>
      <c r="Q31" s="62" t="s">
        <v>443</v>
      </c>
      <c r="R31" s="62" t="s">
        <v>443</v>
      </c>
      <c r="S31" s="62" t="s">
        <v>443</v>
      </c>
      <c r="T31" s="62" t="s">
        <v>443</v>
      </c>
      <c r="U31" s="62" t="s">
        <v>443</v>
      </c>
      <c r="V31" s="62" t="s">
        <v>443</v>
      </c>
      <c r="W31" s="62" t="s">
        <v>443</v>
      </c>
      <c r="X31" s="62" t="s">
        <v>443</v>
      </c>
      <c r="Y31" s="62" t="s">
        <v>443</v>
      </c>
      <c r="Z31" s="62" t="s">
        <v>443</v>
      </c>
      <c r="AA31" s="62" t="s">
        <v>443</v>
      </c>
      <c r="AB31" s="62" t="s">
        <v>443</v>
      </c>
      <c r="AC31" s="62" t="s">
        <v>443</v>
      </c>
      <c r="AD31" s="157" t="s">
        <v>443</v>
      </c>
      <c r="AE31" s="158"/>
      <c r="AF31" s="159" t="s">
        <v>443</v>
      </c>
      <c r="AG31" s="62" t="s">
        <v>443</v>
      </c>
      <c r="AH31" s="62" t="s">
        <v>443</v>
      </c>
      <c r="AI31" s="62" t="s">
        <v>443</v>
      </c>
      <c r="AJ31" s="62" t="s">
        <v>443</v>
      </c>
      <c r="AK31" s="62" t="s">
        <v>443</v>
      </c>
      <c r="AL31" s="40" t="s">
        <v>49</v>
      </c>
    </row>
    <row r="32" spans="1:38" ht="26.25" customHeight="1" thickBot="1">
      <c r="A32" s="60" t="s">
        <v>78</v>
      </c>
      <c r="B32" s="60" t="s">
        <v>89</v>
      </c>
      <c r="C32" s="61" t="s">
        <v>90</v>
      </c>
      <c r="D32" s="62"/>
      <c r="E32" s="62" t="s">
        <v>443</v>
      </c>
      <c r="F32" s="62" t="s">
        <v>443</v>
      </c>
      <c r="G32" s="62" t="s">
        <v>443</v>
      </c>
      <c r="H32" s="62" t="s">
        <v>443</v>
      </c>
      <c r="I32" s="62">
        <v>3.8537575110834048E-2</v>
      </c>
      <c r="J32" s="62">
        <v>7.1799239687618463E-2</v>
      </c>
      <c r="K32" s="62">
        <v>9.4684755744274873E-2</v>
      </c>
      <c r="L32" s="62" t="s">
        <v>443</v>
      </c>
      <c r="M32" s="62" t="s">
        <v>443</v>
      </c>
      <c r="N32" s="62" t="s">
        <v>443</v>
      </c>
      <c r="O32" s="62" t="s">
        <v>443</v>
      </c>
      <c r="P32" s="62" t="s">
        <v>443</v>
      </c>
      <c r="Q32" s="62" t="s">
        <v>443</v>
      </c>
      <c r="R32" s="62" t="s">
        <v>443</v>
      </c>
      <c r="S32" s="62" t="s">
        <v>443</v>
      </c>
      <c r="T32" s="62" t="s">
        <v>443</v>
      </c>
      <c r="U32" s="62" t="s">
        <v>443</v>
      </c>
      <c r="V32" s="62" t="s">
        <v>443</v>
      </c>
      <c r="W32" s="62" t="s">
        <v>443</v>
      </c>
      <c r="X32" s="62" t="s">
        <v>443</v>
      </c>
      <c r="Y32" s="62" t="s">
        <v>443</v>
      </c>
      <c r="Z32" s="62" t="s">
        <v>443</v>
      </c>
      <c r="AA32" s="62" t="s">
        <v>443</v>
      </c>
      <c r="AB32" s="62" t="s">
        <v>443</v>
      </c>
      <c r="AC32" s="62" t="s">
        <v>443</v>
      </c>
      <c r="AD32" s="157" t="s">
        <v>443</v>
      </c>
      <c r="AE32" s="158"/>
      <c r="AF32" s="159" t="s">
        <v>443</v>
      </c>
      <c r="AG32" s="62" t="s">
        <v>443</v>
      </c>
      <c r="AH32" s="62" t="s">
        <v>443</v>
      </c>
      <c r="AI32" s="62" t="s">
        <v>443</v>
      </c>
      <c r="AJ32" s="62" t="s">
        <v>443</v>
      </c>
      <c r="AK32" s="62">
        <v>3151.6305698539513</v>
      </c>
      <c r="AL32" s="40" t="s">
        <v>413</v>
      </c>
    </row>
    <row r="33" spans="1:38" ht="26.25" customHeight="1" thickBot="1">
      <c r="A33" s="60" t="s">
        <v>78</v>
      </c>
      <c r="B33" s="60" t="s">
        <v>91</v>
      </c>
      <c r="C33" s="61" t="s">
        <v>92</v>
      </c>
      <c r="D33" s="62"/>
      <c r="E33" s="62" t="s">
        <v>443</v>
      </c>
      <c r="F33" s="62" t="s">
        <v>443</v>
      </c>
      <c r="G33" s="62" t="s">
        <v>443</v>
      </c>
      <c r="H33" s="62" t="s">
        <v>443</v>
      </c>
      <c r="I33" s="62">
        <v>2.1811050527314909E-2</v>
      </c>
      <c r="J33" s="62">
        <v>4.0170949279154836E-2</v>
      </c>
      <c r="K33" s="62">
        <v>8.0341898558309671E-2</v>
      </c>
      <c r="L33" s="62" t="s">
        <v>443</v>
      </c>
      <c r="M33" s="62" t="s">
        <v>443</v>
      </c>
      <c r="N33" s="62" t="s">
        <v>443</v>
      </c>
      <c r="O33" s="62" t="s">
        <v>443</v>
      </c>
      <c r="P33" s="62" t="s">
        <v>443</v>
      </c>
      <c r="Q33" s="62" t="s">
        <v>443</v>
      </c>
      <c r="R33" s="62" t="s">
        <v>443</v>
      </c>
      <c r="S33" s="62" t="s">
        <v>443</v>
      </c>
      <c r="T33" s="62" t="s">
        <v>443</v>
      </c>
      <c r="U33" s="62" t="s">
        <v>443</v>
      </c>
      <c r="V33" s="62" t="s">
        <v>443</v>
      </c>
      <c r="W33" s="62" t="s">
        <v>443</v>
      </c>
      <c r="X33" s="62" t="s">
        <v>443</v>
      </c>
      <c r="Y33" s="62" t="s">
        <v>443</v>
      </c>
      <c r="Z33" s="62" t="s">
        <v>443</v>
      </c>
      <c r="AA33" s="62" t="s">
        <v>443</v>
      </c>
      <c r="AB33" s="62" t="s">
        <v>443</v>
      </c>
      <c r="AC33" s="62" t="s">
        <v>443</v>
      </c>
      <c r="AD33" s="157" t="s">
        <v>443</v>
      </c>
      <c r="AE33" s="158"/>
      <c r="AF33" s="159" t="s">
        <v>443</v>
      </c>
      <c r="AG33" s="62" t="s">
        <v>443</v>
      </c>
      <c r="AH33" s="62" t="s">
        <v>443</v>
      </c>
      <c r="AI33" s="62" t="s">
        <v>443</v>
      </c>
      <c r="AJ33" s="62" t="s">
        <v>443</v>
      </c>
      <c r="AK33" s="62">
        <v>3151.6305698539513</v>
      </c>
      <c r="AL33" s="40" t="s">
        <v>413</v>
      </c>
    </row>
    <row r="34" spans="1:38" ht="26.25" customHeight="1" thickBot="1">
      <c r="A34" s="60" t="s">
        <v>70</v>
      </c>
      <c r="B34" s="60" t="s">
        <v>93</v>
      </c>
      <c r="C34" s="61" t="s">
        <v>94</v>
      </c>
      <c r="D34" s="62"/>
      <c r="E34" s="62">
        <v>0.22068564651162789</v>
      </c>
      <c r="F34" s="62">
        <v>1.9583745348837209E-2</v>
      </c>
      <c r="G34" s="62">
        <v>3.3692465116279068E-2</v>
      </c>
      <c r="H34" s="62">
        <v>2.9480906976744185E-5</v>
      </c>
      <c r="I34" s="62">
        <v>5.7698346511627909E-3</v>
      </c>
      <c r="J34" s="62">
        <v>6.0646437209302319E-3</v>
      </c>
      <c r="K34" s="62">
        <v>6.4015683720930229E-3</v>
      </c>
      <c r="L34" s="62">
        <v>3.7503925232558141E-5</v>
      </c>
      <c r="M34" s="62">
        <v>4.5063672093023255E-2</v>
      </c>
      <c r="N34" s="62" t="s">
        <v>443</v>
      </c>
      <c r="O34" s="62">
        <v>4.2115581395348835E-5</v>
      </c>
      <c r="P34" s="62" t="s">
        <v>443</v>
      </c>
      <c r="Q34" s="62" t="s">
        <v>443</v>
      </c>
      <c r="R34" s="62">
        <v>2.1057790697674421E-4</v>
      </c>
      <c r="S34" s="62">
        <v>7.1596488372093021E-3</v>
      </c>
      <c r="T34" s="62">
        <v>2.9480906976744187E-4</v>
      </c>
      <c r="U34" s="62">
        <v>4.2115581395348835E-5</v>
      </c>
      <c r="V34" s="62">
        <v>4.2115581395348834E-3</v>
      </c>
      <c r="W34" s="62" t="s">
        <v>443</v>
      </c>
      <c r="X34" s="62">
        <v>1.263467441860465E-4</v>
      </c>
      <c r="Y34" s="62">
        <v>2.1057790697674421E-4</v>
      </c>
      <c r="Z34" s="62" t="s">
        <v>443</v>
      </c>
      <c r="AA34" s="62" t="s">
        <v>443</v>
      </c>
      <c r="AB34" s="62">
        <v>3.3692465116279074E-4</v>
      </c>
      <c r="AC34" s="62" t="s">
        <v>443</v>
      </c>
      <c r="AD34" s="157" t="s">
        <v>443</v>
      </c>
      <c r="AE34" s="158"/>
      <c r="AF34" s="159">
        <v>181.09700000000001</v>
      </c>
      <c r="AG34" s="62" t="s">
        <v>443</v>
      </c>
      <c r="AH34" s="62" t="s">
        <v>443</v>
      </c>
      <c r="AI34" s="62" t="s">
        <v>443</v>
      </c>
      <c r="AJ34" s="62" t="s">
        <v>443</v>
      </c>
      <c r="AK34" s="62" t="s">
        <v>443</v>
      </c>
      <c r="AL34" s="40" t="s">
        <v>49</v>
      </c>
    </row>
    <row r="35" spans="1:38" s="4" customFormat="1" ht="26.25" customHeight="1" thickBot="1">
      <c r="A35" s="60" t="s">
        <v>95</v>
      </c>
      <c r="B35" s="60" t="s">
        <v>96</v>
      </c>
      <c r="C35" s="61" t="s">
        <v>97</v>
      </c>
      <c r="D35" s="62"/>
      <c r="E35" s="62" t="s">
        <v>442</v>
      </c>
      <c r="F35" s="62" t="s">
        <v>442</v>
      </c>
      <c r="G35" s="62" t="s">
        <v>442</v>
      </c>
      <c r="H35" s="62" t="s">
        <v>442</v>
      </c>
      <c r="I35" s="62" t="s">
        <v>442</v>
      </c>
      <c r="J35" s="62" t="s">
        <v>442</v>
      </c>
      <c r="K35" s="62" t="s">
        <v>442</v>
      </c>
      <c r="L35" s="62" t="s">
        <v>442</v>
      </c>
      <c r="M35" s="62" t="s">
        <v>442</v>
      </c>
      <c r="N35" s="62" t="s">
        <v>442</v>
      </c>
      <c r="O35" s="62" t="s">
        <v>442</v>
      </c>
      <c r="P35" s="62" t="s">
        <v>442</v>
      </c>
      <c r="Q35" s="62" t="s">
        <v>442</v>
      </c>
      <c r="R35" s="62" t="s">
        <v>442</v>
      </c>
      <c r="S35" s="62" t="s">
        <v>442</v>
      </c>
      <c r="T35" s="62" t="s">
        <v>442</v>
      </c>
      <c r="U35" s="62" t="s">
        <v>442</v>
      </c>
      <c r="V35" s="62" t="s">
        <v>442</v>
      </c>
      <c r="W35" s="62" t="s">
        <v>442</v>
      </c>
      <c r="X35" s="62" t="s">
        <v>442</v>
      </c>
      <c r="Y35" s="62" t="s">
        <v>442</v>
      </c>
      <c r="Z35" s="62" t="s">
        <v>442</v>
      </c>
      <c r="AA35" s="62" t="s">
        <v>442</v>
      </c>
      <c r="AB35" s="62" t="s">
        <v>442</v>
      </c>
      <c r="AC35" s="62" t="s">
        <v>442</v>
      </c>
      <c r="AD35" s="157" t="s">
        <v>442</v>
      </c>
      <c r="AE35" s="158"/>
      <c r="AF35" s="160" t="s">
        <v>442</v>
      </c>
      <c r="AG35" s="160" t="s">
        <v>442</v>
      </c>
      <c r="AH35" s="160" t="s">
        <v>442</v>
      </c>
      <c r="AI35" s="160" t="s">
        <v>442</v>
      </c>
      <c r="AJ35" s="160" t="s">
        <v>442</v>
      </c>
      <c r="AK35" s="160" t="s">
        <v>442</v>
      </c>
      <c r="AL35" s="40" t="s">
        <v>49</v>
      </c>
    </row>
    <row r="36" spans="1:38" ht="26.25" customHeight="1" thickBot="1">
      <c r="A36" s="60" t="s">
        <v>95</v>
      </c>
      <c r="B36" s="60" t="s">
        <v>98</v>
      </c>
      <c r="C36" s="61" t="s">
        <v>99</v>
      </c>
      <c r="D36" s="62"/>
      <c r="E36" s="62">
        <v>1.7148529141176327E-3</v>
      </c>
      <c r="F36" s="62">
        <v>6.1166728146870968E-5</v>
      </c>
      <c r="G36" s="62">
        <v>1.7476208041963137E-4</v>
      </c>
      <c r="H36" s="62" t="s">
        <v>443</v>
      </c>
      <c r="I36" s="62">
        <v>3.0583364073435484E-5</v>
      </c>
      <c r="J36" s="62">
        <v>3.0583364073435484E-5</v>
      </c>
      <c r="K36" s="62">
        <v>3.2767890078680878E-5</v>
      </c>
      <c r="L36" s="62" t="s">
        <v>443</v>
      </c>
      <c r="M36" s="62">
        <v>1.6165492438815902E-4</v>
      </c>
      <c r="N36" s="62">
        <v>2.8398838068190097E-6</v>
      </c>
      <c r="O36" s="62">
        <v>2.1845260052453922E-7</v>
      </c>
      <c r="P36" s="62">
        <v>6.5535780157361752E-7</v>
      </c>
      <c r="Q36" s="62">
        <v>8.7381040209815687E-7</v>
      </c>
      <c r="R36" s="62">
        <v>1.092263002622696E-6</v>
      </c>
      <c r="S36" s="62">
        <v>1.922382884615945E-5</v>
      </c>
      <c r="T36" s="62">
        <v>2.1845260052453921E-5</v>
      </c>
      <c r="U36" s="62">
        <v>2.184526005245392E-6</v>
      </c>
      <c r="V36" s="62">
        <v>1.092263002622696E-5</v>
      </c>
      <c r="W36" s="62">
        <v>2.8398838068190097E-6</v>
      </c>
      <c r="X36" s="62" t="s">
        <v>443</v>
      </c>
      <c r="Y36" s="62" t="s">
        <v>443</v>
      </c>
      <c r="Z36" s="62" t="s">
        <v>443</v>
      </c>
      <c r="AA36" s="62" t="s">
        <v>443</v>
      </c>
      <c r="AB36" s="62" t="s">
        <v>443</v>
      </c>
      <c r="AC36" s="62">
        <v>1.7476208041963137E-6</v>
      </c>
      <c r="AD36" s="62">
        <v>8.3011988199324896E-7</v>
      </c>
      <c r="AE36" s="158"/>
      <c r="AF36" s="161">
        <v>0.93934618225551858</v>
      </c>
      <c r="AG36" s="130" t="s">
        <v>443</v>
      </c>
      <c r="AH36" s="161" t="s">
        <v>443</v>
      </c>
      <c r="AI36" s="161" t="s">
        <v>443</v>
      </c>
      <c r="AJ36" s="161" t="s">
        <v>443</v>
      </c>
      <c r="AK36" s="161" t="s">
        <v>443</v>
      </c>
      <c r="AL36" s="40" t="s">
        <v>49</v>
      </c>
    </row>
    <row r="37" spans="1:38" ht="26.25" customHeight="1" thickBot="1">
      <c r="A37" s="60" t="s">
        <v>70</v>
      </c>
      <c r="B37" s="60" t="s">
        <v>100</v>
      </c>
      <c r="C37" s="61" t="s">
        <v>399</v>
      </c>
      <c r="D37" s="62"/>
      <c r="E37" s="67" t="s">
        <v>442</v>
      </c>
      <c r="F37" s="67" t="s">
        <v>442</v>
      </c>
      <c r="G37" s="67" t="s">
        <v>442</v>
      </c>
      <c r="H37" s="67" t="s">
        <v>442</v>
      </c>
      <c r="I37" s="67" t="s">
        <v>442</v>
      </c>
      <c r="J37" s="67" t="s">
        <v>442</v>
      </c>
      <c r="K37" s="67" t="s">
        <v>442</v>
      </c>
      <c r="L37" s="67" t="s">
        <v>442</v>
      </c>
      <c r="M37" s="67" t="s">
        <v>442</v>
      </c>
      <c r="N37" s="67" t="s">
        <v>442</v>
      </c>
      <c r="O37" s="67" t="s">
        <v>442</v>
      </c>
      <c r="P37" s="67" t="s">
        <v>442</v>
      </c>
      <c r="Q37" s="67" t="s">
        <v>442</v>
      </c>
      <c r="R37" s="67" t="s">
        <v>442</v>
      </c>
      <c r="S37" s="67" t="s">
        <v>442</v>
      </c>
      <c r="T37" s="67" t="s">
        <v>442</v>
      </c>
      <c r="U37" s="67" t="s">
        <v>442</v>
      </c>
      <c r="V37" s="67" t="s">
        <v>442</v>
      </c>
      <c r="W37" s="67" t="s">
        <v>442</v>
      </c>
      <c r="X37" s="67" t="s">
        <v>442</v>
      </c>
      <c r="Y37" s="67" t="s">
        <v>442</v>
      </c>
      <c r="Z37" s="67" t="s">
        <v>442</v>
      </c>
      <c r="AA37" s="67" t="s">
        <v>442</v>
      </c>
      <c r="AB37" s="67" t="s">
        <v>442</v>
      </c>
      <c r="AC37" s="67" t="s">
        <v>442</v>
      </c>
      <c r="AD37" s="67" t="s">
        <v>442</v>
      </c>
      <c r="AE37" s="158"/>
      <c r="AF37" s="162" t="s">
        <v>442</v>
      </c>
      <c r="AG37" s="161" t="s">
        <v>442</v>
      </c>
      <c r="AH37" s="161" t="s">
        <v>442</v>
      </c>
      <c r="AI37" s="161" t="s">
        <v>442</v>
      </c>
      <c r="AJ37" s="161" t="s">
        <v>442</v>
      </c>
      <c r="AK37" s="161" t="s">
        <v>442</v>
      </c>
      <c r="AL37" s="40" t="s">
        <v>49</v>
      </c>
    </row>
    <row r="38" spans="1:38" ht="26.25" customHeight="1" thickBot="1">
      <c r="A38" s="60" t="s">
        <v>70</v>
      </c>
      <c r="B38" s="60" t="s">
        <v>101</v>
      </c>
      <c r="C38" s="61" t="s">
        <v>102</v>
      </c>
      <c r="D38" s="67"/>
      <c r="E38" s="67" t="s">
        <v>442</v>
      </c>
      <c r="F38" s="67" t="s">
        <v>442</v>
      </c>
      <c r="G38" s="67" t="s">
        <v>442</v>
      </c>
      <c r="H38" s="67" t="s">
        <v>442</v>
      </c>
      <c r="I38" s="67" t="s">
        <v>442</v>
      </c>
      <c r="J38" s="67" t="s">
        <v>442</v>
      </c>
      <c r="K38" s="67" t="s">
        <v>442</v>
      </c>
      <c r="L38" s="67" t="s">
        <v>442</v>
      </c>
      <c r="M38" s="67" t="s">
        <v>442</v>
      </c>
      <c r="N38" s="67" t="s">
        <v>442</v>
      </c>
      <c r="O38" s="67" t="s">
        <v>442</v>
      </c>
      <c r="P38" s="67" t="s">
        <v>442</v>
      </c>
      <c r="Q38" s="67" t="s">
        <v>442</v>
      </c>
      <c r="R38" s="67" t="s">
        <v>442</v>
      </c>
      <c r="S38" s="67" t="s">
        <v>442</v>
      </c>
      <c r="T38" s="67" t="s">
        <v>442</v>
      </c>
      <c r="U38" s="67" t="s">
        <v>442</v>
      </c>
      <c r="V38" s="67" t="s">
        <v>442</v>
      </c>
      <c r="W38" s="67" t="s">
        <v>442</v>
      </c>
      <c r="X38" s="67" t="s">
        <v>442</v>
      </c>
      <c r="Y38" s="67" t="s">
        <v>442</v>
      </c>
      <c r="Z38" s="67" t="s">
        <v>442</v>
      </c>
      <c r="AA38" s="67" t="s">
        <v>442</v>
      </c>
      <c r="AB38" s="67" t="s">
        <v>442</v>
      </c>
      <c r="AC38" s="67" t="s">
        <v>442</v>
      </c>
      <c r="AD38" s="67" t="s">
        <v>442</v>
      </c>
      <c r="AE38" s="158"/>
      <c r="AF38" s="162" t="s">
        <v>442</v>
      </c>
      <c r="AG38" s="161" t="s">
        <v>442</v>
      </c>
      <c r="AH38" s="161" t="s">
        <v>442</v>
      </c>
      <c r="AI38" s="161" t="s">
        <v>442</v>
      </c>
      <c r="AJ38" s="161" t="s">
        <v>442</v>
      </c>
      <c r="AK38" s="161" t="s">
        <v>442</v>
      </c>
      <c r="AL38" s="40" t="s">
        <v>49</v>
      </c>
    </row>
    <row r="39" spans="1:38" ht="26.25" customHeight="1" thickBot="1">
      <c r="A39" s="60" t="s">
        <v>103</v>
      </c>
      <c r="B39" s="60" t="s">
        <v>104</v>
      </c>
      <c r="C39" s="61" t="s">
        <v>390</v>
      </c>
      <c r="D39" s="62"/>
      <c r="E39" s="62">
        <v>0.39243484067475543</v>
      </c>
      <c r="F39" s="62">
        <v>0.27949574626370954</v>
      </c>
      <c r="G39" s="62">
        <v>0.15174849959943468</v>
      </c>
      <c r="H39" s="62" t="s">
        <v>443</v>
      </c>
      <c r="I39" s="62">
        <v>0.15989187715733855</v>
      </c>
      <c r="J39" s="62">
        <v>0.16594977701689498</v>
      </c>
      <c r="K39" s="62">
        <v>0.17229125201689496</v>
      </c>
      <c r="L39" s="62">
        <v>4.8446177416109598E-2</v>
      </c>
      <c r="M39" s="62">
        <v>0.63005694564624926</v>
      </c>
      <c r="N39" s="62">
        <v>3.8637603625483803E-2</v>
      </c>
      <c r="O39" s="62">
        <v>1.1277962742977822E-2</v>
      </c>
      <c r="P39" s="62">
        <v>1.0321971553185474E-3</v>
      </c>
      <c r="Q39" s="62">
        <v>8.9156561659273757E-4</v>
      </c>
      <c r="R39" s="62">
        <v>3.0261414031854752E-2</v>
      </c>
      <c r="S39" s="62">
        <v>9.0942293595564251E-3</v>
      </c>
      <c r="T39" s="62">
        <v>0.1271410781481844</v>
      </c>
      <c r="U39" s="62">
        <v>6.2801089531854752E-4</v>
      </c>
      <c r="V39" s="62">
        <v>0.46371853715733852</v>
      </c>
      <c r="W39" s="62">
        <v>0.10254337871911284</v>
      </c>
      <c r="X39" s="62">
        <v>1.1117269820211051E-2</v>
      </c>
      <c r="Y39" s="62">
        <v>1.6994488154297781E-2</v>
      </c>
      <c r="Z39" s="62">
        <v>5.6144061128204151E-3</v>
      </c>
      <c r="AA39" s="62">
        <v>4.465021805429778E-3</v>
      </c>
      <c r="AB39" s="62">
        <v>3.8191185892759022E-2</v>
      </c>
      <c r="AC39" s="62">
        <v>4.4953979097008042E-3</v>
      </c>
      <c r="AD39" s="157">
        <v>9.8972400398039135E-3</v>
      </c>
      <c r="AE39" s="158"/>
      <c r="AF39" s="163">
        <v>997.53695318547523</v>
      </c>
      <c r="AG39" s="164">
        <v>57.918999999999997</v>
      </c>
      <c r="AH39" s="164" t="s">
        <v>443</v>
      </c>
      <c r="AI39" s="164">
        <v>848.00599999999997</v>
      </c>
      <c r="AJ39" s="161" t="s">
        <v>443</v>
      </c>
      <c r="AK39" s="164" t="s">
        <v>443</v>
      </c>
      <c r="AL39" s="40" t="s">
        <v>49</v>
      </c>
    </row>
    <row r="40" spans="1:38" ht="26.25" customHeight="1" thickBot="1">
      <c r="A40" s="60" t="s">
        <v>70</v>
      </c>
      <c r="B40" s="60" t="s">
        <v>105</v>
      </c>
      <c r="C40" s="61" t="s">
        <v>391</v>
      </c>
      <c r="D40" s="62"/>
      <c r="E40" s="62" t="s">
        <v>445</v>
      </c>
      <c r="F40" s="62" t="s">
        <v>445</v>
      </c>
      <c r="G40" s="62" t="s">
        <v>445</v>
      </c>
      <c r="H40" s="62" t="s">
        <v>445</v>
      </c>
      <c r="I40" s="62" t="s">
        <v>445</v>
      </c>
      <c r="J40" s="62" t="s">
        <v>445</v>
      </c>
      <c r="K40" s="62" t="s">
        <v>445</v>
      </c>
      <c r="L40" s="62" t="s">
        <v>445</v>
      </c>
      <c r="M40" s="62" t="s">
        <v>445</v>
      </c>
      <c r="N40" s="62" t="s">
        <v>443</v>
      </c>
      <c r="O40" s="62" t="s">
        <v>445</v>
      </c>
      <c r="P40" s="62" t="s">
        <v>443</v>
      </c>
      <c r="Q40" s="62" t="s">
        <v>443</v>
      </c>
      <c r="R40" s="62" t="s">
        <v>445</v>
      </c>
      <c r="S40" s="62" t="s">
        <v>445</v>
      </c>
      <c r="T40" s="62" t="s">
        <v>445</v>
      </c>
      <c r="U40" s="62" t="s">
        <v>445</v>
      </c>
      <c r="V40" s="62" t="s">
        <v>445</v>
      </c>
      <c r="W40" s="62" t="s">
        <v>443</v>
      </c>
      <c r="X40" s="62" t="s">
        <v>445</v>
      </c>
      <c r="Y40" s="62" t="s">
        <v>445</v>
      </c>
      <c r="Z40" s="62" t="s">
        <v>443</v>
      </c>
      <c r="AA40" s="62" t="s">
        <v>443</v>
      </c>
      <c r="AB40" s="62" t="s">
        <v>445</v>
      </c>
      <c r="AC40" s="62" t="s">
        <v>443</v>
      </c>
      <c r="AD40" s="157" t="s">
        <v>443</v>
      </c>
      <c r="AE40" s="158"/>
      <c r="AF40" s="159" t="s">
        <v>445</v>
      </c>
      <c r="AG40" s="62" t="s">
        <v>445</v>
      </c>
      <c r="AH40" s="62" t="s">
        <v>445</v>
      </c>
      <c r="AI40" s="62" t="s">
        <v>445</v>
      </c>
      <c r="AJ40" s="62" t="s">
        <v>443</v>
      </c>
      <c r="AK40" s="62" t="s">
        <v>443</v>
      </c>
      <c r="AL40" s="40" t="s">
        <v>49</v>
      </c>
    </row>
    <row r="41" spans="1:38" ht="26.25" customHeight="1" thickBot="1">
      <c r="A41" s="60" t="s">
        <v>103</v>
      </c>
      <c r="B41" s="60" t="s">
        <v>106</v>
      </c>
      <c r="C41" s="61" t="s">
        <v>400</v>
      </c>
      <c r="D41" s="62"/>
      <c r="E41" s="62">
        <v>1.0489650169320002</v>
      </c>
      <c r="F41" s="62">
        <v>11.53880341891848</v>
      </c>
      <c r="G41" s="62">
        <v>0.51870966489000003</v>
      </c>
      <c r="H41" s="62">
        <v>0.15239053512720002</v>
      </c>
      <c r="I41" s="62">
        <v>14.185861150816802</v>
      </c>
      <c r="J41" s="62">
        <v>14.568072364360802</v>
      </c>
      <c r="K41" s="62">
        <v>15.3390807953208</v>
      </c>
      <c r="L41" s="62">
        <v>1.4151762351486363</v>
      </c>
      <c r="M41" s="62">
        <v>77.321427082344016</v>
      </c>
      <c r="N41" s="62">
        <v>0.54467450400830408</v>
      </c>
      <c r="O41" s="62">
        <v>0.24787416813919202</v>
      </c>
      <c r="P41" s="62">
        <v>1.2029265901440002E-2</v>
      </c>
      <c r="Q41" s="62">
        <v>4.2084232728840003E-3</v>
      </c>
      <c r="R41" s="62">
        <v>0.44083310823720001</v>
      </c>
      <c r="S41" s="62">
        <v>0.11966647367016001</v>
      </c>
      <c r="T41" s="62">
        <v>4.1074185650760001E-2</v>
      </c>
      <c r="U41" s="62">
        <v>3.7745729055000003E-2</v>
      </c>
      <c r="V41" s="62">
        <v>9.8008107648206408</v>
      </c>
      <c r="W41" s="62">
        <v>15.428392943032803</v>
      </c>
      <c r="X41" s="62">
        <v>2.3580503921253602</v>
      </c>
      <c r="Y41" s="62">
        <v>2.1911161128976797</v>
      </c>
      <c r="Z41" s="62">
        <v>0.83035529854344015</v>
      </c>
      <c r="AA41" s="62">
        <v>1.3779363600007202</v>
      </c>
      <c r="AB41" s="62">
        <v>6.7574581635671995</v>
      </c>
      <c r="AC41" s="62">
        <v>9.5345814692880004E-2</v>
      </c>
      <c r="AD41" s="157">
        <v>4.1128851861000008E-2</v>
      </c>
      <c r="AE41" s="158"/>
      <c r="AF41" s="159">
        <v>1393.9531920000002</v>
      </c>
      <c r="AG41" s="62">
        <v>235.21442400000001</v>
      </c>
      <c r="AH41" s="62" t="s">
        <v>443</v>
      </c>
      <c r="AI41" s="62">
        <v>19039.996350000001</v>
      </c>
      <c r="AJ41" s="62" t="s">
        <v>443</v>
      </c>
      <c r="AK41" s="62" t="s">
        <v>443</v>
      </c>
      <c r="AL41" s="40" t="s">
        <v>49</v>
      </c>
    </row>
    <row r="42" spans="1:38" ht="26.25" customHeight="1" thickBot="1">
      <c r="A42" s="60" t="s">
        <v>70</v>
      </c>
      <c r="B42" s="60" t="s">
        <v>107</v>
      </c>
      <c r="C42" s="61" t="s">
        <v>108</v>
      </c>
      <c r="D42" s="62"/>
      <c r="E42" s="62">
        <v>1.3831849501661133E-3</v>
      </c>
      <c r="F42" s="62">
        <v>0.63574896328903652</v>
      </c>
      <c r="G42" s="62">
        <v>6.2621806201550384E-4</v>
      </c>
      <c r="H42" s="62">
        <v>3.4407585825027692E-6</v>
      </c>
      <c r="I42" s="62" t="s">
        <v>444</v>
      </c>
      <c r="J42" s="62" t="s">
        <v>444</v>
      </c>
      <c r="K42" s="62">
        <v>3.6644078903654486E-3</v>
      </c>
      <c r="L42" s="62" t="s">
        <v>444</v>
      </c>
      <c r="M42" s="62">
        <v>1.2292798187707643</v>
      </c>
      <c r="N42" s="62">
        <v>0.44827485875108447</v>
      </c>
      <c r="O42" s="62">
        <v>7.8199058693244741E-6</v>
      </c>
      <c r="P42" s="62" t="s">
        <v>443</v>
      </c>
      <c r="Q42" s="62" t="s">
        <v>443</v>
      </c>
      <c r="R42" s="62">
        <v>3.9099529346622369E-5</v>
      </c>
      <c r="S42" s="62">
        <v>1.3293839977851604E-3</v>
      </c>
      <c r="T42" s="62">
        <v>5.473934108527132E-5</v>
      </c>
      <c r="U42" s="62">
        <v>7.8199058693244741E-6</v>
      </c>
      <c r="V42" s="62">
        <v>7.819905869324474E-4</v>
      </c>
      <c r="W42" s="62" t="s">
        <v>443</v>
      </c>
      <c r="X42" s="62" t="s">
        <v>444</v>
      </c>
      <c r="Y42" s="62" t="s">
        <v>444</v>
      </c>
      <c r="Z42" s="62" t="s">
        <v>444</v>
      </c>
      <c r="AA42" s="62" t="s">
        <v>443</v>
      </c>
      <c r="AB42" s="62" t="s">
        <v>444</v>
      </c>
      <c r="AC42" s="62" t="s">
        <v>443</v>
      </c>
      <c r="AD42" s="157" t="s">
        <v>443</v>
      </c>
      <c r="AE42" s="158"/>
      <c r="AF42" s="159" t="s">
        <v>445</v>
      </c>
      <c r="AG42" s="62" t="s">
        <v>443</v>
      </c>
      <c r="AH42" s="62" t="s">
        <v>443</v>
      </c>
      <c r="AI42" s="62" t="s">
        <v>445</v>
      </c>
      <c r="AJ42" s="62" t="s">
        <v>443</v>
      </c>
      <c r="AK42" s="62" t="s">
        <v>443</v>
      </c>
      <c r="AL42" s="40" t="s">
        <v>49</v>
      </c>
    </row>
    <row r="43" spans="1:38" ht="26.25" customHeight="1" thickBot="1">
      <c r="A43" s="60" t="s">
        <v>103</v>
      </c>
      <c r="B43" s="60" t="s">
        <v>109</v>
      </c>
      <c r="C43" s="61" t="s">
        <v>110</v>
      </c>
      <c r="D43" s="62"/>
      <c r="E43" s="62">
        <v>0.38608234256109913</v>
      </c>
      <c r="F43" s="62">
        <v>2.5381752216673145E-2</v>
      </c>
      <c r="G43" s="62">
        <v>0.12021359222236377</v>
      </c>
      <c r="H43" s="62" t="s">
        <v>443</v>
      </c>
      <c r="I43" s="62">
        <v>2.2897065183005834E-2</v>
      </c>
      <c r="J43" s="62">
        <v>2.6696099063506805E-2</v>
      </c>
      <c r="K43" s="62">
        <v>2.6709433013506804E-2</v>
      </c>
      <c r="L43" s="62">
        <v>1.2720317497683268E-2</v>
      </c>
      <c r="M43" s="62">
        <v>0.11901201249553013</v>
      </c>
      <c r="N43" s="62">
        <v>1.0340290514669259E-2</v>
      </c>
      <c r="O43" s="62">
        <v>1.925232415250486E-4</v>
      </c>
      <c r="P43" s="62">
        <v>1.4111132268336573E-4</v>
      </c>
      <c r="Q43" s="62">
        <v>6.3793443841682861E-4</v>
      </c>
      <c r="R43" s="62">
        <v>1.2632016243336572E-2</v>
      </c>
      <c r="S43" s="62">
        <v>3.8152251055009719E-3</v>
      </c>
      <c r="T43" s="62">
        <v>0.15760352265420713</v>
      </c>
      <c r="U43" s="62">
        <v>1.2949173768336572E-4</v>
      </c>
      <c r="V43" s="62">
        <v>2.3072311383005834E-2</v>
      </c>
      <c r="W43" s="62">
        <v>7.9504650110019445E-3</v>
      </c>
      <c r="X43" s="62">
        <v>8.9065872145983961E-5</v>
      </c>
      <c r="Y43" s="62">
        <v>1.3110511615250484E-4</v>
      </c>
      <c r="Z43" s="62">
        <v>4.7288016130617213E-5</v>
      </c>
      <c r="AA43" s="62">
        <v>3.7130670115250486E-5</v>
      </c>
      <c r="AB43" s="62">
        <v>3.0458967454435654E-4</v>
      </c>
      <c r="AC43" s="62">
        <v>2.785196239034046E-4</v>
      </c>
      <c r="AD43" s="157">
        <v>3.2398838190998838E-4</v>
      </c>
      <c r="AE43" s="158"/>
      <c r="AF43" s="159">
        <v>1260.6300768336573</v>
      </c>
      <c r="AG43" s="62">
        <v>1.9048499999999999</v>
      </c>
      <c r="AH43" s="62" t="s">
        <v>442</v>
      </c>
      <c r="AI43" s="62" t="s">
        <v>443</v>
      </c>
      <c r="AJ43" s="62" t="s">
        <v>444</v>
      </c>
      <c r="AK43" s="62" t="s">
        <v>443</v>
      </c>
      <c r="AL43" s="40" t="s">
        <v>49</v>
      </c>
    </row>
    <row r="44" spans="1:38" ht="26.25" customHeight="1" thickBot="1">
      <c r="A44" s="60" t="s">
        <v>70</v>
      </c>
      <c r="B44" s="60" t="s">
        <v>111</v>
      </c>
      <c r="C44" s="61" t="s">
        <v>112</v>
      </c>
      <c r="D44" s="62"/>
      <c r="E44" s="62">
        <v>0.4066423118000036</v>
      </c>
      <c r="F44" s="62">
        <v>5.9688541614316887E-2</v>
      </c>
      <c r="G44" s="62" t="s">
        <v>443</v>
      </c>
      <c r="H44" s="62">
        <v>9.672379956779594E-5</v>
      </c>
      <c r="I44" s="62">
        <v>2.2341621998534941E-2</v>
      </c>
      <c r="J44" s="62">
        <v>2.2341621998534941E-2</v>
      </c>
      <c r="K44" s="62">
        <v>2.2341621998534941E-2</v>
      </c>
      <c r="L44" s="62">
        <v>1.3883662584322533E-2</v>
      </c>
      <c r="M44" s="62">
        <v>0.89178094871055591</v>
      </c>
      <c r="N44" s="62" t="s">
        <v>443</v>
      </c>
      <c r="O44" s="62">
        <v>1.2582943096765148E-4</v>
      </c>
      <c r="P44" s="62" t="s">
        <v>443</v>
      </c>
      <c r="Q44" s="62" t="s">
        <v>443</v>
      </c>
      <c r="R44" s="62">
        <v>6.2914715483825738E-4</v>
      </c>
      <c r="S44" s="62">
        <v>2.139100326450075E-2</v>
      </c>
      <c r="T44" s="62">
        <v>8.8080601677356044E-4</v>
      </c>
      <c r="U44" s="62" t="s">
        <v>443</v>
      </c>
      <c r="V44" s="62">
        <v>1.2582943096765147E-2</v>
      </c>
      <c r="W44" s="62" t="s">
        <v>443</v>
      </c>
      <c r="X44" s="62">
        <v>3.8733765591876756E-4</v>
      </c>
      <c r="Y44" s="62">
        <v>6.192977918224443E-4</v>
      </c>
      <c r="Z44" s="62" t="s">
        <v>443</v>
      </c>
      <c r="AA44" s="62" t="s">
        <v>443</v>
      </c>
      <c r="AB44" s="62">
        <v>1.0066354477412118E-3</v>
      </c>
      <c r="AC44" s="62" t="s">
        <v>443</v>
      </c>
      <c r="AD44" s="157" t="s">
        <v>443</v>
      </c>
      <c r="AE44" s="158"/>
      <c r="AF44" s="159">
        <v>542.01209201041945</v>
      </c>
      <c r="AG44" s="62" t="s">
        <v>443</v>
      </c>
      <c r="AH44" s="62" t="s">
        <v>443</v>
      </c>
      <c r="AI44" s="62" t="s">
        <v>443</v>
      </c>
      <c r="AJ44" s="62" t="s">
        <v>443</v>
      </c>
      <c r="AK44" s="62" t="s">
        <v>443</v>
      </c>
      <c r="AL44" s="40" t="s">
        <v>49</v>
      </c>
    </row>
    <row r="45" spans="1:38" ht="26.25" customHeight="1" thickBot="1">
      <c r="A45" s="60" t="s">
        <v>70</v>
      </c>
      <c r="B45" s="60" t="s">
        <v>113</v>
      </c>
      <c r="C45" s="61" t="s">
        <v>114</v>
      </c>
      <c r="D45" s="62"/>
      <c r="E45" s="62" t="s">
        <v>444</v>
      </c>
      <c r="F45" s="62" t="s">
        <v>444</v>
      </c>
      <c r="G45" s="62" t="s">
        <v>444</v>
      </c>
      <c r="H45" s="62" t="s">
        <v>444</v>
      </c>
      <c r="I45" s="62" t="s">
        <v>444</v>
      </c>
      <c r="J45" s="62" t="s">
        <v>444</v>
      </c>
      <c r="K45" s="62" t="s">
        <v>444</v>
      </c>
      <c r="L45" s="62" t="s">
        <v>444</v>
      </c>
      <c r="M45" s="62" t="s">
        <v>444</v>
      </c>
      <c r="N45" s="62" t="s">
        <v>444</v>
      </c>
      <c r="O45" s="62" t="s">
        <v>444</v>
      </c>
      <c r="P45" s="62" t="s">
        <v>444</v>
      </c>
      <c r="Q45" s="62" t="s">
        <v>444</v>
      </c>
      <c r="R45" s="62" t="s">
        <v>444</v>
      </c>
      <c r="S45" s="62" t="s">
        <v>444</v>
      </c>
      <c r="T45" s="62" t="s">
        <v>444</v>
      </c>
      <c r="U45" s="62" t="s">
        <v>444</v>
      </c>
      <c r="V45" s="62" t="s">
        <v>444</v>
      </c>
      <c r="W45" s="62" t="s">
        <v>444</v>
      </c>
      <c r="X45" s="62" t="s">
        <v>444</v>
      </c>
      <c r="Y45" s="62" t="s">
        <v>444</v>
      </c>
      <c r="Z45" s="62" t="s">
        <v>444</v>
      </c>
      <c r="AA45" s="62" t="s">
        <v>444</v>
      </c>
      <c r="AB45" s="62" t="s">
        <v>444</v>
      </c>
      <c r="AC45" s="62" t="s">
        <v>444</v>
      </c>
      <c r="AD45" s="157" t="s">
        <v>444</v>
      </c>
      <c r="AE45" s="158"/>
      <c r="AF45" s="159" t="s">
        <v>444</v>
      </c>
      <c r="AG45" s="62" t="s">
        <v>444</v>
      </c>
      <c r="AH45" s="62" t="s">
        <v>444</v>
      </c>
      <c r="AI45" s="62" t="s">
        <v>444</v>
      </c>
      <c r="AJ45" s="62" t="s">
        <v>444</v>
      </c>
      <c r="AK45" s="62" t="s">
        <v>444</v>
      </c>
      <c r="AL45" s="40" t="s">
        <v>49</v>
      </c>
    </row>
    <row r="46" spans="1:38" ht="26.25" customHeight="1" thickBot="1">
      <c r="A46" s="60" t="s">
        <v>103</v>
      </c>
      <c r="B46" s="60" t="s">
        <v>115</v>
      </c>
      <c r="C46" s="61" t="s">
        <v>116</v>
      </c>
      <c r="D46" s="62"/>
      <c r="E46" s="62" t="s">
        <v>444</v>
      </c>
      <c r="F46" s="62" t="s">
        <v>444</v>
      </c>
      <c r="G46" s="62" t="s">
        <v>444</v>
      </c>
      <c r="H46" s="62" t="s">
        <v>444</v>
      </c>
      <c r="I46" s="62" t="s">
        <v>444</v>
      </c>
      <c r="J46" s="62" t="s">
        <v>444</v>
      </c>
      <c r="K46" s="62" t="s">
        <v>444</v>
      </c>
      <c r="L46" s="62" t="s">
        <v>444</v>
      </c>
      <c r="M46" s="62" t="s">
        <v>444</v>
      </c>
      <c r="N46" s="62" t="s">
        <v>444</v>
      </c>
      <c r="O46" s="62" t="s">
        <v>444</v>
      </c>
      <c r="P46" s="62" t="s">
        <v>444</v>
      </c>
      <c r="Q46" s="62" t="s">
        <v>444</v>
      </c>
      <c r="R46" s="62" t="s">
        <v>444</v>
      </c>
      <c r="S46" s="62" t="s">
        <v>444</v>
      </c>
      <c r="T46" s="62" t="s">
        <v>444</v>
      </c>
      <c r="U46" s="62" t="s">
        <v>444</v>
      </c>
      <c r="V46" s="62" t="s">
        <v>444</v>
      </c>
      <c r="W46" s="62" t="s">
        <v>444</v>
      </c>
      <c r="X46" s="62" t="s">
        <v>444</v>
      </c>
      <c r="Y46" s="62" t="s">
        <v>444</v>
      </c>
      <c r="Z46" s="62" t="s">
        <v>444</v>
      </c>
      <c r="AA46" s="62" t="s">
        <v>444</v>
      </c>
      <c r="AB46" s="62" t="s">
        <v>444</v>
      </c>
      <c r="AC46" s="62" t="s">
        <v>444</v>
      </c>
      <c r="AD46" s="62" t="s">
        <v>444</v>
      </c>
      <c r="AE46" s="158"/>
      <c r="AF46" s="62" t="s">
        <v>444</v>
      </c>
      <c r="AG46" s="62" t="s">
        <v>444</v>
      </c>
      <c r="AH46" s="62" t="s">
        <v>444</v>
      </c>
      <c r="AI46" s="62" t="s">
        <v>444</v>
      </c>
      <c r="AJ46" s="62" t="s">
        <v>444</v>
      </c>
      <c r="AK46" s="62" t="s">
        <v>444</v>
      </c>
      <c r="AL46" s="40" t="s">
        <v>49</v>
      </c>
    </row>
    <row r="47" spans="1:38" ht="26.25" customHeight="1" thickBot="1">
      <c r="A47" s="60" t="s">
        <v>70</v>
      </c>
      <c r="B47" s="60" t="s">
        <v>117</v>
      </c>
      <c r="C47" s="61" t="s">
        <v>118</v>
      </c>
      <c r="D47" s="62"/>
      <c r="E47" s="62" t="s">
        <v>445</v>
      </c>
      <c r="F47" s="62" t="s">
        <v>445</v>
      </c>
      <c r="G47" s="62" t="s">
        <v>445</v>
      </c>
      <c r="H47" s="62" t="s">
        <v>443</v>
      </c>
      <c r="I47" s="62" t="s">
        <v>445</v>
      </c>
      <c r="J47" s="62" t="s">
        <v>445</v>
      </c>
      <c r="K47" s="62" t="s">
        <v>445</v>
      </c>
      <c r="L47" s="62" t="s">
        <v>445</v>
      </c>
      <c r="M47" s="62" t="s">
        <v>445</v>
      </c>
      <c r="N47" s="62" t="s">
        <v>443</v>
      </c>
      <c r="O47" s="62" t="s">
        <v>445</v>
      </c>
      <c r="P47" s="62" t="s">
        <v>443</v>
      </c>
      <c r="Q47" s="62" t="s">
        <v>443</v>
      </c>
      <c r="R47" s="62" t="s">
        <v>445</v>
      </c>
      <c r="S47" s="62" t="s">
        <v>445</v>
      </c>
      <c r="T47" s="62" t="s">
        <v>445</v>
      </c>
      <c r="U47" s="62" t="s">
        <v>445</v>
      </c>
      <c r="V47" s="62" t="s">
        <v>445</v>
      </c>
      <c r="W47" s="62" t="s">
        <v>443</v>
      </c>
      <c r="X47" s="62" t="s">
        <v>445</v>
      </c>
      <c r="Y47" s="62" t="s">
        <v>443</v>
      </c>
      <c r="Z47" s="62" t="s">
        <v>443</v>
      </c>
      <c r="AA47" s="62" t="s">
        <v>443</v>
      </c>
      <c r="AB47" s="62" t="s">
        <v>445</v>
      </c>
      <c r="AC47" s="62" t="s">
        <v>443</v>
      </c>
      <c r="AD47" s="157" t="s">
        <v>443</v>
      </c>
      <c r="AE47" s="158"/>
      <c r="AF47" s="159" t="s">
        <v>445</v>
      </c>
      <c r="AG47" s="62" t="s">
        <v>443</v>
      </c>
      <c r="AH47" s="62" t="s">
        <v>443</v>
      </c>
      <c r="AI47" s="62" t="s">
        <v>443</v>
      </c>
      <c r="AJ47" s="62" t="s">
        <v>443</v>
      </c>
      <c r="AK47" s="62" t="s">
        <v>443</v>
      </c>
      <c r="AL47" s="40" t="s">
        <v>49</v>
      </c>
    </row>
    <row r="48" spans="1:38" ht="26.25" customHeight="1" thickBot="1">
      <c r="A48" s="60" t="s">
        <v>119</v>
      </c>
      <c r="B48" s="60" t="s">
        <v>120</v>
      </c>
      <c r="C48" s="61" t="s">
        <v>121</v>
      </c>
      <c r="D48" s="62"/>
      <c r="E48" s="62" t="s">
        <v>443</v>
      </c>
      <c r="F48" s="62">
        <v>1.5027996000000001</v>
      </c>
      <c r="G48" s="62" t="s">
        <v>443</v>
      </c>
      <c r="H48" s="62" t="s">
        <v>443</v>
      </c>
      <c r="I48" s="62">
        <v>4.5083987999999998E-2</v>
      </c>
      <c r="J48" s="62">
        <v>0.29304592200000001</v>
      </c>
      <c r="K48" s="62">
        <v>0.616147836</v>
      </c>
      <c r="L48" s="62" t="s">
        <v>443</v>
      </c>
      <c r="M48" s="62" t="s">
        <v>443</v>
      </c>
      <c r="N48" s="62" t="s">
        <v>443</v>
      </c>
      <c r="O48" s="62" t="s">
        <v>443</v>
      </c>
      <c r="P48" s="62" t="s">
        <v>443</v>
      </c>
      <c r="Q48" s="62" t="s">
        <v>443</v>
      </c>
      <c r="R48" s="62" t="s">
        <v>443</v>
      </c>
      <c r="S48" s="62" t="s">
        <v>443</v>
      </c>
      <c r="T48" s="62" t="s">
        <v>443</v>
      </c>
      <c r="U48" s="62" t="s">
        <v>443</v>
      </c>
      <c r="V48" s="62" t="s">
        <v>443</v>
      </c>
      <c r="W48" s="62" t="s">
        <v>443</v>
      </c>
      <c r="X48" s="62" t="s">
        <v>443</v>
      </c>
      <c r="Y48" s="62" t="s">
        <v>443</v>
      </c>
      <c r="Z48" s="62" t="s">
        <v>443</v>
      </c>
      <c r="AA48" s="62" t="s">
        <v>443</v>
      </c>
      <c r="AB48" s="62" t="s">
        <v>443</v>
      </c>
      <c r="AC48" s="62" t="s">
        <v>443</v>
      </c>
      <c r="AD48" s="157" t="s">
        <v>443</v>
      </c>
      <c r="AE48" s="158"/>
      <c r="AF48" s="159" t="s">
        <v>443</v>
      </c>
      <c r="AG48" s="62" t="s">
        <v>443</v>
      </c>
      <c r="AH48" s="62" t="s">
        <v>443</v>
      </c>
      <c r="AI48" s="62" t="s">
        <v>443</v>
      </c>
      <c r="AJ48" s="62" t="s">
        <v>443</v>
      </c>
      <c r="AK48" s="62">
        <v>7.513998</v>
      </c>
      <c r="AL48" s="40" t="s">
        <v>122</v>
      </c>
    </row>
    <row r="49" spans="1:38" ht="26.25" customHeight="1" thickBot="1">
      <c r="A49" s="60" t="s">
        <v>119</v>
      </c>
      <c r="B49" s="60" t="s">
        <v>123</v>
      </c>
      <c r="C49" s="61" t="s">
        <v>124</v>
      </c>
      <c r="D49" s="62"/>
      <c r="E49" s="62" t="s">
        <v>442</v>
      </c>
      <c r="F49" s="62" t="s">
        <v>442</v>
      </c>
      <c r="G49" s="62" t="s">
        <v>442</v>
      </c>
      <c r="H49" s="62" t="s">
        <v>442</v>
      </c>
      <c r="I49" s="62" t="s">
        <v>442</v>
      </c>
      <c r="J49" s="62" t="s">
        <v>442</v>
      </c>
      <c r="K49" s="62" t="s">
        <v>442</v>
      </c>
      <c r="L49" s="62" t="s">
        <v>442</v>
      </c>
      <c r="M49" s="62" t="s">
        <v>442</v>
      </c>
      <c r="N49" s="62" t="s">
        <v>442</v>
      </c>
      <c r="O49" s="62" t="s">
        <v>442</v>
      </c>
      <c r="P49" s="62" t="s">
        <v>442</v>
      </c>
      <c r="Q49" s="62" t="s">
        <v>442</v>
      </c>
      <c r="R49" s="62" t="s">
        <v>442</v>
      </c>
      <c r="S49" s="62" t="s">
        <v>442</v>
      </c>
      <c r="T49" s="62" t="s">
        <v>442</v>
      </c>
      <c r="U49" s="62" t="s">
        <v>442</v>
      </c>
      <c r="V49" s="62" t="s">
        <v>442</v>
      </c>
      <c r="W49" s="62" t="s">
        <v>442</v>
      </c>
      <c r="X49" s="62" t="s">
        <v>442</v>
      </c>
      <c r="Y49" s="62" t="s">
        <v>442</v>
      </c>
      <c r="Z49" s="62" t="s">
        <v>442</v>
      </c>
      <c r="AA49" s="62" t="s">
        <v>442</v>
      </c>
      <c r="AB49" s="62" t="s">
        <v>442</v>
      </c>
      <c r="AC49" s="62" t="s">
        <v>442</v>
      </c>
      <c r="AD49" s="62" t="s">
        <v>442</v>
      </c>
      <c r="AE49" s="158"/>
      <c r="AF49" s="157" t="s">
        <v>442</v>
      </c>
      <c r="AG49" s="157" t="s">
        <v>442</v>
      </c>
      <c r="AH49" s="157" t="s">
        <v>442</v>
      </c>
      <c r="AI49" s="157" t="s">
        <v>442</v>
      </c>
      <c r="AJ49" s="157" t="s">
        <v>442</v>
      </c>
      <c r="AK49" s="62" t="s">
        <v>442</v>
      </c>
      <c r="AL49" s="40" t="s">
        <v>125</v>
      </c>
    </row>
    <row r="50" spans="1:38" ht="26.25" customHeight="1" thickBot="1">
      <c r="A50" s="60" t="s">
        <v>119</v>
      </c>
      <c r="B50" s="60" t="s">
        <v>126</v>
      </c>
      <c r="C50" s="61" t="s">
        <v>127</v>
      </c>
      <c r="D50" s="62"/>
      <c r="E50" s="62" t="s">
        <v>442</v>
      </c>
      <c r="F50" s="62" t="s">
        <v>442</v>
      </c>
      <c r="G50" s="62" t="s">
        <v>442</v>
      </c>
      <c r="H50" s="62" t="s">
        <v>442</v>
      </c>
      <c r="I50" s="62" t="s">
        <v>442</v>
      </c>
      <c r="J50" s="62" t="s">
        <v>442</v>
      </c>
      <c r="K50" s="62" t="s">
        <v>442</v>
      </c>
      <c r="L50" s="62" t="s">
        <v>442</v>
      </c>
      <c r="M50" s="62" t="s">
        <v>442</v>
      </c>
      <c r="N50" s="62" t="s">
        <v>442</v>
      </c>
      <c r="O50" s="62" t="s">
        <v>442</v>
      </c>
      <c r="P50" s="62" t="s">
        <v>442</v>
      </c>
      <c r="Q50" s="62" t="s">
        <v>442</v>
      </c>
      <c r="R50" s="62" t="s">
        <v>442</v>
      </c>
      <c r="S50" s="62" t="s">
        <v>442</v>
      </c>
      <c r="T50" s="62" t="s">
        <v>442</v>
      </c>
      <c r="U50" s="62" t="s">
        <v>442</v>
      </c>
      <c r="V50" s="62" t="s">
        <v>442</v>
      </c>
      <c r="W50" s="62" t="s">
        <v>442</v>
      </c>
      <c r="X50" s="62" t="s">
        <v>442</v>
      </c>
      <c r="Y50" s="62" t="s">
        <v>442</v>
      </c>
      <c r="Z50" s="62" t="s">
        <v>442</v>
      </c>
      <c r="AA50" s="62" t="s">
        <v>442</v>
      </c>
      <c r="AB50" s="62" t="s">
        <v>442</v>
      </c>
      <c r="AC50" s="62" t="s">
        <v>442</v>
      </c>
      <c r="AD50" s="157" t="s">
        <v>442</v>
      </c>
      <c r="AE50" s="158"/>
      <c r="AF50" s="157" t="s">
        <v>442</v>
      </c>
      <c r="AG50" s="157" t="s">
        <v>442</v>
      </c>
      <c r="AH50" s="157" t="s">
        <v>442</v>
      </c>
      <c r="AI50" s="157" t="s">
        <v>442</v>
      </c>
      <c r="AJ50" s="157" t="s">
        <v>442</v>
      </c>
      <c r="AK50" s="62" t="s">
        <v>442</v>
      </c>
      <c r="AL50" s="40" t="s">
        <v>412</v>
      </c>
    </row>
    <row r="51" spans="1:38" ht="26.25" customHeight="1" thickBot="1">
      <c r="A51" s="60" t="s">
        <v>119</v>
      </c>
      <c r="B51" s="64" t="s">
        <v>128</v>
      </c>
      <c r="C51" s="61" t="s">
        <v>129</v>
      </c>
      <c r="D51" s="62"/>
      <c r="E51" s="62" t="s">
        <v>442</v>
      </c>
      <c r="F51" s="62" t="s">
        <v>442</v>
      </c>
      <c r="G51" s="62" t="s">
        <v>442</v>
      </c>
      <c r="H51" s="62" t="s">
        <v>442</v>
      </c>
      <c r="I51" s="62" t="s">
        <v>442</v>
      </c>
      <c r="J51" s="62" t="s">
        <v>442</v>
      </c>
      <c r="K51" s="62" t="s">
        <v>442</v>
      </c>
      <c r="L51" s="62" t="s">
        <v>442</v>
      </c>
      <c r="M51" s="62" t="s">
        <v>442</v>
      </c>
      <c r="N51" s="62" t="s">
        <v>442</v>
      </c>
      <c r="O51" s="62" t="s">
        <v>442</v>
      </c>
      <c r="P51" s="62" t="s">
        <v>442</v>
      </c>
      <c r="Q51" s="62" t="s">
        <v>442</v>
      </c>
      <c r="R51" s="62" t="s">
        <v>442</v>
      </c>
      <c r="S51" s="62" t="s">
        <v>442</v>
      </c>
      <c r="T51" s="62" t="s">
        <v>442</v>
      </c>
      <c r="U51" s="62" t="s">
        <v>442</v>
      </c>
      <c r="V51" s="62" t="s">
        <v>442</v>
      </c>
      <c r="W51" s="62" t="s">
        <v>442</v>
      </c>
      <c r="X51" s="62" t="s">
        <v>442</v>
      </c>
      <c r="Y51" s="62" t="s">
        <v>442</v>
      </c>
      <c r="Z51" s="62" t="s">
        <v>442</v>
      </c>
      <c r="AA51" s="62" t="s">
        <v>442</v>
      </c>
      <c r="AB51" s="62" t="s">
        <v>442</v>
      </c>
      <c r="AC51" s="62" t="s">
        <v>442</v>
      </c>
      <c r="AD51" s="157" t="s">
        <v>442</v>
      </c>
      <c r="AE51" s="158"/>
      <c r="AF51" s="157" t="s">
        <v>442</v>
      </c>
      <c r="AG51" s="157" t="s">
        <v>442</v>
      </c>
      <c r="AH51" s="157" t="s">
        <v>442</v>
      </c>
      <c r="AI51" s="157" t="s">
        <v>442</v>
      </c>
      <c r="AJ51" s="157" t="s">
        <v>442</v>
      </c>
      <c r="AK51" s="62" t="s">
        <v>442</v>
      </c>
      <c r="AL51" s="40" t="s">
        <v>130</v>
      </c>
    </row>
    <row r="52" spans="1:38" ht="26.25" customHeight="1" thickBot="1">
      <c r="A52" s="60" t="s">
        <v>119</v>
      </c>
      <c r="B52" s="64" t="s">
        <v>131</v>
      </c>
      <c r="C52" s="66" t="s">
        <v>392</v>
      </c>
      <c r="D52" s="63"/>
      <c r="E52" s="62">
        <v>0.2503448527058823</v>
      </c>
      <c r="F52" s="62">
        <v>0.20862071058823528</v>
      </c>
      <c r="G52" s="62">
        <v>0.64672420282352938</v>
      </c>
      <c r="H52" s="62">
        <v>1.147413908235294E-3</v>
      </c>
      <c r="I52" s="62">
        <v>4.4853452776470589E-3</v>
      </c>
      <c r="J52" s="62">
        <v>1.0326725174117646E-2</v>
      </c>
      <c r="K52" s="62">
        <v>1.668965684705882E-2</v>
      </c>
      <c r="L52" s="62" t="s">
        <v>443</v>
      </c>
      <c r="M52" s="62">
        <v>9.3879319764705871E-2</v>
      </c>
      <c r="N52" s="62">
        <v>5.3198281199999999E-3</v>
      </c>
      <c r="O52" s="62">
        <v>5.3198281199999999E-3</v>
      </c>
      <c r="P52" s="62">
        <v>5.3198281199999999E-3</v>
      </c>
      <c r="Q52" s="62">
        <v>5.3198281199999999E-3</v>
      </c>
      <c r="R52" s="62">
        <v>5.3198281199999999E-3</v>
      </c>
      <c r="S52" s="62">
        <v>5.3198281199999999E-3</v>
      </c>
      <c r="T52" s="62">
        <v>5.3198281199999999E-3</v>
      </c>
      <c r="U52" s="62">
        <v>5.3198281199999999E-3</v>
      </c>
      <c r="V52" s="62">
        <v>5.3198281199999999E-3</v>
      </c>
      <c r="W52" s="62">
        <v>5.9456902517647046E-3</v>
      </c>
      <c r="X52" s="62" t="s">
        <v>443</v>
      </c>
      <c r="Y52" s="62" t="s">
        <v>443</v>
      </c>
      <c r="Z52" s="62" t="s">
        <v>443</v>
      </c>
      <c r="AA52" s="62" t="s">
        <v>443</v>
      </c>
      <c r="AB52" s="62" t="s">
        <v>443</v>
      </c>
      <c r="AC52" s="62" t="s">
        <v>443</v>
      </c>
      <c r="AD52" s="157" t="s">
        <v>443</v>
      </c>
      <c r="AE52" s="158"/>
      <c r="AF52" s="159" t="s">
        <v>443</v>
      </c>
      <c r="AG52" s="62" t="s">
        <v>443</v>
      </c>
      <c r="AH52" s="62" t="s">
        <v>443</v>
      </c>
      <c r="AI52" s="62" t="s">
        <v>443</v>
      </c>
      <c r="AJ52" s="62" t="s">
        <v>443</v>
      </c>
      <c r="AK52" s="62">
        <v>1043103.5529411763</v>
      </c>
      <c r="AL52" s="40" t="s">
        <v>132</v>
      </c>
    </row>
    <row r="53" spans="1:38" ht="26.25" customHeight="1" thickBot="1">
      <c r="A53" s="60" t="s">
        <v>119</v>
      </c>
      <c r="B53" s="64" t="s">
        <v>133</v>
      </c>
      <c r="C53" s="66" t="s">
        <v>134</v>
      </c>
      <c r="D53" s="63"/>
      <c r="E53" s="62" t="s">
        <v>443</v>
      </c>
      <c r="F53" s="62">
        <v>1.7751915</v>
      </c>
      <c r="G53" s="62" t="s">
        <v>443</v>
      </c>
      <c r="H53" s="62" t="s">
        <v>443</v>
      </c>
      <c r="I53" s="62" t="s">
        <v>443</v>
      </c>
      <c r="J53" s="62" t="s">
        <v>443</v>
      </c>
      <c r="K53" s="62" t="s">
        <v>443</v>
      </c>
      <c r="L53" s="62" t="s">
        <v>443</v>
      </c>
      <c r="M53" s="62" t="s">
        <v>443</v>
      </c>
      <c r="N53" s="62" t="s">
        <v>443</v>
      </c>
      <c r="O53" s="62" t="s">
        <v>443</v>
      </c>
      <c r="P53" s="62" t="s">
        <v>443</v>
      </c>
      <c r="Q53" s="62" t="s">
        <v>443</v>
      </c>
      <c r="R53" s="62" t="s">
        <v>443</v>
      </c>
      <c r="S53" s="62" t="s">
        <v>443</v>
      </c>
      <c r="T53" s="62" t="s">
        <v>443</v>
      </c>
      <c r="U53" s="62" t="s">
        <v>443</v>
      </c>
      <c r="V53" s="62" t="s">
        <v>443</v>
      </c>
      <c r="W53" s="62" t="s">
        <v>443</v>
      </c>
      <c r="X53" s="62" t="s">
        <v>443</v>
      </c>
      <c r="Y53" s="62" t="s">
        <v>443</v>
      </c>
      <c r="Z53" s="62" t="s">
        <v>443</v>
      </c>
      <c r="AA53" s="62" t="s">
        <v>443</v>
      </c>
      <c r="AB53" s="62" t="s">
        <v>443</v>
      </c>
      <c r="AC53" s="62" t="s">
        <v>443</v>
      </c>
      <c r="AD53" s="157" t="s">
        <v>443</v>
      </c>
      <c r="AE53" s="158"/>
      <c r="AF53" s="159" t="s">
        <v>443</v>
      </c>
      <c r="AG53" s="62" t="s">
        <v>443</v>
      </c>
      <c r="AH53" s="62" t="s">
        <v>443</v>
      </c>
      <c r="AI53" s="62" t="s">
        <v>443</v>
      </c>
      <c r="AJ53" s="62" t="s">
        <v>443</v>
      </c>
      <c r="AK53" s="62">
        <v>0.39448699999999998</v>
      </c>
      <c r="AL53" s="40" t="s">
        <v>135</v>
      </c>
    </row>
    <row r="54" spans="1:38" ht="37.5" customHeight="1" thickBot="1">
      <c r="A54" s="60" t="s">
        <v>119</v>
      </c>
      <c r="B54" s="64" t="s">
        <v>136</v>
      </c>
      <c r="C54" s="66" t="s">
        <v>137</v>
      </c>
      <c r="D54" s="63"/>
      <c r="E54" s="62" t="s">
        <v>442</v>
      </c>
      <c r="F54" s="62" t="s">
        <v>442</v>
      </c>
      <c r="G54" s="62" t="s">
        <v>442</v>
      </c>
      <c r="H54" s="62" t="s">
        <v>442</v>
      </c>
      <c r="I54" s="62" t="s">
        <v>442</v>
      </c>
      <c r="J54" s="62" t="s">
        <v>442</v>
      </c>
      <c r="K54" s="62" t="s">
        <v>442</v>
      </c>
      <c r="L54" s="62" t="s">
        <v>442</v>
      </c>
      <c r="M54" s="62" t="s">
        <v>442</v>
      </c>
      <c r="N54" s="62" t="s">
        <v>442</v>
      </c>
      <c r="O54" s="62" t="s">
        <v>442</v>
      </c>
      <c r="P54" s="62" t="s">
        <v>442</v>
      </c>
      <c r="Q54" s="62" t="s">
        <v>442</v>
      </c>
      <c r="R54" s="62" t="s">
        <v>442</v>
      </c>
      <c r="S54" s="62" t="s">
        <v>442</v>
      </c>
      <c r="T54" s="62" t="s">
        <v>442</v>
      </c>
      <c r="U54" s="62" t="s">
        <v>442</v>
      </c>
      <c r="V54" s="62" t="s">
        <v>442</v>
      </c>
      <c r="W54" s="62" t="s">
        <v>442</v>
      </c>
      <c r="X54" s="62" t="s">
        <v>442</v>
      </c>
      <c r="Y54" s="62" t="s">
        <v>442</v>
      </c>
      <c r="Z54" s="62" t="s">
        <v>442</v>
      </c>
      <c r="AA54" s="62" t="s">
        <v>442</v>
      </c>
      <c r="AB54" s="62" t="s">
        <v>442</v>
      </c>
      <c r="AC54" s="62" t="s">
        <v>442</v>
      </c>
      <c r="AD54" s="157" t="s">
        <v>442</v>
      </c>
      <c r="AE54" s="158"/>
      <c r="AF54" s="159" t="s">
        <v>442</v>
      </c>
      <c r="AG54" s="62" t="s">
        <v>442</v>
      </c>
      <c r="AH54" s="62" t="s">
        <v>442</v>
      </c>
      <c r="AI54" s="62" t="s">
        <v>442</v>
      </c>
      <c r="AJ54" s="62" t="s">
        <v>442</v>
      </c>
      <c r="AK54" s="62" t="s">
        <v>442</v>
      </c>
      <c r="AL54" s="40" t="s">
        <v>419</v>
      </c>
    </row>
    <row r="55" spans="1:38" ht="26.25" customHeight="1" thickBot="1">
      <c r="A55" s="60" t="s">
        <v>119</v>
      </c>
      <c r="B55" s="64" t="s">
        <v>138</v>
      </c>
      <c r="C55" s="66" t="s">
        <v>139</v>
      </c>
      <c r="D55" s="63"/>
      <c r="E55" s="62">
        <v>1.880394749054648E-2</v>
      </c>
      <c r="F55" s="62">
        <v>9.4019737452732423E-4</v>
      </c>
      <c r="G55" s="62">
        <v>2.8205921235819726E-3</v>
      </c>
      <c r="H55" s="62" t="s">
        <v>443</v>
      </c>
      <c r="I55" s="62" t="s">
        <v>443</v>
      </c>
      <c r="J55" s="62" t="s">
        <v>443</v>
      </c>
      <c r="K55" s="62" t="s">
        <v>443</v>
      </c>
      <c r="L55" s="62" t="s">
        <v>443</v>
      </c>
      <c r="M55" s="62">
        <v>4.5129473977311551E-3</v>
      </c>
      <c r="N55" s="62" t="s">
        <v>443</v>
      </c>
      <c r="O55" s="62" t="s">
        <v>443</v>
      </c>
      <c r="P55" s="62" t="s">
        <v>443</v>
      </c>
      <c r="Q55" s="62" t="s">
        <v>443</v>
      </c>
      <c r="R55" s="62" t="s">
        <v>443</v>
      </c>
      <c r="S55" s="62" t="s">
        <v>443</v>
      </c>
      <c r="T55" s="62" t="s">
        <v>443</v>
      </c>
      <c r="U55" s="62" t="s">
        <v>443</v>
      </c>
      <c r="V55" s="62" t="s">
        <v>443</v>
      </c>
      <c r="W55" s="62" t="s">
        <v>443</v>
      </c>
      <c r="X55" s="62" t="s">
        <v>443</v>
      </c>
      <c r="Y55" s="62" t="s">
        <v>443</v>
      </c>
      <c r="Z55" s="62" t="s">
        <v>443</v>
      </c>
      <c r="AA55" s="62" t="s">
        <v>443</v>
      </c>
      <c r="AB55" s="62" t="s">
        <v>443</v>
      </c>
      <c r="AC55" s="62" t="s">
        <v>443</v>
      </c>
      <c r="AD55" s="157" t="s">
        <v>443</v>
      </c>
      <c r="AE55" s="158"/>
      <c r="AF55" s="159" t="s">
        <v>443</v>
      </c>
      <c r="AG55" s="62" t="s">
        <v>443</v>
      </c>
      <c r="AH55" s="62" t="s">
        <v>443</v>
      </c>
      <c r="AI55" s="62" t="s">
        <v>443</v>
      </c>
      <c r="AJ55" s="62" t="s">
        <v>443</v>
      </c>
      <c r="AK55" s="62">
        <v>188.03947490546483</v>
      </c>
      <c r="AL55" s="40" t="s">
        <v>140</v>
      </c>
    </row>
    <row r="56" spans="1:38" ht="26.25" customHeight="1" thickBot="1">
      <c r="A56" s="64" t="s">
        <v>119</v>
      </c>
      <c r="B56" s="64" t="s">
        <v>141</v>
      </c>
      <c r="C56" s="66" t="s">
        <v>401</v>
      </c>
      <c r="D56" s="63"/>
      <c r="E56" s="62" t="s">
        <v>443</v>
      </c>
      <c r="F56" s="62" t="s">
        <v>443</v>
      </c>
      <c r="G56" s="62" t="s">
        <v>443</v>
      </c>
      <c r="H56" s="62">
        <v>0.38167637760000001</v>
      </c>
      <c r="I56" s="62" t="s">
        <v>443</v>
      </c>
      <c r="J56" s="62" t="s">
        <v>443</v>
      </c>
      <c r="K56" s="62" t="s">
        <v>443</v>
      </c>
      <c r="L56" s="62" t="s">
        <v>443</v>
      </c>
      <c r="M56" s="62" t="s">
        <v>443</v>
      </c>
      <c r="N56" s="62" t="s">
        <v>443</v>
      </c>
      <c r="O56" s="62" t="s">
        <v>443</v>
      </c>
      <c r="P56" s="62">
        <v>7.9970288640000012E-5</v>
      </c>
      <c r="Q56" s="62">
        <v>4.5437664000000005E-6</v>
      </c>
      <c r="R56" s="62" t="s">
        <v>443</v>
      </c>
      <c r="S56" s="62" t="s">
        <v>443</v>
      </c>
      <c r="T56" s="62" t="s">
        <v>443</v>
      </c>
      <c r="U56" s="62" t="s">
        <v>443</v>
      </c>
      <c r="V56" s="62" t="s">
        <v>443</v>
      </c>
      <c r="W56" s="62" t="s">
        <v>443</v>
      </c>
      <c r="X56" s="62" t="s">
        <v>443</v>
      </c>
      <c r="Y56" s="62" t="s">
        <v>443</v>
      </c>
      <c r="Z56" s="62" t="s">
        <v>443</v>
      </c>
      <c r="AA56" s="62" t="s">
        <v>443</v>
      </c>
      <c r="AB56" s="62" t="s">
        <v>443</v>
      </c>
      <c r="AC56" s="62" t="s">
        <v>443</v>
      </c>
      <c r="AD56" s="62" t="s">
        <v>443</v>
      </c>
      <c r="AE56" s="158"/>
      <c r="AF56" s="62" t="s">
        <v>443</v>
      </c>
      <c r="AG56" s="62" t="s">
        <v>443</v>
      </c>
      <c r="AH56" s="62" t="s">
        <v>443</v>
      </c>
      <c r="AI56" s="62" t="s">
        <v>443</v>
      </c>
      <c r="AJ56" s="62" t="s">
        <v>443</v>
      </c>
      <c r="AK56" s="62">
        <v>181750.65600000002</v>
      </c>
      <c r="AL56" s="40" t="s">
        <v>412</v>
      </c>
    </row>
    <row r="57" spans="1:38" ht="26.25" customHeight="1" thickBot="1">
      <c r="A57" s="60" t="s">
        <v>53</v>
      </c>
      <c r="B57" s="60" t="s">
        <v>143</v>
      </c>
      <c r="C57" s="61" t="s">
        <v>144</v>
      </c>
      <c r="D57" s="62"/>
      <c r="E57" s="62" t="s">
        <v>443</v>
      </c>
      <c r="F57" s="62" t="s">
        <v>443</v>
      </c>
      <c r="G57" s="62" t="s">
        <v>443</v>
      </c>
      <c r="H57" s="62" t="s">
        <v>443</v>
      </c>
      <c r="I57" s="62">
        <v>7.9841059999999991E-2</v>
      </c>
      <c r="J57" s="62">
        <v>0.143713908</v>
      </c>
      <c r="K57" s="62">
        <v>0.15968211999999998</v>
      </c>
      <c r="L57" s="62">
        <v>2.3952317999999997E-3</v>
      </c>
      <c r="M57" s="62" t="s">
        <v>443</v>
      </c>
      <c r="N57" s="62" t="s">
        <v>443</v>
      </c>
      <c r="O57" s="62" t="s">
        <v>443</v>
      </c>
      <c r="P57" s="62" t="s">
        <v>443</v>
      </c>
      <c r="Q57" s="62" t="s">
        <v>443</v>
      </c>
      <c r="R57" s="62" t="s">
        <v>443</v>
      </c>
      <c r="S57" s="62" t="s">
        <v>443</v>
      </c>
      <c r="T57" s="62" t="s">
        <v>443</v>
      </c>
      <c r="U57" s="62" t="s">
        <v>443</v>
      </c>
      <c r="V57" s="62" t="s">
        <v>443</v>
      </c>
      <c r="W57" s="62" t="s">
        <v>443</v>
      </c>
      <c r="X57" s="62" t="s">
        <v>443</v>
      </c>
      <c r="Y57" s="62" t="s">
        <v>443</v>
      </c>
      <c r="Z57" s="62" t="s">
        <v>443</v>
      </c>
      <c r="AA57" s="62" t="s">
        <v>443</v>
      </c>
      <c r="AB57" s="62" t="s">
        <v>443</v>
      </c>
      <c r="AC57" s="62" t="s">
        <v>443</v>
      </c>
      <c r="AD57" s="157" t="s">
        <v>444</v>
      </c>
      <c r="AE57" s="158"/>
      <c r="AF57" s="159" t="s">
        <v>443</v>
      </c>
      <c r="AG57" s="62" t="s">
        <v>443</v>
      </c>
      <c r="AH57" s="62" t="s">
        <v>443</v>
      </c>
      <c r="AI57" s="62" t="s">
        <v>443</v>
      </c>
      <c r="AJ57" s="62" t="s">
        <v>443</v>
      </c>
      <c r="AK57" s="62">
        <v>614.16200000000003</v>
      </c>
      <c r="AL57" s="40" t="s">
        <v>145</v>
      </c>
    </row>
    <row r="58" spans="1:38" ht="26.25" customHeight="1" thickBot="1">
      <c r="A58" s="60" t="s">
        <v>53</v>
      </c>
      <c r="B58" s="60" t="s">
        <v>146</v>
      </c>
      <c r="C58" s="61" t="s">
        <v>147</v>
      </c>
      <c r="D58" s="62"/>
      <c r="E58" s="62" t="s">
        <v>443</v>
      </c>
      <c r="F58" s="62" t="s">
        <v>443</v>
      </c>
      <c r="G58" s="62" t="s">
        <v>443</v>
      </c>
      <c r="H58" s="62" t="s">
        <v>443</v>
      </c>
      <c r="I58" s="62">
        <v>6.9999999999999999E-4</v>
      </c>
      <c r="J58" s="62">
        <v>3.5000000000000001E-3</v>
      </c>
      <c r="K58" s="62">
        <v>8.9999999999999993E-3</v>
      </c>
      <c r="L58" s="62">
        <v>3.2200000000000001E-6</v>
      </c>
      <c r="M58" s="62" t="s">
        <v>443</v>
      </c>
      <c r="N58" s="62" t="s">
        <v>443</v>
      </c>
      <c r="O58" s="62" t="s">
        <v>443</v>
      </c>
      <c r="P58" s="62" t="s">
        <v>443</v>
      </c>
      <c r="Q58" s="62" t="s">
        <v>443</v>
      </c>
      <c r="R58" s="62" t="s">
        <v>443</v>
      </c>
      <c r="S58" s="62" t="s">
        <v>443</v>
      </c>
      <c r="T58" s="62" t="s">
        <v>443</v>
      </c>
      <c r="U58" s="62" t="s">
        <v>443</v>
      </c>
      <c r="V58" s="62" t="s">
        <v>443</v>
      </c>
      <c r="W58" s="62" t="s">
        <v>443</v>
      </c>
      <c r="X58" s="62" t="s">
        <v>443</v>
      </c>
      <c r="Y58" s="62" t="s">
        <v>443</v>
      </c>
      <c r="Z58" s="62" t="s">
        <v>443</v>
      </c>
      <c r="AA58" s="62" t="s">
        <v>443</v>
      </c>
      <c r="AB58" s="62" t="s">
        <v>443</v>
      </c>
      <c r="AC58" s="62" t="s">
        <v>443</v>
      </c>
      <c r="AD58" s="157" t="s">
        <v>443</v>
      </c>
      <c r="AE58" s="158"/>
      <c r="AF58" s="159" t="s">
        <v>443</v>
      </c>
      <c r="AG58" s="62" t="s">
        <v>443</v>
      </c>
      <c r="AH58" s="62" t="s">
        <v>443</v>
      </c>
      <c r="AI58" s="62" t="s">
        <v>443</v>
      </c>
      <c r="AJ58" s="62" t="s">
        <v>443</v>
      </c>
      <c r="AK58" s="62">
        <v>1</v>
      </c>
      <c r="AL58" s="40" t="s">
        <v>148</v>
      </c>
    </row>
    <row r="59" spans="1:38" ht="26.25" customHeight="1" thickBot="1">
      <c r="A59" s="60" t="s">
        <v>53</v>
      </c>
      <c r="B59" s="68" t="s">
        <v>149</v>
      </c>
      <c r="C59" s="61" t="s">
        <v>402</v>
      </c>
      <c r="D59" s="62"/>
      <c r="E59" s="62" t="s">
        <v>442</v>
      </c>
      <c r="F59" s="62" t="s">
        <v>442</v>
      </c>
      <c r="G59" s="62" t="s">
        <v>442</v>
      </c>
      <c r="H59" s="62" t="s">
        <v>442</v>
      </c>
      <c r="I59" s="62" t="s">
        <v>442</v>
      </c>
      <c r="J59" s="62" t="s">
        <v>442</v>
      </c>
      <c r="K59" s="62" t="s">
        <v>442</v>
      </c>
      <c r="L59" s="62" t="s">
        <v>442</v>
      </c>
      <c r="M59" s="62" t="s">
        <v>442</v>
      </c>
      <c r="N59" s="62" t="s">
        <v>442</v>
      </c>
      <c r="O59" s="62" t="s">
        <v>442</v>
      </c>
      <c r="P59" s="62" t="s">
        <v>442</v>
      </c>
      <c r="Q59" s="62" t="s">
        <v>442</v>
      </c>
      <c r="R59" s="62" t="s">
        <v>442</v>
      </c>
      <c r="S59" s="62" t="s">
        <v>442</v>
      </c>
      <c r="T59" s="62" t="s">
        <v>442</v>
      </c>
      <c r="U59" s="62" t="s">
        <v>442</v>
      </c>
      <c r="V59" s="62" t="s">
        <v>442</v>
      </c>
      <c r="W59" s="62" t="s">
        <v>442</v>
      </c>
      <c r="X59" s="62" t="s">
        <v>442</v>
      </c>
      <c r="Y59" s="62" t="s">
        <v>442</v>
      </c>
      <c r="Z59" s="62" t="s">
        <v>442</v>
      </c>
      <c r="AA59" s="62" t="s">
        <v>442</v>
      </c>
      <c r="AB59" s="62" t="s">
        <v>442</v>
      </c>
      <c r="AC59" s="62" t="s">
        <v>442</v>
      </c>
      <c r="AD59" s="157" t="s">
        <v>442</v>
      </c>
      <c r="AE59" s="158"/>
      <c r="AF59" s="159" t="s">
        <v>442</v>
      </c>
      <c r="AG59" s="159" t="s">
        <v>442</v>
      </c>
      <c r="AH59" s="159" t="s">
        <v>442</v>
      </c>
      <c r="AI59" s="159" t="s">
        <v>442</v>
      </c>
      <c r="AJ59" s="159" t="s">
        <v>442</v>
      </c>
      <c r="AK59" s="62" t="s">
        <v>442</v>
      </c>
      <c r="AL59" s="40" t="s">
        <v>420</v>
      </c>
    </row>
    <row r="60" spans="1:38" ht="26.25" customHeight="1" thickBot="1">
      <c r="A60" s="60" t="s">
        <v>53</v>
      </c>
      <c r="B60" s="68" t="s">
        <v>150</v>
      </c>
      <c r="C60" s="61" t="s">
        <v>151</v>
      </c>
      <c r="D60" s="103"/>
      <c r="E60" s="62" t="s">
        <v>443</v>
      </c>
      <c r="F60" s="62" t="s">
        <v>443</v>
      </c>
      <c r="G60" s="62" t="s">
        <v>443</v>
      </c>
      <c r="H60" s="62" t="s">
        <v>443</v>
      </c>
      <c r="I60" s="62">
        <v>2.45878E-2</v>
      </c>
      <c r="J60" s="62">
        <v>0.24587800000000001</v>
      </c>
      <c r="K60" s="62">
        <v>0.50159111999999995</v>
      </c>
      <c r="L60" s="62" t="s">
        <v>443</v>
      </c>
      <c r="M60" s="62" t="s">
        <v>443</v>
      </c>
      <c r="N60" s="62" t="s">
        <v>443</v>
      </c>
      <c r="O60" s="62" t="s">
        <v>443</v>
      </c>
      <c r="P60" s="62" t="s">
        <v>443</v>
      </c>
      <c r="Q60" s="62" t="s">
        <v>443</v>
      </c>
      <c r="R60" s="62" t="s">
        <v>443</v>
      </c>
      <c r="S60" s="62" t="s">
        <v>443</v>
      </c>
      <c r="T60" s="62" t="s">
        <v>443</v>
      </c>
      <c r="U60" s="62" t="s">
        <v>443</v>
      </c>
      <c r="V60" s="62" t="s">
        <v>443</v>
      </c>
      <c r="W60" s="62" t="s">
        <v>443</v>
      </c>
      <c r="X60" s="62" t="s">
        <v>443</v>
      </c>
      <c r="Y60" s="62" t="s">
        <v>443</v>
      </c>
      <c r="Z60" s="62" t="s">
        <v>443</v>
      </c>
      <c r="AA60" s="62" t="s">
        <v>443</v>
      </c>
      <c r="AB60" s="62" t="s">
        <v>443</v>
      </c>
      <c r="AC60" s="62" t="s">
        <v>443</v>
      </c>
      <c r="AD60" s="157" t="s">
        <v>443</v>
      </c>
      <c r="AE60" s="158"/>
      <c r="AF60" s="159" t="s">
        <v>443</v>
      </c>
      <c r="AG60" s="62" t="s">
        <v>443</v>
      </c>
      <c r="AH60" s="62" t="s">
        <v>443</v>
      </c>
      <c r="AI60" s="62" t="s">
        <v>443</v>
      </c>
      <c r="AJ60" s="62" t="s">
        <v>443</v>
      </c>
      <c r="AK60" s="62">
        <v>4917.5600000000004</v>
      </c>
      <c r="AL60" s="40" t="s">
        <v>421</v>
      </c>
    </row>
    <row r="61" spans="1:38" ht="26.25" customHeight="1" thickBot="1">
      <c r="A61" s="60" t="s">
        <v>53</v>
      </c>
      <c r="B61" s="68" t="s">
        <v>152</v>
      </c>
      <c r="C61" s="61" t="s">
        <v>153</v>
      </c>
      <c r="D61" s="62"/>
      <c r="E61" s="62" t="s">
        <v>443</v>
      </c>
      <c r="F61" s="62" t="s">
        <v>443</v>
      </c>
      <c r="G61" s="62" t="s">
        <v>443</v>
      </c>
      <c r="H61" s="62" t="s">
        <v>443</v>
      </c>
      <c r="I61" s="62">
        <v>3.0859399999999999E-2</v>
      </c>
      <c r="J61" s="62">
        <v>0.30859399999999998</v>
      </c>
      <c r="K61" s="62">
        <v>1.0267784</v>
      </c>
      <c r="L61" s="62" t="s">
        <v>443</v>
      </c>
      <c r="M61" s="62" t="s">
        <v>443</v>
      </c>
      <c r="N61" s="62" t="s">
        <v>443</v>
      </c>
      <c r="O61" s="62" t="s">
        <v>443</v>
      </c>
      <c r="P61" s="62" t="s">
        <v>443</v>
      </c>
      <c r="Q61" s="62" t="s">
        <v>443</v>
      </c>
      <c r="R61" s="62" t="s">
        <v>443</v>
      </c>
      <c r="S61" s="62" t="s">
        <v>443</v>
      </c>
      <c r="T61" s="62" t="s">
        <v>443</v>
      </c>
      <c r="U61" s="62" t="s">
        <v>443</v>
      </c>
      <c r="V61" s="62" t="s">
        <v>443</v>
      </c>
      <c r="W61" s="62" t="s">
        <v>443</v>
      </c>
      <c r="X61" s="62" t="s">
        <v>443</v>
      </c>
      <c r="Y61" s="62" t="s">
        <v>443</v>
      </c>
      <c r="Z61" s="62" t="s">
        <v>443</v>
      </c>
      <c r="AA61" s="62" t="s">
        <v>443</v>
      </c>
      <c r="AB61" s="62" t="s">
        <v>443</v>
      </c>
      <c r="AC61" s="62" t="s">
        <v>443</v>
      </c>
      <c r="AD61" s="157" t="s">
        <v>443</v>
      </c>
      <c r="AE61" s="158"/>
      <c r="AF61" s="159" t="s">
        <v>443</v>
      </c>
      <c r="AG61" s="62" t="s">
        <v>443</v>
      </c>
      <c r="AH61" s="62" t="s">
        <v>443</v>
      </c>
      <c r="AI61" s="62" t="s">
        <v>443</v>
      </c>
      <c r="AJ61" s="62" t="s">
        <v>443</v>
      </c>
      <c r="AK61" s="62">
        <v>897868</v>
      </c>
      <c r="AL61" s="40" t="s">
        <v>422</v>
      </c>
    </row>
    <row r="62" spans="1:38" ht="26.25" customHeight="1" thickBot="1">
      <c r="A62" s="60" t="s">
        <v>53</v>
      </c>
      <c r="B62" s="68" t="s">
        <v>154</v>
      </c>
      <c r="C62" s="61" t="s">
        <v>155</v>
      </c>
      <c r="D62" s="62"/>
      <c r="E62" s="62" t="s">
        <v>443</v>
      </c>
      <c r="F62" s="62" t="s">
        <v>443</v>
      </c>
      <c r="G62" s="62" t="s">
        <v>443</v>
      </c>
      <c r="H62" s="62" t="s">
        <v>443</v>
      </c>
      <c r="I62" s="62">
        <v>2.9224521667381689E-5</v>
      </c>
      <c r="J62" s="62">
        <v>2.9224521667381691E-4</v>
      </c>
      <c r="K62" s="62">
        <v>5.8449043334763383E-4</v>
      </c>
      <c r="L62" s="62" t="s">
        <v>443</v>
      </c>
      <c r="M62" s="62" t="s">
        <v>443</v>
      </c>
      <c r="N62" s="62" t="s">
        <v>443</v>
      </c>
      <c r="O62" s="62" t="s">
        <v>443</v>
      </c>
      <c r="P62" s="62" t="s">
        <v>443</v>
      </c>
      <c r="Q62" s="62" t="s">
        <v>443</v>
      </c>
      <c r="R62" s="62" t="s">
        <v>443</v>
      </c>
      <c r="S62" s="62" t="s">
        <v>443</v>
      </c>
      <c r="T62" s="62" t="s">
        <v>443</v>
      </c>
      <c r="U62" s="62" t="s">
        <v>443</v>
      </c>
      <c r="V62" s="62" t="s">
        <v>443</v>
      </c>
      <c r="W62" s="62" t="s">
        <v>443</v>
      </c>
      <c r="X62" s="62" t="s">
        <v>443</v>
      </c>
      <c r="Y62" s="62" t="s">
        <v>443</v>
      </c>
      <c r="Z62" s="62" t="s">
        <v>443</v>
      </c>
      <c r="AA62" s="62" t="s">
        <v>443</v>
      </c>
      <c r="AB62" s="62" t="s">
        <v>443</v>
      </c>
      <c r="AC62" s="62" t="s">
        <v>443</v>
      </c>
      <c r="AD62" s="157" t="s">
        <v>443</v>
      </c>
      <c r="AE62" s="158"/>
      <c r="AF62" s="159" t="s">
        <v>443</v>
      </c>
      <c r="AG62" s="62" t="s">
        <v>443</v>
      </c>
      <c r="AH62" s="62" t="s">
        <v>443</v>
      </c>
      <c r="AI62" s="62" t="s">
        <v>443</v>
      </c>
      <c r="AJ62" s="62" t="s">
        <v>443</v>
      </c>
      <c r="AK62" s="62">
        <v>48.707536112302819</v>
      </c>
      <c r="AL62" s="40" t="s">
        <v>423</v>
      </c>
    </row>
    <row r="63" spans="1:38" ht="26.25" customHeight="1" thickBot="1">
      <c r="A63" s="60" t="s">
        <v>53</v>
      </c>
      <c r="B63" s="68" t="s">
        <v>156</v>
      </c>
      <c r="C63" s="66" t="s">
        <v>157</v>
      </c>
      <c r="D63" s="69"/>
      <c r="E63" s="165" t="s">
        <v>443</v>
      </c>
      <c r="F63" s="62" t="s">
        <v>443</v>
      </c>
      <c r="G63" s="62" t="s">
        <v>443</v>
      </c>
      <c r="H63" s="62" t="s">
        <v>443</v>
      </c>
      <c r="I63" s="62" t="s">
        <v>443</v>
      </c>
      <c r="J63" s="62" t="s">
        <v>443</v>
      </c>
      <c r="K63" s="62" t="s">
        <v>443</v>
      </c>
      <c r="L63" s="62" t="s">
        <v>443</v>
      </c>
      <c r="M63" s="62" t="s">
        <v>443</v>
      </c>
      <c r="N63" s="62" t="s">
        <v>443</v>
      </c>
      <c r="O63" s="62" t="s">
        <v>443</v>
      </c>
      <c r="P63" s="62" t="s">
        <v>443</v>
      </c>
      <c r="Q63" s="62" t="s">
        <v>443</v>
      </c>
      <c r="R63" s="62" t="s">
        <v>443</v>
      </c>
      <c r="S63" s="62" t="s">
        <v>443</v>
      </c>
      <c r="T63" s="62" t="s">
        <v>443</v>
      </c>
      <c r="U63" s="62" t="s">
        <v>443</v>
      </c>
      <c r="V63" s="62" t="s">
        <v>443</v>
      </c>
      <c r="W63" s="62" t="s">
        <v>443</v>
      </c>
      <c r="X63" s="62" t="s">
        <v>443</v>
      </c>
      <c r="Y63" s="62" t="s">
        <v>443</v>
      </c>
      <c r="Z63" s="62" t="s">
        <v>443</v>
      </c>
      <c r="AA63" s="62" t="s">
        <v>443</v>
      </c>
      <c r="AB63" s="62" t="s">
        <v>443</v>
      </c>
      <c r="AC63" s="62" t="s">
        <v>443</v>
      </c>
      <c r="AD63" s="157" t="s">
        <v>443</v>
      </c>
      <c r="AE63" s="158"/>
      <c r="AF63" s="159" t="s">
        <v>443</v>
      </c>
      <c r="AG63" s="62" t="s">
        <v>443</v>
      </c>
      <c r="AH63" s="62" t="s">
        <v>443</v>
      </c>
      <c r="AI63" s="62" t="s">
        <v>443</v>
      </c>
      <c r="AJ63" s="62" t="s">
        <v>443</v>
      </c>
      <c r="AK63" s="62" t="s">
        <v>443</v>
      </c>
      <c r="AL63" s="40" t="s">
        <v>412</v>
      </c>
    </row>
    <row r="64" spans="1:38" ht="26.25" customHeight="1" thickBot="1">
      <c r="A64" s="60" t="s">
        <v>53</v>
      </c>
      <c r="B64" s="68" t="s">
        <v>158</v>
      </c>
      <c r="C64" s="61" t="s">
        <v>159</v>
      </c>
      <c r="D64" s="62"/>
      <c r="E64" s="62" t="s">
        <v>442</v>
      </c>
      <c r="F64" s="62" t="s">
        <v>442</v>
      </c>
      <c r="G64" s="62" t="s">
        <v>442</v>
      </c>
      <c r="H64" s="62" t="s">
        <v>442</v>
      </c>
      <c r="I64" s="62" t="s">
        <v>442</v>
      </c>
      <c r="J64" s="62" t="s">
        <v>442</v>
      </c>
      <c r="K64" s="62" t="s">
        <v>442</v>
      </c>
      <c r="L64" s="62" t="s">
        <v>442</v>
      </c>
      <c r="M64" s="62" t="s">
        <v>442</v>
      </c>
      <c r="N64" s="62" t="s">
        <v>442</v>
      </c>
      <c r="O64" s="62" t="s">
        <v>442</v>
      </c>
      <c r="P64" s="62" t="s">
        <v>442</v>
      </c>
      <c r="Q64" s="62" t="s">
        <v>442</v>
      </c>
      <c r="R64" s="62" t="s">
        <v>442</v>
      </c>
      <c r="S64" s="62" t="s">
        <v>442</v>
      </c>
      <c r="T64" s="62" t="s">
        <v>442</v>
      </c>
      <c r="U64" s="62" t="s">
        <v>442</v>
      </c>
      <c r="V64" s="62" t="s">
        <v>442</v>
      </c>
      <c r="W64" s="62" t="s">
        <v>442</v>
      </c>
      <c r="X64" s="62" t="s">
        <v>442</v>
      </c>
      <c r="Y64" s="62" t="s">
        <v>442</v>
      </c>
      <c r="Z64" s="62" t="s">
        <v>442</v>
      </c>
      <c r="AA64" s="62" t="s">
        <v>442</v>
      </c>
      <c r="AB64" s="62" t="s">
        <v>442</v>
      </c>
      <c r="AC64" s="62" t="s">
        <v>442</v>
      </c>
      <c r="AD64" s="157" t="s">
        <v>442</v>
      </c>
      <c r="AE64" s="158"/>
      <c r="AF64" s="159" t="s">
        <v>442</v>
      </c>
      <c r="AG64" s="159" t="s">
        <v>442</v>
      </c>
      <c r="AH64" s="159" t="s">
        <v>442</v>
      </c>
      <c r="AI64" s="159" t="s">
        <v>442</v>
      </c>
      <c r="AJ64" s="159" t="s">
        <v>442</v>
      </c>
      <c r="AK64" s="62" t="s">
        <v>442</v>
      </c>
      <c r="AL64" s="40" t="s">
        <v>160</v>
      </c>
    </row>
    <row r="65" spans="1:38" ht="26.25" customHeight="1" thickBot="1">
      <c r="A65" s="60" t="s">
        <v>53</v>
      </c>
      <c r="B65" s="64" t="s">
        <v>161</v>
      </c>
      <c r="C65" s="61" t="s">
        <v>162</v>
      </c>
      <c r="D65" s="62"/>
      <c r="E65" s="62" t="s">
        <v>442</v>
      </c>
      <c r="F65" s="62" t="s">
        <v>442</v>
      </c>
      <c r="G65" s="62" t="s">
        <v>442</v>
      </c>
      <c r="H65" s="62" t="s">
        <v>442</v>
      </c>
      <c r="I65" s="62" t="s">
        <v>442</v>
      </c>
      <c r="J65" s="62" t="s">
        <v>442</v>
      </c>
      <c r="K65" s="62" t="s">
        <v>442</v>
      </c>
      <c r="L65" s="62" t="s">
        <v>442</v>
      </c>
      <c r="M65" s="62" t="s">
        <v>442</v>
      </c>
      <c r="N65" s="62" t="s">
        <v>442</v>
      </c>
      <c r="O65" s="62" t="s">
        <v>442</v>
      </c>
      <c r="P65" s="62" t="s">
        <v>442</v>
      </c>
      <c r="Q65" s="62" t="s">
        <v>442</v>
      </c>
      <c r="R65" s="62" t="s">
        <v>442</v>
      </c>
      <c r="S65" s="62" t="s">
        <v>442</v>
      </c>
      <c r="T65" s="62" t="s">
        <v>442</v>
      </c>
      <c r="U65" s="62" t="s">
        <v>442</v>
      </c>
      <c r="V65" s="62" t="s">
        <v>442</v>
      </c>
      <c r="W65" s="62" t="s">
        <v>442</v>
      </c>
      <c r="X65" s="62" t="s">
        <v>442</v>
      </c>
      <c r="Y65" s="62" t="s">
        <v>442</v>
      </c>
      <c r="Z65" s="62" t="s">
        <v>442</v>
      </c>
      <c r="AA65" s="62" t="s">
        <v>442</v>
      </c>
      <c r="AB65" s="62" t="s">
        <v>442</v>
      </c>
      <c r="AC65" s="62" t="s">
        <v>442</v>
      </c>
      <c r="AD65" s="157" t="s">
        <v>442</v>
      </c>
      <c r="AE65" s="158"/>
      <c r="AF65" s="159" t="s">
        <v>442</v>
      </c>
      <c r="AG65" s="159" t="s">
        <v>442</v>
      </c>
      <c r="AH65" s="159" t="s">
        <v>442</v>
      </c>
      <c r="AI65" s="159" t="s">
        <v>442</v>
      </c>
      <c r="AJ65" s="159" t="s">
        <v>442</v>
      </c>
      <c r="AK65" s="62" t="s">
        <v>442</v>
      </c>
      <c r="AL65" s="40" t="s">
        <v>163</v>
      </c>
    </row>
    <row r="66" spans="1:38" ht="26.25" customHeight="1" thickBot="1">
      <c r="A66" s="60" t="s">
        <v>53</v>
      </c>
      <c r="B66" s="64" t="s">
        <v>164</v>
      </c>
      <c r="C66" s="61" t="s">
        <v>165</v>
      </c>
      <c r="D66" s="62"/>
      <c r="E66" s="62" t="s">
        <v>442</v>
      </c>
      <c r="F66" s="62" t="s">
        <v>442</v>
      </c>
      <c r="G66" s="62" t="s">
        <v>442</v>
      </c>
      <c r="H66" s="62" t="s">
        <v>442</v>
      </c>
      <c r="I66" s="62" t="s">
        <v>442</v>
      </c>
      <c r="J66" s="62" t="s">
        <v>442</v>
      </c>
      <c r="K66" s="62" t="s">
        <v>442</v>
      </c>
      <c r="L66" s="62" t="s">
        <v>442</v>
      </c>
      <c r="M66" s="62" t="s">
        <v>442</v>
      </c>
      <c r="N66" s="62" t="s">
        <v>442</v>
      </c>
      <c r="O66" s="62" t="s">
        <v>442</v>
      </c>
      <c r="P66" s="62" t="s">
        <v>442</v>
      </c>
      <c r="Q66" s="62" t="s">
        <v>442</v>
      </c>
      <c r="R66" s="62" t="s">
        <v>442</v>
      </c>
      <c r="S66" s="62" t="s">
        <v>442</v>
      </c>
      <c r="T66" s="62" t="s">
        <v>442</v>
      </c>
      <c r="U66" s="62" t="s">
        <v>442</v>
      </c>
      <c r="V66" s="62" t="s">
        <v>442</v>
      </c>
      <c r="W66" s="62" t="s">
        <v>442</v>
      </c>
      <c r="X66" s="62" t="s">
        <v>442</v>
      </c>
      <c r="Y66" s="62" t="s">
        <v>442</v>
      </c>
      <c r="Z66" s="62" t="s">
        <v>442</v>
      </c>
      <c r="AA66" s="62" t="s">
        <v>442</v>
      </c>
      <c r="AB66" s="62" t="s">
        <v>442</v>
      </c>
      <c r="AC66" s="62" t="s">
        <v>442</v>
      </c>
      <c r="AD66" s="157" t="s">
        <v>442</v>
      </c>
      <c r="AE66" s="158"/>
      <c r="AF66" s="159" t="s">
        <v>442</v>
      </c>
      <c r="AG66" s="159" t="s">
        <v>442</v>
      </c>
      <c r="AH66" s="159" t="s">
        <v>442</v>
      </c>
      <c r="AI66" s="159" t="s">
        <v>442</v>
      </c>
      <c r="AJ66" s="159" t="s">
        <v>442</v>
      </c>
      <c r="AK66" s="62" t="s">
        <v>442</v>
      </c>
      <c r="AL66" s="40" t="s">
        <v>166</v>
      </c>
    </row>
    <row r="67" spans="1:38" ht="26.25" customHeight="1" thickBot="1">
      <c r="A67" s="60" t="s">
        <v>53</v>
      </c>
      <c r="B67" s="64" t="s">
        <v>167</v>
      </c>
      <c r="C67" s="61" t="s">
        <v>168</v>
      </c>
      <c r="D67" s="62"/>
      <c r="E67" s="62" t="s">
        <v>442</v>
      </c>
      <c r="F67" s="62" t="s">
        <v>442</v>
      </c>
      <c r="G67" s="62" t="s">
        <v>442</v>
      </c>
      <c r="H67" s="62" t="s">
        <v>442</v>
      </c>
      <c r="I67" s="62" t="s">
        <v>442</v>
      </c>
      <c r="J67" s="62" t="s">
        <v>442</v>
      </c>
      <c r="K67" s="62" t="s">
        <v>442</v>
      </c>
      <c r="L67" s="62" t="s">
        <v>442</v>
      </c>
      <c r="M67" s="62" t="s">
        <v>442</v>
      </c>
      <c r="N67" s="62" t="s">
        <v>442</v>
      </c>
      <c r="O67" s="62" t="s">
        <v>442</v>
      </c>
      <c r="P67" s="62" t="s">
        <v>442</v>
      </c>
      <c r="Q67" s="62" t="s">
        <v>442</v>
      </c>
      <c r="R67" s="62" t="s">
        <v>442</v>
      </c>
      <c r="S67" s="62" t="s">
        <v>442</v>
      </c>
      <c r="T67" s="62" t="s">
        <v>442</v>
      </c>
      <c r="U67" s="62" t="s">
        <v>442</v>
      </c>
      <c r="V67" s="62" t="s">
        <v>442</v>
      </c>
      <c r="W67" s="62" t="s">
        <v>442</v>
      </c>
      <c r="X67" s="62" t="s">
        <v>442</v>
      </c>
      <c r="Y67" s="62" t="s">
        <v>442</v>
      </c>
      <c r="Z67" s="62" t="s">
        <v>442</v>
      </c>
      <c r="AA67" s="62" t="s">
        <v>442</v>
      </c>
      <c r="AB67" s="62" t="s">
        <v>442</v>
      </c>
      <c r="AC67" s="62" t="s">
        <v>442</v>
      </c>
      <c r="AD67" s="157" t="s">
        <v>442</v>
      </c>
      <c r="AE67" s="158"/>
      <c r="AF67" s="159" t="s">
        <v>442</v>
      </c>
      <c r="AG67" s="159" t="s">
        <v>442</v>
      </c>
      <c r="AH67" s="159" t="s">
        <v>442</v>
      </c>
      <c r="AI67" s="159" t="s">
        <v>442</v>
      </c>
      <c r="AJ67" s="159" t="s">
        <v>442</v>
      </c>
      <c r="AK67" s="62" t="s">
        <v>442</v>
      </c>
      <c r="AL67" s="40" t="s">
        <v>169</v>
      </c>
    </row>
    <row r="68" spans="1:38" ht="26.25" customHeight="1" thickBot="1">
      <c r="A68" s="60" t="s">
        <v>53</v>
      </c>
      <c r="B68" s="64" t="s">
        <v>170</v>
      </c>
      <c r="C68" s="61" t="s">
        <v>171</v>
      </c>
      <c r="D68" s="62"/>
      <c r="E68" s="62" t="s">
        <v>442</v>
      </c>
      <c r="F68" s="62" t="s">
        <v>442</v>
      </c>
      <c r="G68" s="62" t="s">
        <v>442</v>
      </c>
      <c r="H68" s="62" t="s">
        <v>442</v>
      </c>
      <c r="I68" s="62" t="s">
        <v>442</v>
      </c>
      <c r="J68" s="62" t="s">
        <v>442</v>
      </c>
      <c r="K68" s="62" t="s">
        <v>442</v>
      </c>
      <c r="L68" s="62" t="s">
        <v>442</v>
      </c>
      <c r="M68" s="62" t="s">
        <v>442</v>
      </c>
      <c r="N68" s="62" t="s">
        <v>442</v>
      </c>
      <c r="O68" s="62" t="s">
        <v>442</v>
      </c>
      <c r="P68" s="62" t="s">
        <v>442</v>
      </c>
      <c r="Q68" s="62" t="s">
        <v>442</v>
      </c>
      <c r="R68" s="62" t="s">
        <v>442</v>
      </c>
      <c r="S68" s="62" t="s">
        <v>442</v>
      </c>
      <c r="T68" s="62" t="s">
        <v>442</v>
      </c>
      <c r="U68" s="62" t="s">
        <v>442</v>
      </c>
      <c r="V68" s="62" t="s">
        <v>442</v>
      </c>
      <c r="W68" s="62" t="s">
        <v>442</v>
      </c>
      <c r="X68" s="62" t="s">
        <v>442</v>
      </c>
      <c r="Y68" s="62" t="s">
        <v>442</v>
      </c>
      <c r="Z68" s="62" t="s">
        <v>442</v>
      </c>
      <c r="AA68" s="62" t="s">
        <v>442</v>
      </c>
      <c r="AB68" s="62" t="s">
        <v>442</v>
      </c>
      <c r="AC68" s="62" t="s">
        <v>442</v>
      </c>
      <c r="AD68" s="157" t="s">
        <v>442</v>
      </c>
      <c r="AE68" s="158"/>
      <c r="AF68" s="159" t="s">
        <v>442</v>
      </c>
      <c r="AG68" s="159" t="s">
        <v>442</v>
      </c>
      <c r="AH68" s="159" t="s">
        <v>442</v>
      </c>
      <c r="AI68" s="159" t="s">
        <v>442</v>
      </c>
      <c r="AJ68" s="159" t="s">
        <v>442</v>
      </c>
      <c r="AK68" s="62" t="s">
        <v>442</v>
      </c>
      <c r="AL68" s="40" t="s">
        <v>172</v>
      </c>
    </row>
    <row r="69" spans="1:38" ht="26.25" customHeight="1" thickBot="1">
      <c r="A69" s="60" t="s">
        <v>53</v>
      </c>
      <c r="B69" s="60" t="s">
        <v>173</v>
      </c>
      <c r="C69" s="61" t="s">
        <v>174</v>
      </c>
      <c r="D69" s="67"/>
      <c r="E69" s="67" t="s">
        <v>442</v>
      </c>
      <c r="F69" s="62" t="s">
        <v>442</v>
      </c>
      <c r="G69" s="62" t="s">
        <v>442</v>
      </c>
      <c r="H69" s="62" t="s">
        <v>442</v>
      </c>
      <c r="I69" s="62" t="s">
        <v>442</v>
      </c>
      <c r="J69" s="62" t="s">
        <v>442</v>
      </c>
      <c r="K69" s="62" t="s">
        <v>442</v>
      </c>
      <c r="L69" s="62" t="s">
        <v>442</v>
      </c>
      <c r="M69" s="62" t="s">
        <v>442</v>
      </c>
      <c r="N69" s="62" t="s">
        <v>442</v>
      </c>
      <c r="O69" s="62" t="s">
        <v>442</v>
      </c>
      <c r="P69" s="62" t="s">
        <v>442</v>
      </c>
      <c r="Q69" s="62" t="s">
        <v>442</v>
      </c>
      <c r="R69" s="62" t="s">
        <v>442</v>
      </c>
      <c r="S69" s="62" t="s">
        <v>442</v>
      </c>
      <c r="T69" s="62" t="s">
        <v>442</v>
      </c>
      <c r="U69" s="62" t="s">
        <v>442</v>
      </c>
      <c r="V69" s="62" t="s">
        <v>442</v>
      </c>
      <c r="W69" s="62" t="s">
        <v>442</v>
      </c>
      <c r="X69" s="62" t="s">
        <v>442</v>
      </c>
      <c r="Y69" s="62" t="s">
        <v>442</v>
      </c>
      <c r="Z69" s="62" t="s">
        <v>442</v>
      </c>
      <c r="AA69" s="62" t="s">
        <v>442</v>
      </c>
      <c r="AB69" s="62" t="s">
        <v>442</v>
      </c>
      <c r="AC69" s="62" t="s">
        <v>442</v>
      </c>
      <c r="AD69" s="157" t="s">
        <v>442</v>
      </c>
      <c r="AE69" s="158"/>
      <c r="AF69" s="159" t="s">
        <v>442</v>
      </c>
      <c r="AG69" s="159" t="s">
        <v>442</v>
      </c>
      <c r="AH69" s="159" t="s">
        <v>442</v>
      </c>
      <c r="AI69" s="159" t="s">
        <v>442</v>
      </c>
      <c r="AJ69" s="159" t="s">
        <v>442</v>
      </c>
      <c r="AK69" s="62" t="s">
        <v>442</v>
      </c>
      <c r="AL69" s="40" t="s">
        <v>175</v>
      </c>
    </row>
    <row r="70" spans="1:38" ht="26.25" customHeight="1" thickBot="1">
      <c r="A70" s="60" t="s">
        <v>53</v>
      </c>
      <c r="B70" s="60" t="s">
        <v>176</v>
      </c>
      <c r="C70" s="61" t="s">
        <v>385</v>
      </c>
      <c r="D70" s="67"/>
      <c r="E70" s="67" t="s">
        <v>443</v>
      </c>
      <c r="F70" s="62" t="s">
        <v>443</v>
      </c>
      <c r="G70" s="62" t="s">
        <v>443</v>
      </c>
      <c r="H70" s="62" t="s">
        <v>443</v>
      </c>
      <c r="I70" s="62" t="s">
        <v>443</v>
      </c>
      <c r="J70" s="62" t="s">
        <v>443</v>
      </c>
      <c r="K70" s="62" t="s">
        <v>443</v>
      </c>
      <c r="L70" s="62" t="s">
        <v>443</v>
      </c>
      <c r="M70" s="62" t="s">
        <v>443</v>
      </c>
      <c r="N70" s="62" t="s">
        <v>443</v>
      </c>
      <c r="O70" s="62" t="s">
        <v>443</v>
      </c>
      <c r="P70" s="62" t="s">
        <v>443</v>
      </c>
      <c r="Q70" s="62" t="s">
        <v>443</v>
      </c>
      <c r="R70" s="62" t="s">
        <v>443</v>
      </c>
      <c r="S70" s="62" t="s">
        <v>443</v>
      </c>
      <c r="T70" s="62" t="s">
        <v>443</v>
      </c>
      <c r="U70" s="62" t="s">
        <v>443</v>
      </c>
      <c r="V70" s="62" t="s">
        <v>443</v>
      </c>
      <c r="W70" s="62" t="s">
        <v>443</v>
      </c>
      <c r="X70" s="62" t="s">
        <v>443</v>
      </c>
      <c r="Y70" s="62" t="s">
        <v>443</v>
      </c>
      <c r="Z70" s="62" t="s">
        <v>443</v>
      </c>
      <c r="AA70" s="62" t="s">
        <v>443</v>
      </c>
      <c r="AB70" s="62" t="s">
        <v>443</v>
      </c>
      <c r="AC70" s="62" t="s">
        <v>443</v>
      </c>
      <c r="AD70" s="157" t="s">
        <v>443</v>
      </c>
      <c r="AE70" s="158"/>
      <c r="AF70" s="159" t="s">
        <v>443</v>
      </c>
      <c r="AG70" s="159" t="s">
        <v>443</v>
      </c>
      <c r="AH70" s="159" t="s">
        <v>443</v>
      </c>
      <c r="AI70" s="159" t="s">
        <v>443</v>
      </c>
      <c r="AJ70" s="159" t="s">
        <v>443</v>
      </c>
      <c r="AK70" s="62" t="s">
        <v>443</v>
      </c>
      <c r="AL70" s="40" t="s">
        <v>412</v>
      </c>
    </row>
    <row r="71" spans="1:38" ht="26.25" customHeight="1" thickBot="1">
      <c r="A71" s="60" t="s">
        <v>53</v>
      </c>
      <c r="B71" s="60" t="s">
        <v>177</v>
      </c>
      <c r="C71" s="61" t="s">
        <v>178</v>
      </c>
      <c r="D71" s="67"/>
      <c r="E71" s="67" t="s">
        <v>445</v>
      </c>
      <c r="F71" s="67" t="s">
        <v>445</v>
      </c>
      <c r="G71" s="67" t="s">
        <v>445</v>
      </c>
      <c r="H71" s="67" t="s">
        <v>445</v>
      </c>
      <c r="I71" s="67" t="s">
        <v>445</v>
      </c>
      <c r="J71" s="67" t="s">
        <v>445</v>
      </c>
      <c r="K71" s="67" t="s">
        <v>445</v>
      </c>
      <c r="L71" s="67" t="s">
        <v>445</v>
      </c>
      <c r="M71" s="67" t="s">
        <v>445</v>
      </c>
      <c r="N71" s="67" t="s">
        <v>445</v>
      </c>
      <c r="O71" s="67" t="s">
        <v>445</v>
      </c>
      <c r="P71" s="67" t="s">
        <v>445</v>
      </c>
      <c r="Q71" s="67" t="s">
        <v>445</v>
      </c>
      <c r="R71" s="67" t="s">
        <v>445</v>
      </c>
      <c r="S71" s="67" t="s">
        <v>445</v>
      </c>
      <c r="T71" s="67" t="s">
        <v>445</v>
      </c>
      <c r="U71" s="67" t="s">
        <v>445</v>
      </c>
      <c r="V71" s="67" t="s">
        <v>445</v>
      </c>
      <c r="W71" s="67" t="s">
        <v>445</v>
      </c>
      <c r="X71" s="67" t="s">
        <v>445</v>
      </c>
      <c r="Y71" s="67" t="s">
        <v>445</v>
      </c>
      <c r="Z71" s="67" t="s">
        <v>445</v>
      </c>
      <c r="AA71" s="67" t="s">
        <v>445</v>
      </c>
      <c r="AB71" s="67" t="s">
        <v>445</v>
      </c>
      <c r="AC71" s="67" t="s">
        <v>445</v>
      </c>
      <c r="AD71" s="67" t="s">
        <v>445</v>
      </c>
      <c r="AE71" s="158"/>
      <c r="AF71" s="159" t="s">
        <v>445</v>
      </c>
      <c r="AG71" s="159" t="s">
        <v>445</v>
      </c>
      <c r="AH71" s="159" t="s">
        <v>445</v>
      </c>
      <c r="AI71" s="159" t="s">
        <v>445</v>
      </c>
      <c r="AJ71" s="159" t="s">
        <v>445</v>
      </c>
      <c r="AK71" s="159" t="s">
        <v>445</v>
      </c>
      <c r="AL71" s="40" t="s">
        <v>412</v>
      </c>
    </row>
    <row r="72" spans="1:38" ht="26.25" customHeight="1" thickBot="1">
      <c r="A72" s="60" t="s">
        <v>53</v>
      </c>
      <c r="B72" s="60" t="s">
        <v>179</v>
      </c>
      <c r="C72" s="61" t="s">
        <v>180</v>
      </c>
      <c r="D72" s="62"/>
      <c r="E72" s="62" t="s">
        <v>444</v>
      </c>
      <c r="F72" s="62">
        <v>6.5690100000000001E-2</v>
      </c>
      <c r="G72" s="62" t="s">
        <v>444</v>
      </c>
      <c r="H72" s="62" t="s">
        <v>444</v>
      </c>
      <c r="I72" s="62">
        <v>6.1310759999999999E-2</v>
      </c>
      <c r="J72" s="62">
        <v>7.8828120000000002E-2</v>
      </c>
      <c r="K72" s="62">
        <v>0.1313802</v>
      </c>
      <c r="L72" s="62">
        <v>2.20718736E-4</v>
      </c>
      <c r="M72" s="62" t="s">
        <v>444</v>
      </c>
      <c r="N72" s="62">
        <v>2.0144964000000001</v>
      </c>
      <c r="O72" s="62">
        <v>8.7586799999999996E-3</v>
      </c>
      <c r="P72" s="62">
        <v>4.3793400000000003E-2</v>
      </c>
      <c r="Q72" s="62">
        <v>0.17517360000000001</v>
      </c>
      <c r="R72" s="62">
        <v>1.9707030000000001</v>
      </c>
      <c r="S72" s="62">
        <v>3.0655380000000006E-2</v>
      </c>
      <c r="T72" s="62">
        <v>6.1310760000000013E-2</v>
      </c>
      <c r="U72" s="62">
        <v>8.7586799999999996E-3</v>
      </c>
      <c r="V72" s="62">
        <v>1.751736</v>
      </c>
      <c r="W72" s="62">
        <v>1.3138019999999999</v>
      </c>
      <c r="X72" s="62" t="s">
        <v>444</v>
      </c>
      <c r="Y72" s="62" t="s">
        <v>444</v>
      </c>
      <c r="Z72" s="62" t="s">
        <v>444</v>
      </c>
      <c r="AA72" s="62" t="s">
        <v>444</v>
      </c>
      <c r="AB72" s="62">
        <v>0.21020831999999998</v>
      </c>
      <c r="AC72" s="62">
        <v>1.3138019999999998E-5</v>
      </c>
      <c r="AD72" s="157">
        <v>1.094835</v>
      </c>
      <c r="AE72" s="158"/>
      <c r="AF72" s="159" t="s">
        <v>443</v>
      </c>
      <c r="AG72" s="62" t="s">
        <v>443</v>
      </c>
      <c r="AH72" s="62" t="s">
        <v>443</v>
      </c>
      <c r="AI72" s="62" t="s">
        <v>443</v>
      </c>
      <c r="AJ72" s="62" t="s">
        <v>443</v>
      </c>
      <c r="AK72" s="62">
        <v>437.93400000000003</v>
      </c>
      <c r="AL72" s="40" t="s">
        <v>181</v>
      </c>
    </row>
    <row r="73" spans="1:38" ht="26.25" customHeight="1" thickBot="1">
      <c r="A73" s="60" t="s">
        <v>53</v>
      </c>
      <c r="B73" s="60" t="s">
        <v>182</v>
      </c>
      <c r="C73" s="61" t="s">
        <v>183</v>
      </c>
      <c r="D73" s="62"/>
      <c r="E73" s="62" t="s">
        <v>443</v>
      </c>
      <c r="F73" s="62" t="s">
        <v>443</v>
      </c>
      <c r="G73" s="62" t="s">
        <v>443</v>
      </c>
      <c r="H73" s="62" t="s">
        <v>443</v>
      </c>
      <c r="I73" s="62">
        <v>10.112256</v>
      </c>
      <c r="J73" s="62">
        <v>14.325696000000001</v>
      </c>
      <c r="K73" s="62">
        <v>16.853760000000001</v>
      </c>
      <c r="L73" s="62">
        <v>1.0112256000000002</v>
      </c>
      <c r="M73" s="62" t="s">
        <v>443</v>
      </c>
      <c r="N73" s="62" t="s">
        <v>443</v>
      </c>
      <c r="O73" s="62" t="s">
        <v>443</v>
      </c>
      <c r="P73" s="62" t="s">
        <v>443</v>
      </c>
      <c r="Q73" s="62" t="s">
        <v>443</v>
      </c>
      <c r="R73" s="62" t="s">
        <v>443</v>
      </c>
      <c r="S73" s="62" t="s">
        <v>443</v>
      </c>
      <c r="T73" s="62" t="s">
        <v>443</v>
      </c>
      <c r="U73" s="62" t="s">
        <v>443</v>
      </c>
      <c r="V73" s="62" t="s">
        <v>443</v>
      </c>
      <c r="W73" s="62" t="s">
        <v>443</v>
      </c>
      <c r="X73" s="62" t="s">
        <v>443</v>
      </c>
      <c r="Y73" s="62" t="s">
        <v>443</v>
      </c>
      <c r="Z73" s="62" t="s">
        <v>443</v>
      </c>
      <c r="AA73" s="62" t="s">
        <v>443</v>
      </c>
      <c r="AB73" s="62" t="s">
        <v>443</v>
      </c>
      <c r="AC73" s="62" t="s">
        <v>443</v>
      </c>
      <c r="AD73" s="157" t="s">
        <v>443</v>
      </c>
      <c r="AE73" s="158"/>
      <c r="AF73" s="159" t="s">
        <v>443</v>
      </c>
      <c r="AG73" s="62" t="s">
        <v>443</v>
      </c>
      <c r="AH73" s="62" t="s">
        <v>443</v>
      </c>
      <c r="AI73" s="62" t="s">
        <v>443</v>
      </c>
      <c r="AJ73" s="62" t="s">
        <v>443</v>
      </c>
      <c r="AK73" s="62">
        <v>58.52</v>
      </c>
      <c r="AL73" s="40" t="s">
        <v>184</v>
      </c>
    </row>
    <row r="74" spans="1:38" ht="26.25" customHeight="1" thickBot="1">
      <c r="A74" s="60" t="s">
        <v>53</v>
      </c>
      <c r="B74" s="60" t="s">
        <v>185</v>
      </c>
      <c r="C74" s="61" t="s">
        <v>186</v>
      </c>
      <c r="D74" s="62"/>
      <c r="E74" s="62" t="s">
        <v>443</v>
      </c>
      <c r="F74" s="62" t="s">
        <v>443</v>
      </c>
      <c r="G74" s="62" t="s">
        <v>443</v>
      </c>
      <c r="H74" s="62" t="s">
        <v>443</v>
      </c>
      <c r="I74" s="62">
        <v>4.2025500000000002E-3</v>
      </c>
      <c r="J74" s="62">
        <v>1.0697399999999999E-2</v>
      </c>
      <c r="K74" s="62">
        <v>1.5282E-2</v>
      </c>
      <c r="L74" s="62">
        <v>9.665865E-5</v>
      </c>
      <c r="M74" s="62" t="s">
        <v>443</v>
      </c>
      <c r="N74" s="62" t="s">
        <v>443</v>
      </c>
      <c r="O74" s="62" t="s">
        <v>443</v>
      </c>
      <c r="P74" s="62" t="s">
        <v>443</v>
      </c>
      <c r="Q74" s="62" t="s">
        <v>443</v>
      </c>
      <c r="R74" s="62" t="s">
        <v>443</v>
      </c>
      <c r="S74" s="62" t="s">
        <v>443</v>
      </c>
      <c r="T74" s="62" t="s">
        <v>443</v>
      </c>
      <c r="U74" s="62" t="s">
        <v>443</v>
      </c>
      <c r="V74" s="62" t="s">
        <v>443</v>
      </c>
      <c r="W74" s="62">
        <v>0.26743499999999998</v>
      </c>
      <c r="X74" s="62" t="s">
        <v>443</v>
      </c>
      <c r="Y74" s="62" t="s">
        <v>443</v>
      </c>
      <c r="Z74" s="62" t="s">
        <v>443</v>
      </c>
      <c r="AA74" s="62" t="s">
        <v>443</v>
      </c>
      <c r="AB74" s="62" t="s">
        <v>443</v>
      </c>
      <c r="AC74" s="62">
        <v>38.204999999999998</v>
      </c>
      <c r="AD74" s="157" t="s">
        <v>443</v>
      </c>
      <c r="AE74" s="158"/>
      <c r="AF74" s="159" t="s">
        <v>443</v>
      </c>
      <c r="AG74" s="62" t="s">
        <v>443</v>
      </c>
      <c r="AH74" s="62" t="s">
        <v>443</v>
      </c>
      <c r="AI74" s="62" t="s">
        <v>443</v>
      </c>
      <c r="AJ74" s="62" t="s">
        <v>443</v>
      </c>
      <c r="AK74" s="62">
        <v>7.641</v>
      </c>
      <c r="AL74" s="40" t="s">
        <v>187</v>
      </c>
    </row>
    <row r="75" spans="1:38" ht="26.25" customHeight="1" thickBot="1">
      <c r="A75" s="60" t="s">
        <v>53</v>
      </c>
      <c r="B75" s="60" t="s">
        <v>188</v>
      </c>
      <c r="C75" s="61" t="s">
        <v>189</v>
      </c>
      <c r="D75" s="67"/>
      <c r="E75" s="67" t="s">
        <v>442</v>
      </c>
      <c r="F75" s="62" t="s">
        <v>442</v>
      </c>
      <c r="G75" s="62" t="s">
        <v>442</v>
      </c>
      <c r="H75" s="62" t="s">
        <v>442</v>
      </c>
      <c r="I75" s="62" t="s">
        <v>442</v>
      </c>
      <c r="J75" s="62" t="s">
        <v>442</v>
      </c>
      <c r="K75" s="62" t="s">
        <v>442</v>
      </c>
      <c r="L75" s="62" t="s">
        <v>442</v>
      </c>
      <c r="M75" s="62" t="s">
        <v>442</v>
      </c>
      <c r="N75" s="62" t="s">
        <v>442</v>
      </c>
      <c r="O75" s="62" t="s">
        <v>442</v>
      </c>
      <c r="P75" s="62" t="s">
        <v>442</v>
      </c>
      <c r="Q75" s="62" t="s">
        <v>442</v>
      </c>
      <c r="R75" s="62" t="s">
        <v>442</v>
      </c>
      <c r="S75" s="62" t="s">
        <v>442</v>
      </c>
      <c r="T75" s="62" t="s">
        <v>442</v>
      </c>
      <c r="U75" s="62" t="s">
        <v>442</v>
      </c>
      <c r="V75" s="62" t="s">
        <v>442</v>
      </c>
      <c r="W75" s="62" t="s">
        <v>442</v>
      </c>
      <c r="X75" s="62" t="s">
        <v>442</v>
      </c>
      <c r="Y75" s="62" t="s">
        <v>442</v>
      </c>
      <c r="Z75" s="62" t="s">
        <v>442</v>
      </c>
      <c r="AA75" s="62" t="s">
        <v>442</v>
      </c>
      <c r="AB75" s="62" t="s">
        <v>442</v>
      </c>
      <c r="AC75" s="62" t="s">
        <v>442</v>
      </c>
      <c r="AD75" s="157" t="s">
        <v>442</v>
      </c>
      <c r="AE75" s="158"/>
      <c r="AF75" s="62" t="s">
        <v>442</v>
      </c>
      <c r="AG75" s="62" t="s">
        <v>442</v>
      </c>
      <c r="AH75" s="62" t="s">
        <v>442</v>
      </c>
      <c r="AI75" s="62" t="s">
        <v>442</v>
      </c>
      <c r="AJ75" s="62" t="s">
        <v>442</v>
      </c>
      <c r="AK75" s="62" t="s">
        <v>442</v>
      </c>
      <c r="AL75" s="40" t="s">
        <v>190</v>
      </c>
    </row>
    <row r="76" spans="1:38" ht="26.25" customHeight="1" thickBot="1">
      <c r="A76" s="60" t="s">
        <v>53</v>
      </c>
      <c r="B76" s="60" t="s">
        <v>191</v>
      </c>
      <c r="C76" s="61" t="s">
        <v>192</v>
      </c>
      <c r="D76" s="62"/>
      <c r="E76" s="62" t="s">
        <v>443</v>
      </c>
      <c r="F76" s="62" t="s">
        <v>443</v>
      </c>
      <c r="G76" s="62" t="s">
        <v>443</v>
      </c>
      <c r="H76" s="62" t="s">
        <v>443</v>
      </c>
      <c r="I76" s="62">
        <v>0.1550776666666667</v>
      </c>
      <c r="J76" s="62">
        <v>0.21076266666666668</v>
      </c>
      <c r="K76" s="62">
        <v>0.26426266666666665</v>
      </c>
      <c r="L76" s="62" t="s">
        <v>443</v>
      </c>
      <c r="M76" s="62" t="s">
        <v>443</v>
      </c>
      <c r="N76" s="62">
        <v>102.24266666666666</v>
      </c>
      <c r="O76" s="62">
        <v>0.27225000000000005</v>
      </c>
      <c r="P76" s="62">
        <v>1.9E-2</v>
      </c>
      <c r="Q76" s="62">
        <v>0.80884333333333336</v>
      </c>
      <c r="R76" s="62" t="s">
        <v>443</v>
      </c>
      <c r="S76" s="62" t="s">
        <v>443</v>
      </c>
      <c r="T76" s="62" t="s">
        <v>443</v>
      </c>
      <c r="U76" s="62" t="s">
        <v>443</v>
      </c>
      <c r="V76" s="62" t="s">
        <v>443</v>
      </c>
      <c r="W76" s="62">
        <v>0.23209333333333335</v>
      </c>
      <c r="X76" s="62" t="s">
        <v>443</v>
      </c>
      <c r="Y76" s="62" t="s">
        <v>443</v>
      </c>
      <c r="Z76" s="62" t="s">
        <v>443</v>
      </c>
      <c r="AA76" s="62" t="s">
        <v>443</v>
      </c>
      <c r="AB76" s="62" t="s">
        <v>443</v>
      </c>
      <c r="AC76" s="62" t="s">
        <v>443</v>
      </c>
      <c r="AD76" s="157">
        <v>90.937333333333342</v>
      </c>
      <c r="AE76" s="158"/>
      <c r="AF76" s="159" t="s">
        <v>443</v>
      </c>
      <c r="AG76" s="62" t="s">
        <v>443</v>
      </c>
      <c r="AH76" s="62" t="s">
        <v>443</v>
      </c>
      <c r="AI76" s="62" t="s">
        <v>443</v>
      </c>
      <c r="AJ76" s="62" t="s">
        <v>443</v>
      </c>
      <c r="AK76" s="62">
        <v>36.13666666666667</v>
      </c>
      <c r="AL76" s="40" t="s">
        <v>193</v>
      </c>
    </row>
    <row r="77" spans="1:38" ht="26.25" customHeight="1" thickBot="1">
      <c r="A77" s="60" t="s">
        <v>53</v>
      </c>
      <c r="B77" s="60" t="s">
        <v>194</v>
      </c>
      <c r="C77" s="61" t="s">
        <v>195</v>
      </c>
      <c r="D77" s="62"/>
      <c r="E77" s="62" t="s">
        <v>443</v>
      </c>
      <c r="F77" s="62" t="s">
        <v>443</v>
      </c>
      <c r="G77" s="62" t="s">
        <v>443</v>
      </c>
      <c r="H77" s="62" t="s">
        <v>443</v>
      </c>
      <c r="I77" s="62">
        <v>6.7600000000000004E-3</v>
      </c>
      <c r="J77" s="62">
        <v>8.8400000000000006E-3</v>
      </c>
      <c r="K77" s="62">
        <v>1.0919999999999999E-2</v>
      </c>
      <c r="L77" s="62" t="s">
        <v>443</v>
      </c>
      <c r="M77" s="62" t="s">
        <v>443</v>
      </c>
      <c r="N77" s="62">
        <v>1.82</v>
      </c>
      <c r="O77" s="62">
        <v>0.26</v>
      </c>
      <c r="P77" s="62">
        <v>0.26</v>
      </c>
      <c r="Q77" s="62" t="s">
        <v>442</v>
      </c>
      <c r="R77" s="62" t="s">
        <v>443</v>
      </c>
      <c r="S77" s="62" t="s">
        <v>443</v>
      </c>
      <c r="T77" s="62" t="s">
        <v>443</v>
      </c>
      <c r="U77" s="62" t="s">
        <v>443</v>
      </c>
      <c r="V77" s="62">
        <v>4.16</v>
      </c>
      <c r="W77" s="62">
        <v>0.26</v>
      </c>
      <c r="X77" s="62" t="s">
        <v>443</v>
      </c>
      <c r="Y77" s="62" t="s">
        <v>443</v>
      </c>
      <c r="Z77" s="62" t="s">
        <v>443</v>
      </c>
      <c r="AA77" s="62" t="s">
        <v>443</v>
      </c>
      <c r="AB77" s="62" t="s">
        <v>443</v>
      </c>
      <c r="AC77" s="62" t="s">
        <v>443</v>
      </c>
      <c r="AD77" s="157">
        <v>46.8</v>
      </c>
      <c r="AE77" s="158"/>
      <c r="AF77" s="159" t="s">
        <v>443</v>
      </c>
      <c r="AG77" s="62" t="s">
        <v>443</v>
      </c>
      <c r="AH77" s="62" t="s">
        <v>443</v>
      </c>
      <c r="AI77" s="62" t="s">
        <v>443</v>
      </c>
      <c r="AJ77" s="62" t="s">
        <v>443</v>
      </c>
      <c r="AK77" s="62">
        <v>52</v>
      </c>
      <c r="AL77" s="40" t="s">
        <v>196</v>
      </c>
    </row>
    <row r="78" spans="1:38" ht="26.25" customHeight="1" thickBot="1">
      <c r="A78" s="60" t="s">
        <v>53</v>
      </c>
      <c r="B78" s="60" t="s">
        <v>197</v>
      </c>
      <c r="C78" s="61" t="s">
        <v>198</v>
      </c>
      <c r="D78" s="62"/>
      <c r="E78" s="62" t="s">
        <v>443</v>
      </c>
      <c r="F78" s="62" t="s">
        <v>443</v>
      </c>
      <c r="G78" s="62" t="s">
        <v>444</v>
      </c>
      <c r="H78" s="62" t="s">
        <v>443</v>
      </c>
      <c r="I78" s="62" t="s">
        <v>444</v>
      </c>
      <c r="J78" s="62" t="s">
        <v>444</v>
      </c>
      <c r="K78" s="62" t="s">
        <v>444</v>
      </c>
      <c r="L78" s="62" t="s">
        <v>444</v>
      </c>
      <c r="M78" s="62" t="s">
        <v>443</v>
      </c>
      <c r="N78" s="62" t="s">
        <v>444</v>
      </c>
      <c r="O78" s="62" t="s">
        <v>444</v>
      </c>
      <c r="P78" s="62" t="s">
        <v>443</v>
      </c>
      <c r="Q78" s="62" t="s">
        <v>444</v>
      </c>
      <c r="R78" s="62" t="s">
        <v>443</v>
      </c>
      <c r="S78" s="62" t="s">
        <v>444</v>
      </c>
      <c r="T78" s="62" t="s">
        <v>444</v>
      </c>
      <c r="U78" s="62" t="s">
        <v>443</v>
      </c>
      <c r="V78" s="62" t="s">
        <v>443</v>
      </c>
      <c r="W78" s="62" t="s">
        <v>444</v>
      </c>
      <c r="X78" s="62" t="s">
        <v>443</v>
      </c>
      <c r="Y78" s="62" t="s">
        <v>443</v>
      </c>
      <c r="Z78" s="62" t="s">
        <v>443</v>
      </c>
      <c r="AA78" s="62" t="s">
        <v>443</v>
      </c>
      <c r="AB78" s="62" t="s">
        <v>443</v>
      </c>
      <c r="AC78" s="62" t="s">
        <v>443</v>
      </c>
      <c r="AD78" s="157" t="s">
        <v>444</v>
      </c>
      <c r="AE78" s="158"/>
      <c r="AF78" s="159" t="s">
        <v>443</v>
      </c>
      <c r="AG78" s="62" t="s">
        <v>443</v>
      </c>
      <c r="AH78" s="62" t="s">
        <v>443</v>
      </c>
      <c r="AI78" s="62" t="s">
        <v>443</v>
      </c>
      <c r="AJ78" s="62" t="s">
        <v>443</v>
      </c>
      <c r="AK78" s="178" t="s">
        <v>444</v>
      </c>
      <c r="AL78" s="40" t="s">
        <v>199</v>
      </c>
    </row>
    <row r="79" spans="1:38" ht="26.25" customHeight="1" thickBot="1">
      <c r="A79" s="60" t="s">
        <v>53</v>
      </c>
      <c r="B79" s="60" t="s">
        <v>200</v>
      </c>
      <c r="C79" s="61" t="s">
        <v>201</v>
      </c>
      <c r="D79" s="62"/>
      <c r="E79" s="62" t="s">
        <v>442</v>
      </c>
      <c r="F79" s="62" t="s">
        <v>442</v>
      </c>
      <c r="G79" s="62" t="s">
        <v>442</v>
      </c>
      <c r="H79" s="62" t="s">
        <v>442</v>
      </c>
      <c r="I79" s="62" t="s">
        <v>442</v>
      </c>
      <c r="J79" s="62" t="s">
        <v>442</v>
      </c>
      <c r="K79" s="62" t="s">
        <v>442</v>
      </c>
      <c r="L79" s="62" t="s">
        <v>442</v>
      </c>
      <c r="M79" s="62" t="s">
        <v>442</v>
      </c>
      <c r="N79" s="62" t="s">
        <v>442</v>
      </c>
      <c r="O79" s="62" t="s">
        <v>442</v>
      </c>
      <c r="P79" s="62" t="s">
        <v>442</v>
      </c>
      <c r="Q79" s="62" t="s">
        <v>442</v>
      </c>
      <c r="R79" s="62" t="s">
        <v>442</v>
      </c>
      <c r="S79" s="62" t="s">
        <v>442</v>
      </c>
      <c r="T79" s="62" t="s">
        <v>442</v>
      </c>
      <c r="U79" s="62" t="s">
        <v>442</v>
      </c>
      <c r="V79" s="62" t="s">
        <v>442</v>
      </c>
      <c r="W79" s="62" t="s">
        <v>442</v>
      </c>
      <c r="X79" s="62" t="s">
        <v>442</v>
      </c>
      <c r="Y79" s="62" t="s">
        <v>442</v>
      </c>
      <c r="Z79" s="62" t="s">
        <v>442</v>
      </c>
      <c r="AA79" s="62" t="s">
        <v>442</v>
      </c>
      <c r="AB79" s="62" t="s">
        <v>442</v>
      </c>
      <c r="AC79" s="62" t="s">
        <v>442</v>
      </c>
      <c r="AD79" s="157" t="s">
        <v>442</v>
      </c>
      <c r="AE79" s="158"/>
      <c r="AF79" s="62" t="s">
        <v>442</v>
      </c>
      <c r="AG79" s="62" t="s">
        <v>442</v>
      </c>
      <c r="AH79" s="62" t="s">
        <v>442</v>
      </c>
      <c r="AI79" s="62" t="s">
        <v>442</v>
      </c>
      <c r="AJ79" s="62" t="s">
        <v>442</v>
      </c>
      <c r="AK79" s="62" t="s">
        <v>442</v>
      </c>
      <c r="AL79" s="40" t="s">
        <v>202</v>
      </c>
    </row>
    <row r="80" spans="1:38" ht="26.25" customHeight="1" thickBot="1">
      <c r="A80" s="60" t="s">
        <v>53</v>
      </c>
      <c r="B80" s="64" t="s">
        <v>203</v>
      </c>
      <c r="C80" s="66" t="s">
        <v>204</v>
      </c>
      <c r="D80" s="62"/>
      <c r="E80" s="62" t="s">
        <v>442</v>
      </c>
      <c r="F80" s="62" t="s">
        <v>442</v>
      </c>
      <c r="G80" s="62" t="s">
        <v>442</v>
      </c>
      <c r="H80" s="62" t="s">
        <v>442</v>
      </c>
      <c r="I80" s="62" t="s">
        <v>442</v>
      </c>
      <c r="J80" s="62" t="s">
        <v>442</v>
      </c>
      <c r="K80" s="62" t="s">
        <v>442</v>
      </c>
      <c r="L80" s="62" t="s">
        <v>442</v>
      </c>
      <c r="M80" s="62" t="s">
        <v>442</v>
      </c>
      <c r="N80" s="62" t="s">
        <v>442</v>
      </c>
      <c r="O80" s="62" t="s">
        <v>442</v>
      </c>
      <c r="P80" s="62" t="s">
        <v>442</v>
      </c>
      <c r="Q80" s="62" t="s">
        <v>442</v>
      </c>
      <c r="R80" s="62" t="s">
        <v>442</v>
      </c>
      <c r="S80" s="62" t="s">
        <v>442</v>
      </c>
      <c r="T80" s="62" t="s">
        <v>442</v>
      </c>
      <c r="U80" s="62" t="s">
        <v>442</v>
      </c>
      <c r="V80" s="62" t="s">
        <v>442</v>
      </c>
      <c r="W80" s="62" t="s">
        <v>442</v>
      </c>
      <c r="X80" s="62" t="s">
        <v>442</v>
      </c>
      <c r="Y80" s="62" t="s">
        <v>442</v>
      </c>
      <c r="Z80" s="62" t="s">
        <v>442</v>
      </c>
      <c r="AA80" s="62" t="s">
        <v>442</v>
      </c>
      <c r="AB80" s="62" t="s">
        <v>442</v>
      </c>
      <c r="AC80" s="62" t="s">
        <v>442</v>
      </c>
      <c r="AD80" s="157" t="s">
        <v>442</v>
      </c>
      <c r="AE80" s="158"/>
      <c r="AF80" s="159" t="s">
        <v>443</v>
      </c>
      <c r="AG80" s="62" t="s">
        <v>443</v>
      </c>
      <c r="AH80" s="62" t="s">
        <v>443</v>
      </c>
      <c r="AI80" s="62" t="s">
        <v>443</v>
      </c>
      <c r="AJ80" s="62" t="s">
        <v>443</v>
      </c>
      <c r="AK80" s="62" t="s">
        <v>443</v>
      </c>
      <c r="AL80" s="40" t="s">
        <v>412</v>
      </c>
    </row>
    <row r="81" spans="1:38" ht="26.25" customHeight="1" thickBot="1">
      <c r="A81" s="60" t="s">
        <v>53</v>
      </c>
      <c r="B81" s="64" t="s">
        <v>205</v>
      </c>
      <c r="C81" s="66" t="s">
        <v>206</v>
      </c>
      <c r="D81" s="62"/>
      <c r="E81" s="62" t="s">
        <v>445</v>
      </c>
      <c r="F81" s="62" t="s">
        <v>445</v>
      </c>
      <c r="G81" s="62" t="s">
        <v>445</v>
      </c>
      <c r="H81" s="62" t="s">
        <v>445</v>
      </c>
      <c r="I81" s="62" t="s">
        <v>445</v>
      </c>
      <c r="J81" s="62" t="s">
        <v>445</v>
      </c>
      <c r="K81" s="62" t="s">
        <v>445</v>
      </c>
      <c r="L81" s="62" t="s">
        <v>445</v>
      </c>
      <c r="M81" s="62" t="s">
        <v>445</v>
      </c>
      <c r="N81" s="62" t="s">
        <v>445</v>
      </c>
      <c r="O81" s="62" t="s">
        <v>445</v>
      </c>
      <c r="P81" s="62" t="s">
        <v>445</v>
      </c>
      <c r="Q81" s="62" t="s">
        <v>445</v>
      </c>
      <c r="R81" s="62" t="s">
        <v>445</v>
      </c>
      <c r="S81" s="62" t="s">
        <v>445</v>
      </c>
      <c r="T81" s="62" t="s">
        <v>445</v>
      </c>
      <c r="U81" s="62" t="s">
        <v>445</v>
      </c>
      <c r="V81" s="62" t="s">
        <v>445</v>
      </c>
      <c r="W81" s="62" t="s">
        <v>445</v>
      </c>
      <c r="X81" s="62" t="s">
        <v>445</v>
      </c>
      <c r="Y81" s="62" t="s">
        <v>445</v>
      </c>
      <c r="Z81" s="62" t="s">
        <v>445</v>
      </c>
      <c r="AA81" s="62" t="s">
        <v>445</v>
      </c>
      <c r="AB81" s="62" t="s">
        <v>445</v>
      </c>
      <c r="AC81" s="62" t="s">
        <v>445</v>
      </c>
      <c r="AD81" s="62" t="s">
        <v>445</v>
      </c>
      <c r="AE81" s="158"/>
      <c r="AF81" s="159" t="s">
        <v>445</v>
      </c>
      <c r="AG81" s="159" t="s">
        <v>445</v>
      </c>
      <c r="AH81" s="159" t="s">
        <v>445</v>
      </c>
      <c r="AI81" s="159" t="s">
        <v>445</v>
      </c>
      <c r="AJ81" s="159" t="s">
        <v>445</v>
      </c>
      <c r="AK81" s="159" t="s">
        <v>445</v>
      </c>
      <c r="AL81" s="40" t="s">
        <v>207</v>
      </c>
    </row>
    <row r="82" spans="1:38" ht="26.25" customHeight="1" thickBot="1">
      <c r="A82" s="60" t="s">
        <v>208</v>
      </c>
      <c r="B82" s="64" t="s">
        <v>209</v>
      </c>
      <c r="C82" s="70" t="s">
        <v>210</v>
      </c>
      <c r="D82" s="62"/>
      <c r="E82" s="62" t="s">
        <v>443</v>
      </c>
      <c r="F82" s="62">
        <v>2.4373344000000001</v>
      </c>
      <c r="G82" s="62" t="s">
        <v>443</v>
      </c>
      <c r="H82" s="62" t="s">
        <v>443</v>
      </c>
      <c r="I82" s="62" t="s">
        <v>443</v>
      </c>
      <c r="J82" s="62" t="s">
        <v>443</v>
      </c>
      <c r="K82" s="62" t="s">
        <v>443</v>
      </c>
      <c r="L82" s="62" t="s">
        <v>443</v>
      </c>
      <c r="M82" s="62" t="s">
        <v>443</v>
      </c>
      <c r="N82" s="62" t="s">
        <v>443</v>
      </c>
      <c r="O82" s="62" t="s">
        <v>443</v>
      </c>
      <c r="P82" s="62" t="s">
        <v>443</v>
      </c>
      <c r="Q82" s="62" t="s">
        <v>443</v>
      </c>
      <c r="R82" s="62" t="s">
        <v>443</v>
      </c>
      <c r="S82" s="62" t="s">
        <v>443</v>
      </c>
      <c r="T82" s="62" t="s">
        <v>443</v>
      </c>
      <c r="U82" s="62" t="s">
        <v>443</v>
      </c>
      <c r="V82" s="62" t="s">
        <v>443</v>
      </c>
      <c r="W82" s="62" t="s">
        <v>443</v>
      </c>
      <c r="X82" s="62" t="s">
        <v>443</v>
      </c>
      <c r="Y82" s="62" t="s">
        <v>443</v>
      </c>
      <c r="Z82" s="62" t="s">
        <v>443</v>
      </c>
      <c r="AA82" s="62" t="s">
        <v>443</v>
      </c>
      <c r="AB82" s="62" t="s">
        <v>443</v>
      </c>
      <c r="AC82" s="62" t="s">
        <v>443</v>
      </c>
      <c r="AD82" s="157" t="s">
        <v>443</v>
      </c>
      <c r="AE82" s="158"/>
      <c r="AF82" s="159" t="s">
        <v>443</v>
      </c>
      <c r="AG82" s="62" t="s">
        <v>443</v>
      </c>
      <c r="AH82" s="62" t="s">
        <v>443</v>
      </c>
      <c r="AI82" s="62" t="s">
        <v>443</v>
      </c>
      <c r="AJ82" s="62" t="s">
        <v>443</v>
      </c>
      <c r="AK82" s="62" t="s">
        <v>443</v>
      </c>
      <c r="AL82" s="40" t="s">
        <v>219</v>
      </c>
    </row>
    <row r="83" spans="1:38" ht="26.25" customHeight="1" thickBot="1">
      <c r="A83" s="60" t="s">
        <v>53</v>
      </c>
      <c r="B83" s="71" t="s">
        <v>211</v>
      </c>
      <c r="C83" s="72" t="s">
        <v>212</v>
      </c>
      <c r="D83" s="62"/>
      <c r="E83" s="62" t="s">
        <v>443</v>
      </c>
      <c r="F83" s="62">
        <v>5.2469919999999998E-3</v>
      </c>
      <c r="G83" s="62" t="s">
        <v>443</v>
      </c>
      <c r="H83" s="62" t="s">
        <v>443</v>
      </c>
      <c r="I83" s="62">
        <v>0.13117480000000001</v>
      </c>
      <c r="J83" s="62">
        <v>0.98381099999999999</v>
      </c>
      <c r="K83" s="62">
        <v>4.5911179999999998</v>
      </c>
      <c r="L83" s="62">
        <v>7.4769636000000007E-3</v>
      </c>
      <c r="M83" s="62" t="s">
        <v>443</v>
      </c>
      <c r="N83" s="62" t="s">
        <v>443</v>
      </c>
      <c r="O83" s="62" t="s">
        <v>443</v>
      </c>
      <c r="P83" s="62" t="s">
        <v>443</v>
      </c>
      <c r="Q83" s="62" t="s">
        <v>443</v>
      </c>
      <c r="R83" s="62" t="s">
        <v>443</v>
      </c>
      <c r="S83" s="62" t="s">
        <v>443</v>
      </c>
      <c r="T83" s="62" t="s">
        <v>443</v>
      </c>
      <c r="U83" s="62" t="s">
        <v>443</v>
      </c>
      <c r="V83" s="62" t="s">
        <v>443</v>
      </c>
      <c r="W83" s="62" t="s">
        <v>443</v>
      </c>
      <c r="X83" s="62" t="s">
        <v>443</v>
      </c>
      <c r="Y83" s="62" t="s">
        <v>443</v>
      </c>
      <c r="Z83" s="62" t="s">
        <v>443</v>
      </c>
      <c r="AA83" s="62" t="s">
        <v>443</v>
      </c>
      <c r="AB83" s="62" t="s">
        <v>443</v>
      </c>
      <c r="AC83" s="62" t="s">
        <v>443</v>
      </c>
      <c r="AD83" s="157" t="s">
        <v>443</v>
      </c>
      <c r="AE83" s="158"/>
      <c r="AF83" s="159" t="s">
        <v>443</v>
      </c>
      <c r="AG83" s="62" t="s">
        <v>443</v>
      </c>
      <c r="AH83" s="62" t="s">
        <v>443</v>
      </c>
      <c r="AI83" s="62" t="s">
        <v>443</v>
      </c>
      <c r="AJ83" s="62" t="s">
        <v>443</v>
      </c>
      <c r="AK83" s="62">
        <v>327.93700000000001</v>
      </c>
      <c r="AL83" s="40" t="s">
        <v>412</v>
      </c>
    </row>
    <row r="84" spans="1:38" ht="26.25" customHeight="1" thickBot="1">
      <c r="A84" s="60" t="s">
        <v>53</v>
      </c>
      <c r="B84" s="71" t="s">
        <v>213</v>
      </c>
      <c r="C84" s="72" t="s">
        <v>214</v>
      </c>
      <c r="D84" s="62"/>
      <c r="E84" s="62" t="s">
        <v>444</v>
      </c>
      <c r="F84" s="62">
        <v>1.6997500000000001E-3</v>
      </c>
      <c r="G84" s="62" t="s">
        <v>443</v>
      </c>
      <c r="H84" s="62" t="s">
        <v>443</v>
      </c>
      <c r="I84" s="62">
        <v>1.0460000000000001E-3</v>
      </c>
      <c r="J84" s="62">
        <v>5.2300000000000003E-3</v>
      </c>
      <c r="K84" s="62">
        <v>2.0920000000000001E-2</v>
      </c>
      <c r="L84" s="62">
        <v>1.3598E-7</v>
      </c>
      <c r="M84" s="62">
        <v>1.2421249999999999E-4</v>
      </c>
      <c r="N84" s="62" t="s">
        <v>444</v>
      </c>
      <c r="O84" s="62" t="s">
        <v>444</v>
      </c>
      <c r="P84" s="62" t="s">
        <v>444</v>
      </c>
      <c r="Q84" s="62" t="s">
        <v>443</v>
      </c>
      <c r="R84" s="62" t="s">
        <v>443</v>
      </c>
      <c r="S84" s="62" t="s">
        <v>443</v>
      </c>
      <c r="T84" s="62" t="s">
        <v>443</v>
      </c>
      <c r="U84" s="62" t="s">
        <v>443</v>
      </c>
      <c r="V84" s="62" t="s">
        <v>443</v>
      </c>
      <c r="W84" s="62" t="s">
        <v>444</v>
      </c>
      <c r="X84" s="62" t="s">
        <v>444</v>
      </c>
      <c r="Y84" s="62" t="s">
        <v>444</v>
      </c>
      <c r="Z84" s="62" t="s">
        <v>444</v>
      </c>
      <c r="AA84" s="62" t="s">
        <v>444</v>
      </c>
      <c r="AB84" s="62" t="s">
        <v>443</v>
      </c>
      <c r="AC84" s="62" t="s">
        <v>444</v>
      </c>
      <c r="AD84" s="157" t="s">
        <v>443</v>
      </c>
      <c r="AE84" s="158"/>
      <c r="AF84" s="159" t="s">
        <v>443</v>
      </c>
      <c r="AG84" s="62" t="s">
        <v>443</v>
      </c>
      <c r="AH84" s="62" t="s">
        <v>443</v>
      </c>
      <c r="AI84" s="62" t="s">
        <v>443</v>
      </c>
      <c r="AJ84" s="62" t="s">
        <v>443</v>
      </c>
      <c r="AK84" s="62">
        <v>13.074999999999999</v>
      </c>
      <c r="AL84" s="40" t="s">
        <v>412</v>
      </c>
    </row>
    <row r="85" spans="1:38" ht="26.25" customHeight="1" thickBot="1">
      <c r="A85" s="60" t="s">
        <v>208</v>
      </c>
      <c r="B85" s="66" t="s">
        <v>215</v>
      </c>
      <c r="C85" s="72" t="s">
        <v>403</v>
      </c>
      <c r="D85" s="62"/>
      <c r="E85" s="62" t="s">
        <v>443</v>
      </c>
      <c r="F85" s="62">
        <v>2.8042959018078442</v>
      </c>
      <c r="G85" s="62" t="s">
        <v>443</v>
      </c>
      <c r="H85" s="62" t="s">
        <v>443</v>
      </c>
      <c r="I85" s="62" t="s">
        <v>443</v>
      </c>
      <c r="J85" s="62" t="s">
        <v>443</v>
      </c>
      <c r="K85" s="62" t="s">
        <v>443</v>
      </c>
      <c r="L85" s="62" t="s">
        <v>443</v>
      </c>
      <c r="M85" s="62" t="s">
        <v>443</v>
      </c>
      <c r="N85" s="62" t="s">
        <v>443</v>
      </c>
      <c r="O85" s="62" t="s">
        <v>443</v>
      </c>
      <c r="P85" s="62" t="s">
        <v>443</v>
      </c>
      <c r="Q85" s="62" t="s">
        <v>443</v>
      </c>
      <c r="R85" s="62" t="s">
        <v>443</v>
      </c>
      <c r="S85" s="62" t="s">
        <v>443</v>
      </c>
      <c r="T85" s="62" t="s">
        <v>443</v>
      </c>
      <c r="U85" s="62" t="s">
        <v>443</v>
      </c>
      <c r="V85" s="62" t="s">
        <v>443</v>
      </c>
      <c r="W85" s="62" t="s">
        <v>443</v>
      </c>
      <c r="X85" s="62" t="s">
        <v>443</v>
      </c>
      <c r="Y85" s="62" t="s">
        <v>443</v>
      </c>
      <c r="Z85" s="62" t="s">
        <v>443</v>
      </c>
      <c r="AA85" s="62" t="s">
        <v>443</v>
      </c>
      <c r="AB85" s="62" t="s">
        <v>443</v>
      </c>
      <c r="AC85" s="62" t="s">
        <v>443</v>
      </c>
      <c r="AD85" s="157" t="s">
        <v>443</v>
      </c>
      <c r="AE85" s="158"/>
      <c r="AF85" s="159" t="s">
        <v>443</v>
      </c>
      <c r="AG85" s="62" t="s">
        <v>443</v>
      </c>
      <c r="AH85" s="62" t="s">
        <v>443</v>
      </c>
      <c r="AI85" s="62" t="s">
        <v>443</v>
      </c>
      <c r="AJ85" s="62" t="s">
        <v>443</v>
      </c>
      <c r="AK85" s="62">
        <v>11.217183607231377</v>
      </c>
      <c r="AL85" s="40" t="s">
        <v>216</v>
      </c>
    </row>
    <row r="86" spans="1:38" ht="26.25" customHeight="1" thickBot="1">
      <c r="A86" s="60" t="s">
        <v>208</v>
      </c>
      <c r="B86" s="66" t="s">
        <v>217</v>
      </c>
      <c r="C86" s="70" t="s">
        <v>218</v>
      </c>
      <c r="D86" s="62"/>
      <c r="E86" s="62" t="s">
        <v>443</v>
      </c>
      <c r="F86" s="62">
        <v>1.7264451999999999</v>
      </c>
      <c r="G86" s="62" t="s">
        <v>443</v>
      </c>
      <c r="H86" s="62" t="s">
        <v>443</v>
      </c>
      <c r="I86" s="62" t="s">
        <v>443</v>
      </c>
      <c r="J86" s="62" t="s">
        <v>443</v>
      </c>
      <c r="K86" s="62" t="s">
        <v>443</v>
      </c>
      <c r="L86" s="62" t="s">
        <v>443</v>
      </c>
      <c r="M86" s="62" t="s">
        <v>443</v>
      </c>
      <c r="N86" s="62" t="s">
        <v>443</v>
      </c>
      <c r="O86" s="62" t="s">
        <v>443</v>
      </c>
      <c r="P86" s="62" t="s">
        <v>443</v>
      </c>
      <c r="Q86" s="62" t="s">
        <v>443</v>
      </c>
      <c r="R86" s="62" t="s">
        <v>443</v>
      </c>
      <c r="S86" s="62" t="s">
        <v>443</v>
      </c>
      <c r="T86" s="62" t="s">
        <v>443</v>
      </c>
      <c r="U86" s="62" t="s">
        <v>443</v>
      </c>
      <c r="V86" s="62" t="s">
        <v>443</v>
      </c>
      <c r="W86" s="62" t="s">
        <v>443</v>
      </c>
      <c r="X86" s="62" t="s">
        <v>443</v>
      </c>
      <c r="Y86" s="62" t="s">
        <v>443</v>
      </c>
      <c r="Z86" s="62" t="s">
        <v>443</v>
      </c>
      <c r="AA86" s="62" t="s">
        <v>443</v>
      </c>
      <c r="AB86" s="62" t="s">
        <v>443</v>
      </c>
      <c r="AC86" s="62" t="s">
        <v>443</v>
      </c>
      <c r="AD86" s="157" t="s">
        <v>443</v>
      </c>
      <c r="AE86" s="158"/>
      <c r="AF86" s="159" t="s">
        <v>443</v>
      </c>
      <c r="AG86" s="62" t="s">
        <v>443</v>
      </c>
      <c r="AH86" s="62" t="s">
        <v>443</v>
      </c>
      <c r="AI86" s="62" t="s">
        <v>443</v>
      </c>
      <c r="AJ86" s="62" t="s">
        <v>443</v>
      </c>
      <c r="AK86" s="62" t="s">
        <v>443</v>
      </c>
      <c r="AL86" s="40" t="s">
        <v>219</v>
      </c>
    </row>
    <row r="87" spans="1:38" ht="26.25" customHeight="1" thickBot="1">
      <c r="A87" s="60" t="s">
        <v>208</v>
      </c>
      <c r="B87" s="66" t="s">
        <v>220</v>
      </c>
      <c r="C87" s="70" t="s">
        <v>221</v>
      </c>
      <c r="D87" s="62"/>
      <c r="E87" s="62" t="s">
        <v>443</v>
      </c>
      <c r="F87" s="62">
        <v>0.60933360000000003</v>
      </c>
      <c r="G87" s="62" t="s">
        <v>443</v>
      </c>
      <c r="H87" s="62" t="s">
        <v>443</v>
      </c>
      <c r="I87" s="62" t="s">
        <v>443</v>
      </c>
      <c r="J87" s="62" t="s">
        <v>443</v>
      </c>
      <c r="K87" s="62" t="s">
        <v>443</v>
      </c>
      <c r="L87" s="62" t="s">
        <v>443</v>
      </c>
      <c r="M87" s="62" t="s">
        <v>443</v>
      </c>
      <c r="N87" s="62" t="s">
        <v>443</v>
      </c>
      <c r="O87" s="62" t="s">
        <v>443</v>
      </c>
      <c r="P87" s="62" t="s">
        <v>443</v>
      </c>
      <c r="Q87" s="62" t="s">
        <v>443</v>
      </c>
      <c r="R87" s="62" t="s">
        <v>443</v>
      </c>
      <c r="S87" s="62" t="s">
        <v>443</v>
      </c>
      <c r="T87" s="62" t="s">
        <v>443</v>
      </c>
      <c r="U87" s="62" t="s">
        <v>443</v>
      </c>
      <c r="V87" s="62" t="s">
        <v>443</v>
      </c>
      <c r="W87" s="62" t="s">
        <v>443</v>
      </c>
      <c r="X87" s="62" t="s">
        <v>443</v>
      </c>
      <c r="Y87" s="62" t="s">
        <v>443</v>
      </c>
      <c r="Z87" s="62" t="s">
        <v>443</v>
      </c>
      <c r="AA87" s="62" t="s">
        <v>443</v>
      </c>
      <c r="AB87" s="62" t="s">
        <v>443</v>
      </c>
      <c r="AC87" s="62" t="s">
        <v>443</v>
      </c>
      <c r="AD87" s="157" t="s">
        <v>443</v>
      </c>
      <c r="AE87" s="158"/>
      <c r="AF87" s="159" t="s">
        <v>443</v>
      </c>
      <c r="AG87" s="62" t="s">
        <v>443</v>
      </c>
      <c r="AH87" s="62" t="s">
        <v>443</v>
      </c>
      <c r="AI87" s="62" t="s">
        <v>443</v>
      </c>
      <c r="AJ87" s="62" t="s">
        <v>443</v>
      </c>
      <c r="AK87" s="62">
        <v>2031.1120000000001</v>
      </c>
      <c r="AL87" s="40" t="s">
        <v>219</v>
      </c>
    </row>
    <row r="88" spans="1:38" ht="26.25" customHeight="1" thickBot="1">
      <c r="A88" s="60" t="s">
        <v>208</v>
      </c>
      <c r="B88" s="66" t="s">
        <v>222</v>
      </c>
      <c r="C88" s="70" t="s">
        <v>223</v>
      </c>
      <c r="D88" s="62"/>
      <c r="E88" s="62" t="s">
        <v>443</v>
      </c>
      <c r="F88" s="62">
        <v>0.11718000000000001</v>
      </c>
      <c r="G88" s="62" t="s">
        <v>443</v>
      </c>
      <c r="H88" s="22" t="s">
        <v>443</v>
      </c>
      <c r="I88" s="62" t="s">
        <v>443</v>
      </c>
      <c r="J88" s="62" t="s">
        <v>443</v>
      </c>
      <c r="K88" s="62">
        <v>0.15</v>
      </c>
      <c r="L88" s="62" t="s">
        <v>443</v>
      </c>
      <c r="M88" s="62" t="s">
        <v>443</v>
      </c>
      <c r="N88" s="62" t="s">
        <v>443</v>
      </c>
      <c r="O88" s="62">
        <v>1.2500000000000001E-6</v>
      </c>
      <c r="P88" s="62" t="s">
        <v>443</v>
      </c>
      <c r="Q88" s="62">
        <v>6.2500000000000003E-6</v>
      </c>
      <c r="R88" s="62">
        <v>7.4999999999999993E-5</v>
      </c>
      <c r="S88" s="62" t="s">
        <v>443</v>
      </c>
      <c r="T88" s="62">
        <v>6.2500000000000001E-4</v>
      </c>
      <c r="U88" s="62">
        <v>6.2500000000000003E-6</v>
      </c>
      <c r="V88" s="62" t="s">
        <v>443</v>
      </c>
      <c r="W88" s="62" t="s">
        <v>443</v>
      </c>
      <c r="X88" s="62" t="s">
        <v>443</v>
      </c>
      <c r="Y88" s="62" t="s">
        <v>443</v>
      </c>
      <c r="Z88" s="62" t="s">
        <v>443</v>
      </c>
      <c r="AA88" s="62" t="s">
        <v>443</v>
      </c>
      <c r="AB88" s="62">
        <v>3.1874999999999994E-2</v>
      </c>
      <c r="AC88" s="62" t="s">
        <v>443</v>
      </c>
      <c r="AD88" s="157" t="s">
        <v>443</v>
      </c>
      <c r="AE88" s="158"/>
      <c r="AF88" s="159" t="s">
        <v>443</v>
      </c>
      <c r="AG88" s="62" t="s">
        <v>443</v>
      </c>
      <c r="AH88" s="62" t="s">
        <v>443</v>
      </c>
      <c r="AI88" s="62" t="s">
        <v>443</v>
      </c>
      <c r="AJ88" s="62" t="s">
        <v>443</v>
      </c>
      <c r="AK88" s="62" t="s">
        <v>443</v>
      </c>
      <c r="AL88" s="40" t="s">
        <v>412</v>
      </c>
    </row>
    <row r="89" spans="1:38" ht="26.25" customHeight="1" thickBot="1">
      <c r="A89" s="60" t="s">
        <v>208</v>
      </c>
      <c r="B89" s="66" t="s">
        <v>224</v>
      </c>
      <c r="C89" s="70" t="s">
        <v>225</v>
      </c>
      <c r="D89" s="62"/>
      <c r="E89" s="62" t="s">
        <v>443</v>
      </c>
      <c r="F89" s="62">
        <v>2.7980499999999998E-2</v>
      </c>
      <c r="G89" s="62" t="s">
        <v>443</v>
      </c>
      <c r="H89" s="62" t="s">
        <v>443</v>
      </c>
      <c r="I89" s="62" t="s">
        <v>443</v>
      </c>
      <c r="J89" s="62" t="s">
        <v>443</v>
      </c>
      <c r="K89" s="62" t="s">
        <v>443</v>
      </c>
      <c r="L89" s="62" t="s">
        <v>443</v>
      </c>
      <c r="M89" s="62" t="s">
        <v>443</v>
      </c>
      <c r="N89" s="62" t="s">
        <v>443</v>
      </c>
      <c r="O89" s="62" t="s">
        <v>443</v>
      </c>
      <c r="P89" s="62" t="s">
        <v>443</v>
      </c>
      <c r="Q89" s="62" t="s">
        <v>443</v>
      </c>
      <c r="R89" s="62" t="s">
        <v>443</v>
      </c>
      <c r="S89" s="62" t="s">
        <v>443</v>
      </c>
      <c r="T89" s="62" t="s">
        <v>443</v>
      </c>
      <c r="U89" s="62" t="s">
        <v>443</v>
      </c>
      <c r="V89" s="62" t="s">
        <v>443</v>
      </c>
      <c r="W89" s="62" t="s">
        <v>443</v>
      </c>
      <c r="X89" s="62" t="s">
        <v>443</v>
      </c>
      <c r="Y89" s="62" t="s">
        <v>443</v>
      </c>
      <c r="Z89" s="62" t="s">
        <v>443</v>
      </c>
      <c r="AA89" s="62" t="s">
        <v>443</v>
      </c>
      <c r="AB89" s="62" t="s">
        <v>443</v>
      </c>
      <c r="AC89" s="62" t="s">
        <v>443</v>
      </c>
      <c r="AD89" s="157" t="s">
        <v>443</v>
      </c>
      <c r="AE89" s="158"/>
      <c r="AF89" s="159" t="s">
        <v>443</v>
      </c>
      <c r="AG89" s="62" t="s">
        <v>443</v>
      </c>
      <c r="AH89" s="62" t="s">
        <v>443</v>
      </c>
      <c r="AI89" s="62" t="s">
        <v>443</v>
      </c>
      <c r="AJ89" s="62" t="s">
        <v>443</v>
      </c>
      <c r="AK89" s="62" t="s">
        <v>443</v>
      </c>
      <c r="AL89" s="40" t="s">
        <v>412</v>
      </c>
    </row>
    <row r="90" spans="1:38" s="5" customFormat="1" ht="26.25" customHeight="1" thickBot="1">
      <c r="A90" s="60" t="s">
        <v>208</v>
      </c>
      <c r="B90" s="66" t="s">
        <v>226</v>
      </c>
      <c r="C90" s="70" t="s">
        <v>227</v>
      </c>
      <c r="D90" s="62"/>
      <c r="E90" s="62" t="s">
        <v>444</v>
      </c>
      <c r="F90" s="62">
        <v>4.0589380749999999E-3</v>
      </c>
      <c r="G90" s="62" t="s">
        <v>444</v>
      </c>
      <c r="H90" s="62" t="s">
        <v>444</v>
      </c>
      <c r="I90" s="62">
        <v>2.3428500000000001E-5</v>
      </c>
      <c r="J90" s="62">
        <v>3.5142750000000002E-5</v>
      </c>
      <c r="K90" s="62">
        <v>4.2952250000000002E-5</v>
      </c>
      <c r="L90" s="62" t="s">
        <v>444</v>
      </c>
      <c r="M90" s="62" t="s">
        <v>444</v>
      </c>
      <c r="N90" s="62" t="s">
        <v>444</v>
      </c>
      <c r="O90" s="62" t="s">
        <v>444</v>
      </c>
      <c r="P90" s="62" t="s">
        <v>444</v>
      </c>
      <c r="Q90" s="62" t="s">
        <v>444</v>
      </c>
      <c r="R90" s="62" t="s">
        <v>444</v>
      </c>
      <c r="S90" s="62" t="s">
        <v>444</v>
      </c>
      <c r="T90" s="62" t="s">
        <v>444</v>
      </c>
      <c r="U90" s="62" t="s">
        <v>444</v>
      </c>
      <c r="V90" s="62" t="s">
        <v>444</v>
      </c>
      <c r="W90" s="62" t="s">
        <v>444</v>
      </c>
      <c r="X90" s="62">
        <v>2.0178531000000002E-5</v>
      </c>
      <c r="Y90" s="62">
        <v>2.0178531000000002E-5</v>
      </c>
      <c r="Z90" s="62">
        <v>2.0178531000000002E-5</v>
      </c>
      <c r="AA90" s="62">
        <v>1.0051192800000002E-4</v>
      </c>
      <c r="AB90" s="62">
        <v>1.6104752100000002E-4</v>
      </c>
      <c r="AC90" s="62" t="s">
        <v>444</v>
      </c>
      <c r="AD90" s="62" t="s">
        <v>444</v>
      </c>
      <c r="AE90" s="158"/>
      <c r="AF90" s="62" t="s">
        <v>443</v>
      </c>
      <c r="AG90" s="62" t="s">
        <v>443</v>
      </c>
      <c r="AH90" s="62" t="s">
        <v>443</v>
      </c>
      <c r="AI90" s="62" t="s">
        <v>443</v>
      </c>
      <c r="AJ90" s="62" t="s">
        <v>443</v>
      </c>
      <c r="AK90" s="62" t="s">
        <v>443</v>
      </c>
      <c r="AL90" s="40" t="s">
        <v>412</v>
      </c>
    </row>
    <row r="91" spans="1:38" ht="26.25" customHeight="1" thickBot="1">
      <c r="A91" s="60" t="s">
        <v>208</v>
      </c>
      <c r="B91" s="64" t="s">
        <v>404</v>
      </c>
      <c r="C91" s="66" t="s">
        <v>228</v>
      </c>
      <c r="D91" s="62"/>
      <c r="E91" s="62">
        <v>3.41838E-2</v>
      </c>
      <c r="F91" s="62">
        <v>0.21965644000000001</v>
      </c>
      <c r="G91" s="62" t="s">
        <v>444</v>
      </c>
      <c r="H91" s="62">
        <v>7.8812650000000012E-2</v>
      </c>
      <c r="I91" s="62">
        <v>0.51275700000000002</v>
      </c>
      <c r="J91" s="62">
        <v>0.51275700000000002</v>
      </c>
      <c r="K91" s="62">
        <v>0.51275700000000002</v>
      </c>
      <c r="L91" s="62">
        <v>2.3074064999999999E-3</v>
      </c>
      <c r="M91" s="62">
        <v>1.0464040999999999</v>
      </c>
      <c r="N91" s="62">
        <v>9.4955000000000008E-7</v>
      </c>
      <c r="O91" s="62">
        <v>1.025514E-4</v>
      </c>
      <c r="P91" s="62">
        <v>1.8991000000000002E-6</v>
      </c>
      <c r="Q91" s="62">
        <v>3.0385599999999998E-6</v>
      </c>
      <c r="R91" s="62">
        <v>6.6468499999999997E-6</v>
      </c>
      <c r="S91" s="62">
        <v>0.10255140000000001</v>
      </c>
      <c r="T91" s="62" t="s">
        <v>444</v>
      </c>
      <c r="U91" s="62" t="s">
        <v>444</v>
      </c>
      <c r="V91" s="62" t="s">
        <v>444</v>
      </c>
      <c r="W91" s="62">
        <v>1.8991000000000002E-6</v>
      </c>
      <c r="X91" s="62">
        <v>2.1080010000000004E-3</v>
      </c>
      <c r="Y91" s="62">
        <v>8.5459499999999988E-4</v>
      </c>
      <c r="Z91" s="62">
        <v>8.5459499999999988E-4</v>
      </c>
      <c r="AA91" s="62">
        <v>8.5459499999999988E-4</v>
      </c>
      <c r="AB91" s="62">
        <v>4.6717859999999998E-3</v>
      </c>
      <c r="AC91" s="62" t="s">
        <v>444</v>
      </c>
      <c r="AD91" s="62" t="s">
        <v>444</v>
      </c>
      <c r="AE91" s="158"/>
      <c r="AF91" s="62" t="s">
        <v>443</v>
      </c>
      <c r="AG91" s="62" t="s">
        <v>443</v>
      </c>
      <c r="AH91" s="62" t="s">
        <v>443</v>
      </c>
      <c r="AI91" s="62" t="s">
        <v>443</v>
      </c>
      <c r="AJ91" s="62" t="s">
        <v>443</v>
      </c>
      <c r="AK91" s="62" t="s">
        <v>443</v>
      </c>
      <c r="AL91" s="40" t="s">
        <v>412</v>
      </c>
    </row>
    <row r="92" spans="1:38" ht="26.25" customHeight="1" thickBot="1">
      <c r="A92" s="60" t="s">
        <v>53</v>
      </c>
      <c r="B92" s="60" t="s">
        <v>229</v>
      </c>
      <c r="C92" s="61" t="s">
        <v>230</v>
      </c>
      <c r="D92" s="67"/>
      <c r="E92" s="67" t="s">
        <v>442</v>
      </c>
      <c r="F92" s="62" t="s">
        <v>442</v>
      </c>
      <c r="G92" s="62" t="s">
        <v>442</v>
      </c>
      <c r="H92" s="62" t="s">
        <v>442</v>
      </c>
      <c r="I92" s="62" t="s">
        <v>442</v>
      </c>
      <c r="J92" s="62" t="s">
        <v>442</v>
      </c>
      <c r="K92" s="62" t="s">
        <v>442</v>
      </c>
      <c r="L92" s="62" t="s">
        <v>442</v>
      </c>
      <c r="M92" s="62" t="s">
        <v>442</v>
      </c>
      <c r="N92" s="62" t="s">
        <v>442</v>
      </c>
      <c r="O92" s="62" t="s">
        <v>442</v>
      </c>
      <c r="P92" s="62" t="s">
        <v>442</v>
      </c>
      <c r="Q92" s="62" t="s">
        <v>442</v>
      </c>
      <c r="R92" s="62" t="s">
        <v>442</v>
      </c>
      <c r="S92" s="62" t="s">
        <v>442</v>
      </c>
      <c r="T92" s="62" t="s">
        <v>442</v>
      </c>
      <c r="U92" s="62" t="s">
        <v>442</v>
      </c>
      <c r="V92" s="62" t="s">
        <v>442</v>
      </c>
      <c r="W92" s="62" t="s">
        <v>442</v>
      </c>
      <c r="X92" s="62" t="s">
        <v>442</v>
      </c>
      <c r="Y92" s="62" t="s">
        <v>442</v>
      </c>
      <c r="Z92" s="62" t="s">
        <v>442</v>
      </c>
      <c r="AA92" s="62" t="s">
        <v>442</v>
      </c>
      <c r="AB92" s="62" t="s">
        <v>442</v>
      </c>
      <c r="AC92" s="62" t="s">
        <v>442</v>
      </c>
      <c r="AD92" s="157" t="s">
        <v>442</v>
      </c>
      <c r="AE92" s="158"/>
      <c r="AF92" s="62" t="s">
        <v>442</v>
      </c>
      <c r="AG92" s="62" t="s">
        <v>442</v>
      </c>
      <c r="AH92" s="62" t="s">
        <v>442</v>
      </c>
      <c r="AI92" s="62" t="s">
        <v>442</v>
      </c>
      <c r="AJ92" s="62" t="s">
        <v>442</v>
      </c>
      <c r="AK92" s="62" t="s">
        <v>442</v>
      </c>
      <c r="AL92" s="40" t="s">
        <v>231</v>
      </c>
    </row>
    <row r="93" spans="1:38" ht="26.25" customHeight="1" thickBot="1">
      <c r="A93" s="60" t="s">
        <v>53</v>
      </c>
      <c r="B93" s="64" t="s">
        <v>232</v>
      </c>
      <c r="C93" s="61" t="s">
        <v>405</v>
      </c>
      <c r="D93" s="67"/>
      <c r="E93" s="67" t="s">
        <v>443</v>
      </c>
      <c r="F93" s="67">
        <v>1.4712564404845798</v>
      </c>
      <c r="G93" s="67" t="s">
        <v>443</v>
      </c>
      <c r="H93" s="67" t="s">
        <v>443</v>
      </c>
      <c r="I93" s="67" t="s">
        <v>443</v>
      </c>
      <c r="J93" s="67" t="s">
        <v>443</v>
      </c>
      <c r="K93" s="67" t="s">
        <v>443</v>
      </c>
      <c r="L93" s="67" t="s">
        <v>443</v>
      </c>
      <c r="M93" s="67" t="s">
        <v>443</v>
      </c>
      <c r="N93" s="67" t="s">
        <v>443</v>
      </c>
      <c r="O93" s="67" t="s">
        <v>443</v>
      </c>
      <c r="P93" s="67" t="s">
        <v>443</v>
      </c>
      <c r="Q93" s="67" t="s">
        <v>443</v>
      </c>
      <c r="R93" s="67" t="s">
        <v>443</v>
      </c>
      <c r="S93" s="67" t="s">
        <v>443</v>
      </c>
      <c r="T93" s="67" t="s">
        <v>443</v>
      </c>
      <c r="U93" s="67" t="s">
        <v>443</v>
      </c>
      <c r="V93" s="67" t="s">
        <v>443</v>
      </c>
      <c r="W93" s="67" t="s">
        <v>443</v>
      </c>
      <c r="X93" s="67" t="s">
        <v>443</v>
      </c>
      <c r="Y93" s="67" t="s">
        <v>443</v>
      </c>
      <c r="Z93" s="67" t="s">
        <v>443</v>
      </c>
      <c r="AA93" s="67" t="s">
        <v>443</v>
      </c>
      <c r="AB93" s="67" t="s">
        <v>443</v>
      </c>
      <c r="AC93" s="67" t="s">
        <v>443</v>
      </c>
      <c r="AD93" s="166" t="s">
        <v>443</v>
      </c>
      <c r="AE93" s="158"/>
      <c r="AF93" s="159" t="s">
        <v>443</v>
      </c>
      <c r="AG93" s="62" t="s">
        <v>443</v>
      </c>
      <c r="AH93" s="62" t="s">
        <v>443</v>
      </c>
      <c r="AI93" s="62" t="s">
        <v>443</v>
      </c>
      <c r="AJ93" s="62" t="s">
        <v>443</v>
      </c>
      <c r="AK93" s="62" t="s">
        <v>443</v>
      </c>
      <c r="AL93" s="40" t="s">
        <v>233</v>
      </c>
    </row>
    <row r="94" spans="1:38" ht="26.25" customHeight="1" thickBot="1">
      <c r="A94" s="60" t="s">
        <v>53</v>
      </c>
      <c r="B94" s="73" t="s">
        <v>406</v>
      </c>
      <c r="C94" s="61" t="s">
        <v>234</v>
      </c>
      <c r="D94" s="62"/>
      <c r="E94" s="62" t="s">
        <v>444</v>
      </c>
      <c r="F94" s="62" t="s">
        <v>444</v>
      </c>
      <c r="G94" s="62" t="s">
        <v>444</v>
      </c>
      <c r="H94" s="62" t="s">
        <v>444</v>
      </c>
      <c r="I94" s="62" t="s">
        <v>444</v>
      </c>
      <c r="J94" s="62" t="s">
        <v>444</v>
      </c>
      <c r="K94" s="62" t="s">
        <v>444</v>
      </c>
      <c r="L94" s="62" t="s">
        <v>444</v>
      </c>
      <c r="M94" s="62" t="s">
        <v>444</v>
      </c>
      <c r="N94" s="62" t="s">
        <v>444</v>
      </c>
      <c r="O94" s="62" t="s">
        <v>444</v>
      </c>
      <c r="P94" s="62" t="s">
        <v>444</v>
      </c>
      <c r="Q94" s="62" t="s">
        <v>444</v>
      </c>
      <c r="R94" s="62" t="s">
        <v>444</v>
      </c>
      <c r="S94" s="62" t="s">
        <v>444</v>
      </c>
      <c r="T94" s="62" t="s">
        <v>444</v>
      </c>
      <c r="U94" s="62" t="s">
        <v>444</v>
      </c>
      <c r="V94" s="62" t="s">
        <v>444</v>
      </c>
      <c r="W94" s="62" t="s">
        <v>444</v>
      </c>
      <c r="X94" s="62" t="s">
        <v>444</v>
      </c>
      <c r="Y94" s="62" t="s">
        <v>444</v>
      </c>
      <c r="Z94" s="62" t="s">
        <v>444</v>
      </c>
      <c r="AA94" s="62" t="s">
        <v>444</v>
      </c>
      <c r="AB94" s="62" t="s">
        <v>444</v>
      </c>
      <c r="AC94" s="62" t="s">
        <v>444</v>
      </c>
      <c r="AD94" s="157" t="s">
        <v>444</v>
      </c>
      <c r="AE94" s="158"/>
      <c r="AF94" s="159" t="s">
        <v>443</v>
      </c>
      <c r="AG94" s="62" t="s">
        <v>443</v>
      </c>
      <c r="AH94" s="62" t="s">
        <v>443</v>
      </c>
      <c r="AI94" s="62" t="s">
        <v>443</v>
      </c>
      <c r="AJ94" s="62" t="s">
        <v>443</v>
      </c>
      <c r="AK94" s="62" t="s">
        <v>444</v>
      </c>
      <c r="AL94" s="40" t="s">
        <v>412</v>
      </c>
    </row>
    <row r="95" spans="1:38" ht="26.25" customHeight="1" thickBot="1">
      <c r="A95" s="60" t="s">
        <v>53</v>
      </c>
      <c r="B95" s="73" t="s">
        <v>235</v>
      </c>
      <c r="C95" s="61" t="s">
        <v>236</v>
      </c>
      <c r="D95" s="67"/>
      <c r="E95" s="67" t="s">
        <v>443</v>
      </c>
      <c r="F95" s="62" t="s">
        <v>443</v>
      </c>
      <c r="G95" s="62" t="s">
        <v>443</v>
      </c>
      <c r="H95" s="62" t="s">
        <v>443</v>
      </c>
      <c r="I95" s="62" t="s">
        <v>443</v>
      </c>
      <c r="J95" s="62" t="s">
        <v>443</v>
      </c>
      <c r="K95" s="62">
        <v>2.649589426E-2</v>
      </c>
      <c r="L95" s="62" t="s">
        <v>443</v>
      </c>
      <c r="M95" s="62" t="s">
        <v>443</v>
      </c>
      <c r="N95" s="62" t="s">
        <v>443</v>
      </c>
      <c r="O95" s="62" t="s">
        <v>443</v>
      </c>
      <c r="P95" s="62" t="s">
        <v>443</v>
      </c>
      <c r="Q95" s="62" t="s">
        <v>443</v>
      </c>
      <c r="R95" s="62" t="s">
        <v>443</v>
      </c>
      <c r="S95" s="62" t="s">
        <v>443</v>
      </c>
      <c r="T95" s="62" t="s">
        <v>443</v>
      </c>
      <c r="U95" s="62" t="s">
        <v>443</v>
      </c>
      <c r="V95" s="62" t="s">
        <v>443</v>
      </c>
      <c r="W95" s="62" t="s">
        <v>443</v>
      </c>
      <c r="X95" s="62" t="s">
        <v>443</v>
      </c>
      <c r="Y95" s="62" t="s">
        <v>443</v>
      </c>
      <c r="Z95" s="62" t="s">
        <v>443</v>
      </c>
      <c r="AA95" s="62" t="s">
        <v>443</v>
      </c>
      <c r="AB95" s="62" t="s">
        <v>443</v>
      </c>
      <c r="AC95" s="62" t="s">
        <v>443</v>
      </c>
      <c r="AD95" s="157" t="s">
        <v>443</v>
      </c>
      <c r="AE95" s="158"/>
      <c r="AF95" s="159" t="s">
        <v>443</v>
      </c>
      <c r="AG95" s="62" t="s">
        <v>443</v>
      </c>
      <c r="AH95" s="62" t="s">
        <v>443</v>
      </c>
      <c r="AI95" s="62" t="s">
        <v>443</v>
      </c>
      <c r="AJ95" s="62" t="s">
        <v>443</v>
      </c>
      <c r="AK95" s="62">
        <v>26.49589426</v>
      </c>
      <c r="AL95" s="40" t="s">
        <v>412</v>
      </c>
    </row>
    <row r="96" spans="1:38" ht="26.25" customHeight="1" thickBot="1">
      <c r="A96" s="60" t="s">
        <v>53</v>
      </c>
      <c r="B96" s="64" t="s">
        <v>237</v>
      </c>
      <c r="C96" s="61" t="s">
        <v>238</v>
      </c>
      <c r="D96" s="74"/>
      <c r="E96" s="67" t="s">
        <v>442</v>
      </c>
      <c r="F96" s="62" t="s">
        <v>442</v>
      </c>
      <c r="G96" s="62" t="s">
        <v>442</v>
      </c>
      <c r="H96" s="62" t="s">
        <v>442</v>
      </c>
      <c r="I96" s="62" t="s">
        <v>442</v>
      </c>
      <c r="J96" s="62" t="s">
        <v>442</v>
      </c>
      <c r="K96" s="62" t="s">
        <v>442</v>
      </c>
      <c r="L96" s="62" t="s">
        <v>442</v>
      </c>
      <c r="M96" s="62" t="s">
        <v>442</v>
      </c>
      <c r="N96" s="62" t="s">
        <v>442</v>
      </c>
      <c r="O96" s="62" t="s">
        <v>442</v>
      </c>
      <c r="P96" s="62" t="s">
        <v>442</v>
      </c>
      <c r="Q96" s="62" t="s">
        <v>442</v>
      </c>
      <c r="R96" s="62" t="s">
        <v>442</v>
      </c>
      <c r="S96" s="62" t="s">
        <v>442</v>
      </c>
      <c r="T96" s="62" t="s">
        <v>442</v>
      </c>
      <c r="U96" s="62" t="s">
        <v>442</v>
      </c>
      <c r="V96" s="62" t="s">
        <v>442</v>
      </c>
      <c r="W96" s="62" t="s">
        <v>442</v>
      </c>
      <c r="X96" s="62" t="s">
        <v>442</v>
      </c>
      <c r="Y96" s="62" t="s">
        <v>442</v>
      </c>
      <c r="Z96" s="62" t="s">
        <v>442</v>
      </c>
      <c r="AA96" s="62" t="s">
        <v>442</v>
      </c>
      <c r="AB96" s="62" t="s">
        <v>442</v>
      </c>
      <c r="AC96" s="62" t="s">
        <v>442</v>
      </c>
      <c r="AD96" s="157" t="s">
        <v>442</v>
      </c>
      <c r="AE96" s="158"/>
      <c r="AF96" s="62" t="s">
        <v>442</v>
      </c>
      <c r="AG96" s="62" t="s">
        <v>442</v>
      </c>
      <c r="AH96" s="62" t="s">
        <v>442</v>
      </c>
      <c r="AI96" s="62" t="s">
        <v>442</v>
      </c>
      <c r="AJ96" s="62" t="s">
        <v>442</v>
      </c>
      <c r="AK96" s="62" t="s">
        <v>442</v>
      </c>
      <c r="AL96" s="40" t="s">
        <v>412</v>
      </c>
    </row>
    <row r="97" spans="1:38" ht="26.25" customHeight="1" thickBot="1">
      <c r="A97" s="60" t="s">
        <v>53</v>
      </c>
      <c r="B97" s="64" t="s">
        <v>239</v>
      </c>
      <c r="C97" s="61" t="s">
        <v>240</v>
      </c>
      <c r="D97" s="74"/>
      <c r="E97" s="67" t="s">
        <v>443</v>
      </c>
      <c r="F97" s="67" t="s">
        <v>443</v>
      </c>
      <c r="G97" s="67" t="s">
        <v>443</v>
      </c>
      <c r="H97" s="67" t="s">
        <v>443</v>
      </c>
      <c r="I97" s="67" t="s">
        <v>443</v>
      </c>
      <c r="J97" s="67" t="s">
        <v>443</v>
      </c>
      <c r="K97" s="67" t="s">
        <v>443</v>
      </c>
      <c r="L97" s="67" t="s">
        <v>443</v>
      </c>
      <c r="M97" s="67" t="s">
        <v>443</v>
      </c>
      <c r="N97" s="67" t="s">
        <v>444</v>
      </c>
      <c r="O97" s="67" t="s">
        <v>444</v>
      </c>
      <c r="P97" s="67">
        <v>2.0311119999999998E-2</v>
      </c>
      <c r="Q97" s="67" t="s">
        <v>444</v>
      </c>
      <c r="R97" s="67" t="s">
        <v>444</v>
      </c>
      <c r="S97" s="67" t="s">
        <v>444</v>
      </c>
      <c r="T97" s="67" t="s">
        <v>444</v>
      </c>
      <c r="U97" s="67" t="s">
        <v>444</v>
      </c>
      <c r="V97" s="67" t="s">
        <v>444</v>
      </c>
      <c r="W97" s="67" t="s">
        <v>443</v>
      </c>
      <c r="X97" s="67" t="s">
        <v>443</v>
      </c>
      <c r="Y97" s="67" t="s">
        <v>443</v>
      </c>
      <c r="Z97" s="67" t="s">
        <v>443</v>
      </c>
      <c r="AA97" s="67" t="s">
        <v>443</v>
      </c>
      <c r="AB97" s="67" t="s">
        <v>443</v>
      </c>
      <c r="AC97" s="67" t="s">
        <v>444</v>
      </c>
      <c r="AD97" s="166">
        <v>203.1112</v>
      </c>
      <c r="AE97" s="158"/>
      <c r="AF97" s="159" t="s">
        <v>443</v>
      </c>
      <c r="AG97" s="62" t="s">
        <v>443</v>
      </c>
      <c r="AH97" s="62" t="s">
        <v>443</v>
      </c>
      <c r="AI97" s="62" t="s">
        <v>443</v>
      </c>
      <c r="AJ97" s="62" t="s">
        <v>443</v>
      </c>
      <c r="AK97" s="62" t="s">
        <v>443</v>
      </c>
      <c r="AL97" s="40" t="s">
        <v>412</v>
      </c>
    </row>
    <row r="98" spans="1:38" ht="26.25" customHeight="1" thickBot="1">
      <c r="A98" s="60" t="s">
        <v>53</v>
      </c>
      <c r="B98" s="64" t="s">
        <v>241</v>
      </c>
      <c r="C98" s="66" t="s">
        <v>242</v>
      </c>
      <c r="D98" s="74"/>
      <c r="E98" s="67" t="s">
        <v>444</v>
      </c>
      <c r="F98" s="62" t="s">
        <v>444</v>
      </c>
      <c r="G98" s="62" t="s">
        <v>444</v>
      </c>
      <c r="H98" s="62" t="s">
        <v>444</v>
      </c>
      <c r="I98" s="62" t="s">
        <v>444</v>
      </c>
      <c r="J98" s="62" t="s">
        <v>444</v>
      </c>
      <c r="K98" s="62" t="s">
        <v>444</v>
      </c>
      <c r="L98" s="62" t="s">
        <v>444</v>
      </c>
      <c r="M98" s="62" t="s">
        <v>444</v>
      </c>
      <c r="N98" s="62" t="s">
        <v>444</v>
      </c>
      <c r="O98" s="62" t="s">
        <v>444</v>
      </c>
      <c r="P98" s="62" t="s">
        <v>444</v>
      </c>
      <c r="Q98" s="62" t="s">
        <v>444</v>
      </c>
      <c r="R98" s="62" t="s">
        <v>444</v>
      </c>
      <c r="S98" s="62" t="s">
        <v>444</v>
      </c>
      <c r="T98" s="62" t="s">
        <v>444</v>
      </c>
      <c r="U98" s="62" t="s">
        <v>444</v>
      </c>
      <c r="V98" s="62" t="s">
        <v>444</v>
      </c>
      <c r="W98" s="62" t="s">
        <v>444</v>
      </c>
      <c r="X98" s="62" t="s">
        <v>444</v>
      </c>
      <c r="Y98" s="62" t="s">
        <v>444</v>
      </c>
      <c r="Z98" s="62" t="s">
        <v>444</v>
      </c>
      <c r="AA98" s="62" t="s">
        <v>444</v>
      </c>
      <c r="AB98" s="62" t="s">
        <v>444</v>
      </c>
      <c r="AC98" s="62" t="s">
        <v>444</v>
      </c>
      <c r="AD98" s="157" t="s">
        <v>444</v>
      </c>
      <c r="AE98" s="158"/>
      <c r="AF98" s="159" t="s">
        <v>443</v>
      </c>
      <c r="AG98" s="62" t="s">
        <v>443</v>
      </c>
      <c r="AH98" s="62" t="s">
        <v>443</v>
      </c>
      <c r="AI98" s="62" t="s">
        <v>443</v>
      </c>
      <c r="AJ98" s="62" t="s">
        <v>443</v>
      </c>
      <c r="AK98" s="62" t="s">
        <v>444</v>
      </c>
      <c r="AL98" s="40" t="s">
        <v>412</v>
      </c>
    </row>
    <row r="99" spans="1:38" ht="26.25" customHeight="1" thickBot="1">
      <c r="A99" s="60" t="s">
        <v>243</v>
      </c>
      <c r="B99" s="60" t="s">
        <v>244</v>
      </c>
      <c r="C99" s="61" t="s">
        <v>407</v>
      </c>
      <c r="D99" s="74"/>
      <c r="E99" s="67">
        <v>9.5030902199512907E-2</v>
      </c>
      <c r="F99" s="62">
        <v>1.6958340320031426</v>
      </c>
      <c r="G99" s="62" t="s">
        <v>443</v>
      </c>
      <c r="H99" s="62">
        <v>2.0345711774097843</v>
      </c>
      <c r="I99" s="62">
        <v>5.1812061039628036E-2</v>
      </c>
      <c r="J99" s="62">
        <v>7.9613654768208947E-2</v>
      </c>
      <c r="K99" s="62">
        <v>0.17439181520655292</v>
      </c>
      <c r="L99" s="62" t="s">
        <v>443</v>
      </c>
      <c r="M99" s="62" t="s">
        <v>443</v>
      </c>
      <c r="N99" s="62" t="s">
        <v>443</v>
      </c>
      <c r="O99" s="62" t="s">
        <v>443</v>
      </c>
      <c r="P99" s="62" t="s">
        <v>443</v>
      </c>
      <c r="Q99" s="62" t="s">
        <v>443</v>
      </c>
      <c r="R99" s="62" t="s">
        <v>443</v>
      </c>
      <c r="S99" s="62" t="s">
        <v>443</v>
      </c>
      <c r="T99" s="62" t="s">
        <v>443</v>
      </c>
      <c r="U99" s="62" t="s">
        <v>443</v>
      </c>
      <c r="V99" s="62" t="s">
        <v>443</v>
      </c>
      <c r="W99" s="62" t="s">
        <v>443</v>
      </c>
      <c r="X99" s="62" t="s">
        <v>443</v>
      </c>
      <c r="Y99" s="62" t="s">
        <v>443</v>
      </c>
      <c r="Z99" s="62" t="s">
        <v>443</v>
      </c>
      <c r="AA99" s="62" t="s">
        <v>443</v>
      </c>
      <c r="AB99" s="62" t="s">
        <v>443</v>
      </c>
      <c r="AC99" s="62" t="s">
        <v>443</v>
      </c>
      <c r="AD99" s="157" t="s">
        <v>443</v>
      </c>
      <c r="AE99" s="158"/>
      <c r="AF99" s="159" t="s">
        <v>443</v>
      </c>
      <c r="AG99" s="62" t="s">
        <v>443</v>
      </c>
      <c r="AH99" s="62" t="s">
        <v>443</v>
      </c>
      <c r="AI99" s="62" t="s">
        <v>443</v>
      </c>
      <c r="AJ99" s="62" t="s">
        <v>443</v>
      </c>
      <c r="AK99" s="62">
        <v>126.37088058445865</v>
      </c>
      <c r="AL99" s="40" t="s">
        <v>245</v>
      </c>
    </row>
    <row r="100" spans="1:38" ht="26.25" customHeight="1" thickBot="1">
      <c r="A100" s="60" t="s">
        <v>243</v>
      </c>
      <c r="B100" s="60" t="s">
        <v>246</v>
      </c>
      <c r="C100" s="61" t="s">
        <v>408</v>
      </c>
      <c r="D100" s="74"/>
      <c r="E100" s="67">
        <v>3.0212718913172475E-2</v>
      </c>
      <c r="F100" s="62">
        <v>0.87046045458596455</v>
      </c>
      <c r="G100" s="62" t="s">
        <v>443</v>
      </c>
      <c r="H100" s="62">
        <v>0.79360598066858579</v>
      </c>
      <c r="I100" s="62">
        <v>2.5061241494797444E-2</v>
      </c>
      <c r="J100" s="62">
        <v>3.759186224219617E-2</v>
      </c>
      <c r="K100" s="62">
        <v>8.2145180455169386E-2</v>
      </c>
      <c r="L100" s="62" t="s">
        <v>443</v>
      </c>
      <c r="M100" s="62" t="s">
        <v>444</v>
      </c>
      <c r="N100" s="62" t="s">
        <v>443</v>
      </c>
      <c r="O100" s="62" t="s">
        <v>443</v>
      </c>
      <c r="P100" s="62" t="s">
        <v>443</v>
      </c>
      <c r="Q100" s="62" t="s">
        <v>443</v>
      </c>
      <c r="R100" s="62" t="s">
        <v>443</v>
      </c>
      <c r="S100" s="62" t="s">
        <v>443</v>
      </c>
      <c r="T100" s="62" t="s">
        <v>443</v>
      </c>
      <c r="U100" s="62" t="s">
        <v>443</v>
      </c>
      <c r="V100" s="62" t="s">
        <v>443</v>
      </c>
      <c r="W100" s="62" t="s">
        <v>443</v>
      </c>
      <c r="X100" s="62" t="s">
        <v>443</v>
      </c>
      <c r="Y100" s="62" t="s">
        <v>443</v>
      </c>
      <c r="Z100" s="62" t="s">
        <v>443</v>
      </c>
      <c r="AA100" s="62" t="s">
        <v>443</v>
      </c>
      <c r="AB100" s="62" t="s">
        <v>443</v>
      </c>
      <c r="AC100" s="62" t="s">
        <v>443</v>
      </c>
      <c r="AD100" s="157" t="s">
        <v>443</v>
      </c>
      <c r="AE100" s="158"/>
      <c r="AF100" s="159" t="s">
        <v>443</v>
      </c>
      <c r="AG100" s="62" t="s">
        <v>443</v>
      </c>
      <c r="AH100" s="62" t="s">
        <v>443</v>
      </c>
      <c r="AI100" s="62" t="s">
        <v>443</v>
      </c>
      <c r="AJ100" s="62" t="s">
        <v>443</v>
      </c>
      <c r="AK100" s="62">
        <v>139.22911941554136</v>
      </c>
      <c r="AL100" s="40" t="s">
        <v>245</v>
      </c>
    </row>
    <row r="101" spans="1:38" ht="26.25" customHeight="1" thickBot="1">
      <c r="A101" s="60" t="s">
        <v>243</v>
      </c>
      <c r="B101" s="60" t="s">
        <v>247</v>
      </c>
      <c r="C101" s="61" t="s">
        <v>248</v>
      </c>
      <c r="D101" s="74"/>
      <c r="E101" s="67">
        <v>1.5008232E-2</v>
      </c>
      <c r="F101" s="62">
        <v>0.21136593400000001</v>
      </c>
      <c r="G101" s="62" t="s">
        <v>443</v>
      </c>
      <c r="H101" s="62">
        <v>0.50027440000000001</v>
      </c>
      <c r="I101" s="62">
        <v>2.501372E-2</v>
      </c>
      <c r="J101" s="62">
        <v>7.504116000000001E-2</v>
      </c>
      <c r="K101" s="62">
        <v>0.17509604000000001</v>
      </c>
      <c r="L101" s="62" t="s">
        <v>443</v>
      </c>
      <c r="M101" s="62" t="s">
        <v>443</v>
      </c>
      <c r="N101" s="62" t="s">
        <v>443</v>
      </c>
      <c r="O101" s="62" t="s">
        <v>443</v>
      </c>
      <c r="P101" s="62" t="s">
        <v>443</v>
      </c>
      <c r="Q101" s="62" t="s">
        <v>443</v>
      </c>
      <c r="R101" s="62" t="s">
        <v>443</v>
      </c>
      <c r="S101" s="62" t="s">
        <v>443</v>
      </c>
      <c r="T101" s="62" t="s">
        <v>443</v>
      </c>
      <c r="U101" s="62" t="s">
        <v>443</v>
      </c>
      <c r="V101" s="62" t="s">
        <v>443</v>
      </c>
      <c r="W101" s="62" t="s">
        <v>443</v>
      </c>
      <c r="X101" s="62" t="s">
        <v>443</v>
      </c>
      <c r="Y101" s="62" t="s">
        <v>443</v>
      </c>
      <c r="Z101" s="62" t="s">
        <v>443</v>
      </c>
      <c r="AA101" s="62" t="s">
        <v>443</v>
      </c>
      <c r="AB101" s="62" t="s">
        <v>443</v>
      </c>
      <c r="AC101" s="62" t="s">
        <v>443</v>
      </c>
      <c r="AD101" s="157" t="s">
        <v>443</v>
      </c>
      <c r="AE101" s="158"/>
      <c r="AF101" s="159" t="s">
        <v>443</v>
      </c>
      <c r="AG101" s="62" t="s">
        <v>443</v>
      </c>
      <c r="AH101" s="62" t="s">
        <v>443</v>
      </c>
      <c r="AI101" s="62" t="s">
        <v>443</v>
      </c>
      <c r="AJ101" s="62" t="s">
        <v>443</v>
      </c>
      <c r="AK101" s="62">
        <v>1250.6859999999999</v>
      </c>
      <c r="AL101" s="40" t="s">
        <v>245</v>
      </c>
    </row>
    <row r="102" spans="1:38" ht="26.25" customHeight="1" thickBot="1">
      <c r="A102" s="60" t="s">
        <v>243</v>
      </c>
      <c r="B102" s="60" t="s">
        <v>249</v>
      </c>
      <c r="C102" s="61" t="s">
        <v>386</v>
      </c>
      <c r="D102" s="74"/>
      <c r="E102" s="67">
        <v>5.0165699999999997E-4</v>
      </c>
      <c r="F102" s="62">
        <v>0.14837012200000002</v>
      </c>
      <c r="G102" s="62" t="s">
        <v>443</v>
      </c>
      <c r="H102" s="62">
        <v>1.0292346999999999</v>
      </c>
      <c r="I102" s="62">
        <v>1.3493260000000001E-3</v>
      </c>
      <c r="J102" s="62">
        <v>2.9512770000000004E-2</v>
      </c>
      <c r="K102" s="62">
        <v>0.20095628000000001</v>
      </c>
      <c r="L102" s="62" t="s">
        <v>443</v>
      </c>
      <c r="M102" s="62" t="s">
        <v>443</v>
      </c>
      <c r="N102" s="62" t="s">
        <v>443</v>
      </c>
      <c r="O102" s="62" t="s">
        <v>443</v>
      </c>
      <c r="P102" s="62" t="s">
        <v>443</v>
      </c>
      <c r="Q102" s="62" t="s">
        <v>443</v>
      </c>
      <c r="R102" s="62" t="s">
        <v>443</v>
      </c>
      <c r="S102" s="62" t="s">
        <v>443</v>
      </c>
      <c r="T102" s="62" t="s">
        <v>443</v>
      </c>
      <c r="U102" s="62" t="s">
        <v>443</v>
      </c>
      <c r="V102" s="62" t="s">
        <v>443</v>
      </c>
      <c r="W102" s="62" t="s">
        <v>443</v>
      </c>
      <c r="X102" s="62" t="s">
        <v>443</v>
      </c>
      <c r="Y102" s="62" t="s">
        <v>443</v>
      </c>
      <c r="Z102" s="62" t="s">
        <v>443</v>
      </c>
      <c r="AA102" s="62" t="s">
        <v>443</v>
      </c>
      <c r="AB102" s="62" t="s">
        <v>443</v>
      </c>
      <c r="AC102" s="62" t="s">
        <v>443</v>
      </c>
      <c r="AD102" s="157" t="s">
        <v>443</v>
      </c>
      <c r="AE102" s="158"/>
      <c r="AF102" s="159" t="s">
        <v>443</v>
      </c>
      <c r="AG102" s="62" t="s">
        <v>443</v>
      </c>
      <c r="AH102" s="62" t="s">
        <v>443</v>
      </c>
      <c r="AI102" s="62" t="s">
        <v>443</v>
      </c>
      <c r="AJ102" s="62" t="s">
        <v>443</v>
      </c>
      <c r="AK102" s="62">
        <v>204.13499999999999</v>
      </c>
      <c r="AL102" s="40" t="s">
        <v>245</v>
      </c>
    </row>
    <row r="103" spans="1:38" ht="26.25" customHeight="1" thickBot="1">
      <c r="A103" s="60" t="s">
        <v>243</v>
      </c>
      <c r="B103" s="60" t="s">
        <v>250</v>
      </c>
      <c r="C103" s="61" t="s">
        <v>251</v>
      </c>
      <c r="D103" s="74"/>
      <c r="E103" s="62" t="s">
        <v>445</v>
      </c>
      <c r="F103" s="62" t="s">
        <v>445</v>
      </c>
      <c r="G103" s="62" t="s">
        <v>445</v>
      </c>
      <c r="H103" s="62" t="s">
        <v>445</v>
      </c>
      <c r="I103" s="62" t="s">
        <v>445</v>
      </c>
      <c r="J103" s="62" t="s">
        <v>445</v>
      </c>
      <c r="K103" s="62" t="s">
        <v>445</v>
      </c>
      <c r="L103" s="62" t="s">
        <v>443</v>
      </c>
      <c r="M103" s="62" t="s">
        <v>443</v>
      </c>
      <c r="N103" s="62" t="s">
        <v>443</v>
      </c>
      <c r="O103" s="62" t="s">
        <v>443</v>
      </c>
      <c r="P103" s="62" t="s">
        <v>443</v>
      </c>
      <c r="Q103" s="62" t="s">
        <v>443</v>
      </c>
      <c r="R103" s="62" t="s">
        <v>443</v>
      </c>
      <c r="S103" s="62" t="s">
        <v>443</v>
      </c>
      <c r="T103" s="62" t="s">
        <v>443</v>
      </c>
      <c r="U103" s="62" t="s">
        <v>443</v>
      </c>
      <c r="V103" s="62" t="s">
        <v>443</v>
      </c>
      <c r="W103" s="62" t="s">
        <v>443</v>
      </c>
      <c r="X103" s="62" t="s">
        <v>443</v>
      </c>
      <c r="Y103" s="62" t="s">
        <v>443</v>
      </c>
      <c r="Z103" s="62" t="s">
        <v>443</v>
      </c>
      <c r="AA103" s="62" t="s">
        <v>443</v>
      </c>
      <c r="AB103" s="62" t="s">
        <v>443</v>
      </c>
      <c r="AC103" s="62" t="s">
        <v>443</v>
      </c>
      <c r="AD103" s="157" t="s">
        <v>443</v>
      </c>
      <c r="AE103" s="158"/>
      <c r="AF103" s="159" t="s">
        <v>443</v>
      </c>
      <c r="AG103" s="62" t="s">
        <v>443</v>
      </c>
      <c r="AH103" s="62" t="s">
        <v>443</v>
      </c>
      <c r="AI103" s="62" t="s">
        <v>443</v>
      </c>
      <c r="AJ103" s="62" t="s">
        <v>443</v>
      </c>
      <c r="AK103" s="62" t="s">
        <v>445</v>
      </c>
      <c r="AL103" s="40" t="s">
        <v>245</v>
      </c>
    </row>
    <row r="104" spans="1:38" ht="26.25" customHeight="1" thickBot="1">
      <c r="A104" s="60" t="s">
        <v>243</v>
      </c>
      <c r="B104" s="60" t="s">
        <v>252</v>
      </c>
      <c r="C104" s="61" t="s">
        <v>253</v>
      </c>
      <c r="D104" s="74"/>
      <c r="E104" s="67">
        <v>2.1422456470588233E-3</v>
      </c>
      <c r="F104" s="62">
        <v>9.6758095058823518E-2</v>
      </c>
      <c r="G104" s="62" t="s">
        <v>443</v>
      </c>
      <c r="H104" s="62">
        <v>7.1408188235294101E-2</v>
      </c>
      <c r="I104" s="62">
        <v>3.5704094117647051E-4</v>
      </c>
      <c r="J104" s="62">
        <v>1.0711228235294116E-2</v>
      </c>
      <c r="K104" s="62">
        <v>2.4992865882352937E-2</v>
      </c>
      <c r="L104" s="62" t="s">
        <v>443</v>
      </c>
      <c r="M104" s="62" t="s">
        <v>443</v>
      </c>
      <c r="N104" s="62" t="s">
        <v>443</v>
      </c>
      <c r="O104" s="62" t="s">
        <v>443</v>
      </c>
      <c r="P104" s="62" t="s">
        <v>443</v>
      </c>
      <c r="Q104" s="62" t="s">
        <v>443</v>
      </c>
      <c r="R104" s="62" t="s">
        <v>443</v>
      </c>
      <c r="S104" s="62" t="s">
        <v>443</v>
      </c>
      <c r="T104" s="62" t="s">
        <v>443</v>
      </c>
      <c r="U104" s="62" t="s">
        <v>443</v>
      </c>
      <c r="V104" s="62" t="s">
        <v>443</v>
      </c>
      <c r="W104" s="62" t="s">
        <v>443</v>
      </c>
      <c r="X104" s="62" t="s">
        <v>443</v>
      </c>
      <c r="Y104" s="62" t="s">
        <v>443</v>
      </c>
      <c r="Z104" s="62" t="s">
        <v>443</v>
      </c>
      <c r="AA104" s="62" t="s">
        <v>443</v>
      </c>
      <c r="AB104" s="62" t="s">
        <v>443</v>
      </c>
      <c r="AC104" s="62" t="s">
        <v>443</v>
      </c>
      <c r="AD104" s="157" t="s">
        <v>443</v>
      </c>
      <c r="AE104" s="158"/>
      <c r="AF104" s="159" t="s">
        <v>443</v>
      </c>
      <c r="AG104" s="62" t="s">
        <v>443</v>
      </c>
      <c r="AH104" s="62" t="s">
        <v>443</v>
      </c>
      <c r="AI104" s="62" t="s">
        <v>443</v>
      </c>
      <c r="AJ104" s="62" t="s">
        <v>443</v>
      </c>
      <c r="AK104" s="62">
        <v>178.52047058823524</v>
      </c>
      <c r="AL104" s="40" t="s">
        <v>245</v>
      </c>
    </row>
    <row r="105" spans="1:38" ht="26.25" customHeight="1" thickBot="1">
      <c r="A105" s="60" t="s">
        <v>243</v>
      </c>
      <c r="B105" s="60" t="s">
        <v>254</v>
      </c>
      <c r="C105" s="61" t="s">
        <v>255</v>
      </c>
      <c r="D105" s="74"/>
      <c r="E105" s="67">
        <v>1.41215E-2</v>
      </c>
      <c r="F105" s="67">
        <v>0.24147765000000002</v>
      </c>
      <c r="G105" s="67" t="s">
        <v>443</v>
      </c>
      <c r="H105" s="67">
        <v>0.39540199999999998</v>
      </c>
      <c r="I105" s="67">
        <v>7.9080400000000016E-3</v>
      </c>
      <c r="J105" s="67">
        <v>1.2426919999999999E-2</v>
      </c>
      <c r="K105" s="67">
        <v>2.711328E-2</v>
      </c>
      <c r="L105" s="67" t="s">
        <v>443</v>
      </c>
      <c r="M105" s="67" t="s">
        <v>443</v>
      </c>
      <c r="N105" s="67" t="s">
        <v>443</v>
      </c>
      <c r="O105" s="67" t="s">
        <v>443</v>
      </c>
      <c r="P105" s="67" t="s">
        <v>443</v>
      </c>
      <c r="Q105" s="67" t="s">
        <v>443</v>
      </c>
      <c r="R105" s="67" t="s">
        <v>443</v>
      </c>
      <c r="S105" s="67" t="s">
        <v>443</v>
      </c>
      <c r="T105" s="67" t="s">
        <v>443</v>
      </c>
      <c r="U105" s="67" t="s">
        <v>443</v>
      </c>
      <c r="V105" s="67" t="s">
        <v>443</v>
      </c>
      <c r="W105" s="67" t="s">
        <v>443</v>
      </c>
      <c r="X105" s="67" t="s">
        <v>443</v>
      </c>
      <c r="Y105" s="67" t="s">
        <v>443</v>
      </c>
      <c r="Z105" s="67" t="s">
        <v>443</v>
      </c>
      <c r="AA105" s="67" t="s">
        <v>443</v>
      </c>
      <c r="AB105" s="67" t="s">
        <v>443</v>
      </c>
      <c r="AC105" s="67" t="s">
        <v>443</v>
      </c>
      <c r="AD105" s="166" t="s">
        <v>443</v>
      </c>
      <c r="AE105" s="158"/>
      <c r="AF105" s="159" t="s">
        <v>443</v>
      </c>
      <c r="AG105" s="62" t="s">
        <v>443</v>
      </c>
      <c r="AH105" s="62" t="s">
        <v>443</v>
      </c>
      <c r="AI105" s="62" t="s">
        <v>443</v>
      </c>
      <c r="AJ105" s="62" t="s">
        <v>443</v>
      </c>
      <c r="AK105" s="62">
        <v>56.485999999999997</v>
      </c>
      <c r="AL105" s="40" t="s">
        <v>245</v>
      </c>
    </row>
    <row r="106" spans="1:38" ht="26.25" customHeight="1" thickBot="1">
      <c r="A106" s="60" t="s">
        <v>243</v>
      </c>
      <c r="B106" s="60" t="s">
        <v>256</v>
      </c>
      <c r="C106" s="61" t="s">
        <v>257</v>
      </c>
      <c r="D106" s="74"/>
      <c r="E106" s="62" t="s">
        <v>444</v>
      </c>
      <c r="F106" s="62" t="s">
        <v>444</v>
      </c>
      <c r="G106" s="62" t="s">
        <v>443</v>
      </c>
      <c r="H106" s="62" t="s">
        <v>444</v>
      </c>
      <c r="I106" s="62" t="s">
        <v>444</v>
      </c>
      <c r="J106" s="62" t="s">
        <v>444</v>
      </c>
      <c r="K106" s="62" t="s">
        <v>444</v>
      </c>
      <c r="L106" s="67" t="s">
        <v>443</v>
      </c>
      <c r="M106" s="67" t="s">
        <v>443</v>
      </c>
      <c r="N106" s="67" t="s">
        <v>443</v>
      </c>
      <c r="O106" s="67" t="s">
        <v>443</v>
      </c>
      <c r="P106" s="67" t="s">
        <v>443</v>
      </c>
      <c r="Q106" s="67" t="s">
        <v>443</v>
      </c>
      <c r="R106" s="67" t="s">
        <v>443</v>
      </c>
      <c r="S106" s="67" t="s">
        <v>443</v>
      </c>
      <c r="T106" s="67" t="s">
        <v>443</v>
      </c>
      <c r="U106" s="67" t="s">
        <v>443</v>
      </c>
      <c r="V106" s="67" t="s">
        <v>443</v>
      </c>
      <c r="W106" s="67" t="s">
        <v>443</v>
      </c>
      <c r="X106" s="67" t="s">
        <v>443</v>
      </c>
      <c r="Y106" s="67" t="s">
        <v>443</v>
      </c>
      <c r="Z106" s="67" t="s">
        <v>443</v>
      </c>
      <c r="AA106" s="67" t="s">
        <v>443</v>
      </c>
      <c r="AB106" s="67" t="s">
        <v>443</v>
      </c>
      <c r="AC106" s="67" t="s">
        <v>443</v>
      </c>
      <c r="AD106" s="166" t="s">
        <v>443</v>
      </c>
      <c r="AE106" s="158"/>
      <c r="AF106" s="159" t="s">
        <v>443</v>
      </c>
      <c r="AG106" s="62" t="s">
        <v>443</v>
      </c>
      <c r="AH106" s="62" t="s">
        <v>443</v>
      </c>
      <c r="AI106" s="62" t="s">
        <v>443</v>
      </c>
      <c r="AJ106" s="62" t="s">
        <v>443</v>
      </c>
      <c r="AK106" s="62" t="s">
        <v>444</v>
      </c>
      <c r="AL106" s="40" t="s">
        <v>245</v>
      </c>
    </row>
    <row r="107" spans="1:38" ht="26.25" customHeight="1" thickBot="1">
      <c r="A107" s="60" t="s">
        <v>243</v>
      </c>
      <c r="B107" s="60" t="s">
        <v>258</v>
      </c>
      <c r="C107" s="61" t="s">
        <v>379</v>
      </c>
      <c r="D107" s="74"/>
      <c r="E107" s="67">
        <v>5.0046687266260756E-2</v>
      </c>
      <c r="F107" s="62">
        <v>0.58983595706664471</v>
      </c>
      <c r="G107" s="62" t="s">
        <v>443</v>
      </c>
      <c r="H107" s="62">
        <v>1.1439242803716745</v>
      </c>
      <c r="I107" s="62">
        <v>1.0724290128484448E-2</v>
      </c>
      <c r="J107" s="62">
        <v>0.14299053504645931</v>
      </c>
      <c r="K107" s="62">
        <v>0.67920504147068161</v>
      </c>
      <c r="L107" s="62" t="s">
        <v>443</v>
      </c>
      <c r="M107" s="62" t="s">
        <v>443</v>
      </c>
      <c r="N107" s="62" t="s">
        <v>443</v>
      </c>
      <c r="O107" s="62" t="s">
        <v>443</v>
      </c>
      <c r="P107" s="62" t="s">
        <v>443</v>
      </c>
      <c r="Q107" s="62" t="s">
        <v>443</v>
      </c>
      <c r="R107" s="62" t="s">
        <v>443</v>
      </c>
      <c r="S107" s="62" t="s">
        <v>443</v>
      </c>
      <c r="T107" s="62" t="s">
        <v>443</v>
      </c>
      <c r="U107" s="62" t="s">
        <v>443</v>
      </c>
      <c r="V107" s="62" t="s">
        <v>443</v>
      </c>
      <c r="W107" s="62" t="s">
        <v>443</v>
      </c>
      <c r="X107" s="62" t="s">
        <v>443</v>
      </c>
      <c r="Y107" s="62" t="s">
        <v>443</v>
      </c>
      <c r="Z107" s="62" t="s">
        <v>443</v>
      </c>
      <c r="AA107" s="62" t="s">
        <v>443</v>
      </c>
      <c r="AB107" s="62" t="s">
        <v>443</v>
      </c>
      <c r="AC107" s="62" t="s">
        <v>443</v>
      </c>
      <c r="AD107" s="157" t="s">
        <v>443</v>
      </c>
      <c r="AE107" s="158"/>
      <c r="AF107" s="159" t="s">
        <v>443</v>
      </c>
      <c r="AG107" s="62" t="s">
        <v>443</v>
      </c>
      <c r="AH107" s="62" t="s">
        <v>443</v>
      </c>
      <c r="AI107" s="62" t="s">
        <v>443</v>
      </c>
      <c r="AJ107" s="62" t="s">
        <v>443</v>
      </c>
      <c r="AK107" s="62">
        <v>3574.7633761614825</v>
      </c>
      <c r="AL107" s="40" t="s">
        <v>245</v>
      </c>
    </row>
    <row r="108" spans="1:38" ht="26.25" customHeight="1" thickBot="1">
      <c r="A108" s="60" t="s">
        <v>243</v>
      </c>
      <c r="B108" s="60" t="s">
        <v>259</v>
      </c>
      <c r="C108" s="61" t="s">
        <v>380</v>
      </c>
      <c r="D108" s="74"/>
      <c r="E108" s="67">
        <v>1.7789938259097067E-3</v>
      </c>
      <c r="F108" s="62">
        <v>7.1159753036388268E-3</v>
      </c>
      <c r="G108" s="62" t="s">
        <v>443</v>
      </c>
      <c r="H108" s="62">
        <v>8.565525828454143E-3</v>
      </c>
      <c r="I108" s="62">
        <v>1.3177732043775605E-4</v>
      </c>
      <c r="J108" s="62">
        <v>1.3177732043775604E-3</v>
      </c>
      <c r="K108" s="62">
        <v>2.6355464087551208E-3</v>
      </c>
      <c r="L108" s="62" t="s">
        <v>443</v>
      </c>
      <c r="M108" s="62" t="s">
        <v>443</v>
      </c>
      <c r="N108" s="62" t="s">
        <v>443</v>
      </c>
      <c r="O108" s="62" t="s">
        <v>443</v>
      </c>
      <c r="P108" s="62" t="s">
        <v>443</v>
      </c>
      <c r="Q108" s="62" t="s">
        <v>443</v>
      </c>
      <c r="R108" s="62" t="s">
        <v>443</v>
      </c>
      <c r="S108" s="62" t="s">
        <v>443</v>
      </c>
      <c r="T108" s="62" t="s">
        <v>443</v>
      </c>
      <c r="U108" s="62" t="s">
        <v>443</v>
      </c>
      <c r="V108" s="62" t="s">
        <v>443</v>
      </c>
      <c r="W108" s="62" t="s">
        <v>443</v>
      </c>
      <c r="X108" s="62" t="s">
        <v>443</v>
      </c>
      <c r="Y108" s="62" t="s">
        <v>443</v>
      </c>
      <c r="Z108" s="62" t="s">
        <v>443</v>
      </c>
      <c r="AA108" s="62" t="s">
        <v>443</v>
      </c>
      <c r="AB108" s="62" t="s">
        <v>443</v>
      </c>
      <c r="AC108" s="62" t="s">
        <v>443</v>
      </c>
      <c r="AD108" s="157" t="s">
        <v>443</v>
      </c>
      <c r="AE108" s="158"/>
      <c r="AF108" s="159" t="s">
        <v>443</v>
      </c>
      <c r="AG108" s="62" t="s">
        <v>443</v>
      </c>
      <c r="AH108" s="62" t="s">
        <v>443</v>
      </c>
      <c r="AI108" s="62" t="s">
        <v>443</v>
      </c>
      <c r="AJ108" s="62" t="s">
        <v>443</v>
      </c>
      <c r="AK108" s="62">
        <v>65.88866021887803</v>
      </c>
      <c r="AL108" s="40" t="s">
        <v>245</v>
      </c>
    </row>
    <row r="109" spans="1:38" ht="26.25" customHeight="1" thickBot="1">
      <c r="A109" s="60" t="s">
        <v>243</v>
      </c>
      <c r="B109" s="60" t="s">
        <v>260</v>
      </c>
      <c r="C109" s="61" t="s">
        <v>381</v>
      </c>
      <c r="D109" s="74"/>
      <c r="E109" s="67">
        <v>6.656527476977843E-4</v>
      </c>
      <c r="F109" s="62">
        <v>1.2055710874970982E-2</v>
      </c>
      <c r="G109" s="62" t="s">
        <v>443</v>
      </c>
      <c r="H109" s="62">
        <v>1.3806131063361454E-2</v>
      </c>
      <c r="I109" s="62">
        <v>4.9307610940576619E-4</v>
      </c>
      <c r="J109" s="62">
        <v>2.7119186017317137E-3</v>
      </c>
      <c r="K109" s="62">
        <v>2.7119186017317137E-3</v>
      </c>
      <c r="L109" s="62" t="s">
        <v>443</v>
      </c>
      <c r="M109" s="62" t="s">
        <v>443</v>
      </c>
      <c r="N109" s="62" t="s">
        <v>443</v>
      </c>
      <c r="O109" s="62" t="s">
        <v>443</v>
      </c>
      <c r="P109" s="62" t="s">
        <v>443</v>
      </c>
      <c r="Q109" s="62" t="s">
        <v>443</v>
      </c>
      <c r="R109" s="62" t="s">
        <v>443</v>
      </c>
      <c r="S109" s="62" t="s">
        <v>443</v>
      </c>
      <c r="T109" s="62" t="s">
        <v>443</v>
      </c>
      <c r="U109" s="62" t="s">
        <v>443</v>
      </c>
      <c r="V109" s="62" t="s">
        <v>443</v>
      </c>
      <c r="W109" s="62" t="s">
        <v>443</v>
      </c>
      <c r="X109" s="62" t="s">
        <v>443</v>
      </c>
      <c r="Y109" s="62" t="s">
        <v>443</v>
      </c>
      <c r="Z109" s="62" t="s">
        <v>443</v>
      </c>
      <c r="AA109" s="62" t="s">
        <v>443</v>
      </c>
      <c r="AB109" s="62" t="s">
        <v>443</v>
      </c>
      <c r="AC109" s="62" t="s">
        <v>443</v>
      </c>
      <c r="AD109" s="157" t="s">
        <v>443</v>
      </c>
      <c r="AE109" s="158"/>
      <c r="AF109" s="159" t="s">
        <v>443</v>
      </c>
      <c r="AG109" s="62" t="s">
        <v>443</v>
      </c>
      <c r="AH109" s="62" t="s">
        <v>443</v>
      </c>
      <c r="AI109" s="62" t="s">
        <v>443</v>
      </c>
      <c r="AJ109" s="62" t="s">
        <v>443</v>
      </c>
      <c r="AK109" s="62">
        <v>24.653805470288308</v>
      </c>
      <c r="AL109" s="40" t="s">
        <v>245</v>
      </c>
    </row>
    <row r="110" spans="1:38" ht="26.25" customHeight="1" thickBot="1">
      <c r="A110" s="60" t="s">
        <v>243</v>
      </c>
      <c r="B110" s="60" t="s">
        <v>261</v>
      </c>
      <c r="C110" s="61" t="s">
        <v>382</v>
      </c>
      <c r="D110" s="74"/>
      <c r="E110" s="67">
        <v>8.8920058383894066E-4</v>
      </c>
      <c r="F110" s="62">
        <v>2.3502884335032722E-2</v>
      </c>
      <c r="G110" s="62" t="s">
        <v>443</v>
      </c>
      <c r="H110" s="62">
        <v>2.01444015015011E-2</v>
      </c>
      <c r="I110" s="62">
        <v>1.0601978073674855E-3</v>
      </c>
      <c r="J110" s="62">
        <v>7.7181885847137843E-3</v>
      </c>
      <c r="K110" s="62">
        <v>7.7181885847137843E-3</v>
      </c>
      <c r="L110" s="62" t="s">
        <v>443</v>
      </c>
      <c r="M110" s="62" t="s">
        <v>443</v>
      </c>
      <c r="N110" s="62" t="s">
        <v>443</v>
      </c>
      <c r="O110" s="62" t="s">
        <v>443</v>
      </c>
      <c r="P110" s="62" t="s">
        <v>443</v>
      </c>
      <c r="Q110" s="62" t="s">
        <v>443</v>
      </c>
      <c r="R110" s="62" t="s">
        <v>443</v>
      </c>
      <c r="S110" s="62" t="s">
        <v>443</v>
      </c>
      <c r="T110" s="62" t="s">
        <v>443</v>
      </c>
      <c r="U110" s="62" t="s">
        <v>443</v>
      </c>
      <c r="V110" s="62" t="s">
        <v>443</v>
      </c>
      <c r="W110" s="62" t="s">
        <v>443</v>
      </c>
      <c r="X110" s="62" t="s">
        <v>443</v>
      </c>
      <c r="Y110" s="62" t="s">
        <v>443</v>
      </c>
      <c r="Z110" s="62" t="s">
        <v>443</v>
      </c>
      <c r="AA110" s="62" t="s">
        <v>443</v>
      </c>
      <c r="AB110" s="62" t="s">
        <v>443</v>
      </c>
      <c r="AC110" s="62" t="s">
        <v>443</v>
      </c>
      <c r="AD110" s="157" t="s">
        <v>443</v>
      </c>
      <c r="AE110" s="158"/>
      <c r="AF110" s="159" t="s">
        <v>443</v>
      </c>
      <c r="AG110" s="62" t="s">
        <v>443</v>
      </c>
      <c r="AH110" s="62" t="s">
        <v>443</v>
      </c>
      <c r="AI110" s="62" t="s">
        <v>443</v>
      </c>
      <c r="AJ110" s="62" t="s">
        <v>443</v>
      </c>
      <c r="AK110" s="62">
        <v>48.063158149351175</v>
      </c>
      <c r="AL110" s="40" t="s">
        <v>245</v>
      </c>
    </row>
    <row r="111" spans="1:38" ht="26.25" customHeight="1" thickBot="1">
      <c r="A111" s="60" t="s">
        <v>243</v>
      </c>
      <c r="B111" s="60" t="s">
        <v>262</v>
      </c>
      <c r="C111" s="61" t="s">
        <v>376</v>
      </c>
      <c r="D111" s="74"/>
      <c r="E111" s="67" t="s">
        <v>442</v>
      </c>
      <c r="F111" s="67" t="s">
        <v>442</v>
      </c>
      <c r="G111" s="67" t="s">
        <v>442</v>
      </c>
      <c r="H111" s="67" t="s">
        <v>442</v>
      </c>
      <c r="I111" s="67" t="s">
        <v>442</v>
      </c>
      <c r="J111" s="67" t="s">
        <v>442</v>
      </c>
      <c r="K111" s="67" t="s">
        <v>442</v>
      </c>
      <c r="L111" s="67" t="s">
        <v>442</v>
      </c>
      <c r="M111" s="67" t="s">
        <v>442</v>
      </c>
      <c r="N111" s="67" t="s">
        <v>442</v>
      </c>
      <c r="O111" s="67" t="s">
        <v>442</v>
      </c>
      <c r="P111" s="67" t="s">
        <v>442</v>
      </c>
      <c r="Q111" s="67" t="s">
        <v>442</v>
      </c>
      <c r="R111" s="67" t="s">
        <v>442</v>
      </c>
      <c r="S111" s="67" t="s">
        <v>442</v>
      </c>
      <c r="T111" s="67" t="s">
        <v>442</v>
      </c>
      <c r="U111" s="67" t="s">
        <v>442</v>
      </c>
      <c r="V111" s="67" t="s">
        <v>442</v>
      </c>
      <c r="W111" s="67" t="s">
        <v>442</v>
      </c>
      <c r="X111" s="67" t="s">
        <v>442</v>
      </c>
      <c r="Y111" s="67" t="s">
        <v>442</v>
      </c>
      <c r="Z111" s="67" t="s">
        <v>442</v>
      </c>
      <c r="AA111" s="67" t="s">
        <v>442</v>
      </c>
      <c r="AB111" s="67" t="s">
        <v>442</v>
      </c>
      <c r="AC111" s="67" t="s">
        <v>442</v>
      </c>
      <c r="AD111" s="166" t="s">
        <v>442</v>
      </c>
      <c r="AE111" s="158"/>
      <c r="AF111" s="62" t="s">
        <v>442</v>
      </c>
      <c r="AG111" s="62" t="s">
        <v>442</v>
      </c>
      <c r="AH111" s="62" t="s">
        <v>442</v>
      </c>
      <c r="AI111" s="62" t="s">
        <v>442</v>
      </c>
      <c r="AJ111" s="62" t="s">
        <v>442</v>
      </c>
      <c r="AK111" s="62" t="s">
        <v>442</v>
      </c>
      <c r="AL111" s="40" t="s">
        <v>245</v>
      </c>
    </row>
    <row r="112" spans="1:38" ht="26.25" customHeight="1" thickBot="1">
      <c r="A112" s="60" t="s">
        <v>263</v>
      </c>
      <c r="B112" s="60" t="s">
        <v>264</v>
      </c>
      <c r="C112" s="61" t="s">
        <v>265</v>
      </c>
      <c r="D112" s="62"/>
      <c r="E112" s="62">
        <v>0.17254848</v>
      </c>
      <c r="F112" s="62" t="s">
        <v>443</v>
      </c>
      <c r="G112" s="62" t="s">
        <v>443</v>
      </c>
      <c r="H112" s="62">
        <v>0.59282600000000008</v>
      </c>
      <c r="I112" s="62" t="s">
        <v>443</v>
      </c>
      <c r="J112" s="62" t="s">
        <v>443</v>
      </c>
      <c r="K112" s="62" t="s">
        <v>443</v>
      </c>
      <c r="L112" s="62" t="s">
        <v>443</v>
      </c>
      <c r="M112" s="62" t="s">
        <v>443</v>
      </c>
      <c r="N112" s="62" t="s">
        <v>443</v>
      </c>
      <c r="O112" s="62" t="s">
        <v>443</v>
      </c>
      <c r="P112" s="62" t="s">
        <v>443</v>
      </c>
      <c r="Q112" s="62" t="s">
        <v>443</v>
      </c>
      <c r="R112" s="62" t="s">
        <v>443</v>
      </c>
      <c r="S112" s="62" t="s">
        <v>443</v>
      </c>
      <c r="T112" s="62" t="s">
        <v>443</v>
      </c>
      <c r="U112" s="62" t="s">
        <v>443</v>
      </c>
      <c r="V112" s="62" t="s">
        <v>443</v>
      </c>
      <c r="W112" s="62" t="s">
        <v>443</v>
      </c>
      <c r="X112" s="62" t="s">
        <v>443</v>
      </c>
      <c r="Y112" s="62" t="s">
        <v>443</v>
      </c>
      <c r="Z112" s="62" t="s">
        <v>443</v>
      </c>
      <c r="AA112" s="62" t="s">
        <v>443</v>
      </c>
      <c r="AB112" s="62" t="s">
        <v>443</v>
      </c>
      <c r="AC112" s="62" t="s">
        <v>443</v>
      </c>
      <c r="AD112" s="157" t="s">
        <v>443</v>
      </c>
      <c r="AE112" s="158"/>
      <c r="AF112" s="159" t="s">
        <v>443</v>
      </c>
      <c r="AG112" s="62" t="s">
        <v>443</v>
      </c>
      <c r="AH112" s="62" t="s">
        <v>443</v>
      </c>
      <c r="AI112" s="62" t="s">
        <v>443</v>
      </c>
      <c r="AJ112" s="62" t="s">
        <v>443</v>
      </c>
      <c r="AK112" s="62">
        <v>6636480.0000000009</v>
      </c>
      <c r="AL112" s="40" t="s">
        <v>418</v>
      </c>
    </row>
    <row r="113" spans="1:38" ht="26.25" customHeight="1" thickBot="1">
      <c r="A113" s="60" t="s">
        <v>263</v>
      </c>
      <c r="B113" s="75" t="s">
        <v>266</v>
      </c>
      <c r="C113" s="76" t="s">
        <v>267</v>
      </c>
      <c r="D113" s="62"/>
      <c r="E113" s="62" t="s">
        <v>445</v>
      </c>
      <c r="F113" s="62" t="s">
        <v>445</v>
      </c>
      <c r="G113" s="62" t="s">
        <v>443</v>
      </c>
      <c r="H113" s="62">
        <v>3.0138409055235331</v>
      </c>
      <c r="I113" s="62" t="s">
        <v>443</v>
      </c>
      <c r="J113" s="62" t="s">
        <v>443</v>
      </c>
      <c r="K113" s="62" t="s">
        <v>443</v>
      </c>
      <c r="L113" s="62" t="s">
        <v>443</v>
      </c>
      <c r="M113" s="62" t="s">
        <v>443</v>
      </c>
      <c r="N113" s="62" t="s">
        <v>443</v>
      </c>
      <c r="O113" s="62" t="s">
        <v>443</v>
      </c>
      <c r="P113" s="62" t="s">
        <v>443</v>
      </c>
      <c r="Q113" s="62" t="s">
        <v>443</v>
      </c>
      <c r="R113" s="62" t="s">
        <v>443</v>
      </c>
      <c r="S113" s="62" t="s">
        <v>443</v>
      </c>
      <c r="T113" s="62" t="s">
        <v>443</v>
      </c>
      <c r="U113" s="62" t="s">
        <v>443</v>
      </c>
      <c r="V113" s="62" t="s">
        <v>443</v>
      </c>
      <c r="W113" s="62" t="s">
        <v>443</v>
      </c>
      <c r="X113" s="62" t="s">
        <v>443</v>
      </c>
      <c r="Y113" s="62" t="s">
        <v>443</v>
      </c>
      <c r="Z113" s="62" t="s">
        <v>443</v>
      </c>
      <c r="AA113" s="62" t="s">
        <v>443</v>
      </c>
      <c r="AB113" s="62" t="s">
        <v>443</v>
      </c>
      <c r="AC113" s="62" t="s">
        <v>443</v>
      </c>
      <c r="AD113" s="62" t="s">
        <v>443</v>
      </c>
      <c r="AE113" s="158"/>
      <c r="AF113" s="62" t="s">
        <v>443</v>
      </c>
      <c r="AG113" s="62" t="s">
        <v>443</v>
      </c>
      <c r="AH113" s="62" t="s">
        <v>443</v>
      </c>
      <c r="AI113" s="62" t="s">
        <v>443</v>
      </c>
      <c r="AJ113" s="62" t="s">
        <v>443</v>
      </c>
      <c r="AK113" s="62" t="s">
        <v>443</v>
      </c>
      <c r="AL113" s="40" t="s">
        <v>412</v>
      </c>
    </row>
    <row r="114" spans="1:38" ht="26.25" customHeight="1" thickBot="1">
      <c r="A114" s="60" t="s">
        <v>263</v>
      </c>
      <c r="B114" s="75" t="s">
        <v>268</v>
      </c>
      <c r="C114" s="76" t="s">
        <v>387</v>
      </c>
      <c r="D114" s="62"/>
      <c r="E114" s="62" t="s">
        <v>444</v>
      </c>
      <c r="F114" s="167" t="s">
        <v>443</v>
      </c>
      <c r="G114" s="167" t="s">
        <v>443</v>
      </c>
      <c r="H114" s="62" t="s">
        <v>444</v>
      </c>
      <c r="I114" s="62" t="s">
        <v>443</v>
      </c>
      <c r="J114" s="62" t="s">
        <v>443</v>
      </c>
      <c r="K114" s="62" t="s">
        <v>443</v>
      </c>
      <c r="L114" s="62" t="s">
        <v>443</v>
      </c>
      <c r="M114" s="62" t="s">
        <v>443</v>
      </c>
      <c r="N114" s="62" t="s">
        <v>443</v>
      </c>
      <c r="O114" s="62" t="s">
        <v>443</v>
      </c>
      <c r="P114" s="62" t="s">
        <v>443</v>
      </c>
      <c r="Q114" s="62" t="s">
        <v>443</v>
      </c>
      <c r="R114" s="62" t="s">
        <v>443</v>
      </c>
      <c r="S114" s="62" t="s">
        <v>443</v>
      </c>
      <c r="T114" s="62" t="s">
        <v>443</v>
      </c>
      <c r="U114" s="62" t="s">
        <v>443</v>
      </c>
      <c r="V114" s="62" t="s">
        <v>443</v>
      </c>
      <c r="W114" s="62" t="s">
        <v>443</v>
      </c>
      <c r="X114" s="62" t="s">
        <v>443</v>
      </c>
      <c r="Y114" s="62" t="s">
        <v>443</v>
      </c>
      <c r="Z114" s="62" t="s">
        <v>443</v>
      </c>
      <c r="AA114" s="62" t="s">
        <v>443</v>
      </c>
      <c r="AB114" s="62" t="s">
        <v>443</v>
      </c>
      <c r="AC114" s="62" t="s">
        <v>443</v>
      </c>
      <c r="AD114" s="62" t="s">
        <v>443</v>
      </c>
      <c r="AE114" s="158"/>
      <c r="AF114" s="62" t="s">
        <v>443</v>
      </c>
      <c r="AG114" s="62" t="s">
        <v>443</v>
      </c>
      <c r="AH114" s="62" t="s">
        <v>443</v>
      </c>
      <c r="AI114" s="62" t="s">
        <v>443</v>
      </c>
      <c r="AJ114" s="62" t="s">
        <v>443</v>
      </c>
      <c r="AK114" s="62" t="s">
        <v>443</v>
      </c>
      <c r="AL114" s="40" t="s">
        <v>412</v>
      </c>
    </row>
    <row r="115" spans="1:38" ht="26.25" customHeight="1" thickBot="1">
      <c r="A115" s="60" t="s">
        <v>263</v>
      </c>
      <c r="B115" s="75" t="s">
        <v>269</v>
      </c>
      <c r="C115" s="76" t="s">
        <v>270</v>
      </c>
      <c r="D115" s="62"/>
      <c r="E115" s="62" t="s">
        <v>443</v>
      </c>
      <c r="F115" s="62" t="s">
        <v>443</v>
      </c>
      <c r="G115" s="62" t="s">
        <v>443</v>
      </c>
      <c r="H115" s="62" t="s">
        <v>443</v>
      </c>
      <c r="I115" s="62" t="s">
        <v>443</v>
      </c>
      <c r="J115" s="62" t="s">
        <v>443</v>
      </c>
      <c r="K115" s="62" t="s">
        <v>443</v>
      </c>
      <c r="L115" s="62" t="s">
        <v>443</v>
      </c>
      <c r="M115" s="62" t="s">
        <v>443</v>
      </c>
      <c r="N115" s="62" t="s">
        <v>443</v>
      </c>
      <c r="O115" s="62" t="s">
        <v>443</v>
      </c>
      <c r="P115" s="62" t="s">
        <v>443</v>
      </c>
      <c r="Q115" s="62" t="s">
        <v>443</v>
      </c>
      <c r="R115" s="62" t="s">
        <v>443</v>
      </c>
      <c r="S115" s="62" t="s">
        <v>443</v>
      </c>
      <c r="T115" s="62" t="s">
        <v>443</v>
      </c>
      <c r="U115" s="62" t="s">
        <v>443</v>
      </c>
      <c r="V115" s="62" t="s">
        <v>443</v>
      </c>
      <c r="W115" s="62" t="s">
        <v>443</v>
      </c>
      <c r="X115" s="62" t="s">
        <v>443</v>
      </c>
      <c r="Y115" s="62" t="s">
        <v>443</v>
      </c>
      <c r="Z115" s="62" t="s">
        <v>443</v>
      </c>
      <c r="AA115" s="62" t="s">
        <v>443</v>
      </c>
      <c r="AB115" s="62" t="s">
        <v>443</v>
      </c>
      <c r="AC115" s="62" t="s">
        <v>443</v>
      </c>
      <c r="AD115" s="62" t="s">
        <v>443</v>
      </c>
      <c r="AE115" s="158"/>
      <c r="AF115" s="62" t="s">
        <v>443</v>
      </c>
      <c r="AG115" s="62" t="s">
        <v>443</v>
      </c>
      <c r="AH115" s="62" t="s">
        <v>443</v>
      </c>
      <c r="AI115" s="62" t="s">
        <v>443</v>
      </c>
      <c r="AJ115" s="62" t="s">
        <v>443</v>
      </c>
      <c r="AK115" s="62" t="s">
        <v>443</v>
      </c>
      <c r="AL115" s="40" t="s">
        <v>412</v>
      </c>
    </row>
    <row r="116" spans="1:38" ht="26.25" customHeight="1" thickBot="1">
      <c r="A116" s="60" t="s">
        <v>263</v>
      </c>
      <c r="B116" s="60" t="s">
        <v>271</v>
      </c>
      <c r="C116" s="66" t="s">
        <v>409</v>
      </c>
      <c r="D116" s="62"/>
      <c r="E116" s="62" t="s">
        <v>445</v>
      </c>
      <c r="F116" s="62" t="s">
        <v>445</v>
      </c>
      <c r="G116" s="62" t="s">
        <v>443</v>
      </c>
      <c r="H116" s="62">
        <v>1.9657886256979515</v>
      </c>
      <c r="I116" s="62" t="s">
        <v>443</v>
      </c>
      <c r="J116" s="62" t="s">
        <v>443</v>
      </c>
      <c r="K116" s="62" t="s">
        <v>443</v>
      </c>
      <c r="L116" s="62" t="s">
        <v>443</v>
      </c>
      <c r="M116" s="62" t="s">
        <v>443</v>
      </c>
      <c r="N116" s="62" t="s">
        <v>443</v>
      </c>
      <c r="O116" s="62" t="s">
        <v>443</v>
      </c>
      <c r="P116" s="62" t="s">
        <v>443</v>
      </c>
      <c r="Q116" s="62" t="s">
        <v>443</v>
      </c>
      <c r="R116" s="62" t="s">
        <v>443</v>
      </c>
      <c r="S116" s="62" t="s">
        <v>443</v>
      </c>
      <c r="T116" s="62" t="s">
        <v>443</v>
      </c>
      <c r="U116" s="62" t="s">
        <v>443</v>
      </c>
      <c r="V116" s="62" t="s">
        <v>443</v>
      </c>
      <c r="W116" s="62" t="s">
        <v>443</v>
      </c>
      <c r="X116" s="62" t="s">
        <v>443</v>
      </c>
      <c r="Y116" s="62" t="s">
        <v>443</v>
      </c>
      <c r="Z116" s="62" t="s">
        <v>443</v>
      </c>
      <c r="AA116" s="62" t="s">
        <v>443</v>
      </c>
      <c r="AB116" s="62" t="s">
        <v>443</v>
      </c>
      <c r="AC116" s="62" t="s">
        <v>443</v>
      </c>
      <c r="AD116" s="62" t="s">
        <v>443</v>
      </c>
      <c r="AE116" s="158"/>
      <c r="AF116" s="62" t="s">
        <v>443</v>
      </c>
      <c r="AG116" s="62" t="s">
        <v>443</v>
      </c>
      <c r="AH116" s="62" t="s">
        <v>443</v>
      </c>
      <c r="AI116" s="62" t="s">
        <v>443</v>
      </c>
      <c r="AJ116" s="62" t="s">
        <v>443</v>
      </c>
      <c r="AK116" s="62" t="s">
        <v>443</v>
      </c>
      <c r="AL116" s="40" t="s">
        <v>412</v>
      </c>
    </row>
    <row r="117" spans="1:38" ht="26.25" customHeight="1" thickBot="1">
      <c r="A117" s="60" t="s">
        <v>263</v>
      </c>
      <c r="B117" s="60" t="s">
        <v>272</v>
      </c>
      <c r="C117" s="66" t="s">
        <v>273</v>
      </c>
      <c r="D117" s="62"/>
      <c r="E117" s="62" t="s">
        <v>443</v>
      </c>
      <c r="F117" s="62" t="s">
        <v>443</v>
      </c>
      <c r="G117" s="62" t="s">
        <v>443</v>
      </c>
      <c r="H117" s="62" t="s">
        <v>443</v>
      </c>
      <c r="I117" s="62" t="s">
        <v>443</v>
      </c>
      <c r="J117" s="62" t="s">
        <v>443</v>
      </c>
      <c r="K117" s="62" t="s">
        <v>443</v>
      </c>
      <c r="L117" s="62" t="s">
        <v>443</v>
      </c>
      <c r="M117" s="62" t="s">
        <v>443</v>
      </c>
      <c r="N117" s="62" t="s">
        <v>443</v>
      </c>
      <c r="O117" s="62" t="s">
        <v>443</v>
      </c>
      <c r="P117" s="62" t="s">
        <v>443</v>
      </c>
      <c r="Q117" s="62" t="s">
        <v>443</v>
      </c>
      <c r="R117" s="62" t="s">
        <v>443</v>
      </c>
      <c r="S117" s="62" t="s">
        <v>443</v>
      </c>
      <c r="T117" s="62" t="s">
        <v>443</v>
      </c>
      <c r="U117" s="62" t="s">
        <v>443</v>
      </c>
      <c r="V117" s="62" t="s">
        <v>443</v>
      </c>
      <c r="W117" s="62" t="s">
        <v>443</v>
      </c>
      <c r="X117" s="62" t="s">
        <v>443</v>
      </c>
      <c r="Y117" s="62" t="s">
        <v>443</v>
      </c>
      <c r="Z117" s="62" t="s">
        <v>443</v>
      </c>
      <c r="AA117" s="62" t="s">
        <v>443</v>
      </c>
      <c r="AB117" s="62" t="s">
        <v>443</v>
      </c>
      <c r="AC117" s="62" t="s">
        <v>443</v>
      </c>
      <c r="AD117" s="157" t="s">
        <v>443</v>
      </c>
      <c r="AE117" s="158"/>
      <c r="AF117" s="159" t="s">
        <v>443</v>
      </c>
      <c r="AG117" s="62" t="s">
        <v>443</v>
      </c>
      <c r="AH117" s="62" t="s">
        <v>443</v>
      </c>
      <c r="AI117" s="62" t="s">
        <v>443</v>
      </c>
      <c r="AJ117" s="62" t="s">
        <v>443</v>
      </c>
      <c r="AK117" s="62" t="s">
        <v>443</v>
      </c>
      <c r="AL117" s="40" t="s">
        <v>412</v>
      </c>
    </row>
    <row r="118" spans="1:38" ht="26.25" customHeight="1" thickBot="1">
      <c r="A118" s="60" t="s">
        <v>263</v>
      </c>
      <c r="B118" s="60" t="s">
        <v>274</v>
      </c>
      <c r="C118" s="66" t="s">
        <v>410</v>
      </c>
      <c r="D118" s="62"/>
      <c r="E118" s="62" t="s">
        <v>443</v>
      </c>
      <c r="F118" s="62" t="s">
        <v>443</v>
      </c>
      <c r="G118" s="62" t="s">
        <v>443</v>
      </c>
      <c r="H118" s="62" t="s">
        <v>443</v>
      </c>
      <c r="I118" s="62" t="s">
        <v>443</v>
      </c>
      <c r="J118" s="62" t="s">
        <v>443</v>
      </c>
      <c r="K118" s="62" t="s">
        <v>443</v>
      </c>
      <c r="L118" s="62" t="s">
        <v>443</v>
      </c>
      <c r="M118" s="62" t="s">
        <v>443</v>
      </c>
      <c r="N118" s="62" t="s">
        <v>443</v>
      </c>
      <c r="O118" s="62" t="s">
        <v>443</v>
      </c>
      <c r="P118" s="62" t="s">
        <v>443</v>
      </c>
      <c r="Q118" s="62" t="s">
        <v>443</v>
      </c>
      <c r="R118" s="62" t="s">
        <v>443</v>
      </c>
      <c r="S118" s="62" t="s">
        <v>443</v>
      </c>
      <c r="T118" s="62" t="s">
        <v>443</v>
      </c>
      <c r="U118" s="62" t="s">
        <v>443</v>
      </c>
      <c r="V118" s="62" t="s">
        <v>443</v>
      </c>
      <c r="W118" s="62" t="s">
        <v>443</v>
      </c>
      <c r="X118" s="62" t="s">
        <v>443</v>
      </c>
      <c r="Y118" s="62" t="s">
        <v>443</v>
      </c>
      <c r="Z118" s="62" t="s">
        <v>443</v>
      </c>
      <c r="AA118" s="62" t="s">
        <v>443</v>
      </c>
      <c r="AB118" s="62" t="s">
        <v>443</v>
      </c>
      <c r="AC118" s="62" t="s">
        <v>443</v>
      </c>
      <c r="AD118" s="157" t="s">
        <v>443</v>
      </c>
      <c r="AE118" s="158"/>
      <c r="AF118" s="159" t="s">
        <v>443</v>
      </c>
      <c r="AG118" s="62" t="s">
        <v>443</v>
      </c>
      <c r="AH118" s="62" t="s">
        <v>443</v>
      </c>
      <c r="AI118" s="62" t="s">
        <v>443</v>
      </c>
      <c r="AJ118" s="62" t="s">
        <v>443</v>
      </c>
      <c r="AK118" s="62" t="s">
        <v>443</v>
      </c>
      <c r="AL118" s="40" t="s">
        <v>412</v>
      </c>
    </row>
    <row r="119" spans="1:38" ht="26.25" customHeight="1" thickBot="1">
      <c r="A119" s="60" t="s">
        <v>263</v>
      </c>
      <c r="B119" s="60" t="s">
        <v>275</v>
      </c>
      <c r="C119" s="61" t="s">
        <v>276</v>
      </c>
      <c r="D119" s="62"/>
      <c r="E119" s="62" t="s">
        <v>443</v>
      </c>
      <c r="F119" s="62" t="s">
        <v>443</v>
      </c>
      <c r="G119" s="62" t="s">
        <v>443</v>
      </c>
      <c r="H119" s="62" t="s">
        <v>443</v>
      </c>
      <c r="I119" s="167">
        <v>7.4160000000000004E-2</v>
      </c>
      <c r="J119" s="167">
        <v>1.9281600000000001</v>
      </c>
      <c r="K119" s="167">
        <v>1.9281600000000001</v>
      </c>
      <c r="L119" s="62" t="s">
        <v>443</v>
      </c>
      <c r="M119" s="62" t="s">
        <v>443</v>
      </c>
      <c r="N119" s="62" t="s">
        <v>443</v>
      </c>
      <c r="O119" s="62" t="s">
        <v>443</v>
      </c>
      <c r="P119" s="62" t="s">
        <v>443</v>
      </c>
      <c r="Q119" s="62" t="s">
        <v>443</v>
      </c>
      <c r="R119" s="62" t="s">
        <v>443</v>
      </c>
      <c r="S119" s="62" t="s">
        <v>443</v>
      </c>
      <c r="T119" s="62" t="s">
        <v>443</v>
      </c>
      <c r="U119" s="62" t="s">
        <v>443</v>
      </c>
      <c r="V119" s="62" t="s">
        <v>443</v>
      </c>
      <c r="W119" s="62" t="s">
        <v>443</v>
      </c>
      <c r="X119" s="62" t="s">
        <v>443</v>
      </c>
      <c r="Y119" s="62" t="s">
        <v>443</v>
      </c>
      <c r="Z119" s="62" t="s">
        <v>443</v>
      </c>
      <c r="AA119" s="62" t="s">
        <v>443</v>
      </c>
      <c r="AB119" s="62" t="s">
        <v>443</v>
      </c>
      <c r="AC119" s="62" t="s">
        <v>443</v>
      </c>
      <c r="AD119" s="157" t="s">
        <v>443</v>
      </c>
      <c r="AE119" s="158"/>
      <c r="AF119" s="159" t="s">
        <v>443</v>
      </c>
      <c r="AG119" s="62" t="s">
        <v>443</v>
      </c>
      <c r="AH119" s="62" t="s">
        <v>443</v>
      </c>
      <c r="AI119" s="62" t="s">
        <v>443</v>
      </c>
      <c r="AJ119" s="62" t="s">
        <v>443</v>
      </c>
      <c r="AK119" s="62">
        <v>1236000</v>
      </c>
      <c r="AL119" s="40" t="s">
        <v>412</v>
      </c>
    </row>
    <row r="120" spans="1:38" ht="26.25" customHeight="1" thickBot="1">
      <c r="A120" s="60" t="s">
        <v>263</v>
      </c>
      <c r="B120" s="60" t="s">
        <v>277</v>
      </c>
      <c r="C120" s="61" t="s">
        <v>278</v>
      </c>
      <c r="D120" s="62"/>
      <c r="E120" s="62" t="s">
        <v>443</v>
      </c>
      <c r="F120" s="62" t="s">
        <v>443</v>
      </c>
      <c r="G120" s="62" t="s">
        <v>443</v>
      </c>
      <c r="H120" s="62" t="s">
        <v>443</v>
      </c>
      <c r="I120" s="167" t="s">
        <v>444</v>
      </c>
      <c r="J120" s="167" t="s">
        <v>444</v>
      </c>
      <c r="K120" s="167" t="s">
        <v>444</v>
      </c>
      <c r="L120" s="62" t="s">
        <v>443</v>
      </c>
      <c r="M120" s="62" t="s">
        <v>443</v>
      </c>
      <c r="N120" s="62" t="s">
        <v>443</v>
      </c>
      <c r="O120" s="62" t="s">
        <v>443</v>
      </c>
      <c r="P120" s="62" t="s">
        <v>443</v>
      </c>
      <c r="Q120" s="62" t="s">
        <v>443</v>
      </c>
      <c r="R120" s="62" t="s">
        <v>443</v>
      </c>
      <c r="S120" s="62" t="s">
        <v>443</v>
      </c>
      <c r="T120" s="62" t="s">
        <v>443</v>
      </c>
      <c r="U120" s="62" t="s">
        <v>443</v>
      </c>
      <c r="V120" s="62" t="s">
        <v>443</v>
      </c>
      <c r="W120" s="62" t="s">
        <v>443</v>
      </c>
      <c r="X120" s="62" t="s">
        <v>443</v>
      </c>
      <c r="Y120" s="62" t="s">
        <v>443</v>
      </c>
      <c r="Z120" s="62" t="s">
        <v>443</v>
      </c>
      <c r="AA120" s="62" t="s">
        <v>443</v>
      </c>
      <c r="AB120" s="62" t="s">
        <v>443</v>
      </c>
      <c r="AC120" s="62" t="s">
        <v>443</v>
      </c>
      <c r="AD120" s="157" t="s">
        <v>443</v>
      </c>
      <c r="AE120" s="158"/>
      <c r="AF120" s="159" t="s">
        <v>443</v>
      </c>
      <c r="AG120" s="62" t="s">
        <v>443</v>
      </c>
      <c r="AH120" s="62" t="s">
        <v>443</v>
      </c>
      <c r="AI120" s="62" t="s">
        <v>443</v>
      </c>
      <c r="AJ120" s="62" t="s">
        <v>443</v>
      </c>
      <c r="AK120" s="62" t="s">
        <v>443</v>
      </c>
      <c r="AL120" s="40" t="s">
        <v>412</v>
      </c>
    </row>
    <row r="121" spans="1:38" ht="26.25" customHeight="1" thickBot="1">
      <c r="A121" s="60" t="s">
        <v>263</v>
      </c>
      <c r="B121" s="60" t="s">
        <v>279</v>
      </c>
      <c r="C121" s="66" t="s">
        <v>280</v>
      </c>
      <c r="D121" s="63"/>
      <c r="E121" s="62" t="s">
        <v>443</v>
      </c>
      <c r="F121" s="62">
        <v>1.0629599999999999</v>
      </c>
      <c r="G121" s="62" t="s">
        <v>443</v>
      </c>
      <c r="H121" s="62" t="s">
        <v>443</v>
      </c>
      <c r="I121" s="62" t="s">
        <v>443</v>
      </c>
      <c r="J121" s="62" t="s">
        <v>443</v>
      </c>
      <c r="K121" s="62" t="s">
        <v>443</v>
      </c>
      <c r="L121" s="62" t="s">
        <v>443</v>
      </c>
      <c r="M121" s="62" t="s">
        <v>443</v>
      </c>
      <c r="N121" s="62" t="s">
        <v>443</v>
      </c>
      <c r="O121" s="62" t="s">
        <v>443</v>
      </c>
      <c r="P121" s="62" t="s">
        <v>443</v>
      </c>
      <c r="Q121" s="62" t="s">
        <v>443</v>
      </c>
      <c r="R121" s="62" t="s">
        <v>443</v>
      </c>
      <c r="S121" s="62" t="s">
        <v>443</v>
      </c>
      <c r="T121" s="62" t="s">
        <v>443</v>
      </c>
      <c r="U121" s="62" t="s">
        <v>443</v>
      </c>
      <c r="V121" s="62" t="s">
        <v>443</v>
      </c>
      <c r="W121" s="62" t="s">
        <v>443</v>
      </c>
      <c r="X121" s="62" t="s">
        <v>443</v>
      </c>
      <c r="Y121" s="62" t="s">
        <v>443</v>
      </c>
      <c r="Z121" s="62" t="s">
        <v>443</v>
      </c>
      <c r="AA121" s="62" t="s">
        <v>443</v>
      </c>
      <c r="AB121" s="62" t="s">
        <v>443</v>
      </c>
      <c r="AC121" s="62" t="s">
        <v>443</v>
      </c>
      <c r="AD121" s="157" t="s">
        <v>443</v>
      </c>
      <c r="AE121" s="158"/>
      <c r="AF121" s="159" t="s">
        <v>443</v>
      </c>
      <c r="AG121" s="62" t="s">
        <v>443</v>
      </c>
      <c r="AH121" s="62" t="s">
        <v>443</v>
      </c>
      <c r="AI121" s="62" t="s">
        <v>443</v>
      </c>
      <c r="AJ121" s="62" t="s">
        <v>443</v>
      </c>
      <c r="AK121" s="62">
        <v>1236000</v>
      </c>
      <c r="AL121" s="40" t="s">
        <v>412</v>
      </c>
    </row>
    <row r="122" spans="1:38" ht="26.25" customHeight="1" thickBot="1">
      <c r="A122" s="60" t="s">
        <v>263</v>
      </c>
      <c r="B122" s="75" t="s">
        <v>282</v>
      </c>
      <c r="C122" s="76" t="s">
        <v>283</v>
      </c>
      <c r="D122" s="62"/>
      <c r="E122" s="62" t="s">
        <v>442</v>
      </c>
      <c r="F122" s="62" t="s">
        <v>442</v>
      </c>
      <c r="G122" s="62" t="s">
        <v>442</v>
      </c>
      <c r="H122" s="62" t="s">
        <v>442</v>
      </c>
      <c r="I122" s="62" t="s">
        <v>442</v>
      </c>
      <c r="J122" s="62" t="s">
        <v>442</v>
      </c>
      <c r="K122" s="62" t="s">
        <v>442</v>
      </c>
      <c r="L122" s="62" t="s">
        <v>442</v>
      </c>
      <c r="M122" s="62" t="s">
        <v>442</v>
      </c>
      <c r="N122" s="62" t="s">
        <v>442</v>
      </c>
      <c r="O122" s="62" t="s">
        <v>442</v>
      </c>
      <c r="P122" s="62" t="s">
        <v>442</v>
      </c>
      <c r="Q122" s="62" t="s">
        <v>442</v>
      </c>
      <c r="R122" s="62" t="s">
        <v>442</v>
      </c>
      <c r="S122" s="62" t="s">
        <v>442</v>
      </c>
      <c r="T122" s="62" t="s">
        <v>442</v>
      </c>
      <c r="U122" s="62" t="s">
        <v>442</v>
      </c>
      <c r="V122" s="62" t="s">
        <v>442</v>
      </c>
      <c r="W122" s="62" t="s">
        <v>442</v>
      </c>
      <c r="X122" s="62" t="s">
        <v>442</v>
      </c>
      <c r="Y122" s="62" t="s">
        <v>442</v>
      </c>
      <c r="Z122" s="62" t="s">
        <v>442</v>
      </c>
      <c r="AA122" s="62" t="s">
        <v>442</v>
      </c>
      <c r="AB122" s="62" t="s">
        <v>442</v>
      </c>
      <c r="AC122" s="62" t="s">
        <v>442</v>
      </c>
      <c r="AD122" s="157" t="s">
        <v>442</v>
      </c>
      <c r="AE122" s="158"/>
      <c r="AF122" s="62" t="s">
        <v>442</v>
      </c>
      <c r="AG122" s="62" t="s">
        <v>442</v>
      </c>
      <c r="AH122" s="62" t="s">
        <v>442</v>
      </c>
      <c r="AI122" s="62" t="s">
        <v>442</v>
      </c>
      <c r="AJ122" s="62" t="s">
        <v>442</v>
      </c>
      <c r="AK122" s="62" t="s">
        <v>442</v>
      </c>
      <c r="AL122" s="40" t="s">
        <v>412</v>
      </c>
    </row>
    <row r="123" spans="1:38" ht="26.25" customHeight="1" thickBot="1">
      <c r="A123" s="60" t="s">
        <v>263</v>
      </c>
      <c r="B123" s="60" t="s">
        <v>284</v>
      </c>
      <c r="C123" s="61" t="s">
        <v>285</v>
      </c>
      <c r="D123" s="62"/>
      <c r="E123" s="62" t="s">
        <v>442</v>
      </c>
      <c r="F123" s="62" t="s">
        <v>442</v>
      </c>
      <c r="G123" s="62" t="s">
        <v>442</v>
      </c>
      <c r="H123" s="62" t="s">
        <v>442</v>
      </c>
      <c r="I123" s="62" t="s">
        <v>442</v>
      </c>
      <c r="J123" s="62" t="s">
        <v>442</v>
      </c>
      <c r="K123" s="62" t="s">
        <v>442</v>
      </c>
      <c r="L123" s="62" t="s">
        <v>442</v>
      </c>
      <c r="M123" s="62" t="s">
        <v>442</v>
      </c>
      <c r="N123" s="62" t="s">
        <v>442</v>
      </c>
      <c r="O123" s="62" t="s">
        <v>442</v>
      </c>
      <c r="P123" s="62" t="s">
        <v>442</v>
      </c>
      <c r="Q123" s="62" t="s">
        <v>442</v>
      </c>
      <c r="R123" s="62" t="s">
        <v>442</v>
      </c>
      <c r="S123" s="62" t="s">
        <v>442</v>
      </c>
      <c r="T123" s="62" t="s">
        <v>442</v>
      </c>
      <c r="U123" s="62" t="s">
        <v>442</v>
      </c>
      <c r="V123" s="62" t="s">
        <v>442</v>
      </c>
      <c r="W123" s="62" t="s">
        <v>442</v>
      </c>
      <c r="X123" s="62" t="s">
        <v>442</v>
      </c>
      <c r="Y123" s="62" t="s">
        <v>442</v>
      </c>
      <c r="Z123" s="62" t="s">
        <v>442</v>
      </c>
      <c r="AA123" s="62" t="s">
        <v>442</v>
      </c>
      <c r="AB123" s="62" t="s">
        <v>442</v>
      </c>
      <c r="AC123" s="62" t="s">
        <v>442</v>
      </c>
      <c r="AD123" s="157" t="s">
        <v>442</v>
      </c>
      <c r="AE123" s="158"/>
      <c r="AF123" s="62" t="s">
        <v>442</v>
      </c>
      <c r="AG123" s="62" t="s">
        <v>442</v>
      </c>
      <c r="AH123" s="62" t="s">
        <v>442</v>
      </c>
      <c r="AI123" s="62" t="s">
        <v>442</v>
      </c>
      <c r="AJ123" s="62" t="s">
        <v>442</v>
      </c>
      <c r="AK123" s="62" t="s">
        <v>442</v>
      </c>
      <c r="AL123" s="40" t="s">
        <v>417</v>
      </c>
    </row>
    <row r="124" spans="1:38" ht="26.25" customHeight="1" thickBot="1">
      <c r="A124" s="60" t="s">
        <v>263</v>
      </c>
      <c r="B124" s="77" t="s">
        <v>286</v>
      </c>
      <c r="C124" s="61" t="s">
        <v>287</v>
      </c>
      <c r="D124" s="62"/>
      <c r="E124" s="62" t="s">
        <v>442</v>
      </c>
      <c r="F124" s="62" t="s">
        <v>442</v>
      </c>
      <c r="G124" s="62" t="s">
        <v>442</v>
      </c>
      <c r="H124" s="62" t="s">
        <v>442</v>
      </c>
      <c r="I124" s="62" t="s">
        <v>442</v>
      </c>
      <c r="J124" s="62" t="s">
        <v>442</v>
      </c>
      <c r="K124" s="62" t="s">
        <v>442</v>
      </c>
      <c r="L124" s="62" t="s">
        <v>442</v>
      </c>
      <c r="M124" s="62" t="s">
        <v>442</v>
      </c>
      <c r="N124" s="62" t="s">
        <v>442</v>
      </c>
      <c r="O124" s="62" t="s">
        <v>442</v>
      </c>
      <c r="P124" s="62" t="s">
        <v>442</v>
      </c>
      <c r="Q124" s="62" t="s">
        <v>442</v>
      </c>
      <c r="R124" s="62" t="s">
        <v>442</v>
      </c>
      <c r="S124" s="62" t="s">
        <v>442</v>
      </c>
      <c r="T124" s="62" t="s">
        <v>442</v>
      </c>
      <c r="U124" s="62" t="s">
        <v>442</v>
      </c>
      <c r="V124" s="62" t="s">
        <v>442</v>
      </c>
      <c r="W124" s="62" t="s">
        <v>442</v>
      </c>
      <c r="X124" s="62" t="s">
        <v>442</v>
      </c>
      <c r="Y124" s="62" t="s">
        <v>442</v>
      </c>
      <c r="Z124" s="62" t="s">
        <v>442</v>
      </c>
      <c r="AA124" s="62" t="s">
        <v>442</v>
      </c>
      <c r="AB124" s="62" t="s">
        <v>442</v>
      </c>
      <c r="AC124" s="62" t="s">
        <v>442</v>
      </c>
      <c r="AD124" s="157" t="s">
        <v>442</v>
      </c>
      <c r="AE124" s="158"/>
      <c r="AF124" s="62" t="s">
        <v>442</v>
      </c>
      <c r="AG124" s="62" t="s">
        <v>442</v>
      </c>
      <c r="AH124" s="62" t="s">
        <v>442</v>
      </c>
      <c r="AI124" s="62" t="s">
        <v>442</v>
      </c>
      <c r="AJ124" s="62" t="s">
        <v>442</v>
      </c>
      <c r="AK124" s="62" t="s">
        <v>442</v>
      </c>
      <c r="AL124" s="40" t="s">
        <v>412</v>
      </c>
    </row>
    <row r="125" spans="1:38" ht="26.25" customHeight="1" thickBot="1">
      <c r="A125" s="60" t="s">
        <v>288</v>
      </c>
      <c r="B125" s="60" t="s">
        <v>289</v>
      </c>
      <c r="C125" s="61" t="s">
        <v>290</v>
      </c>
      <c r="D125" s="62"/>
      <c r="E125" s="62" t="s">
        <v>443</v>
      </c>
      <c r="F125" s="62">
        <v>4.7368838358154905E-2</v>
      </c>
      <c r="G125" s="62" t="s">
        <v>443</v>
      </c>
      <c r="H125" s="62">
        <v>5.6713262424064705E-4</v>
      </c>
      <c r="I125" s="62">
        <v>3.5709390575878619E-5</v>
      </c>
      <c r="J125" s="62">
        <v>2.3698050109446719E-4</v>
      </c>
      <c r="K125" s="62">
        <v>5.0101357080702428E-4</v>
      </c>
      <c r="L125" s="62" t="s">
        <v>443</v>
      </c>
      <c r="M125" s="62">
        <v>1.2845809404196711</v>
      </c>
      <c r="N125" s="62" t="s">
        <v>443</v>
      </c>
      <c r="O125" s="62" t="s">
        <v>443</v>
      </c>
      <c r="P125" s="62" t="s">
        <v>443</v>
      </c>
      <c r="Q125" s="62" t="s">
        <v>443</v>
      </c>
      <c r="R125" s="62" t="s">
        <v>443</v>
      </c>
      <c r="S125" s="62" t="s">
        <v>443</v>
      </c>
      <c r="T125" s="62" t="s">
        <v>443</v>
      </c>
      <c r="U125" s="62" t="s">
        <v>443</v>
      </c>
      <c r="V125" s="62" t="s">
        <v>443</v>
      </c>
      <c r="W125" s="62" t="s">
        <v>443</v>
      </c>
      <c r="X125" s="62" t="s">
        <v>443</v>
      </c>
      <c r="Y125" s="62" t="s">
        <v>443</v>
      </c>
      <c r="Z125" s="62" t="s">
        <v>443</v>
      </c>
      <c r="AA125" s="62" t="s">
        <v>443</v>
      </c>
      <c r="AB125" s="62" t="s">
        <v>443</v>
      </c>
      <c r="AC125" s="62" t="s">
        <v>443</v>
      </c>
      <c r="AD125" s="157" t="s">
        <v>443</v>
      </c>
      <c r="AE125" s="158"/>
      <c r="AF125" s="159" t="s">
        <v>443</v>
      </c>
      <c r="AG125" s="62" t="s">
        <v>443</v>
      </c>
      <c r="AH125" s="62" t="s">
        <v>443</v>
      </c>
      <c r="AI125" s="62" t="s">
        <v>443</v>
      </c>
      <c r="AJ125" s="62" t="s">
        <v>443</v>
      </c>
      <c r="AK125" s="62">
        <v>1.0821027447235945</v>
      </c>
      <c r="AL125" s="40" t="s">
        <v>425</v>
      </c>
    </row>
    <row r="126" spans="1:38" ht="26.25" customHeight="1" thickBot="1">
      <c r="A126" s="60" t="s">
        <v>288</v>
      </c>
      <c r="B126" s="60" t="s">
        <v>291</v>
      </c>
      <c r="C126" s="61" t="s">
        <v>292</v>
      </c>
      <c r="D126" s="62"/>
      <c r="E126" s="62" t="s">
        <v>442</v>
      </c>
      <c r="F126" s="62" t="s">
        <v>442</v>
      </c>
      <c r="G126" s="62" t="s">
        <v>442</v>
      </c>
      <c r="H126" s="62" t="s">
        <v>442</v>
      </c>
      <c r="I126" s="62" t="s">
        <v>442</v>
      </c>
      <c r="J126" s="62" t="s">
        <v>442</v>
      </c>
      <c r="K126" s="62" t="s">
        <v>442</v>
      </c>
      <c r="L126" s="62" t="s">
        <v>442</v>
      </c>
      <c r="M126" s="62" t="s">
        <v>442</v>
      </c>
      <c r="N126" s="62" t="s">
        <v>442</v>
      </c>
      <c r="O126" s="62" t="s">
        <v>442</v>
      </c>
      <c r="P126" s="62" t="s">
        <v>442</v>
      </c>
      <c r="Q126" s="62" t="s">
        <v>442</v>
      </c>
      <c r="R126" s="62" t="s">
        <v>442</v>
      </c>
      <c r="S126" s="62" t="s">
        <v>442</v>
      </c>
      <c r="T126" s="62" t="s">
        <v>442</v>
      </c>
      <c r="U126" s="62" t="s">
        <v>442</v>
      </c>
      <c r="V126" s="62" t="s">
        <v>442</v>
      </c>
      <c r="W126" s="62" t="s">
        <v>442</v>
      </c>
      <c r="X126" s="62" t="s">
        <v>442</v>
      </c>
      <c r="Y126" s="62" t="s">
        <v>442</v>
      </c>
      <c r="Z126" s="62" t="s">
        <v>442</v>
      </c>
      <c r="AA126" s="62" t="s">
        <v>442</v>
      </c>
      <c r="AB126" s="62" t="s">
        <v>442</v>
      </c>
      <c r="AC126" s="62" t="s">
        <v>442</v>
      </c>
      <c r="AD126" s="157" t="s">
        <v>442</v>
      </c>
      <c r="AE126" s="158"/>
      <c r="AF126" s="159" t="s">
        <v>442</v>
      </c>
      <c r="AG126" s="62" t="s">
        <v>442</v>
      </c>
      <c r="AH126" s="62" t="s">
        <v>442</v>
      </c>
      <c r="AI126" s="62" t="s">
        <v>442</v>
      </c>
      <c r="AJ126" s="62" t="s">
        <v>442</v>
      </c>
      <c r="AK126" s="62" t="s">
        <v>442</v>
      </c>
      <c r="AL126" s="40" t="s">
        <v>424</v>
      </c>
    </row>
    <row r="127" spans="1:38" ht="26.25" customHeight="1" thickBot="1">
      <c r="A127" s="60" t="s">
        <v>288</v>
      </c>
      <c r="B127" s="60" t="s">
        <v>293</v>
      </c>
      <c r="C127" s="61" t="s">
        <v>294</v>
      </c>
      <c r="D127" s="62"/>
      <c r="E127" s="62" t="s">
        <v>443</v>
      </c>
      <c r="F127" s="62" t="s">
        <v>443</v>
      </c>
      <c r="G127" s="62" t="s">
        <v>443</v>
      </c>
      <c r="H127" s="62" t="s">
        <v>444</v>
      </c>
      <c r="I127" s="62" t="s">
        <v>443</v>
      </c>
      <c r="J127" s="62" t="s">
        <v>443</v>
      </c>
      <c r="K127" s="62" t="s">
        <v>443</v>
      </c>
      <c r="L127" s="62" t="s">
        <v>443</v>
      </c>
      <c r="M127" s="62" t="s">
        <v>443</v>
      </c>
      <c r="N127" s="62" t="s">
        <v>443</v>
      </c>
      <c r="O127" s="62" t="s">
        <v>443</v>
      </c>
      <c r="P127" s="62" t="s">
        <v>443</v>
      </c>
      <c r="Q127" s="62" t="s">
        <v>443</v>
      </c>
      <c r="R127" s="62" t="s">
        <v>443</v>
      </c>
      <c r="S127" s="62" t="s">
        <v>443</v>
      </c>
      <c r="T127" s="62" t="s">
        <v>443</v>
      </c>
      <c r="U127" s="62" t="s">
        <v>443</v>
      </c>
      <c r="V127" s="62" t="s">
        <v>443</v>
      </c>
      <c r="W127" s="62" t="s">
        <v>443</v>
      </c>
      <c r="X127" s="62" t="s">
        <v>443</v>
      </c>
      <c r="Y127" s="62" t="s">
        <v>443</v>
      </c>
      <c r="Z127" s="62" t="s">
        <v>443</v>
      </c>
      <c r="AA127" s="62" t="s">
        <v>443</v>
      </c>
      <c r="AB127" s="62" t="s">
        <v>443</v>
      </c>
      <c r="AC127" s="62" t="s">
        <v>443</v>
      </c>
      <c r="AD127" s="157" t="s">
        <v>443</v>
      </c>
      <c r="AE127" s="158"/>
      <c r="AF127" s="159" t="s">
        <v>443</v>
      </c>
      <c r="AG127" s="62" t="s">
        <v>443</v>
      </c>
      <c r="AH127" s="62" t="s">
        <v>443</v>
      </c>
      <c r="AI127" s="62" t="s">
        <v>443</v>
      </c>
      <c r="AJ127" s="62" t="s">
        <v>443</v>
      </c>
      <c r="AK127" s="62" t="s">
        <v>443</v>
      </c>
      <c r="AL127" s="40" t="s">
        <v>426</v>
      </c>
    </row>
    <row r="128" spans="1:38" ht="26.25" customHeight="1" thickBot="1">
      <c r="A128" s="60" t="s">
        <v>288</v>
      </c>
      <c r="B128" s="64" t="s">
        <v>295</v>
      </c>
      <c r="C128" s="66" t="s">
        <v>296</v>
      </c>
      <c r="D128" s="62"/>
      <c r="E128" s="62" t="s">
        <v>442</v>
      </c>
      <c r="F128" s="62" t="s">
        <v>442</v>
      </c>
      <c r="G128" s="62" t="s">
        <v>442</v>
      </c>
      <c r="H128" s="62" t="s">
        <v>442</v>
      </c>
      <c r="I128" s="62" t="s">
        <v>442</v>
      </c>
      <c r="J128" s="62" t="s">
        <v>442</v>
      </c>
      <c r="K128" s="62" t="s">
        <v>442</v>
      </c>
      <c r="L128" s="62" t="s">
        <v>442</v>
      </c>
      <c r="M128" s="62" t="s">
        <v>442</v>
      </c>
      <c r="N128" s="62" t="s">
        <v>442</v>
      </c>
      <c r="O128" s="62" t="s">
        <v>442</v>
      </c>
      <c r="P128" s="62" t="s">
        <v>442</v>
      </c>
      <c r="Q128" s="62" t="s">
        <v>442</v>
      </c>
      <c r="R128" s="62" t="s">
        <v>442</v>
      </c>
      <c r="S128" s="62" t="s">
        <v>442</v>
      </c>
      <c r="T128" s="62" t="s">
        <v>442</v>
      </c>
      <c r="U128" s="62" t="s">
        <v>442</v>
      </c>
      <c r="V128" s="62" t="s">
        <v>442</v>
      </c>
      <c r="W128" s="62" t="s">
        <v>442</v>
      </c>
      <c r="X128" s="62" t="s">
        <v>442</v>
      </c>
      <c r="Y128" s="62" t="s">
        <v>442</v>
      </c>
      <c r="Z128" s="62" t="s">
        <v>442</v>
      </c>
      <c r="AA128" s="62" t="s">
        <v>442</v>
      </c>
      <c r="AB128" s="62" t="s">
        <v>442</v>
      </c>
      <c r="AC128" s="62" t="s">
        <v>442</v>
      </c>
      <c r="AD128" s="62" t="s">
        <v>442</v>
      </c>
      <c r="AE128" s="158"/>
      <c r="AF128" s="159" t="s">
        <v>442</v>
      </c>
      <c r="AG128" s="159" t="s">
        <v>442</v>
      </c>
      <c r="AH128" s="159" t="s">
        <v>442</v>
      </c>
      <c r="AI128" s="159" t="s">
        <v>442</v>
      </c>
      <c r="AJ128" s="159" t="s">
        <v>442</v>
      </c>
      <c r="AK128" s="159" t="s">
        <v>442</v>
      </c>
      <c r="AL128" s="40" t="s">
        <v>300</v>
      </c>
    </row>
    <row r="129" spans="1:38" ht="26.25" customHeight="1" thickBot="1">
      <c r="A129" s="60" t="s">
        <v>288</v>
      </c>
      <c r="B129" s="64" t="s">
        <v>298</v>
      </c>
      <c r="C129" s="72" t="s">
        <v>299</v>
      </c>
      <c r="D129" s="62"/>
      <c r="E129" s="62" t="s">
        <v>442</v>
      </c>
      <c r="F129" s="62" t="s">
        <v>442</v>
      </c>
      <c r="G129" s="62" t="s">
        <v>442</v>
      </c>
      <c r="H129" s="62" t="s">
        <v>442</v>
      </c>
      <c r="I129" s="62" t="s">
        <v>442</v>
      </c>
      <c r="J129" s="62" t="s">
        <v>442</v>
      </c>
      <c r="K129" s="62" t="s">
        <v>442</v>
      </c>
      <c r="L129" s="62" t="s">
        <v>442</v>
      </c>
      <c r="M129" s="62" t="s">
        <v>442</v>
      </c>
      <c r="N129" s="62" t="s">
        <v>442</v>
      </c>
      <c r="O129" s="62" t="s">
        <v>442</v>
      </c>
      <c r="P129" s="62" t="s">
        <v>442</v>
      </c>
      <c r="Q129" s="62" t="s">
        <v>442</v>
      </c>
      <c r="R129" s="62" t="s">
        <v>442</v>
      </c>
      <c r="S129" s="62" t="s">
        <v>442</v>
      </c>
      <c r="T129" s="62" t="s">
        <v>442</v>
      </c>
      <c r="U129" s="62" t="s">
        <v>442</v>
      </c>
      <c r="V129" s="62" t="s">
        <v>442</v>
      </c>
      <c r="W129" s="62" t="s">
        <v>442</v>
      </c>
      <c r="X129" s="62" t="s">
        <v>442</v>
      </c>
      <c r="Y129" s="62" t="s">
        <v>442</v>
      </c>
      <c r="Z129" s="62" t="s">
        <v>442</v>
      </c>
      <c r="AA129" s="62" t="s">
        <v>442</v>
      </c>
      <c r="AB129" s="62" t="s">
        <v>442</v>
      </c>
      <c r="AC129" s="62" t="s">
        <v>442</v>
      </c>
      <c r="AD129" s="62" t="s">
        <v>442</v>
      </c>
      <c r="AE129" s="158"/>
      <c r="AF129" s="159" t="s">
        <v>442</v>
      </c>
      <c r="AG129" s="159" t="s">
        <v>442</v>
      </c>
      <c r="AH129" s="159" t="s">
        <v>442</v>
      </c>
      <c r="AI129" s="159" t="s">
        <v>442</v>
      </c>
      <c r="AJ129" s="159" t="s">
        <v>442</v>
      </c>
      <c r="AK129" s="159" t="s">
        <v>442</v>
      </c>
      <c r="AL129" s="40" t="s">
        <v>300</v>
      </c>
    </row>
    <row r="130" spans="1:38" ht="26.25" customHeight="1" thickBot="1">
      <c r="A130" s="60" t="s">
        <v>288</v>
      </c>
      <c r="B130" s="64" t="s">
        <v>301</v>
      </c>
      <c r="C130" s="78" t="s">
        <v>302</v>
      </c>
      <c r="D130" s="62"/>
      <c r="E130" s="62" t="s">
        <v>442</v>
      </c>
      <c r="F130" s="62" t="s">
        <v>442</v>
      </c>
      <c r="G130" s="62" t="s">
        <v>442</v>
      </c>
      <c r="H130" s="62" t="s">
        <v>442</v>
      </c>
      <c r="I130" s="62" t="s">
        <v>442</v>
      </c>
      <c r="J130" s="62" t="s">
        <v>442</v>
      </c>
      <c r="K130" s="62" t="s">
        <v>442</v>
      </c>
      <c r="L130" s="62" t="s">
        <v>442</v>
      </c>
      <c r="M130" s="62" t="s">
        <v>442</v>
      </c>
      <c r="N130" s="62" t="s">
        <v>442</v>
      </c>
      <c r="O130" s="62" t="s">
        <v>442</v>
      </c>
      <c r="P130" s="62" t="s">
        <v>442</v>
      </c>
      <c r="Q130" s="62" t="s">
        <v>442</v>
      </c>
      <c r="R130" s="62" t="s">
        <v>442</v>
      </c>
      <c r="S130" s="62" t="s">
        <v>442</v>
      </c>
      <c r="T130" s="62" t="s">
        <v>442</v>
      </c>
      <c r="U130" s="62" t="s">
        <v>442</v>
      </c>
      <c r="V130" s="62" t="s">
        <v>442</v>
      </c>
      <c r="W130" s="62" t="s">
        <v>442</v>
      </c>
      <c r="X130" s="62" t="s">
        <v>442</v>
      </c>
      <c r="Y130" s="62" t="s">
        <v>442</v>
      </c>
      <c r="Z130" s="62" t="s">
        <v>442</v>
      </c>
      <c r="AA130" s="62" t="s">
        <v>442</v>
      </c>
      <c r="AB130" s="62" t="s">
        <v>442</v>
      </c>
      <c r="AC130" s="62" t="s">
        <v>442</v>
      </c>
      <c r="AD130" s="62" t="s">
        <v>442</v>
      </c>
      <c r="AE130" s="158"/>
      <c r="AF130" s="159" t="s">
        <v>442</v>
      </c>
      <c r="AG130" s="159" t="s">
        <v>442</v>
      </c>
      <c r="AH130" s="159" t="s">
        <v>442</v>
      </c>
      <c r="AI130" s="159" t="s">
        <v>442</v>
      </c>
      <c r="AJ130" s="159" t="s">
        <v>442</v>
      </c>
      <c r="AK130" s="159" t="s">
        <v>442</v>
      </c>
      <c r="AL130" s="40" t="s">
        <v>300</v>
      </c>
    </row>
    <row r="131" spans="1:38" ht="26.25" customHeight="1" thickBot="1">
      <c r="A131" s="60" t="s">
        <v>288</v>
      </c>
      <c r="B131" s="64" t="s">
        <v>303</v>
      </c>
      <c r="C131" s="72" t="s">
        <v>304</v>
      </c>
      <c r="D131" s="62"/>
      <c r="E131" s="62">
        <v>2.6426999999999999E-4</v>
      </c>
      <c r="F131" s="62">
        <v>8.0430000000000001E-5</v>
      </c>
      <c r="G131" s="62">
        <v>6.2046000000000009E-5</v>
      </c>
      <c r="H131" s="62" t="s">
        <v>443</v>
      </c>
      <c r="I131" s="62" t="s">
        <v>443</v>
      </c>
      <c r="J131" s="62" t="s">
        <v>443</v>
      </c>
      <c r="K131" s="62">
        <v>1.9532999999999998E-3</v>
      </c>
      <c r="L131" s="62">
        <v>4.4925899999999996E-5</v>
      </c>
      <c r="M131" s="62">
        <v>2.1830999999999998E-5</v>
      </c>
      <c r="N131" s="62">
        <v>7.1238000000000004E-3</v>
      </c>
      <c r="O131" s="62">
        <v>9.1920000000000001E-4</v>
      </c>
      <c r="P131" s="62">
        <v>4.9406999999999993E-3</v>
      </c>
      <c r="Q131" s="62">
        <v>2.298E-5</v>
      </c>
      <c r="R131" s="62">
        <v>2.298E-4</v>
      </c>
      <c r="S131" s="62">
        <v>1.1260200000000001E-2</v>
      </c>
      <c r="T131" s="62">
        <v>2.298E-4</v>
      </c>
      <c r="U131" s="62" t="s">
        <v>443</v>
      </c>
      <c r="V131" s="62" t="s">
        <v>443</v>
      </c>
      <c r="W131" s="62">
        <v>4.5960000000000001</v>
      </c>
      <c r="X131" s="62" t="s">
        <v>443</v>
      </c>
      <c r="Y131" s="62" t="s">
        <v>443</v>
      </c>
      <c r="Z131" s="62" t="s">
        <v>443</v>
      </c>
      <c r="AA131" s="62" t="s">
        <v>443</v>
      </c>
      <c r="AB131" s="62">
        <v>4.5960000000000003E-9</v>
      </c>
      <c r="AC131" s="62">
        <v>1.149E-2</v>
      </c>
      <c r="AD131" s="157">
        <v>2.2980000000000001E-3</v>
      </c>
      <c r="AE131" s="158"/>
      <c r="AF131" s="62" t="s">
        <v>443</v>
      </c>
      <c r="AG131" s="62" t="s">
        <v>443</v>
      </c>
      <c r="AH131" s="62" t="s">
        <v>443</v>
      </c>
      <c r="AI131" s="62" t="s">
        <v>443</v>
      </c>
      <c r="AJ131" s="62" t="s">
        <v>443</v>
      </c>
      <c r="AK131" s="62">
        <v>0.1149</v>
      </c>
      <c r="AL131" s="40" t="s">
        <v>300</v>
      </c>
    </row>
    <row r="132" spans="1:38" ht="26.25" customHeight="1" thickBot="1">
      <c r="A132" s="60" t="s">
        <v>288</v>
      </c>
      <c r="B132" s="64" t="s">
        <v>305</v>
      </c>
      <c r="C132" s="72" t="s">
        <v>306</v>
      </c>
      <c r="D132" s="62"/>
      <c r="E132" s="167" t="s">
        <v>442</v>
      </c>
      <c r="F132" s="167" t="s">
        <v>442</v>
      </c>
      <c r="G132" s="167" t="s">
        <v>442</v>
      </c>
      <c r="H132" s="62" t="s">
        <v>442</v>
      </c>
      <c r="I132" s="167" t="s">
        <v>442</v>
      </c>
      <c r="J132" s="167" t="s">
        <v>442</v>
      </c>
      <c r="K132" s="167" t="s">
        <v>442</v>
      </c>
      <c r="L132" s="167" t="s">
        <v>442</v>
      </c>
      <c r="M132" s="167" t="s">
        <v>442</v>
      </c>
      <c r="N132" s="167" t="s">
        <v>442</v>
      </c>
      <c r="O132" s="167" t="s">
        <v>442</v>
      </c>
      <c r="P132" s="167" t="s">
        <v>442</v>
      </c>
      <c r="Q132" s="167" t="s">
        <v>442</v>
      </c>
      <c r="R132" s="167" t="s">
        <v>442</v>
      </c>
      <c r="S132" s="167" t="s">
        <v>442</v>
      </c>
      <c r="T132" s="167" t="s">
        <v>442</v>
      </c>
      <c r="U132" s="167" t="s">
        <v>442</v>
      </c>
      <c r="V132" s="167" t="s">
        <v>442</v>
      </c>
      <c r="W132" s="167" t="s">
        <v>442</v>
      </c>
      <c r="X132" s="167" t="s">
        <v>442</v>
      </c>
      <c r="Y132" s="167" t="s">
        <v>442</v>
      </c>
      <c r="Z132" s="167" t="s">
        <v>442</v>
      </c>
      <c r="AA132" s="167" t="s">
        <v>442</v>
      </c>
      <c r="AB132" s="167" t="s">
        <v>442</v>
      </c>
      <c r="AC132" s="167" t="s">
        <v>442</v>
      </c>
      <c r="AD132" s="167" t="s">
        <v>442</v>
      </c>
      <c r="AE132" s="168"/>
      <c r="AF132" s="159" t="s">
        <v>442</v>
      </c>
      <c r="AG132" s="159" t="s">
        <v>442</v>
      </c>
      <c r="AH132" s="159" t="s">
        <v>442</v>
      </c>
      <c r="AI132" s="159" t="s">
        <v>442</v>
      </c>
      <c r="AJ132" s="159" t="s">
        <v>442</v>
      </c>
      <c r="AK132" s="159" t="s">
        <v>442</v>
      </c>
      <c r="AL132" s="40" t="s">
        <v>414</v>
      </c>
    </row>
    <row r="133" spans="1:38" ht="26.25" customHeight="1" thickBot="1">
      <c r="A133" s="60" t="s">
        <v>288</v>
      </c>
      <c r="B133" s="64" t="s">
        <v>307</v>
      </c>
      <c r="C133" s="72" t="s">
        <v>308</v>
      </c>
      <c r="D133" s="62"/>
      <c r="E133" s="167" t="s">
        <v>442</v>
      </c>
      <c r="F133" s="167" t="s">
        <v>442</v>
      </c>
      <c r="G133" s="167" t="s">
        <v>442</v>
      </c>
      <c r="H133" s="167" t="s">
        <v>443</v>
      </c>
      <c r="I133" s="167" t="s">
        <v>442</v>
      </c>
      <c r="J133" s="167" t="s">
        <v>442</v>
      </c>
      <c r="K133" s="167" t="s">
        <v>442</v>
      </c>
      <c r="L133" s="167" t="s">
        <v>442</v>
      </c>
      <c r="M133" s="167" t="s">
        <v>442</v>
      </c>
      <c r="N133" s="167" t="s">
        <v>442</v>
      </c>
      <c r="O133" s="167" t="s">
        <v>442</v>
      </c>
      <c r="P133" s="167" t="s">
        <v>442</v>
      </c>
      <c r="Q133" s="167" t="s">
        <v>442</v>
      </c>
      <c r="R133" s="167" t="s">
        <v>442</v>
      </c>
      <c r="S133" s="167" t="s">
        <v>442</v>
      </c>
      <c r="T133" s="167" t="s">
        <v>442</v>
      </c>
      <c r="U133" s="167" t="s">
        <v>442</v>
      </c>
      <c r="V133" s="167" t="s">
        <v>442</v>
      </c>
      <c r="W133" s="167" t="s">
        <v>442</v>
      </c>
      <c r="X133" s="167" t="s">
        <v>442</v>
      </c>
      <c r="Y133" s="167" t="s">
        <v>442</v>
      </c>
      <c r="Z133" s="167" t="s">
        <v>442</v>
      </c>
      <c r="AA133" s="167" t="s">
        <v>442</v>
      </c>
      <c r="AB133" s="167" t="s">
        <v>442</v>
      </c>
      <c r="AC133" s="167" t="s">
        <v>442</v>
      </c>
      <c r="AD133" s="167" t="s">
        <v>442</v>
      </c>
      <c r="AE133" s="168"/>
      <c r="AF133" s="62" t="s">
        <v>442</v>
      </c>
      <c r="AG133" s="62" t="s">
        <v>442</v>
      </c>
      <c r="AH133" s="62" t="s">
        <v>442</v>
      </c>
      <c r="AI133" s="62" t="s">
        <v>442</v>
      </c>
      <c r="AJ133" s="62" t="s">
        <v>442</v>
      </c>
      <c r="AK133" s="62" t="s">
        <v>442</v>
      </c>
      <c r="AL133" s="40" t="s">
        <v>415</v>
      </c>
    </row>
    <row r="134" spans="1:38" ht="26.25" customHeight="1" thickBot="1">
      <c r="A134" s="60" t="s">
        <v>288</v>
      </c>
      <c r="B134" s="64" t="s">
        <v>309</v>
      </c>
      <c r="C134" s="61" t="s">
        <v>310</v>
      </c>
      <c r="D134" s="62"/>
      <c r="E134" s="167" t="s">
        <v>443</v>
      </c>
      <c r="F134" s="167" t="s">
        <v>443</v>
      </c>
      <c r="G134" s="167" t="s">
        <v>443</v>
      </c>
      <c r="H134" s="167" t="s">
        <v>443</v>
      </c>
      <c r="I134" s="167" t="s">
        <v>443</v>
      </c>
      <c r="J134" s="167" t="s">
        <v>443</v>
      </c>
      <c r="K134" s="167" t="s">
        <v>443</v>
      </c>
      <c r="L134" s="167" t="s">
        <v>443</v>
      </c>
      <c r="M134" s="167" t="s">
        <v>443</v>
      </c>
      <c r="N134" s="167" t="s">
        <v>443</v>
      </c>
      <c r="O134" s="167" t="s">
        <v>443</v>
      </c>
      <c r="P134" s="167" t="s">
        <v>443</v>
      </c>
      <c r="Q134" s="167" t="s">
        <v>443</v>
      </c>
      <c r="R134" s="167" t="s">
        <v>443</v>
      </c>
      <c r="S134" s="167" t="s">
        <v>443</v>
      </c>
      <c r="T134" s="167" t="s">
        <v>443</v>
      </c>
      <c r="U134" s="167" t="s">
        <v>443</v>
      </c>
      <c r="V134" s="167" t="s">
        <v>443</v>
      </c>
      <c r="W134" s="167" t="s">
        <v>443</v>
      </c>
      <c r="X134" s="167" t="s">
        <v>443</v>
      </c>
      <c r="Y134" s="167" t="s">
        <v>443</v>
      </c>
      <c r="Z134" s="167" t="s">
        <v>443</v>
      </c>
      <c r="AA134" s="167" t="s">
        <v>443</v>
      </c>
      <c r="AB134" s="167" t="s">
        <v>443</v>
      </c>
      <c r="AC134" s="167" t="s">
        <v>443</v>
      </c>
      <c r="AD134" s="167" t="s">
        <v>443</v>
      </c>
      <c r="AE134" s="168"/>
      <c r="AF134" s="62" t="s">
        <v>443</v>
      </c>
      <c r="AG134" s="62" t="s">
        <v>443</v>
      </c>
      <c r="AH134" s="62" t="s">
        <v>443</v>
      </c>
      <c r="AI134" s="62" t="s">
        <v>443</v>
      </c>
      <c r="AJ134" s="62" t="s">
        <v>443</v>
      </c>
      <c r="AK134" s="62" t="s">
        <v>443</v>
      </c>
      <c r="AL134" s="40" t="s">
        <v>412</v>
      </c>
    </row>
    <row r="135" spans="1:38" ht="26.25" customHeight="1" thickBot="1">
      <c r="A135" s="60" t="s">
        <v>288</v>
      </c>
      <c r="B135" s="60" t="s">
        <v>311</v>
      </c>
      <c r="C135" s="61" t="s">
        <v>312</v>
      </c>
      <c r="D135" s="62"/>
      <c r="E135" s="62">
        <v>4.7541E-2</v>
      </c>
      <c r="F135" s="62">
        <v>1.8388499999999999E-2</v>
      </c>
      <c r="G135" s="62">
        <v>1.6444999999999999E-3</v>
      </c>
      <c r="H135" s="62" t="s">
        <v>444</v>
      </c>
      <c r="I135" s="62">
        <v>6.2640500000000002E-2</v>
      </c>
      <c r="J135" s="62">
        <v>6.7424499999999998E-2</v>
      </c>
      <c r="K135" s="62">
        <v>6.9367999999999999E-2</v>
      </c>
      <c r="L135" s="62">
        <v>2.6309010000000001E-2</v>
      </c>
      <c r="M135" s="62">
        <v>0.83465849999999997</v>
      </c>
      <c r="N135" s="62">
        <v>7.3255000000000004E-3</v>
      </c>
      <c r="O135" s="62">
        <v>1.495E-3</v>
      </c>
      <c r="P135" s="62" t="s">
        <v>444</v>
      </c>
      <c r="Q135" s="62">
        <v>6.1295000000000004E-3</v>
      </c>
      <c r="R135" s="62">
        <v>1.495E-4</v>
      </c>
      <c r="S135" s="62">
        <v>2.99E-3</v>
      </c>
      <c r="T135" s="62" t="s">
        <v>444</v>
      </c>
      <c r="U135" s="62">
        <v>1.0464999999999999E-3</v>
      </c>
      <c r="V135" s="62">
        <v>0.26207350000000001</v>
      </c>
      <c r="W135" s="62">
        <v>0.14949999999999999</v>
      </c>
      <c r="X135" s="62">
        <v>3.4833500000000003E-2</v>
      </c>
      <c r="Y135" s="62">
        <v>6.9218500000000002E-2</v>
      </c>
      <c r="Z135" s="62">
        <v>8.4916000000000005E-2</v>
      </c>
      <c r="AA135" s="62" t="s">
        <v>444</v>
      </c>
      <c r="AB135" s="62">
        <v>0.18896800000000002</v>
      </c>
      <c r="AC135" s="62" t="s">
        <v>444</v>
      </c>
      <c r="AD135" s="157" t="s">
        <v>443</v>
      </c>
      <c r="AE135" s="158"/>
      <c r="AF135" s="159" t="s">
        <v>443</v>
      </c>
      <c r="AG135" s="62" t="s">
        <v>443</v>
      </c>
      <c r="AH135" s="62" t="s">
        <v>443</v>
      </c>
      <c r="AI135" s="62" t="s">
        <v>443</v>
      </c>
      <c r="AJ135" s="62" t="s">
        <v>443</v>
      </c>
      <c r="AK135" s="62" t="s">
        <v>443</v>
      </c>
      <c r="AL135" s="40" t="s">
        <v>412</v>
      </c>
    </row>
    <row r="136" spans="1:38" ht="26.25" customHeight="1" thickBot="1">
      <c r="A136" s="60" t="s">
        <v>288</v>
      </c>
      <c r="B136" s="60" t="s">
        <v>313</v>
      </c>
      <c r="C136" s="61" t="s">
        <v>314</v>
      </c>
      <c r="D136" s="62"/>
      <c r="E136" s="169" t="s">
        <v>443</v>
      </c>
      <c r="F136" s="62">
        <v>2.1798720000000001E-4</v>
      </c>
      <c r="G136" s="62" t="s">
        <v>443</v>
      </c>
      <c r="H136" s="62" t="s">
        <v>444</v>
      </c>
      <c r="I136" s="62" t="s">
        <v>443</v>
      </c>
      <c r="J136" s="62" t="s">
        <v>443</v>
      </c>
      <c r="K136" s="62" t="s">
        <v>443</v>
      </c>
      <c r="L136" s="62" t="s">
        <v>443</v>
      </c>
      <c r="M136" s="62" t="s">
        <v>443</v>
      </c>
      <c r="N136" s="62" t="s">
        <v>443</v>
      </c>
      <c r="O136" s="62" t="s">
        <v>443</v>
      </c>
      <c r="P136" s="62" t="s">
        <v>443</v>
      </c>
      <c r="Q136" s="62" t="s">
        <v>443</v>
      </c>
      <c r="R136" s="62" t="s">
        <v>443</v>
      </c>
      <c r="S136" s="62" t="s">
        <v>443</v>
      </c>
      <c r="T136" s="62" t="s">
        <v>443</v>
      </c>
      <c r="U136" s="62" t="s">
        <v>443</v>
      </c>
      <c r="V136" s="62" t="s">
        <v>443</v>
      </c>
      <c r="W136" s="62" t="s">
        <v>443</v>
      </c>
      <c r="X136" s="62" t="s">
        <v>443</v>
      </c>
      <c r="Y136" s="62" t="s">
        <v>443</v>
      </c>
      <c r="Z136" s="62" t="s">
        <v>443</v>
      </c>
      <c r="AA136" s="62" t="s">
        <v>443</v>
      </c>
      <c r="AB136" s="62" t="s">
        <v>443</v>
      </c>
      <c r="AC136" s="62" t="s">
        <v>443</v>
      </c>
      <c r="AD136" s="62" t="s">
        <v>443</v>
      </c>
      <c r="AE136" s="158"/>
      <c r="AF136" s="159" t="s">
        <v>443</v>
      </c>
      <c r="AG136" s="62" t="s">
        <v>443</v>
      </c>
      <c r="AH136" s="62" t="s">
        <v>443</v>
      </c>
      <c r="AI136" s="62" t="s">
        <v>443</v>
      </c>
      <c r="AJ136" s="62" t="s">
        <v>443</v>
      </c>
      <c r="AK136" s="62">
        <v>14532.48</v>
      </c>
      <c r="AL136" s="40" t="s">
        <v>416</v>
      </c>
    </row>
    <row r="137" spans="1:38" ht="26.25" customHeight="1" thickBot="1">
      <c r="A137" s="60" t="s">
        <v>288</v>
      </c>
      <c r="B137" s="60" t="s">
        <v>315</v>
      </c>
      <c r="C137" s="61" t="s">
        <v>316</v>
      </c>
      <c r="D137" s="62"/>
      <c r="E137" s="62" t="s">
        <v>443</v>
      </c>
      <c r="F137" s="62">
        <v>2.2795500000000001E-4</v>
      </c>
      <c r="G137" s="62" t="s">
        <v>443</v>
      </c>
      <c r="H137" s="62" t="s">
        <v>444</v>
      </c>
      <c r="I137" s="62" t="s">
        <v>443</v>
      </c>
      <c r="J137" s="62" t="s">
        <v>443</v>
      </c>
      <c r="K137" s="62" t="s">
        <v>443</v>
      </c>
      <c r="L137" s="62" t="s">
        <v>443</v>
      </c>
      <c r="M137" s="62" t="s">
        <v>443</v>
      </c>
      <c r="N137" s="62" t="s">
        <v>443</v>
      </c>
      <c r="O137" s="62" t="s">
        <v>443</v>
      </c>
      <c r="P137" s="62" t="s">
        <v>443</v>
      </c>
      <c r="Q137" s="62" t="s">
        <v>443</v>
      </c>
      <c r="R137" s="62" t="s">
        <v>443</v>
      </c>
      <c r="S137" s="62" t="s">
        <v>443</v>
      </c>
      <c r="T137" s="62" t="s">
        <v>443</v>
      </c>
      <c r="U137" s="62" t="s">
        <v>443</v>
      </c>
      <c r="V137" s="62" t="s">
        <v>443</v>
      </c>
      <c r="W137" s="62" t="s">
        <v>443</v>
      </c>
      <c r="X137" s="62" t="s">
        <v>443</v>
      </c>
      <c r="Y137" s="62" t="s">
        <v>443</v>
      </c>
      <c r="Z137" s="62" t="s">
        <v>443</v>
      </c>
      <c r="AA137" s="62" t="s">
        <v>443</v>
      </c>
      <c r="AB137" s="62" t="s">
        <v>443</v>
      </c>
      <c r="AC137" s="62" t="s">
        <v>443</v>
      </c>
      <c r="AD137" s="157" t="s">
        <v>443</v>
      </c>
      <c r="AE137" s="158"/>
      <c r="AF137" s="159" t="s">
        <v>443</v>
      </c>
      <c r="AG137" s="62" t="s">
        <v>443</v>
      </c>
      <c r="AH137" s="62" t="s">
        <v>443</v>
      </c>
      <c r="AI137" s="62" t="s">
        <v>443</v>
      </c>
      <c r="AJ137" s="62" t="s">
        <v>443</v>
      </c>
      <c r="AK137" s="62">
        <v>15197</v>
      </c>
      <c r="AL137" s="40" t="s">
        <v>416</v>
      </c>
    </row>
    <row r="138" spans="1:38" ht="26.25" customHeight="1" thickBot="1">
      <c r="A138" s="64" t="s">
        <v>288</v>
      </c>
      <c r="B138" s="64" t="s">
        <v>317</v>
      </c>
      <c r="C138" s="66" t="s">
        <v>318</v>
      </c>
      <c r="D138" s="63"/>
      <c r="E138" s="62" t="s">
        <v>443</v>
      </c>
      <c r="F138" s="62" t="s">
        <v>443</v>
      </c>
      <c r="G138" s="62" t="s">
        <v>443</v>
      </c>
      <c r="H138" s="62" t="s">
        <v>443</v>
      </c>
      <c r="I138" s="62" t="s">
        <v>443</v>
      </c>
      <c r="J138" s="62" t="s">
        <v>443</v>
      </c>
      <c r="K138" s="62" t="s">
        <v>443</v>
      </c>
      <c r="L138" s="62" t="s">
        <v>443</v>
      </c>
      <c r="M138" s="62" t="s">
        <v>443</v>
      </c>
      <c r="N138" s="62" t="s">
        <v>443</v>
      </c>
      <c r="O138" s="62" t="s">
        <v>443</v>
      </c>
      <c r="P138" s="62" t="s">
        <v>443</v>
      </c>
      <c r="Q138" s="62" t="s">
        <v>443</v>
      </c>
      <c r="R138" s="62" t="s">
        <v>443</v>
      </c>
      <c r="S138" s="62" t="s">
        <v>443</v>
      </c>
      <c r="T138" s="62" t="s">
        <v>443</v>
      </c>
      <c r="U138" s="62" t="s">
        <v>443</v>
      </c>
      <c r="V138" s="62" t="s">
        <v>443</v>
      </c>
      <c r="W138" s="62" t="s">
        <v>443</v>
      </c>
      <c r="X138" s="62" t="s">
        <v>443</v>
      </c>
      <c r="Y138" s="62" t="s">
        <v>443</v>
      </c>
      <c r="Z138" s="62" t="s">
        <v>443</v>
      </c>
      <c r="AA138" s="62" t="s">
        <v>443</v>
      </c>
      <c r="AB138" s="62" t="s">
        <v>443</v>
      </c>
      <c r="AC138" s="62" t="s">
        <v>443</v>
      </c>
      <c r="AD138" s="157" t="s">
        <v>443</v>
      </c>
      <c r="AE138" s="158"/>
      <c r="AF138" s="159" t="s">
        <v>443</v>
      </c>
      <c r="AG138" s="62" t="s">
        <v>443</v>
      </c>
      <c r="AH138" s="62" t="s">
        <v>443</v>
      </c>
      <c r="AI138" s="62" t="s">
        <v>443</v>
      </c>
      <c r="AJ138" s="62" t="s">
        <v>443</v>
      </c>
      <c r="AK138" s="62" t="s">
        <v>443</v>
      </c>
      <c r="AL138" s="40" t="s">
        <v>416</v>
      </c>
    </row>
    <row r="139" spans="1:38" ht="26.25" customHeight="1" thickBot="1">
      <c r="A139" s="64" t="s">
        <v>288</v>
      </c>
      <c r="B139" s="64" t="s">
        <v>319</v>
      </c>
      <c r="C139" s="66" t="s">
        <v>377</v>
      </c>
      <c r="D139" s="63"/>
      <c r="E139" s="62" t="s">
        <v>443</v>
      </c>
      <c r="F139" s="62" t="s">
        <v>443</v>
      </c>
      <c r="G139" s="62" t="s">
        <v>443</v>
      </c>
      <c r="H139" s="62" t="s">
        <v>444</v>
      </c>
      <c r="I139" s="62" t="s">
        <v>444</v>
      </c>
      <c r="J139" s="62" t="s">
        <v>444</v>
      </c>
      <c r="K139" s="62" t="s">
        <v>444</v>
      </c>
      <c r="L139" s="62" t="s">
        <v>444</v>
      </c>
      <c r="M139" s="62" t="s">
        <v>443</v>
      </c>
      <c r="N139" s="62" t="s">
        <v>444</v>
      </c>
      <c r="O139" s="62" t="s">
        <v>444</v>
      </c>
      <c r="P139" s="62" t="s">
        <v>443</v>
      </c>
      <c r="Q139" s="62" t="s">
        <v>444</v>
      </c>
      <c r="R139" s="62" t="s">
        <v>444</v>
      </c>
      <c r="S139" s="62" t="s">
        <v>444</v>
      </c>
      <c r="T139" s="62" t="s">
        <v>443</v>
      </c>
      <c r="U139" s="62" t="s">
        <v>443</v>
      </c>
      <c r="V139" s="62" t="s">
        <v>443</v>
      </c>
      <c r="W139" s="62" t="s">
        <v>444</v>
      </c>
      <c r="X139" s="62" t="s">
        <v>443</v>
      </c>
      <c r="Y139" s="62" t="s">
        <v>443</v>
      </c>
      <c r="Z139" s="62" t="s">
        <v>443</v>
      </c>
      <c r="AA139" s="62" t="s">
        <v>443</v>
      </c>
      <c r="AB139" s="62" t="s">
        <v>443</v>
      </c>
      <c r="AC139" s="62" t="s">
        <v>443</v>
      </c>
      <c r="AD139" s="62" t="s">
        <v>443</v>
      </c>
      <c r="AE139" s="158"/>
      <c r="AF139" s="159" t="s">
        <v>443</v>
      </c>
      <c r="AG139" s="159" t="s">
        <v>443</v>
      </c>
      <c r="AH139" s="159" t="s">
        <v>443</v>
      </c>
      <c r="AI139" s="159" t="s">
        <v>443</v>
      </c>
      <c r="AJ139" s="159" t="s">
        <v>443</v>
      </c>
      <c r="AK139" s="159" t="s">
        <v>443</v>
      </c>
      <c r="AL139" s="40" t="s">
        <v>412</v>
      </c>
    </row>
    <row r="140" spans="1:38" ht="26.25" customHeight="1" thickBot="1">
      <c r="A140" s="60" t="s">
        <v>321</v>
      </c>
      <c r="B140" s="64" t="s">
        <v>322</v>
      </c>
      <c r="C140" s="61" t="s">
        <v>378</v>
      </c>
      <c r="D140" s="62"/>
      <c r="E140" s="62" t="s">
        <v>442</v>
      </c>
      <c r="F140" s="62" t="s">
        <v>442</v>
      </c>
      <c r="G140" s="62" t="s">
        <v>442</v>
      </c>
      <c r="H140" s="62" t="s">
        <v>442</v>
      </c>
      <c r="I140" s="62" t="s">
        <v>442</v>
      </c>
      <c r="J140" s="62" t="s">
        <v>442</v>
      </c>
      <c r="K140" s="62" t="s">
        <v>442</v>
      </c>
      <c r="L140" s="62" t="s">
        <v>442</v>
      </c>
      <c r="M140" s="62" t="s">
        <v>442</v>
      </c>
      <c r="N140" s="62" t="s">
        <v>442</v>
      </c>
      <c r="O140" s="62" t="s">
        <v>442</v>
      </c>
      <c r="P140" s="62" t="s">
        <v>442</v>
      </c>
      <c r="Q140" s="62" t="s">
        <v>442</v>
      </c>
      <c r="R140" s="62" t="s">
        <v>442</v>
      </c>
      <c r="S140" s="62" t="s">
        <v>442</v>
      </c>
      <c r="T140" s="62" t="s">
        <v>442</v>
      </c>
      <c r="U140" s="62" t="s">
        <v>442</v>
      </c>
      <c r="V140" s="62" t="s">
        <v>442</v>
      </c>
      <c r="W140" s="62" t="s">
        <v>442</v>
      </c>
      <c r="X140" s="62" t="s">
        <v>442</v>
      </c>
      <c r="Y140" s="62" t="s">
        <v>442</v>
      </c>
      <c r="Z140" s="62" t="s">
        <v>442</v>
      </c>
      <c r="AA140" s="62" t="s">
        <v>442</v>
      </c>
      <c r="AB140" s="62" t="s">
        <v>442</v>
      </c>
      <c r="AC140" s="62" t="s">
        <v>442</v>
      </c>
      <c r="AD140" s="157" t="s">
        <v>442</v>
      </c>
      <c r="AE140" s="158"/>
      <c r="AF140" s="159" t="s">
        <v>442</v>
      </c>
      <c r="AG140" s="62" t="s">
        <v>442</v>
      </c>
      <c r="AH140" s="62" t="s">
        <v>442</v>
      </c>
      <c r="AI140" s="62" t="s">
        <v>442</v>
      </c>
      <c r="AJ140" s="62" t="s">
        <v>442</v>
      </c>
      <c r="AK140" s="62" t="s">
        <v>442</v>
      </c>
      <c r="AL140" s="40" t="s">
        <v>412</v>
      </c>
    </row>
    <row r="141" spans="1:38" s="6" customFormat="1" ht="37.5" customHeight="1" thickBot="1">
      <c r="A141" s="79"/>
      <c r="B141" s="80" t="s">
        <v>323</v>
      </c>
      <c r="C141" s="81" t="s">
        <v>388</v>
      </c>
      <c r="D141" s="79" t="s">
        <v>142</v>
      </c>
      <c r="E141" s="16">
        <f>SUM(E14:E140)</f>
        <v>43.915173244378337</v>
      </c>
      <c r="F141" s="16">
        <f t="shared" ref="F141:AD141" si="0">SUM(F14:F140)</f>
        <v>47.264039160035765</v>
      </c>
      <c r="G141" s="16">
        <f t="shared" si="0"/>
        <v>106.17711232791191</v>
      </c>
      <c r="H141" s="16">
        <f t="shared" si="0"/>
        <v>12.198407738430484</v>
      </c>
      <c r="I141" s="16">
        <f t="shared" si="0"/>
        <v>29.988364778572677</v>
      </c>
      <c r="J141" s="16">
        <f t="shared" si="0"/>
        <v>43.511584724588751</v>
      </c>
      <c r="K141" s="16">
        <f t="shared" si="0"/>
        <v>57.118965531055245</v>
      </c>
      <c r="L141" s="16">
        <f t="shared" si="0"/>
        <v>2.7329720005544038</v>
      </c>
      <c r="M141" s="16">
        <f t="shared" si="0"/>
        <v>145.03712630752759</v>
      </c>
      <c r="N141" s="16">
        <f t="shared" si="0"/>
        <v>195.48701936929672</v>
      </c>
      <c r="O141" s="16">
        <f t="shared" si="0"/>
        <v>0.9330081054300372</v>
      </c>
      <c r="P141" s="16">
        <f t="shared" si="0"/>
        <v>0.59106131574191079</v>
      </c>
      <c r="Q141" s="16">
        <f t="shared" si="0"/>
        <v>1.8113137133493706</v>
      </c>
      <c r="R141" s="16">
        <f>SUM(R14:R140)</f>
        <v>3.0916151050634526</v>
      </c>
      <c r="S141" s="16">
        <f t="shared" si="0"/>
        <v>1.2208647580668246</v>
      </c>
      <c r="T141" s="16">
        <f t="shared" si="0"/>
        <v>3.4782198812997476</v>
      </c>
      <c r="U141" s="16">
        <f t="shared" si="0"/>
        <v>2.4486748544757257</v>
      </c>
      <c r="V141" s="16">
        <f t="shared" si="0"/>
        <v>19.465180140389613</v>
      </c>
      <c r="W141" s="16">
        <f t="shared" si="0"/>
        <v>23.933224286690237</v>
      </c>
      <c r="X141" s="16">
        <f t="shared" si="0"/>
        <v>2.6481597739758973</v>
      </c>
      <c r="Y141" s="16">
        <f t="shared" si="0"/>
        <v>2.7372833997701957</v>
      </c>
      <c r="Z141" s="16">
        <f t="shared" si="0"/>
        <v>1.0533950461103625</v>
      </c>
      <c r="AA141" s="16">
        <f t="shared" si="0"/>
        <v>1.4862069956236592</v>
      </c>
      <c r="AB141" s="16">
        <f t="shared" si="0"/>
        <v>8.1671285400761153</v>
      </c>
      <c r="AC141" s="16">
        <f t="shared" si="0"/>
        <v>38.320473062744668</v>
      </c>
      <c r="AD141" s="16">
        <f t="shared" si="0"/>
        <v>342.84610086785847</v>
      </c>
      <c r="AE141" s="52"/>
      <c r="AF141" s="16"/>
      <c r="AG141" s="16"/>
      <c r="AH141" s="16"/>
      <c r="AI141" s="16"/>
      <c r="AJ141" s="16"/>
      <c r="AK141" s="16"/>
      <c r="AL141" s="41"/>
    </row>
    <row r="142" spans="1:38" ht="15" customHeight="1" thickBot="1">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c r="A143" s="85"/>
      <c r="B143" s="43" t="s">
        <v>347</v>
      </c>
      <c r="C143" s="86" t="s">
        <v>354</v>
      </c>
      <c r="D143" s="87" t="s">
        <v>281</v>
      </c>
      <c r="E143" s="9" t="s">
        <v>444</v>
      </c>
      <c r="F143" s="9" t="s">
        <v>444</v>
      </c>
      <c r="G143" s="9" t="s">
        <v>444</v>
      </c>
      <c r="H143" s="9" t="s">
        <v>444</v>
      </c>
      <c r="I143" s="9" t="s">
        <v>444</v>
      </c>
      <c r="J143" s="9" t="s">
        <v>444</v>
      </c>
      <c r="K143" s="9" t="s">
        <v>444</v>
      </c>
      <c r="L143" s="9" t="s">
        <v>444</v>
      </c>
      <c r="M143" s="9" t="s">
        <v>444</v>
      </c>
      <c r="N143" s="9" t="s">
        <v>444</v>
      </c>
      <c r="O143" s="9" t="s">
        <v>444</v>
      </c>
      <c r="P143" s="9" t="s">
        <v>444</v>
      </c>
      <c r="Q143" s="9" t="s">
        <v>444</v>
      </c>
      <c r="R143" s="9" t="s">
        <v>444</v>
      </c>
      <c r="S143" s="9" t="s">
        <v>444</v>
      </c>
      <c r="T143" s="9" t="s">
        <v>444</v>
      </c>
      <c r="U143" s="9" t="s">
        <v>444</v>
      </c>
      <c r="V143" s="9" t="s">
        <v>444</v>
      </c>
      <c r="W143" s="9" t="s">
        <v>444</v>
      </c>
      <c r="X143" s="9" t="s">
        <v>444</v>
      </c>
      <c r="Y143" s="9" t="s">
        <v>444</v>
      </c>
      <c r="Z143" s="9" t="s">
        <v>444</v>
      </c>
      <c r="AA143" s="9" t="s">
        <v>444</v>
      </c>
      <c r="AB143" s="9" t="s">
        <v>444</v>
      </c>
      <c r="AC143" s="9" t="s">
        <v>444</v>
      </c>
      <c r="AD143" s="9" t="s">
        <v>444</v>
      </c>
      <c r="AE143" s="54"/>
      <c r="AF143" s="9" t="s">
        <v>444</v>
      </c>
      <c r="AG143" s="9" t="s">
        <v>444</v>
      </c>
      <c r="AH143" s="9" t="s">
        <v>444</v>
      </c>
      <c r="AI143" s="9" t="s">
        <v>444</v>
      </c>
      <c r="AJ143" s="9" t="s">
        <v>444</v>
      </c>
      <c r="AK143" s="9" t="s">
        <v>444</v>
      </c>
      <c r="AL143" s="43" t="s">
        <v>49</v>
      </c>
    </row>
    <row r="144" spans="1:38" ht="26.25" customHeight="1" thickBot="1">
      <c r="A144" s="85"/>
      <c r="B144" s="43" t="s">
        <v>348</v>
      </c>
      <c r="C144" s="86" t="s">
        <v>355</v>
      </c>
      <c r="D144" s="87" t="s">
        <v>281</v>
      </c>
      <c r="E144" s="9" t="s">
        <v>444</v>
      </c>
      <c r="F144" s="9" t="s">
        <v>444</v>
      </c>
      <c r="G144" s="9" t="s">
        <v>444</v>
      </c>
      <c r="H144" s="9" t="s">
        <v>444</v>
      </c>
      <c r="I144" s="9" t="s">
        <v>444</v>
      </c>
      <c r="J144" s="9" t="s">
        <v>444</v>
      </c>
      <c r="K144" s="9" t="s">
        <v>444</v>
      </c>
      <c r="L144" s="9" t="s">
        <v>444</v>
      </c>
      <c r="M144" s="9" t="s">
        <v>444</v>
      </c>
      <c r="N144" s="9" t="s">
        <v>444</v>
      </c>
      <c r="O144" s="9" t="s">
        <v>444</v>
      </c>
      <c r="P144" s="9" t="s">
        <v>444</v>
      </c>
      <c r="Q144" s="9" t="s">
        <v>444</v>
      </c>
      <c r="R144" s="9" t="s">
        <v>444</v>
      </c>
      <c r="S144" s="9" t="s">
        <v>444</v>
      </c>
      <c r="T144" s="9" t="s">
        <v>444</v>
      </c>
      <c r="U144" s="9" t="s">
        <v>444</v>
      </c>
      <c r="V144" s="9" t="s">
        <v>444</v>
      </c>
      <c r="W144" s="9" t="s">
        <v>444</v>
      </c>
      <c r="X144" s="9" t="s">
        <v>444</v>
      </c>
      <c r="Y144" s="9" t="s">
        <v>444</v>
      </c>
      <c r="Z144" s="9" t="s">
        <v>444</v>
      </c>
      <c r="AA144" s="9" t="s">
        <v>444</v>
      </c>
      <c r="AB144" s="9" t="s">
        <v>444</v>
      </c>
      <c r="AC144" s="9" t="s">
        <v>444</v>
      </c>
      <c r="AD144" s="9" t="s">
        <v>444</v>
      </c>
      <c r="AE144" s="54"/>
      <c r="AF144" s="9" t="s">
        <v>444</v>
      </c>
      <c r="AG144" s="9" t="s">
        <v>444</v>
      </c>
      <c r="AH144" s="9" t="s">
        <v>444</v>
      </c>
      <c r="AI144" s="9" t="s">
        <v>444</v>
      </c>
      <c r="AJ144" s="9" t="s">
        <v>444</v>
      </c>
      <c r="AK144" s="9" t="s">
        <v>444</v>
      </c>
      <c r="AL144" s="43" t="s">
        <v>49</v>
      </c>
    </row>
    <row r="145" spans="1:38" ht="26.25" customHeight="1" thickBot="1">
      <c r="A145" s="85"/>
      <c r="B145" s="43" t="s">
        <v>349</v>
      </c>
      <c r="C145" s="86" t="s">
        <v>356</v>
      </c>
      <c r="D145" s="87" t="s">
        <v>281</v>
      </c>
      <c r="E145" s="9" t="s">
        <v>444</v>
      </c>
      <c r="F145" s="9" t="s">
        <v>444</v>
      </c>
      <c r="G145" s="9" t="s">
        <v>444</v>
      </c>
      <c r="H145" s="9" t="s">
        <v>444</v>
      </c>
      <c r="I145" s="9" t="s">
        <v>444</v>
      </c>
      <c r="J145" s="9" t="s">
        <v>444</v>
      </c>
      <c r="K145" s="9" t="s">
        <v>444</v>
      </c>
      <c r="L145" s="9" t="s">
        <v>444</v>
      </c>
      <c r="M145" s="9" t="s">
        <v>444</v>
      </c>
      <c r="N145" s="9" t="s">
        <v>444</v>
      </c>
      <c r="O145" s="9" t="s">
        <v>444</v>
      </c>
      <c r="P145" s="9" t="s">
        <v>444</v>
      </c>
      <c r="Q145" s="9" t="s">
        <v>444</v>
      </c>
      <c r="R145" s="9" t="s">
        <v>444</v>
      </c>
      <c r="S145" s="9" t="s">
        <v>444</v>
      </c>
      <c r="T145" s="9" t="s">
        <v>444</v>
      </c>
      <c r="U145" s="9" t="s">
        <v>444</v>
      </c>
      <c r="V145" s="9" t="s">
        <v>444</v>
      </c>
      <c r="W145" s="9" t="s">
        <v>444</v>
      </c>
      <c r="X145" s="9" t="s">
        <v>444</v>
      </c>
      <c r="Y145" s="9" t="s">
        <v>444</v>
      </c>
      <c r="Z145" s="9" t="s">
        <v>444</v>
      </c>
      <c r="AA145" s="9" t="s">
        <v>444</v>
      </c>
      <c r="AB145" s="9" t="s">
        <v>444</v>
      </c>
      <c r="AC145" s="9" t="s">
        <v>444</v>
      </c>
      <c r="AD145" s="9" t="s">
        <v>444</v>
      </c>
      <c r="AE145" s="54"/>
      <c r="AF145" s="9" t="s">
        <v>444</v>
      </c>
      <c r="AG145" s="9" t="s">
        <v>444</v>
      </c>
      <c r="AH145" s="9" t="s">
        <v>444</v>
      </c>
      <c r="AI145" s="9" t="s">
        <v>444</v>
      </c>
      <c r="AJ145" s="9" t="s">
        <v>444</v>
      </c>
      <c r="AK145" s="9" t="s">
        <v>444</v>
      </c>
      <c r="AL145" s="43" t="s">
        <v>49</v>
      </c>
    </row>
    <row r="146" spans="1:38" ht="26.25" customHeight="1" thickBot="1">
      <c r="A146" s="85"/>
      <c r="B146" s="43" t="s">
        <v>350</v>
      </c>
      <c r="C146" s="86" t="s">
        <v>357</v>
      </c>
      <c r="D146" s="87" t="s">
        <v>281</v>
      </c>
      <c r="E146" s="9" t="s">
        <v>444</v>
      </c>
      <c r="F146" s="9" t="s">
        <v>444</v>
      </c>
      <c r="G146" s="9" t="s">
        <v>444</v>
      </c>
      <c r="H146" s="9" t="s">
        <v>444</v>
      </c>
      <c r="I146" s="9" t="s">
        <v>444</v>
      </c>
      <c r="J146" s="9" t="s">
        <v>444</v>
      </c>
      <c r="K146" s="9" t="s">
        <v>444</v>
      </c>
      <c r="L146" s="9" t="s">
        <v>444</v>
      </c>
      <c r="M146" s="9" t="s">
        <v>444</v>
      </c>
      <c r="N146" s="9" t="s">
        <v>444</v>
      </c>
      <c r="O146" s="9" t="s">
        <v>444</v>
      </c>
      <c r="P146" s="9" t="s">
        <v>444</v>
      </c>
      <c r="Q146" s="9" t="s">
        <v>444</v>
      </c>
      <c r="R146" s="9" t="s">
        <v>444</v>
      </c>
      <c r="S146" s="9" t="s">
        <v>444</v>
      </c>
      <c r="T146" s="9" t="s">
        <v>444</v>
      </c>
      <c r="U146" s="9" t="s">
        <v>444</v>
      </c>
      <c r="V146" s="9" t="s">
        <v>444</v>
      </c>
      <c r="W146" s="9" t="s">
        <v>444</v>
      </c>
      <c r="X146" s="9" t="s">
        <v>444</v>
      </c>
      <c r="Y146" s="9" t="s">
        <v>444</v>
      </c>
      <c r="Z146" s="9" t="s">
        <v>444</v>
      </c>
      <c r="AA146" s="9" t="s">
        <v>444</v>
      </c>
      <c r="AB146" s="9" t="s">
        <v>444</v>
      </c>
      <c r="AC146" s="9" t="s">
        <v>444</v>
      </c>
      <c r="AD146" s="9" t="s">
        <v>444</v>
      </c>
      <c r="AE146" s="54"/>
      <c r="AF146" s="9" t="s">
        <v>444</v>
      </c>
      <c r="AG146" s="9" t="s">
        <v>444</v>
      </c>
      <c r="AH146" s="9" t="s">
        <v>444</v>
      </c>
      <c r="AI146" s="9" t="s">
        <v>444</v>
      </c>
      <c r="AJ146" s="9" t="s">
        <v>444</v>
      </c>
      <c r="AK146" s="9" t="s">
        <v>444</v>
      </c>
      <c r="AL146" s="43" t="s">
        <v>49</v>
      </c>
    </row>
    <row r="147" spans="1:38" ht="26.25" customHeight="1" thickBot="1">
      <c r="A147" s="85"/>
      <c r="B147" s="43" t="s">
        <v>351</v>
      </c>
      <c r="C147" s="86" t="s">
        <v>358</v>
      </c>
      <c r="D147" s="87" t="s">
        <v>281</v>
      </c>
      <c r="E147" s="9" t="s">
        <v>444</v>
      </c>
      <c r="F147" s="9" t="s">
        <v>444</v>
      </c>
      <c r="G147" s="9" t="s">
        <v>444</v>
      </c>
      <c r="H147" s="9" t="s">
        <v>444</v>
      </c>
      <c r="I147" s="9" t="s">
        <v>444</v>
      </c>
      <c r="J147" s="9" t="s">
        <v>444</v>
      </c>
      <c r="K147" s="9" t="s">
        <v>444</v>
      </c>
      <c r="L147" s="9" t="s">
        <v>444</v>
      </c>
      <c r="M147" s="9" t="s">
        <v>444</v>
      </c>
      <c r="N147" s="9" t="s">
        <v>444</v>
      </c>
      <c r="O147" s="9" t="s">
        <v>444</v>
      </c>
      <c r="P147" s="9" t="s">
        <v>444</v>
      </c>
      <c r="Q147" s="9" t="s">
        <v>444</v>
      </c>
      <c r="R147" s="9" t="s">
        <v>444</v>
      </c>
      <c r="S147" s="9" t="s">
        <v>444</v>
      </c>
      <c r="T147" s="9" t="s">
        <v>444</v>
      </c>
      <c r="U147" s="9" t="s">
        <v>444</v>
      </c>
      <c r="V147" s="9" t="s">
        <v>444</v>
      </c>
      <c r="W147" s="9" t="s">
        <v>444</v>
      </c>
      <c r="X147" s="9" t="s">
        <v>444</v>
      </c>
      <c r="Y147" s="9" t="s">
        <v>444</v>
      </c>
      <c r="Z147" s="9" t="s">
        <v>444</v>
      </c>
      <c r="AA147" s="9" t="s">
        <v>444</v>
      </c>
      <c r="AB147" s="9" t="s">
        <v>444</v>
      </c>
      <c r="AC147" s="9" t="s">
        <v>444</v>
      </c>
      <c r="AD147" s="9" t="s">
        <v>444</v>
      </c>
      <c r="AE147" s="54"/>
      <c r="AF147" s="9" t="s">
        <v>444</v>
      </c>
      <c r="AG147" s="9" t="s">
        <v>444</v>
      </c>
      <c r="AH147" s="9" t="s">
        <v>444</v>
      </c>
      <c r="AI147" s="9" t="s">
        <v>444</v>
      </c>
      <c r="AJ147" s="9" t="s">
        <v>444</v>
      </c>
      <c r="AK147" s="9" t="s">
        <v>444</v>
      </c>
      <c r="AL147" s="43" t="s">
        <v>49</v>
      </c>
    </row>
    <row r="148" spans="1:38" ht="26.25" customHeight="1" thickBot="1">
      <c r="A148" s="85"/>
      <c r="B148" s="43" t="s">
        <v>352</v>
      </c>
      <c r="C148" s="86" t="s">
        <v>359</v>
      </c>
      <c r="D148" s="87" t="s">
        <v>281</v>
      </c>
      <c r="E148" s="9" t="s">
        <v>444</v>
      </c>
      <c r="F148" s="9" t="s">
        <v>444</v>
      </c>
      <c r="G148" s="9" t="s">
        <v>444</v>
      </c>
      <c r="H148" s="9" t="s">
        <v>444</v>
      </c>
      <c r="I148" s="9" t="s">
        <v>444</v>
      </c>
      <c r="J148" s="9" t="s">
        <v>444</v>
      </c>
      <c r="K148" s="9" t="s">
        <v>444</v>
      </c>
      <c r="L148" s="9" t="s">
        <v>444</v>
      </c>
      <c r="M148" s="9" t="s">
        <v>444</v>
      </c>
      <c r="N148" s="9" t="s">
        <v>444</v>
      </c>
      <c r="O148" s="9" t="s">
        <v>444</v>
      </c>
      <c r="P148" s="9" t="s">
        <v>444</v>
      </c>
      <c r="Q148" s="9" t="s">
        <v>444</v>
      </c>
      <c r="R148" s="9" t="s">
        <v>444</v>
      </c>
      <c r="S148" s="9" t="s">
        <v>444</v>
      </c>
      <c r="T148" s="9" t="s">
        <v>444</v>
      </c>
      <c r="U148" s="9" t="s">
        <v>444</v>
      </c>
      <c r="V148" s="9" t="s">
        <v>444</v>
      </c>
      <c r="W148" s="9" t="s">
        <v>444</v>
      </c>
      <c r="X148" s="9" t="s">
        <v>444</v>
      </c>
      <c r="Y148" s="9" t="s">
        <v>444</v>
      </c>
      <c r="Z148" s="9" t="s">
        <v>444</v>
      </c>
      <c r="AA148" s="9" t="s">
        <v>444</v>
      </c>
      <c r="AB148" s="9" t="s">
        <v>444</v>
      </c>
      <c r="AC148" s="9" t="s">
        <v>444</v>
      </c>
      <c r="AD148" s="9" t="s">
        <v>444</v>
      </c>
      <c r="AE148" s="54"/>
      <c r="AF148" s="9" t="s">
        <v>444</v>
      </c>
      <c r="AG148" s="9" t="s">
        <v>444</v>
      </c>
      <c r="AH148" s="9" t="s">
        <v>444</v>
      </c>
      <c r="AI148" s="9" t="s">
        <v>444</v>
      </c>
      <c r="AJ148" s="9" t="s">
        <v>444</v>
      </c>
      <c r="AK148" s="9" t="s">
        <v>444</v>
      </c>
      <c r="AL148" s="43" t="s">
        <v>413</v>
      </c>
    </row>
    <row r="149" spans="1:38" ht="26.25" customHeight="1" thickBot="1">
      <c r="A149" s="85"/>
      <c r="B149" s="43" t="s">
        <v>353</v>
      </c>
      <c r="C149" s="86" t="s">
        <v>360</v>
      </c>
      <c r="D149" s="87" t="s">
        <v>281</v>
      </c>
      <c r="E149" s="9" t="s">
        <v>444</v>
      </c>
      <c r="F149" s="9" t="s">
        <v>444</v>
      </c>
      <c r="G149" s="9" t="s">
        <v>444</v>
      </c>
      <c r="H149" s="9" t="s">
        <v>444</v>
      </c>
      <c r="I149" s="9" t="s">
        <v>444</v>
      </c>
      <c r="J149" s="9" t="s">
        <v>444</v>
      </c>
      <c r="K149" s="9" t="s">
        <v>444</v>
      </c>
      <c r="L149" s="9" t="s">
        <v>444</v>
      </c>
      <c r="M149" s="9" t="s">
        <v>444</v>
      </c>
      <c r="N149" s="9" t="s">
        <v>444</v>
      </c>
      <c r="O149" s="9" t="s">
        <v>444</v>
      </c>
      <c r="P149" s="9" t="s">
        <v>444</v>
      </c>
      <c r="Q149" s="9" t="s">
        <v>444</v>
      </c>
      <c r="R149" s="9" t="s">
        <v>444</v>
      </c>
      <c r="S149" s="9" t="s">
        <v>444</v>
      </c>
      <c r="T149" s="9" t="s">
        <v>444</v>
      </c>
      <c r="U149" s="9" t="s">
        <v>444</v>
      </c>
      <c r="V149" s="9" t="s">
        <v>444</v>
      </c>
      <c r="W149" s="9" t="s">
        <v>444</v>
      </c>
      <c r="X149" s="9" t="s">
        <v>444</v>
      </c>
      <c r="Y149" s="9" t="s">
        <v>444</v>
      </c>
      <c r="Z149" s="9" t="s">
        <v>444</v>
      </c>
      <c r="AA149" s="9" t="s">
        <v>444</v>
      </c>
      <c r="AB149" s="9" t="s">
        <v>444</v>
      </c>
      <c r="AC149" s="9" t="s">
        <v>444</v>
      </c>
      <c r="AD149" s="9" t="s">
        <v>444</v>
      </c>
      <c r="AE149" s="54"/>
      <c r="AF149" s="9" t="s">
        <v>444</v>
      </c>
      <c r="AG149" s="9" t="s">
        <v>444</v>
      </c>
      <c r="AH149" s="9" t="s">
        <v>444</v>
      </c>
      <c r="AI149" s="9" t="s">
        <v>444</v>
      </c>
      <c r="AJ149" s="9" t="s">
        <v>444</v>
      </c>
      <c r="AK149" s="9" t="s">
        <v>444</v>
      </c>
      <c r="AL149" s="43" t="s">
        <v>413</v>
      </c>
    </row>
    <row r="150" spans="1:38" ht="15" customHeight="1" thickBot="1">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c r="A151" s="88"/>
      <c r="B151" s="44" t="s">
        <v>325</v>
      </c>
      <c r="C151" s="89" t="s">
        <v>369</v>
      </c>
      <c r="D151" s="88"/>
      <c r="E151" s="88" t="s">
        <v>444</v>
      </c>
      <c r="F151" s="88" t="s">
        <v>444</v>
      </c>
      <c r="G151" s="88" t="s">
        <v>444</v>
      </c>
      <c r="H151" s="88" t="s">
        <v>444</v>
      </c>
      <c r="I151" s="88" t="s">
        <v>444</v>
      </c>
      <c r="J151" s="88" t="s">
        <v>444</v>
      </c>
      <c r="K151" s="88" t="s">
        <v>444</v>
      </c>
      <c r="L151" s="88" t="s">
        <v>444</v>
      </c>
      <c r="M151" s="88" t="s">
        <v>444</v>
      </c>
      <c r="N151" s="88" t="s">
        <v>444</v>
      </c>
      <c r="O151" s="88" t="s">
        <v>444</v>
      </c>
      <c r="P151" s="88" t="s">
        <v>444</v>
      </c>
      <c r="Q151" s="88" t="s">
        <v>444</v>
      </c>
      <c r="R151" s="88" t="s">
        <v>444</v>
      </c>
      <c r="S151" s="88" t="s">
        <v>444</v>
      </c>
      <c r="T151" s="88" t="s">
        <v>444</v>
      </c>
      <c r="U151" s="88" t="s">
        <v>444</v>
      </c>
      <c r="V151" s="88" t="s">
        <v>444</v>
      </c>
      <c r="W151" s="88" t="s">
        <v>444</v>
      </c>
      <c r="X151" s="88" t="s">
        <v>444</v>
      </c>
      <c r="Y151" s="88" t="s">
        <v>444</v>
      </c>
      <c r="Z151" s="88" t="s">
        <v>444</v>
      </c>
      <c r="AA151" s="88" t="s">
        <v>444</v>
      </c>
      <c r="AB151" s="88" t="s">
        <v>444</v>
      </c>
      <c r="AC151" s="88" t="s">
        <v>444</v>
      </c>
      <c r="AD151" s="88" t="s">
        <v>444</v>
      </c>
      <c r="AE151" s="170"/>
      <c r="AF151" s="88" t="s">
        <v>444</v>
      </c>
      <c r="AG151" s="88" t="s">
        <v>444</v>
      </c>
      <c r="AH151" s="88" t="s">
        <v>444</v>
      </c>
      <c r="AI151" s="88" t="s">
        <v>444</v>
      </c>
      <c r="AJ151" s="88" t="s">
        <v>444</v>
      </c>
      <c r="AK151" s="88" t="s">
        <v>443</v>
      </c>
      <c r="AL151" s="44"/>
    </row>
    <row r="152" spans="1:38" ht="37.5" customHeight="1" thickBot="1">
      <c r="A152" s="90"/>
      <c r="B152" s="91" t="s">
        <v>367</v>
      </c>
      <c r="C152" s="92" t="s">
        <v>364</v>
      </c>
      <c r="D152" s="90" t="s">
        <v>297</v>
      </c>
      <c r="E152" s="11">
        <f>SUM(E$141, E$151, IF(AND(ISNUMBER(SEARCH($B$4,"AT|BE|CH|GB|IE|LT|LU|NL")),SUM(E$143:E$149)&gt;0),SUM(E$143:E$149)-SUM(E$27:E$33),0))</f>
        <v>43.915173244378337</v>
      </c>
      <c r="F152" s="11">
        <f t="shared" ref="F152:AD152" si="1">SUM(F$141, F$151, IF(AND(ISNUMBER(SEARCH($B$4,"AT|BE|CH|GB|IE|LT|LU|NL")),SUM(F$143:F$149)&gt;0),SUM(F$143:F$149)-SUM(F$27:F$33),0))</f>
        <v>47.264039160035765</v>
      </c>
      <c r="G152" s="11">
        <f t="shared" si="1"/>
        <v>106.17711232791191</v>
      </c>
      <c r="H152" s="11">
        <f t="shared" si="1"/>
        <v>12.198407738430484</v>
      </c>
      <c r="I152" s="11">
        <f t="shared" si="1"/>
        <v>29.988364778572677</v>
      </c>
      <c r="J152" s="11">
        <f t="shared" si="1"/>
        <v>43.511584724588751</v>
      </c>
      <c r="K152" s="11">
        <f t="shared" si="1"/>
        <v>57.118965531055245</v>
      </c>
      <c r="L152" s="11">
        <f t="shared" si="1"/>
        <v>2.7329720005544038</v>
      </c>
      <c r="M152" s="11">
        <f t="shared" si="1"/>
        <v>145.03712630752759</v>
      </c>
      <c r="N152" s="11">
        <f t="shared" si="1"/>
        <v>195.48701936929672</v>
      </c>
      <c r="O152" s="11">
        <f t="shared" si="1"/>
        <v>0.9330081054300372</v>
      </c>
      <c r="P152" s="11">
        <f t="shared" si="1"/>
        <v>0.59106131574191079</v>
      </c>
      <c r="Q152" s="11">
        <f t="shared" si="1"/>
        <v>1.8113137133493706</v>
      </c>
      <c r="R152" s="11">
        <f t="shared" si="1"/>
        <v>3.0916151050634526</v>
      </c>
      <c r="S152" s="11">
        <f t="shared" si="1"/>
        <v>1.2208647580668246</v>
      </c>
      <c r="T152" s="11">
        <f t="shared" si="1"/>
        <v>3.4782198812997476</v>
      </c>
      <c r="U152" s="11">
        <f t="shared" si="1"/>
        <v>2.4486748544757257</v>
      </c>
      <c r="V152" s="11">
        <f t="shared" si="1"/>
        <v>19.465180140389613</v>
      </c>
      <c r="W152" s="11">
        <f t="shared" si="1"/>
        <v>23.933224286690237</v>
      </c>
      <c r="X152" s="11">
        <f t="shared" si="1"/>
        <v>2.6481597739758973</v>
      </c>
      <c r="Y152" s="11">
        <f t="shared" si="1"/>
        <v>2.7372833997701957</v>
      </c>
      <c r="Z152" s="11">
        <f t="shared" si="1"/>
        <v>1.0533950461103625</v>
      </c>
      <c r="AA152" s="11">
        <f t="shared" si="1"/>
        <v>1.4862069956236592</v>
      </c>
      <c r="AB152" s="11">
        <f t="shared" si="1"/>
        <v>8.1671285400761153</v>
      </c>
      <c r="AC152" s="11">
        <f t="shared" si="1"/>
        <v>38.320473062744668</v>
      </c>
      <c r="AD152" s="11">
        <f t="shared" si="1"/>
        <v>342.84610086785847</v>
      </c>
      <c r="AE152" s="54"/>
      <c r="AF152" s="11"/>
      <c r="AG152" s="11"/>
      <c r="AH152" s="11"/>
      <c r="AI152" s="11"/>
      <c r="AJ152" s="11"/>
      <c r="AK152" s="11"/>
      <c r="AL152" s="45"/>
    </row>
    <row r="153" spans="1:38" ht="26.25" customHeight="1" thickBot="1">
      <c r="A153" s="88"/>
      <c r="B153" s="44" t="s">
        <v>326</v>
      </c>
      <c r="C153" s="89" t="s">
        <v>370</v>
      </c>
      <c r="D153" s="88" t="s">
        <v>320</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c r="A154" s="90"/>
      <c r="B154" s="91" t="s">
        <v>368</v>
      </c>
      <c r="C154" s="92" t="s">
        <v>365</v>
      </c>
      <c r="D154" s="90" t="s">
        <v>324</v>
      </c>
      <c r="E154" s="11">
        <f>SUM(E$141, E$153, -1 * IF(OR($B$6=2005,$B$6&gt;=2020),SUM(E$99:E$122),0), IF(AND(ISNUMBER(SEARCH($B$4,"AT|BE|CH|GB|IE|LT|LU|NL")),SUM(E$143:E$149)&gt;0),SUM(E$143:E$149)-SUM(E$27:E$33),0))</f>
        <v>43.915173244378337</v>
      </c>
      <c r="F154" s="11">
        <f>SUM(F$141, F$153, -1 * IF(OR($B$6=2005,$B$6&gt;=2020),SUM(F$99:F$122),0), IF(AND(ISNUMBER(SEARCH($B$4,"AT|BE|CH|GB|IE|LT|LU|NL")),SUM(F$143:F$149)&gt;0),SUM(F$143:F$149)-SUM(F$27:F$33),0))</f>
        <v>47.264039160035765</v>
      </c>
      <c r="G154" s="11">
        <f>SUM(G$141, G$153, IF(AND(ISNUMBER(SEARCH($B$4,"AT|BE|CH|GB|IE|LT|LU|NL")),SUM(G$143:G$149)&gt;0),SUM(G$143:G$149)-SUM(G$27:G$33),0))</f>
        <v>106.17711232791191</v>
      </c>
      <c r="H154" s="11">
        <f>SUM(H$141, H$153, IF(AND(ISNUMBER(SEARCH($B$4,"AT|BE|CH|GB|IE|LT|LU|NL")),SUM(H$143:H$149)&gt;0),SUM(H$143:H$149)-SUM(H$27:H$33),0))</f>
        <v>12.198407738430484</v>
      </c>
      <c r="I154" s="11">
        <f t="shared" ref="I154:AD154" si="2">SUM(I$141, I$153, IF(AND(ISNUMBER(SEARCH($B$4,"AT|BE|CH|GB|IE|LT|LU|NL")),SUM(I$143:I$149)&gt;0),SUM(I$143:I$149)-SUM(I$27:I$33),0))</f>
        <v>29.988364778572677</v>
      </c>
      <c r="J154" s="11">
        <f t="shared" si="2"/>
        <v>43.511584724588751</v>
      </c>
      <c r="K154" s="11">
        <f t="shared" si="2"/>
        <v>57.118965531055245</v>
      </c>
      <c r="L154" s="11">
        <f t="shared" si="2"/>
        <v>2.7329720005544038</v>
      </c>
      <c r="M154" s="11">
        <f t="shared" si="2"/>
        <v>145.03712630752759</v>
      </c>
      <c r="N154" s="11">
        <f t="shared" si="2"/>
        <v>195.48701936929672</v>
      </c>
      <c r="O154" s="11">
        <f t="shared" si="2"/>
        <v>0.9330081054300372</v>
      </c>
      <c r="P154" s="11">
        <f t="shared" si="2"/>
        <v>0.59106131574191079</v>
      </c>
      <c r="Q154" s="11">
        <f t="shared" si="2"/>
        <v>1.8113137133493706</v>
      </c>
      <c r="R154" s="11">
        <f t="shared" si="2"/>
        <v>3.0916151050634526</v>
      </c>
      <c r="S154" s="11">
        <f t="shared" si="2"/>
        <v>1.2208647580668246</v>
      </c>
      <c r="T154" s="11">
        <f t="shared" si="2"/>
        <v>3.4782198812997476</v>
      </c>
      <c r="U154" s="11">
        <f t="shared" si="2"/>
        <v>2.4486748544757257</v>
      </c>
      <c r="V154" s="11">
        <f t="shared" si="2"/>
        <v>19.465180140389613</v>
      </c>
      <c r="W154" s="11">
        <f t="shared" si="2"/>
        <v>23.933224286690237</v>
      </c>
      <c r="X154" s="11">
        <f t="shared" si="2"/>
        <v>2.6481597739758973</v>
      </c>
      <c r="Y154" s="11">
        <f t="shared" si="2"/>
        <v>2.7372833997701957</v>
      </c>
      <c r="Z154" s="11">
        <f t="shared" si="2"/>
        <v>1.0533950461103625</v>
      </c>
      <c r="AA154" s="11">
        <f t="shared" si="2"/>
        <v>1.4862069956236592</v>
      </c>
      <c r="AB154" s="11">
        <f t="shared" si="2"/>
        <v>8.1671285400761153</v>
      </c>
      <c r="AC154" s="11">
        <f t="shared" si="2"/>
        <v>38.320473062744668</v>
      </c>
      <c r="AD154" s="11">
        <f t="shared" si="2"/>
        <v>342.84610086785847</v>
      </c>
      <c r="AE154" s="56"/>
      <c r="AF154" s="11"/>
      <c r="AG154" s="11"/>
      <c r="AH154" s="11"/>
      <c r="AI154" s="11"/>
      <c r="AJ154" s="11"/>
      <c r="AK154" s="11"/>
      <c r="AL154" s="45"/>
    </row>
    <row r="155" spans="1:38" ht="15" customHeight="1" thickBot="1">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c r="A156" s="95" t="s">
        <v>363</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c r="A157" s="48" t="s">
        <v>327</v>
      </c>
      <c r="B157" s="48" t="s">
        <v>328</v>
      </c>
      <c r="C157" s="97" t="s">
        <v>329</v>
      </c>
      <c r="D157" s="98"/>
      <c r="E157" s="98">
        <v>0.1130631726300233</v>
      </c>
      <c r="F157" s="98">
        <v>0.53705006999261073</v>
      </c>
      <c r="G157" s="98">
        <v>2.8265793157505825E-2</v>
      </c>
      <c r="H157" s="98" t="s">
        <v>443</v>
      </c>
      <c r="I157" s="98" t="s">
        <v>443</v>
      </c>
      <c r="J157" s="98" t="s">
        <v>443</v>
      </c>
      <c r="K157" s="98" t="s">
        <v>443</v>
      </c>
      <c r="L157" s="98" t="s">
        <v>443</v>
      </c>
      <c r="M157" s="98">
        <v>33.918951789006996</v>
      </c>
      <c r="N157" s="98" t="s">
        <v>443</v>
      </c>
      <c r="O157" s="98" t="s">
        <v>443</v>
      </c>
      <c r="P157" s="98" t="s">
        <v>443</v>
      </c>
      <c r="Q157" s="98" t="s">
        <v>443</v>
      </c>
      <c r="R157" s="98" t="s">
        <v>443</v>
      </c>
      <c r="S157" s="98" t="s">
        <v>443</v>
      </c>
      <c r="T157" s="98" t="s">
        <v>443</v>
      </c>
      <c r="U157" s="98" t="s">
        <v>443</v>
      </c>
      <c r="V157" s="98" t="s">
        <v>443</v>
      </c>
      <c r="W157" s="98" t="s">
        <v>443</v>
      </c>
      <c r="X157" s="98" t="s">
        <v>443</v>
      </c>
      <c r="Y157" s="98" t="s">
        <v>443</v>
      </c>
      <c r="Z157" s="98" t="s">
        <v>443</v>
      </c>
      <c r="AA157" s="98" t="s">
        <v>443</v>
      </c>
      <c r="AB157" s="98" t="s">
        <v>443</v>
      </c>
      <c r="AC157" s="98" t="s">
        <v>443</v>
      </c>
      <c r="AD157" s="98" t="s">
        <v>443</v>
      </c>
      <c r="AE157" s="54"/>
      <c r="AF157" s="98" t="s">
        <v>444</v>
      </c>
      <c r="AG157" s="98" t="s">
        <v>443</v>
      </c>
      <c r="AH157" s="98" t="s">
        <v>443</v>
      </c>
      <c r="AI157" s="98" t="s">
        <v>444</v>
      </c>
      <c r="AJ157" s="98" t="s">
        <v>443</v>
      </c>
      <c r="AK157" s="98">
        <v>1215.4291057727505</v>
      </c>
      <c r="AL157" s="48" t="s">
        <v>49</v>
      </c>
    </row>
    <row r="158" spans="1:38" ht="26.25" customHeight="1" thickBot="1">
      <c r="A158" s="48" t="s">
        <v>327</v>
      </c>
      <c r="B158" s="48" t="s">
        <v>330</v>
      </c>
      <c r="C158" s="97" t="s">
        <v>331</v>
      </c>
      <c r="D158" s="98"/>
      <c r="E158" s="98" t="s">
        <v>442</v>
      </c>
      <c r="F158" s="98" t="s">
        <v>442</v>
      </c>
      <c r="G158" s="98" t="s">
        <v>442</v>
      </c>
      <c r="H158" s="98" t="s">
        <v>442</v>
      </c>
      <c r="I158" s="98" t="s">
        <v>442</v>
      </c>
      <c r="J158" s="98" t="s">
        <v>442</v>
      </c>
      <c r="K158" s="98" t="s">
        <v>442</v>
      </c>
      <c r="L158" s="98" t="s">
        <v>442</v>
      </c>
      <c r="M158" s="98" t="s">
        <v>442</v>
      </c>
      <c r="N158" s="98" t="s">
        <v>442</v>
      </c>
      <c r="O158" s="98" t="s">
        <v>442</v>
      </c>
      <c r="P158" s="98" t="s">
        <v>442</v>
      </c>
      <c r="Q158" s="98" t="s">
        <v>442</v>
      </c>
      <c r="R158" s="98" t="s">
        <v>442</v>
      </c>
      <c r="S158" s="98" t="s">
        <v>442</v>
      </c>
      <c r="T158" s="98" t="s">
        <v>442</v>
      </c>
      <c r="U158" s="98" t="s">
        <v>442</v>
      </c>
      <c r="V158" s="98" t="s">
        <v>442</v>
      </c>
      <c r="W158" s="98" t="s">
        <v>442</v>
      </c>
      <c r="X158" s="98" t="s">
        <v>442</v>
      </c>
      <c r="Y158" s="98" t="s">
        <v>442</v>
      </c>
      <c r="Z158" s="98" t="s">
        <v>442</v>
      </c>
      <c r="AA158" s="98" t="s">
        <v>442</v>
      </c>
      <c r="AB158" s="98" t="s">
        <v>442</v>
      </c>
      <c r="AC158" s="98" t="s">
        <v>442</v>
      </c>
      <c r="AD158" s="98" t="s">
        <v>442</v>
      </c>
      <c r="AE158" s="54"/>
      <c r="AF158" s="98" t="s">
        <v>444</v>
      </c>
      <c r="AG158" s="98" t="s">
        <v>443</v>
      </c>
      <c r="AH158" s="98" t="s">
        <v>443</v>
      </c>
      <c r="AI158" s="98" t="s">
        <v>444</v>
      </c>
      <c r="AJ158" s="98" t="s">
        <v>443</v>
      </c>
      <c r="AK158" s="98" t="s">
        <v>442</v>
      </c>
      <c r="AL158" s="48" t="s">
        <v>49</v>
      </c>
    </row>
    <row r="159" spans="1:38" ht="26.25" customHeight="1" thickBot="1">
      <c r="A159" s="48" t="s">
        <v>332</v>
      </c>
      <c r="B159" s="48" t="s">
        <v>333</v>
      </c>
      <c r="C159" s="97" t="s">
        <v>411</v>
      </c>
      <c r="D159" s="98"/>
      <c r="E159" s="98" t="s">
        <v>442</v>
      </c>
      <c r="F159" s="98" t="s">
        <v>442</v>
      </c>
      <c r="G159" s="98" t="s">
        <v>442</v>
      </c>
      <c r="H159" s="98" t="s">
        <v>442</v>
      </c>
      <c r="I159" s="98" t="s">
        <v>442</v>
      </c>
      <c r="J159" s="98" t="s">
        <v>442</v>
      </c>
      <c r="K159" s="98" t="s">
        <v>442</v>
      </c>
      <c r="L159" s="98" t="s">
        <v>442</v>
      </c>
      <c r="M159" s="98" t="s">
        <v>442</v>
      </c>
      <c r="N159" s="98" t="s">
        <v>442</v>
      </c>
      <c r="O159" s="98" t="s">
        <v>442</v>
      </c>
      <c r="P159" s="98" t="s">
        <v>442</v>
      </c>
      <c r="Q159" s="98" t="s">
        <v>442</v>
      </c>
      <c r="R159" s="98" t="s">
        <v>442</v>
      </c>
      <c r="S159" s="98" t="s">
        <v>442</v>
      </c>
      <c r="T159" s="98" t="s">
        <v>442</v>
      </c>
      <c r="U159" s="98" t="s">
        <v>442</v>
      </c>
      <c r="V159" s="98" t="s">
        <v>442</v>
      </c>
      <c r="W159" s="98" t="s">
        <v>442</v>
      </c>
      <c r="X159" s="98" t="s">
        <v>442</v>
      </c>
      <c r="Y159" s="98" t="s">
        <v>442</v>
      </c>
      <c r="Z159" s="98" t="s">
        <v>442</v>
      </c>
      <c r="AA159" s="98" t="s">
        <v>442</v>
      </c>
      <c r="AB159" s="98" t="s">
        <v>442</v>
      </c>
      <c r="AC159" s="98" t="s">
        <v>442</v>
      </c>
      <c r="AD159" s="98" t="s">
        <v>442</v>
      </c>
      <c r="AE159" s="54"/>
      <c r="AF159" s="98" t="s">
        <v>442</v>
      </c>
      <c r="AG159" s="98" t="s">
        <v>442</v>
      </c>
      <c r="AH159" s="98" t="s">
        <v>442</v>
      </c>
      <c r="AI159" s="98" t="s">
        <v>442</v>
      </c>
      <c r="AJ159" s="98" t="s">
        <v>442</v>
      </c>
      <c r="AK159" s="98" t="s">
        <v>442</v>
      </c>
      <c r="AL159" s="48" t="s">
        <v>49</v>
      </c>
    </row>
    <row r="160" spans="1:38" ht="26.25" customHeight="1" thickBot="1">
      <c r="A160" s="48" t="s">
        <v>334</v>
      </c>
      <c r="B160" s="48" t="s">
        <v>335</v>
      </c>
      <c r="C160" s="97" t="s">
        <v>336</v>
      </c>
      <c r="D160" s="98"/>
      <c r="E160" s="98" t="s">
        <v>444</v>
      </c>
      <c r="F160" s="98" t="s">
        <v>444</v>
      </c>
      <c r="G160" s="98" t="s">
        <v>444</v>
      </c>
      <c r="H160" s="98" t="s">
        <v>444</v>
      </c>
      <c r="I160" s="98" t="s">
        <v>444</v>
      </c>
      <c r="J160" s="98" t="s">
        <v>444</v>
      </c>
      <c r="K160" s="98" t="s">
        <v>444</v>
      </c>
      <c r="L160" s="98" t="s">
        <v>444</v>
      </c>
      <c r="M160" s="98" t="s">
        <v>444</v>
      </c>
      <c r="N160" s="98" t="s">
        <v>444</v>
      </c>
      <c r="O160" s="98" t="s">
        <v>444</v>
      </c>
      <c r="P160" s="98" t="s">
        <v>444</v>
      </c>
      <c r="Q160" s="98" t="s">
        <v>444</v>
      </c>
      <c r="R160" s="98" t="s">
        <v>444</v>
      </c>
      <c r="S160" s="98" t="s">
        <v>444</v>
      </c>
      <c r="T160" s="98" t="s">
        <v>444</v>
      </c>
      <c r="U160" s="98" t="s">
        <v>444</v>
      </c>
      <c r="V160" s="98" t="s">
        <v>444</v>
      </c>
      <c r="W160" s="98" t="s">
        <v>444</v>
      </c>
      <c r="X160" s="98" t="s">
        <v>444</v>
      </c>
      <c r="Y160" s="98" t="s">
        <v>444</v>
      </c>
      <c r="Z160" s="98" t="s">
        <v>444</v>
      </c>
      <c r="AA160" s="98" t="s">
        <v>444</v>
      </c>
      <c r="AB160" s="98" t="s">
        <v>443</v>
      </c>
      <c r="AC160" s="98" t="s">
        <v>443</v>
      </c>
      <c r="AD160" s="98" t="s">
        <v>443</v>
      </c>
      <c r="AE160" s="54"/>
      <c r="AF160" s="98" t="s">
        <v>442</v>
      </c>
      <c r="AG160" s="98" t="s">
        <v>442</v>
      </c>
      <c r="AH160" s="98" t="s">
        <v>442</v>
      </c>
      <c r="AI160" s="98" t="s">
        <v>442</v>
      </c>
      <c r="AJ160" s="98" t="s">
        <v>442</v>
      </c>
      <c r="AK160" s="98" t="s">
        <v>443</v>
      </c>
      <c r="AL160" s="48" t="s">
        <v>49</v>
      </c>
    </row>
    <row r="161" spans="1:38" ht="26.25" customHeight="1" thickBot="1">
      <c r="A161" s="49" t="s">
        <v>334</v>
      </c>
      <c r="B161" s="49" t="s">
        <v>337</v>
      </c>
      <c r="C161" s="99" t="s">
        <v>338</v>
      </c>
      <c r="D161" s="100"/>
      <c r="E161" s="98" t="s">
        <v>444</v>
      </c>
      <c r="F161" s="98" t="s">
        <v>444</v>
      </c>
      <c r="G161" s="98" t="s">
        <v>444</v>
      </c>
      <c r="H161" s="98" t="s">
        <v>444</v>
      </c>
      <c r="I161" s="98" t="s">
        <v>444</v>
      </c>
      <c r="J161" s="98" t="s">
        <v>444</v>
      </c>
      <c r="K161" s="98" t="s">
        <v>444</v>
      </c>
      <c r="L161" s="98" t="s">
        <v>444</v>
      </c>
      <c r="M161" s="98" t="s">
        <v>444</v>
      </c>
      <c r="N161" s="98" t="s">
        <v>444</v>
      </c>
      <c r="O161" s="98" t="s">
        <v>444</v>
      </c>
      <c r="P161" s="98" t="s">
        <v>444</v>
      </c>
      <c r="Q161" s="98" t="s">
        <v>444</v>
      </c>
      <c r="R161" s="98" t="s">
        <v>444</v>
      </c>
      <c r="S161" s="98" t="s">
        <v>444</v>
      </c>
      <c r="T161" s="98" t="s">
        <v>444</v>
      </c>
      <c r="U161" s="98" t="s">
        <v>444</v>
      </c>
      <c r="V161" s="98" t="s">
        <v>444</v>
      </c>
      <c r="W161" s="98" t="s">
        <v>444</v>
      </c>
      <c r="X161" s="98" t="s">
        <v>444</v>
      </c>
      <c r="Y161" s="98" t="s">
        <v>444</v>
      </c>
      <c r="Z161" s="98" t="s">
        <v>444</v>
      </c>
      <c r="AA161" s="98" t="s">
        <v>444</v>
      </c>
      <c r="AB161" s="98" t="s">
        <v>443</v>
      </c>
      <c r="AC161" s="98" t="s">
        <v>443</v>
      </c>
      <c r="AD161" s="98" t="s">
        <v>443</v>
      </c>
      <c r="AE161" s="54"/>
      <c r="AF161" s="98" t="s">
        <v>443</v>
      </c>
      <c r="AG161" s="98" t="s">
        <v>443</v>
      </c>
      <c r="AH161" s="98" t="s">
        <v>443</v>
      </c>
      <c r="AI161" s="98" t="s">
        <v>443</v>
      </c>
      <c r="AJ161" s="98" t="s">
        <v>443</v>
      </c>
      <c r="AK161" s="98" t="s">
        <v>443</v>
      </c>
      <c r="AL161" s="49" t="s">
        <v>412</v>
      </c>
    </row>
    <row r="162" spans="1:38" ht="26.25" customHeight="1" thickBot="1">
      <c r="A162" s="50" t="s">
        <v>339</v>
      </c>
      <c r="B162" s="50" t="s">
        <v>340</v>
      </c>
      <c r="C162" s="101" t="s">
        <v>341</v>
      </c>
      <c r="D162" s="102"/>
      <c r="E162" s="102" t="s">
        <v>442</v>
      </c>
      <c r="F162" s="102" t="s">
        <v>442</v>
      </c>
      <c r="G162" s="102" t="s">
        <v>442</v>
      </c>
      <c r="H162" s="102" t="s">
        <v>442</v>
      </c>
      <c r="I162" s="102" t="s">
        <v>442</v>
      </c>
      <c r="J162" s="102" t="s">
        <v>442</v>
      </c>
      <c r="K162" s="102" t="s">
        <v>442</v>
      </c>
      <c r="L162" s="102" t="s">
        <v>442</v>
      </c>
      <c r="M162" s="102" t="s">
        <v>442</v>
      </c>
      <c r="N162" s="102" t="s">
        <v>442</v>
      </c>
      <c r="O162" s="102" t="s">
        <v>442</v>
      </c>
      <c r="P162" s="102" t="s">
        <v>442</v>
      </c>
      <c r="Q162" s="102" t="s">
        <v>442</v>
      </c>
      <c r="R162" s="102" t="s">
        <v>442</v>
      </c>
      <c r="S162" s="102" t="s">
        <v>442</v>
      </c>
      <c r="T162" s="102" t="s">
        <v>442</v>
      </c>
      <c r="U162" s="102" t="s">
        <v>442</v>
      </c>
      <c r="V162" s="102" t="s">
        <v>442</v>
      </c>
      <c r="W162" s="102" t="s">
        <v>442</v>
      </c>
      <c r="X162" s="102" t="s">
        <v>442</v>
      </c>
      <c r="Y162" s="102" t="s">
        <v>442</v>
      </c>
      <c r="Z162" s="102" t="s">
        <v>442</v>
      </c>
      <c r="AA162" s="102" t="s">
        <v>442</v>
      </c>
      <c r="AB162" s="102" t="s">
        <v>442</v>
      </c>
      <c r="AC162" s="102" t="s">
        <v>443</v>
      </c>
      <c r="AD162" s="102" t="s">
        <v>443</v>
      </c>
      <c r="AE162" s="54"/>
      <c r="AF162" s="102" t="s">
        <v>443</v>
      </c>
      <c r="AG162" s="102" t="s">
        <v>443</v>
      </c>
      <c r="AH162" s="102" t="s">
        <v>443</v>
      </c>
      <c r="AI162" s="102" t="s">
        <v>443</v>
      </c>
      <c r="AJ162" s="102" t="s">
        <v>443</v>
      </c>
      <c r="AK162" s="102" t="s">
        <v>442</v>
      </c>
      <c r="AL162" s="50" t="s">
        <v>412</v>
      </c>
    </row>
    <row r="163" spans="1:38" ht="26.25" customHeight="1" thickBot="1">
      <c r="A163" s="50" t="s">
        <v>339</v>
      </c>
      <c r="B163" s="50" t="s">
        <v>342</v>
      </c>
      <c r="C163" s="101" t="s">
        <v>343</v>
      </c>
      <c r="D163" s="102"/>
      <c r="E163" s="102">
        <v>0.48070000000000002</v>
      </c>
      <c r="F163" s="102">
        <v>1.4420999999999999</v>
      </c>
      <c r="G163" s="102">
        <v>9.6140000000000003E-2</v>
      </c>
      <c r="H163" s="102">
        <v>9.6140000000000003E-2</v>
      </c>
      <c r="I163" s="102">
        <v>4.9326492599999998</v>
      </c>
      <c r="J163" s="102">
        <v>6.0287935399999997</v>
      </c>
      <c r="K163" s="102">
        <v>9.3172263799999993</v>
      </c>
      <c r="L163" s="102">
        <v>0.44393843339999994</v>
      </c>
      <c r="M163" s="102">
        <v>14.420999999999999</v>
      </c>
      <c r="N163" s="102" t="s">
        <v>443</v>
      </c>
      <c r="O163" s="102" t="s">
        <v>443</v>
      </c>
      <c r="P163" s="102" t="s">
        <v>443</v>
      </c>
      <c r="Q163" s="102" t="s">
        <v>443</v>
      </c>
      <c r="R163" s="102" t="s">
        <v>443</v>
      </c>
      <c r="S163" s="102" t="s">
        <v>443</v>
      </c>
      <c r="T163" s="102" t="s">
        <v>443</v>
      </c>
      <c r="U163" s="102" t="s">
        <v>443</v>
      </c>
      <c r="V163" s="102" t="s">
        <v>443</v>
      </c>
      <c r="W163" s="102" t="s">
        <v>443</v>
      </c>
      <c r="X163" s="102" t="s">
        <v>443</v>
      </c>
      <c r="Y163" s="102" t="s">
        <v>443</v>
      </c>
      <c r="Z163" s="102" t="s">
        <v>443</v>
      </c>
      <c r="AA163" s="102" t="s">
        <v>443</v>
      </c>
      <c r="AB163" s="102" t="s">
        <v>443</v>
      </c>
      <c r="AC163" s="102" t="s">
        <v>443</v>
      </c>
      <c r="AD163" s="102" t="s">
        <v>443</v>
      </c>
      <c r="AE163" s="54"/>
      <c r="AF163" s="102" t="s">
        <v>443</v>
      </c>
      <c r="AG163" s="102" t="s">
        <v>443</v>
      </c>
      <c r="AH163" s="102" t="s">
        <v>443</v>
      </c>
      <c r="AI163" s="102" t="s">
        <v>443</v>
      </c>
      <c r="AJ163" s="102" t="s">
        <v>443</v>
      </c>
      <c r="AK163" s="102">
        <v>4807</v>
      </c>
      <c r="AL163" s="50" t="s">
        <v>344</v>
      </c>
    </row>
    <row r="164" spans="1:38" ht="26.25" customHeight="1" thickBot="1">
      <c r="A164" s="50" t="s">
        <v>339</v>
      </c>
      <c r="B164" s="50" t="s">
        <v>345</v>
      </c>
      <c r="C164" s="101" t="s">
        <v>346</v>
      </c>
      <c r="D164" s="102"/>
      <c r="E164" s="102" t="s">
        <v>444</v>
      </c>
      <c r="F164" s="102" t="s">
        <v>444</v>
      </c>
      <c r="G164" s="102" t="s">
        <v>444</v>
      </c>
      <c r="H164" s="102" t="s">
        <v>444</v>
      </c>
      <c r="I164" s="102" t="s">
        <v>444</v>
      </c>
      <c r="J164" s="102" t="s">
        <v>444</v>
      </c>
      <c r="K164" s="102" t="s">
        <v>444</v>
      </c>
      <c r="L164" s="102" t="s">
        <v>444</v>
      </c>
      <c r="M164" s="102" t="s">
        <v>444</v>
      </c>
      <c r="N164" s="102" t="s">
        <v>444</v>
      </c>
      <c r="O164" s="102" t="s">
        <v>444</v>
      </c>
      <c r="P164" s="102" t="s">
        <v>444</v>
      </c>
      <c r="Q164" s="102" t="s">
        <v>444</v>
      </c>
      <c r="R164" s="102" t="s">
        <v>444</v>
      </c>
      <c r="S164" s="102" t="s">
        <v>444</v>
      </c>
      <c r="T164" s="102" t="s">
        <v>444</v>
      </c>
      <c r="U164" s="102" t="s">
        <v>444</v>
      </c>
      <c r="V164" s="102" t="s">
        <v>444</v>
      </c>
      <c r="W164" s="102" t="s">
        <v>444</v>
      </c>
      <c r="X164" s="102" t="s">
        <v>444</v>
      </c>
      <c r="Y164" s="102" t="s">
        <v>444</v>
      </c>
      <c r="Z164" s="102" t="s">
        <v>444</v>
      </c>
      <c r="AA164" s="102" t="s">
        <v>444</v>
      </c>
      <c r="AB164" s="102" t="s">
        <v>444</v>
      </c>
      <c r="AC164" s="102" t="s">
        <v>444</v>
      </c>
      <c r="AD164" s="102" t="s">
        <v>444</v>
      </c>
      <c r="AE164" s="56"/>
      <c r="AF164" s="102" t="s">
        <v>443</v>
      </c>
      <c r="AG164" s="102" t="s">
        <v>443</v>
      </c>
      <c r="AH164" s="102" t="s">
        <v>443</v>
      </c>
      <c r="AI164" s="102" t="s">
        <v>443</v>
      </c>
      <c r="AJ164" s="102" t="s">
        <v>443</v>
      </c>
      <c r="AK164" s="102" t="s">
        <v>444</v>
      </c>
      <c r="AL164" s="50" t="s">
        <v>412</v>
      </c>
    </row>
    <row r="165" spans="1:38" ht="15" customHeight="1">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c r="A166" s="270" t="s">
        <v>371</v>
      </c>
      <c r="B166" s="270"/>
      <c r="C166" s="270"/>
      <c r="D166" s="270"/>
      <c r="E166" s="270"/>
      <c r="F166" s="270"/>
      <c r="G166" s="270"/>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c r="A167" s="270" t="s">
        <v>375</v>
      </c>
      <c r="B167" s="270"/>
      <c r="C167" s="270"/>
      <c r="D167" s="270"/>
      <c r="E167" s="270"/>
      <c r="F167" s="270"/>
      <c r="G167" s="270"/>
      <c r="H167" s="111"/>
      <c r="I167" s="112"/>
      <c r="J167"/>
      <c r="K167"/>
      <c r="L167"/>
      <c r="M167" s="112"/>
      <c r="N167" s="112"/>
      <c r="O167" s="112"/>
      <c r="P167" s="112"/>
      <c r="Q167" s="112"/>
      <c r="R167" s="112"/>
      <c r="S167" s="112"/>
      <c r="T167" s="112"/>
      <c r="U167" s="112"/>
    </row>
    <row r="168" spans="1:38" s="116" customFormat="1" ht="26.25" customHeight="1">
      <c r="A168" s="270" t="s">
        <v>372</v>
      </c>
      <c r="B168" s="270"/>
      <c r="C168" s="270"/>
      <c r="D168" s="270"/>
      <c r="E168" s="270"/>
      <c r="F168" s="270"/>
      <c r="G168" s="270"/>
      <c r="H168" s="111"/>
      <c r="I168" s="112"/>
      <c r="J168"/>
      <c r="K168"/>
      <c r="L168"/>
      <c r="M168" s="112"/>
      <c r="N168" s="112"/>
      <c r="O168" s="112"/>
      <c r="P168" s="112"/>
      <c r="Q168" s="112"/>
      <c r="R168" s="112"/>
      <c r="S168" s="112"/>
      <c r="T168" s="112"/>
      <c r="U168" s="112"/>
    </row>
    <row r="169" spans="1:38" s="113" customFormat="1" ht="26.25" customHeight="1">
      <c r="A169" s="270" t="s">
        <v>373</v>
      </c>
      <c r="B169" s="270"/>
      <c r="C169" s="270"/>
      <c r="D169" s="270"/>
      <c r="E169" s="270"/>
      <c r="F169" s="270"/>
      <c r="G169" s="270"/>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c r="A170" s="270" t="s">
        <v>374</v>
      </c>
      <c r="B170" s="270"/>
      <c r="C170" s="270"/>
      <c r="D170" s="270"/>
      <c r="E170" s="270"/>
      <c r="F170" s="270"/>
      <c r="G170" s="270"/>
      <c r="H170" s="111"/>
      <c r="I170" s="112"/>
      <c r="J170"/>
      <c r="K170"/>
      <c r="L170"/>
      <c r="M170" s="112"/>
      <c r="N170" s="112"/>
      <c r="O170" s="112"/>
      <c r="P170" s="112"/>
      <c r="Q170" s="112"/>
      <c r="R170" s="112"/>
      <c r="S170" s="112"/>
      <c r="T170" s="112"/>
      <c r="U170" s="11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ignoredErrors>
    <ignoredError sqref="E16 E141:AD141 AF22:AK22 AF88:AK90 AK14 AG15 AK15 AF16:AJ16 AK17 AK18 AK19 AK20 AK21 AF26:AJ26 AK23 AF28:AK31 AF27:AH27 AJ27:AK27 AF37:AK38 AH34 AJ34:AK34 AF35 AH36 AJ36:AK36 AF42:AK42 AK39 AF45:AK46 AG44 AJ44:AK44 AF49:AK51 AG47 AK47 AF61:AJ61 AF71:AK71 AK64 AK65:AK67 AK70 AF78:AJ78 AK75 AF80:AK81 AK79 AF94:AK94 AK92 AF97:AK98 AK96 AF114:AK115 AK111 AF127:AK127 AK122:AK124 AF120:AK120 AF133:AK135 AG131:AJ131 E152:AD154 E159:AL162 E94 AF82:AJ82 E71 AF74:AJ74 AF72:AJ72 E75 AF85:AJ85 AF25:AJ25 E49:E50 AF58:AJ58 AF60:AJ60 AF86:AJ86 AF33:AJ33 AF32:AJ32 E35 AF63:AK63 AF62:AJ62 AF76:AJ76 AF77:AJ77 AF84:AJ84 AF83:AJ83 AF93:AJ93 E98 AF103:AK103 AF102:AJ102 E103 E22 AE157:AJ157 AL157 AE158:AJ158 AL158 E37:E38 E45:E46 AF40 AH40:AK40 AJ41:AK41 AH43 AJ43:AK43 AF48:AJ48 E54 AF54:AK54 AF52:AJ52 AF53:AJ53 E63 AF57:AJ57 AF55:AJ55 AF56:AJ56 E164:AL164 AE163:AJ163 AL163 E66:E69 AF73:AJ73 E79 E81 AF87:AJ87 AF91:AJ91 E96 AF95:AJ95 AF101:AJ101 AF99:AJ99 AF100:AJ100 AF106:AK106 AF104:AJ104 E106 AF105:AJ105 AF110:AJ110 AF107:AJ107 E111 AF108:AJ108 AF109:AJ109 AF112:AJ112 E114:E115 AF113:AJ113 E117:E118 AF117:AK118 AF116:AJ116 E120 E122:E124 E127:E130 AF125:AJ125 E132:E134 AF126:AJ126 E138 AF138:AK140 AF136:AJ136 AF137:AJ137"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L170"/>
  <sheetViews>
    <sheetView zoomScale="80" zoomScaleNormal="80" workbookViewId="0">
      <selection activeCell="E5" sqref="E5"/>
    </sheetView>
  </sheetViews>
  <sheetFormatPr defaultColWidth="8.85546875" defaultRowHeight="12.75"/>
  <cols>
    <col min="1" max="2" width="21.42578125" style="1" customWidth="1"/>
    <col min="3" max="3" width="46.42578125" style="15" customWidth="1"/>
    <col min="4" max="4" width="7.140625" style="1" customWidth="1"/>
    <col min="5" max="24" width="8.5703125" style="1" customWidth="1"/>
    <col min="25" max="25" width="12.42578125" style="1" bestFit="1" customWidth="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c r="A1" s="23" t="s">
        <v>362</v>
      </c>
      <c r="B1" s="24"/>
      <c r="C1" s="25"/>
    </row>
    <row r="2" spans="1:38">
      <c r="A2" s="26" t="s">
        <v>361</v>
      </c>
      <c r="B2" s="24"/>
      <c r="C2" s="25"/>
    </row>
    <row r="3" spans="1:38">
      <c r="B3" s="24"/>
      <c r="C3" s="25"/>
      <c r="F3" s="24"/>
      <c r="R3" s="2"/>
      <c r="S3" s="2"/>
      <c r="T3" s="2"/>
      <c r="U3" s="2"/>
      <c r="V3" s="2"/>
    </row>
    <row r="4" spans="1:38">
      <c r="A4" s="26" t="s">
        <v>0</v>
      </c>
      <c r="B4" s="17" t="s">
        <v>428</v>
      </c>
      <c r="C4" s="27" t="s">
        <v>1</v>
      </c>
      <c r="R4" s="2"/>
      <c r="S4" s="2"/>
      <c r="T4" s="2"/>
      <c r="U4" s="2"/>
      <c r="V4" s="2"/>
    </row>
    <row r="5" spans="1:38">
      <c r="A5" s="26" t="s">
        <v>2</v>
      </c>
      <c r="B5" s="185" t="s">
        <v>453</v>
      </c>
      <c r="C5" s="27" t="s">
        <v>3</v>
      </c>
      <c r="R5" s="2"/>
      <c r="S5" s="2"/>
      <c r="T5" s="2"/>
      <c r="U5" s="2"/>
      <c r="V5" s="2"/>
    </row>
    <row r="6" spans="1:38">
      <c r="A6" s="26" t="s">
        <v>4</v>
      </c>
      <c r="B6" s="17">
        <v>2001</v>
      </c>
      <c r="C6" s="27" t="s">
        <v>5</v>
      </c>
      <c r="R6" s="28"/>
      <c r="S6" s="28"/>
      <c r="T6" s="28"/>
      <c r="U6" s="28"/>
      <c r="V6" s="28"/>
    </row>
    <row r="7" spans="1:38">
      <c r="A7" s="26" t="s">
        <v>6</v>
      </c>
      <c r="B7" s="17" t="s">
        <v>450</v>
      </c>
      <c r="C7" s="27" t="s">
        <v>7</v>
      </c>
      <c r="R7" s="2"/>
      <c r="S7" s="2"/>
      <c r="T7" s="2"/>
      <c r="U7" s="2"/>
      <c r="V7" s="2"/>
    </row>
    <row r="8" spans="1:38">
      <c r="A8" s="6"/>
      <c r="B8" s="24"/>
      <c r="C8" s="25"/>
      <c r="R8" s="2"/>
      <c r="S8" s="2"/>
      <c r="T8" s="2"/>
      <c r="U8" s="2"/>
      <c r="V8" s="2"/>
      <c r="AF8" s="28"/>
    </row>
    <row r="9" spans="1:38" ht="13.5" thickBot="1">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c r="A10" s="281" t="str">
        <f>B4&amp;": "&amp;B5&amp;": "&amp;B6</f>
        <v>MK:  04/03/2024: 2001</v>
      </c>
      <c r="B10" s="273" t="s">
        <v>8</v>
      </c>
      <c r="C10" s="274"/>
      <c r="D10" s="275"/>
      <c r="E10" s="261" t="s">
        <v>9</v>
      </c>
      <c r="F10" s="262"/>
      <c r="G10" s="262"/>
      <c r="H10" s="263"/>
      <c r="I10" s="261" t="s">
        <v>10</v>
      </c>
      <c r="J10" s="262"/>
      <c r="K10" s="262"/>
      <c r="L10" s="263"/>
      <c r="M10" s="279" t="s">
        <v>11</v>
      </c>
      <c r="N10" s="261" t="s">
        <v>12</v>
      </c>
      <c r="O10" s="262"/>
      <c r="P10" s="263"/>
      <c r="Q10" s="261" t="s">
        <v>13</v>
      </c>
      <c r="R10" s="262"/>
      <c r="S10" s="262"/>
      <c r="T10" s="262"/>
      <c r="U10" s="262"/>
      <c r="V10" s="263"/>
      <c r="W10" s="261" t="s">
        <v>366</v>
      </c>
      <c r="X10" s="262"/>
      <c r="Y10" s="262"/>
      <c r="Z10" s="262"/>
      <c r="AA10" s="262"/>
      <c r="AB10" s="262"/>
      <c r="AC10" s="262"/>
      <c r="AD10" s="263"/>
      <c r="AE10" s="33"/>
      <c r="AF10" s="261" t="s">
        <v>383</v>
      </c>
      <c r="AG10" s="262"/>
      <c r="AH10" s="262"/>
      <c r="AI10" s="262"/>
      <c r="AJ10" s="262"/>
      <c r="AK10" s="262"/>
      <c r="AL10" s="263"/>
    </row>
    <row r="11" spans="1:38" ht="15" customHeight="1" thickBot="1">
      <c r="A11" s="282"/>
      <c r="B11" s="276"/>
      <c r="C11" s="277"/>
      <c r="D11" s="278"/>
      <c r="E11" s="264"/>
      <c r="F11" s="265"/>
      <c r="G11" s="265"/>
      <c r="H11" s="266"/>
      <c r="I11" s="264"/>
      <c r="J11" s="265"/>
      <c r="K11" s="265"/>
      <c r="L11" s="266"/>
      <c r="M11" s="280"/>
      <c r="N11" s="264"/>
      <c r="O11" s="265"/>
      <c r="P11" s="266"/>
      <c r="Q11" s="264"/>
      <c r="R11" s="265"/>
      <c r="S11" s="265"/>
      <c r="T11" s="265"/>
      <c r="U11" s="265"/>
      <c r="V11" s="266"/>
      <c r="W11" s="108"/>
      <c r="X11" s="267" t="s">
        <v>31</v>
      </c>
      <c r="Y11" s="268"/>
      <c r="Z11" s="268"/>
      <c r="AA11" s="268"/>
      <c r="AB11" s="269"/>
      <c r="AC11" s="109"/>
      <c r="AD11" s="110"/>
      <c r="AE11" s="34"/>
      <c r="AF11" s="264"/>
      <c r="AG11" s="265"/>
      <c r="AH11" s="265"/>
      <c r="AI11" s="265"/>
      <c r="AJ11" s="265"/>
      <c r="AK11" s="265"/>
      <c r="AL11" s="266"/>
    </row>
    <row r="12" spans="1:38" ht="52.5" customHeight="1" thickBot="1">
      <c r="A12" s="282"/>
      <c r="B12" s="276"/>
      <c r="C12" s="277"/>
      <c r="D12" s="278"/>
      <c r="E12" s="104" t="s">
        <v>384</v>
      </c>
      <c r="F12" s="104" t="s">
        <v>14</v>
      </c>
      <c r="G12" s="104" t="s">
        <v>15</v>
      </c>
      <c r="H12" s="104" t="s">
        <v>16</v>
      </c>
      <c r="I12" s="104" t="s">
        <v>17</v>
      </c>
      <c r="J12" s="105" t="s">
        <v>18</v>
      </c>
      <c r="K12" s="105" t="s">
        <v>19</v>
      </c>
      <c r="L12" s="106" t="s">
        <v>394</v>
      </c>
      <c r="M12" s="104" t="s">
        <v>20</v>
      </c>
      <c r="N12" s="105" t="s">
        <v>21</v>
      </c>
      <c r="O12" s="105" t="s">
        <v>22</v>
      </c>
      <c r="P12" s="105" t="s">
        <v>23</v>
      </c>
      <c r="Q12" s="105" t="s">
        <v>24</v>
      </c>
      <c r="R12" s="105" t="s">
        <v>25</v>
      </c>
      <c r="S12" s="105" t="s">
        <v>26</v>
      </c>
      <c r="T12" s="105" t="s">
        <v>27</v>
      </c>
      <c r="U12" s="105" t="s">
        <v>28</v>
      </c>
      <c r="V12" s="105" t="s">
        <v>29</v>
      </c>
      <c r="W12" s="104" t="s">
        <v>30</v>
      </c>
      <c r="X12" s="104" t="s">
        <v>395</v>
      </c>
      <c r="Y12" s="104" t="s">
        <v>396</v>
      </c>
      <c r="Z12" s="104" t="s">
        <v>397</v>
      </c>
      <c r="AA12" s="104" t="s">
        <v>398</v>
      </c>
      <c r="AB12" s="104" t="s">
        <v>41</v>
      </c>
      <c r="AC12" s="105" t="s">
        <v>32</v>
      </c>
      <c r="AD12" s="105" t="s">
        <v>33</v>
      </c>
      <c r="AE12" s="35"/>
      <c r="AF12" s="104" t="s">
        <v>34</v>
      </c>
      <c r="AG12" s="104" t="s">
        <v>35</v>
      </c>
      <c r="AH12" s="104" t="s">
        <v>36</v>
      </c>
      <c r="AI12" s="104" t="s">
        <v>37</v>
      </c>
      <c r="AJ12" s="104" t="s">
        <v>38</v>
      </c>
      <c r="AK12" s="104" t="s">
        <v>39</v>
      </c>
      <c r="AL12" s="107" t="s">
        <v>40</v>
      </c>
    </row>
    <row r="13" spans="1:38" ht="37.5" customHeight="1" thickBot="1">
      <c r="A13" s="36" t="s">
        <v>42</v>
      </c>
      <c r="B13" s="36" t="s">
        <v>43</v>
      </c>
      <c r="C13" s="37" t="s">
        <v>427</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ht="26.25" customHeight="1" thickBot="1">
      <c r="A14" s="60" t="s">
        <v>50</v>
      </c>
      <c r="B14" s="60" t="s">
        <v>51</v>
      </c>
      <c r="C14" s="61" t="s">
        <v>52</v>
      </c>
      <c r="D14" s="62"/>
      <c r="E14" s="62">
        <v>23.472962505598861</v>
      </c>
      <c r="F14" s="62">
        <v>8.9432797643265741E-2</v>
      </c>
      <c r="G14" s="62">
        <v>100.99541858593409</v>
      </c>
      <c r="H14" s="62" t="s">
        <v>443</v>
      </c>
      <c r="I14" s="62">
        <v>3.4575426172634383</v>
      </c>
      <c r="J14" s="62">
        <v>8.5349287774052307</v>
      </c>
      <c r="K14" s="62">
        <v>12.640049502626256</v>
      </c>
      <c r="L14" s="62">
        <v>4.4625224694593131E-2</v>
      </c>
      <c r="M14" s="62">
        <v>2.6143196737409862</v>
      </c>
      <c r="N14" s="62">
        <v>0.86314287900920794</v>
      </c>
      <c r="O14" s="62">
        <v>0.10605808483131467</v>
      </c>
      <c r="P14" s="62">
        <v>0.16488689228286374</v>
      </c>
      <c r="Q14" s="62">
        <v>0.82154715754230601</v>
      </c>
      <c r="R14" s="62">
        <v>0.52281750871648047</v>
      </c>
      <c r="S14" s="62">
        <v>7.6567576830358058E-2</v>
      </c>
      <c r="T14" s="62">
        <v>1.5160573745169657</v>
      </c>
      <c r="U14" s="62">
        <v>2.5452726551066975</v>
      </c>
      <c r="V14" s="62">
        <v>0.82988470610508802</v>
      </c>
      <c r="W14" s="62">
        <v>0.57340934766293572</v>
      </c>
      <c r="X14" s="62">
        <v>7.7376395433051848E-5</v>
      </c>
      <c r="Y14" s="62">
        <v>2.1040034765923226E-3</v>
      </c>
      <c r="Z14" s="62">
        <v>1.6529036858323224E-3</v>
      </c>
      <c r="AA14" s="62">
        <v>1.4527757451886279E-4</v>
      </c>
      <c r="AB14" s="62">
        <v>3.9795611323765597E-3</v>
      </c>
      <c r="AC14" s="62">
        <v>3.7779607476149996E-4</v>
      </c>
      <c r="AD14" s="157">
        <v>1.8607866368849997E-4</v>
      </c>
      <c r="AE14" s="158"/>
      <c r="AF14" s="172">
        <v>3800.3864119999998</v>
      </c>
      <c r="AG14" s="62">
        <v>56387.473844999993</v>
      </c>
      <c r="AH14" s="62">
        <v>672.86365871759995</v>
      </c>
      <c r="AI14" s="62" t="s">
        <v>443</v>
      </c>
      <c r="AJ14" s="62" t="s">
        <v>443</v>
      </c>
      <c r="AK14" s="62" t="s">
        <v>443</v>
      </c>
      <c r="AL14" s="40" t="s">
        <v>49</v>
      </c>
    </row>
    <row r="15" spans="1:38" ht="26.25" customHeight="1" thickBot="1">
      <c r="A15" s="60" t="s">
        <v>53</v>
      </c>
      <c r="B15" s="60" t="s">
        <v>54</v>
      </c>
      <c r="C15" s="61" t="s">
        <v>55</v>
      </c>
      <c r="D15" s="62"/>
      <c r="E15" s="62">
        <v>0.24723835370197622</v>
      </c>
      <c r="F15" s="62">
        <v>6.226770804274263E-3</v>
      </c>
      <c r="G15" s="62">
        <v>0.53824185190696849</v>
      </c>
      <c r="H15" s="62" t="s">
        <v>444</v>
      </c>
      <c r="I15" s="62">
        <v>1.1248703653719027E-2</v>
      </c>
      <c r="J15" s="62">
        <v>1.7902412455719028E-2</v>
      </c>
      <c r="K15" s="62">
        <v>2.3447169790719025E-2</v>
      </c>
      <c r="L15" s="62" t="s">
        <v>444</v>
      </c>
      <c r="M15" s="62">
        <v>2.3894719424135111E-2</v>
      </c>
      <c r="N15" s="62">
        <v>7.3952285747816131E-3</v>
      </c>
      <c r="O15" s="62">
        <v>4.451222195315364E-3</v>
      </c>
      <c r="P15" s="62">
        <v>8.6273965096233564E-4</v>
      </c>
      <c r="Q15" s="62">
        <v>4.9151835113039298E-3</v>
      </c>
      <c r="R15" s="62">
        <v>2.5944908245656519E-2</v>
      </c>
      <c r="S15" s="62">
        <v>1.7884367494227647E-2</v>
      </c>
      <c r="T15" s="62">
        <v>0.86772082682448215</v>
      </c>
      <c r="U15" s="62">
        <v>1.2830140914182298E-2</v>
      </c>
      <c r="V15" s="62">
        <v>7.8894214808744367E-2</v>
      </c>
      <c r="W15" s="62">
        <v>2.7723786674999995E-3</v>
      </c>
      <c r="X15" s="62">
        <v>9.532426534056523E-7</v>
      </c>
      <c r="Y15" s="62">
        <v>5.7274801063490922E-6</v>
      </c>
      <c r="Z15" s="62">
        <v>8.9909733079068244E-7</v>
      </c>
      <c r="AA15" s="62">
        <v>8.9909733079068244E-7</v>
      </c>
      <c r="AB15" s="62">
        <v>8.4789174213361101E-6</v>
      </c>
      <c r="AC15" s="62" t="s">
        <v>443</v>
      </c>
      <c r="AD15" s="157" t="s">
        <v>443</v>
      </c>
      <c r="AE15" s="158"/>
      <c r="AF15" s="62">
        <v>1108.9514669999999</v>
      </c>
      <c r="AG15" s="62" t="s">
        <v>442</v>
      </c>
      <c r="AH15" s="62">
        <v>1424.8769109202574</v>
      </c>
      <c r="AI15" s="62" t="s">
        <v>443</v>
      </c>
      <c r="AJ15" s="62" t="s">
        <v>443</v>
      </c>
      <c r="AK15" s="62" t="s">
        <v>443</v>
      </c>
      <c r="AL15" s="40" t="s">
        <v>49</v>
      </c>
    </row>
    <row r="16" spans="1:38" ht="26.25" customHeight="1" thickBot="1">
      <c r="A16" s="60" t="s">
        <v>53</v>
      </c>
      <c r="B16" s="60" t="s">
        <v>56</v>
      </c>
      <c r="C16" s="61" t="s">
        <v>57</v>
      </c>
      <c r="D16" s="62"/>
      <c r="E16" s="62" t="s">
        <v>442</v>
      </c>
      <c r="F16" s="62" t="s">
        <v>442</v>
      </c>
      <c r="G16" s="62" t="s">
        <v>442</v>
      </c>
      <c r="H16" s="62" t="s">
        <v>442</v>
      </c>
      <c r="I16" s="62" t="s">
        <v>442</v>
      </c>
      <c r="J16" s="62" t="s">
        <v>442</v>
      </c>
      <c r="K16" s="62" t="s">
        <v>442</v>
      </c>
      <c r="L16" s="62" t="s">
        <v>442</v>
      </c>
      <c r="M16" s="62" t="s">
        <v>442</v>
      </c>
      <c r="N16" s="62" t="s">
        <v>442</v>
      </c>
      <c r="O16" s="62" t="s">
        <v>442</v>
      </c>
      <c r="P16" s="62" t="s">
        <v>442</v>
      </c>
      <c r="Q16" s="62" t="s">
        <v>442</v>
      </c>
      <c r="R16" s="62" t="s">
        <v>442</v>
      </c>
      <c r="S16" s="62" t="s">
        <v>442</v>
      </c>
      <c r="T16" s="62" t="s">
        <v>442</v>
      </c>
      <c r="U16" s="62" t="s">
        <v>442</v>
      </c>
      <c r="V16" s="62" t="s">
        <v>442</v>
      </c>
      <c r="W16" s="62" t="s">
        <v>442</v>
      </c>
      <c r="X16" s="62" t="s">
        <v>442</v>
      </c>
      <c r="Y16" s="62" t="s">
        <v>442</v>
      </c>
      <c r="Z16" s="62" t="s">
        <v>442</v>
      </c>
      <c r="AA16" s="62" t="s">
        <v>442</v>
      </c>
      <c r="AB16" s="62" t="s">
        <v>442</v>
      </c>
      <c r="AC16" s="62" t="s">
        <v>442</v>
      </c>
      <c r="AD16" s="62" t="s">
        <v>442</v>
      </c>
      <c r="AE16" s="158"/>
      <c r="AF16" s="159" t="s">
        <v>442</v>
      </c>
      <c r="AG16" s="62" t="s">
        <v>442</v>
      </c>
      <c r="AH16" s="62" t="s">
        <v>442</v>
      </c>
      <c r="AI16" s="62" t="s">
        <v>442</v>
      </c>
      <c r="AJ16" s="62" t="s">
        <v>442</v>
      </c>
      <c r="AK16" s="62" t="s">
        <v>442</v>
      </c>
      <c r="AL16" s="40" t="s">
        <v>49</v>
      </c>
    </row>
    <row r="17" spans="1:38" ht="26.25" customHeight="1" thickBot="1">
      <c r="A17" s="60" t="s">
        <v>53</v>
      </c>
      <c r="B17" s="60" t="s">
        <v>58</v>
      </c>
      <c r="C17" s="61" t="s">
        <v>59</v>
      </c>
      <c r="D17" s="62"/>
      <c r="E17" s="62">
        <v>0.79137320219999985</v>
      </c>
      <c r="F17" s="62">
        <v>0.2080874791224</v>
      </c>
      <c r="G17" s="62">
        <v>1.75815143532864</v>
      </c>
      <c r="H17" s="62">
        <v>1.0048320000000001E-7</v>
      </c>
      <c r="I17" s="62">
        <v>0.22276302991775998</v>
      </c>
      <c r="J17" s="62">
        <v>0.23997266197775999</v>
      </c>
      <c r="K17" s="62">
        <v>0.25335832212575998</v>
      </c>
      <c r="L17" s="62">
        <v>2.1982951429286402E-2</v>
      </c>
      <c r="M17" s="62">
        <v>1.8554047950600003</v>
      </c>
      <c r="N17" s="62">
        <v>0.25630220250043201</v>
      </c>
      <c r="O17" s="62">
        <v>3.4483795829568006E-3</v>
      </c>
      <c r="P17" s="62">
        <v>1.5640125682319997E-2</v>
      </c>
      <c r="Q17" s="62">
        <v>7.7535985143600003E-3</v>
      </c>
      <c r="R17" s="62">
        <v>2.5982625957695998E-2</v>
      </c>
      <c r="S17" s="62">
        <v>3.3636935916259193E-2</v>
      </c>
      <c r="T17" s="62">
        <v>2.4875006510448001E-2</v>
      </c>
      <c r="U17" s="62">
        <v>3.5750397047760005E-3</v>
      </c>
      <c r="V17" s="62">
        <v>0.40569265053216003</v>
      </c>
      <c r="W17" s="62">
        <v>0.38969183502144</v>
      </c>
      <c r="X17" s="62">
        <v>8.8486645846314244E-2</v>
      </c>
      <c r="Y17" s="62">
        <v>0.12433143873307681</v>
      </c>
      <c r="Z17" s="62">
        <v>4.6645567094491205E-2</v>
      </c>
      <c r="AA17" s="62">
        <v>3.6546243931071365E-2</v>
      </c>
      <c r="AB17" s="62">
        <v>0.29600989560495361</v>
      </c>
      <c r="AC17" s="62">
        <v>1.1859538053599998E-3</v>
      </c>
      <c r="AD17" s="157">
        <v>0.32506608778416002</v>
      </c>
      <c r="AE17" s="158"/>
      <c r="AF17" s="159">
        <v>780.12644399999999</v>
      </c>
      <c r="AG17" s="62">
        <v>1912.1534280000001</v>
      </c>
      <c r="AH17" s="62">
        <v>815.65099199999997</v>
      </c>
      <c r="AI17" s="62">
        <v>8.3736000000000005E-2</v>
      </c>
      <c r="AJ17" s="62" t="s">
        <v>443</v>
      </c>
      <c r="AK17" s="62" t="s">
        <v>443</v>
      </c>
      <c r="AL17" s="40" t="s">
        <v>49</v>
      </c>
    </row>
    <row r="18" spans="1:38" ht="26.25" customHeight="1" thickBot="1">
      <c r="A18" s="60" t="s">
        <v>53</v>
      </c>
      <c r="B18" s="60" t="s">
        <v>60</v>
      </c>
      <c r="C18" s="61" t="s">
        <v>61</v>
      </c>
      <c r="D18" s="62"/>
      <c r="E18" s="62">
        <v>0.52381971709200004</v>
      </c>
      <c r="F18" s="62">
        <v>0.17974053817200003</v>
      </c>
      <c r="G18" s="62">
        <v>1.7445077176680004</v>
      </c>
      <c r="H18" s="62" t="s">
        <v>443</v>
      </c>
      <c r="I18" s="62">
        <v>0.21471166440000003</v>
      </c>
      <c r="J18" s="62">
        <v>0.23198095835999999</v>
      </c>
      <c r="K18" s="62">
        <v>0.24541263144</v>
      </c>
      <c r="L18" s="62">
        <v>1.7451694414080003E-2</v>
      </c>
      <c r="M18" s="62">
        <v>1.8110969713439999</v>
      </c>
      <c r="N18" s="62">
        <v>0.25715051950752005</v>
      </c>
      <c r="O18" s="62">
        <v>3.4561028330640006E-3</v>
      </c>
      <c r="P18" s="62">
        <v>1.5203483297280001E-2</v>
      </c>
      <c r="Q18" s="62">
        <v>7.6864619653200005E-3</v>
      </c>
      <c r="R18" s="62">
        <v>2.5978742308800006E-2</v>
      </c>
      <c r="S18" s="62">
        <v>3.3661464205680003E-2</v>
      </c>
      <c r="T18" s="62">
        <v>2.4947527774752003E-2</v>
      </c>
      <c r="U18" s="62">
        <v>3.4949995448400003E-3</v>
      </c>
      <c r="V18" s="62">
        <v>0.39460828647600005</v>
      </c>
      <c r="W18" s="62">
        <v>0.39004212890160006</v>
      </c>
      <c r="X18" s="62">
        <v>8.8016488023600001E-2</v>
      </c>
      <c r="Y18" s="62">
        <v>0.11862803757600002</v>
      </c>
      <c r="Z18" s="62">
        <v>4.6111619062800001E-2</v>
      </c>
      <c r="AA18" s="62">
        <v>3.6059003406000004E-2</v>
      </c>
      <c r="AB18" s="62">
        <v>0.28881514806840003</v>
      </c>
      <c r="AC18" s="62">
        <v>1.1896624728000001E-3</v>
      </c>
      <c r="AD18" s="157">
        <v>0.32619777480000001</v>
      </c>
      <c r="AE18" s="158"/>
      <c r="AF18" s="159">
        <v>374.006844</v>
      </c>
      <c r="AG18" s="62" t="s">
        <v>443</v>
      </c>
      <c r="AH18" s="62" t="s">
        <v>443</v>
      </c>
      <c r="AI18" s="62" t="s">
        <v>443</v>
      </c>
      <c r="AJ18" s="62" t="s">
        <v>443</v>
      </c>
      <c r="AK18" s="62" t="s">
        <v>443</v>
      </c>
      <c r="AL18" s="40" t="s">
        <v>49</v>
      </c>
    </row>
    <row r="19" spans="1:38" ht="26.25" customHeight="1" thickBot="1">
      <c r="A19" s="60" t="s">
        <v>53</v>
      </c>
      <c r="B19" s="60" t="s">
        <v>62</v>
      </c>
      <c r="C19" s="61" t="s">
        <v>63</v>
      </c>
      <c r="D19" s="62"/>
      <c r="E19" s="62">
        <v>2.819273472E-3</v>
      </c>
      <c r="F19" s="62">
        <v>8.650027079999999E-4</v>
      </c>
      <c r="G19" s="62">
        <v>2.9072515319999999E-5</v>
      </c>
      <c r="H19" s="62" t="s">
        <v>443</v>
      </c>
      <c r="I19" s="62">
        <v>3.093860088E-5</v>
      </c>
      <c r="J19" s="62">
        <v>3.093860088E-5</v>
      </c>
      <c r="K19" s="62">
        <v>3.093860088E-5</v>
      </c>
      <c r="L19" s="62">
        <v>2.1083984352000001E-6</v>
      </c>
      <c r="M19" s="62">
        <v>1.0935426599999998E-3</v>
      </c>
      <c r="N19" s="62">
        <v>4.1939463599999998E-7</v>
      </c>
      <c r="O19" s="62">
        <v>3.4268432399999992E-8</v>
      </c>
      <c r="P19" s="62">
        <v>2.0269658159999999E-5</v>
      </c>
      <c r="Q19" s="62">
        <v>3.7542916800000001E-6</v>
      </c>
      <c r="R19" s="62">
        <v>5.044785479999999E-7</v>
      </c>
      <c r="S19" s="62">
        <v>1.1596818959999999E-7</v>
      </c>
      <c r="T19" s="62">
        <v>4.8840123599999988E-7</v>
      </c>
      <c r="U19" s="62">
        <v>2.1852431279999996E-6</v>
      </c>
      <c r="V19" s="62">
        <v>2.9816335079999995E-5</v>
      </c>
      <c r="W19" s="62">
        <v>1.962648432E-5</v>
      </c>
      <c r="X19" s="62">
        <v>1.8611121312E-7</v>
      </c>
      <c r="Y19" s="62">
        <v>1.3648416083999999E-6</v>
      </c>
      <c r="Z19" s="62">
        <v>1.8362077560000003E-7</v>
      </c>
      <c r="AA19" s="62">
        <v>1.6612321967999999E-7</v>
      </c>
      <c r="AB19" s="62">
        <v>1.9006968167999999E-6</v>
      </c>
      <c r="AC19" s="62" t="s">
        <v>443</v>
      </c>
      <c r="AD19" s="157" t="s">
        <v>443</v>
      </c>
      <c r="AE19" s="158"/>
      <c r="AF19" s="159">
        <v>8.3736000000000005E-2</v>
      </c>
      <c r="AG19" s="62" t="s">
        <v>443</v>
      </c>
      <c r="AH19" s="62">
        <v>37.517795999999997</v>
      </c>
      <c r="AI19" s="62" t="s">
        <v>443</v>
      </c>
      <c r="AJ19" s="62" t="s">
        <v>443</v>
      </c>
      <c r="AK19" s="62" t="s">
        <v>443</v>
      </c>
      <c r="AL19" s="40" t="s">
        <v>49</v>
      </c>
    </row>
    <row r="20" spans="1:38" ht="26.25" customHeight="1" thickBot="1">
      <c r="A20" s="60" t="s">
        <v>53</v>
      </c>
      <c r="B20" s="60" t="s">
        <v>64</v>
      </c>
      <c r="C20" s="61" t="s">
        <v>65</v>
      </c>
      <c r="D20" s="62"/>
      <c r="E20" s="62">
        <v>2.26547748E-4</v>
      </c>
      <c r="F20" s="62">
        <v>2.5853490000000008E-4</v>
      </c>
      <c r="G20" s="62">
        <v>2.2985532E-5</v>
      </c>
      <c r="H20" s="62">
        <v>1.0048320000000001E-6</v>
      </c>
      <c r="I20" s="62">
        <v>1.2309192000000001E-4</v>
      </c>
      <c r="J20" s="62">
        <v>1.2560400000000003E-4</v>
      </c>
      <c r="K20" s="62">
        <v>1.3146552000000003E-4</v>
      </c>
      <c r="L20" s="62">
        <v>3.6106963200000007E-5</v>
      </c>
      <c r="M20" s="62">
        <v>4.966382160000001E-4</v>
      </c>
      <c r="N20" s="62">
        <v>2.2632166080000002E-5</v>
      </c>
      <c r="O20" s="62">
        <v>1.0887438456E-5</v>
      </c>
      <c r="P20" s="62">
        <v>5.0409072000000008E-7</v>
      </c>
      <c r="Q20" s="62">
        <v>1.6789068000000003E-7</v>
      </c>
      <c r="R20" s="62">
        <v>1.9317895200000003E-5</v>
      </c>
      <c r="S20" s="62">
        <v>5.0886367200000001E-6</v>
      </c>
      <c r="T20" s="62">
        <v>1.6770646080000002E-6</v>
      </c>
      <c r="U20" s="62">
        <v>4.5091836000000005E-7</v>
      </c>
      <c r="V20" s="62">
        <v>4.3722752400000007E-4</v>
      </c>
      <c r="W20" s="62">
        <v>8.4146306399999994E-5</v>
      </c>
      <c r="X20" s="62">
        <v>8.9304444000000019E-6</v>
      </c>
      <c r="Y20" s="62">
        <v>1.7793899999999999E-5</v>
      </c>
      <c r="Z20" s="62">
        <v>4.6850292000000009E-6</v>
      </c>
      <c r="AA20" s="62">
        <v>3.7890540000000003E-6</v>
      </c>
      <c r="AB20" s="62">
        <v>3.5198427600000009E-5</v>
      </c>
      <c r="AC20" s="62">
        <v>4.1868000000000011E-6</v>
      </c>
      <c r="AD20" s="157">
        <v>5.0241600000000006E-8</v>
      </c>
      <c r="AE20" s="158"/>
      <c r="AF20" s="159">
        <v>0.293076</v>
      </c>
      <c r="AG20" s="62" t="s">
        <v>443</v>
      </c>
      <c r="AH20" s="62" t="s">
        <v>443</v>
      </c>
      <c r="AI20" s="62">
        <v>0.8373600000000001</v>
      </c>
      <c r="AJ20" s="62" t="s">
        <v>443</v>
      </c>
      <c r="AK20" s="62" t="s">
        <v>443</v>
      </c>
      <c r="AL20" s="40" t="s">
        <v>49</v>
      </c>
    </row>
    <row r="21" spans="1:38" ht="26.25" customHeight="1" thickBot="1">
      <c r="A21" s="60" t="s">
        <v>53</v>
      </c>
      <c r="B21" s="60" t="s">
        <v>66</v>
      </c>
      <c r="C21" s="61" t="s">
        <v>67</v>
      </c>
      <c r="D21" s="62"/>
      <c r="E21" s="62">
        <v>8.5450052231999987E-2</v>
      </c>
      <c r="F21" s="62">
        <v>9.5171079744000003E-3</v>
      </c>
      <c r="G21" s="62">
        <v>1.9353880656000001E-2</v>
      </c>
      <c r="H21" s="62">
        <v>1.4771030400000002E-5</v>
      </c>
      <c r="I21" s="62">
        <v>6.2799380640000003E-3</v>
      </c>
      <c r="J21" s="62">
        <v>6.4359382320000004E-3</v>
      </c>
      <c r="K21" s="62">
        <v>6.6147145920000001E-3</v>
      </c>
      <c r="L21" s="62">
        <v>2.3119016290560003E-3</v>
      </c>
      <c r="M21" s="62">
        <v>3.0542908319999999E-2</v>
      </c>
      <c r="N21" s="62">
        <v>2.1179825697600005E-3</v>
      </c>
      <c r="O21" s="62">
        <v>1.8479471803200002E-4</v>
      </c>
      <c r="P21" s="62">
        <v>1.4815943136000002E-4</v>
      </c>
      <c r="Q21" s="62">
        <v>6.3271070640000005E-5</v>
      </c>
      <c r="R21" s="62">
        <v>4.9317276240000007E-4</v>
      </c>
      <c r="S21" s="62">
        <v>3.3958991664000002E-4</v>
      </c>
      <c r="T21" s="62">
        <v>1.9828940457600002E-4</v>
      </c>
      <c r="U21" s="62">
        <v>4.8975916319999998E-5</v>
      </c>
      <c r="V21" s="62">
        <v>1.3470176231999999E-2</v>
      </c>
      <c r="W21" s="62">
        <v>4.1512441248000003E-3</v>
      </c>
      <c r="X21" s="62">
        <v>1.01974444416E-3</v>
      </c>
      <c r="Y21" s="62">
        <v>3.3024945203999996E-3</v>
      </c>
      <c r="Z21" s="62">
        <v>6.3877515480000003E-4</v>
      </c>
      <c r="AA21" s="62">
        <v>5.2665197904000005E-4</v>
      </c>
      <c r="AB21" s="62">
        <v>5.4876660983999995E-3</v>
      </c>
      <c r="AC21" s="62">
        <v>6.9748738560000006E-5</v>
      </c>
      <c r="AD21" s="157">
        <v>2.2498875115200003E-3</v>
      </c>
      <c r="AE21" s="158"/>
      <c r="AF21" s="159">
        <v>155.079072</v>
      </c>
      <c r="AG21" s="62">
        <v>13.230288000000002</v>
      </c>
      <c r="AH21" s="62">
        <v>33.588000000000001</v>
      </c>
      <c r="AI21" s="62">
        <v>12.309192000000001</v>
      </c>
      <c r="AJ21" s="62" t="s">
        <v>443</v>
      </c>
      <c r="AK21" s="62" t="s">
        <v>443</v>
      </c>
      <c r="AL21" s="40" t="s">
        <v>49</v>
      </c>
    </row>
    <row r="22" spans="1:38" ht="26.25" customHeight="1" thickBot="1">
      <c r="A22" s="60" t="s">
        <v>53</v>
      </c>
      <c r="B22" s="64" t="s">
        <v>68</v>
      </c>
      <c r="C22" s="61" t="s">
        <v>69</v>
      </c>
      <c r="D22" s="62"/>
      <c r="E22" s="159" t="s">
        <v>445</v>
      </c>
      <c r="F22" s="159" t="s">
        <v>445</v>
      </c>
      <c r="G22" s="159" t="s">
        <v>445</v>
      </c>
      <c r="H22" s="159" t="s">
        <v>445</v>
      </c>
      <c r="I22" s="159" t="s">
        <v>445</v>
      </c>
      <c r="J22" s="159" t="s">
        <v>445</v>
      </c>
      <c r="K22" s="159" t="s">
        <v>445</v>
      </c>
      <c r="L22" s="159" t="s">
        <v>445</v>
      </c>
      <c r="M22" s="159" t="s">
        <v>445</v>
      </c>
      <c r="N22" s="159" t="s">
        <v>445</v>
      </c>
      <c r="O22" s="159" t="s">
        <v>445</v>
      </c>
      <c r="P22" s="159" t="s">
        <v>445</v>
      </c>
      <c r="Q22" s="159" t="s">
        <v>445</v>
      </c>
      <c r="R22" s="159" t="s">
        <v>445</v>
      </c>
      <c r="S22" s="159" t="s">
        <v>445</v>
      </c>
      <c r="T22" s="159" t="s">
        <v>445</v>
      </c>
      <c r="U22" s="159" t="s">
        <v>445</v>
      </c>
      <c r="V22" s="159" t="s">
        <v>445</v>
      </c>
      <c r="W22" s="159" t="s">
        <v>445</v>
      </c>
      <c r="X22" s="159" t="s">
        <v>445</v>
      </c>
      <c r="Y22" s="159" t="s">
        <v>445</v>
      </c>
      <c r="Z22" s="159" t="s">
        <v>445</v>
      </c>
      <c r="AA22" s="159" t="s">
        <v>445</v>
      </c>
      <c r="AB22" s="159" t="s">
        <v>445</v>
      </c>
      <c r="AC22" s="159" t="s">
        <v>445</v>
      </c>
      <c r="AD22" s="159" t="s">
        <v>445</v>
      </c>
      <c r="AE22" s="158"/>
      <c r="AF22" s="159" t="s">
        <v>445</v>
      </c>
      <c r="AG22" s="62" t="s">
        <v>445</v>
      </c>
      <c r="AH22" s="62" t="s">
        <v>445</v>
      </c>
      <c r="AI22" s="62" t="s">
        <v>445</v>
      </c>
      <c r="AJ22" s="62" t="s">
        <v>445</v>
      </c>
      <c r="AK22" s="62" t="s">
        <v>445</v>
      </c>
      <c r="AL22" s="40" t="s">
        <v>49</v>
      </c>
    </row>
    <row r="23" spans="1:38" ht="26.25" customHeight="1" thickBot="1">
      <c r="A23" s="60" t="s">
        <v>70</v>
      </c>
      <c r="B23" s="64" t="s">
        <v>393</v>
      </c>
      <c r="C23" s="61" t="s">
        <v>389</v>
      </c>
      <c r="D23" s="103"/>
      <c r="E23" s="62">
        <v>0.87697592982456141</v>
      </c>
      <c r="F23" s="62">
        <v>9.076428070175438E-2</v>
      </c>
      <c r="G23" s="62">
        <v>0.21501754385964911</v>
      </c>
      <c r="H23" s="62">
        <v>2.1501754385964909E-4</v>
      </c>
      <c r="I23" s="62">
        <v>5.6549614035087716E-2</v>
      </c>
      <c r="J23" s="62">
        <v>5.6549614035087716E-2</v>
      </c>
      <c r="K23" s="62">
        <v>5.6549614035087716E-2</v>
      </c>
      <c r="L23" s="62">
        <v>3.1667783859649121E-2</v>
      </c>
      <c r="M23" s="62">
        <v>0.28957487719298242</v>
      </c>
      <c r="N23" s="62" t="s">
        <v>443</v>
      </c>
      <c r="O23" s="62">
        <v>2.6877192982456137E-4</v>
      </c>
      <c r="P23" s="62" t="s">
        <v>443</v>
      </c>
      <c r="Q23" s="62" t="s">
        <v>443</v>
      </c>
      <c r="R23" s="62">
        <v>1.3438596491228069E-3</v>
      </c>
      <c r="S23" s="62">
        <v>4.5691228070175435E-2</v>
      </c>
      <c r="T23" s="62">
        <v>1.8814035087719298E-3</v>
      </c>
      <c r="U23" s="62">
        <v>2.6877192982456137E-4</v>
      </c>
      <c r="V23" s="62">
        <v>2.6877192982456138E-2</v>
      </c>
      <c r="W23" s="62" t="s">
        <v>443</v>
      </c>
      <c r="X23" s="62">
        <v>8.0631578947368417E-4</v>
      </c>
      <c r="Y23" s="62">
        <v>1.3438596491228069E-3</v>
      </c>
      <c r="Z23" s="62" t="s">
        <v>443</v>
      </c>
      <c r="AA23" s="62" t="s">
        <v>443</v>
      </c>
      <c r="AB23" s="62">
        <v>2.150175438596491E-3</v>
      </c>
      <c r="AC23" s="62" t="s">
        <v>443</v>
      </c>
      <c r="AD23" s="157" t="s">
        <v>443</v>
      </c>
      <c r="AE23" s="158"/>
      <c r="AF23" s="159">
        <v>1155.719298245614</v>
      </c>
      <c r="AG23" s="62" t="s">
        <v>443</v>
      </c>
      <c r="AH23" s="62" t="s">
        <v>443</v>
      </c>
      <c r="AI23" s="62" t="s">
        <v>443</v>
      </c>
      <c r="AJ23" s="62" t="s">
        <v>443</v>
      </c>
      <c r="AK23" s="62" t="s">
        <v>443</v>
      </c>
      <c r="AL23" s="40" t="s">
        <v>49</v>
      </c>
    </row>
    <row r="24" spans="1:38" ht="26.25" customHeight="1" thickBot="1">
      <c r="A24" s="65" t="s">
        <v>53</v>
      </c>
      <c r="B24" s="64" t="s">
        <v>71</v>
      </c>
      <c r="C24" s="61" t="s">
        <v>72</v>
      </c>
      <c r="D24" s="62"/>
      <c r="E24" s="62">
        <v>2.4277501210291019</v>
      </c>
      <c r="F24" s="62">
        <v>0.15426394401112842</v>
      </c>
      <c r="G24" s="62">
        <v>0.98172523463494998</v>
      </c>
      <c r="H24" s="62">
        <v>4.1771999999999999E-5</v>
      </c>
      <c r="I24" s="62">
        <v>0.129997570007994</v>
      </c>
      <c r="J24" s="62">
        <v>0.13594313803699348</v>
      </c>
      <c r="K24" s="62">
        <v>0.14072991539288199</v>
      </c>
      <c r="L24" s="62">
        <v>3.6584857996671612E-2</v>
      </c>
      <c r="M24" s="62">
        <v>1.8542499093431704</v>
      </c>
      <c r="N24" s="62">
        <v>0.15839202931923699</v>
      </c>
      <c r="O24" s="62">
        <v>7.3731066785099001E-3</v>
      </c>
      <c r="P24" s="62">
        <v>4.0717334016988446E-2</v>
      </c>
      <c r="Q24" s="62">
        <v>2.1704909940772E-2</v>
      </c>
      <c r="R24" s="62">
        <v>3.9509186406499253E-2</v>
      </c>
      <c r="S24" s="62">
        <v>5.8558249729621245E-2</v>
      </c>
      <c r="T24" s="62">
        <v>4.3662607973101494E-2</v>
      </c>
      <c r="U24" s="62">
        <v>1.9638425575149901E-2</v>
      </c>
      <c r="V24" s="62">
        <v>0.53133050723610009</v>
      </c>
      <c r="W24" s="62">
        <v>0.13918116858806648</v>
      </c>
      <c r="X24" s="62">
        <v>3.5137823668815245E-2</v>
      </c>
      <c r="Y24" s="62">
        <v>0.15020042643591891</v>
      </c>
      <c r="Z24" s="62">
        <v>2.0275207142065346E-2</v>
      </c>
      <c r="AA24" s="62">
        <v>1.6292423271336752E-2</v>
      </c>
      <c r="AB24" s="62">
        <v>0.22190588051813631</v>
      </c>
      <c r="AC24" s="62">
        <v>5.7973753846440998E-4</v>
      </c>
      <c r="AD24" s="157">
        <v>0.11040854300343499</v>
      </c>
      <c r="AE24" s="158"/>
      <c r="AF24" s="159">
        <v>2743.5664850000003</v>
      </c>
      <c r="AG24" s="159">
        <v>649.01533655549997</v>
      </c>
      <c r="AH24" s="62">
        <v>204.08199999999999</v>
      </c>
      <c r="AI24" s="62">
        <v>34.81</v>
      </c>
      <c r="AJ24" s="62" t="s">
        <v>443</v>
      </c>
      <c r="AK24" s="62">
        <v>0.71696300000000002</v>
      </c>
      <c r="AL24" s="40" t="s">
        <v>49</v>
      </c>
    </row>
    <row r="25" spans="1:38" ht="26.25" customHeight="1" thickBot="1">
      <c r="A25" s="60" t="s">
        <v>73</v>
      </c>
      <c r="B25" s="64" t="s">
        <v>74</v>
      </c>
      <c r="C25" s="66" t="s">
        <v>75</v>
      </c>
      <c r="D25" s="62"/>
      <c r="E25" s="62">
        <v>0.30327577649904619</v>
      </c>
      <c r="F25" s="62">
        <v>2.3328905884542014E-3</v>
      </c>
      <c r="G25" s="62">
        <v>1.8663124707633611E-2</v>
      </c>
      <c r="H25" s="62" t="s">
        <v>443</v>
      </c>
      <c r="I25" s="62">
        <v>1.7496679413406512E-3</v>
      </c>
      <c r="J25" s="62">
        <v>1.7496679413406512E-3</v>
      </c>
      <c r="K25" s="62" t="s">
        <v>443</v>
      </c>
      <c r="L25" s="62">
        <v>8.398406118435125E-4</v>
      </c>
      <c r="M25" s="62">
        <v>7.1153162947853135E-2</v>
      </c>
      <c r="N25" s="62" t="s">
        <v>443</v>
      </c>
      <c r="O25" s="62" t="s">
        <v>443</v>
      </c>
      <c r="P25" s="62" t="s">
        <v>443</v>
      </c>
      <c r="Q25" s="62" t="s">
        <v>443</v>
      </c>
      <c r="R25" s="62" t="s">
        <v>443</v>
      </c>
      <c r="S25" s="62" t="s">
        <v>443</v>
      </c>
      <c r="T25" s="62" t="s">
        <v>443</v>
      </c>
      <c r="U25" s="62" t="s">
        <v>443</v>
      </c>
      <c r="V25" s="62" t="s">
        <v>443</v>
      </c>
      <c r="W25" s="62" t="s">
        <v>443</v>
      </c>
      <c r="X25" s="62" t="s">
        <v>443</v>
      </c>
      <c r="Y25" s="62" t="s">
        <v>443</v>
      </c>
      <c r="Z25" s="62" t="s">
        <v>443</v>
      </c>
      <c r="AA25" s="62" t="s">
        <v>443</v>
      </c>
      <c r="AB25" s="62" t="s">
        <v>443</v>
      </c>
      <c r="AC25" s="62" t="s">
        <v>443</v>
      </c>
      <c r="AD25" s="62" t="s">
        <v>443</v>
      </c>
      <c r="AE25" s="158"/>
      <c r="AF25" s="62" t="s">
        <v>444</v>
      </c>
      <c r="AG25" s="62" t="s">
        <v>443</v>
      </c>
      <c r="AH25" s="62" t="s">
        <v>443</v>
      </c>
      <c r="AI25" s="62" t="s">
        <v>444</v>
      </c>
      <c r="AJ25" s="62" t="s">
        <v>443</v>
      </c>
      <c r="AK25" s="62">
        <v>11664.452942271007</v>
      </c>
      <c r="AL25" s="40" t="s">
        <v>49</v>
      </c>
    </row>
    <row r="26" spans="1:38" ht="26.25" customHeight="1" thickBot="1">
      <c r="A26" s="60" t="s">
        <v>73</v>
      </c>
      <c r="B26" s="60" t="s">
        <v>76</v>
      </c>
      <c r="C26" s="61" t="s">
        <v>77</v>
      </c>
      <c r="D26" s="62"/>
      <c r="E26" s="62">
        <v>5.4100663465116204E-3</v>
      </c>
      <c r="F26" s="62">
        <v>2.1133071666061017E-4</v>
      </c>
      <c r="G26" s="62">
        <v>4.2266143332122033E-4</v>
      </c>
      <c r="H26" s="62" t="s">
        <v>443</v>
      </c>
      <c r="I26" s="62">
        <v>8.4532286664244069E-5</v>
      </c>
      <c r="J26" s="62">
        <v>8.4532286664244069E-5</v>
      </c>
      <c r="K26" s="62" t="s">
        <v>443</v>
      </c>
      <c r="L26" s="62">
        <v>4.0575497598837152E-5</v>
      </c>
      <c r="M26" s="62">
        <v>4.6492757665334239E-4</v>
      </c>
      <c r="N26" s="62" t="s">
        <v>443</v>
      </c>
      <c r="O26" s="62" t="s">
        <v>443</v>
      </c>
      <c r="P26" s="62" t="s">
        <v>443</v>
      </c>
      <c r="Q26" s="62" t="s">
        <v>443</v>
      </c>
      <c r="R26" s="62" t="s">
        <v>443</v>
      </c>
      <c r="S26" s="62" t="s">
        <v>443</v>
      </c>
      <c r="T26" s="62" t="s">
        <v>443</v>
      </c>
      <c r="U26" s="62" t="s">
        <v>443</v>
      </c>
      <c r="V26" s="62" t="s">
        <v>443</v>
      </c>
      <c r="W26" s="62" t="s">
        <v>443</v>
      </c>
      <c r="X26" s="62" t="s">
        <v>443</v>
      </c>
      <c r="Y26" s="62" t="s">
        <v>443</v>
      </c>
      <c r="Z26" s="62" t="s">
        <v>443</v>
      </c>
      <c r="AA26" s="62" t="s">
        <v>443</v>
      </c>
      <c r="AB26" s="62" t="s">
        <v>443</v>
      </c>
      <c r="AC26" s="62" t="s">
        <v>443</v>
      </c>
      <c r="AD26" s="62" t="s">
        <v>443</v>
      </c>
      <c r="AE26" s="158"/>
      <c r="AF26" s="62" t="s">
        <v>444</v>
      </c>
      <c r="AG26" s="62" t="s">
        <v>443</v>
      </c>
      <c r="AH26" s="62" t="s">
        <v>443</v>
      </c>
      <c r="AI26" s="62" t="s">
        <v>444</v>
      </c>
      <c r="AJ26" s="62" t="s">
        <v>443</v>
      </c>
      <c r="AK26" s="62">
        <v>18.174441632812474</v>
      </c>
      <c r="AL26" s="40" t="s">
        <v>49</v>
      </c>
    </row>
    <row r="27" spans="1:38" ht="26.25" customHeight="1" thickBot="1">
      <c r="A27" s="60" t="s">
        <v>78</v>
      </c>
      <c r="B27" s="60" t="s">
        <v>79</v>
      </c>
      <c r="C27" s="61" t="s">
        <v>80</v>
      </c>
      <c r="D27" s="62"/>
      <c r="E27" s="62">
        <v>4.3517327180000001</v>
      </c>
      <c r="F27" s="62">
        <v>6.7403504539999997</v>
      </c>
      <c r="G27" s="62">
        <v>0.48507618400000002</v>
      </c>
      <c r="H27" s="62">
        <v>2.5110754999999998E-2</v>
      </c>
      <c r="I27" s="62">
        <v>5.1215107000000003E-2</v>
      </c>
      <c r="J27" s="62">
        <v>5.1215107000000003E-2</v>
      </c>
      <c r="K27" s="62">
        <v>5.1215107000000003E-2</v>
      </c>
      <c r="L27" s="62" t="s">
        <v>444</v>
      </c>
      <c r="M27" s="62">
        <v>33.6630702</v>
      </c>
      <c r="N27" s="62">
        <v>81.595190459999998</v>
      </c>
      <c r="O27" s="62">
        <v>1.6995809999999999E-3</v>
      </c>
      <c r="P27" s="62" t="s">
        <v>443</v>
      </c>
      <c r="Q27" s="62" t="s">
        <v>443</v>
      </c>
      <c r="R27" s="62">
        <v>0.23736695899999999</v>
      </c>
      <c r="S27" s="62">
        <v>6.981381E-3</v>
      </c>
      <c r="T27" s="62">
        <v>9.7739339999999997E-3</v>
      </c>
      <c r="U27" s="62">
        <v>1.3962759999999999E-3</v>
      </c>
      <c r="V27" s="62">
        <v>0.13962762300000001</v>
      </c>
      <c r="W27" s="62" t="s">
        <v>443</v>
      </c>
      <c r="X27" s="62" t="s">
        <v>443</v>
      </c>
      <c r="Y27" s="62" t="s">
        <v>443</v>
      </c>
      <c r="Z27" s="62" t="s">
        <v>443</v>
      </c>
      <c r="AA27" s="62" t="s">
        <v>443</v>
      </c>
      <c r="AB27" s="62" t="s">
        <v>443</v>
      </c>
      <c r="AC27" s="62" t="s">
        <v>443</v>
      </c>
      <c r="AD27" s="157" t="s">
        <v>443</v>
      </c>
      <c r="AE27" s="158"/>
      <c r="AF27" s="62">
        <v>6115.9251614271707</v>
      </c>
      <c r="AG27" s="62" t="s">
        <v>443</v>
      </c>
      <c r="AH27" s="62">
        <v>1395.2</v>
      </c>
      <c r="AI27" s="62" t="s">
        <v>443</v>
      </c>
      <c r="AJ27" s="62" t="s">
        <v>443</v>
      </c>
      <c r="AK27" s="62" t="s">
        <v>443</v>
      </c>
      <c r="AL27" s="40" t="s">
        <v>49</v>
      </c>
    </row>
    <row r="28" spans="1:38" ht="26.25" customHeight="1" thickBot="1">
      <c r="A28" s="60" t="s">
        <v>78</v>
      </c>
      <c r="B28" s="60" t="s">
        <v>81</v>
      </c>
      <c r="C28" s="61" t="s">
        <v>82</v>
      </c>
      <c r="D28" s="62"/>
      <c r="E28" s="62">
        <v>0.82228333099999995</v>
      </c>
      <c r="F28" s="62">
        <v>0.30698577700000002</v>
      </c>
      <c r="G28" s="62">
        <v>5.0971348E-2</v>
      </c>
      <c r="H28" s="62">
        <v>7.5910300000000001E-4</v>
      </c>
      <c r="I28" s="62">
        <v>0.14217791399999999</v>
      </c>
      <c r="J28" s="62">
        <v>0.14217791399999999</v>
      </c>
      <c r="K28" s="62">
        <v>0.14217791399999999</v>
      </c>
      <c r="L28" s="62" t="s">
        <v>444</v>
      </c>
      <c r="M28" s="62">
        <v>1.359508441</v>
      </c>
      <c r="N28" s="62">
        <v>0.85878061299999997</v>
      </c>
      <c r="O28" s="62">
        <v>5.11189E-4</v>
      </c>
      <c r="P28" s="62" t="s">
        <v>443</v>
      </c>
      <c r="Q28" s="62" t="s">
        <v>443</v>
      </c>
      <c r="R28" s="62">
        <v>8.6902100999999995E-2</v>
      </c>
      <c r="S28" s="62">
        <v>2.5559440000000001E-3</v>
      </c>
      <c r="T28" s="62">
        <v>3.5783220000000001E-3</v>
      </c>
      <c r="U28" s="62">
        <v>5.11189E-4</v>
      </c>
      <c r="V28" s="62">
        <v>5.1118882999999997E-2</v>
      </c>
      <c r="W28" s="62" t="s">
        <v>443</v>
      </c>
      <c r="X28" s="62" t="s">
        <v>444</v>
      </c>
      <c r="Y28" s="62" t="s">
        <v>443</v>
      </c>
      <c r="Z28" s="62" t="s">
        <v>443</v>
      </c>
      <c r="AA28" s="62" t="s">
        <v>443</v>
      </c>
      <c r="AB28" s="62" t="s">
        <v>443</v>
      </c>
      <c r="AC28" s="62" t="s">
        <v>443</v>
      </c>
      <c r="AD28" s="157" t="s">
        <v>443</v>
      </c>
      <c r="AE28" s="158"/>
      <c r="AF28" s="62">
        <v>2198.4567145825249</v>
      </c>
      <c r="AG28" s="62" t="s">
        <v>443</v>
      </c>
      <c r="AH28" s="62" t="s">
        <v>444</v>
      </c>
      <c r="AI28" s="62" t="s">
        <v>443</v>
      </c>
      <c r="AJ28" s="62" t="s">
        <v>443</v>
      </c>
      <c r="AK28" s="62" t="s">
        <v>443</v>
      </c>
      <c r="AL28" s="40" t="s">
        <v>49</v>
      </c>
    </row>
    <row r="29" spans="1:38" ht="26.25" customHeight="1" thickBot="1">
      <c r="A29" s="60" t="s">
        <v>78</v>
      </c>
      <c r="B29" s="60" t="s">
        <v>83</v>
      </c>
      <c r="C29" s="61" t="s">
        <v>84</v>
      </c>
      <c r="D29" s="62"/>
      <c r="E29" s="62">
        <v>4.4087683305759651</v>
      </c>
      <c r="F29" s="62">
        <v>0.86161208490951591</v>
      </c>
      <c r="G29" s="62">
        <v>0.10138210070017568</v>
      </c>
      <c r="H29" s="62">
        <v>1.5579669198879573E-3</v>
      </c>
      <c r="I29" s="62">
        <v>0.12463735400000001</v>
      </c>
      <c r="J29" s="62">
        <v>0.12463735400000001</v>
      </c>
      <c r="K29" s="62">
        <v>0.12463735359103659</v>
      </c>
      <c r="L29" s="62" t="s">
        <v>444</v>
      </c>
      <c r="M29" s="62">
        <v>3.9276083351070139</v>
      </c>
      <c r="N29" s="62">
        <v>0.26857530735077867</v>
      </c>
      <c r="O29" s="62">
        <v>1.0386446132586383E-3</v>
      </c>
      <c r="P29" s="62" t="s">
        <v>443</v>
      </c>
      <c r="Q29" s="62" t="s">
        <v>443</v>
      </c>
      <c r="R29" s="62">
        <v>0.17656958425396849</v>
      </c>
      <c r="S29" s="62">
        <v>5.1932230662931917E-3</v>
      </c>
      <c r="T29" s="62">
        <v>7.2705122928104684E-3</v>
      </c>
      <c r="U29" s="62">
        <v>1.0386446132586383E-3</v>
      </c>
      <c r="V29" s="62">
        <v>0.10386446132586383</v>
      </c>
      <c r="W29" s="62" t="s">
        <v>443</v>
      </c>
      <c r="X29" s="62" t="s">
        <v>443</v>
      </c>
      <c r="Y29" s="62" t="s">
        <v>443</v>
      </c>
      <c r="Z29" s="62" t="s">
        <v>443</v>
      </c>
      <c r="AA29" s="62" t="s">
        <v>443</v>
      </c>
      <c r="AB29" s="62" t="s">
        <v>443</v>
      </c>
      <c r="AC29" s="62" t="s">
        <v>443</v>
      </c>
      <c r="AD29" s="157" t="s">
        <v>443</v>
      </c>
      <c r="AE29" s="158"/>
      <c r="AF29" s="62">
        <v>4466.1718370121444</v>
      </c>
      <c r="AG29" s="62" t="s">
        <v>443</v>
      </c>
      <c r="AH29" s="62" t="s">
        <v>444</v>
      </c>
      <c r="AI29" s="62" t="s">
        <v>443</v>
      </c>
      <c r="AJ29" s="62" t="s">
        <v>443</v>
      </c>
      <c r="AK29" s="62" t="s">
        <v>443</v>
      </c>
      <c r="AL29" s="40" t="s">
        <v>49</v>
      </c>
    </row>
    <row r="30" spans="1:38" ht="26.25" customHeight="1" thickBot="1">
      <c r="A30" s="60" t="s">
        <v>78</v>
      </c>
      <c r="B30" s="60" t="s">
        <v>85</v>
      </c>
      <c r="C30" s="61" t="s">
        <v>86</v>
      </c>
      <c r="D30" s="62"/>
      <c r="E30" s="62">
        <v>5.5158152942750812E-3</v>
      </c>
      <c r="F30" s="62">
        <v>0.44126522354200648</v>
      </c>
      <c r="G30" s="62">
        <v>4.6936830246633809E-2</v>
      </c>
      <c r="H30" s="62">
        <v>7.2263448326928884E-4</v>
      </c>
      <c r="I30" s="62">
        <v>3.0970048999999999E-2</v>
      </c>
      <c r="J30" s="62">
        <v>3.0970048999999999E-2</v>
      </c>
      <c r="K30" s="62">
        <v>3.0970049282969522E-2</v>
      </c>
      <c r="L30" s="62" t="s">
        <v>444</v>
      </c>
      <c r="M30" s="62">
        <v>0.7556666953156862</v>
      </c>
      <c r="N30" s="62">
        <v>1.2988246221135169</v>
      </c>
      <c r="O30" s="62">
        <v>1.1470388623322044E-4</v>
      </c>
      <c r="P30" s="62" t="s">
        <v>443</v>
      </c>
      <c r="Q30" s="62" t="s">
        <v>443</v>
      </c>
      <c r="R30" s="62">
        <v>1.9499660659647474E-2</v>
      </c>
      <c r="S30" s="62">
        <v>5.7351943116610226E-4</v>
      </c>
      <c r="T30" s="62">
        <v>8.0292720363254317E-4</v>
      </c>
      <c r="U30" s="62">
        <v>1.1470388623322044E-4</v>
      </c>
      <c r="V30" s="62">
        <v>1.1470388623322045E-2</v>
      </c>
      <c r="W30" s="62" t="s">
        <v>443</v>
      </c>
      <c r="X30" s="62" t="s">
        <v>443</v>
      </c>
      <c r="Y30" s="62" t="s">
        <v>443</v>
      </c>
      <c r="Z30" s="62" t="s">
        <v>443</v>
      </c>
      <c r="AA30" s="62" t="s">
        <v>443</v>
      </c>
      <c r="AB30" s="62" t="s">
        <v>443</v>
      </c>
      <c r="AC30" s="62" t="s">
        <v>443</v>
      </c>
      <c r="AD30" s="157" t="s">
        <v>443</v>
      </c>
      <c r="AE30" s="158"/>
      <c r="AF30" s="62">
        <v>50.469709942616994</v>
      </c>
      <c r="AG30" s="62" t="s">
        <v>443</v>
      </c>
      <c r="AH30" s="62" t="s">
        <v>444</v>
      </c>
      <c r="AI30" s="62" t="s">
        <v>443</v>
      </c>
      <c r="AJ30" s="62" t="s">
        <v>443</v>
      </c>
      <c r="AK30" s="62" t="s">
        <v>443</v>
      </c>
      <c r="AL30" s="40" t="s">
        <v>49</v>
      </c>
    </row>
    <row r="31" spans="1:38" ht="26.25" customHeight="1" thickBot="1">
      <c r="A31" s="60" t="s">
        <v>78</v>
      </c>
      <c r="B31" s="60" t="s">
        <v>87</v>
      </c>
      <c r="C31" s="61" t="s">
        <v>88</v>
      </c>
      <c r="D31" s="62"/>
      <c r="E31" s="62" t="s">
        <v>443</v>
      </c>
      <c r="F31" s="62">
        <v>1.47838513623525</v>
      </c>
      <c r="G31" s="62" t="s">
        <v>443</v>
      </c>
      <c r="H31" s="62" t="s">
        <v>443</v>
      </c>
      <c r="I31" s="62" t="s">
        <v>443</v>
      </c>
      <c r="J31" s="62" t="s">
        <v>443</v>
      </c>
      <c r="K31" s="62" t="s">
        <v>443</v>
      </c>
      <c r="L31" s="62" t="s">
        <v>443</v>
      </c>
      <c r="M31" s="62" t="s">
        <v>443</v>
      </c>
      <c r="N31" s="62" t="s">
        <v>443</v>
      </c>
      <c r="O31" s="62" t="s">
        <v>443</v>
      </c>
      <c r="P31" s="62" t="s">
        <v>443</v>
      </c>
      <c r="Q31" s="62" t="s">
        <v>443</v>
      </c>
      <c r="R31" s="62" t="s">
        <v>443</v>
      </c>
      <c r="S31" s="62" t="s">
        <v>443</v>
      </c>
      <c r="T31" s="62" t="s">
        <v>443</v>
      </c>
      <c r="U31" s="62" t="s">
        <v>443</v>
      </c>
      <c r="V31" s="62" t="s">
        <v>443</v>
      </c>
      <c r="W31" s="62" t="s">
        <v>443</v>
      </c>
      <c r="X31" s="62" t="s">
        <v>443</v>
      </c>
      <c r="Y31" s="62" t="s">
        <v>443</v>
      </c>
      <c r="Z31" s="62" t="s">
        <v>443</v>
      </c>
      <c r="AA31" s="62" t="s">
        <v>443</v>
      </c>
      <c r="AB31" s="62" t="s">
        <v>443</v>
      </c>
      <c r="AC31" s="62" t="s">
        <v>443</v>
      </c>
      <c r="AD31" s="157" t="s">
        <v>443</v>
      </c>
      <c r="AE31" s="158"/>
      <c r="AF31" s="159" t="s">
        <v>443</v>
      </c>
      <c r="AG31" s="62" t="s">
        <v>443</v>
      </c>
      <c r="AH31" s="62" t="s">
        <v>443</v>
      </c>
      <c r="AI31" s="62" t="s">
        <v>443</v>
      </c>
      <c r="AJ31" s="62" t="s">
        <v>443</v>
      </c>
      <c r="AK31" s="62" t="s">
        <v>443</v>
      </c>
      <c r="AL31" s="40" t="s">
        <v>49</v>
      </c>
    </row>
    <row r="32" spans="1:38" ht="26.25" customHeight="1" thickBot="1">
      <c r="A32" s="60" t="s">
        <v>78</v>
      </c>
      <c r="B32" s="60" t="s">
        <v>89</v>
      </c>
      <c r="C32" s="61" t="s">
        <v>90</v>
      </c>
      <c r="D32" s="62"/>
      <c r="E32" s="62" t="s">
        <v>443</v>
      </c>
      <c r="F32" s="62" t="s">
        <v>443</v>
      </c>
      <c r="G32" s="62" t="s">
        <v>443</v>
      </c>
      <c r="H32" s="62" t="s">
        <v>443</v>
      </c>
      <c r="I32" s="62">
        <v>4.1077842441675519E-2</v>
      </c>
      <c r="J32" s="62">
        <v>7.6535547833097337E-2</v>
      </c>
      <c r="K32" s="62">
        <v>0.10092726679051751</v>
      </c>
      <c r="L32" s="62" t="s">
        <v>443</v>
      </c>
      <c r="M32" s="62" t="s">
        <v>443</v>
      </c>
      <c r="N32" s="62" t="s">
        <v>443</v>
      </c>
      <c r="O32" s="62" t="s">
        <v>443</v>
      </c>
      <c r="P32" s="62" t="s">
        <v>443</v>
      </c>
      <c r="Q32" s="62" t="s">
        <v>443</v>
      </c>
      <c r="R32" s="62" t="s">
        <v>443</v>
      </c>
      <c r="S32" s="62" t="s">
        <v>443</v>
      </c>
      <c r="T32" s="62" t="s">
        <v>443</v>
      </c>
      <c r="U32" s="62" t="s">
        <v>443</v>
      </c>
      <c r="V32" s="62" t="s">
        <v>443</v>
      </c>
      <c r="W32" s="62" t="s">
        <v>443</v>
      </c>
      <c r="X32" s="62" t="s">
        <v>443</v>
      </c>
      <c r="Y32" s="62" t="s">
        <v>443</v>
      </c>
      <c r="Z32" s="62" t="s">
        <v>443</v>
      </c>
      <c r="AA32" s="62" t="s">
        <v>443</v>
      </c>
      <c r="AB32" s="62" t="s">
        <v>443</v>
      </c>
      <c r="AC32" s="62" t="s">
        <v>443</v>
      </c>
      <c r="AD32" s="157" t="s">
        <v>443</v>
      </c>
      <c r="AE32" s="158"/>
      <c r="AF32" s="159" t="s">
        <v>443</v>
      </c>
      <c r="AG32" s="62" t="s">
        <v>443</v>
      </c>
      <c r="AH32" s="62" t="s">
        <v>443</v>
      </c>
      <c r="AI32" s="62" t="s">
        <v>443</v>
      </c>
      <c r="AJ32" s="62" t="s">
        <v>443</v>
      </c>
      <c r="AK32" s="62">
        <v>3302.0699191930053</v>
      </c>
      <c r="AL32" s="40" t="s">
        <v>413</v>
      </c>
    </row>
    <row r="33" spans="1:38" ht="26.25" customHeight="1" thickBot="1">
      <c r="A33" s="60" t="s">
        <v>78</v>
      </c>
      <c r="B33" s="60" t="s">
        <v>91</v>
      </c>
      <c r="C33" s="61" t="s">
        <v>92</v>
      </c>
      <c r="D33" s="62"/>
      <c r="E33" s="62" t="s">
        <v>443</v>
      </c>
      <c r="F33" s="62" t="s">
        <v>443</v>
      </c>
      <c r="G33" s="62" t="s">
        <v>443</v>
      </c>
      <c r="H33" s="62" t="s">
        <v>443</v>
      </c>
      <c r="I33" s="62">
        <v>2.3329267034734008E-2</v>
      </c>
      <c r="J33" s="62">
        <v>4.2975994215031232E-2</v>
      </c>
      <c r="K33" s="62">
        <v>8.5951988430062465E-2</v>
      </c>
      <c r="L33" s="62" t="s">
        <v>443</v>
      </c>
      <c r="M33" s="62" t="s">
        <v>443</v>
      </c>
      <c r="N33" s="62" t="s">
        <v>443</v>
      </c>
      <c r="O33" s="62" t="s">
        <v>443</v>
      </c>
      <c r="P33" s="62" t="s">
        <v>443</v>
      </c>
      <c r="Q33" s="62" t="s">
        <v>443</v>
      </c>
      <c r="R33" s="62" t="s">
        <v>443</v>
      </c>
      <c r="S33" s="62" t="s">
        <v>443</v>
      </c>
      <c r="T33" s="62" t="s">
        <v>443</v>
      </c>
      <c r="U33" s="62" t="s">
        <v>443</v>
      </c>
      <c r="V33" s="62" t="s">
        <v>443</v>
      </c>
      <c r="W33" s="62" t="s">
        <v>443</v>
      </c>
      <c r="X33" s="62" t="s">
        <v>443</v>
      </c>
      <c r="Y33" s="62" t="s">
        <v>443</v>
      </c>
      <c r="Z33" s="62" t="s">
        <v>443</v>
      </c>
      <c r="AA33" s="62" t="s">
        <v>443</v>
      </c>
      <c r="AB33" s="62" t="s">
        <v>443</v>
      </c>
      <c r="AC33" s="62" t="s">
        <v>443</v>
      </c>
      <c r="AD33" s="157" t="s">
        <v>443</v>
      </c>
      <c r="AE33" s="158"/>
      <c r="AF33" s="159" t="s">
        <v>443</v>
      </c>
      <c r="AG33" s="62" t="s">
        <v>443</v>
      </c>
      <c r="AH33" s="62" t="s">
        <v>443</v>
      </c>
      <c r="AI33" s="62" t="s">
        <v>443</v>
      </c>
      <c r="AJ33" s="62" t="s">
        <v>443</v>
      </c>
      <c r="AK33" s="62">
        <v>3302.0699191930053</v>
      </c>
      <c r="AL33" s="40" t="s">
        <v>413</v>
      </c>
    </row>
    <row r="34" spans="1:38" ht="26.25" customHeight="1" thickBot="1">
      <c r="A34" s="60" t="s">
        <v>70</v>
      </c>
      <c r="B34" s="60" t="s">
        <v>93</v>
      </c>
      <c r="C34" s="61" t="s">
        <v>94</v>
      </c>
      <c r="D34" s="62"/>
      <c r="E34" s="62">
        <v>0.17673301395348837</v>
      </c>
      <c r="F34" s="62">
        <v>1.5683368604651166E-2</v>
      </c>
      <c r="G34" s="62">
        <v>2.6982139534883723E-2</v>
      </c>
      <c r="H34" s="62">
        <v>2.3609372093023257E-5</v>
      </c>
      <c r="I34" s="62">
        <v>4.6206913953488376E-3</v>
      </c>
      <c r="J34" s="62">
        <v>4.8567851162790695E-3</v>
      </c>
      <c r="K34" s="62">
        <v>5.1266065116279073E-3</v>
      </c>
      <c r="L34" s="62">
        <v>3.0034494069767443E-5</v>
      </c>
      <c r="M34" s="62">
        <v>3.6088611627906976E-2</v>
      </c>
      <c r="N34" s="62" t="s">
        <v>443</v>
      </c>
      <c r="O34" s="62">
        <v>3.3727674418604653E-5</v>
      </c>
      <c r="P34" s="62" t="s">
        <v>443</v>
      </c>
      <c r="Q34" s="62" t="s">
        <v>443</v>
      </c>
      <c r="R34" s="62">
        <v>1.6863837209302326E-4</v>
      </c>
      <c r="S34" s="62">
        <v>5.7337046511627904E-3</v>
      </c>
      <c r="T34" s="62">
        <v>2.360937209302326E-4</v>
      </c>
      <c r="U34" s="62">
        <v>3.3727674418604653E-5</v>
      </c>
      <c r="V34" s="62">
        <v>3.3727674418604654E-3</v>
      </c>
      <c r="W34" s="62" t="s">
        <v>443</v>
      </c>
      <c r="X34" s="62">
        <v>1.0118302325581395E-4</v>
      </c>
      <c r="Y34" s="62">
        <v>1.6863837209302326E-4</v>
      </c>
      <c r="Z34" s="62" t="s">
        <v>443</v>
      </c>
      <c r="AA34" s="62" t="s">
        <v>443</v>
      </c>
      <c r="AB34" s="62">
        <v>2.6982139534883722E-4</v>
      </c>
      <c r="AC34" s="62" t="s">
        <v>443</v>
      </c>
      <c r="AD34" s="157" t="s">
        <v>443</v>
      </c>
      <c r="AE34" s="158"/>
      <c r="AF34" s="159">
        <v>145.029</v>
      </c>
      <c r="AG34" s="62" t="s">
        <v>443</v>
      </c>
      <c r="AH34" s="62" t="s">
        <v>443</v>
      </c>
      <c r="AI34" s="62" t="s">
        <v>443</v>
      </c>
      <c r="AJ34" s="62" t="s">
        <v>443</v>
      </c>
      <c r="AK34" s="62" t="s">
        <v>443</v>
      </c>
      <c r="AL34" s="40" t="s">
        <v>49</v>
      </c>
    </row>
    <row r="35" spans="1:38" s="4" customFormat="1" ht="26.25" customHeight="1" thickBot="1">
      <c r="A35" s="60" t="s">
        <v>95</v>
      </c>
      <c r="B35" s="60" t="s">
        <v>96</v>
      </c>
      <c r="C35" s="61" t="s">
        <v>97</v>
      </c>
      <c r="D35" s="62"/>
      <c r="E35" s="62" t="s">
        <v>442</v>
      </c>
      <c r="F35" s="62" t="s">
        <v>442</v>
      </c>
      <c r="G35" s="62" t="s">
        <v>442</v>
      </c>
      <c r="H35" s="62" t="s">
        <v>442</v>
      </c>
      <c r="I35" s="62" t="s">
        <v>442</v>
      </c>
      <c r="J35" s="62" t="s">
        <v>442</v>
      </c>
      <c r="K35" s="62" t="s">
        <v>442</v>
      </c>
      <c r="L35" s="62" t="s">
        <v>442</v>
      </c>
      <c r="M35" s="62" t="s">
        <v>442</v>
      </c>
      <c r="N35" s="62" t="s">
        <v>442</v>
      </c>
      <c r="O35" s="62" t="s">
        <v>442</v>
      </c>
      <c r="P35" s="62" t="s">
        <v>442</v>
      </c>
      <c r="Q35" s="62" t="s">
        <v>442</v>
      </c>
      <c r="R35" s="62" t="s">
        <v>442</v>
      </c>
      <c r="S35" s="62" t="s">
        <v>442</v>
      </c>
      <c r="T35" s="62" t="s">
        <v>442</v>
      </c>
      <c r="U35" s="62" t="s">
        <v>442</v>
      </c>
      <c r="V35" s="62" t="s">
        <v>442</v>
      </c>
      <c r="W35" s="62" t="s">
        <v>442</v>
      </c>
      <c r="X35" s="62" t="s">
        <v>442</v>
      </c>
      <c r="Y35" s="62" t="s">
        <v>442</v>
      </c>
      <c r="Z35" s="62" t="s">
        <v>442</v>
      </c>
      <c r="AA35" s="62" t="s">
        <v>442</v>
      </c>
      <c r="AB35" s="62" t="s">
        <v>442</v>
      </c>
      <c r="AC35" s="62" t="s">
        <v>442</v>
      </c>
      <c r="AD35" s="157" t="s">
        <v>442</v>
      </c>
      <c r="AE35" s="158"/>
      <c r="AF35" s="160" t="s">
        <v>442</v>
      </c>
      <c r="AG35" s="160" t="s">
        <v>442</v>
      </c>
      <c r="AH35" s="160" t="s">
        <v>442</v>
      </c>
      <c r="AI35" s="160" t="s">
        <v>442</v>
      </c>
      <c r="AJ35" s="160" t="s">
        <v>442</v>
      </c>
      <c r="AK35" s="160" t="s">
        <v>442</v>
      </c>
      <c r="AL35" s="40" t="s">
        <v>49</v>
      </c>
    </row>
    <row r="36" spans="1:38" ht="26.25" customHeight="1" thickBot="1">
      <c r="A36" s="60" t="s">
        <v>95</v>
      </c>
      <c r="B36" s="60" t="s">
        <v>98</v>
      </c>
      <c r="C36" s="61" t="s">
        <v>99</v>
      </c>
      <c r="D36" s="62"/>
      <c r="E36" s="62">
        <v>6.2503984720175404E-4</v>
      </c>
      <c r="F36" s="62">
        <v>2.229441493203708E-5</v>
      </c>
      <c r="G36" s="62">
        <v>6.3698328377248813E-5</v>
      </c>
      <c r="H36" s="62" t="s">
        <v>443</v>
      </c>
      <c r="I36" s="62">
        <v>1.114720746601854E-5</v>
      </c>
      <c r="J36" s="62">
        <v>1.114720746601854E-5</v>
      </c>
      <c r="K36" s="62">
        <v>1.1943436570734154E-5</v>
      </c>
      <c r="L36" s="62" t="s">
        <v>443</v>
      </c>
      <c r="M36" s="62">
        <v>5.8920953748955157E-5</v>
      </c>
      <c r="N36" s="62">
        <v>1.0350978361302932E-6</v>
      </c>
      <c r="O36" s="62">
        <v>7.9622910471561018E-8</v>
      </c>
      <c r="P36" s="62">
        <v>2.3886873141468305E-7</v>
      </c>
      <c r="Q36" s="62">
        <v>3.1849164188624407E-7</v>
      </c>
      <c r="R36" s="62">
        <v>3.9811455235780514E-7</v>
      </c>
      <c r="S36" s="62">
        <v>7.0068161214973692E-6</v>
      </c>
      <c r="T36" s="62">
        <v>7.9622910471561016E-6</v>
      </c>
      <c r="U36" s="62">
        <v>7.9622910471561029E-7</v>
      </c>
      <c r="V36" s="62">
        <v>3.9811455235780508E-6</v>
      </c>
      <c r="W36" s="62">
        <v>1.0350978361302932E-6</v>
      </c>
      <c r="X36" s="62" t="s">
        <v>443</v>
      </c>
      <c r="Y36" s="62" t="s">
        <v>443</v>
      </c>
      <c r="Z36" s="62" t="s">
        <v>443</v>
      </c>
      <c r="AA36" s="62" t="s">
        <v>443</v>
      </c>
      <c r="AB36" s="62" t="s">
        <v>443</v>
      </c>
      <c r="AC36" s="62">
        <v>6.3698328377248815E-7</v>
      </c>
      <c r="AD36" s="62">
        <v>3.0256705979193188E-7</v>
      </c>
      <c r="AE36" s="158"/>
      <c r="AF36" s="161">
        <v>0.34237851502771233</v>
      </c>
      <c r="AG36" s="130" t="s">
        <v>443</v>
      </c>
      <c r="AH36" s="161" t="s">
        <v>443</v>
      </c>
      <c r="AI36" s="161" t="s">
        <v>443</v>
      </c>
      <c r="AJ36" s="161" t="s">
        <v>443</v>
      </c>
      <c r="AK36" s="161" t="s">
        <v>443</v>
      </c>
      <c r="AL36" s="40" t="s">
        <v>49</v>
      </c>
    </row>
    <row r="37" spans="1:38" ht="26.25" customHeight="1" thickBot="1">
      <c r="A37" s="60" t="s">
        <v>70</v>
      </c>
      <c r="B37" s="60" t="s">
        <v>100</v>
      </c>
      <c r="C37" s="61" t="s">
        <v>399</v>
      </c>
      <c r="D37" s="62"/>
      <c r="E37" s="67" t="s">
        <v>442</v>
      </c>
      <c r="F37" s="67" t="s">
        <v>442</v>
      </c>
      <c r="G37" s="67" t="s">
        <v>442</v>
      </c>
      <c r="H37" s="67" t="s">
        <v>442</v>
      </c>
      <c r="I37" s="67" t="s">
        <v>442</v>
      </c>
      <c r="J37" s="67" t="s">
        <v>442</v>
      </c>
      <c r="K37" s="67" t="s">
        <v>442</v>
      </c>
      <c r="L37" s="67" t="s">
        <v>442</v>
      </c>
      <c r="M37" s="67" t="s">
        <v>442</v>
      </c>
      <c r="N37" s="67" t="s">
        <v>442</v>
      </c>
      <c r="O37" s="67" t="s">
        <v>442</v>
      </c>
      <c r="P37" s="67" t="s">
        <v>442</v>
      </c>
      <c r="Q37" s="67" t="s">
        <v>442</v>
      </c>
      <c r="R37" s="67" t="s">
        <v>442</v>
      </c>
      <c r="S37" s="67" t="s">
        <v>442</v>
      </c>
      <c r="T37" s="67" t="s">
        <v>442</v>
      </c>
      <c r="U37" s="67" t="s">
        <v>442</v>
      </c>
      <c r="V37" s="67" t="s">
        <v>442</v>
      </c>
      <c r="W37" s="67" t="s">
        <v>442</v>
      </c>
      <c r="X37" s="67" t="s">
        <v>442</v>
      </c>
      <c r="Y37" s="67" t="s">
        <v>442</v>
      </c>
      <c r="Z37" s="67" t="s">
        <v>442</v>
      </c>
      <c r="AA37" s="67" t="s">
        <v>442</v>
      </c>
      <c r="AB37" s="67" t="s">
        <v>442</v>
      </c>
      <c r="AC37" s="67" t="s">
        <v>442</v>
      </c>
      <c r="AD37" s="67" t="s">
        <v>442</v>
      </c>
      <c r="AE37" s="158"/>
      <c r="AF37" s="162" t="s">
        <v>442</v>
      </c>
      <c r="AG37" s="161" t="s">
        <v>442</v>
      </c>
      <c r="AH37" s="161" t="s">
        <v>442</v>
      </c>
      <c r="AI37" s="161" t="s">
        <v>442</v>
      </c>
      <c r="AJ37" s="161" t="s">
        <v>442</v>
      </c>
      <c r="AK37" s="161" t="s">
        <v>442</v>
      </c>
      <c r="AL37" s="40" t="s">
        <v>49</v>
      </c>
    </row>
    <row r="38" spans="1:38" ht="26.25" customHeight="1" thickBot="1">
      <c r="A38" s="60" t="s">
        <v>70</v>
      </c>
      <c r="B38" s="60" t="s">
        <v>101</v>
      </c>
      <c r="C38" s="61" t="s">
        <v>102</v>
      </c>
      <c r="D38" s="67"/>
      <c r="E38" s="67" t="s">
        <v>442</v>
      </c>
      <c r="F38" s="67" t="s">
        <v>442</v>
      </c>
      <c r="G38" s="67" t="s">
        <v>442</v>
      </c>
      <c r="H38" s="67" t="s">
        <v>442</v>
      </c>
      <c r="I38" s="67" t="s">
        <v>442</v>
      </c>
      <c r="J38" s="67" t="s">
        <v>442</v>
      </c>
      <c r="K38" s="67" t="s">
        <v>442</v>
      </c>
      <c r="L38" s="67" t="s">
        <v>442</v>
      </c>
      <c r="M38" s="67" t="s">
        <v>442</v>
      </c>
      <c r="N38" s="67" t="s">
        <v>442</v>
      </c>
      <c r="O38" s="67" t="s">
        <v>442</v>
      </c>
      <c r="P38" s="67" t="s">
        <v>442</v>
      </c>
      <c r="Q38" s="67" t="s">
        <v>442</v>
      </c>
      <c r="R38" s="67" t="s">
        <v>442</v>
      </c>
      <c r="S38" s="67" t="s">
        <v>442</v>
      </c>
      <c r="T38" s="67" t="s">
        <v>442</v>
      </c>
      <c r="U38" s="67" t="s">
        <v>442</v>
      </c>
      <c r="V38" s="67" t="s">
        <v>442</v>
      </c>
      <c r="W38" s="67" t="s">
        <v>442</v>
      </c>
      <c r="X38" s="67" t="s">
        <v>442</v>
      </c>
      <c r="Y38" s="67" t="s">
        <v>442</v>
      </c>
      <c r="Z38" s="67" t="s">
        <v>442</v>
      </c>
      <c r="AA38" s="67" t="s">
        <v>442</v>
      </c>
      <c r="AB38" s="67" t="s">
        <v>442</v>
      </c>
      <c r="AC38" s="67" t="s">
        <v>442</v>
      </c>
      <c r="AD38" s="67" t="s">
        <v>442</v>
      </c>
      <c r="AE38" s="158"/>
      <c r="AF38" s="162" t="s">
        <v>442</v>
      </c>
      <c r="AG38" s="161" t="s">
        <v>442</v>
      </c>
      <c r="AH38" s="161" t="s">
        <v>442</v>
      </c>
      <c r="AI38" s="161" t="s">
        <v>442</v>
      </c>
      <c r="AJ38" s="161" t="s">
        <v>442</v>
      </c>
      <c r="AK38" s="161" t="s">
        <v>442</v>
      </c>
      <c r="AL38" s="40" t="s">
        <v>49</v>
      </c>
    </row>
    <row r="39" spans="1:38" ht="26.25" customHeight="1" thickBot="1">
      <c r="A39" s="60" t="s">
        <v>103</v>
      </c>
      <c r="B39" s="60" t="s">
        <v>104</v>
      </c>
      <c r="C39" s="61" t="s">
        <v>390</v>
      </c>
      <c r="D39" s="62"/>
      <c r="E39" s="62">
        <v>0.22130023071276633</v>
      </c>
      <c r="F39" s="62">
        <v>1.6995060049200414E-2</v>
      </c>
      <c r="G39" s="62">
        <v>9.3680627271241934E-2</v>
      </c>
      <c r="H39" s="62" t="s">
        <v>443</v>
      </c>
      <c r="I39" s="62">
        <v>1.6212674924280371E-2</v>
      </c>
      <c r="J39" s="62">
        <v>1.8620838411660436E-2</v>
      </c>
      <c r="K39" s="62">
        <v>1.8849465411660434E-2</v>
      </c>
      <c r="L39" s="62">
        <v>7.3295135095970089E-3</v>
      </c>
      <c r="M39" s="62">
        <v>9.594804010878194E-2</v>
      </c>
      <c r="N39" s="62">
        <v>1.0014479299680166E-2</v>
      </c>
      <c r="O39" s="62">
        <v>1.6450052436900309E-4</v>
      </c>
      <c r="P39" s="62">
        <v>3.2849571624600212E-4</v>
      </c>
      <c r="Q39" s="62">
        <v>4.8301308123001037E-4</v>
      </c>
      <c r="R39" s="62">
        <v>7.4883051246002067E-3</v>
      </c>
      <c r="S39" s="62">
        <v>2.6857819873800622E-3</v>
      </c>
      <c r="T39" s="62">
        <v>8.8516863307502594E-2</v>
      </c>
      <c r="U39" s="62">
        <v>1.2926361624600208E-4</v>
      </c>
      <c r="V39" s="62">
        <v>1.9217486924280373E-2</v>
      </c>
      <c r="W39" s="62">
        <v>1.0858611974760124E-2</v>
      </c>
      <c r="X39" s="62">
        <v>1.487414502508674E-3</v>
      </c>
      <c r="Y39" s="62">
        <v>1.9343039724369002E-3</v>
      </c>
      <c r="Z39" s="62">
        <v>7.7526375487618206E-4</v>
      </c>
      <c r="AA39" s="62">
        <v>6.0528560724369001E-4</v>
      </c>
      <c r="AB39" s="62">
        <v>4.8022678370654463E-3</v>
      </c>
      <c r="AC39" s="62">
        <v>1.7529221574120454E-4</v>
      </c>
      <c r="AD39" s="157">
        <v>5.5524616159611196E-3</v>
      </c>
      <c r="AE39" s="158"/>
      <c r="AF39" s="163">
        <v>704.7381624600207</v>
      </c>
      <c r="AG39" s="164">
        <v>32.661000000000001</v>
      </c>
      <c r="AH39" s="164" t="s">
        <v>443</v>
      </c>
      <c r="AI39" s="164" t="s">
        <v>443</v>
      </c>
      <c r="AJ39" s="161" t="s">
        <v>443</v>
      </c>
      <c r="AK39" s="164" t="s">
        <v>443</v>
      </c>
      <c r="AL39" s="40" t="s">
        <v>49</v>
      </c>
    </row>
    <row r="40" spans="1:38" ht="26.25" customHeight="1" thickBot="1">
      <c r="A40" s="60" t="s">
        <v>70</v>
      </c>
      <c r="B40" s="60" t="s">
        <v>105</v>
      </c>
      <c r="C40" s="61" t="s">
        <v>391</v>
      </c>
      <c r="D40" s="62"/>
      <c r="E40" s="62" t="s">
        <v>445</v>
      </c>
      <c r="F40" s="62" t="s">
        <v>445</v>
      </c>
      <c r="G40" s="62" t="s">
        <v>445</v>
      </c>
      <c r="H40" s="62" t="s">
        <v>445</v>
      </c>
      <c r="I40" s="62" t="s">
        <v>445</v>
      </c>
      <c r="J40" s="62" t="s">
        <v>445</v>
      </c>
      <c r="K40" s="62" t="s">
        <v>445</v>
      </c>
      <c r="L40" s="62" t="s">
        <v>445</v>
      </c>
      <c r="M40" s="62" t="s">
        <v>445</v>
      </c>
      <c r="N40" s="62" t="s">
        <v>443</v>
      </c>
      <c r="O40" s="62" t="s">
        <v>445</v>
      </c>
      <c r="P40" s="62" t="s">
        <v>443</v>
      </c>
      <c r="Q40" s="62" t="s">
        <v>443</v>
      </c>
      <c r="R40" s="62" t="s">
        <v>445</v>
      </c>
      <c r="S40" s="62" t="s">
        <v>445</v>
      </c>
      <c r="T40" s="62" t="s">
        <v>445</v>
      </c>
      <c r="U40" s="62" t="s">
        <v>445</v>
      </c>
      <c r="V40" s="62" t="s">
        <v>445</v>
      </c>
      <c r="W40" s="62" t="s">
        <v>443</v>
      </c>
      <c r="X40" s="62" t="s">
        <v>445</v>
      </c>
      <c r="Y40" s="62" t="s">
        <v>445</v>
      </c>
      <c r="Z40" s="62" t="s">
        <v>443</v>
      </c>
      <c r="AA40" s="62" t="s">
        <v>443</v>
      </c>
      <c r="AB40" s="62" t="s">
        <v>445</v>
      </c>
      <c r="AC40" s="62" t="s">
        <v>443</v>
      </c>
      <c r="AD40" s="157" t="s">
        <v>443</v>
      </c>
      <c r="AE40" s="158"/>
      <c r="AF40" s="159" t="s">
        <v>445</v>
      </c>
      <c r="AG40" s="62" t="s">
        <v>445</v>
      </c>
      <c r="AH40" s="62" t="s">
        <v>445</v>
      </c>
      <c r="AI40" s="62" t="s">
        <v>445</v>
      </c>
      <c r="AJ40" s="62" t="s">
        <v>443</v>
      </c>
      <c r="AK40" s="62" t="s">
        <v>443</v>
      </c>
      <c r="AL40" s="40" t="s">
        <v>49</v>
      </c>
    </row>
    <row r="41" spans="1:38" ht="26.25" customHeight="1" thickBot="1">
      <c r="A41" s="60" t="s">
        <v>103</v>
      </c>
      <c r="B41" s="60" t="s">
        <v>106</v>
      </c>
      <c r="C41" s="61" t="s">
        <v>400</v>
      </c>
      <c r="D41" s="62"/>
      <c r="E41" s="62">
        <v>0.83320129342800009</v>
      </c>
      <c r="F41" s="62">
        <v>8.9733444415945218</v>
      </c>
      <c r="G41" s="62">
        <v>0.42237212958000003</v>
      </c>
      <c r="H41" s="62">
        <v>0.11854445648760002</v>
      </c>
      <c r="I41" s="62">
        <v>11.033490615541201</v>
      </c>
      <c r="J41" s="62">
        <v>11.330779122493203</v>
      </c>
      <c r="K41" s="62">
        <v>11.930302086973201</v>
      </c>
      <c r="L41" s="62">
        <v>1.1007772425960662</v>
      </c>
      <c r="M41" s="62">
        <v>60.140091886956</v>
      </c>
      <c r="N41" s="62">
        <v>0.42288925682289608</v>
      </c>
      <c r="O41" s="62">
        <v>0.19281502617490801</v>
      </c>
      <c r="P41" s="62">
        <v>9.3675052893600012E-3</v>
      </c>
      <c r="Q41" s="62">
        <v>3.2586455576159999E-3</v>
      </c>
      <c r="R41" s="62">
        <v>0.34292839507200001</v>
      </c>
      <c r="S41" s="62">
        <v>9.2994280469640006E-2</v>
      </c>
      <c r="T41" s="62">
        <v>3.1873384292940003E-2</v>
      </c>
      <c r="U41" s="62">
        <v>2.8602647550000002E-2</v>
      </c>
      <c r="V41" s="62">
        <v>7.6229175627813603</v>
      </c>
      <c r="W41" s="62">
        <v>11.998927423357202</v>
      </c>
      <c r="X41" s="62">
        <v>1.8329256687326401</v>
      </c>
      <c r="Y41" s="62">
        <v>1.7024180366563204</v>
      </c>
      <c r="Z41" s="62">
        <v>0.64514399818356016</v>
      </c>
      <c r="AA41" s="62">
        <v>1.0712719088452802</v>
      </c>
      <c r="AB41" s="62">
        <v>5.2517596124178008</v>
      </c>
      <c r="AC41" s="62">
        <v>7.4166682577040011E-2</v>
      </c>
      <c r="AD41" s="157">
        <v>3.0917671621200002E-2</v>
      </c>
      <c r="AE41" s="158"/>
      <c r="AF41" s="159">
        <v>1435.276908</v>
      </c>
      <c r="AG41" s="62">
        <v>176.64109200000001</v>
      </c>
      <c r="AH41" s="62" t="s">
        <v>443</v>
      </c>
      <c r="AI41" s="62">
        <v>14811.433020000002</v>
      </c>
      <c r="AJ41" s="62" t="s">
        <v>443</v>
      </c>
      <c r="AK41" s="62" t="s">
        <v>443</v>
      </c>
      <c r="AL41" s="40" t="s">
        <v>49</v>
      </c>
    </row>
    <row r="42" spans="1:38" ht="26.25" customHeight="1" thickBot="1">
      <c r="A42" s="60" t="s">
        <v>70</v>
      </c>
      <c r="B42" s="60" t="s">
        <v>107</v>
      </c>
      <c r="C42" s="61" t="s">
        <v>108</v>
      </c>
      <c r="D42" s="62"/>
      <c r="E42" s="62">
        <v>1.3883190005480233E-3</v>
      </c>
      <c r="F42" s="62">
        <v>0.63339794222940649</v>
      </c>
      <c r="G42" s="62">
        <v>6.2390228654950468E-4</v>
      </c>
      <c r="H42" s="62">
        <v>3.4280345414807957E-6</v>
      </c>
      <c r="I42" s="62" t="s">
        <v>444</v>
      </c>
      <c r="J42" s="62" t="s">
        <v>444</v>
      </c>
      <c r="K42" s="62">
        <v>3.6508567866770469E-3</v>
      </c>
      <c r="L42" s="62" t="s">
        <v>444</v>
      </c>
      <c r="M42" s="62">
        <v>1.2247339006348439</v>
      </c>
      <c r="N42" s="62">
        <v>0.44661712323866753</v>
      </c>
      <c r="O42" s="62">
        <v>7.7909875942745345E-6</v>
      </c>
      <c r="P42" s="62" t="s">
        <v>443</v>
      </c>
      <c r="Q42" s="62" t="s">
        <v>443</v>
      </c>
      <c r="R42" s="62">
        <v>3.8954937971372671E-5</v>
      </c>
      <c r="S42" s="62">
        <v>1.3244678910266706E-3</v>
      </c>
      <c r="T42" s="62">
        <v>5.4536913159921743E-5</v>
      </c>
      <c r="U42" s="62">
        <v>7.7909875942745345E-6</v>
      </c>
      <c r="V42" s="62">
        <v>7.7909875942745342E-4</v>
      </c>
      <c r="W42" s="62" t="s">
        <v>443</v>
      </c>
      <c r="X42" s="62" t="s">
        <v>444</v>
      </c>
      <c r="Y42" s="62" t="s">
        <v>444</v>
      </c>
      <c r="Z42" s="62" t="s">
        <v>444</v>
      </c>
      <c r="AA42" s="62" t="s">
        <v>443</v>
      </c>
      <c r="AB42" s="62" t="s">
        <v>443</v>
      </c>
      <c r="AC42" s="62" t="s">
        <v>443</v>
      </c>
      <c r="AD42" s="157" t="s">
        <v>443</v>
      </c>
      <c r="AE42" s="158"/>
      <c r="AF42" s="159" t="s">
        <v>445</v>
      </c>
      <c r="AG42" s="62" t="s">
        <v>443</v>
      </c>
      <c r="AH42" s="62" t="s">
        <v>443</v>
      </c>
      <c r="AI42" s="62" t="s">
        <v>445</v>
      </c>
      <c r="AJ42" s="62" t="s">
        <v>443</v>
      </c>
      <c r="AK42" s="62" t="s">
        <v>443</v>
      </c>
      <c r="AL42" s="40" t="s">
        <v>49</v>
      </c>
    </row>
    <row r="43" spans="1:38" ht="26.25" customHeight="1" thickBot="1">
      <c r="A43" s="60" t="s">
        <v>103</v>
      </c>
      <c r="B43" s="60" t="s">
        <v>109</v>
      </c>
      <c r="C43" s="61" t="s">
        <v>110</v>
      </c>
      <c r="D43" s="62"/>
      <c r="E43" s="62">
        <v>0.30547978436473588</v>
      </c>
      <c r="F43" s="62">
        <v>1.9995047158087316E-2</v>
      </c>
      <c r="G43" s="62">
        <v>9.4157639247010386E-2</v>
      </c>
      <c r="H43" s="62" t="s">
        <v>443</v>
      </c>
      <c r="I43" s="62">
        <v>1.8006068230278584E-2</v>
      </c>
      <c r="J43" s="62">
        <v>2.1003705951991681E-2</v>
      </c>
      <c r="K43" s="62">
        <v>2.100632990199168E-2</v>
      </c>
      <c r="L43" s="62">
        <v>1.0063318244156006E-2</v>
      </c>
      <c r="M43" s="62">
        <v>9.3171171573106004E-2</v>
      </c>
      <c r="N43" s="62">
        <v>8.0349340912349264E-3</v>
      </c>
      <c r="O43" s="62">
        <v>1.5038793358565486E-4</v>
      </c>
      <c r="P43" s="62">
        <v>1.0277011739043658E-4</v>
      </c>
      <c r="Q43" s="62">
        <v>5.0054341195218286E-4</v>
      </c>
      <c r="R43" s="62">
        <v>9.985940714043658E-3</v>
      </c>
      <c r="S43" s="62">
        <v>3.0008239467130974E-3</v>
      </c>
      <c r="T43" s="62">
        <v>0.12476587603804572</v>
      </c>
      <c r="U43" s="62">
        <v>1.0048353239043658E-4</v>
      </c>
      <c r="V43" s="62">
        <v>1.8040554430278584E-2</v>
      </c>
      <c r="W43" s="62">
        <v>6.0646226934261945E-3</v>
      </c>
      <c r="X43" s="62">
        <v>1.8952042245418295E-5</v>
      </c>
      <c r="Y43" s="62">
        <v>3.7049985358565484E-5</v>
      </c>
      <c r="Z43" s="62">
        <v>1.0580694640637422E-5</v>
      </c>
      <c r="AA43" s="62">
        <v>8.4318570358565483E-6</v>
      </c>
      <c r="AB43" s="62">
        <v>7.5014579280477763E-5</v>
      </c>
      <c r="AC43" s="62">
        <v>2.1981177225896043E-4</v>
      </c>
      <c r="AD43" s="157">
        <v>6.3854251443107575E-5</v>
      </c>
      <c r="AE43" s="158"/>
      <c r="AF43" s="159">
        <v>998.08802390436574</v>
      </c>
      <c r="AG43" s="62">
        <v>0.37485000000000002</v>
      </c>
      <c r="AH43" s="62" t="s">
        <v>442</v>
      </c>
      <c r="AI43" s="62" t="s">
        <v>443</v>
      </c>
      <c r="AJ43" s="62" t="s">
        <v>444</v>
      </c>
      <c r="AK43" s="62" t="s">
        <v>443</v>
      </c>
      <c r="AL43" s="40" t="s">
        <v>49</v>
      </c>
    </row>
    <row r="44" spans="1:38" ht="26.25" customHeight="1" thickBot="1">
      <c r="A44" s="60" t="s">
        <v>70</v>
      </c>
      <c r="B44" s="60" t="s">
        <v>111</v>
      </c>
      <c r="C44" s="61" t="s">
        <v>112</v>
      </c>
      <c r="D44" s="62"/>
      <c r="E44" s="62">
        <v>0.33569011780973934</v>
      </c>
      <c r="F44" s="62">
        <v>4.9273902358336397E-2</v>
      </c>
      <c r="G44" s="62" t="s">
        <v>443</v>
      </c>
      <c r="H44" s="62">
        <v>7.9847135257995908E-5</v>
      </c>
      <c r="I44" s="62">
        <v>1.8443387476208994E-2</v>
      </c>
      <c r="J44" s="62">
        <v>1.8443387476208994E-2</v>
      </c>
      <c r="K44" s="62">
        <v>1.8443387476208994E-2</v>
      </c>
      <c r="L44" s="62">
        <v>1.1461198683264666E-2</v>
      </c>
      <c r="M44" s="62">
        <v>0.73618028189934415</v>
      </c>
      <c r="N44" s="62" t="s">
        <v>443</v>
      </c>
      <c r="O44" s="62">
        <v>1.038743270922527E-4</v>
      </c>
      <c r="P44" s="62" t="s">
        <v>443</v>
      </c>
      <c r="Q44" s="62" t="s">
        <v>443</v>
      </c>
      <c r="R44" s="62">
        <v>5.193716354612636E-4</v>
      </c>
      <c r="S44" s="62">
        <v>1.7658635605682961E-2</v>
      </c>
      <c r="T44" s="62">
        <v>7.27120289645769E-4</v>
      </c>
      <c r="U44" s="62" t="s">
        <v>443</v>
      </c>
      <c r="V44" s="62">
        <v>1.0387432709225271E-2</v>
      </c>
      <c r="W44" s="62" t="s">
        <v>443</v>
      </c>
      <c r="X44" s="62">
        <v>3.1975379731627375E-4</v>
      </c>
      <c r="Y44" s="62">
        <v>5.1124081942174784E-4</v>
      </c>
      <c r="Z44" s="62" t="s">
        <v>443</v>
      </c>
      <c r="AA44" s="62" t="s">
        <v>443</v>
      </c>
      <c r="AB44" s="62">
        <v>8.3099461673802159E-4</v>
      </c>
      <c r="AC44" s="62" t="s">
        <v>443</v>
      </c>
      <c r="AD44" s="157" t="s">
        <v>443</v>
      </c>
      <c r="AE44" s="158"/>
      <c r="AF44" s="173">
        <v>447.44016483648016</v>
      </c>
      <c r="AG44" s="62" t="s">
        <v>443</v>
      </c>
      <c r="AH44" s="62" t="s">
        <v>443</v>
      </c>
      <c r="AI44" s="62" t="s">
        <v>443</v>
      </c>
      <c r="AJ44" s="62" t="s">
        <v>443</v>
      </c>
      <c r="AK44" s="62" t="s">
        <v>443</v>
      </c>
      <c r="AL44" s="40" t="s">
        <v>49</v>
      </c>
    </row>
    <row r="45" spans="1:38" ht="26.25" customHeight="1" thickBot="1">
      <c r="A45" s="60" t="s">
        <v>70</v>
      </c>
      <c r="B45" s="60" t="s">
        <v>113</v>
      </c>
      <c r="C45" s="61" t="s">
        <v>114</v>
      </c>
      <c r="D45" s="62"/>
      <c r="E45" s="62" t="s">
        <v>444</v>
      </c>
      <c r="F45" s="62" t="s">
        <v>444</v>
      </c>
      <c r="G45" s="62" t="s">
        <v>444</v>
      </c>
      <c r="H45" s="62" t="s">
        <v>444</v>
      </c>
      <c r="I45" s="62" t="s">
        <v>444</v>
      </c>
      <c r="J45" s="62" t="s">
        <v>444</v>
      </c>
      <c r="K45" s="62" t="s">
        <v>444</v>
      </c>
      <c r="L45" s="62" t="s">
        <v>444</v>
      </c>
      <c r="M45" s="62" t="s">
        <v>444</v>
      </c>
      <c r="N45" s="62" t="s">
        <v>444</v>
      </c>
      <c r="O45" s="62" t="s">
        <v>444</v>
      </c>
      <c r="P45" s="62" t="s">
        <v>444</v>
      </c>
      <c r="Q45" s="62" t="s">
        <v>444</v>
      </c>
      <c r="R45" s="62" t="s">
        <v>444</v>
      </c>
      <c r="S45" s="62" t="s">
        <v>444</v>
      </c>
      <c r="T45" s="62" t="s">
        <v>444</v>
      </c>
      <c r="U45" s="62" t="s">
        <v>444</v>
      </c>
      <c r="V45" s="62" t="s">
        <v>444</v>
      </c>
      <c r="W45" s="62" t="s">
        <v>444</v>
      </c>
      <c r="X45" s="62" t="s">
        <v>444</v>
      </c>
      <c r="Y45" s="62" t="s">
        <v>444</v>
      </c>
      <c r="Z45" s="62" t="s">
        <v>444</v>
      </c>
      <c r="AA45" s="62" t="s">
        <v>444</v>
      </c>
      <c r="AB45" s="62" t="s">
        <v>444</v>
      </c>
      <c r="AC45" s="62" t="s">
        <v>444</v>
      </c>
      <c r="AD45" s="157" t="s">
        <v>444</v>
      </c>
      <c r="AE45" s="158"/>
      <c r="AF45" s="159" t="s">
        <v>444</v>
      </c>
      <c r="AG45" s="62" t="s">
        <v>444</v>
      </c>
      <c r="AH45" s="62" t="s">
        <v>444</v>
      </c>
      <c r="AI45" s="62" t="s">
        <v>444</v>
      </c>
      <c r="AJ45" s="62" t="s">
        <v>444</v>
      </c>
      <c r="AK45" s="62" t="s">
        <v>444</v>
      </c>
      <c r="AL45" s="40" t="s">
        <v>49</v>
      </c>
    </row>
    <row r="46" spans="1:38" ht="26.25" customHeight="1" thickBot="1">
      <c r="A46" s="60" t="s">
        <v>103</v>
      </c>
      <c r="B46" s="60" t="s">
        <v>115</v>
      </c>
      <c r="C46" s="61" t="s">
        <v>116</v>
      </c>
      <c r="D46" s="62"/>
      <c r="E46" s="62" t="s">
        <v>444</v>
      </c>
      <c r="F46" s="62" t="s">
        <v>444</v>
      </c>
      <c r="G46" s="62" t="s">
        <v>444</v>
      </c>
      <c r="H46" s="62" t="s">
        <v>444</v>
      </c>
      <c r="I46" s="62" t="s">
        <v>444</v>
      </c>
      <c r="J46" s="62" t="s">
        <v>444</v>
      </c>
      <c r="K46" s="62" t="s">
        <v>444</v>
      </c>
      <c r="L46" s="62" t="s">
        <v>444</v>
      </c>
      <c r="M46" s="62" t="s">
        <v>444</v>
      </c>
      <c r="N46" s="62" t="s">
        <v>444</v>
      </c>
      <c r="O46" s="62" t="s">
        <v>444</v>
      </c>
      <c r="P46" s="62" t="s">
        <v>444</v>
      </c>
      <c r="Q46" s="62" t="s">
        <v>444</v>
      </c>
      <c r="R46" s="62" t="s">
        <v>444</v>
      </c>
      <c r="S46" s="62" t="s">
        <v>444</v>
      </c>
      <c r="T46" s="62" t="s">
        <v>444</v>
      </c>
      <c r="U46" s="62" t="s">
        <v>444</v>
      </c>
      <c r="V46" s="62" t="s">
        <v>444</v>
      </c>
      <c r="W46" s="62" t="s">
        <v>444</v>
      </c>
      <c r="X46" s="62" t="s">
        <v>444</v>
      </c>
      <c r="Y46" s="62" t="s">
        <v>444</v>
      </c>
      <c r="Z46" s="62" t="s">
        <v>444</v>
      </c>
      <c r="AA46" s="62" t="s">
        <v>444</v>
      </c>
      <c r="AB46" s="62" t="s">
        <v>444</v>
      </c>
      <c r="AC46" s="62" t="s">
        <v>444</v>
      </c>
      <c r="AD46" s="62" t="s">
        <v>444</v>
      </c>
      <c r="AE46" s="158"/>
      <c r="AF46" s="62" t="s">
        <v>444</v>
      </c>
      <c r="AG46" s="62" t="s">
        <v>444</v>
      </c>
      <c r="AH46" s="62" t="s">
        <v>444</v>
      </c>
      <c r="AI46" s="62" t="s">
        <v>444</v>
      </c>
      <c r="AJ46" s="62" t="s">
        <v>444</v>
      </c>
      <c r="AK46" s="62" t="s">
        <v>444</v>
      </c>
      <c r="AL46" s="40" t="s">
        <v>49</v>
      </c>
    </row>
    <row r="47" spans="1:38" ht="26.25" customHeight="1" thickBot="1">
      <c r="A47" s="60" t="s">
        <v>70</v>
      </c>
      <c r="B47" s="60" t="s">
        <v>117</v>
      </c>
      <c r="C47" s="61" t="s">
        <v>118</v>
      </c>
      <c r="D47" s="62"/>
      <c r="E47" s="62" t="s">
        <v>445</v>
      </c>
      <c r="F47" s="62" t="s">
        <v>445</v>
      </c>
      <c r="G47" s="62" t="s">
        <v>445</v>
      </c>
      <c r="H47" s="62" t="s">
        <v>443</v>
      </c>
      <c r="I47" s="62" t="s">
        <v>445</v>
      </c>
      <c r="J47" s="62" t="s">
        <v>445</v>
      </c>
      <c r="K47" s="62" t="s">
        <v>445</v>
      </c>
      <c r="L47" s="62" t="s">
        <v>445</v>
      </c>
      <c r="M47" s="62" t="s">
        <v>445</v>
      </c>
      <c r="N47" s="62" t="s">
        <v>443</v>
      </c>
      <c r="O47" s="62" t="s">
        <v>445</v>
      </c>
      <c r="P47" s="62" t="s">
        <v>443</v>
      </c>
      <c r="Q47" s="62" t="s">
        <v>443</v>
      </c>
      <c r="R47" s="62" t="s">
        <v>445</v>
      </c>
      <c r="S47" s="62" t="s">
        <v>445</v>
      </c>
      <c r="T47" s="62" t="s">
        <v>445</v>
      </c>
      <c r="U47" s="62" t="s">
        <v>445</v>
      </c>
      <c r="V47" s="62" t="s">
        <v>445</v>
      </c>
      <c r="W47" s="62" t="s">
        <v>443</v>
      </c>
      <c r="X47" s="62" t="s">
        <v>445</v>
      </c>
      <c r="Y47" s="62" t="s">
        <v>443</v>
      </c>
      <c r="Z47" s="62" t="s">
        <v>443</v>
      </c>
      <c r="AA47" s="62" t="s">
        <v>443</v>
      </c>
      <c r="AB47" s="62" t="s">
        <v>445</v>
      </c>
      <c r="AC47" s="62" t="s">
        <v>443</v>
      </c>
      <c r="AD47" s="157" t="s">
        <v>443</v>
      </c>
      <c r="AE47" s="158"/>
      <c r="AF47" s="159" t="s">
        <v>445</v>
      </c>
      <c r="AG47" s="62" t="s">
        <v>443</v>
      </c>
      <c r="AH47" s="62" t="s">
        <v>443</v>
      </c>
      <c r="AI47" s="62" t="s">
        <v>443</v>
      </c>
      <c r="AJ47" s="62" t="s">
        <v>443</v>
      </c>
      <c r="AK47" s="62" t="s">
        <v>443</v>
      </c>
      <c r="AL47" s="40" t="s">
        <v>49</v>
      </c>
    </row>
    <row r="48" spans="1:38" ht="26.25" customHeight="1" thickBot="1">
      <c r="A48" s="60" t="s">
        <v>119</v>
      </c>
      <c r="B48" s="60" t="s">
        <v>120</v>
      </c>
      <c r="C48" s="61" t="s">
        <v>121</v>
      </c>
      <c r="D48" s="62"/>
      <c r="E48" s="62" t="s">
        <v>443</v>
      </c>
      <c r="F48" s="62">
        <v>1.6284164000000001</v>
      </c>
      <c r="G48" s="62" t="s">
        <v>443</v>
      </c>
      <c r="H48" s="62" t="s">
        <v>443</v>
      </c>
      <c r="I48" s="62">
        <v>4.8852491999999997E-2</v>
      </c>
      <c r="J48" s="62">
        <v>0.31754119799999997</v>
      </c>
      <c r="K48" s="62">
        <v>0.66765072400000003</v>
      </c>
      <c r="L48" s="62" t="s">
        <v>443</v>
      </c>
      <c r="M48" s="62" t="s">
        <v>443</v>
      </c>
      <c r="N48" s="62" t="s">
        <v>443</v>
      </c>
      <c r="O48" s="62" t="s">
        <v>443</v>
      </c>
      <c r="P48" s="62" t="s">
        <v>443</v>
      </c>
      <c r="Q48" s="62" t="s">
        <v>443</v>
      </c>
      <c r="R48" s="62" t="s">
        <v>443</v>
      </c>
      <c r="S48" s="62" t="s">
        <v>443</v>
      </c>
      <c r="T48" s="62" t="s">
        <v>443</v>
      </c>
      <c r="U48" s="62" t="s">
        <v>443</v>
      </c>
      <c r="V48" s="62" t="s">
        <v>443</v>
      </c>
      <c r="W48" s="62" t="s">
        <v>443</v>
      </c>
      <c r="X48" s="62" t="s">
        <v>443</v>
      </c>
      <c r="Y48" s="62" t="s">
        <v>443</v>
      </c>
      <c r="Z48" s="62" t="s">
        <v>443</v>
      </c>
      <c r="AA48" s="62" t="s">
        <v>443</v>
      </c>
      <c r="AB48" s="62" t="s">
        <v>443</v>
      </c>
      <c r="AC48" s="62" t="s">
        <v>443</v>
      </c>
      <c r="AD48" s="157" t="s">
        <v>443</v>
      </c>
      <c r="AE48" s="158"/>
      <c r="AF48" s="159" t="s">
        <v>443</v>
      </c>
      <c r="AG48" s="62" t="s">
        <v>443</v>
      </c>
      <c r="AH48" s="62" t="s">
        <v>443</v>
      </c>
      <c r="AI48" s="62" t="s">
        <v>443</v>
      </c>
      <c r="AJ48" s="62" t="s">
        <v>443</v>
      </c>
      <c r="AK48" s="62">
        <v>8.1420820000000003</v>
      </c>
      <c r="AL48" s="40" t="s">
        <v>122</v>
      </c>
    </row>
    <row r="49" spans="1:38" ht="26.25" customHeight="1" thickBot="1">
      <c r="A49" s="60" t="s">
        <v>119</v>
      </c>
      <c r="B49" s="60" t="s">
        <v>123</v>
      </c>
      <c r="C49" s="61" t="s">
        <v>124</v>
      </c>
      <c r="D49" s="62"/>
      <c r="E49" s="62" t="s">
        <v>442</v>
      </c>
      <c r="F49" s="62" t="s">
        <v>442</v>
      </c>
      <c r="G49" s="62" t="s">
        <v>442</v>
      </c>
      <c r="H49" s="62" t="s">
        <v>442</v>
      </c>
      <c r="I49" s="62" t="s">
        <v>442</v>
      </c>
      <c r="J49" s="62" t="s">
        <v>442</v>
      </c>
      <c r="K49" s="62" t="s">
        <v>442</v>
      </c>
      <c r="L49" s="62" t="s">
        <v>442</v>
      </c>
      <c r="M49" s="62" t="s">
        <v>442</v>
      </c>
      <c r="N49" s="62" t="s">
        <v>442</v>
      </c>
      <c r="O49" s="62" t="s">
        <v>442</v>
      </c>
      <c r="P49" s="62" t="s">
        <v>442</v>
      </c>
      <c r="Q49" s="62" t="s">
        <v>442</v>
      </c>
      <c r="R49" s="62" t="s">
        <v>442</v>
      </c>
      <c r="S49" s="62" t="s">
        <v>442</v>
      </c>
      <c r="T49" s="62" t="s">
        <v>442</v>
      </c>
      <c r="U49" s="62" t="s">
        <v>442</v>
      </c>
      <c r="V49" s="62" t="s">
        <v>442</v>
      </c>
      <c r="W49" s="62" t="s">
        <v>442</v>
      </c>
      <c r="X49" s="62" t="s">
        <v>442</v>
      </c>
      <c r="Y49" s="62" t="s">
        <v>442</v>
      </c>
      <c r="Z49" s="62" t="s">
        <v>442</v>
      </c>
      <c r="AA49" s="62" t="s">
        <v>442</v>
      </c>
      <c r="AB49" s="62" t="s">
        <v>442</v>
      </c>
      <c r="AC49" s="62" t="s">
        <v>442</v>
      </c>
      <c r="AD49" s="62" t="s">
        <v>442</v>
      </c>
      <c r="AE49" s="158"/>
      <c r="AF49" s="157" t="s">
        <v>442</v>
      </c>
      <c r="AG49" s="157" t="s">
        <v>442</v>
      </c>
      <c r="AH49" s="157" t="s">
        <v>442</v>
      </c>
      <c r="AI49" s="157" t="s">
        <v>442</v>
      </c>
      <c r="AJ49" s="157" t="s">
        <v>442</v>
      </c>
      <c r="AK49" s="62" t="s">
        <v>442</v>
      </c>
      <c r="AL49" s="40" t="s">
        <v>125</v>
      </c>
    </row>
    <row r="50" spans="1:38" ht="26.25" customHeight="1" thickBot="1">
      <c r="A50" s="60" t="s">
        <v>119</v>
      </c>
      <c r="B50" s="60" t="s">
        <v>126</v>
      </c>
      <c r="C50" s="61" t="s">
        <v>127</v>
      </c>
      <c r="D50" s="62"/>
      <c r="E50" s="62" t="s">
        <v>442</v>
      </c>
      <c r="F50" s="62" t="s">
        <v>442</v>
      </c>
      <c r="G50" s="62" t="s">
        <v>442</v>
      </c>
      <c r="H50" s="62" t="s">
        <v>442</v>
      </c>
      <c r="I50" s="62" t="s">
        <v>442</v>
      </c>
      <c r="J50" s="62" t="s">
        <v>442</v>
      </c>
      <c r="K50" s="62" t="s">
        <v>442</v>
      </c>
      <c r="L50" s="62" t="s">
        <v>442</v>
      </c>
      <c r="M50" s="62" t="s">
        <v>442</v>
      </c>
      <c r="N50" s="62" t="s">
        <v>442</v>
      </c>
      <c r="O50" s="62" t="s">
        <v>442</v>
      </c>
      <c r="P50" s="62" t="s">
        <v>442</v>
      </c>
      <c r="Q50" s="62" t="s">
        <v>442</v>
      </c>
      <c r="R50" s="62" t="s">
        <v>442</v>
      </c>
      <c r="S50" s="62" t="s">
        <v>442</v>
      </c>
      <c r="T50" s="62" t="s">
        <v>442</v>
      </c>
      <c r="U50" s="62" t="s">
        <v>442</v>
      </c>
      <c r="V50" s="62" t="s">
        <v>442</v>
      </c>
      <c r="W50" s="62" t="s">
        <v>442</v>
      </c>
      <c r="X50" s="62" t="s">
        <v>442</v>
      </c>
      <c r="Y50" s="62" t="s">
        <v>442</v>
      </c>
      <c r="Z50" s="62" t="s">
        <v>442</v>
      </c>
      <c r="AA50" s="62" t="s">
        <v>442</v>
      </c>
      <c r="AB50" s="62" t="s">
        <v>442</v>
      </c>
      <c r="AC50" s="62" t="s">
        <v>442</v>
      </c>
      <c r="AD50" s="157" t="s">
        <v>442</v>
      </c>
      <c r="AE50" s="158"/>
      <c r="AF50" s="157" t="s">
        <v>442</v>
      </c>
      <c r="AG50" s="157" t="s">
        <v>442</v>
      </c>
      <c r="AH50" s="157" t="s">
        <v>442</v>
      </c>
      <c r="AI50" s="157" t="s">
        <v>442</v>
      </c>
      <c r="AJ50" s="157" t="s">
        <v>442</v>
      </c>
      <c r="AK50" s="62" t="s">
        <v>442</v>
      </c>
      <c r="AL50" s="40" t="s">
        <v>412</v>
      </c>
    </row>
    <row r="51" spans="1:38" ht="26.25" customHeight="1" thickBot="1">
      <c r="A51" s="60" t="s">
        <v>119</v>
      </c>
      <c r="B51" s="64" t="s">
        <v>128</v>
      </c>
      <c r="C51" s="61" t="s">
        <v>129</v>
      </c>
      <c r="D51" s="62"/>
      <c r="E51" s="62" t="s">
        <v>442</v>
      </c>
      <c r="F51" s="62" t="s">
        <v>442</v>
      </c>
      <c r="G51" s="62" t="s">
        <v>442</v>
      </c>
      <c r="H51" s="62" t="s">
        <v>442</v>
      </c>
      <c r="I51" s="62" t="s">
        <v>442</v>
      </c>
      <c r="J51" s="62" t="s">
        <v>442</v>
      </c>
      <c r="K51" s="62" t="s">
        <v>442</v>
      </c>
      <c r="L51" s="62" t="s">
        <v>442</v>
      </c>
      <c r="M51" s="62" t="s">
        <v>442</v>
      </c>
      <c r="N51" s="62" t="s">
        <v>442</v>
      </c>
      <c r="O51" s="62" t="s">
        <v>442</v>
      </c>
      <c r="P51" s="62" t="s">
        <v>442</v>
      </c>
      <c r="Q51" s="62" t="s">
        <v>442</v>
      </c>
      <c r="R51" s="62" t="s">
        <v>442</v>
      </c>
      <c r="S51" s="62" t="s">
        <v>442</v>
      </c>
      <c r="T51" s="62" t="s">
        <v>442</v>
      </c>
      <c r="U51" s="62" t="s">
        <v>442</v>
      </c>
      <c r="V51" s="62" t="s">
        <v>442</v>
      </c>
      <c r="W51" s="62" t="s">
        <v>442</v>
      </c>
      <c r="X51" s="62" t="s">
        <v>442</v>
      </c>
      <c r="Y51" s="62" t="s">
        <v>442</v>
      </c>
      <c r="Z51" s="62" t="s">
        <v>442</v>
      </c>
      <c r="AA51" s="62" t="s">
        <v>442</v>
      </c>
      <c r="AB51" s="62" t="s">
        <v>442</v>
      </c>
      <c r="AC51" s="62" t="s">
        <v>442</v>
      </c>
      <c r="AD51" s="157" t="s">
        <v>442</v>
      </c>
      <c r="AE51" s="158"/>
      <c r="AF51" s="157" t="s">
        <v>442</v>
      </c>
      <c r="AG51" s="157" t="s">
        <v>442</v>
      </c>
      <c r="AH51" s="157" t="s">
        <v>442</v>
      </c>
      <c r="AI51" s="157" t="s">
        <v>442</v>
      </c>
      <c r="AJ51" s="157" t="s">
        <v>442</v>
      </c>
      <c r="AK51" s="62" t="s">
        <v>442</v>
      </c>
      <c r="AL51" s="40" t="s">
        <v>130</v>
      </c>
    </row>
    <row r="52" spans="1:38" ht="26.25" customHeight="1" thickBot="1">
      <c r="A52" s="60" t="s">
        <v>119</v>
      </c>
      <c r="B52" s="64" t="s">
        <v>131</v>
      </c>
      <c r="C52" s="66" t="s">
        <v>392</v>
      </c>
      <c r="D52" s="63"/>
      <c r="E52" s="62">
        <v>0.24308930823529409</v>
      </c>
      <c r="F52" s="62">
        <v>0.2025744235294118</v>
      </c>
      <c r="G52" s="62">
        <v>0.62798071294117652</v>
      </c>
      <c r="H52" s="62">
        <v>1.1141593294117648E-3</v>
      </c>
      <c r="I52" s="62">
        <v>4.3553501058823533E-3</v>
      </c>
      <c r="J52" s="62">
        <v>1.0027433964705882E-2</v>
      </c>
      <c r="K52" s="62">
        <v>1.6205953882352943E-2</v>
      </c>
      <c r="L52" s="62" t="s">
        <v>443</v>
      </c>
      <c r="M52" s="62">
        <v>9.1158490588235289E-2</v>
      </c>
      <c r="N52" s="62">
        <v>5.1656478000000009E-3</v>
      </c>
      <c r="O52" s="62">
        <v>5.1656478000000009E-3</v>
      </c>
      <c r="P52" s="62">
        <v>5.1656478000000009E-3</v>
      </c>
      <c r="Q52" s="62">
        <v>5.1656478000000009E-3</v>
      </c>
      <c r="R52" s="62">
        <v>5.1656478000000009E-3</v>
      </c>
      <c r="S52" s="62">
        <v>5.1656478000000009E-3</v>
      </c>
      <c r="T52" s="62">
        <v>5.1656478000000009E-3</v>
      </c>
      <c r="U52" s="62">
        <v>5.1656478000000009E-3</v>
      </c>
      <c r="V52" s="62">
        <v>5.1656478000000009E-3</v>
      </c>
      <c r="W52" s="62">
        <v>5.7733710705882351E-3</v>
      </c>
      <c r="X52" s="62" t="s">
        <v>443</v>
      </c>
      <c r="Y52" s="62" t="s">
        <v>443</v>
      </c>
      <c r="Z52" s="62" t="s">
        <v>443</v>
      </c>
      <c r="AA52" s="62" t="s">
        <v>443</v>
      </c>
      <c r="AB52" s="62" t="s">
        <v>443</v>
      </c>
      <c r="AC52" s="62" t="s">
        <v>443</v>
      </c>
      <c r="AD52" s="157" t="s">
        <v>443</v>
      </c>
      <c r="AE52" s="158"/>
      <c r="AF52" s="159" t="s">
        <v>443</v>
      </c>
      <c r="AG52" s="62" t="s">
        <v>443</v>
      </c>
      <c r="AH52" s="62" t="s">
        <v>443</v>
      </c>
      <c r="AI52" s="62" t="s">
        <v>443</v>
      </c>
      <c r="AJ52" s="62" t="s">
        <v>443</v>
      </c>
      <c r="AK52" s="62">
        <v>1012872.1176470588</v>
      </c>
      <c r="AL52" s="40" t="s">
        <v>132</v>
      </c>
    </row>
    <row r="53" spans="1:38" ht="26.25" customHeight="1" thickBot="1">
      <c r="A53" s="60" t="s">
        <v>119</v>
      </c>
      <c r="B53" s="64" t="s">
        <v>133</v>
      </c>
      <c r="C53" s="66" t="s">
        <v>134</v>
      </c>
      <c r="D53" s="63"/>
      <c r="E53" s="62" t="s">
        <v>443</v>
      </c>
      <c r="F53" s="62">
        <v>4.3156575000000004</v>
      </c>
      <c r="G53" s="62" t="s">
        <v>443</v>
      </c>
      <c r="H53" s="62" t="s">
        <v>443</v>
      </c>
      <c r="I53" s="62" t="s">
        <v>443</v>
      </c>
      <c r="J53" s="62" t="s">
        <v>443</v>
      </c>
      <c r="K53" s="62" t="s">
        <v>443</v>
      </c>
      <c r="L53" s="62" t="s">
        <v>443</v>
      </c>
      <c r="M53" s="62" t="s">
        <v>443</v>
      </c>
      <c r="N53" s="62" t="s">
        <v>443</v>
      </c>
      <c r="O53" s="62" t="s">
        <v>443</v>
      </c>
      <c r="P53" s="62" t="s">
        <v>443</v>
      </c>
      <c r="Q53" s="62" t="s">
        <v>443</v>
      </c>
      <c r="R53" s="62" t="s">
        <v>443</v>
      </c>
      <c r="S53" s="62" t="s">
        <v>443</v>
      </c>
      <c r="T53" s="62" t="s">
        <v>443</v>
      </c>
      <c r="U53" s="62" t="s">
        <v>443</v>
      </c>
      <c r="V53" s="62" t="s">
        <v>443</v>
      </c>
      <c r="W53" s="62" t="s">
        <v>443</v>
      </c>
      <c r="X53" s="62" t="s">
        <v>443</v>
      </c>
      <c r="Y53" s="62" t="s">
        <v>443</v>
      </c>
      <c r="Z53" s="62" t="s">
        <v>443</v>
      </c>
      <c r="AA53" s="62" t="s">
        <v>443</v>
      </c>
      <c r="AB53" s="62" t="s">
        <v>443</v>
      </c>
      <c r="AC53" s="62" t="s">
        <v>443</v>
      </c>
      <c r="AD53" s="157" t="s">
        <v>443</v>
      </c>
      <c r="AE53" s="158"/>
      <c r="AF53" s="159" t="s">
        <v>443</v>
      </c>
      <c r="AG53" s="62" t="s">
        <v>443</v>
      </c>
      <c r="AH53" s="62" t="s">
        <v>443</v>
      </c>
      <c r="AI53" s="62" t="s">
        <v>443</v>
      </c>
      <c r="AJ53" s="62" t="s">
        <v>443</v>
      </c>
      <c r="AK53" s="62">
        <v>0.95903499999999997</v>
      </c>
      <c r="AL53" s="40" t="s">
        <v>135</v>
      </c>
    </row>
    <row r="54" spans="1:38" ht="37.5" customHeight="1" thickBot="1">
      <c r="A54" s="60" t="s">
        <v>119</v>
      </c>
      <c r="B54" s="64" t="s">
        <v>136</v>
      </c>
      <c r="C54" s="66" t="s">
        <v>137</v>
      </c>
      <c r="D54" s="63"/>
      <c r="E54" s="62" t="s">
        <v>442</v>
      </c>
      <c r="F54" s="62" t="s">
        <v>442</v>
      </c>
      <c r="G54" s="62" t="s">
        <v>442</v>
      </c>
      <c r="H54" s="62" t="s">
        <v>442</v>
      </c>
      <c r="I54" s="62" t="s">
        <v>442</v>
      </c>
      <c r="J54" s="62" t="s">
        <v>442</v>
      </c>
      <c r="K54" s="62" t="s">
        <v>442</v>
      </c>
      <c r="L54" s="62" t="s">
        <v>442</v>
      </c>
      <c r="M54" s="62" t="s">
        <v>442</v>
      </c>
      <c r="N54" s="62" t="s">
        <v>442</v>
      </c>
      <c r="O54" s="62" t="s">
        <v>442</v>
      </c>
      <c r="P54" s="62" t="s">
        <v>442</v>
      </c>
      <c r="Q54" s="62" t="s">
        <v>442</v>
      </c>
      <c r="R54" s="62" t="s">
        <v>442</v>
      </c>
      <c r="S54" s="62" t="s">
        <v>442</v>
      </c>
      <c r="T54" s="62" t="s">
        <v>442</v>
      </c>
      <c r="U54" s="62" t="s">
        <v>442</v>
      </c>
      <c r="V54" s="62" t="s">
        <v>442</v>
      </c>
      <c r="W54" s="62" t="s">
        <v>442</v>
      </c>
      <c r="X54" s="62" t="s">
        <v>442</v>
      </c>
      <c r="Y54" s="62" t="s">
        <v>442</v>
      </c>
      <c r="Z54" s="62" t="s">
        <v>442</v>
      </c>
      <c r="AA54" s="62" t="s">
        <v>442</v>
      </c>
      <c r="AB54" s="62" t="s">
        <v>442</v>
      </c>
      <c r="AC54" s="62" t="s">
        <v>442</v>
      </c>
      <c r="AD54" s="157" t="s">
        <v>442</v>
      </c>
      <c r="AE54" s="158"/>
      <c r="AF54" s="159" t="s">
        <v>442</v>
      </c>
      <c r="AG54" s="62" t="s">
        <v>442</v>
      </c>
      <c r="AH54" s="62" t="s">
        <v>442</v>
      </c>
      <c r="AI54" s="62" t="s">
        <v>442</v>
      </c>
      <c r="AJ54" s="62" t="s">
        <v>442</v>
      </c>
      <c r="AK54" s="62" t="s">
        <v>442</v>
      </c>
      <c r="AL54" s="40" t="s">
        <v>419</v>
      </c>
    </row>
    <row r="55" spans="1:38" ht="26.25" customHeight="1" thickBot="1">
      <c r="A55" s="60" t="s">
        <v>119</v>
      </c>
      <c r="B55" s="64" t="s">
        <v>138</v>
      </c>
      <c r="C55" s="66" t="s">
        <v>139</v>
      </c>
      <c r="D55" s="63"/>
      <c r="E55" s="62">
        <v>2.0115354554851826E-2</v>
      </c>
      <c r="F55" s="62">
        <v>1.0057677277425915E-3</v>
      </c>
      <c r="G55" s="62">
        <v>3.0173031832277744E-3</v>
      </c>
      <c r="H55" s="62" t="s">
        <v>443</v>
      </c>
      <c r="I55" s="62" t="s">
        <v>443</v>
      </c>
      <c r="J55" s="62" t="s">
        <v>443</v>
      </c>
      <c r="K55" s="62" t="s">
        <v>443</v>
      </c>
      <c r="L55" s="62" t="s">
        <v>443</v>
      </c>
      <c r="M55" s="62">
        <v>4.8276850931644388E-3</v>
      </c>
      <c r="N55" s="62" t="s">
        <v>443</v>
      </c>
      <c r="O55" s="62" t="s">
        <v>443</v>
      </c>
      <c r="P55" s="62" t="s">
        <v>443</v>
      </c>
      <c r="Q55" s="62" t="s">
        <v>443</v>
      </c>
      <c r="R55" s="62" t="s">
        <v>443</v>
      </c>
      <c r="S55" s="62" t="s">
        <v>443</v>
      </c>
      <c r="T55" s="62" t="s">
        <v>443</v>
      </c>
      <c r="U55" s="62" t="s">
        <v>443</v>
      </c>
      <c r="V55" s="62" t="s">
        <v>443</v>
      </c>
      <c r="W55" s="62" t="s">
        <v>443</v>
      </c>
      <c r="X55" s="62" t="s">
        <v>443</v>
      </c>
      <c r="Y55" s="62" t="s">
        <v>443</v>
      </c>
      <c r="Z55" s="62" t="s">
        <v>443</v>
      </c>
      <c r="AA55" s="62" t="s">
        <v>443</v>
      </c>
      <c r="AB55" s="62" t="s">
        <v>443</v>
      </c>
      <c r="AC55" s="62" t="s">
        <v>443</v>
      </c>
      <c r="AD55" s="157" t="s">
        <v>443</v>
      </c>
      <c r="AE55" s="158"/>
      <c r="AF55" s="159" t="s">
        <v>443</v>
      </c>
      <c r="AG55" s="62" t="s">
        <v>443</v>
      </c>
      <c r="AH55" s="62" t="s">
        <v>443</v>
      </c>
      <c r="AI55" s="62" t="s">
        <v>443</v>
      </c>
      <c r="AJ55" s="62" t="s">
        <v>443</v>
      </c>
      <c r="AK55" s="62">
        <v>201.15354554851828</v>
      </c>
      <c r="AL55" s="40" t="s">
        <v>140</v>
      </c>
    </row>
    <row r="56" spans="1:38" ht="26.25" customHeight="1" thickBot="1">
      <c r="A56" s="64" t="s">
        <v>119</v>
      </c>
      <c r="B56" s="64" t="s">
        <v>141</v>
      </c>
      <c r="C56" s="66" t="s">
        <v>401</v>
      </c>
      <c r="D56" s="63"/>
      <c r="E56" s="62" t="s">
        <v>443</v>
      </c>
      <c r="F56" s="62" t="s">
        <v>443</v>
      </c>
      <c r="G56" s="62" t="s">
        <v>443</v>
      </c>
      <c r="H56" s="62">
        <v>0.56597595264</v>
      </c>
      <c r="I56" s="62" t="s">
        <v>443</v>
      </c>
      <c r="J56" s="62" t="s">
        <v>443</v>
      </c>
      <c r="K56" s="62" t="s">
        <v>443</v>
      </c>
      <c r="L56" s="62" t="s">
        <v>443</v>
      </c>
      <c r="M56" s="62" t="s">
        <v>443</v>
      </c>
      <c r="N56" s="62" t="s">
        <v>443</v>
      </c>
      <c r="O56" s="62" t="s">
        <v>443</v>
      </c>
      <c r="P56" s="62">
        <v>1.18585437696E-4</v>
      </c>
      <c r="Q56" s="62">
        <v>6.7378089599999996E-6</v>
      </c>
      <c r="R56" s="62" t="s">
        <v>443</v>
      </c>
      <c r="S56" s="62" t="s">
        <v>443</v>
      </c>
      <c r="T56" s="62" t="s">
        <v>443</v>
      </c>
      <c r="U56" s="62" t="s">
        <v>443</v>
      </c>
      <c r="V56" s="62" t="s">
        <v>443</v>
      </c>
      <c r="W56" s="62" t="s">
        <v>443</v>
      </c>
      <c r="X56" s="62" t="s">
        <v>443</v>
      </c>
      <c r="Y56" s="62" t="s">
        <v>443</v>
      </c>
      <c r="Z56" s="62" t="s">
        <v>443</v>
      </c>
      <c r="AA56" s="62" t="s">
        <v>443</v>
      </c>
      <c r="AB56" s="62" t="s">
        <v>443</v>
      </c>
      <c r="AC56" s="62" t="s">
        <v>443</v>
      </c>
      <c r="AD56" s="62" t="s">
        <v>443</v>
      </c>
      <c r="AE56" s="158"/>
      <c r="AF56" s="62" t="s">
        <v>443</v>
      </c>
      <c r="AG56" s="62" t="s">
        <v>443</v>
      </c>
      <c r="AH56" s="62" t="s">
        <v>443</v>
      </c>
      <c r="AI56" s="62" t="s">
        <v>443</v>
      </c>
      <c r="AJ56" s="62" t="s">
        <v>443</v>
      </c>
      <c r="AK56" s="62">
        <v>269512.35839999997</v>
      </c>
      <c r="AL56" s="40" t="s">
        <v>412</v>
      </c>
    </row>
    <row r="57" spans="1:38" ht="26.25" customHeight="1" thickBot="1">
      <c r="A57" s="60" t="s">
        <v>53</v>
      </c>
      <c r="B57" s="60" t="s">
        <v>143</v>
      </c>
      <c r="C57" s="61" t="s">
        <v>144</v>
      </c>
      <c r="D57" s="62"/>
      <c r="E57" s="62" t="s">
        <v>443</v>
      </c>
      <c r="F57" s="62" t="s">
        <v>443</v>
      </c>
      <c r="G57" s="62" t="s">
        <v>443</v>
      </c>
      <c r="H57" s="62" t="s">
        <v>443</v>
      </c>
      <c r="I57" s="62">
        <v>9.3205190000000007E-2</v>
      </c>
      <c r="J57" s="62">
        <v>0.16776934200000002</v>
      </c>
      <c r="K57" s="62">
        <v>0.18641038000000001</v>
      </c>
      <c r="L57" s="62">
        <v>2.7961557000000001E-3</v>
      </c>
      <c r="M57" s="62" t="s">
        <v>443</v>
      </c>
      <c r="N57" s="62" t="s">
        <v>443</v>
      </c>
      <c r="O57" s="62" t="s">
        <v>443</v>
      </c>
      <c r="P57" s="62" t="s">
        <v>443</v>
      </c>
      <c r="Q57" s="62" t="s">
        <v>443</v>
      </c>
      <c r="R57" s="62" t="s">
        <v>443</v>
      </c>
      <c r="S57" s="62" t="s">
        <v>443</v>
      </c>
      <c r="T57" s="62" t="s">
        <v>443</v>
      </c>
      <c r="U57" s="62" t="s">
        <v>443</v>
      </c>
      <c r="V57" s="62" t="s">
        <v>443</v>
      </c>
      <c r="W57" s="62" t="s">
        <v>443</v>
      </c>
      <c r="X57" s="62" t="s">
        <v>443</v>
      </c>
      <c r="Y57" s="62" t="s">
        <v>443</v>
      </c>
      <c r="Z57" s="62" t="s">
        <v>443</v>
      </c>
      <c r="AA57" s="62" t="s">
        <v>443</v>
      </c>
      <c r="AB57" s="62" t="s">
        <v>443</v>
      </c>
      <c r="AC57" s="62" t="s">
        <v>443</v>
      </c>
      <c r="AD57" s="157" t="s">
        <v>444</v>
      </c>
      <c r="AE57" s="158"/>
      <c r="AF57" s="159" t="s">
        <v>443</v>
      </c>
      <c r="AG57" s="62" t="s">
        <v>443</v>
      </c>
      <c r="AH57" s="62" t="s">
        <v>443</v>
      </c>
      <c r="AI57" s="62" t="s">
        <v>443</v>
      </c>
      <c r="AJ57" s="62" t="s">
        <v>443</v>
      </c>
      <c r="AK57" s="62">
        <v>716.96299999999997</v>
      </c>
      <c r="AL57" s="40" t="s">
        <v>145</v>
      </c>
    </row>
    <row r="58" spans="1:38" ht="26.25" customHeight="1" thickBot="1">
      <c r="A58" s="60" t="s">
        <v>53</v>
      </c>
      <c r="B58" s="60" t="s">
        <v>146</v>
      </c>
      <c r="C58" s="61" t="s">
        <v>147</v>
      </c>
      <c r="D58" s="62"/>
      <c r="E58" s="62" t="s">
        <v>443</v>
      </c>
      <c r="F58" s="62" t="s">
        <v>443</v>
      </c>
      <c r="G58" s="62" t="s">
        <v>443</v>
      </c>
      <c r="H58" s="62" t="s">
        <v>443</v>
      </c>
      <c r="I58" s="62">
        <v>3.5E-4</v>
      </c>
      <c r="J58" s="62">
        <v>1.75E-3</v>
      </c>
      <c r="K58" s="62">
        <v>4.4999999999999997E-3</v>
      </c>
      <c r="L58" s="62">
        <v>1.61E-6</v>
      </c>
      <c r="M58" s="62" t="s">
        <v>443</v>
      </c>
      <c r="N58" s="62" t="s">
        <v>443</v>
      </c>
      <c r="O58" s="62" t="s">
        <v>443</v>
      </c>
      <c r="P58" s="62" t="s">
        <v>443</v>
      </c>
      <c r="Q58" s="62" t="s">
        <v>443</v>
      </c>
      <c r="R58" s="62" t="s">
        <v>443</v>
      </c>
      <c r="S58" s="62" t="s">
        <v>443</v>
      </c>
      <c r="T58" s="62" t="s">
        <v>443</v>
      </c>
      <c r="U58" s="62" t="s">
        <v>443</v>
      </c>
      <c r="V58" s="62" t="s">
        <v>443</v>
      </c>
      <c r="W58" s="62" t="s">
        <v>443</v>
      </c>
      <c r="X58" s="62" t="s">
        <v>443</v>
      </c>
      <c r="Y58" s="62" t="s">
        <v>443</v>
      </c>
      <c r="Z58" s="62" t="s">
        <v>443</v>
      </c>
      <c r="AA58" s="62" t="s">
        <v>443</v>
      </c>
      <c r="AB58" s="62" t="s">
        <v>443</v>
      </c>
      <c r="AC58" s="62" t="s">
        <v>443</v>
      </c>
      <c r="AD58" s="157" t="s">
        <v>443</v>
      </c>
      <c r="AE58" s="158"/>
      <c r="AF58" s="159" t="s">
        <v>443</v>
      </c>
      <c r="AG58" s="62" t="s">
        <v>443</v>
      </c>
      <c r="AH58" s="62" t="s">
        <v>443</v>
      </c>
      <c r="AI58" s="62" t="s">
        <v>443</v>
      </c>
      <c r="AJ58" s="62" t="s">
        <v>443</v>
      </c>
      <c r="AK58" s="62">
        <v>0.5</v>
      </c>
      <c r="AL58" s="40" t="s">
        <v>148</v>
      </c>
    </row>
    <row r="59" spans="1:38" ht="26.25" customHeight="1" thickBot="1">
      <c r="A59" s="60" t="s">
        <v>53</v>
      </c>
      <c r="B59" s="68" t="s">
        <v>149</v>
      </c>
      <c r="C59" s="61" t="s">
        <v>402</v>
      </c>
      <c r="D59" s="62"/>
      <c r="E59" s="62" t="s">
        <v>442</v>
      </c>
      <c r="F59" s="62" t="s">
        <v>442</v>
      </c>
      <c r="G59" s="62" t="s">
        <v>442</v>
      </c>
      <c r="H59" s="62" t="s">
        <v>442</v>
      </c>
      <c r="I59" s="62" t="s">
        <v>442</v>
      </c>
      <c r="J59" s="62" t="s">
        <v>442</v>
      </c>
      <c r="K59" s="62" t="s">
        <v>442</v>
      </c>
      <c r="L59" s="62" t="s">
        <v>442</v>
      </c>
      <c r="M59" s="62" t="s">
        <v>442</v>
      </c>
      <c r="N59" s="62" t="s">
        <v>442</v>
      </c>
      <c r="O59" s="62" t="s">
        <v>442</v>
      </c>
      <c r="P59" s="62" t="s">
        <v>442</v>
      </c>
      <c r="Q59" s="62" t="s">
        <v>442</v>
      </c>
      <c r="R59" s="62" t="s">
        <v>442</v>
      </c>
      <c r="S59" s="62" t="s">
        <v>442</v>
      </c>
      <c r="T59" s="62" t="s">
        <v>442</v>
      </c>
      <c r="U59" s="62" t="s">
        <v>442</v>
      </c>
      <c r="V59" s="62" t="s">
        <v>442</v>
      </c>
      <c r="W59" s="62" t="s">
        <v>442</v>
      </c>
      <c r="X59" s="62" t="s">
        <v>442</v>
      </c>
      <c r="Y59" s="62" t="s">
        <v>442</v>
      </c>
      <c r="Z59" s="62" t="s">
        <v>442</v>
      </c>
      <c r="AA59" s="62" t="s">
        <v>442</v>
      </c>
      <c r="AB59" s="62" t="s">
        <v>442</v>
      </c>
      <c r="AC59" s="62" t="s">
        <v>442</v>
      </c>
      <c r="AD59" s="157" t="s">
        <v>442</v>
      </c>
      <c r="AE59" s="158"/>
      <c r="AF59" s="62" t="s">
        <v>442</v>
      </c>
      <c r="AG59" s="62" t="s">
        <v>442</v>
      </c>
      <c r="AH59" s="62" t="s">
        <v>442</v>
      </c>
      <c r="AI59" s="62" t="s">
        <v>442</v>
      </c>
      <c r="AJ59" s="62" t="s">
        <v>442</v>
      </c>
      <c r="AK59" s="62" t="s">
        <v>442</v>
      </c>
      <c r="AL59" s="40" t="s">
        <v>420</v>
      </c>
    </row>
    <row r="60" spans="1:38" ht="26.25" customHeight="1" thickBot="1">
      <c r="A60" s="60" t="s">
        <v>53</v>
      </c>
      <c r="B60" s="68" t="s">
        <v>150</v>
      </c>
      <c r="C60" s="61" t="s">
        <v>151</v>
      </c>
      <c r="D60" s="103"/>
      <c r="E60" s="62" t="s">
        <v>443</v>
      </c>
      <c r="F60" s="62" t="s">
        <v>443</v>
      </c>
      <c r="G60" s="62" t="s">
        <v>443</v>
      </c>
      <c r="H60" s="62" t="s">
        <v>443</v>
      </c>
      <c r="I60" s="62">
        <v>1.7443960000000001E-2</v>
      </c>
      <c r="J60" s="62">
        <v>0.1744396</v>
      </c>
      <c r="K60" s="62">
        <v>0.35585678399999998</v>
      </c>
      <c r="L60" s="62" t="s">
        <v>443</v>
      </c>
      <c r="M60" s="62" t="s">
        <v>443</v>
      </c>
      <c r="N60" s="62" t="s">
        <v>443</v>
      </c>
      <c r="O60" s="62" t="s">
        <v>443</v>
      </c>
      <c r="P60" s="62" t="s">
        <v>443</v>
      </c>
      <c r="Q60" s="62" t="s">
        <v>443</v>
      </c>
      <c r="R60" s="62" t="s">
        <v>443</v>
      </c>
      <c r="S60" s="62" t="s">
        <v>443</v>
      </c>
      <c r="T60" s="62" t="s">
        <v>443</v>
      </c>
      <c r="U60" s="62" t="s">
        <v>443</v>
      </c>
      <c r="V60" s="62" t="s">
        <v>443</v>
      </c>
      <c r="W60" s="62" t="s">
        <v>443</v>
      </c>
      <c r="X60" s="62" t="s">
        <v>443</v>
      </c>
      <c r="Y60" s="62" t="s">
        <v>443</v>
      </c>
      <c r="Z60" s="62" t="s">
        <v>443</v>
      </c>
      <c r="AA60" s="62" t="s">
        <v>443</v>
      </c>
      <c r="AB60" s="62" t="s">
        <v>443</v>
      </c>
      <c r="AC60" s="62" t="s">
        <v>443</v>
      </c>
      <c r="AD60" s="157" t="s">
        <v>443</v>
      </c>
      <c r="AE60" s="158"/>
      <c r="AF60" s="159" t="s">
        <v>443</v>
      </c>
      <c r="AG60" s="62" t="s">
        <v>443</v>
      </c>
      <c r="AH60" s="62" t="s">
        <v>443</v>
      </c>
      <c r="AI60" s="62" t="s">
        <v>443</v>
      </c>
      <c r="AJ60" s="62" t="s">
        <v>443</v>
      </c>
      <c r="AK60" s="62">
        <v>3488.7919999999999</v>
      </c>
      <c r="AL60" s="40" t="s">
        <v>421</v>
      </c>
    </row>
    <row r="61" spans="1:38" ht="26.25" customHeight="1" thickBot="1">
      <c r="A61" s="60" t="s">
        <v>53</v>
      </c>
      <c r="B61" s="68" t="s">
        <v>152</v>
      </c>
      <c r="C61" s="61" t="s">
        <v>153</v>
      </c>
      <c r="D61" s="62"/>
      <c r="E61" s="62" t="s">
        <v>443</v>
      </c>
      <c r="F61" s="62" t="s">
        <v>443</v>
      </c>
      <c r="G61" s="62" t="s">
        <v>443</v>
      </c>
      <c r="H61" s="62" t="s">
        <v>443</v>
      </c>
      <c r="I61" s="62">
        <v>3.2150780000000004E-2</v>
      </c>
      <c r="J61" s="62">
        <v>0.32150779999999995</v>
      </c>
      <c r="K61" s="62">
        <v>1.0700647999999999</v>
      </c>
      <c r="L61" s="62" t="s">
        <v>443</v>
      </c>
      <c r="M61" s="62" t="s">
        <v>443</v>
      </c>
      <c r="N61" s="62" t="s">
        <v>443</v>
      </c>
      <c r="O61" s="62" t="s">
        <v>443</v>
      </c>
      <c r="P61" s="62" t="s">
        <v>443</v>
      </c>
      <c r="Q61" s="62" t="s">
        <v>443</v>
      </c>
      <c r="R61" s="62" t="s">
        <v>443</v>
      </c>
      <c r="S61" s="62" t="s">
        <v>443</v>
      </c>
      <c r="T61" s="62" t="s">
        <v>443</v>
      </c>
      <c r="U61" s="62" t="s">
        <v>443</v>
      </c>
      <c r="V61" s="62" t="s">
        <v>443</v>
      </c>
      <c r="W61" s="62" t="s">
        <v>443</v>
      </c>
      <c r="X61" s="62" t="s">
        <v>443</v>
      </c>
      <c r="Y61" s="62" t="s">
        <v>443</v>
      </c>
      <c r="Z61" s="62" t="s">
        <v>443</v>
      </c>
      <c r="AA61" s="62" t="s">
        <v>443</v>
      </c>
      <c r="AB61" s="62" t="s">
        <v>443</v>
      </c>
      <c r="AC61" s="62" t="s">
        <v>443</v>
      </c>
      <c r="AD61" s="157" t="s">
        <v>443</v>
      </c>
      <c r="AE61" s="158"/>
      <c r="AF61" s="159" t="s">
        <v>443</v>
      </c>
      <c r="AG61" s="62" t="s">
        <v>443</v>
      </c>
      <c r="AH61" s="62" t="s">
        <v>443</v>
      </c>
      <c r="AI61" s="62" t="s">
        <v>443</v>
      </c>
      <c r="AJ61" s="62" t="s">
        <v>443</v>
      </c>
      <c r="AK61" s="62">
        <v>957742</v>
      </c>
      <c r="AL61" s="40" t="s">
        <v>422</v>
      </c>
    </row>
    <row r="62" spans="1:38" ht="26.25" customHeight="1" thickBot="1">
      <c r="A62" s="60" t="s">
        <v>53</v>
      </c>
      <c r="B62" s="68" t="s">
        <v>154</v>
      </c>
      <c r="C62" s="61" t="s">
        <v>155</v>
      </c>
      <c r="D62" s="62"/>
      <c r="E62" s="62" t="s">
        <v>443</v>
      </c>
      <c r="F62" s="62" t="s">
        <v>443</v>
      </c>
      <c r="G62" s="62" t="s">
        <v>443</v>
      </c>
      <c r="H62" s="62" t="s">
        <v>443</v>
      </c>
      <c r="I62" s="62">
        <v>3.4551817893748105E-4</v>
      </c>
      <c r="J62" s="62">
        <v>3.4551817893748106E-3</v>
      </c>
      <c r="K62" s="62">
        <v>6.9103635787496212E-3</v>
      </c>
      <c r="L62" s="62" t="s">
        <v>443</v>
      </c>
      <c r="M62" s="62" t="s">
        <v>443</v>
      </c>
      <c r="N62" s="62" t="s">
        <v>443</v>
      </c>
      <c r="O62" s="62" t="s">
        <v>443</v>
      </c>
      <c r="P62" s="62" t="s">
        <v>443</v>
      </c>
      <c r="Q62" s="62" t="s">
        <v>443</v>
      </c>
      <c r="R62" s="62" t="s">
        <v>443</v>
      </c>
      <c r="S62" s="62" t="s">
        <v>443</v>
      </c>
      <c r="T62" s="62" t="s">
        <v>443</v>
      </c>
      <c r="U62" s="62" t="s">
        <v>443</v>
      </c>
      <c r="V62" s="62" t="s">
        <v>443</v>
      </c>
      <c r="W62" s="62" t="s">
        <v>443</v>
      </c>
      <c r="X62" s="62" t="s">
        <v>443</v>
      </c>
      <c r="Y62" s="62" t="s">
        <v>443</v>
      </c>
      <c r="Z62" s="62" t="s">
        <v>443</v>
      </c>
      <c r="AA62" s="62" t="s">
        <v>443</v>
      </c>
      <c r="AB62" s="62" t="s">
        <v>443</v>
      </c>
      <c r="AC62" s="62" t="s">
        <v>443</v>
      </c>
      <c r="AD62" s="157" t="s">
        <v>443</v>
      </c>
      <c r="AE62" s="158"/>
      <c r="AF62" s="159" t="s">
        <v>443</v>
      </c>
      <c r="AG62" s="62" t="s">
        <v>443</v>
      </c>
      <c r="AH62" s="62" t="s">
        <v>443</v>
      </c>
      <c r="AI62" s="62" t="s">
        <v>443</v>
      </c>
      <c r="AJ62" s="62" t="s">
        <v>443</v>
      </c>
      <c r="AK62" s="62">
        <v>575.86363156246853</v>
      </c>
      <c r="AL62" s="40" t="s">
        <v>423</v>
      </c>
    </row>
    <row r="63" spans="1:38" ht="26.25" customHeight="1" thickBot="1">
      <c r="A63" s="60" t="s">
        <v>53</v>
      </c>
      <c r="B63" s="68" t="s">
        <v>156</v>
      </c>
      <c r="C63" s="66" t="s">
        <v>157</v>
      </c>
      <c r="D63" s="69"/>
      <c r="E63" s="165" t="s">
        <v>443</v>
      </c>
      <c r="F63" s="62" t="s">
        <v>443</v>
      </c>
      <c r="G63" s="62" t="s">
        <v>443</v>
      </c>
      <c r="H63" s="62" t="s">
        <v>443</v>
      </c>
      <c r="I63" s="62" t="s">
        <v>443</v>
      </c>
      <c r="J63" s="62" t="s">
        <v>443</v>
      </c>
      <c r="K63" s="62" t="s">
        <v>443</v>
      </c>
      <c r="L63" s="62" t="s">
        <v>443</v>
      </c>
      <c r="M63" s="62" t="s">
        <v>443</v>
      </c>
      <c r="N63" s="62" t="s">
        <v>443</v>
      </c>
      <c r="O63" s="62" t="s">
        <v>443</v>
      </c>
      <c r="P63" s="62" t="s">
        <v>443</v>
      </c>
      <c r="Q63" s="62" t="s">
        <v>443</v>
      </c>
      <c r="R63" s="62" t="s">
        <v>443</v>
      </c>
      <c r="S63" s="62" t="s">
        <v>443</v>
      </c>
      <c r="T63" s="62" t="s">
        <v>443</v>
      </c>
      <c r="U63" s="62" t="s">
        <v>443</v>
      </c>
      <c r="V63" s="62" t="s">
        <v>443</v>
      </c>
      <c r="W63" s="62" t="s">
        <v>443</v>
      </c>
      <c r="X63" s="62" t="s">
        <v>443</v>
      </c>
      <c r="Y63" s="62" t="s">
        <v>443</v>
      </c>
      <c r="Z63" s="62" t="s">
        <v>443</v>
      </c>
      <c r="AA63" s="62" t="s">
        <v>443</v>
      </c>
      <c r="AB63" s="62" t="s">
        <v>443</v>
      </c>
      <c r="AC63" s="62" t="s">
        <v>443</v>
      </c>
      <c r="AD63" s="157" t="s">
        <v>443</v>
      </c>
      <c r="AE63" s="158"/>
      <c r="AF63" s="159" t="s">
        <v>443</v>
      </c>
      <c r="AG63" s="62" t="s">
        <v>443</v>
      </c>
      <c r="AH63" s="62" t="s">
        <v>443</v>
      </c>
      <c r="AI63" s="62" t="s">
        <v>443</v>
      </c>
      <c r="AJ63" s="62" t="s">
        <v>443</v>
      </c>
      <c r="AK63" s="62" t="s">
        <v>443</v>
      </c>
      <c r="AL63" s="40" t="s">
        <v>412</v>
      </c>
    </row>
    <row r="64" spans="1:38" ht="26.25" customHeight="1" thickBot="1">
      <c r="A64" s="60" t="s">
        <v>53</v>
      </c>
      <c r="B64" s="68" t="s">
        <v>158</v>
      </c>
      <c r="C64" s="61" t="s">
        <v>159</v>
      </c>
      <c r="D64" s="62"/>
      <c r="E64" s="62" t="s">
        <v>442</v>
      </c>
      <c r="F64" s="62" t="s">
        <v>442</v>
      </c>
      <c r="G64" s="62" t="s">
        <v>442</v>
      </c>
      <c r="H64" s="62" t="s">
        <v>442</v>
      </c>
      <c r="I64" s="62" t="s">
        <v>442</v>
      </c>
      <c r="J64" s="62" t="s">
        <v>442</v>
      </c>
      <c r="K64" s="62" t="s">
        <v>442</v>
      </c>
      <c r="L64" s="62" t="s">
        <v>442</v>
      </c>
      <c r="M64" s="62" t="s">
        <v>442</v>
      </c>
      <c r="N64" s="62" t="s">
        <v>442</v>
      </c>
      <c r="O64" s="62" t="s">
        <v>442</v>
      </c>
      <c r="P64" s="62" t="s">
        <v>442</v>
      </c>
      <c r="Q64" s="62" t="s">
        <v>442</v>
      </c>
      <c r="R64" s="62" t="s">
        <v>442</v>
      </c>
      <c r="S64" s="62" t="s">
        <v>442</v>
      </c>
      <c r="T64" s="62" t="s">
        <v>442</v>
      </c>
      <c r="U64" s="62" t="s">
        <v>442</v>
      </c>
      <c r="V64" s="62" t="s">
        <v>442</v>
      </c>
      <c r="W64" s="62" t="s">
        <v>442</v>
      </c>
      <c r="X64" s="62" t="s">
        <v>442</v>
      </c>
      <c r="Y64" s="62" t="s">
        <v>442</v>
      </c>
      <c r="Z64" s="62" t="s">
        <v>442</v>
      </c>
      <c r="AA64" s="62" t="s">
        <v>442</v>
      </c>
      <c r="AB64" s="62" t="s">
        <v>442</v>
      </c>
      <c r="AC64" s="62" t="s">
        <v>442</v>
      </c>
      <c r="AD64" s="157" t="s">
        <v>442</v>
      </c>
      <c r="AE64" s="158"/>
      <c r="AF64" s="62" t="s">
        <v>442</v>
      </c>
      <c r="AG64" s="62" t="s">
        <v>442</v>
      </c>
      <c r="AH64" s="62" t="s">
        <v>442</v>
      </c>
      <c r="AI64" s="62" t="s">
        <v>442</v>
      </c>
      <c r="AJ64" s="62" t="s">
        <v>442</v>
      </c>
      <c r="AK64" s="62" t="s">
        <v>442</v>
      </c>
      <c r="AL64" s="40" t="s">
        <v>160</v>
      </c>
    </row>
    <row r="65" spans="1:38" ht="26.25" customHeight="1" thickBot="1">
      <c r="A65" s="60" t="s">
        <v>53</v>
      </c>
      <c r="B65" s="64" t="s">
        <v>161</v>
      </c>
      <c r="C65" s="61" t="s">
        <v>162</v>
      </c>
      <c r="D65" s="62"/>
      <c r="E65" s="62" t="s">
        <v>442</v>
      </c>
      <c r="F65" s="62" t="s">
        <v>442</v>
      </c>
      <c r="G65" s="62" t="s">
        <v>442</v>
      </c>
      <c r="H65" s="62" t="s">
        <v>442</v>
      </c>
      <c r="I65" s="62" t="s">
        <v>442</v>
      </c>
      <c r="J65" s="62" t="s">
        <v>442</v>
      </c>
      <c r="K65" s="62" t="s">
        <v>442</v>
      </c>
      <c r="L65" s="62" t="s">
        <v>442</v>
      </c>
      <c r="M65" s="62" t="s">
        <v>442</v>
      </c>
      <c r="N65" s="62" t="s">
        <v>442</v>
      </c>
      <c r="O65" s="62" t="s">
        <v>442</v>
      </c>
      <c r="P65" s="62" t="s">
        <v>442</v>
      </c>
      <c r="Q65" s="62" t="s">
        <v>442</v>
      </c>
      <c r="R65" s="62" t="s">
        <v>442</v>
      </c>
      <c r="S65" s="62" t="s">
        <v>442</v>
      </c>
      <c r="T65" s="62" t="s">
        <v>442</v>
      </c>
      <c r="U65" s="62" t="s">
        <v>442</v>
      </c>
      <c r="V65" s="62" t="s">
        <v>442</v>
      </c>
      <c r="W65" s="62" t="s">
        <v>442</v>
      </c>
      <c r="X65" s="62" t="s">
        <v>442</v>
      </c>
      <c r="Y65" s="62" t="s">
        <v>442</v>
      </c>
      <c r="Z65" s="62" t="s">
        <v>442</v>
      </c>
      <c r="AA65" s="62" t="s">
        <v>442</v>
      </c>
      <c r="AB65" s="62" t="s">
        <v>442</v>
      </c>
      <c r="AC65" s="62" t="s">
        <v>442</v>
      </c>
      <c r="AD65" s="157" t="s">
        <v>442</v>
      </c>
      <c r="AE65" s="158"/>
      <c r="AF65" s="62" t="s">
        <v>442</v>
      </c>
      <c r="AG65" s="62" t="s">
        <v>442</v>
      </c>
      <c r="AH65" s="62" t="s">
        <v>442</v>
      </c>
      <c r="AI65" s="62" t="s">
        <v>442</v>
      </c>
      <c r="AJ65" s="62" t="s">
        <v>442</v>
      </c>
      <c r="AK65" s="62" t="s">
        <v>442</v>
      </c>
      <c r="AL65" s="40" t="s">
        <v>163</v>
      </c>
    </row>
    <row r="66" spans="1:38" ht="26.25" customHeight="1" thickBot="1">
      <c r="A66" s="60" t="s">
        <v>53</v>
      </c>
      <c r="B66" s="64" t="s">
        <v>164</v>
      </c>
      <c r="C66" s="61" t="s">
        <v>165</v>
      </c>
      <c r="D66" s="62"/>
      <c r="E66" s="62" t="s">
        <v>442</v>
      </c>
      <c r="F66" s="62" t="s">
        <v>442</v>
      </c>
      <c r="G66" s="62" t="s">
        <v>442</v>
      </c>
      <c r="H66" s="62" t="s">
        <v>442</v>
      </c>
      <c r="I66" s="62" t="s">
        <v>442</v>
      </c>
      <c r="J66" s="62" t="s">
        <v>442</v>
      </c>
      <c r="K66" s="62" t="s">
        <v>442</v>
      </c>
      <c r="L66" s="62" t="s">
        <v>442</v>
      </c>
      <c r="M66" s="62" t="s">
        <v>442</v>
      </c>
      <c r="N66" s="62" t="s">
        <v>442</v>
      </c>
      <c r="O66" s="62" t="s">
        <v>442</v>
      </c>
      <c r="P66" s="62" t="s">
        <v>442</v>
      </c>
      <c r="Q66" s="62" t="s">
        <v>442</v>
      </c>
      <c r="R66" s="62" t="s">
        <v>442</v>
      </c>
      <c r="S66" s="62" t="s">
        <v>442</v>
      </c>
      <c r="T66" s="62" t="s">
        <v>442</v>
      </c>
      <c r="U66" s="62" t="s">
        <v>442</v>
      </c>
      <c r="V66" s="62" t="s">
        <v>442</v>
      </c>
      <c r="W66" s="62" t="s">
        <v>442</v>
      </c>
      <c r="X66" s="62" t="s">
        <v>442</v>
      </c>
      <c r="Y66" s="62" t="s">
        <v>442</v>
      </c>
      <c r="Z66" s="62" t="s">
        <v>442</v>
      </c>
      <c r="AA66" s="62" t="s">
        <v>442</v>
      </c>
      <c r="AB66" s="62" t="s">
        <v>442</v>
      </c>
      <c r="AC66" s="62" t="s">
        <v>442</v>
      </c>
      <c r="AD66" s="157" t="s">
        <v>442</v>
      </c>
      <c r="AE66" s="158"/>
      <c r="AF66" s="62" t="s">
        <v>442</v>
      </c>
      <c r="AG66" s="62" t="s">
        <v>442</v>
      </c>
      <c r="AH66" s="62" t="s">
        <v>442</v>
      </c>
      <c r="AI66" s="62" t="s">
        <v>442</v>
      </c>
      <c r="AJ66" s="62" t="s">
        <v>442</v>
      </c>
      <c r="AK66" s="62" t="s">
        <v>442</v>
      </c>
      <c r="AL66" s="40" t="s">
        <v>166</v>
      </c>
    </row>
    <row r="67" spans="1:38" ht="26.25" customHeight="1" thickBot="1">
      <c r="A67" s="60" t="s">
        <v>53</v>
      </c>
      <c r="B67" s="64" t="s">
        <v>167</v>
      </c>
      <c r="C67" s="61" t="s">
        <v>168</v>
      </c>
      <c r="D67" s="62"/>
      <c r="E67" s="62" t="s">
        <v>442</v>
      </c>
      <c r="F67" s="62" t="s">
        <v>442</v>
      </c>
      <c r="G67" s="62" t="s">
        <v>442</v>
      </c>
      <c r="H67" s="62" t="s">
        <v>442</v>
      </c>
      <c r="I67" s="62" t="s">
        <v>442</v>
      </c>
      <c r="J67" s="62" t="s">
        <v>442</v>
      </c>
      <c r="K67" s="62" t="s">
        <v>442</v>
      </c>
      <c r="L67" s="62" t="s">
        <v>442</v>
      </c>
      <c r="M67" s="62" t="s">
        <v>442</v>
      </c>
      <c r="N67" s="62" t="s">
        <v>442</v>
      </c>
      <c r="O67" s="62" t="s">
        <v>442</v>
      </c>
      <c r="P67" s="62" t="s">
        <v>442</v>
      </c>
      <c r="Q67" s="62" t="s">
        <v>442</v>
      </c>
      <c r="R67" s="62" t="s">
        <v>442</v>
      </c>
      <c r="S67" s="62" t="s">
        <v>442</v>
      </c>
      <c r="T67" s="62" t="s">
        <v>442</v>
      </c>
      <c r="U67" s="62" t="s">
        <v>442</v>
      </c>
      <c r="V67" s="62" t="s">
        <v>442</v>
      </c>
      <c r="W67" s="62" t="s">
        <v>442</v>
      </c>
      <c r="X67" s="62" t="s">
        <v>442</v>
      </c>
      <c r="Y67" s="62" t="s">
        <v>442</v>
      </c>
      <c r="Z67" s="62" t="s">
        <v>442</v>
      </c>
      <c r="AA67" s="62" t="s">
        <v>442</v>
      </c>
      <c r="AB67" s="62" t="s">
        <v>442</v>
      </c>
      <c r="AC67" s="62" t="s">
        <v>442</v>
      </c>
      <c r="AD67" s="157" t="s">
        <v>442</v>
      </c>
      <c r="AE67" s="158"/>
      <c r="AF67" s="62" t="s">
        <v>442</v>
      </c>
      <c r="AG67" s="62" t="s">
        <v>442</v>
      </c>
      <c r="AH67" s="62" t="s">
        <v>442</v>
      </c>
      <c r="AI67" s="62" t="s">
        <v>442</v>
      </c>
      <c r="AJ67" s="62" t="s">
        <v>442</v>
      </c>
      <c r="AK67" s="62" t="s">
        <v>442</v>
      </c>
      <c r="AL67" s="40" t="s">
        <v>169</v>
      </c>
    </row>
    <row r="68" spans="1:38" ht="26.25" customHeight="1" thickBot="1">
      <c r="A68" s="60" t="s">
        <v>53</v>
      </c>
      <c r="B68" s="64" t="s">
        <v>170</v>
      </c>
      <c r="C68" s="61" t="s">
        <v>171</v>
      </c>
      <c r="D68" s="62"/>
      <c r="E68" s="62" t="s">
        <v>442</v>
      </c>
      <c r="F68" s="62" t="s">
        <v>442</v>
      </c>
      <c r="G68" s="62" t="s">
        <v>442</v>
      </c>
      <c r="H68" s="62" t="s">
        <v>442</v>
      </c>
      <c r="I68" s="62" t="s">
        <v>442</v>
      </c>
      <c r="J68" s="62" t="s">
        <v>442</v>
      </c>
      <c r="K68" s="62" t="s">
        <v>442</v>
      </c>
      <c r="L68" s="62" t="s">
        <v>442</v>
      </c>
      <c r="M68" s="62" t="s">
        <v>442</v>
      </c>
      <c r="N68" s="62" t="s">
        <v>442</v>
      </c>
      <c r="O68" s="62" t="s">
        <v>442</v>
      </c>
      <c r="P68" s="62" t="s">
        <v>442</v>
      </c>
      <c r="Q68" s="62" t="s">
        <v>442</v>
      </c>
      <c r="R68" s="62" t="s">
        <v>442</v>
      </c>
      <c r="S68" s="62" t="s">
        <v>442</v>
      </c>
      <c r="T68" s="62" t="s">
        <v>442</v>
      </c>
      <c r="U68" s="62" t="s">
        <v>442</v>
      </c>
      <c r="V68" s="62" t="s">
        <v>442</v>
      </c>
      <c r="W68" s="62" t="s">
        <v>442</v>
      </c>
      <c r="X68" s="62" t="s">
        <v>442</v>
      </c>
      <c r="Y68" s="62" t="s">
        <v>442</v>
      </c>
      <c r="Z68" s="62" t="s">
        <v>442</v>
      </c>
      <c r="AA68" s="62" t="s">
        <v>442</v>
      </c>
      <c r="AB68" s="62" t="s">
        <v>442</v>
      </c>
      <c r="AC68" s="62" t="s">
        <v>442</v>
      </c>
      <c r="AD68" s="157" t="s">
        <v>442</v>
      </c>
      <c r="AE68" s="158"/>
      <c r="AF68" s="62" t="s">
        <v>442</v>
      </c>
      <c r="AG68" s="62" t="s">
        <v>442</v>
      </c>
      <c r="AH68" s="62" t="s">
        <v>442</v>
      </c>
      <c r="AI68" s="62" t="s">
        <v>442</v>
      </c>
      <c r="AJ68" s="62" t="s">
        <v>442</v>
      </c>
      <c r="AK68" s="62" t="s">
        <v>442</v>
      </c>
      <c r="AL68" s="40" t="s">
        <v>172</v>
      </c>
    </row>
    <row r="69" spans="1:38" ht="26.25" customHeight="1" thickBot="1">
      <c r="A69" s="60" t="s">
        <v>53</v>
      </c>
      <c r="B69" s="60" t="s">
        <v>173</v>
      </c>
      <c r="C69" s="61" t="s">
        <v>174</v>
      </c>
      <c r="D69" s="67"/>
      <c r="E69" s="67" t="s">
        <v>442</v>
      </c>
      <c r="F69" s="62" t="s">
        <v>442</v>
      </c>
      <c r="G69" s="62" t="s">
        <v>442</v>
      </c>
      <c r="H69" s="62" t="s">
        <v>442</v>
      </c>
      <c r="I69" s="62" t="s">
        <v>442</v>
      </c>
      <c r="J69" s="62" t="s">
        <v>442</v>
      </c>
      <c r="K69" s="62" t="s">
        <v>442</v>
      </c>
      <c r="L69" s="62" t="s">
        <v>442</v>
      </c>
      <c r="M69" s="62" t="s">
        <v>442</v>
      </c>
      <c r="N69" s="62" t="s">
        <v>442</v>
      </c>
      <c r="O69" s="62" t="s">
        <v>442</v>
      </c>
      <c r="P69" s="62" t="s">
        <v>442</v>
      </c>
      <c r="Q69" s="62" t="s">
        <v>442</v>
      </c>
      <c r="R69" s="62" t="s">
        <v>442</v>
      </c>
      <c r="S69" s="62" t="s">
        <v>442</v>
      </c>
      <c r="T69" s="62" t="s">
        <v>442</v>
      </c>
      <c r="U69" s="62" t="s">
        <v>442</v>
      </c>
      <c r="V69" s="62" t="s">
        <v>442</v>
      </c>
      <c r="W69" s="62" t="s">
        <v>442</v>
      </c>
      <c r="X69" s="62" t="s">
        <v>442</v>
      </c>
      <c r="Y69" s="62" t="s">
        <v>442</v>
      </c>
      <c r="Z69" s="62" t="s">
        <v>442</v>
      </c>
      <c r="AA69" s="62" t="s">
        <v>442</v>
      </c>
      <c r="AB69" s="62" t="s">
        <v>442</v>
      </c>
      <c r="AC69" s="62" t="s">
        <v>442</v>
      </c>
      <c r="AD69" s="157" t="s">
        <v>442</v>
      </c>
      <c r="AE69" s="158"/>
      <c r="AF69" s="62" t="s">
        <v>442</v>
      </c>
      <c r="AG69" s="62" t="s">
        <v>442</v>
      </c>
      <c r="AH69" s="62" t="s">
        <v>442</v>
      </c>
      <c r="AI69" s="62" t="s">
        <v>442</v>
      </c>
      <c r="AJ69" s="62" t="s">
        <v>442</v>
      </c>
      <c r="AK69" s="62" t="s">
        <v>442</v>
      </c>
      <c r="AL69" s="40" t="s">
        <v>175</v>
      </c>
    </row>
    <row r="70" spans="1:38" ht="26.25" customHeight="1" thickBot="1">
      <c r="A70" s="60" t="s">
        <v>53</v>
      </c>
      <c r="B70" s="60" t="s">
        <v>176</v>
      </c>
      <c r="C70" s="61" t="s">
        <v>385</v>
      </c>
      <c r="D70" s="67"/>
      <c r="E70" s="67" t="s">
        <v>443</v>
      </c>
      <c r="F70" s="62" t="s">
        <v>443</v>
      </c>
      <c r="G70" s="62" t="s">
        <v>443</v>
      </c>
      <c r="H70" s="62" t="s">
        <v>443</v>
      </c>
      <c r="I70" s="62" t="s">
        <v>443</v>
      </c>
      <c r="J70" s="62" t="s">
        <v>443</v>
      </c>
      <c r="K70" s="62" t="s">
        <v>443</v>
      </c>
      <c r="L70" s="62" t="s">
        <v>443</v>
      </c>
      <c r="M70" s="62" t="s">
        <v>443</v>
      </c>
      <c r="N70" s="62" t="s">
        <v>443</v>
      </c>
      <c r="O70" s="62" t="s">
        <v>443</v>
      </c>
      <c r="P70" s="62" t="s">
        <v>443</v>
      </c>
      <c r="Q70" s="62" t="s">
        <v>443</v>
      </c>
      <c r="R70" s="62" t="s">
        <v>443</v>
      </c>
      <c r="S70" s="62" t="s">
        <v>443</v>
      </c>
      <c r="T70" s="62" t="s">
        <v>443</v>
      </c>
      <c r="U70" s="62" t="s">
        <v>443</v>
      </c>
      <c r="V70" s="62" t="s">
        <v>443</v>
      </c>
      <c r="W70" s="62" t="s">
        <v>443</v>
      </c>
      <c r="X70" s="62" t="s">
        <v>443</v>
      </c>
      <c r="Y70" s="62" t="s">
        <v>443</v>
      </c>
      <c r="Z70" s="62" t="s">
        <v>443</v>
      </c>
      <c r="AA70" s="62" t="s">
        <v>443</v>
      </c>
      <c r="AB70" s="62" t="s">
        <v>443</v>
      </c>
      <c r="AC70" s="62" t="s">
        <v>443</v>
      </c>
      <c r="AD70" s="157" t="s">
        <v>443</v>
      </c>
      <c r="AE70" s="158"/>
      <c r="AF70" s="159" t="s">
        <v>443</v>
      </c>
      <c r="AG70" s="159" t="s">
        <v>443</v>
      </c>
      <c r="AH70" s="159" t="s">
        <v>443</v>
      </c>
      <c r="AI70" s="159" t="s">
        <v>443</v>
      </c>
      <c r="AJ70" s="159" t="s">
        <v>443</v>
      </c>
      <c r="AK70" s="159" t="s">
        <v>443</v>
      </c>
      <c r="AL70" s="40" t="s">
        <v>412</v>
      </c>
    </row>
    <row r="71" spans="1:38" ht="26.25" customHeight="1" thickBot="1">
      <c r="A71" s="60" t="s">
        <v>53</v>
      </c>
      <c r="B71" s="60" t="s">
        <v>177</v>
      </c>
      <c r="C71" s="61" t="s">
        <v>178</v>
      </c>
      <c r="D71" s="67"/>
      <c r="E71" s="67" t="s">
        <v>445</v>
      </c>
      <c r="F71" s="67" t="s">
        <v>445</v>
      </c>
      <c r="G71" s="67" t="s">
        <v>445</v>
      </c>
      <c r="H71" s="67" t="s">
        <v>445</v>
      </c>
      <c r="I71" s="67" t="s">
        <v>445</v>
      </c>
      <c r="J71" s="67" t="s">
        <v>445</v>
      </c>
      <c r="K71" s="67" t="s">
        <v>445</v>
      </c>
      <c r="L71" s="67" t="s">
        <v>445</v>
      </c>
      <c r="M71" s="67" t="s">
        <v>445</v>
      </c>
      <c r="N71" s="67" t="s">
        <v>445</v>
      </c>
      <c r="O71" s="67" t="s">
        <v>445</v>
      </c>
      <c r="P71" s="67" t="s">
        <v>445</v>
      </c>
      <c r="Q71" s="67" t="s">
        <v>445</v>
      </c>
      <c r="R71" s="67" t="s">
        <v>445</v>
      </c>
      <c r="S71" s="67" t="s">
        <v>445</v>
      </c>
      <c r="T71" s="67" t="s">
        <v>445</v>
      </c>
      <c r="U71" s="67" t="s">
        <v>445</v>
      </c>
      <c r="V71" s="67" t="s">
        <v>445</v>
      </c>
      <c r="W71" s="67" t="s">
        <v>445</v>
      </c>
      <c r="X71" s="67" t="s">
        <v>445</v>
      </c>
      <c r="Y71" s="67" t="s">
        <v>445</v>
      </c>
      <c r="Z71" s="67" t="s">
        <v>445</v>
      </c>
      <c r="AA71" s="67" t="s">
        <v>445</v>
      </c>
      <c r="AB71" s="67" t="s">
        <v>445</v>
      </c>
      <c r="AC71" s="67" t="s">
        <v>445</v>
      </c>
      <c r="AD71" s="67" t="s">
        <v>445</v>
      </c>
      <c r="AE71" s="158"/>
      <c r="AF71" s="159" t="s">
        <v>445</v>
      </c>
      <c r="AG71" s="159" t="s">
        <v>445</v>
      </c>
      <c r="AH71" s="159" t="s">
        <v>445</v>
      </c>
      <c r="AI71" s="159" t="s">
        <v>445</v>
      </c>
      <c r="AJ71" s="159" t="s">
        <v>445</v>
      </c>
      <c r="AK71" s="159" t="s">
        <v>445</v>
      </c>
      <c r="AL71" s="40" t="s">
        <v>412</v>
      </c>
    </row>
    <row r="72" spans="1:38" ht="26.25" customHeight="1" thickBot="1">
      <c r="A72" s="60" t="s">
        <v>53</v>
      </c>
      <c r="B72" s="60" t="s">
        <v>179</v>
      </c>
      <c r="C72" s="61" t="s">
        <v>180</v>
      </c>
      <c r="D72" s="62"/>
      <c r="E72" s="62" t="s">
        <v>444</v>
      </c>
      <c r="F72" s="62">
        <v>8.7506849999999997E-2</v>
      </c>
      <c r="G72" s="62" t="s">
        <v>444</v>
      </c>
      <c r="H72" s="62" t="s">
        <v>444</v>
      </c>
      <c r="I72" s="62">
        <v>8.1673060000000006E-2</v>
      </c>
      <c r="J72" s="62">
        <v>0.10500822</v>
      </c>
      <c r="K72" s="62">
        <v>0.17501369999999999</v>
      </c>
      <c r="L72" s="62">
        <v>2.9402301600000002E-4</v>
      </c>
      <c r="M72" s="62" t="s">
        <v>444</v>
      </c>
      <c r="N72" s="62">
        <v>2.6835434</v>
      </c>
      <c r="O72" s="62">
        <v>1.166758E-2</v>
      </c>
      <c r="P72" s="62">
        <v>5.8337899999999998E-2</v>
      </c>
      <c r="Q72" s="62">
        <v>0.23335159999999999</v>
      </c>
      <c r="R72" s="62">
        <v>2.6252054999999999</v>
      </c>
      <c r="S72" s="62">
        <v>4.0836530000000003E-2</v>
      </c>
      <c r="T72" s="62">
        <v>8.1673060000000006E-2</v>
      </c>
      <c r="U72" s="62">
        <v>1.166758E-2</v>
      </c>
      <c r="V72" s="62">
        <v>2.3335159999999999</v>
      </c>
      <c r="W72" s="62">
        <v>1.7501370000000001</v>
      </c>
      <c r="X72" s="62" t="s">
        <v>444</v>
      </c>
      <c r="Y72" s="62" t="s">
        <v>444</v>
      </c>
      <c r="Z72" s="62" t="s">
        <v>444</v>
      </c>
      <c r="AA72" s="62" t="s">
        <v>444</v>
      </c>
      <c r="AB72" s="62">
        <v>0.28002191999999998</v>
      </c>
      <c r="AC72" s="62">
        <v>1.7501369999999999E-5</v>
      </c>
      <c r="AD72" s="157">
        <v>1.4584474999999999</v>
      </c>
      <c r="AE72" s="158"/>
      <c r="AF72" s="159" t="s">
        <v>443</v>
      </c>
      <c r="AG72" s="62" t="s">
        <v>443</v>
      </c>
      <c r="AH72" s="62" t="s">
        <v>443</v>
      </c>
      <c r="AI72" s="62" t="s">
        <v>443</v>
      </c>
      <c r="AJ72" s="62" t="s">
        <v>443</v>
      </c>
      <c r="AK72" s="62">
        <v>583.37900000000002</v>
      </c>
      <c r="AL72" s="40" t="s">
        <v>181</v>
      </c>
    </row>
    <row r="73" spans="1:38" ht="26.25" customHeight="1" thickBot="1">
      <c r="A73" s="60" t="s">
        <v>53</v>
      </c>
      <c r="B73" s="60" t="s">
        <v>182</v>
      </c>
      <c r="C73" s="61" t="s">
        <v>183</v>
      </c>
      <c r="D73" s="62"/>
      <c r="E73" s="62" t="s">
        <v>443</v>
      </c>
      <c r="F73" s="62" t="s">
        <v>443</v>
      </c>
      <c r="G73" s="62" t="s">
        <v>443</v>
      </c>
      <c r="H73" s="62" t="s">
        <v>443</v>
      </c>
      <c r="I73" s="62">
        <v>1.5170112000000002</v>
      </c>
      <c r="J73" s="62">
        <v>2.1490992000000002</v>
      </c>
      <c r="K73" s="62">
        <v>2.5283519999999999</v>
      </c>
      <c r="L73" s="62">
        <v>0.15170112000000002</v>
      </c>
      <c r="M73" s="62" t="s">
        <v>443</v>
      </c>
      <c r="N73" s="62" t="s">
        <v>443</v>
      </c>
      <c r="O73" s="62" t="s">
        <v>443</v>
      </c>
      <c r="P73" s="62" t="s">
        <v>443</v>
      </c>
      <c r="Q73" s="62" t="s">
        <v>443</v>
      </c>
      <c r="R73" s="62" t="s">
        <v>443</v>
      </c>
      <c r="S73" s="62" t="s">
        <v>443</v>
      </c>
      <c r="T73" s="62" t="s">
        <v>443</v>
      </c>
      <c r="U73" s="62" t="s">
        <v>443</v>
      </c>
      <c r="V73" s="62" t="s">
        <v>443</v>
      </c>
      <c r="W73" s="62" t="s">
        <v>443</v>
      </c>
      <c r="X73" s="62" t="s">
        <v>443</v>
      </c>
      <c r="Y73" s="62" t="s">
        <v>443</v>
      </c>
      <c r="Z73" s="62" t="s">
        <v>443</v>
      </c>
      <c r="AA73" s="62" t="s">
        <v>443</v>
      </c>
      <c r="AB73" s="62" t="s">
        <v>443</v>
      </c>
      <c r="AC73" s="62" t="s">
        <v>443</v>
      </c>
      <c r="AD73" s="157" t="s">
        <v>443</v>
      </c>
      <c r="AE73" s="158"/>
      <c r="AF73" s="159" t="s">
        <v>443</v>
      </c>
      <c r="AG73" s="62" t="s">
        <v>443</v>
      </c>
      <c r="AH73" s="62" t="s">
        <v>443</v>
      </c>
      <c r="AI73" s="62" t="s">
        <v>443</v>
      </c>
      <c r="AJ73" s="62" t="s">
        <v>443</v>
      </c>
      <c r="AK73" s="62">
        <v>8.7789999999999999</v>
      </c>
      <c r="AL73" s="40" t="s">
        <v>184</v>
      </c>
    </row>
    <row r="74" spans="1:38" ht="26.25" customHeight="1" thickBot="1">
      <c r="A74" s="60" t="s">
        <v>53</v>
      </c>
      <c r="B74" s="60" t="s">
        <v>185</v>
      </c>
      <c r="C74" s="61" t="s">
        <v>186</v>
      </c>
      <c r="D74" s="62"/>
      <c r="E74" s="62" t="s">
        <v>443</v>
      </c>
      <c r="F74" s="62" t="s">
        <v>443</v>
      </c>
      <c r="G74" s="62" t="s">
        <v>443</v>
      </c>
      <c r="H74" s="62" t="s">
        <v>443</v>
      </c>
      <c r="I74" s="62">
        <v>3.7449500000000004E-3</v>
      </c>
      <c r="J74" s="62">
        <v>9.5325999999999987E-3</v>
      </c>
      <c r="K74" s="62">
        <v>1.3618E-2</v>
      </c>
      <c r="L74" s="62">
        <v>8.6133850000000002E-5</v>
      </c>
      <c r="M74" s="62" t="s">
        <v>443</v>
      </c>
      <c r="N74" s="62" t="s">
        <v>443</v>
      </c>
      <c r="O74" s="62" t="s">
        <v>443</v>
      </c>
      <c r="P74" s="62" t="s">
        <v>443</v>
      </c>
      <c r="Q74" s="62" t="s">
        <v>443</v>
      </c>
      <c r="R74" s="62" t="s">
        <v>443</v>
      </c>
      <c r="S74" s="62" t="s">
        <v>443</v>
      </c>
      <c r="T74" s="62" t="s">
        <v>443</v>
      </c>
      <c r="U74" s="62" t="s">
        <v>443</v>
      </c>
      <c r="V74" s="62" t="s">
        <v>443</v>
      </c>
      <c r="W74" s="62">
        <v>0.238315</v>
      </c>
      <c r="X74" s="62" t="s">
        <v>443</v>
      </c>
      <c r="Y74" s="62" t="s">
        <v>443</v>
      </c>
      <c r="Z74" s="62" t="s">
        <v>443</v>
      </c>
      <c r="AA74" s="62" t="s">
        <v>443</v>
      </c>
      <c r="AB74" s="62" t="s">
        <v>443</v>
      </c>
      <c r="AC74" s="62">
        <v>34.045000000000002</v>
      </c>
      <c r="AD74" s="157" t="s">
        <v>443</v>
      </c>
      <c r="AE74" s="158"/>
      <c r="AF74" s="159" t="s">
        <v>443</v>
      </c>
      <c r="AG74" s="62" t="s">
        <v>443</v>
      </c>
      <c r="AH74" s="62" t="s">
        <v>443</v>
      </c>
      <c r="AI74" s="62" t="s">
        <v>443</v>
      </c>
      <c r="AJ74" s="62" t="s">
        <v>443</v>
      </c>
      <c r="AK74" s="62">
        <v>6.8090000000000002</v>
      </c>
      <c r="AL74" s="40" t="s">
        <v>187</v>
      </c>
    </row>
    <row r="75" spans="1:38" ht="26.25" customHeight="1" thickBot="1">
      <c r="A75" s="60" t="s">
        <v>53</v>
      </c>
      <c r="B75" s="60" t="s">
        <v>188</v>
      </c>
      <c r="C75" s="61" t="s">
        <v>189</v>
      </c>
      <c r="D75" s="67"/>
      <c r="E75" s="67" t="s">
        <v>442</v>
      </c>
      <c r="F75" s="62" t="s">
        <v>442</v>
      </c>
      <c r="G75" s="62" t="s">
        <v>442</v>
      </c>
      <c r="H75" s="62" t="s">
        <v>442</v>
      </c>
      <c r="I75" s="62" t="s">
        <v>442</v>
      </c>
      <c r="J75" s="62" t="s">
        <v>442</v>
      </c>
      <c r="K75" s="62" t="s">
        <v>442</v>
      </c>
      <c r="L75" s="62" t="s">
        <v>442</v>
      </c>
      <c r="M75" s="62" t="s">
        <v>442</v>
      </c>
      <c r="N75" s="62" t="s">
        <v>442</v>
      </c>
      <c r="O75" s="62" t="s">
        <v>442</v>
      </c>
      <c r="P75" s="62" t="s">
        <v>442</v>
      </c>
      <c r="Q75" s="62" t="s">
        <v>442</v>
      </c>
      <c r="R75" s="62" t="s">
        <v>442</v>
      </c>
      <c r="S75" s="62" t="s">
        <v>442</v>
      </c>
      <c r="T75" s="62" t="s">
        <v>442</v>
      </c>
      <c r="U75" s="62" t="s">
        <v>442</v>
      </c>
      <c r="V75" s="62" t="s">
        <v>442</v>
      </c>
      <c r="W75" s="62" t="s">
        <v>442</v>
      </c>
      <c r="X75" s="62" t="s">
        <v>442</v>
      </c>
      <c r="Y75" s="62" t="s">
        <v>442</v>
      </c>
      <c r="Z75" s="62" t="s">
        <v>442</v>
      </c>
      <c r="AA75" s="62" t="s">
        <v>442</v>
      </c>
      <c r="AB75" s="62" t="s">
        <v>442</v>
      </c>
      <c r="AC75" s="62" t="s">
        <v>442</v>
      </c>
      <c r="AD75" s="157" t="s">
        <v>442</v>
      </c>
      <c r="AE75" s="158"/>
      <c r="AF75" s="62" t="s">
        <v>442</v>
      </c>
      <c r="AG75" s="62" t="s">
        <v>442</v>
      </c>
      <c r="AH75" s="62" t="s">
        <v>442</v>
      </c>
      <c r="AI75" s="62" t="s">
        <v>442</v>
      </c>
      <c r="AJ75" s="62" t="s">
        <v>442</v>
      </c>
      <c r="AK75" s="62" t="s">
        <v>442</v>
      </c>
      <c r="AL75" s="40" t="s">
        <v>190</v>
      </c>
    </row>
    <row r="76" spans="1:38" ht="26.25" customHeight="1" thickBot="1">
      <c r="A76" s="60" t="s">
        <v>53</v>
      </c>
      <c r="B76" s="60" t="s">
        <v>191</v>
      </c>
      <c r="C76" s="61" t="s">
        <v>192</v>
      </c>
      <c r="D76" s="62"/>
      <c r="E76" s="62" t="s">
        <v>443</v>
      </c>
      <c r="F76" s="62" t="s">
        <v>443</v>
      </c>
      <c r="G76" s="62" t="s">
        <v>443</v>
      </c>
      <c r="H76" s="62" t="s">
        <v>443</v>
      </c>
      <c r="I76" s="62">
        <v>0.12345731111111112</v>
      </c>
      <c r="J76" s="62">
        <v>0.16836264444444446</v>
      </c>
      <c r="K76" s="62">
        <v>0.21108297777777779</v>
      </c>
      <c r="L76" s="62" t="s">
        <v>443</v>
      </c>
      <c r="M76" s="62" t="s">
        <v>443</v>
      </c>
      <c r="N76" s="62">
        <v>81.401977777777773</v>
      </c>
      <c r="O76" s="62">
        <v>0.21835166666666667</v>
      </c>
      <c r="P76" s="62">
        <v>1.9E-2</v>
      </c>
      <c r="Q76" s="62">
        <v>0.63996188888888883</v>
      </c>
      <c r="R76" s="62" t="s">
        <v>443</v>
      </c>
      <c r="S76" s="62" t="s">
        <v>443</v>
      </c>
      <c r="T76" s="62" t="s">
        <v>443</v>
      </c>
      <c r="U76" s="62" t="s">
        <v>443</v>
      </c>
      <c r="V76" s="62" t="s">
        <v>443</v>
      </c>
      <c r="W76" s="62">
        <v>0.20334755555555556</v>
      </c>
      <c r="X76" s="62" t="s">
        <v>443</v>
      </c>
      <c r="Y76" s="62" t="s">
        <v>443</v>
      </c>
      <c r="Z76" s="62" t="s">
        <v>443</v>
      </c>
      <c r="AA76" s="62" t="s">
        <v>443</v>
      </c>
      <c r="AB76" s="62" t="s">
        <v>443</v>
      </c>
      <c r="AC76" s="62" t="s">
        <v>443</v>
      </c>
      <c r="AD76" s="157">
        <v>79.439022222222235</v>
      </c>
      <c r="AE76" s="158"/>
      <c r="AF76" s="159" t="s">
        <v>443</v>
      </c>
      <c r="AG76" s="62" t="s">
        <v>443</v>
      </c>
      <c r="AH76" s="62" t="s">
        <v>443</v>
      </c>
      <c r="AI76" s="62" t="s">
        <v>443</v>
      </c>
      <c r="AJ76" s="62" t="s">
        <v>443</v>
      </c>
      <c r="AK76" s="62">
        <v>32.543444444444447</v>
      </c>
      <c r="AL76" s="40" t="s">
        <v>193</v>
      </c>
    </row>
    <row r="77" spans="1:38" ht="26.25" customHeight="1" thickBot="1">
      <c r="A77" s="60" t="s">
        <v>53</v>
      </c>
      <c r="B77" s="60" t="s">
        <v>194</v>
      </c>
      <c r="C77" s="61" t="s">
        <v>195</v>
      </c>
      <c r="D77" s="62"/>
      <c r="E77" s="62" t="s">
        <v>443</v>
      </c>
      <c r="F77" s="62" t="s">
        <v>443</v>
      </c>
      <c r="G77" s="62" t="s">
        <v>443</v>
      </c>
      <c r="H77" s="62" t="s">
        <v>443</v>
      </c>
      <c r="I77" s="62">
        <v>6.7600000000000004E-3</v>
      </c>
      <c r="J77" s="62">
        <v>8.8400000000000006E-3</v>
      </c>
      <c r="K77" s="62">
        <v>1.0919999999999999E-2</v>
      </c>
      <c r="L77" s="62" t="s">
        <v>443</v>
      </c>
      <c r="M77" s="62" t="s">
        <v>443</v>
      </c>
      <c r="N77" s="62">
        <v>1.82</v>
      </c>
      <c r="O77" s="62">
        <v>0.26</v>
      </c>
      <c r="P77" s="62">
        <v>0.26</v>
      </c>
      <c r="Q77" s="62" t="s">
        <v>442</v>
      </c>
      <c r="R77" s="62" t="s">
        <v>443</v>
      </c>
      <c r="S77" s="62" t="s">
        <v>443</v>
      </c>
      <c r="T77" s="62" t="s">
        <v>443</v>
      </c>
      <c r="U77" s="62" t="s">
        <v>443</v>
      </c>
      <c r="V77" s="62">
        <v>4.16</v>
      </c>
      <c r="W77" s="62">
        <v>0.26</v>
      </c>
      <c r="X77" s="62" t="s">
        <v>443</v>
      </c>
      <c r="Y77" s="62" t="s">
        <v>443</v>
      </c>
      <c r="Z77" s="62" t="s">
        <v>443</v>
      </c>
      <c r="AA77" s="62" t="s">
        <v>443</v>
      </c>
      <c r="AB77" s="62" t="s">
        <v>443</v>
      </c>
      <c r="AC77" s="62" t="s">
        <v>443</v>
      </c>
      <c r="AD77" s="157">
        <v>46.8</v>
      </c>
      <c r="AE77" s="158"/>
      <c r="AF77" s="159" t="s">
        <v>443</v>
      </c>
      <c r="AG77" s="62" t="s">
        <v>443</v>
      </c>
      <c r="AH77" s="62" t="s">
        <v>443</v>
      </c>
      <c r="AI77" s="62" t="s">
        <v>443</v>
      </c>
      <c r="AJ77" s="62" t="s">
        <v>443</v>
      </c>
      <c r="AK77" s="62">
        <v>52</v>
      </c>
      <c r="AL77" s="40" t="s">
        <v>196</v>
      </c>
    </row>
    <row r="78" spans="1:38" ht="26.25" customHeight="1" thickBot="1">
      <c r="A78" s="60" t="s">
        <v>53</v>
      </c>
      <c r="B78" s="60" t="s">
        <v>197</v>
      </c>
      <c r="C78" s="61" t="s">
        <v>198</v>
      </c>
      <c r="D78" s="62"/>
      <c r="E78" s="62" t="s">
        <v>443</v>
      </c>
      <c r="F78" s="62" t="s">
        <v>443</v>
      </c>
      <c r="G78" s="62" t="s">
        <v>444</v>
      </c>
      <c r="H78" s="62" t="s">
        <v>443</v>
      </c>
      <c r="I78" s="62" t="s">
        <v>444</v>
      </c>
      <c r="J78" s="62" t="s">
        <v>444</v>
      </c>
      <c r="K78" s="62" t="s">
        <v>444</v>
      </c>
      <c r="L78" s="62" t="s">
        <v>444</v>
      </c>
      <c r="M78" s="62" t="s">
        <v>443</v>
      </c>
      <c r="N78" s="62" t="s">
        <v>444</v>
      </c>
      <c r="O78" s="62" t="s">
        <v>444</v>
      </c>
      <c r="P78" s="62" t="s">
        <v>443</v>
      </c>
      <c r="Q78" s="62" t="s">
        <v>444</v>
      </c>
      <c r="R78" s="62" t="s">
        <v>443</v>
      </c>
      <c r="S78" s="62" t="s">
        <v>444</v>
      </c>
      <c r="T78" s="62" t="s">
        <v>444</v>
      </c>
      <c r="U78" s="62" t="s">
        <v>443</v>
      </c>
      <c r="V78" s="62" t="s">
        <v>443</v>
      </c>
      <c r="W78" s="62" t="s">
        <v>444</v>
      </c>
      <c r="X78" s="62" t="s">
        <v>443</v>
      </c>
      <c r="Y78" s="62" t="s">
        <v>443</v>
      </c>
      <c r="Z78" s="62" t="s">
        <v>443</v>
      </c>
      <c r="AA78" s="62" t="s">
        <v>443</v>
      </c>
      <c r="AB78" s="62" t="s">
        <v>443</v>
      </c>
      <c r="AC78" s="62" t="s">
        <v>443</v>
      </c>
      <c r="AD78" s="157" t="s">
        <v>444</v>
      </c>
      <c r="AE78" s="158"/>
      <c r="AF78" s="159" t="s">
        <v>443</v>
      </c>
      <c r="AG78" s="62" t="s">
        <v>443</v>
      </c>
      <c r="AH78" s="62" t="s">
        <v>443</v>
      </c>
      <c r="AI78" s="62" t="s">
        <v>443</v>
      </c>
      <c r="AJ78" s="62" t="s">
        <v>443</v>
      </c>
      <c r="AK78" s="178" t="s">
        <v>444</v>
      </c>
      <c r="AL78" s="40" t="s">
        <v>199</v>
      </c>
    </row>
    <row r="79" spans="1:38" ht="26.25" customHeight="1" thickBot="1">
      <c r="A79" s="60" t="s">
        <v>53</v>
      </c>
      <c r="B79" s="60" t="s">
        <v>200</v>
      </c>
      <c r="C79" s="61" t="s">
        <v>201</v>
      </c>
      <c r="D79" s="62"/>
      <c r="E79" s="62" t="s">
        <v>442</v>
      </c>
      <c r="F79" s="62" t="s">
        <v>442</v>
      </c>
      <c r="G79" s="62" t="s">
        <v>442</v>
      </c>
      <c r="H79" s="62" t="s">
        <v>442</v>
      </c>
      <c r="I79" s="62" t="s">
        <v>442</v>
      </c>
      <c r="J79" s="62" t="s">
        <v>442</v>
      </c>
      <c r="K79" s="62" t="s">
        <v>442</v>
      </c>
      <c r="L79" s="62" t="s">
        <v>442</v>
      </c>
      <c r="M79" s="62" t="s">
        <v>442</v>
      </c>
      <c r="N79" s="62" t="s">
        <v>442</v>
      </c>
      <c r="O79" s="62" t="s">
        <v>442</v>
      </c>
      <c r="P79" s="62" t="s">
        <v>442</v>
      </c>
      <c r="Q79" s="62" t="s">
        <v>442</v>
      </c>
      <c r="R79" s="62" t="s">
        <v>442</v>
      </c>
      <c r="S79" s="62" t="s">
        <v>442</v>
      </c>
      <c r="T79" s="62" t="s">
        <v>442</v>
      </c>
      <c r="U79" s="62" t="s">
        <v>442</v>
      </c>
      <c r="V79" s="62" t="s">
        <v>442</v>
      </c>
      <c r="W79" s="62" t="s">
        <v>442</v>
      </c>
      <c r="X79" s="62" t="s">
        <v>442</v>
      </c>
      <c r="Y79" s="62" t="s">
        <v>442</v>
      </c>
      <c r="Z79" s="62" t="s">
        <v>442</v>
      </c>
      <c r="AA79" s="62" t="s">
        <v>442</v>
      </c>
      <c r="AB79" s="62" t="s">
        <v>442</v>
      </c>
      <c r="AC79" s="62" t="s">
        <v>442</v>
      </c>
      <c r="AD79" s="157" t="s">
        <v>442</v>
      </c>
      <c r="AE79" s="158"/>
      <c r="AF79" s="62" t="s">
        <v>442</v>
      </c>
      <c r="AG79" s="62" t="s">
        <v>442</v>
      </c>
      <c r="AH79" s="62" t="s">
        <v>442</v>
      </c>
      <c r="AI79" s="62" t="s">
        <v>442</v>
      </c>
      <c r="AJ79" s="62" t="s">
        <v>442</v>
      </c>
      <c r="AK79" s="62" t="s">
        <v>442</v>
      </c>
      <c r="AL79" s="40" t="s">
        <v>202</v>
      </c>
    </row>
    <row r="80" spans="1:38" ht="26.25" customHeight="1" thickBot="1">
      <c r="A80" s="60" t="s">
        <v>53</v>
      </c>
      <c r="B80" s="64" t="s">
        <v>203</v>
      </c>
      <c r="C80" s="66" t="s">
        <v>204</v>
      </c>
      <c r="D80" s="62"/>
      <c r="E80" s="62" t="s">
        <v>442</v>
      </c>
      <c r="F80" s="62" t="s">
        <v>442</v>
      </c>
      <c r="G80" s="62" t="s">
        <v>442</v>
      </c>
      <c r="H80" s="62" t="s">
        <v>442</v>
      </c>
      <c r="I80" s="62" t="s">
        <v>442</v>
      </c>
      <c r="J80" s="62" t="s">
        <v>442</v>
      </c>
      <c r="K80" s="62" t="s">
        <v>442</v>
      </c>
      <c r="L80" s="62" t="s">
        <v>442</v>
      </c>
      <c r="M80" s="62" t="s">
        <v>442</v>
      </c>
      <c r="N80" s="62" t="s">
        <v>442</v>
      </c>
      <c r="O80" s="62" t="s">
        <v>442</v>
      </c>
      <c r="P80" s="62" t="s">
        <v>442</v>
      </c>
      <c r="Q80" s="62" t="s">
        <v>442</v>
      </c>
      <c r="R80" s="62" t="s">
        <v>442</v>
      </c>
      <c r="S80" s="62" t="s">
        <v>442</v>
      </c>
      <c r="T80" s="62" t="s">
        <v>442</v>
      </c>
      <c r="U80" s="62" t="s">
        <v>442</v>
      </c>
      <c r="V80" s="62" t="s">
        <v>442</v>
      </c>
      <c r="W80" s="62" t="s">
        <v>442</v>
      </c>
      <c r="X80" s="62" t="s">
        <v>442</v>
      </c>
      <c r="Y80" s="62" t="s">
        <v>442</v>
      </c>
      <c r="Z80" s="62" t="s">
        <v>442</v>
      </c>
      <c r="AA80" s="62" t="s">
        <v>442</v>
      </c>
      <c r="AB80" s="62" t="s">
        <v>442</v>
      </c>
      <c r="AC80" s="62" t="s">
        <v>442</v>
      </c>
      <c r="AD80" s="157" t="s">
        <v>442</v>
      </c>
      <c r="AE80" s="158"/>
      <c r="AF80" s="159" t="s">
        <v>443</v>
      </c>
      <c r="AG80" s="62" t="s">
        <v>443</v>
      </c>
      <c r="AH80" s="62" t="s">
        <v>443</v>
      </c>
      <c r="AI80" s="62" t="s">
        <v>443</v>
      </c>
      <c r="AJ80" s="62" t="s">
        <v>443</v>
      </c>
      <c r="AK80" s="62" t="s">
        <v>443</v>
      </c>
      <c r="AL80" s="40" t="s">
        <v>412</v>
      </c>
    </row>
    <row r="81" spans="1:38" ht="26.25" customHeight="1" thickBot="1">
      <c r="A81" s="60" t="s">
        <v>53</v>
      </c>
      <c r="B81" s="64" t="s">
        <v>205</v>
      </c>
      <c r="C81" s="66" t="s">
        <v>206</v>
      </c>
      <c r="D81" s="62"/>
      <c r="E81" s="62" t="s">
        <v>445</v>
      </c>
      <c r="F81" s="62" t="s">
        <v>445</v>
      </c>
      <c r="G81" s="62" t="s">
        <v>445</v>
      </c>
      <c r="H81" s="62" t="s">
        <v>445</v>
      </c>
      <c r="I81" s="62" t="s">
        <v>445</v>
      </c>
      <c r="J81" s="62" t="s">
        <v>445</v>
      </c>
      <c r="K81" s="62" t="s">
        <v>445</v>
      </c>
      <c r="L81" s="62" t="s">
        <v>445</v>
      </c>
      <c r="M81" s="62" t="s">
        <v>445</v>
      </c>
      <c r="N81" s="62" t="s">
        <v>445</v>
      </c>
      <c r="O81" s="62" t="s">
        <v>445</v>
      </c>
      <c r="P81" s="62" t="s">
        <v>445</v>
      </c>
      <c r="Q81" s="62" t="s">
        <v>445</v>
      </c>
      <c r="R81" s="62" t="s">
        <v>445</v>
      </c>
      <c r="S81" s="62" t="s">
        <v>445</v>
      </c>
      <c r="T81" s="62" t="s">
        <v>445</v>
      </c>
      <c r="U81" s="62" t="s">
        <v>445</v>
      </c>
      <c r="V81" s="62" t="s">
        <v>445</v>
      </c>
      <c r="W81" s="62" t="s">
        <v>445</v>
      </c>
      <c r="X81" s="62" t="s">
        <v>445</v>
      </c>
      <c r="Y81" s="62" t="s">
        <v>445</v>
      </c>
      <c r="Z81" s="62" t="s">
        <v>445</v>
      </c>
      <c r="AA81" s="62" t="s">
        <v>445</v>
      </c>
      <c r="AB81" s="62" t="s">
        <v>445</v>
      </c>
      <c r="AC81" s="62" t="s">
        <v>445</v>
      </c>
      <c r="AD81" s="62" t="s">
        <v>445</v>
      </c>
      <c r="AE81" s="158"/>
      <c r="AF81" s="159" t="s">
        <v>445</v>
      </c>
      <c r="AG81" s="159" t="s">
        <v>445</v>
      </c>
      <c r="AH81" s="159" t="s">
        <v>445</v>
      </c>
      <c r="AI81" s="159" t="s">
        <v>445</v>
      </c>
      <c r="AJ81" s="159" t="s">
        <v>445</v>
      </c>
      <c r="AK81" s="159" t="s">
        <v>445</v>
      </c>
      <c r="AL81" s="40" t="s">
        <v>207</v>
      </c>
    </row>
    <row r="82" spans="1:38" ht="26.25" customHeight="1" thickBot="1">
      <c r="A82" s="60" t="s">
        <v>208</v>
      </c>
      <c r="B82" s="64" t="s">
        <v>209</v>
      </c>
      <c r="C82" s="70" t="s">
        <v>210</v>
      </c>
      <c r="D82" s="62"/>
      <c r="E82" s="62" t="s">
        <v>443</v>
      </c>
      <c r="F82" s="62">
        <v>2.4463811999999998</v>
      </c>
      <c r="G82" s="62" t="s">
        <v>443</v>
      </c>
      <c r="H82" s="62" t="s">
        <v>443</v>
      </c>
      <c r="I82" s="62" t="s">
        <v>443</v>
      </c>
      <c r="J82" s="62" t="s">
        <v>443</v>
      </c>
      <c r="K82" s="62" t="s">
        <v>443</v>
      </c>
      <c r="L82" s="62" t="s">
        <v>443</v>
      </c>
      <c r="M82" s="62" t="s">
        <v>443</v>
      </c>
      <c r="N82" s="62" t="s">
        <v>443</v>
      </c>
      <c r="O82" s="62" t="s">
        <v>443</v>
      </c>
      <c r="P82" s="62" t="s">
        <v>443</v>
      </c>
      <c r="Q82" s="62" t="s">
        <v>443</v>
      </c>
      <c r="R82" s="62" t="s">
        <v>443</v>
      </c>
      <c r="S82" s="62" t="s">
        <v>443</v>
      </c>
      <c r="T82" s="62" t="s">
        <v>443</v>
      </c>
      <c r="U82" s="62" t="s">
        <v>443</v>
      </c>
      <c r="V82" s="62" t="s">
        <v>443</v>
      </c>
      <c r="W82" s="62" t="s">
        <v>443</v>
      </c>
      <c r="X82" s="62" t="s">
        <v>443</v>
      </c>
      <c r="Y82" s="62" t="s">
        <v>443</v>
      </c>
      <c r="Z82" s="62" t="s">
        <v>443</v>
      </c>
      <c r="AA82" s="62" t="s">
        <v>443</v>
      </c>
      <c r="AB82" s="62" t="s">
        <v>443</v>
      </c>
      <c r="AC82" s="62" t="s">
        <v>443</v>
      </c>
      <c r="AD82" s="157" t="s">
        <v>443</v>
      </c>
      <c r="AE82" s="158"/>
      <c r="AF82" s="159" t="s">
        <v>443</v>
      </c>
      <c r="AG82" s="62" t="s">
        <v>443</v>
      </c>
      <c r="AH82" s="62" t="s">
        <v>443</v>
      </c>
      <c r="AI82" s="62" t="s">
        <v>443</v>
      </c>
      <c r="AJ82" s="62" t="s">
        <v>443</v>
      </c>
      <c r="AK82" s="62" t="s">
        <v>443</v>
      </c>
      <c r="AL82" s="40" t="s">
        <v>219</v>
      </c>
    </row>
    <row r="83" spans="1:38" ht="26.25" customHeight="1" thickBot="1">
      <c r="A83" s="60" t="s">
        <v>53</v>
      </c>
      <c r="B83" s="71" t="s">
        <v>211</v>
      </c>
      <c r="C83" s="72" t="s">
        <v>212</v>
      </c>
      <c r="D83" s="62"/>
      <c r="E83" s="62" t="s">
        <v>443</v>
      </c>
      <c r="F83" s="62">
        <v>2.19688E-3</v>
      </c>
      <c r="G83" s="62" t="s">
        <v>443</v>
      </c>
      <c r="H83" s="62" t="s">
        <v>443</v>
      </c>
      <c r="I83" s="62">
        <v>5.4921999999999999E-2</v>
      </c>
      <c r="J83" s="62">
        <v>0.41191499999999998</v>
      </c>
      <c r="K83" s="62">
        <v>1.9222699999999999</v>
      </c>
      <c r="L83" s="62">
        <v>3.1305540000000002E-3</v>
      </c>
      <c r="M83" s="62" t="s">
        <v>443</v>
      </c>
      <c r="N83" s="62" t="s">
        <v>443</v>
      </c>
      <c r="O83" s="62" t="s">
        <v>443</v>
      </c>
      <c r="P83" s="62" t="s">
        <v>443</v>
      </c>
      <c r="Q83" s="62" t="s">
        <v>443</v>
      </c>
      <c r="R83" s="62" t="s">
        <v>443</v>
      </c>
      <c r="S83" s="62" t="s">
        <v>443</v>
      </c>
      <c r="T83" s="62" t="s">
        <v>443</v>
      </c>
      <c r="U83" s="62" t="s">
        <v>443</v>
      </c>
      <c r="V83" s="62" t="s">
        <v>443</v>
      </c>
      <c r="W83" s="62" t="s">
        <v>443</v>
      </c>
      <c r="X83" s="62" t="s">
        <v>443</v>
      </c>
      <c r="Y83" s="62" t="s">
        <v>443</v>
      </c>
      <c r="Z83" s="62" t="s">
        <v>443</v>
      </c>
      <c r="AA83" s="62" t="s">
        <v>443</v>
      </c>
      <c r="AB83" s="62" t="s">
        <v>443</v>
      </c>
      <c r="AC83" s="62" t="s">
        <v>443</v>
      </c>
      <c r="AD83" s="157" t="s">
        <v>443</v>
      </c>
      <c r="AE83" s="158"/>
      <c r="AF83" s="159" t="s">
        <v>443</v>
      </c>
      <c r="AG83" s="62" t="s">
        <v>443</v>
      </c>
      <c r="AH83" s="62" t="s">
        <v>443</v>
      </c>
      <c r="AI83" s="62" t="s">
        <v>443</v>
      </c>
      <c r="AJ83" s="62" t="s">
        <v>443</v>
      </c>
      <c r="AK83" s="62">
        <v>137.30500000000001</v>
      </c>
      <c r="AL83" s="40" t="s">
        <v>412</v>
      </c>
    </row>
    <row r="84" spans="1:38" ht="26.25" customHeight="1" thickBot="1">
      <c r="A84" s="60" t="s">
        <v>53</v>
      </c>
      <c r="B84" s="71" t="s">
        <v>213</v>
      </c>
      <c r="C84" s="72" t="s">
        <v>214</v>
      </c>
      <c r="D84" s="62"/>
      <c r="E84" s="62" t="s">
        <v>444</v>
      </c>
      <c r="F84" s="62">
        <v>1.6282499999999999E-3</v>
      </c>
      <c r="G84" s="62" t="s">
        <v>443</v>
      </c>
      <c r="H84" s="62" t="s">
        <v>443</v>
      </c>
      <c r="I84" s="62">
        <v>1.0020000000000001E-3</v>
      </c>
      <c r="J84" s="62">
        <v>5.0099999999999997E-3</v>
      </c>
      <c r="K84" s="62">
        <v>2.0039999999999999E-2</v>
      </c>
      <c r="L84" s="62">
        <v>1.3026E-7</v>
      </c>
      <c r="M84" s="62">
        <v>1.189875E-4</v>
      </c>
      <c r="N84" s="62" t="s">
        <v>444</v>
      </c>
      <c r="O84" s="62" t="s">
        <v>444</v>
      </c>
      <c r="P84" s="62" t="s">
        <v>444</v>
      </c>
      <c r="Q84" s="62" t="s">
        <v>443</v>
      </c>
      <c r="R84" s="62" t="s">
        <v>443</v>
      </c>
      <c r="S84" s="62" t="s">
        <v>443</v>
      </c>
      <c r="T84" s="62" t="s">
        <v>443</v>
      </c>
      <c r="U84" s="62" t="s">
        <v>443</v>
      </c>
      <c r="V84" s="62" t="s">
        <v>443</v>
      </c>
      <c r="W84" s="62" t="s">
        <v>444</v>
      </c>
      <c r="X84" s="62" t="s">
        <v>444</v>
      </c>
      <c r="Y84" s="62" t="s">
        <v>444</v>
      </c>
      <c r="Z84" s="62" t="s">
        <v>444</v>
      </c>
      <c r="AA84" s="62" t="s">
        <v>444</v>
      </c>
      <c r="AB84" s="62" t="s">
        <v>443</v>
      </c>
      <c r="AC84" s="62" t="s">
        <v>444</v>
      </c>
      <c r="AD84" s="157" t="s">
        <v>443</v>
      </c>
      <c r="AE84" s="158"/>
      <c r="AF84" s="159" t="s">
        <v>443</v>
      </c>
      <c r="AG84" s="62" t="s">
        <v>443</v>
      </c>
      <c r="AH84" s="62" t="s">
        <v>443</v>
      </c>
      <c r="AI84" s="62" t="s">
        <v>443</v>
      </c>
      <c r="AJ84" s="62" t="s">
        <v>443</v>
      </c>
      <c r="AK84" s="62">
        <v>12.525</v>
      </c>
      <c r="AL84" s="40" t="s">
        <v>412</v>
      </c>
    </row>
    <row r="85" spans="1:38" ht="26.25" customHeight="1" thickBot="1">
      <c r="A85" s="60" t="s">
        <v>208</v>
      </c>
      <c r="B85" s="66" t="s">
        <v>215</v>
      </c>
      <c r="C85" s="72" t="s">
        <v>403</v>
      </c>
      <c r="D85" s="62"/>
      <c r="E85" s="62" t="s">
        <v>443</v>
      </c>
      <c r="F85" s="62">
        <v>2.8090779637899677</v>
      </c>
      <c r="G85" s="62" t="s">
        <v>443</v>
      </c>
      <c r="H85" s="62" t="s">
        <v>443</v>
      </c>
      <c r="I85" s="62" t="s">
        <v>443</v>
      </c>
      <c r="J85" s="62" t="s">
        <v>443</v>
      </c>
      <c r="K85" s="62" t="s">
        <v>443</v>
      </c>
      <c r="L85" s="62" t="s">
        <v>443</v>
      </c>
      <c r="M85" s="62" t="s">
        <v>443</v>
      </c>
      <c r="N85" s="62" t="s">
        <v>443</v>
      </c>
      <c r="O85" s="62" t="s">
        <v>443</v>
      </c>
      <c r="P85" s="62" t="s">
        <v>443</v>
      </c>
      <c r="Q85" s="62" t="s">
        <v>443</v>
      </c>
      <c r="R85" s="62" t="s">
        <v>443</v>
      </c>
      <c r="S85" s="62" t="s">
        <v>443</v>
      </c>
      <c r="T85" s="62" t="s">
        <v>443</v>
      </c>
      <c r="U85" s="62" t="s">
        <v>443</v>
      </c>
      <c r="V85" s="62" t="s">
        <v>443</v>
      </c>
      <c r="W85" s="62" t="s">
        <v>443</v>
      </c>
      <c r="X85" s="62" t="s">
        <v>443</v>
      </c>
      <c r="Y85" s="62" t="s">
        <v>443</v>
      </c>
      <c r="Z85" s="62" t="s">
        <v>443</v>
      </c>
      <c r="AA85" s="62" t="s">
        <v>443</v>
      </c>
      <c r="AB85" s="62" t="s">
        <v>443</v>
      </c>
      <c r="AC85" s="62" t="s">
        <v>443</v>
      </c>
      <c r="AD85" s="157" t="s">
        <v>443</v>
      </c>
      <c r="AE85" s="158"/>
      <c r="AF85" s="159" t="s">
        <v>443</v>
      </c>
      <c r="AG85" s="62" t="s">
        <v>443</v>
      </c>
      <c r="AH85" s="62" t="s">
        <v>443</v>
      </c>
      <c r="AI85" s="62" t="s">
        <v>443</v>
      </c>
      <c r="AJ85" s="62" t="s">
        <v>443</v>
      </c>
      <c r="AK85" s="62">
        <v>11.236311855159869</v>
      </c>
      <c r="AL85" s="40" t="s">
        <v>216</v>
      </c>
    </row>
    <row r="86" spans="1:38" ht="26.25" customHeight="1" thickBot="1">
      <c r="A86" s="60" t="s">
        <v>208</v>
      </c>
      <c r="B86" s="66" t="s">
        <v>217</v>
      </c>
      <c r="C86" s="70" t="s">
        <v>218</v>
      </c>
      <c r="D86" s="62"/>
      <c r="E86" s="62" t="s">
        <v>443</v>
      </c>
      <c r="F86" s="62">
        <v>1.7328533499999998</v>
      </c>
      <c r="G86" s="62" t="s">
        <v>443</v>
      </c>
      <c r="H86" s="62" t="s">
        <v>443</v>
      </c>
      <c r="I86" s="62" t="s">
        <v>443</v>
      </c>
      <c r="J86" s="62" t="s">
        <v>443</v>
      </c>
      <c r="K86" s="62" t="s">
        <v>443</v>
      </c>
      <c r="L86" s="62" t="s">
        <v>443</v>
      </c>
      <c r="M86" s="62" t="s">
        <v>443</v>
      </c>
      <c r="N86" s="62" t="s">
        <v>443</v>
      </c>
      <c r="O86" s="62" t="s">
        <v>443</v>
      </c>
      <c r="P86" s="62" t="s">
        <v>443</v>
      </c>
      <c r="Q86" s="62" t="s">
        <v>443</v>
      </c>
      <c r="R86" s="62" t="s">
        <v>443</v>
      </c>
      <c r="S86" s="62" t="s">
        <v>443</v>
      </c>
      <c r="T86" s="62" t="s">
        <v>443</v>
      </c>
      <c r="U86" s="62" t="s">
        <v>443</v>
      </c>
      <c r="V86" s="62" t="s">
        <v>443</v>
      </c>
      <c r="W86" s="62" t="s">
        <v>443</v>
      </c>
      <c r="X86" s="62" t="s">
        <v>443</v>
      </c>
      <c r="Y86" s="62" t="s">
        <v>443</v>
      </c>
      <c r="Z86" s="62" t="s">
        <v>443</v>
      </c>
      <c r="AA86" s="62" t="s">
        <v>443</v>
      </c>
      <c r="AB86" s="62" t="s">
        <v>443</v>
      </c>
      <c r="AC86" s="62" t="s">
        <v>443</v>
      </c>
      <c r="AD86" s="157" t="s">
        <v>443</v>
      </c>
      <c r="AE86" s="158"/>
      <c r="AF86" s="159" t="s">
        <v>443</v>
      </c>
      <c r="AG86" s="62" t="s">
        <v>443</v>
      </c>
      <c r="AH86" s="62" t="s">
        <v>443</v>
      </c>
      <c r="AI86" s="62" t="s">
        <v>443</v>
      </c>
      <c r="AJ86" s="62" t="s">
        <v>443</v>
      </c>
      <c r="AK86" s="62" t="s">
        <v>443</v>
      </c>
      <c r="AL86" s="40" t="s">
        <v>219</v>
      </c>
    </row>
    <row r="87" spans="1:38" ht="26.25" customHeight="1" thickBot="1">
      <c r="A87" s="60" t="s">
        <v>208</v>
      </c>
      <c r="B87" s="66" t="s">
        <v>220</v>
      </c>
      <c r="C87" s="70" t="s">
        <v>221</v>
      </c>
      <c r="D87" s="62"/>
      <c r="E87" s="62" t="s">
        <v>443</v>
      </c>
      <c r="F87" s="62">
        <v>0.61159529999999995</v>
      </c>
      <c r="G87" s="62" t="s">
        <v>443</v>
      </c>
      <c r="H87" s="62" t="s">
        <v>443</v>
      </c>
      <c r="I87" s="62" t="s">
        <v>443</v>
      </c>
      <c r="J87" s="62" t="s">
        <v>443</v>
      </c>
      <c r="K87" s="62" t="s">
        <v>443</v>
      </c>
      <c r="L87" s="62" t="s">
        <v>443</v>
      </c>
      <c r="M87" s="62" t="s">
        <v>443</v>
      </c>
      <c r="N87" s="62" t="s">
        <v>443</v>
      </c>
      <c r="O87" s="62" t="s">
        <v>443</v>
      </c>
      <c r="P87" s="62" t="s">
        <v>443</v>
      </c>
      <c r="Q87" s="62" t="s">
        <v>443</v>
      </c>
      <c r="R87" s="62" t="s">
        <v>443</v>
      </c>
      <c r="S87" s="62" t="s">
        <v>443</v>
      </c>
      <c r="T87" s="62" t="s">
        <v>443</v>
      </c>
      <c r="U87" s="62" t="s">
        <v>443</v>
      </c>
      <c r="V87" s="62" t="s">
        <v>443</v>
      </c>
      <c r="W87" s="62" t="s">
        <v>443</v>
      </c>
      <c r="X87" s="62" t="s">
        <v>443</v>
      </c>
      <c r="Y87" s="62" t="s">
        <v>443</v>
      </c>
      <c r="Z87" s="62" t="s">
        <v>443</v>
      </c>
      <c r="AA87" s="62" t="s">
        <v>443</v>
      </c>
      <c r="AB87" s="62" t="s">
        <v>443</v>
      </c>
      <c r="AC87" s="62" t="s">
        <v>443</v>
      </c>
      <c r="AD87" s="157" t="s">
        <v>443</v>
      </c>
      <c r="AE87" s="158"/>
      <c r="AF87" s="159" t="s">
        <v>443</v>
      </c>
      <c r="AG87" s="62" t="s">
        <v>443</v>
      </c>
      <c r="AH87" s="62" t="s">
        <v>443</v>
      </c>
      <c r="AI87" s="62" t="s">
        <v>443</v>
      </c>
      <c r="AJ87" s="62" t="s">
        <v>443</v>
      </c>
      <c r="AK87" s="62">
        <v>2038.6510000000001</v>
      </c>
      <c r="AL87" s="40" t="s">
        <v>219</v>
      </c>
    </row>
    <row r="88" spans="1:38" ht="26.25" customHeight="1" thickBot="1">
      <c r="A88" s="60" t="s">
        <v>208</v>
      </c>
      <c r="B88" s="66" t="s">
        <v>222</v>
      </c>
      <c r="C88" s="70" t="s">
        <v>223</v>
      </c>
      <c r="D88" s="62"/>
      <c r="E88" s="62" t="s">
        <v>443</v>
      </c>
      <c r="F88" s="62">
        <v>5.7690000000000005E-2</v>
      </c>
      <c r="G88" s="62" t="s">
        <v>443</v>
      </c>
      <c r="H88" s="62" t="s">
        <v>443</v>
      </c>
      <c r="I88" s="62" t="s">
        <v>443</v>
      </c>
      <c r="J88" s="62" t="s">
        <v>443</v>
      </c>
      <c r="K88" s="62">
        <v>6.6000000000000003E-2</v>
      </c>
      <c r="L88" s="62" t="s">
        <v>443</v>
      </c>
      <c r="M88" s="62" t="s">
        <v>443</v>
      </c>
      <c r="N88" s="62" t="s">
        <v>443</v>
      </c>
      <c r="O88" s="62">
        <v>5.5000000000000003E-7</v>
      </c>
      <c r="P88" s="62" t="s">
        <v>443</v>
      </c>
      <c r="Q88" s="62">
        <v>2.7499999999999999E-6</v>
      </c>
      <c r="R88" s="62">
        <v>3.3000000000000003E-5</v>
      </c>
      <c r="S88" s="62" t="s">
        <v>443</v>
      </c>
      <c r="T88" s="62">
        <v>2.7500000000000002E-4</v>
      </c>
      <c r="U88" s="62">
        <v>2.7499999999999999E-6</v>
      </c>
      <c r="V88" s="62" t="s">
        <v>443</v>
      </c>
      <c r="W88" s="62" t="s">
        <v>443</v>
      </c>
      <c r="X88" s="62" t="s">
        <v>443</v>
      </c>
      <c r="Y88" s="62" t="s">
        <v>443</v>
      </c>
      <c r="Z88" s="62" t="s">
        <v>443</v>
      </c>
      <c r="AA88" s="62" t="s">
        <v>443</v>
      </c>
      <c r="AB88" s="62">
        <v>1.4024999999999998E-2</v>
      </c>
      <c r="AC88" s="62" t="s">
        <v>443</v>
      </c>
      <c r="AD88" s="157" t="s">
        <v>443</v>
      </c>
      <c r="AE88" s="158"/>
      <c r="AF88" s="159" t="s">
        <v>443</v>
      </c>
      <c r="AG88" s="62" t="s">
        <v>443</v>
      </c>
      <c r="AH88" s="62" t="s">
        <v>443</v>
      </c>
      <c r="AI88" s="62" t="s">
        <v>443</v>
      </c>
      <c r="AJ88" s="62" t="s">
        <v>443</v>
      </c>
      <c r="AK88" s="62" t="s">
        <v>443</v>
      </c>
      <c r="AL88" s="40" t="s">
        <v>412</v>
      </c>
    </row>
    <row r="89" spans="1:38" ht="26.25" customHeight="1" thickBot="1">
      <c r="A89" s="60" t="s">
        <v>208</v>
      </c>
      <c r="B89" s="66" t="s">
        <v>224</v>
      </c>
      <c r="C89" s="70" t="s">
        <v>225</v>
      </c>
      <c r="D89" s="62"/>
      <c r="E89" s="62" t="s">
        <v>443</v>
      </c>
      <c r="F89" s="62">
        <v>1.9564499999999999E-2</v>
      </c>
      <c r="G89" s="62" t="s">
        <v>443</v>
      </c>
      <c r="H89" s="62" t="s">
        <v>443</v>
      </c>
      <c r="I89" s="62" t="s">
        <v>443</v>
      </c>
      <c r="J89" s="62" t="s">
        <v>443</v>
      </c>
      <c r="K89" s="62" t="s">
        <v>443</v>
      </c>
      <c r="L89" s="62" t="s">
        <v>443</v>
      </c>
      <c r="M89" s="62" t="s">
        <v>443</v>
      </c>
      <c r="N89" s="62" t="s">
        <v>443</v>
      </c>
      <c r="O89" s="62" t="s">
        <v>443</v>
      </c>
      <c r="P89" s="62" t="s">
        <v>443</v>
      </c>
      <c r="Q89" s="62" t="s">
        <v>443</v>
      </c>
      <c r="R89" s="62" t="s">
        <v>443</v>
      </c>
      <c r="S89" s="62" t="s">
        <v>443</v>
      </c>
      <c r="T89" s="62" t="s">
        <v>443</v>
      </c>
      <c r="U89" s="62" t="s">
        <v>443</v>
      </c>
      <c r="V89" s="62" t="s">
        <v>443</v>
      </c>
      <c r="W89" s="62" t="s">
        <v>443</v>
      </c>
      <c r="X89" s="62" t="s">
        <v>443</v>
      </c>
      <c r="Y89" s="62" t="s">
        <v>443</v>
      </c>
      <c r="Z89" s="62" t="s">
        <v>443</v>
      </c>
      <c r="AA89" s="62" t="s">
        <v>443</v>
      </c>
      <c r="AB89" s="62" t="s">
        <v>443</v>
      </c>
      <c r="AC89" s="62" t="s">
        <v>443</v>
      </c>
      <c r="AD89" s="157" t="s">
        <v>443</v>
      </c>
      <c r="AE89" s="158"/>
      <c r="AF89" s="159" t="s">
        <v>443</v>
      </c>
      <c r="AG89" s="62" t="s">
        <v>443</v>
      </c>
      <c r="AH89" s="62" t="s">
        <v>443</v>
      </c>
      <c r="AI89" s="62" t="s">
        <v>443</v>
      </c>
      <c r="AJ89" s="62" t="s">
        <v>443</v>
      </c>
      <c r="AK89" s="62" t="s">
        <v>443</v>
      </c>
      <c r="AL89" s="40" t="s">
        <v>412</v>
      </c>
    </row>
    <row r="90" spans="1:38" s="5" customFormat="1" ht="26.25" customHeight="1" thickBot="1">
      <c r="A90" s="60" t="s">
        <v>208</v>
      </c>
      <c r="B90" s="66" t="s">
        <v>226</v>
      </c>
      <c r="C90" s="70" t="s">
        <v>227</v>
      </c>
      <c r="D90" s="62"/>
      <c r="E90" s="62" t="s">
        <v>444</v>
      </c>
      <c r="F90" s="62">
        <v>1.3427576875E-2</v>
      </c>
      <c r="G90" s="62" t="s">
        <v>444</v>
      </c>
      <c r="H90" s="62" t="s">
        <v>444</v>
      </c>
      <c r="I90" s="62">
        <v>2.30325E-5</v>
      </c>
      <c r="J90" s="62">
        <v>3.454875E-5</v>
      </c>
      <c r="K90" s="62">
        <v>4.2226250000000002E-5</v>
      </c>
      <c r="L90" s="62" t="s">
        <v>444</v>
      </c>
      <c r="M90" s="62" t="s">
        <v>444</v>
      </c>
      <c r="N90" s="62" t="s">
        <v>444</v>
      </c>
      <c r="O90" s="62" t="s">
        <v>444</v>
      </c>
      <c r="P90" s="62" t="s">
        <v>444</v>
      </c>
      <c r="Q90" s="62" t="s">
        <v>444</v>
      </c>
      <c r="R90" s="62" t="s">
        <v>444</v>
      </c>
      <c r="S90" s="62" t="s">
        <v>444</v>
      </c>
      <c r="T90" s="62" t="s">
        <v>444</v>
      </c>
      <c r="U90" s="62" t="s">
        <v>444</v>
      </c>
      <c r="V90" s="62" t="s">
        <v>444</v>
      </c>
      <c r="W90" s="62" t="s">
        <v>444</v>
      </c>
      <c r="X90" s="62">
        <v>6.7473081000000011E-5</v>
      </c>
      <c r="Y90" s="62">
        <v>6.7473081000000011E-5</v>
      </c>
      <c r="Z90" s="62">
        <v>6.7473081000000011E-5</v>
      </c>
      <c r="AA90" s="62">
        <v>3.3609232800000007E-4</v>
      </c>
      <c r="AB90" s="62">
        <v>5.3851157100000008E-4</v>
      </c>
      <c r="AC90" s="62" t="s">
        <v>444</v>
      </c>
      <c r="AD90" s="62" t="s">
        <v>444</v>
      </c>
      <c r="AE90" s="158"/>
      <c r="AF90" s="62" t="s">
        <v>443</v>
      </c>
      <c r="AG90" s="62" t="s">
        <v>443</v>
      </c>
      <c r="AH90" s="62" t="s">
        <v>443</v>
      </c>
      <c r="AI90" s="62" t="s">
        <v>443</v>
      </c>
      <c r="AJ90" s="62" t="s">
        <v>443</v>
      </c>
      <c r="AK90" s="62" t="s">
        <v>443</v>
      </c>
      <c r="AL90" s="40" t="s">
        <v>412</v>
      </c>
    </row>
    <row r="91" spans="1:38" ht="26.25" customHeight="1" thickBot="1">
      <c r="A91" s="60" t="s">
        <v>208</v>
      </c>
      <c r="B91" s="64" t="s">
        <v>404</v>
      </c>
      <c r="C91" s="66" t="s">
        <v>228</v>
      </c>
      <c r="D91" s="62"/>
      <c r="E91" s="62">
        <v>4.6997999999999998E-2</v>
      </c>
      <c r="F91" s="62">
        <v>0.19075239999999999</v>
      </c>
      <c r="G91" s="62" t="s">
        <v>444</v>
      </c>
      <c r="H91" s="62">
        <v>0.10835650000000001</v>
      </c>
      <c r="I91" s="62">
        <v>0.70496999999999999</v>
      </c>
      <c r="J91" s="62">
        <v>0.70496999999999999</v>
      </c>
      <c r="K91" s="62">
        <v>0.70496999999999999</v>
      </c>
      <c r="L91" s="62">
        <v>3.1723649999999999E-3</v>
      </c>
      <c r="M91" s="62">
        <v>1.438661</v>
      </c>
      <c r="N91" s="62">
        <v>1.3055E-6</v>
      </c>
      <c r="O91" s="62">
        <v>1.40994E-4</v>
      </c>
      <c r="P91" s="62">
        <v>2.6110000000000001E-6</v>
      </c>
      <c r="Q91" s="62">
        <v>4.1776000000000005E-6</v>
      </c>
      <c r="R91" s="62">
        <v>9.1385000000000007E-6</v>
      </c>
      <c r="S91" s="62">
        <v>0.14099400000000001</v>
      </c>
      <c r="T91" s="62" t="s">
        <v>444</v>
      </c>
      <c r="U91" s="62" t="s">
        <v>444</v>
      </c>
      <c r="V91" s="62" t="s">
        <v>444</v>
      </c>
      <c r="W91" s="62">
        <v>2.6110000000000001E-6</v>
      </c>
      <c r="X91" s="62">
        <v>2.89821E-3</v>
      </c>
      <c r="Y91" s="62">
        <v>1.1749500000000001E-3</v>
      </c>
      <c r="Z91" s="62">
        <v>1.1749500000000001E-3</v>
      </c>
      <c r="AA91" s="62">
        <v>1.1749500000000001E-3</v>
      </c>
      <c r="AB91" s="62">
        <v>6.4230600000000004E-3</v>
      </c>
      <c r="AC91" s="62" t="s">
        <v>444</v>
      </c>
      <c r="AD91" s="62" t="s">
        <v>444</v>
      </c>
      <c r="AE91" s="158"/>
      <c r="AF91" s="62" t="s">
        <v>443</v>
      </c>
      <c r="AG91" s="62" t="s">
        <v>443</v>
      </c>
      <c r="AH91" s="62" t="s">
        <v>443</v>
      </c>
      <c r="AI91" s="62" t="s">
        <v>443</v>
      </c>
      <c r="AJ91" s="62" t="s">
        <v>443</v>
      </c>
      <c r="AK91" s="62" t="s">
        <v>443</v>
      </c>
      <c r="AL91" s="40" t="s">
        <v>412</v>
      </c>
    </row>
    <row r="92" spans="1:38" ht="26.25" customHeight="1" thickBot="1">
      <c r="A92" s="60" t="s">
        <v>53</v>
      </c>
      <c r="B92" s="60" t="s">
        <v>229</v>
      </c>
      <c r="C92" s="61" t="s">
        <v>230</v>
      </c>
      <c r="D92" s="67"/>
      <c r="E92" s="67" t="s">
        <v>442</v>
      </c>
      <c r="F92" s="62" t="s">
        <v>442</v>
      </c>
      <c r="G92" s="62" t="s">
        <v>442</v>
      </c>
      <c r="H92" s="62" t="s">
        <v>442</v>
      </c>
      <c r="I92" s="62" t="s">
        <v>442</v>
      </c>
      <c r="J92" s="62" t="s">
        <v>442</v>
      </c>
      <c r="K92" s="62" t="s">
        <v>442</v>
      </c>
      <c r="L92" s="62" t="s">
        <v>442</v>
      </c>
      <c r="M92" s="62" t="s">
        <v>442</v>
      </c>
      <c r="N92" s="62" t="s">
        <v>442</v>
      </c>
      <c r="O92" s="62" t="s">
        <v>442</v>
      </c>
      <c r="P92" s="62" t="s">
        <v>442</v>
      </c>
      <c r="Q92" s="62" t="s">
        <v>442</v>
      </c>
      <c r="R92" s="62" t="s">
        <v>442</v>
      </c>
      <c r="S92" s="62" t="s">
        <v>442</v>
      </c>
      <c r="T92" s="62" t="s">
        <v>442</v>
      </c>
      <c r="U92" s="62" t="s">
        <v>442</v>
      </c>
      <c r="V92" s="62" t="s">
        <v>442</v>
      </c>
      <c r="W92" s="62" t="s">
        <v>442</v>
      </c>
      <c r="X92" s="62" t="s">
        <v>442</v>
      </c>
      <c r="Y92" s="62" t="s">
        <v>442</v>
      </c>
      <c r="Z92" s="62" t="s">
        <v>442</v>
      </c>
      <c r="AA92" s="62" t="s">
        <v>442</v>
      </c>
      <c r="AB92" s="62" t="s">
        <v>442</v>
      </c>
      <c r="AC92" s="62" t="s">
        <v>442</v>
      </c>
      <c r="AD92" s="157" t="s">
        <v>442</v>
      </c>
      <c r="AE92" s="158"/>
      <c r="AF92" s="62" t="s">
        <v>442</v>
      </c>
      <c r="AG92" s="62" t="s">
        <v>442</v>
      </c>
      <c r="AH92" s="62" t="s">
        <v>442</v>
      </c>
      <c r="AI92" s="62" t="s">
        <v>442</v>
      </c>
      <c r="AJ92" s="62" t="s">
        <v>442</v>
      </c>
      <c r="AK92" s="62" t="s">
        <v>442</v>
      </c>
      <c r="AL92" s="40" t="s">
        <v>231</v>
      </c>
    </row>
    <row r="93" spans="1:38" ht="26.25" customHeight="1" thickBot="1">
      <c r="A93" s="60" t="s">
        <v>53</v>
      </c>
      <c r="B93" s="64" t="s">
        <v>232</v>
      </c>
      <c r="C93" s="61" t="s">
        <v>405</v>
      </c>
      <c r="D93" s="67"/>
      <c r="E93" s="67" t="s">
        <v>443</v>
      </c>
      <c r="F93" s="67">
        <v>1.6581262811457924</v>
      </c>
      <c r="G93" s="67" t="s">
        <v>443</v>
      </c>
      <c r="H93" s="67" t="s">
        <v>443</v>
      </c>
      <c r="I93" s="67" t="s">
        <v>443</v>
      </c>
      <c r="J93" s="67" t="s">
        <v>443</v>
      </c>
      <c r="K93" s="67" t="s">
        <v>443</v>
      </c>
      <c r="L93" s="67" t="s">
        <v>443</v>
      </c>
      <c r="M93" s="67" t="s">
        <v>443</v>
      </c>
      <c r="N93" s="67" t="s">
        <v>443</v>
      </c>
      <c r="O93" s="67" t="s">
        <v>443</v>
      </c>
      <c r="P93" s="67" t="s">
        <v>443</v>
      </c>
      <c r="Q93" s="67" t="s">
        <v>443</v>
      </c>
      <c r="R93" s="67" t="s">
        <v>443</v>
      </c>
      <c r="S93" s="67" t="s">
        <v>443</v>
      </c>
      <c r="T93" s="67" t="s">
        <v>443</v>
      </c>
      <c r="U93" s="67" t="s">
        <v>443</v>
      </c>
      <c r="V93" s="67" t="s">
        <v>443</v>
      </c>
      <c r="W93" s="67" t="s">
        <v>443</v>
      </c>
      <c r="X93" s="67" t="s">
        <v>443</v>
      </c>
      <c r="Y93" s="67" t="s">
        <v>443</v>
      </c>
      <c r="Z93" s="67" t="s">
        <v>443</v>
      </c>
      <c r="AA93" s="67" t="s">
        <v>443</v>
      </c>
      <c r="AB93" s="67" t="s">
        <v>443</v>
      </c>
      <c r="AC93" s="67" t="s">
        <v>443</v>
      </c>
      <c r="AD93" s="166" t="s">
        <v>443</v>
      </c>
      <c r="AE93" s="158"/>
      <c r="AF93" s="159" t="s">
        <v>443</v>
      </c>
      <c r="AG93" s="62" t="s">
        <v>443</v>
      </c>
      <c r="AH93" s="62" t="s">
        <v>443</v>
      </c>
      <c r="AI93" s="62" t="s">
        <v>443</v>
      </c>
      <c r="AJ93" s="62" t="s">
        <v>443</v>
      </c>
      <c r="AK93" s="62" t="s">
        <v>443</v>
      </c>
      <c r="AL93" s="40" t="s">
        <v>233</v>
      </c>
    </row>
    <row r="94" spans="1:38" ht="26.25" customHeight="1" thickBot="1">
      <c r="A94" s="60" t="s">
        <v>53</v>
      </c>
      <c r="B94" s="73" t="s">
        <v>406</v>
      </c>
      <c r="C94" s="61" t="s">
        <v>234</v>
      </c>
      <c r="D94" s="62"/>
      <c r="E94" s="62" t="s">
        <v>444</v>
      </c>
      <c r="F94" s="62" t="s">
        <v>444</v>
      </c>
      <c r="G94" s="62" t="s">
        <v>444</v>
      </c>
      <c r="H94" s="62" t="s">
        <v>444</v>
      </c>
      <c r="I94" s="62" t="s">
        <v>444</v>
      </c>
      <c r="J94" s="62" t="s">
        <v>444</v>
      </c>
      <c r="K94" s="62" t="s">
        <v>444</v>
      </c>
      <c r="L94" s="62" t="s">
        <v>444</v>
      </c>
      <c r="M94" s="62" t="s">
        <v>444</v>
      </c>
      <c r="N94" s="62" t="s">
        <v>444</v>
      </c>
      <c r="O94" s="62" t="s">
        <v>444</v>
      </c>
      <c r="P94" s="62" t="s">
        <v>444</v>
      </c>
      <c r="Q94" s="62" t="s">
        <v>444</v>
      </c>
      <c r="R94" s="62" t="s">
        <v>444</v>
      </c>
      <c r="S94" s="62" t="s">
        <v>444</v>
      </c>
      <c r="T94" s="62" t="s">
        <v>444</v>
      </c>
      <c r="U94" s="62" t="s">
        <v>444</v>
      </c>
      <c r="V94" s="62" t="s">
        <v>444</v>
      </c>
      <c r="W94" s="62" t="s">
        <v>444</v>
      </c>
      <c r="X94" s="62" t="s">
        <v>444</v>
      </c>
      <c r="Y94" s="62" t="s">
        <v>444</v>
      </c>
      <c r="Z94" s="62" t="s">
        <v>444</v>
      </c>
      <c r="AA94" s="62" t="s">
        <v>444</v>
      </c>
      <c r="AB94" s="62" t="s">
        <v>444</v>
      </c>
      <c r="AC94" s="62" t="s">
        <v>444</v>
      </c>
      <c r="AD94" s="157" t="s">
        <v>444</v>
      </c>
      <c r="AE94" s="158"/>
      <c r="AF94" s="159" t="s">
        <v>443</v>
      </c>
      <c r="AG94" s="62" t="s">
        <v>443</v>
      </c>
      <c r="AH94" s="62" t="s">
        <v>443</v>
      </c>
      <c r="AI94" s="62" t="s">
        <v>443</v>
      </c>
      <c r="AJ94" s="62" t="s">
        <v>443</v>
      </c>
      <c r="AK94" s="62" t="s">
        <v>444</v>
      </c>
      <c r="AL94" s="40" t="s">
        <v>412</v>
      </c>
    </row>
    <row r="95" spans="1:38" ht="26.25" customHeight="1" thickBot="1">
      <c r="A95" s="60" t="s">
        <v>53</v>
      </c>
      <c r="B95" s="73" t="s">
        <v>235</v>
      </c>
      <c r="C95" s="61" t="s">
        <v>236</v>
      </c>
      <c r="D95" s="67"/>
      <c r="E95" s="67" t="s">
        <v>443</v>
      </c>
      <c r="F95" s="62" t="s">
        <v>443</v>
      </c>
      <c r="G95" s="62" t="s">
        <v>443</v>
      </c>
      <c r="H95" s="62" t="s">
        <v>443</v>
      </c>
      <c r="I95" s="62" t="s">
        <v>443</v>
      </c>
      <c r="J95" s="62" t="s">
        <v>443</v>
      </c>
      <c r="K95" s="62">
        <v>1.6878014219999998E-2</v>
      </c>
      <c r="L95" s="62" t="s">
        <v>443</v>
      </c>
      <c r="M95" s="62" t="s">
        <v>443</v>
      </c>
      <c r="N95" s="62" t="s">
        <v>443</v>
      </c>
      <c r="O95" s="62" t="s">
        <v>443</v>
      </c>
      <c r="P95" s="62" t="s">
        <v>443</v>
      </c>
      <c r="Q95" s="62" t="s">
        <v>443</v>
      </c>
      <c r="R95" s="62" t="s">
        <v>443</v>
      </c>
      <c r="S95" s="62" t="s">
        <v>443</v>
      </c>
      <c r="T95" s="62" t="s">
        <v>443</v>
      </c>
      <c r="U95" s="62" t="s">
        <v>443</v>
      </c>
      <c r="V95" s="62" t="s">
        <v>443</v>
      </c>
      <c r="W95" s="62" t="s">
        <v>443</v>
      </c>
      <c r="X95" s="62" t="s">
        <v>443</v>
      </c>
      <c r="Y95" s="62" t="s">
        <v>443</v>
      </c>
      <c r="Z95" s="62" t="s">
        <v>443</v>
      </c>
      <c r="AA95" s="62" t="s">
        <v>443</v>
      </c>
      <c r="AB95" s="62" t="s">
        <v>443</v>
      </c>
      <c r="AC95" s="62" t="s">
        <v>443</v>
      </c>
      <c r="AD95" s="157" t="s">
        <v>443</v>
      </c>
      <c r="AE95" s="158"/>
      <c r="AF95" s="159" t="s">
        <v>443</v>
      </c>
      <c r="AG95" s="62" t="s">
        <v>443</v>
      </c>
      <c r="AH95" s="62" t="s">
        <v>443</v>
      </c>
      <c r="AI95" s="62" t="s">
        <v>443</v>
      </c>
      <c r="AJ95" s="62" t="s">
        <v>443</v>
      </c>
      <c r="AK95" s="62">
        <v>16.878014219999997</v>
      </c>
      <c r="AL95" s="40" t="s">
        <v>412</v>
      </c>
    </row>
    <row r="96" spans="1:38" ht="26.25" customHeight="1" thickBot="1">
      <c r="A96" s="60" t="s">
        <v>53</v>
      </c>
      <c r="B96" s="64" t="s">
        <v>237</v>
      </c>
      <c r="C96" s="61" t="s">
        <v>238</v>
      </c>
      <c r="D96" s="74"/>
      <c r="E96" s="67" t="s">
        <v>442</v>
      </c>
      <c r="F96" s="62" t="s">
        <v>442</v>
      </c>
      <c r="G96" s="62" t="s">
        <v>442</v>
      </c>
      <c r="H96" s="62" t="s">
        <v>442</v>
      </c>
      <c r="I96" s="62" t="s">
        <v>442</v>
      </c>
      <c r="J96" s="62" t="s">
        <v>442</v>
      </c>
      <c r="K96" s="62" t="s">
        <v>442</v>
      </c>
      <c r="L96" s="62" t="s">
        <v>442</v>
      </c>
      <c r="M96" s="62" t="s">
        <v>442</v>
      </c>
      <c r="N96" s="62" t="s">
        <v>442</v>
      </c>
      <c r="O96" s="62" t="s">
        <v>442</v>
      </c>
      <c r="P96" s="62" t="s">
        <v>442</v>
      </c>
      <c r="Q96" s="62" t="s">
        <v>442</v>
      </c>
      <c r="R96" s="62" t="s">
        <v>442</v>
      </c>
      <c r="S96" s="62" t="s">
        <v>442</v>
      </c>
      <c r="T96" s="62" t="s">
        <v>442</v>
      </c>
      <c r="U96" s="62" t="s">
        <v>442</v>
      </c>
      <c r="V96" s="62" t="s">
        <v>442</v>
      </c>
      <c r="W96" s="62" t="s">
        <v>442</v>
      </c>
      <c r="X96" s="62" t="s">
        <v>442</v>
      </c>
      <c r="Y96" s="62" t="s">
        <v>442</v>
      </c>
      <c r="Z96" s="62" t="s">
        <v>442</v>
      </c>
      <c r="AA96" s="62" t="s">
        <v>442</v>
      </c>
      <c r="AB96" s="62" t="s">
        <v>442</v>
      </c>
      <c r="AC96" s="62" t="s">
        <v>442</v>
      </c>
      <c r="AD96" s="157" t="s">
        <v>442</v>
      </c>
      <c r="AE96" s="158"/>
      <c r="AF96" s="62" t="s">
        <v>442</v>
      </c>
      <c r="AG96" s="62" t="s">
        <v>442</v>
      </c>
      <c r="AH96" s="62" t="s">
        <v>442</v>
      </c>
      <c r="AI96" s="62" t="s">
        <v>442</v>
      </c>
      <c r="AJ96" s="62" t="s">
        <v>442</v>
      </c>
      <c r="AK96" s="62" t="s">
        <v>442</v>
      </c>
      <c r="AL96" s="40" t="s">
        <v>412</v>
      </c>
    </row>
    <row r="97" spans="1:38" ht="26.25" customHeight="1" thickBot="1">
      <c r="A97" s="60" t="s">
        <v>53</v>
      </c>
      <c r="B97" s="64" t="s">
        <v>239</v>
      </c>
      <c r="C97" s="61" t="s">
        <v>240</v>
      </c>
      <c r="D97" s="74"/>
      <c r="E97" s="67" t="s">
        <v>443</v>
      </c>
      <c r="F97" s="67" t="s">
        <v>443</v>
      </c>
      <c r="G97" s="67" t="s">
        <v>443</v>
      </c>
      <c r="H97" s="67" t="s">
        <v>443</v>
      </c>
      <c r="I97" s="67" t="s">
        <v>443</v>
      </c>
      <c r="J97" s="67" t="s">
        <v>443</v>
      </c>
      <c r="K97" s="67" t="s">
        <v>443</v>
      </c>
      <c r="L97" s="67" t="s">
        <v>443</v>
      </c>
      <c r="M97" s="67" t="s">
        <v>443</v>
      </c>
      <c r="N97" s="67" t="s">
        <v>444</v>
      </c>
      <c r="O97" s="67" t="s">
        <v>444</v>
      </c>
      <c r="P97" s="67">
        <v>2.0386510000000004E-2</v>
      </c>
      <c r="Q97" s="67" t="s">
        <v>444</v>
      </c>
      <c r="R97" s="67" t="s">
        <v>444</v>
      </c>
      <c r="S97" s="67" t="s">
        <v>444</v>
      </c>
      <c r="T97" s="67" t="s">
        <v>444</v>
      </c>
      <c r="U97" s="67" t="s">
        <v>444</v>
      </c>
      <c r="V97" s="67" t="s">
        <v>444</v>
      </c>
      <c r="W97" s="67" t="s">
        <v>443</v>
      </c>
      <c r="X97" s="67" t="s">
        <v>443</v>
      </c>
      <c r="Y97" s="67" t="s">
        <v>443</v>
      </c>
      <c r="Z97" s="67" t="s">
        <v>443</v>
      </c>
      <c r="AA97" s="67" t="s">
        <v>443</v>
      </c>
      <c r="AB97" s="67" t="s">
        <v>443</v>
      </c>
      <c r="AC97" s="67" t="s">
        <v>444</v>
      </c>
      <c r="AD97" s="166">
        <v>203.86510000000001</v>
      </c>
      <c r="AE97" s="158"/>
      <c r="AF97" s="159" t="s">
        <v>443</v>
      </c>
      <c r="AG97" s="62" t="s">
        <v>443</v>
      </c>
      <c r="AH97" s="62" t="s">
        <v>443</v>
      </c>
      <c r="AI97" s="62" t="s">
        <v>443</v>
      </c>
      <c r="AJ97" s="62" t="s">
        <v>443</v>
      </c>
      <c r="AK97" s="62" t="s">
        <v>443</v>
      </c>
      <c r="AL97" s="40" t="s">
        <v>412</v>
      </c>
    </row>
    <row r="98" spans="1:38" ht="26.25" customHeight="1" thickBot="1">
      <c r="A98" s="60" t="s">
        <v>53</v>
      </c>
      <c r="B98" s="64" t="s">
        <v>241</v>
      </c>
      <c r="C98" s="66" t="s">
        <v>242</v>
      </c>
      <c r="D98" s="74"/>
      <c r="E98" s="67" t="s">
        <v>444</v>
      </c>
      <c r="F98" s="62" t="s">
        <v>444</v>
      </c>
      <c r="G98" s="62" t="s">
        <v>444</v>
      </c>
      <c r="H98" s="62" t="s">
        <v>444</v>
      </c>
      <c r="I98" s="62" t="s">
        <v>444</v>
      </c>
      <c r="J98" s="62" t="s">
        <v>444</v>
      </c>
      <c r="K98" s="62" t="s">
        <v>444</v>
      </c>
      <c r="L98" s="62" t="s">
        <v>444</v>
      </c>
      <c r="M98" s="62" t="s">
        <v>444</v>
      </c>
      <c r="N98" s="62" t="s">
        <v>444</v>
      </c>
      <c r="O98" s="62" t="s">
        <v>444</v>
      </c>
      <c r="P98" s="62" t="s">
        <v>444</v>
      </c>
      <c r="Q98" s="62" t="s">
        <v>444</v>
      </c>
      <c r="R98" s="62" t="s">
        <v>444</v>
      </c>
      <c r="S98" s="62" t="s">
        <v>444</v>
      </c>
      <c r="T98" s="62" t="s">
        <v>444</v>
      </c>
      <c r="U98" s="62" t="s">
        <v>444</v>
      </c>
      <c r="V98" s="62" t="s">
        <v>444</v>
      </c>
      <c r="W98" s="62" t="s">
        <v>444</v>
      </c>
      <c r="X98" s="62" t="s">
        <v>444</v>
      </c>
      <c r="Y98" s="62" t="s">
        <v>444</v>
      </c>
      <c r="Z98" s="62" t="s">
        <v>444</v>
      </c>
      <c r="AA98" s="62" t="s">
        <v>444</v>
      </c>
      <c r="AB98" s="62" t="s">
        <v>444</v>
      </c>
      <c r="AC98" s="62" t="s">
        <v>444</v>
      </c>
      <c r="AD98" s="157" t="s">
        <v>444</v>
      </c>
      <c r="AE98" s="158"/>
      <c r="AF98" s="159" t="s">
        <v>443</v>
      </c>
      <c r="AG98" s="62" t="s">
        <v>443</v>
      </c>
      <c r="AH98" s="62" t="s">
        <v>443</v>
      </c>
      <c r="AI98" s="62" t="s">
        <v>443</v>
      </c>
      <c r="AJ98" s="62" t="s">
        <v>443</v>
      </c>
      <c r="AK98" s="62" t="s">
        <v>444</v>
      </c>
      <c r="AL98" s="40" t="s">
        <v>412</v>
      </c>
    </row>
    <row r="99" spans="1:38" ht="26.25" customHeight="1" thickBot="1">
      <c r="A99" s="60" t="s">
        <v>243</v>
      </c>
      <c r="B99" s="60" t="s">
        <v>244</v>
      </c>
      <c r="C99" s="61" t="s">
        <v>407</v>
      </c>
      <c r="D99" s="74"/>
      <c r="E99" s="67">
        <v>9.6419749412070918E-2</v>
      </c>
      <c r="F99" s="62">
        <v>1.7206181213235179</v>
      </c>
      <c r="G99" s="62" t="s">
        <v>443</v>
      </c>
      <c r="H99" s="62">
        <v>2.0643058052318377</v>
      </c>
      <c r="I99" s="62">
        <v>5.2569278269879088E-2</v>
      </c>
      <c r="J99" s="62">
        <v>8.0777183682984949E-2</v>
      </c>
      <c r="K99" s="62">
        <v>0.17694049759130034</v>
      </c>
      <c r="L99" s="62" t="s">
        <v>443</v>
      </c>
      <c r="M99" s="62" t="s">
        <v>443</v>
      </c>
      <c r="N99" s="62" t="s">
        <v>443</v>
      </c>
      <c r="O99" s="62" t="s">
        <v>443</v>
      </c>
      <c r="P99" s="62" t="s">
        <v>443</v>
      </c>
      <c r="Q99" s="62" t="s">
        <v>443</v>
      </c>
      <c r="R99" s="62" t="s">
        <v>443</v>
      </c>
      <c r="S99" s="62" t="s">
        <v>443</v>
      </c>
      <c r="T99" s="62" t="s">
        <v>443</v>
      </c>
      <c r="U99" s="62" t="s">
        <v>443</v>
      </c>
      <c r="V99" s="62" t="s">
        <v>443</v>
      </c>
      <c r="W99" s="62" t="s">
        <v>443</v>
      </c>
      <c r="X99" s="62" t="s">
        <v>443</v>
      </c>
      <c r="Y99" s="62" t="s">
        <v>443</v>
      </c>
      <c r="Z99" s="62" t="s">
        <v>443</v>
      </c>
      <c r="AA99" s="62" t="s">
        <v>443</v>
      </c>
      <c r="AB99" s="62" t="s">
        <v>443</v>
      </c>
      <c r="AC99" s="62" t="s">
        <v>443</v>
      </c>
      <c r="AD99" s="157" t="s">
        <v>443</v>
      </c>
      <c r="AE99" s="158"/>
      <c r="AF99" s="159" t="s">
        <v>443</v>
      </c>
      <c r="AG99" s="62" t="s">
        <v>443</v>
      </c>
      <c r="AH99" s="62" t="s">
        <v>443</v>
      </c>
      <c r="AI99" s="62" t="s">
        <v>443</v>
      </c>
      <c r="AJ99" s="62" t="s">
        <v>443</v>
      </c>
      <c r="AK99" s="62">
        <v>128.21775187775387</v>
      </c>
      <c r="AL99" s="40" t="s">
        <v>245</v>
      </c>
    </row>
    <row r="100" spans="1:38" ht="26.25" customHeight="1" thickBot="1">
      <c r="A100" s="60" t="s">
        <v>243</v>
      </c>
      <c r="B100" s="60" t="s">
        <v>246</v>
      </c>
      <c r="C100" s="61" t="s">
        <v>408</v>
      </c>
      <c r="D100" s="74"/>
      <c r="E100" s="67">
        <v>2.9870754842527408E-2</v>
      </c>
      <c r="F100" s="62">
        <v>0.8606081072602827</v>
      </c>
      <c r="G100" s="62" t="s">
        <v>443</v>
      </c>
      <c r="H100" s="62">
        <v>0.78462351429680288</v>
      </c>
      <c r="I100" s="62">
        <v>2.47775846620043E-2</v>
      </c>
      <c r="J100" s="62">
        <v>3.7166376993006449E-2</v>
      </c>
      <c r="K100" s="62">
        <v>8.1215416392125206E-2</v>
      </c>
      <c r="L100" s="62" t="s">
        <v>443</v>
      </c>
      <c r="M100" s="62" t="s">
        <v>444</v>
      </c>
      <c r="N100" s="62" t="s">
        <v>443</v>
      </c>
      <c r="O100" s="62" t="s">
        <v>443</v>
      </c>
      <c r="P100" s="62" t="s">
        <v>443</v>
      </c>
      <c r="Q100" s="62" t="s">
        <v>443</v>
      </c>
      <c r="R100" s="62" t="s">
        <v>443</v>
      </c>
      <c r="S100" s="62" t="s">
        <v>443</v>
      </c>
      <c r="T100" s="62" t="s">
        <v>443</v>
      </c>
      <c r="U100" s="62" t="s">
        <v>443</v>
      </c>
      <c r="V100" s="62" t="s">
        <v>443</v>
      </c>
      <c r="W100" s="62" t="s">
        <v>443</v>
      </c>
      <c r="X100" s="62" t="s">
        <v>443</v>
      </c>
      <c r="Y100" s="62" t="s">
        <v>443</v>
      </c>
      <c r="Z100" s="62" t="s">
        <v>443</v>
      </c>
      <c r="AA100" s="62" t="s">
        <v>443</v>
      </c>
      <c r="AB100" s="62" t="s">
        <v>443</v>
      </c>
      <c r="AC100" s="62" t="s">
        <v>443</v>
      </c>
      <c r="AD100" s="157" t="s">
        <v>443</v>
      </c>
      <c r="AE100" s="158"/>
      <c r="AF100" s="159" t="s">
        <v>443</v>
      </c>
      <c r="AG100" s="62" t="s">
        <v>443</v>
      </c>
      <c r="AH100" s="62" t="s">
        <v>443</v>
      </c>
      <c r="AI100" s="62" t="s">
        <v>443</v>
      </c>
      <c r="AJ100" s="62" t="s">
        <v>443</v>
      </c>
      <c r="AK100" s="62">
        <v>137.65324812224611</v>
      </c>
      <c r="AL100" s="40" t="s">
        <v>245</v>
      </c>
    </row>
    <row r="101" spans="1:38" ht="26.25" customHeight="1" thickBot="1">
      <c r="A101" s="60" t="s">
        <v>243</v>
      </c>
      <c r="B101" s="60" t="s">
        <v>247</v>
      </c>
      <c r="C101" s="61" t="s">
        <v>248</v>
      </c>
      <c r="D101" s="74"/>
      <c r="E101" s="67">
        <v>1.5421188000000001E-2</v>
      </c>
      <c r="F101" s="62">
        <v>0.21718173100000002</v>
      </c>
      <c r="G101" s="62" t="s">
        <v>443</v>
      </c>
      <c r="H101" s="62">
        <v>0.51403960000000004</v>
      </c>
      <c r="I101" s="62">
        <v>2.5701979999999999E-2</v>
      </c>
      <c r="J101" s="62">
        <v>7.7105939999999998E-2</v>
      </c>
      <c r="K101" s="62">
        <v>0.17991386000000001</v>
      </c>
      <c r="L101" s="62" t="s">
        <v>443</v>
      </c>
      <c r="M101" s="62" t="s">
        <v>443</v>
      </c>
      <c r="N101" s="62" t="s">
        <v>443</v>
      </c>
      <c r="O101" s="62" t="s">
        <v>443</v>
      </c>
      <c r="P101" s="62" t="s">
        <v>443</v>
      </c>
      <c r="Q101" s="62" t="s">
        <v>443</v>
      </c>
      <c r="R101" s="62" t="s">
        <v>443</v>
      </c>
      <c r="S101" s="62" t="s">
        <v>443</v>
      </c>
      <c r="T101" s="62" t="s">
        <v>443</v>
      </c>
      <c r="U101" s="62" t="s">
        <v>443</v>
      </c>
      <c r="V101" s="62" t="s">
        <v>443</v>
      </c>
      <c r="W101" s="62" t="s">
        <v>443</v>
      </c>
      <c r="X101" s="62" t="s">
        <v>443</v>
      </c>
      <c r="Y101" s="62" t="s">
        <v>443</v>
      </c>
      <c r="Z101" s="62" t="s">
        <v>443</v>
      </c>
      <c r="AA101" s="62" t="s">
        <v>443</v>
      </c>
      <c r="AB101" s="62" t="s">
        <v>443</v>
      </c>
      <c r="AC101" s="62" t="s">
        <v>443</v>
      </c>
      <c r="AD101" s="157" t="s">
        <v>443</v>
      </c>
      <c r="AE101" s="158"/>
      <c r="AF101" s="159" t="s">
        <v>443</v>
      </c>
      <c r="AG101" s="62" t="s">
        <v>443</v>
      </c>
      <c r="AH101" s="62" t="s">
        <v>443</v>
      </c>
      <c r="AI101" s="62" t="s">
        <v>443</v>
      </c>
      <c r="AJ101" s="62" t="s">
        <v>443</v>
      </c>
      <c r="AK101" s="62">
        <v>1285.0989999999999</v>
      </c>
      <c r="AL101" s="40" t="s">
        <v>245</v>
      </c>
    </row>
    <row r="102" spans="1:38" ht="26.25" customHeight="1" thickBot="1">
      <c r="A102" s="60" t="s">
        <v>243</v>
      </c>
      <c r="B102" s="60" t="s">
        <v>249</v>
      </c>
      <c r="C102" s="61" t="s">
        <v>386</v>
      </c>
      <c r="D102" s="74"/>
      <c r="E102" s="67">
        <v>4.6408300000000001E-4</v>
      </c>
      <c r="F102" s="62">
        <v>0.13715979</v>
      </c>
      <c r="G102" s="62" t="s">
        <v>443</v>
      </c>
      <c r="H102" s="62">
        <v>0.95117530000000006</v>
      </c>
      <c r="I102" s="62">
        <v>1.2497540000000001E-3</v>
      </c>
      <c r="J102" s="62">
        <v>2.7355990000000004E-2</v>
      </c>
      <c r="K102" s="62">
        <v>0.18650308000000002</v>
      </c>
      <c r="L102" s="62" t="s">
        <v>443</v>
      </c>
      <c r="M102" s="62" t="s">
        <v>443</v>
      </c>
      <c r="N102" s="62" t="s">
        <v>443</v>
      </c>
      <c r="O102" s="62" t="s">
        <v>443</v>
      </c>
      <c r="P102" s="62" t="s">
        <v>443</v>
      </c>
      <c r="Q102" s="62" t="s">
        <v>443</v>
      </c>
      <c r="R102" s="62" t="s">
        <v>443</v>
      </c>
      <c r="S102" s="62" t="s">
        <v>443</v>
      </c>
      <c r="T102" s="62" t="s">
        <v>443</v>
      </c>
      <c r="U102" s="62" t="s">
        <v>443</v>
      </c>
      <c r="V102" s="62" t="s">
        <v>443</v>
      </c>
      <c r="W102" s="62" t="s">
        <v>443</v>
      </c>
      <c r="X102" s="62" t="s">
        <v>443</v>
      </c>
      <c r="Y102" s="62" t="s">
        <v>443</v>
      </c>
      <c r="Z102" s="62" t="s">
        <v>443</v>
      </c>
      <c r="AA102" s="62" t="s">
        <v>443</v>
      </c>
      <c r="AB102" s="62" t="s">
        <v>443</v>
      </c>
      <c r="AC102" s="62" t="s">
        <v>443</v>
      </c>
      <c r="AD102" s="157" t="s">
        <v>443</v>
      </c>
      <c r="AE102" s="158"/>
      <c r="AF102" s="159" t="s">
        <v>443</v>
      </c>
      <c r="AG102" s="62" t="s">
        <v>443</v>
      </c>
      <c r="AH102" s="62" t="s">
        <v>443</v>
      </c>
      <c r="AI102" s="62" t="s">
        <v>443</v>
      </c>
      <c r="AJ102" s="62" t="s">
        <v>443</v>
      </c>
      <c r="AK102" s="62">
        <v>189.29300000000001</v>
      </c>
      <c r="AL102" s="40" t="s">
        <v>245</v>
      </c>
    </row>
    <row r="103" spans="1:38" ht="26.25" customHeight="1" thickBot="1">
      <c r="A103" s="60" t="s">
        <v>243</v>
      </c>
      <c r="B103" s="60" t="s">
        <v>250</v>
      </c>
      <c r="C103" s="61" t="s">
        <v>251</v>
      </c>
      <c r="D103" s="74"/>
      <c r="E103" s="62" t="s">
        <v>445</v>
      </c>
      <c r="F103" s="62" t="s">
        <v>445</v>
      </c>
      <c r="G103" s="62" t="s">
        <v>445</v>
      </c>
      <c r="H103" s="62" t="s">
        <v>445</v>
      </c>
      <c r="I103" s="62" t="s">
        <v>445</v>
      </c>
      <c r="J103" s="62" t="s">
        <v>445</v>
      </c>
      <c r="K103" s="62" t="s">
        <v>445</v>
      </c>
      <c r="L103" s="62" t="s">
        <v>443</v>
      </c>
      <c r="M103" s="62" t="s">
        <v>443</v>
      </c>
      <c r="N103" s="62" t="s">
        <v>443</v>
      </c>
      <c r="O103" s="62" t="s">
        <v>443</v>
      </c>
      <c r="P103" s="62" t="s">
        <v>443</v>
      </c>
      <c r="Q103" s="62" t="s">
        <v>443</v>
      </c>
      <c r="R103" s="62" t="s">
        <v>443</v>
      </c>
      <c r="S103" s="62" t="s">
        <v>443</v>
      </c>
      <c r="T103" s="62" t="s">
        <v>443</v>
      </c>
      <c r="U103" s="62" t="s">
        <v>443</v>
      </c>
      <c r="V103" s="62" t="s">
        <v>443</v>
      </c>
      <c r="W103" s="62" t="s">
        <v>443</v>
      </c>
      <c r="X103" s="62" t="s">
        <v>443</v>
      </c>
      <c r="Y103" s="62" t="s">
        <v>443</v>
      </c>
      <c r="Z103" s="62" t="s">
        <v>443</v>
      </c>
      <c r="AA103" s="62" t="s">
        <v>443</v>
      </c>
      <c r="AB103" s="62" t="s">
        <v>443</v>
      </c>
      <c r="AC103" s="62" t="s">
        <v>443</v>
      </c>
      <c r="AD103" s="157" t="s">
        <v>443</v>
      </c>
      <c r="AE103" s="158"/>
      <c r="AF103" s="159" t="s">
        <v>443</v>
      </c>
      <c r="AG103" s="62" t="s">
        <v>443</v>
      </c>
      <c r="AH103" s="62" t="s">
        <v>443</v>
      </c>
      <c r="AI103" s="62" t="s">
        <v>443</v>
      </c>
      <c r="AJ103" s="62" t="s">
        <v>443</v>
      </c>
      <c r="AK103" s="62" t="s">
        <v>445</v>
      </c>
      <c r="AL103" s="40" t="s">
        <v>245</v>
      </c>
    </row>
    <row r="104" spans="1:38" ht="26.25" customHeight="1" thickBot="1">
      <c r="A104" s="60" t="s">
        <v>243</v>
      </c>
      <c r="B104" s="60" t="s">
        <v>252</v>
      </c>
      <c r="C104" s="61" t="s">
        <v>253</v>
      </c>
      <c r="D104" s="74"/>
      <c r="E104" s="67">
        <v>2.052985411764705E-3</v>
      </c>
      <c r="F104" s="62">
        <v>9.2726507764705868E-2</v>
      </c>
      <c r="G104" s="62" t="s">
        <v>443</v>
      </c>
      <c r="H104" s="62">
        <v>6.8432847058823507E-2</v>
      </c>
      <c r="I104" s="62">
        <v>3.4216423529411752E-4</v>
      </c>
      <c r="J104" s="62">
        <v>1.0264927058823524E-2</v>
      </c>
      <c r="K104" s="62">
        <v>2.3951496470588231E-2</v>
      </c>
      <c r="L104" s="62" t="s">
        <v>443</v>
      </c>
      <c r="M104" s="62" t="s">
        <v>443</v>
      </c>
      <c r="N104" s="62" t="s">
        <v>443</v>
      </c>
      <c r="O104" s="62" t="s">
        <v>443</v>
      </c>
      <c r="P104" s="62" t="s">
        <v>443</v>
      </c>
      <c r="Q104" s="62" t="s">
        <v>443</v>
      </c>
      <c r="R104" s="62" t="s">
        <v>443</v>
      </c>
      <c r="S104" s="62" t="s">
        <v>443</v>
      </c>
      <c r="T104" s="62" t="s">
        <v>443</v>
      </c>
      <c r="U104" s="62" t="s">
        <v>443</v>
      </c>
      <c r="V104" s="62" t="s">
        <v>443</v>
      </c>
      <c r="W104" s="62" t="s">
        <v>443</v>
      </c>
      <c r="X104" s="62" t="s">
        <v>443</v>
      </c>
      <c r="Y104" s="62" t="s">
        <v>443</v>
      </c>
      <c r="Z104" s="62" t="s">
        <v>443</v>
      </c>
      <c r="AA104" s="62" t="s">
        <v>443</v>
      </c>
      <c r="AB104" s="62" t="s">
        <v>443</v>
      </c>
      <c r="AC104" s="62" t="s">
        <v>443</v>
      </c>
      <c r="AD104" s="157" t="s">
        <v>443</v>
      </c>
      <c r="AE104" s="158"/>
      <c r="AF104" s="159" t="s">
        <v>443</v>
      </c>
      <c r="AG104" s="62" t="s">
        <v>443</v>
      </c>
      <c r="AH104" s="62" t="s">
        <v>443</v>
      </c>
      <c r="AI104" s="62" t="s">
        <v>443</v>
      </c>
      <c r="AJ104" s="62" t="s">
        <v>443</v>
      </c>
      <c r="AK104" s="62">
        <v>171.08211764705877</v>
      </c>
      <c r="AL104" s="40" t="s">
        <v>245</v>
      </c>
    </row>
    <row r="105" spans="1:38" ht="26.25" customHeight="1" thickBot="1">
      <c r="A105" s="60" t="s">
        <v>243</v>
      </c>
      <c r="B105" s="60" t="s">
        <v>254</v>
      </c>
      <c r="C105" s="61" t="s">
        <v>255</v>
      </c>
      <c r="D105" s="74"/>
      <c r="E105" s="67">
        <v>1.14095E-2</v>
      </c>
      <c r="F105" s="67">
        <v>0.19510245000000001</v>
      </c>
      <c r="G105" s="67" t="s">
        <v>443</v>
      </c>
      <c r="H105" s="67">
        <v>0.31946600000000003</v>
      </c>
      <c r="I105" s="67">
        <v>6.3893200000000004E-3</v>
      </c>
      <c r="J105" s="67">
        <v>1.004036E-2</v>
      </c>
      <c r="K105" s="67">
        <v>2.1906239999999997E-2</v>
      </c>
      <c r="L105" s="67" t="s">
        <v>443</v>
      </c>
      <c r="M105" s="67" t="s">
        <v>443</v>
      </c>
      <c r="N105" s="67" t="s">
        <v>443</v>
      </c>
      <c r="O105" s="67" t="s">
        <v>443</v>
      </c>
      <c r="P105" s="67" t="s">
        <v>443</v>
      </c>
      <c r="Q105" s="67" t="s">
        <v>443</v>
      </c>
      <c r="R105" s="67" t="s">
        <v>443</v>
      </c>
      <c r="S105" s="67" t="s">
        <v>443</v>
      </c>
      <c r="T105" s="67" t="s">
        <v>443</v>
      </c>
      <c r="U105" s="67" t="s">
        <v>443</v>
      </c>
      <c r="V105" s="67" t="s">
        <v>443</v>
      </c>
      <c r="W105" s="67" t="s">
        <v>443</v>
      </c>
      <c r="X105" s="67" t="s">
        <v>443</v>
      </c>
      <c r="Y105" s="67" t="s">
        <v>443</v>
      </c>
      <c r="Z105" s="67" t="s">
        <v>443</v>
      </c>
      <c r="AA105" s="67" t="s">
        <v>443</v>
      </c>
      <c r="AB105" s="67" t="s">
        <v>443</v>
      </c>
      <c r="AC105" s="67" t="s">
        <v>443</v>
      </c>
      <c r="AD105" s="166" t="s">
        <v>443</v>
      </c>
      <c r="AE105" s="158"/>
      <c r="AF105" s="159" t="s">
        <v>443</v>
      </c>
      <c r="AG105" s="62" t="s">
        <v>443</v>
      </c>
      <c r="AH105" s="62" t="s">
        <v>443</v>
      </c>
      <c r="AI105" s="62" t="s">
        <v>443</v>
      </c>
      <c r="AJ105" s="62" t="s">
        <v>443</v>
      </c>
      <c r="AK105" s="62">
        <v>45.637999999999998</v>
      </c>
      <c r="AL105" s="40" t="s">
        <v>245</v>
      </c>
    </row>
    <row r="106" spans="1:38" ht="26.25" customHeight="1" thickBot="1">
      <c r="A106" s="60" t="s">
        <v>243</v>
      </c>
      <c r="B106" s="60" t="s">
        <v>256</v>
      </c>
      <c r="C106" s="61" t="s">
        <v>257</v>
      </c>
      <c r="D106" s="74"/>
      <c r="E106" s="62" t="s">
        <v>444</v>
      </c>
      <c r="F106" s="62" t="s">
        <v>444</v>
      </c>
      <c r="G106" s="62" t="s">
        <v>443</v>
      </c>
      <c r="H106" s="62" t="s">
        <v>444</v>
      </c>
      <c r="I106" s="62" t="s">
        <v>444</v>
      </c>
      <c r="J106" s="62" t="s">
        <v>444</v>
      </c>
      <c r="K106" s="62" t="s">
        <v>444</v>
      </c>
      <c r="L106" s="67" t="s">
        <v>443</v>
      </c>
      <c r="M106" s="67" t="s">
        <v>443</v>
      </c>
      <c r="N106" s="67" t="s">
        <v>443</v>
      </c>
      <c r="O106" s="67" t="s">
        <v>443</v>
      </c>
      <c r="P106" s="67" t="s">
        <v>443</v>
      </c>
      <c r="Q106" s="67" t="s">
        <v>443</v>
      </c>
      <c r="R106" s="67" t="s">
        <v>443</v>
      </c>
      <c r="S106" s="67" t="s">
        <v>443</v>
      </c>
      <c r="T106" s="67" t="s">
        <v>443</v>
      </c>
      <c r="U106" s="67" t="s">
        <v>443</v>
      </c>
      <c r="V106" s="67" t="s">
        <v>443</v>
      </c>
      <c r="W106" s="67" t="s">
        <v>443</v>
      </c>
      <c r="X106" s="67" t="s">
        <v>443</v>
      </c>
      <c r="Y106" s="67" t="s">
        <v>443</v>
      </c>
      <c r="Z106" s="67" t="s">
        <v>443</v>
      </c>
      <c r="AA106" s="67" t="s">
        <v>443</v>
      </c>
      <c r="AB106" s="67" t="s">
        <v>443</v>
      </c>
      <c r="AC106" s="67" t="s">
        <v>443</v>
      </c>
      <c r="AD106" s="166" t="s">
        <v>443</v>
      </c>
      <c r="AE106" s="158"/>
      <c r="AF106" s="159" t="s">
        <v>443</v>
      </c>
      <c r="AG106" s="62" t="s">
        <v>443</v>
      </c>
      <c r="AH106" s="62" t="s">
        <v>443</v>
      </c>
      <c r="AI106" s="62" t="s">
        <v>443</v>
      </c>
      <c r="AJ106" s="62" t="s">
        <v>443</v>
      </c>
      <c r="AK106" s="62" t="s">
        <v>444</v>
      </c>
      <c r="AL106" s="40" t="s">
        <v>245</v>
      </c>
    </row>
    <row r="107" spans="1:38" ht="26.25" customHeight="1" thickBot="1">
      <c r="A107" s="60" t="s">
        <v>243</v>
      </c>
      <c r="B107" s="60" t="s">
        <v>258</v>
      </c>
      <c r="C107" s="61" t="s">
        <v>379</v>
      </c>
      <c r="D107" s="74"/>
      <c r="E107" s="67">
        <v>3.7058052414058351E-2</v>
      </c>
      <c r="F107" s="62">
        <v>0.4367556177371163</v>
      </c>
      <c r="G107" s="62" t="s">
        <v>443</v>
      </c>
      <c r="H107" s="62">
        <v>0.8470411980356195</v>
      </c>
      <c r="I107" s="62">
        <v>7.9410112315839321E-3</v>
      </c>
      <c r="J107" s="62">
        <v>0.10588014975445244</v>
      </c>
      <c r="K107" s="62">
        <v>0.50293071133364908</v>
      </c>
      <c r="L107" s="62" t="s">
        <v>443</v>
      </c>
      <c r="M107" s="62" t="s">
        <v>443</v>
      </c>
      <c r="N107" s="62" t="s">
        <v>443</v>
      </c>
      <c r="O107" s="62" t="s">
        <v>443</v>
      </c>
      <c r="P107" s="62" t="s">
        <v>443</v>
      </c>
      <c r="Q107" s="62" t="s">
        <v>443</v>
      </c>
      <c r="R107" s="62" t="s">
        <v>443</v>
      </c>
      <c r="S107" s="62" t="s">
        <v>443</v>
      </c>
      <c r="T107" s="62" t="s">
        <v>443</v>
      </c>
      <c r="U107" s="62" t="s">
        <v>443</v>
      </c>
      <c r="V107" s="62" t="s">
        <v>443</v>
      </c>
      <c r="W107" s="62" t="s">
        <v>443</v>
      </c>
      <c r="X107" s="62" t="s">
        <v>443</v>
      </c>
      <c r="Y107" s="62" t="s">
        <v>443</v>
      </c>
      <c r="Z107" s="62" t="s">
        <v>443</v>
      </c>
      <c r="AA107" s="62" t="s">
        <v>443</v>
      </c>
      <c r="AB107" s="62" t="s">
        <v>443</v>
      </c>
      <c r="AC107" s="62" t="s">
        <v>443</v>
      </c>
      <c r="AD107" s="157" t="s">
        <v>443</v>
      </c>
      <c r="AE107" s="158"/>
      <c r="AF107" s="159" t="s">
        <v>443</v>
      </c>
      <c r="AG107" s="62" t="s">
        <v>443</v>
      </c>
      <c r="AH107" s="62" t="s">
        <v>443</v>
      </c>
      <c r="AI107" s="62" t="s">
        <v>443</v>
      </c>
      <c r="AJ107" s="62" t="s">
        <v>443</v>
      </c>
      <c r="AK107" s="62">
        <v>2647.0037438613108</v>
      </c>
      <c r="AL107" s="40" t="s">
        <v>245</v>
      </c>
    </row>
    <row r="108" spans="1:38" ht="26.25" customHeight="1" thickBot="1">
      <c r="A108" s="60" t="s">
        <v>243</v>
      </c>
      <c r="B108" s="60" t="s">
        <v>259</v>
      </c>
      <c r="C108" s="61" t="s">
        <v>380</v>
      </c>
      <c r="D108" s="74"/>
      <c r="E108" s="67">
        <v>1.3172909146634466E-3</v>
      </c>
      <c r="F108" s="62">
        <v>5.2691636586537863E-3</v>
      </c>
      <c r="G108" s="62" t="s">
        <v>443</v>
      </c>
      <c r="H108" s="62">
        <v>6.3425118113425195E-3</v>
      </c>
      <c r="I108" s="62">
        <v>9.7577104789884931E-5</v>
      </c>
      <c r="J108" s="62">
        <v>9.7577104789884923E-4</v>
      </c>
      <c r="K108" s="62">
        <v>1.9515420957976985E-3</v>
      </c>
      <c r="L108" s="62" t="s">
        <v>443</v>
      </c>
      <c r="M108" s="62" t="s">
        <v>443</v>
      </c>
      <c r="N108" s="62" t="s">
        <v>443</v>
      </c>
      <c r="O108" s="62" t="s">
        <v>443</v>
      </c>
      <c r="P108" s="62" t="s">
        <v>443</v>
      </c>
      <c r="Q108" s="62" t="s">
        <v>443</v>
      </c>
      <c r="R108" s="62" t="s">
        <v>443</v>
      </c>
      <c r="S108" s="62" t="s">
        <v>443</v>
      </c>
      <c r="T108" s="62" t="s">
        <v>443</v>
      </c>
      <c r="U108" s="62" t="s">
        <v>443</v>
      </c>
      <c r="V108" s="62" t="s">
        <v>443</v>
      </c>
      <c r="W108" s="62" t="s">
        <v>443</v>
      </c>
      <c r="X108" s="62" t="s">
        <v>443</v>
      </c>
      <c r="Y108" s="62" t="s">
        <v>443</v>
      </c>
      <c r="Z108" s="62" t="s">
        <v>443</v>
      </c>
      <c r="AA108" s="62" t="s">
        <v>443</v>
      </c>
      <c r="AB108" s="62" t="s">
        <v>443</v>
      </c>
      <c r="AC108" s="62" t="s">
        <v>443</v>
      </c>
      <c r="AD108" s="157" t="s">
        <v>443</v>
      </c>
      <c r="AE108" s="158"/>
      <c r="AF108" s="159" t="s">
        <v>443</v>
      </c>
      <c r="AG108" s="62" t="s">
        <v>443</v>
      </c>
      <c r="AH108" s="62" t="s">
        <v>443</v>
      </c>
      <c r="AI108" s="62" t="s">
        <v>443</v>
      </c>
      <c r="AJ108" s="62" t="s">
        <v>443</v>
      </c>
      <c r="AK108" s="62">
        <v>48.788552394942464</v>
      </c>
      <c r="AL108" s="40" t="s">
        <v>245</v>
      </c>
    </row>
    <row r="109" spans="1:38" ht="26.25" customHeight="1" thickBot="1">
      <c r="A109" s="60" t="s">
        <v>243</v>
      </c>
      <c r="B109" s="60" t="s">
        <v>260</v>
      </c>
      <c r="C109" s="61" t="s">
        <v>381</v>
      </c>
      <c r="D109" s="74"/>
      <c r="E109" s="67">
        <v>4.928956492666073E-4</v>
      </c>
      <c r="F109" s="62">
        <v>8.9268878700507776E-3</v>
      </c>
      <c r="G109" s="62" t="s">
        <v>443</v>
      </c>
      <c r="H109" s="62">
        <v>1.0223020873677782E-2</v>
      </c>
      <c r="I109" s="62">
        <v>3.651078883456351E-4</v>
      </c>
      <c r="J109" s="62">
        <v>2.0080933859009929E-3</v>
      </c>
      <c r="K109" s="62">
        <v>2.0080933859009929E-3</v>
      </c>
      <c r="L109" s="62" t="s">
        <v>443</v>
      </c>
      <c r="M109" s="62" t="s">
        <v>443</v>
      </c>
      <c r="N109" s="62" t="s">
        <v>443</v>
      </c>
      <c r="O109" s="62" t="s">
        <v>443</v>
      </c>
      <c r="P109" s="62" t="s">
        <v>443</v>
      </c>
      <c r="Q109" s="62" t="s">
        <v>443</v>
      </c>
      <c r="R109" s="62" t="s">
        <v>443</v>
      </c>
      <c r="S109" s="62" t="s">
        <v>443</v>
      </c>
      <c r="T109" s="62" t="s">
        <v>443</v>
      </c>
      <c r="U109" s="62" t="s">
        <v>443</v>
      </c>
      <c r="V109" s="62" t="s">
        <v>443</v>
      </c>
      <c r="W109" s="62" t="s">
        <v>443</v>
      </c>
      <c r="X109" s="62" t="s">
        <v>443</v>
      </c>
      <c r="Y109" s="62" t="s">
        <v>443</v>
      </c>
      <c r="Z109" s="62" t="s">
        <v>443</v>
      </c>
      <c r="AA109" s="62" t="s">
        <v>443</v>
      </c>
      <c r="AB109" s="62" t="s">
        <v>443</v>
      </c>
      <c r="AC109" s="62" t="s">
        <v>443</v>
      </c>
      <c r="AD109" s="157" t="s">
        <v>443</v>
      </c>
      <c r="AE109" s="158"/>
      <c r="AF109" s="159" t="s">
        <v>443</v>
      </c>
      <c r="AG109" s="62" t="s">
        <v>443</v>
      </c>
      <c r="AH109" s="62" t="s">
        <v>443</v>
      </c>
      <c r="AI109" s="62" t="s">
        <v>443</v>
      </c>
      <c r="AJ109" s="62" t="s">
        <v>443</v>
      </c>
      <c r="AK109" s="62">
        <v>18.255394417281753</v>
      </c>
      <c r="AL109" s="40" t="s">
        <v>245</v>
      </c>
    </row>
    <row r="110" spans="1:38" ht="26.25" customHeight="1" thickBot="1">
      <c r="A110" s="60" t="s">
        <v>243</v>
      </c>
      <c r="B110" s="60" t="s">
        <v>261</v>
      </c>
      <c r="C110" s="61" t="s">
        <v>382</v>
      </c>
      <c r="D110" s="74"/>
      <c r="E110" s="67">
        <v>6.5842603461846992E-4</v>
      </c>
      <c r="F110" s="62">
        <v>1.7403172260641586E-2</v>
      </c>
      <c r="G110" s="62" t="s">
        <v>443</v>
      </c>
      <c r="H110" s="62">
        <v>1.4916317691935001E-2</v>
      </c>
      <c r="I110" s="62">
        <v>7.8504428686093696E-4</v>
      </c>
      <c r="J110" s="62">
        <v>5.7150843090214452E-3</v>
      </c>
      <c r="K110" s="62">
        <v>5.7150843090214452E-3</v>
      </c>
      <c r="L110" s="62" t="s">
        <v>443</v>
      </c>
      <c r="M110" s="62" t="s">
        <v>443</v>
      </c>
      <c r="N110" s="62" t="s">
        <v>443</v>
      </c>
      <c r="O110" s="62" t="s">
        <v>443</v>
      </c>
      <c r="P110" s="62" t="s">
        <v>443</v>
      </c>
      <c r="Q110" s="62" t="s">
        <v>443</v>
      </c>
      <c r="R110" s="62" t="s">
        <v>443</v>
      </c>
      <c r="S110" s="62" t="s">
        <v>443</v>
      </c>
      <c r="T110" s="62" t="s">
        <v>443</v>
      </c>
      <c r="U110" s="62" t="s">
        <v>443</v>
      </c>
      <c r="V110" s="62" t="s">
        <v>443</v>
      </c>
      <c r="W110" s="62" t="s">
        <v>443</v>
      </c>
      <c r="X110" s="62" t="s">
        <v>443</v>
      </c>
      <c r="Y110" s="62" t="s">
        <v>443</v>
      </c>
      <c r="Z110" s="62" t="s">
        <v>443</v>
      </c>
      <c r="AA110" s="62" t="s">
        <v>443</v>
      </c>
      <c r="AB110" s="62" t="s">
        <v>443</v>
      </c>
      <c r="AC110" s="62" t="s">
        <v>443</v>
      </c>
      <c r="AD110" s="157" t="s">
        <v>443</v>
      </c>
      <c r="AE110" s="158"/>
      <c r="AF110" s="159" t="s">
        <v>443</v>
      </c>
      <c r="AG110" s="62" t="s">
        <v>443</v>
      </c>
      <c r="AH110" s="62" t="s">
        <v>443</v>
      </c>
      <c r="AI110" s="62" t="s">
        <v>443</v>
      </c>
      <c r="AJ110" s="62" t="s">
        <v>443</v>
      </c>
      <c r="AK110" s="62">
        <v>35.589309326465411</v>
      </c>
      <c r="AL110" s="40" t="s">
        <v>245</v>
      </c>
    </row>
    <row r="111" spans="1:38" ht="26.25" customHeight="1" thickBot="1">
      <c r="A111" s="60" t="s">
        <v>243</v>
      </c>
      <c r="B111" s="60" t="s">
        <v>262</v>
      </c>
      <c r="C111" s="61" t="s">
        <v>376</v>
      </c>
      <c r="D111" s="74"/>
      <c r="E111" s="67" t="s">
        <v>442</v>
      </c>
      <c r="F111" s="67" t="s">
        <v>442</v>
      </c>
      <c r="G111" s="67" t="s">
        <v>442</v>
      </c>
      <c r="H111" s="67" t="s">
        <v>442</v>
      </c>
      <c r="I111" s="67" t="s">
        <v>442</v>
      </c>
      <c r="J111" s="67" t="s">
        <v>442</v>
      </c>
      <c r="K111" s="67" t="s">
        <v>442</v>
      </c>
      <c r="L111" s="67" t="s">
        <v>442</v>
      </c>
      <c r="M111" s="67" t="s">
        <v>442</v>
      </c>
      <c r="N111" s="67" t="s">
        <v>442</v>
      </c>
      <c r="O111" s="67" t="s">
        <v>442</v>
      </c>
      <c r="P111" s="67" t="s">
        <v>442</v>
      </c>
      <c r="Q111" s="67" t="s">
        <v>442</v>
      </c>
      <c r="R111" s="67" t="s">
        <v>442</v>
      </c>
      <c r="S111" s="67" t="s">
        <v>442</v>
      </c>
      <c r="T111" s="67" t="s">
        <v>442</v>
      </c>
      <c r="U111" s="67" t="s">
        <v>442</v>
      </c>
      <c r="V111" s="67" t="s">
        <v>442</v>
      </c>
      <c r="W111" s="67" t="s">
        <v>442</v>
      </c>
      <c r="X111" s="67" t="s">
        <v>442</v>
      </c>
      <c r="Y111" s="67" t="s">
        <v>442</v>
      </c>
      <c r="Z111" s="67" t="s">
        <v>442</v>
      </c>
      <c r="AA111" s="67" t="s">
        <v>442</v>
      </c>
      <c r="AB111" s="67" t="s">
        <v>442</v>
      </c>
      <c r="AC111" s="67" t="s">
        <v>442</v>
      </c>
      <c r="AD111" s="166" t="s">
        <v>442</v>
      </c>
      <c r="AE111" s="158"/>
      <c r="AF111" s="62" t="s">
        <v>442</v>
      </c>
      <c r="AG111" s="62" t="s">
        <v>442</v>
      </c>
      <c r="AH111" s="62" t="s">
        <v>442</v>
      </c>
      <c r="AI111" s="62" t="s">
        <v>442</v>
      </c>
      <c r="AJ111" s="62" t="s">
        <v>442</v>
      </c>
      <c r="AK111" s="62" t="s">
        <v>442</v>
      </c>
      <c r="AL111" s="40" t="s">
        <v>245</v>
      </c>
    </row>
    <row r="112" spans="1:38" ht="26.25" customHeight="1" thickBot="1">
      <c r="A112" s="60" t="s">
        <v>263</v>
      </c>
      <c r="B112" s="60" t="s">
        <v>264</v>
      </c>
      <c r="C112" s="61" t="s">
        <v>265</v>
      </c>
      <c r="D112" s="62"/>
      <c r="E112" s="62">
        <v>0.14634048000000002</v>
      </c>
      <c r="F112" s="62" t="s">
        <v>443</v>
      </c>
      <c r="G112" s="62" t="s">
        <v>443</v>
      </c>
      <c r="H112" s="62">
        <v>0.54765266666666679</v>
      </c>
      <c r="I112" s="62" t="s">
        <v>443</v>
      </c>
      <c r="J112" s="62" t="s">
        <v>443</v>
      </c>
      <c r="K112" s="62" t="s">
        <v>443</v>
      </c>
      <c r="L112" s="62" t="s">
        <v>443</v>
      </c>
      <c r="M112" s="62" t="s">
        <v>443</v>
      </c>
      <c r="N112" s="62" t="s">
        <v>443</v>
      </c>
      <c r="O112" s="62" t="s">
        <v>443</v>
      </c>
      <c r="P112" s="62" t="s">
        <v>443</v>
      </c>
      <c r="Q112" s="62" t="s">
        <v>443</v>
      </c>
      <c r="R112" s="62" t="s">
        <v>443</v>
      </c>
      <c r="S112" s="62" t="s">
        <v>443</v>
      </c>
      <c r="T112" s="62" t="s">
        <v>443</v>
      </c>
      <c r="U112" s="62" t="s">
        <v>443</v>
      </c>
      <c r="V112" s="62" t="s">
        <v>443</v>
      </c>
      <c r="W112" s="62" t="s">
        <v>443</v>
      </c>
      <c r="X112" s="62" t="s">
        <v>443</v>
      </c>
      <c r="Y112" s="62" t="s">
        <v>443</v>
      </c>
      <c r="Z112" s="62" t="s">
        <v>443</v>
      </c>
      <c r="AA112" s="62" t="s">
        <v>443</v>
      </c>
      <c r="AB112" s="62" t="s">
        <v>443</v>
      </c>
      <c r="AC112" s="62" t="s">
        <v>443</v>
      </c>
      <c r="AD112" s="157" t="s">
        <v>443</v>
      </c>
      <c r="AE112" s="158"/>
      <c r="AF112" s="159" t="s">
        <v>443</v>
      </c>
      <c r="AG112" s="62" t="s">
        <v>443</v>
      </c>
      <c r="AH112" s="62" t="s">
        <v>443</v>
      </c>
      <c r="AI112" s="62" t="s">
        <v>443</v>
      </c>
      <c r="AJ112" s="62" t="s">
        <v>443</v>
      </c>
      <c r="AK112" s="62">
        <v>5628480.0000000009</v>
      </c>
      <c r="AL112" s="40" t="s">
        <v>418</v>
      </c>
    </row>
    <row r="113" spans="1:38" ht="26.25" customHeight="1" thickBot="1">
      <c r="A113" s="60" t="s">
        <v>263</v>
      </c>
      <c r="B113" s="75" t="s">
        <v>266</v>
      </c>
      <c r="C113" s="76" t="s">
        <v>267</v>
      </c>
      <c r="D113" s="62"/>
      <c r="E113" s="62" t="s">
        <v>445</v>
      </c>
      <c r="F113" s="62" t="s">
        <v>445</v>
      </c>
      <c r="G113" s="62" t="s">
        <v>443</v>
      </c>
      <c r="H113" s="62">
        <v>2.819564245331287</v>
      </c>
      <c r="I113" s="62" t="s">
        <v>443</v>
      </c>
      <c r="J113" s="62" t="s">
        <v>443</v>
      </c>
      <c r="K113" s="62" t="s">
        <v>443</v>
      </c>
      <c r="L113" s="62" t="s">
        <v>443</v>
      </c>
      <c r="M113" s="62" t="s">
        <v>443</v>
      </c>
      <c r="N113" s="62" t="s">
        <v>443</v>
      </c>
      <c r="O113" s="62" t="s">
        <v>443</v>
      </c>
      <c r="P113" s="62" t="s">
        <v>443</v>
      </c>
      <c r="Q113" s="62" t="s">
        <v>443</v>
      </c>
      <c r="R113" s="62" t="s">
        <v>443</v>
      </c>
      <c r="S113" s="62" t="s">
        <v>443</v>
      </c>
      <c r="T113" s="62" t="s">
        <v>443</v>
      </c>
      <c r="U113" s="62" t="s">
        <v>443</v>
      </c>
      <c r="V113" s="62" t="s">
        <v>443</v>
      </c>
      <c r="W113" s="62" t="s">
        <v>443</v>
      </c>
      <c r="X113" s="62" t="s">
        <v>443</v>
      </c>
      <c r="Y113" s="62" t="s">
        <v>443</v>
      </c>
      <c r="Z113" s="62" t="s">
        <v>443</v>
      </c>
      <c r="AA113" s="62" t="s">
        <v>443</v>
      </c>
      <c r="AB113" s="62" t="s">
        <v>443</v>
      </c>
      <c r="AC113" s="62" t="s">
        <v>443</v>
      </c>
      <c r="AD113" s="62" t="s">
        <v>443</v>
      </c>
      <c r="AE113" s="158"/>
      <c r="AF113" s="62" t="s">
        <v>443</v>
      </c>
      <c r="AG113" s="62" t="s">
        <v>443</v>
      </c>
      <c r="AH113" s="62" t="s">
        <v>443</v>
      </c>
      <c r="AI113" s="62" t="s">
        <v>443</v>
      </c>
      <c r="AJ113" s="62" t="s">
        <v>443</v>
      </c>
      <c r="AK113" s="62" t="s">
        <v>443</v>
      </c>
      <c r="AL113" s="40" t="s">
        <v>412</v>
      </c>
    </row>
    <row r="114" spans="1:38" ht="26.25" customHeight="1" thickBot="1">
      <c r="A114" s="60" t="s">
        <v>263</v>
      </c>
      <c r="B114" s="75" t="s">
        <v>268</v>
      </c>
      <c r="C114" s="76" t="s">
        <v>387</v>
      </c>
      <c r="D114" s="62"/>
      <c r="E114" s="62" t="s">
        <v>444</v>
      </c>
      <c r="F114" s="167" t="s">
        <v>443</v>
      </c>
      <c r="G114" s="167" t="s">
        <v>443</v>
      </c>
      <c r="H114" s="62" t="s">
        <v>444</v>
      </c>
      <c r="I114" s="62" t="s">
        <v>443</v>
      </c>
      <c r="J114" s="62" t="s">
        <v>443</v>
      </c>
      <c r="K114" s="62" t="s">
        <v>443</v>
      </c>
      <c r="L114" s="62" t="s">
        <v>443</v>
      </c>
      <c r="M114" s="62" t="s">
        <v>443</v>
      </c>
      <c r="N114" s="62" t="s">
        <v>443</v>
      </c>
      <c r="O114" s="62" t="s">
        <v>443</v>
      </c>
      <c r="P114" s="62" t="s">
        <v>443</v>
      </c>
      <c r="Q114" s="62" t="s">
        <v>443</v>
      </c>
      <c r="R114" s="62" t="s">
        <v>443</v>
      </c>
      <c r="S114" s="62" t="s">
        <v>443</v>
      </c>
      <c r="T114" s="62" t="s">
        <v>443</v>
      </c>
      <c r="U114" s="62" t="s">
        <v>443</v>
      </c>
      <c r="V114" s="62" t="s">
        <v>443</v>
      </c>
      <c r="W114" s="62" t="s">
        <v>443</v>
      </c>
      <c r="X114" s="62" t="s">
        <v>443</v>
      </c>
      <c r="Y114" s="62" t="s">
        <v>443</v>
      </c>
      <c r="Z114" s="62" t="s">
        <v>443</v>
      </c>
      <c r="AA114" s="62" t="s">
        <v>443</v>
      </c>
      <c r="AB114" s="62" t="s">
        <v>443</v>
      </c>
      <c r="AC114" s="62" t="s">
        <v>443</v>
      </c>
      <c r="AD114" s="62" t="s">
        <v>443</v>
      </c>
      <c r="AE114" s="158"/>
      <c r="AF114" s="62" t="s">
        <v>443</v>
      </c>
      <c r="AG114" s="62" t="s">
        <v>443</v>
      </c>
      <c r="AH114" s="62" t="s">
        <v>443</v>
      </c>
      <c r="AI114" s="62" t="s">
        <v>443</v>
      </c>
      <c r="AJ114" s="62" t="s">
        <v>443</v>
      </c>
      <c r="AK114" s="62" t="s">
        <v>443</v>
      </c>
      <c r="AL114" s="40" t="s">
        <v>412</v>
      </c>
    </row>
    <row r="115" spans="1:38" ht="26.25" customHeight="1" thickBot="1">
      <c r="A115" s="60" t="s">
        <v>263</v>
      </c>
      <c r="B115" s="75" t="s">
        <v>269</v>
      </c>
      <c r="C115" s="76" t="s">
        <v>270</v>
      </c>
      <c r="D115" s="62"/>
      <c r="E115" s="62" t="s">
        <v>443</v>
      </c>
      <c r="F115" s="62" t="s">
        <v>443</v>
      </c>
      <c r="G115" s="62" t="s">
        <v>443</v>
      </c>
      <c r="H115" s="62" t="s">
        <v>443</v>
      </c>
      <c r="I115" s="62" t="s">
        <v>443</v>
      </c>
      <c r="J115" s="62" t="s">
        <v>443</v>
      </c>
      <c r="K115" s="62" t="s">
        <v>443</v>
      </c>
      <c r="L115" s="62" t="s">
        <v>443</v>
      </c>
      <c r="M115" s="62" t="s">
        <v>443</v>
      </c>
      <c r="N115" s="62" t="s">
        <v>443</v>
      </c>
      <c r="O115" s="62" t="s">
        <v>443</v>
      </c>
      <c r="P115" s="62" t="s">
        <v>443</v>
      </c>
      <c r="Q115" s="62" t="s">
        <v>443</v>
      </c>
      <c r="R115" s="62" t="s">
        <v>443</v>
      </c>
      <c r="S115" s="62" t="s">
        <v>443</v>
      </c>
      <c r="T115" s="62" t="s">
        <v>443</v>
      </c>
      <c r="U115" s="62" t="s">
        <v>443</v>
      </c>
      <c r="V115" s="62" t="s">
        <v>443</v>
      </c>
      <c r="W115" s="62" t="s">
        <v>443</v>
      </c>
      <c r="X115" s="62" t="s">
        <v>443</v>
      </c>
      <c r="Y115" s="62" t="s">
        <v>443</v>
      </c>
      <c r="Z115" s="62" t="s">
        <v>443</v>
      </c>
      <c r="AA115" s="62" t="s">
        <v>443</v>
      </c>
      <c r="AB115" s="62" t="s">
        <v>443</v>
      </c>
      <c r="AC115" s="62" t="s">
        <v>443</v>
      </c>
      <c r="AD115" s="62" t="s">
        <v>443</v>
      </c>
      <c r="AE115" s="158"/>
      <c r="AF115" s="62" t="s">
        <v>443</v>
      </c>
      <c r="AG115" s="62" t="s">
        <v>443</v>
      </c>
      <c r="AH115" s="62" t="s">
        <v>443</v>
      </c>
      <c r="AI115" s="62" t="s">
        <v>443</v>
      </c>
      <c r="AJ115" s="62" t="s">
        <v>443</v>
      </c>
      <c r="AK115" s="62" t="s">
        <v>443</v>
      </c>
      <c r="AL115" s="40" t="s">
        <v>412</v>
      </c>
    </row>
    <row r="116" spans="1:38" ht="26.25" customHeight="1" thickBot="1">
      <c r="A116" s="60" t="s">
        <v>263</v>
      </c>
      <c r="B116" s="60" t="s">
        <v>271</v>
      </c>
      <c r="C116" s="66" t="s">
        <v>409</v>
      </c>
      <c r="D116" s="62"/>
      <c r="E116" s="62" t="s">
        <v>445</v>
      </c>
      <c r="F116" s="62" t="s">
        <v>445</v>
      </c>
      <c r="G116" s="62" t="s">
        <v>443</v>
      </c>
      <c r="H116" s="62">
        <v>1.9252907730609299</v>
      </c>
      <c r="I116" s="62" t="s">
        <v>443</v>
      </c>
      <c r="J116" s="62" t="s">
        <v>443</v>
      </c>
      <c r="K116" s="62" t="s">
        <v>443</v>
      </c>
      <c r="L116" s="62" t="s">
        <v>443</v>
      </c>
      <c r="M116" s="62" t="s">
        <v>443</v>
      </c>
      <c r="N116" s="62" t="s">
        <v>443</v>
      </c>
      <c r="O116" s="62" t="s">
        <v>443</v>
      </c>
      <c r="P116" s="62" t="s">
        <v>443</v>
      </c>
      <c r="Q116" s="62" t="s">
        <v>443</v>
      </c>
      <c r="R116" s="62" t="s">
        <v>443</v>
      </c>
      <c r="S116" s="62" t="s">
        <v>443</v>
      </c>
      <c r="T116" s="62" t="s">
        <v>443</v>
      </c>
      <c r="U116" s="62" t="s">
        <v>443</v>
      </c>
      <c r="V116" s="62" t="s">
        <v>443</v>
      </c>
      <c r="W116" s="62" t="s">
        <v>443</v>
      </c>
      <c r="X116" s="62" t="s">
        <v>443</v>
      </c>
      <c r="Y116" s="62" t="s">
        <v>443</v>
      </c>
      <c r="Z116" s="62" t="s">
        <v>443</v>
      </c>
      <c r="AA116" s="62" t="s">
        <v>443</v>
      </c>
      <c r="AB116" s="62" t="s">
        <v>443</v>
      </c>
      <c r="AC116" s="62" t="s">
        <v>443</v>
      </c>
      <c r="AD116" s="62" t="s">
        <v>443</v>
      </c>
      <c r="AE116" s="158"/>
      <c r="AF116" s="62" t="s">
        <v>443</v>
      </c>
      <c r="AG116" s="62" t="s">
        <v>443</v>
      </c>
      <c r="AH116" s="62" t="s">
        <v>443</v>
      </c>
      <c r="AI116" s="62" t="s">
        <v>443</v>
      </c>
      <c r="AJ116" s="62" t="s">
        <v>443</v>
      </c>
      <c r="AK116" s="62" t="s">
        <v>443</v>
      </c>
      <c r="AL116" s="40" t="s">
        <v>412</v>
      </c>
    </row>
    <row r="117" spans="1:38" ht="26.25" customHeight="1" thickBot="1">
      <c r="A117" s="60" t="s">
        <v>263</v>
      </c>
      <c r="B117" s="60" t="s">
        <v>272</v>
      </c>
      <c r="C117" s="66" t="s">
        <v>273</v>
      </c>
      <c r="D117" s="62"/>
      <c r="E117" s="62" t="s">
        <v>443</v>
      </c>
      <c r="F117" s="62" t="s">
        <v>443</v>
      </c>
      <c r="G117" s="62" t="s">
        <v>443</v>
      </c>
      <c r="H117" s="62" t="s">
        <v>443</v>
      </c>
      <c r="I117" s="62" t="s">
        <v>443</v>
      </c>
      <c r="J117" s="62" t="s">
        <v>443</v>
      </c>
      <c r="K117" s="62" t="s">
        <v>443</v>
      </c>
      <c r="L117" s="62" t="s">
        <v>443</v>
      </c>
      <c r="M117" s="62" t="s">
        <v>443</v>
      </c>
      <c r="N117" s="62" t="s">
        <v>443</v>
      </c>
      <c r="O117" s="62" t="s">
        <v>443</v>
      </c>
      <c r="P117" s="62" t="s">
        <v>443</v>
      </c>
      <c r="Q117" s="62" t="s">
        <v>443</v>
      </c>
      <c r="R117" s="62" t="s">
        <v>443</v>
      </c>
      <c r="S117" s="62" t="s">
        <v>443</v>
      </c>
      <c r="T117" s="62" t="s">
        <v>443</v>
      </c>
      <c r="U117" s="62" t="s">
        <v>443</v>
      </c>
      <c r="V117" s="62" t="s">
        <v>443</v>
      </c>
      <c r="W117" s="62" t="s">
        <v>443</v>
      </c>
      <c r="X117" s="62" t="s">
        <v>443</v>
      </c>
      <c r="Y117" s="62" t="s">
        <v>443</v>
      </c>
      <c r="Z117" s="62" t="s">
        <v>443</v>
      </c>
      <c r="AA117" s="62" t="s">
        <v>443</v>
      </c>
      <c r="AB117" s="62" t="s">
        <v>443</v>
      </c>
      <c r="AC117" s="62" t="s">
        <v>443</v>
      </c>
      <c r="AD117" s="157" t="s">
        <v>443</v>
      </c>
      <c r="AE117" s="158"/>
      <c r="AF117" s="159" t="s">
        <v>443</v>
      </c>
      <c r="AG117" s="62" t="s">
        <v>443</v>
      </c>
      <c r="AH117" s="62" t="s">
        <v>443</v>
      </c>
      <c r="AI117" s="62" t="s">
        <v>443</v>
      </c>
      <c r="AJ117" s="62" t="s">
        <v>443</v>
      </c>
      <c r="AK117" s="62" t="s">
        <v>443</v>
      </c>
      <c r="AL117" s="40" t="s">
        <v>412</v>
      </c>
    </row>
    <row r="118" spans="1:38" ht="26.25" customHeight="1" thickBot="1">
      <c r="A118" s="60" t="s">
        <v>263</v>
      </c>
      <c r="B118" s="60" t="s">
        <v>274</v>
      </c>
      <c r="C118" s="66" t="s">
        <v>410</v>
      </c>
      <c r="D118" s="62"/>
      <c r="E118" s="62" t="s">
        <v>443</v>
      </c>
      <c r="F118" s="62" t="s">
        <v>443</v>
      </c>
      <c r="G118" s="62" t="s">
        <v>443</v>
      </c>
      <c r="H118" s="62" t="s">
        <v>443</v>
      </c>
      <c r="I118" s="62" t="s">
        <v>443</v>
      </c>
      <c r="J118" s="62" t="s">
        <v>443</v>
      </c>
      <c r="K118" s="62" t="s">
        <v>443</v>
      </c>
      <c r="L118" s="62" t="s">
        <v>443</v>
      </c>
      <c r="M118" s="62" t="s">
        <v>443</v>
      </c>
      <c r="N118" s="62" t="s">
        <v>443</v>
      </c>
      <c r="O118" s="62" t="s">
        <v>443</v>
      </c>
      <c r="P118" s="62" t="s">
        <v>443</v>
      </c>
      <c r="Q118" s="62" t="s">
        <v>443</v>
      </c>
      <c r="R118" s="62" t="s">
        <v>443</v>
      </c>
      <c r="S118" s="62" t="s">
        <v>443</v>
      </c>
      <c r="T118" s="62" t="s">
        <v>443</v>
      </c>
      <c r="U118" s="62" t="s">
        <v>443</v>
      </c>
      <c r="V118" s="62" t="s">
        <v>443</v>
      </c>
      <c r="W118" s="62" t="s">
        <v>443</v>
      </c>
      <c r="X118" s="62" t="s">
        <v>443</v>
      </c>
      <c r="Y118" s="62" t="s">
        <v>443</v>
      </c>
      <c r="Z118" s="62" t="s">
        <v>443</v>
      </c>
      <c r="AA118" s="62" t="s">
        <v>443</v>
      </c>
      <c r="AB118" s="62" t="s">
        <v>443</v>
      </c>
      <c r="AC118" s="62" t="s">
        <v>443</v>
      </c>
      <c r="AD118" s="157" t="s">
        <v>443</v>
      </c>
      <c r="AE118" s="158"/>
      <c r="AF118" s="159" t="s">
        <v>443</v>
      </c>
      <c r="AG118" s="62" t="s">
        <v>443</v>
      </c>
      <c r="AH118" s="62" t="s">
        <v>443</v>
      </c>
      <c r="AI118" s="62" t="s">
        <v>443</v>
      </c>
      <c r="AJ118" s="62" t="s">
        <v>443</v>
      </c>
      <c r="AK118" s="62" t="s">
        <v>443</v>
      </c>
      <c r="AL118" s="40" t="s">
        <v>412</v>
      </c>
    </row>
    <row r="119" spans="1:38" ht="26.25" customHeight="1" thickBot="1">
      <c r="A119" s="60" t="s">
        <v>263</v>
      </c>
      <c r="B119" s="60" t="s">
        <v>275</v>
      </c>
      <c r="C119" s="61" t="s">
        <v>276</v>
      </c>
      <c r="D119" s="62"/>
      <c r="E119" s="62" t="s">
        <v>443</v>
      </c>
      <c r="F119" s="62" t="s">
        <v>443</v>
      </c>
      <c r="G119" s="62" t="s">
        <v>443</v>
      </c>
      <c r="H119" s="62" t="s">
        <v>443</v>
      </c>
      <c r="I119" s="167">
        <v>7.4639999999999998E-2</v>
      </c>
      <c r="J119" s="167">
        <v>1.9406399999999999</v>
      </c>
      <c r="K119" s="167">
        <v>1.9406399999999999</v>
      </c>
      <c r="L119" s="62" t="s">
        <v>443</v>
      </c>
      <c r="M119" s="62" t="s">
        <v>443</v>
      </c>
      <c r="N119" s="62" t="s">
        <v>443</v>
      </c>
      <c r="O119" s="62" t="s">
        <v>443</v>
      </c>
      <c r="P119" s="62" t="s">
        <v>443</v>
      </c>
      <c r="Q119" s="62" t="s">
        <v>443</v>
      </c>
      <c r="R119" s="62" t="s">
        <v>443</v>
      </c>
      <c r="S119" s="62" t="s">
        <v>443</v>
      </c>
      <c r="T119" s="62" t="s">
        <v>443</v>
      </c>
      <c r="U119" s="62" t="s">
        <v>443</v>
      </c>
      <c r="V119" s="62" t="s">
        <v>443</v>
      </c>
      <c r="W119" s="62" t="s">
        <v>443</v>
      </c>
      <c r="X119" s="62" t="s">
        <v>443</v>
      </c>
      <c r="Y119" s="62" t="s">
        <v>443</v>
      </c>
      <c r="Z119" s="62" t="s">
        <v>443</v>
      </c>
      <c r="AA119" s="62" t="s">
        <v>443</v>
      </c>
      <c r="AB119" s="62" t="s">
        <v>443</v>
      </c>
      <c r="AC119" s="62" t="s">
        <v>443</v>
      </c>
      <c r="AD119" s="157" t="s">
        <v>443</v>
      </c>
      <c r="AE119" s="158"/>
      <c r="AF119" s="159" t="s">
        <v>443</v>
      </c>
      <c r="AG119" s="62" t="s">
        <v>443</v>
      </c>
      <c r="AH119" s="62" t="s">
        <v>443</v>
      </c>
      <c r="AI119" s="62" t="s">
        <v>443</v>
      </c>
      <c r="AJ119" s="62" t="s">
        <v>443</v>
      </c>
      <c r="AK119" s="62">
        <v>1244000</v>
      </c>
      <c r="AL119" s="40" t="s">
        <v>412</v>
      </c>
    </row>
    <row r="120" spans="1:38" ht="26.25" customHeight="1" thickBot="1">
      <c r="A120" s="60" t="s">
        <v>263</v>
      </c>
      <c r="B120" s="60" t="s">
        <v>277</v>
      </c>
      <c r="C120" s="61" t="s">
        <v>278</v>
      </c>
      <c r="D120" s="62"/>
      <c r="E120" s="62" t="s">
        <v>443</v>
      </c>
      <c r="F120" s="62" t="s">
        <v>443</v>
      </c>
      <c r="G120" s="62" t="s">
        <v>443</v>
      </c>
      <c r="H120" s="62" t="s">
        <v>443</v>
      </c>
      <c r="I120" s="167" t="s">
        <v>444</v>
      </c>
      <c r="J120" s="167" t="s">
        <v>444</v>
      </c>
      <c r="K120" s="167" t="s">
        <v>444</v>
      </c>
      <c r="L120" s="62" t="s">
        <v>443</v>
      </c>
      <c r="M120" s="62" t="s">
        <v>443</v>
      </c>
      <c r="N120" s="62" t="s">
        <v>443</v>
      </c>
      <c r="O120" s="62" t="s">
        <v>443</v>
      </c>
      <c r="P120" s="62" t="s">
        <v>443</v>
      </c>
      <c r="Q120" s="62" t="s">
        <v>443</v>
      </c>
      <c r="R120" s="62" t="s">
        <v>443</v>
      </c>
      <c r="S120" s="62" t="s">
        <v>443</v>
      </c>
      <c r="T120" s="62" t="s">
        <v>443</v>
      </c>
      <c r="U120" s="62" t="s">
        <v>443</v>
      </c>
      <c r="V120" s="62" t="s">
        <v>443</v>
      </c>
      <c r="W120" s="62" t="s">
        <v>443</v>
      </c>
      <c r="X120" s="62" t="s">
        <v>443</v>
      </c>
      <c r="Y120" s="62" t="s">
        <v>443</v>
      </c>
      <c r="Z120" s="62" t="s">
        <v>443</v>
      </c>
      <c r="AA120" s="62" t="s">
        <v>443</v>
      </c>
      <c r="AB120" s="62" t="s">
        <v>443</v>
      </c>
      <c r="AC120" s="62" t="s">
        <v>443</v>
      </c>
      <c r="AD120" s="157" t="s">
        <v>443</v>
      </c>
      <c r="AE120" s="158"/>
      <c r="AF120" s="159" t="s">
        <v>443</v>
      </c>
      <c r="AG120" s="62" t="s">
        <v>443</v>
      </c>
      <c r="AH120" s="62" t="s">
        <v>443</v>
      </c>
      <c r="AI120" s="62" t="s">
        <v>443</v>
      </c>
      <c r="AJ120" s="62" t="s">
        <v>443</v>
      </c>
      <c r="AK120" s="62" t="s">
        <v>443</v>
      </c>
      <c r="AL120" s="40" t="s">
        <v>412</v>
      </c>
    </row>
    <row r="121" spans="1:38" ht="26.25" customHeight="1" thickBot="1">
      <c r="A121" s="60" t="s">
        <v>263</v>
      </c>
      <c r="B121" s="60" t="s">
        <v>279</v>
      </c>
      <c r="C121" s="66" t="s">
        <v>280</v>
      </c>
      <c r="D121" s="63"/>
      <c r="E121" s="62" t="s">
        <v>443</v>
      </c>
      <c r="F121" s="62">
        <v>1.0698399999999999</v>
      </c>
      <c r="G121" s="62" t="s">
        <v>443</v>
      </c>
      <c r="H121" s="62" t="s">
        <v>443</v>
      </c>
      <c r="I121" s="62" t="s">
        <v>443</v>
      </c>
      <c r="J121" s="62" t="s">
        <v>443</v>
      </c>
      <c r="K121" s="62" t="s">
        <v>443</v>
      </c>
      <c r="L121" s="62" t="s">
        <v>443</v>
      </c>
      <c r="M121" s="62" t="s">
        <v>443</v>
      </c>
      <c r="N121" s="62" t="s">
        <v>443</v>
      </c>
      <c r="O121" s="62" t="s">
        <v>443</v>
      </c>
      <c r="P121" s="62" t="s">
        <v>443</v>
      </c>
      <c r="Q121" s="62" t="s">
        <v>443</v>
      </c>
      <c r="R121" s="62" t="s">
        <v>443</v>
      </c>
      <c r="S121" s="62" t="s">
        <v>443</v>
      </c>
      <c r="T121" s="62" t="s">
        <v>443</v>
      </c>
      <c r="U121" s="62" t="s">
        <v>443</v>
      </c>
      <c r="V121" s="62" t="s">
        <v>443</v>
      </c>
      <c r="W121" s="62" t="s">
        <v>443</v>
      </c>
      <c r="X121" s="62" t="s">
        <v>443</v>
      </c>
      <c r="Y121" s="62" t="s">
        <v>443</v>
      </c>
      <c r="Z121" s="62" t="s">
        <v>443</v>
      </c>
      <c r="AA121" s="62" t="s">
        <v>443</v>
      </c>
      <c r="AB121" s="62" t="s">
        <v>443</v>
      </c>
      <c r="AC121" s="62" t="s">
        <v>443</v>
      </c>
      <c r="AD121" s="157" t="s">
        <v>443</v>
      </c>
      <c r="AE121" s="158"/>
      <c r="AF121" s="159" t="s">
        <v>443</v>
      </c>
      <c r="AG121" s="62" t="s">
        <v>443</v>
      </c>
      <c r="AH121" s="62" t="s">
        <v>443</v>
      </c>
      <c r="AI121" s="62" t="s">
        <v>443</v>
      </c>
      <c r="AJ121" s="62" t="s">
        <v>443</v>
      </c>
      <c r="AK121" s="62">
        <v>1244000</v>
      </c>
      <c r="AL121" s="40" t="s">
        <v>412</v>
      </c>
    </row>
    <row r="122" spans="1:38" ht="26.25" customHeight="1" thickBot="1">
      <c r="A122" s="60" t="s">
        <v>263</v>
      </c>
      <c r="B122" s="75" t="s">
        <v>282</v>
      </c>
      <c r="C122" s="76" t="s">
        <v>283</v>
      </c>
      <c r="D122" s="62"/>
      <c r="E122" s="62" t="s">
        <v>442</v>
      </c>
      <c r="F122" s="62" t="s">
        <v>442</v>
      </c>
      <c r="G122" s="62" t="s">
        <v>442</v>
      </c>
      <c r="H122" s="62" t="s">
        <v>442</v>
      </c>
      <c r="I122" s="62" t="s">
        <v>442</v>
      </c>
      <c r="J122" s="62" t="s">
        <v>442</v>
      </c>
      <c r="K122" s="62" t="s">
        <v>442</v>
      </c>
      <c r="L122" s="62" t="s">
        <v>442</v>
      </c>
      <c r="M122" s="62" t="s">
        <v>442</v>
      </c>
      <c r="N122" s="62" t="s">
        <v>442</v>
      </c>
      <c r="O122" s="62" t="s">
        <v>442</v>
      </c>
      <c r="P122" s="62" t="s">
        <v>442</v>
      </c>
      <c r="Q122" s="62" t="s">
        <v>442</v>
      </c>
      <c r="R122" s="62" t="s">
        <v>442</v>
      </c>
      <c r="S122" s="62" t="s">
        <v>442</v>
      </c>
      <c r="T122" s="62" t="s">
        <v>442</v>
      </c>
      <c r="U122" s="62" t="s">
        <v>442</v>
      </c>
      <c r="V122" s="62" t="s">
        <v>442</v>
      </c>
      <c r="W122" s="62" t="s">
        <v>442</v>
      </c>
      <c r="X122" s="62" t="s">
        <v>442</v>
      </c>
      <c r="Y122" s="62" t="s">
        <v>442</v>
      </c>
      <c r="Z122" s="62" t="s">
        <v>442</v>
      </c>
      <c r="AA122" s="62" t="s">
        <v>442</v>
      </c>
      <c r="AB122" s="62" t="s">
        <v>442</v>
      </c>
      <c r="AC122" s="62" t="s">
        <v>442</v>
      </c>
      <c r="AD122" s="157" t="s">
        <v>442</v>
      </c>
      <c r="AE122" s="158"/>
      <c r="AF122" s="62" t="s">
        <v>442</v>
      </c>
      <c r="AG122" s="62" t="s">
        <v>442</v>
      </c>
      <c r="AH122" s="62" t="s">
        <v>442</v>
      </c>
      <c r="AI122" s="62" t="s">
        <v>442</v>
      </c>
      <c r="AJ122" s="62" t="s">
        <v>442</v>
      </c>
      <c r="AK122" s="62" t="s">
        <v>442</v>
      </c>
      <c r="AL122" s="40" t="s">
        <v>412</v>
      </c>
    </row>
    <row r="123" spans="1:38" ht="26.25" customHeight="1" thickBot="1">
      <c r="A123" s="60" t="s">
        <v>263</v>
      </c>
      <c r="B123" s="60" t="s">
        <v>284</v>
      </c>
      <c r="C123" s="61" t="s">
        <v>285</v>
      </c>
      <c r="D123" s="62"/>
      <c r="E123" s="62" t="s">
        <v>442</v>
      </c>
      <c r="F123" s="62" t="s">
        <v>442</v>
      </c>
      <c r="G123" s="62" t="s">
        <v>442</v>
      </c>
      <c r="H123" s="62" t="s">
        <v>442</v>
      </c>
      <c r="I123" s="62" t="s">
        <v>442</v>
      </c>
      <c r="J123" s="62" t="s">
        <v>442</v>
      </c>
      <c r="K123" s="62" t="s">
        <v>442</v>
      </c>
      <c r="L123" s="62" t="s">
        <v>442</v>
      </c>
      <c r="M123" s="62" t="s">
        <v>442</v>
      </c>
      <c r="N123" s="62" t="s">
        <v>442</v>
      </c>
      <c r="O123" s="62" t="s">
        <v>442</v>
      </c>
      <c r="P123" s="62" t="s">
        <v>442</v>
      </c>
      <c r="Q123" s="62" t="s">
        <v>442</v>
      </c>
      <c r="R123" s="62" t="s">
        <v>442</v>
      </c>
      <c r="S123" s="62" t="s">
        <v>442</v>
      </c>
      <c r="T123" s="62" t="s">
        <v>442</v>
      </c>
      <c r="U123" s="62" t="s">
        <v>442</v>
      </c>
      <c r="V123" s="62" t="s">
        <v>442</v>
      </c>
      <c r="W123" s="62" t="s">
        <v>442</v>
      </c>
      <c r="X123" s="62" t="s">
        <v>442</v>
      </c>
      <c r="Y123" s="62" t="s">
        <v>442</v>
      </c>
      <c r="Z123" s="62" t="s">
        <v>442</v>
      </c>
      <c r="AA123" s="62" t="s">
        <v>442</v>
      </c>
      <c r="AB123" s="62" t="s">
        <v>442</v>
      </c>
      <c r="AC123" s="62" t="s">
        <v>442</v>
      </c>
      <c r="AD123" s="157" t="s">
        <v>442</v>
      </c>
      <c r="AE123" s="158"/>
      <c r="AF123" s="62" t="s">
        <v>442</v>
      </c>
      <c r="AG123" s="62" t="s">
        <v>442</v>
      </c>
      <c r="AH123" s="62" t="s">
        <v>442</v>
      </c>
      <c r="AI123" s="62" t="s">
        <v>442</v>
      </c>
      <c r="AJ123" s="62" t="s">
        <v>442</v>
      </c>
      <c r="AK123" s="62" t="s">
        <v>442</v>
      </c>
      <c r="AL123" s="40" t="s">
        <v>417</v>
      </c>
    </row>
    <row r="124" spans="1:38" ht="26.25" customHeight="1" thickBot="1">
      <c r="A124" s="60" t="s">
        <v>263</v>
      </c>
      <c r="B124" s="77" t="s">
        <v>286</v>
      </c>
      <c r="C124" s="61" t="s">
        <v>287</v>
      </c>
      <c r="D124" s="62"/>
      <c r="E124" s="62" t="s">
        <v>442</v>
      </c>
      <c r="F124" s="62" t="s">
        <v>442</v>
      </c>
      <c r="G124" s="62" t="s">
        <v>442</v>
      </c>
      <c r="H124" s="62" t="s">
        <v>442</v>
      </c>
      <c r="I124" s="62" t="s">
        <v>442</v>
      </c>
      <c r="J124" s="62" t="s">
        <v>442</v>
      </c>
      <c r="K124" s="62" t="s">
        <v>442</v>
      </c>
      <c r="L124" s="62" t="s">
        <v>442</v>
      </c>
      <c r="M124" s="62" t="s">
        <v>442</v>
      </c>
      <c r="N124" s="62" t="s">
        <v>442</v>
      </c>
      <c r="O124" s="62" t="s">
        <v>442</v>
      </c>
      <c r="P124" s="62" t="s">
        <v>442</v>
      </c>
      <c r="Q124" s="62" t="s">
        <v>442</v>
      </c>
      <c r="R124" s="62" t="s">
        <v>442</v>
      </c>
      <c r="S124" s="62" t="s">
        <v>442</v>
      </c>
      <c r="T124" s="62" t="s">
        <v>442</v>
      </c>
      <c r="U124" s="62" t="s">
        <v>442</v>
      </c>
      <c r="V124" s="62" t="s">
        <v>442</v>
      </c>
      <c r="W124" s="62" t="s">
        <v>442</v>
      </c>
      <c r="X124" s="62" t="s">
        <v>442</v>
      </c>
      <c r="Y124" s="62" t="s">
        <v>442</v>
      </c>
      <c r="Z124" s="62" t="s">
        <v>442</v>
      </c>
      <c r="AA124" s="62" t="s">
        <v>442</v>
      </c>
      <c r="AB124" s="62" t="s">
        <v>442</v>
      </c>
      <c r="AC124" s="62" t="s">
        <v>442</v>
      </c>
      <c r="AD124" s="157" t="s">
        <v>442</v>
      </c>
      <c r="AE124" s="158"/>
      <c r="AF124" s="62" t="s">
        <v>442</v>
      </c>
      <c r="AG124" s="62" t="s">
        <v>442</v>
      </c>
      <c r="AH124" s="62" t="s">
        <v>442</v>
      </c>
      <c r="AI124" s="62" t="s">
        <v>442</v>
      </c>
      <c r="AJ124" s="62" t="s">
        <v>442</v>
      </c>
      <c r="AK124" s="62" t="s">
        <v>442</v>
      </c>
      <c r="AL124" s="40" t="s">
        <v>412</v>
      </c>
    </row>
    <row r="125" spans="1:38" ht="26.25" customHeight="1" thickBot="1">
      <c r="A125" s="60" t="s">
        <v>288</v>
      </c>
      <c r="B125" s="60" t="s">
        <v>289</v>
      </c>
      <c r="C125" s="61" t="s">
        <v>290</v>
      </c>
      <c r="D125" s="62"/>
      <c r="E125" s="62" t="s">
        <v>443</v>
      </c>
      <c r="F125" s="62">
        <v>4.7794955193813403E-2</v>
      </c>
      <c r="G125" s="62" t="s">
        <v>443</v>
      </c>
      <c r="H125" s="62">
        <v>5.7930130909843733E-4</v>
      </c>
      <c r="I125" s="62">
        <v>3.8348533441750292E-5</v>
      </c>
      <c r="J125" s="62">
        <v>2.5449481284070644E-4</v>
      </c>
      <c r="K125" s="62">
        <v>5.3804154495546623E-4</v>
      </c>
      <c r="L125" s="62" t="s">
        <v>443</v>
      </c>
      <c r="M125" s="62">
        <v>1.3121435597615234</v>
      </c>
      <c r="N125" s="62" t="s">
        <v>443</v>
      </c>
      <c r="O125" s="62" t="s">
        <v>443</v>
      </c>
      <c r="P125" s="62" t="s">
        <v>443</v>
      </c>
      <c r="Q125" s="62" t="s">
        <v>443</v>
      </c>
      <c r="R125" s="62" t="s">
        <v>443</v>
      </c>
      <c r="S125" s="62" t="s">
        <v>443</v>
      </c>
      <c r="T125" s="62" t="s">
        <v>443</v>
      </c>
      <c r="U125" s="62" t="s">
        <v>443</v>
      </c>
      <c r="V125" s="62" t="s">
        <v>443</v>
      </c>
      <c r="W125" s="62" t="s">
        <v>443</v>
      </c>
      <c r="X125" s="62" t="s">
        <v>443</v>
      </c>
      <c r="Y125" s="62" t="s">
        <v>443</v>
      </c>
      <c r="Z125" s="62" t="s">
        <v>443</v>
      </c>
      <c r="AA125" s="62" t="s">
        <v>443</v>
      </c>
      <c r="AB125" s="62" t="s">
        <v>443</v>
      </c>
      <c r="AC125" s="62" t="s">
        <v>443</v>
      </c>
      <c r="AD125" s="157" t="s">
        <v>443</v>
      </c>
      <c r="AE125" s="158"/>
      <c r="AF125" s="159" t="s">
        <v>443</v>
      </c>
      <c r="AG125" s="62" t="s">
        <v>443</v>
      </c>
      <c r="AH125" s="62" t="s">
        <v>443</v>
      </c>
      <c r="AI125" s="62" t="s">
        <v>443</v>
      </c>
      <c r="AJ125" s="62" t="s">
        <v>443</v>
      </c>
      <c r="AK125" s="62">
        <v>1.1620767709621298</v>
      </c>
      <c r="AL125" s="40" t="s">
        <v>425</v>
      </c>
    </row>
    <row r="126" spans="1:38" ht="26.25" customHeight="1" thickBot="1">
      <c r="A126" s="60" t="s">
        <v>288</v>
      </c>
      <c r="B126" s="60" t="s">
        <v>291</v>
      </c>
      <c r="C126" s="61" t="s">
        <v>292</v>
      </c>
      <c r="D126" s="62"/>
      <c r="E126" s="62" t="s">
        <v>442</v>
      </c>
      <c r="F126" s="62" t="s">
        <v>442</v>
      </c>
      <c r="G126" s="62" t="s">
        <v>442</v>
      </c>
      <c r="H126" s="62" t="s">
        <v>442</v>
      </c>
      <c r="I126" s="62" t="s">
        <v>442</v>
      </c>
      <c r="J126" s="62" t="s">
        <v>442</v>
      </c>
      <c r="K126" s="62" t="s">
        <v>442</v>
      </c>
      <c r="L126" s="62" t="s">
        <v>442</v>
      </c>
      <c r="M126" s="62" t="s">
        <v>442</v>
      </c>
      <c r="N126" s="62" t="s">
        <v>442</v>
      </c>
      <c r="O126" s="62" t="s">
        <v>442</v>
      </c>
      <c r="P126" s="62" t="s">
        <v>442</v>
      </c>
      <c r="Q126" s="62" t="s">
        <v>442</v>
      </c>
      <c r="R126" s="62" t="s">
        <v>442</v>
      </c>
      <c r="S126" s="62" t="s">
        <v>442</v>
      </c>
      <c r="T126" s="62" t="s">
        <v>442</v>
      </c>
      <c r="U126" s="62" t="s">
        <v>442</v>
      </c>
      <c r="V126" s="62" t="s">
        <v>442</v>
      </c>
      <c r="W126" s="62" t="s">
        <v>442</v>
      </c>
      <c r="X126" s="62" t="s">
        <v>442</v>
      </c>
      <c r="Y126" s="62" t="s">
        <v>442</v>
      </c>
      <c r="Z126" s="62" t="s">
        <v>442</v>
      </c>
      <c r="AA126" s="62" t="s">
        <v>442</v>
      </c>
      <c r="AB126" s="62" t="s">
        <v>442</v>
      </c>
      <c r="AC126" s="62" t="s">
        <v>442</v>
      </c>
      <c r="AD126" s="157" t="s">
        <v>442</v>
      </c>
      <c r="AE126" s="158"/>
      <c r="AF126" s="159" t="s">
        <v>442</v>
      </c>
      <c r="AG126" s="62" t="s">
        <v>442</v>
      </c>
      <c r="AH126" s="62" t="s">
        <v>442</v>
      </c>
      <c r="AI126" s="62" t="s">
        <v>442</v>
      </c>
      <c r="AJ126" s="62" t="s">
        <v>442</v>
      </c>
      <c r="AK126" s="62" t="s">
        <v>442</v>
      </c>
      <c r="AL126" s="40" t="s">
        <v>424</v>
      </c>
    </row>
    <row r="127" spans="1:38" ht="26.25" customHeight="1" thickBot="1">
      <c r="A127" s="60" t="s">
        <v>288</v>
      </c>
      <c r="B127" s="60" t="s">
        <v>293</v>
      </c>
      <c r="C127" s="61" t="s">
        <v>294</v>
      </c>
      <c r="D127" s="62"/>
      <c r="E127" s="62" t="s">
        <v>443</v>
      </c>
      <c r="F127" s="62" t="s">
        <v>443</v>
      </c>
      <c r="G127" s="62" t="s">
        <v>443</v>
      </c>
      <c r="H127" s="62" t="s">
        <v>444</v>
      </c>
      <c r="I127" s="62" t="s">
        <v>443</v>
      </c>
      <c r="J127" s="62" t="s">
        <v>443</v>
      </c>
      <c r="K127" s="62" t="s">
        <v>443</v>
      </c>
      <c r="L127" s="62" t="s">
        <v>443</v>
      </c>
      <c r="M127" s="62" t="s">
        <v>443</v>
      </c>
      <c r="N127" s="62" t="s">
        <v>443</v>
      </c>
      <c r="O127" s="62" t="s">
        <v>443</v>
      </c>
      <c r="P127" s="62" t="s">
        <v>443</v>
      </c>
      <c r="Q127" s="62" t="s">
        <v>443</v>
      </c>
      <c r="R127" s="62" t="s">
        <v>443</v>
      </c>
      <c r="S127" s="62" t="s">
        <v>443</v>
      </c>
      <c r="T127" s="62" t="s">
        <v>443</v>
      </c>
      <c r="U127" s="62" t="s">
        <v>443</v>
      </c>
      <c r="V127" s="62" t="s">
        <v>443</v>
      </c>
      <c r="W127" s="62" t="s">
        <v>443</v>
      </c>
      <c r="X127" s="62" t="s">
        <v>443</v>
      </c>
      <c r="Y127" s="62" t="s">
        <v>443</v>
      </c>
      <c r="Z127" s="62" t="s">
        <v>443</v>
      </c>
      <c r="AA127" s="62" t="s">
        <v>443</v>
      </c>
      <c r="AB127" s="62" t="s">
        <v>443</v>
      </c>
      <c r="AC127" s="62" t="s">
        <v>443</v>
      </c>
      <c r="AD127" s="157" t="s">
        <v>443</v>
      </c>
      <c r="AE127" s="158"/>
      <c r="AF127" s="159" t="s">
        <v>443</v>
      </c>
      <c r="AG127" s="62" t="s">
        <v>443</v>
      </c>
      <c r="AH127" s="62" t="s">
        <v>443</v>
      </c>
      <c r="AI127" s="62" t="s">
        <v>443</v>
      </c>
      <c r="AJ127" s="62" t="s">
        <v>443</v>
      </c>
      <c r="AK127" s="62" t="s">
        <v>443</v>
      </c>
      <c r="AL127" s="40" t="s">
        <v>426</v>
      </c>
    </row>
    <row r="128" spans="1:38" ht="26.25" customHeight="1" thickBot="1">
      <c r="A128" s="60" t="s">
        <v>288</v>
      </c>
      <c r="B128" s="64" t="s">
        <v>295</v>
      </c>
      <c r="C128" s="66" t="s">
        <v>296</v>
      </c>
      <c r="D128" s="62"/>
      <c r="E128" s="62" t="s">
        <v>442</v>
      </c>
      <c r="F128" s="62" t="s">
        <v>442</v>
      </c>
      <c r="G128" s="62" t="s">
        <v>442</v>
      </c>
      <c r="H128" s="62" t="s">
        <v>442</v>
      </c>
      <c r="I128" s="62" t="s">
        <v>442</v>
      </c>
      <c r="J128" s="62" t="s">
        <v>442</v>
      </c>
      <c r="K128" s="62" t="s">
        <v>442</v>
      </c>
      <c r="L128" s="62" t="s">
        <v>442</v>
      </c>
      <c r="M128" s="62" t="s">
        <v>442</v>
      </c>
      <c r="N128" s="62" t="s">
        <v>442</v>
      </c>
      <c r="O128" s="62" t="s">
        <v>442</v>
      </c>
      <c r="P128" s="62" t="s">
        <v>442</v>
      </c>
      <c r="Q128" s="62" t="s">
        <v>442</v>
      </c>
      <c r="R128" s="62" t="s">
        <v>442</v>
      </c>
      <c r="S128" s="62" t="s">
        <v>442</v>
      </c>
      <c r="T128" s="62" t="s">
        <v>442</v>
      </c>
      <c r="U128" s="62" t="s">
        <v>442</v>
      </c>
      <c r="V128" s="62" t="s">
        <v>442</v>
      </c>
      <c r="W128" s="62" t="s">
        <v>442</v>
      </c>
      <c r="X128" s="62" t="s">
        <v>442</v>
      </c>
      <c r="Y128" s="62" t="s">
        <v>442</v>
      </c>
      <c r="Z128" s="62" t="s">
        <v>442</v>
      </c>
      <c r="AA128" s="62" t="s">
        <v>442</v>
      </c>
      <c r="AB128" s="62" t="s">
        <v>442</v>
      </c>
      <c r="AC128" s="62" t="s">
        <v>442</v>
      </c>
      <c r="AD128" s="62" t="s">
        <v>442</v>
      </c>
      <c r="AE128" s="158"/>
      <c r="AF128" s="159" t="s">
        <v>442</v>
      </c>
      <c r="AG128" s="159" t="s">
        <v>442</v>
      </c>
      <c r="AH128" s="159" t="s">
        <v>442</v>
      </c>
      <c r="AI128" s="159" t="s">
        <v>442</v>
      </c>
      <c r="AJ128" s="159" t="s">
        <v>442</v>
      </c>
      <c r="AK128" s="159" t="s">
        <v>442</v>
      </c>
      <c r="AL128" s="40" t="s">
        <v>300</v>
      </c>
    </row>
    <row r="129" spans="1:38" ht="26.25" customHeight="1" thickBot="1">
      <c r="A129" s="60" t="s">
        <v>288</v>
      </c>
      <c r="B129" s="64" t="s">
        <v>298</v>
      </c>
      <c r="C129" s="72" t="s">
        <v>299</v>
      </c>
      <c r="D129" s="62"/>
      <c r="E129" s="62" t="s">
        <v>442</v>
      </c>
      <c r="F129" s="62" t="s">
        <v>442</v>
      </c>
      <c r="G129" s="62" t="s">
        <v>442</v>
      </c>
      <c r="H129" s="62" t="s">
        <v>442</v>
      </c>
      <c r="I129" s="62" t="s">
        <v>442</v>
      </c>
      <c r="J129" s="62" t="s">
        <v>442</v>
      </c>
      <c r="K129" s="62" t="s">
        <v>442</v>
      </c>
      <c r="L129" s="62" t="s">
        <v>442</v>
      </c>
      <c r="M129" s="62" t="s">
        <v>442</v>
      </c>
      <c r="N129" s="62" t="s">
        <v>442</v>
      </c>
      <c r="O129" s="62" t="s">
        <v>442</v>
      </c>
      <c r="P129" s="62" t="s">
        <v>442</v>
      </c>
      <c r="Q129" s="62" t="s">
        <v>442</v>
      </c>
      <c r="R129" s="62" t="s">
        <v>442</v>
      </c>
      <c r="S129" s="62" t="s">
        <v>442</v>
      </c>
      <c r="T129" s="62" t="s">
        <v>442</v>
      </c>
      <c r="U129" s="62" t="s">
        <v>442</v>
      </c>
      <c r="V129" s="62" t="s">
        <v>442</v>
      </c>
      <c r="W129" s="62" t="s">
        <v>442</v>
      </c>
      <c r="X129" s="62" t="s">
        <v>442</v>
      </c>
      <c r="Y129" s="62" t="s">
        <v>442</v>
      </c>
      <c r="Z129" s="62" t="s">
        <v>442</v>
      </c>
      <c r="AA129" s="62" t="s">
        <v>442</v>
      </c>
      <c r="AB129" s="62" t="s">
        <v>442</v>
      </c>
      <c r="AC129" s="62" t="s">
        <v>442</v>
      </c>
      <c r="AD129" s="62" t="s">
        <v>442</v>
      </c>
      <c r="AE129" s="158"/>
      <c r="AF129" s="159" t="s">
        <v>442</v>
      </c>
      <c r="AG129" s="159" t="s">
        <v>442</v>
      </c>
      <c r="AH129" s="159" t="s">
        <v>442</v>
      </c>
      <c r="AI129" s="159" t="s">
        <v>442</v>
      </c>
      <c r="AJ129" s="159" t="s">
        <v>442</v>
      </c>
      <c r="AK129" s="159" t="s">
        <v>442</v>
      </c>
      <c r="AL129" s="40" t="s">
        <v>300</v>
      </c>
    </row>
    <row r="130" spans="1:38" ht="26.25" customHeight="1" thickBot="1">
      <c r="A130" s="60" t="s">
        <v>288</v>
      </c>
      <c r="B130" s="64" t="s">
        <v>301</v>
      </c>
      <c r="C130" s="78" t="s">
        <v>302</v>
      </c>
      <c r="D130" s="62"/>
      <c r="E130" s="62" t="s">
        <v>442</v>
      </c>
      <c r="F130" s="62" t="s">
        <v>442</v>
      </c>
      <c r="G130" s="62" t="s">
        <v>442</v>
      </c>
      <c r="H130" s="62" t="s">
        <v>442</v>
      </c>
      <c r="I130" s="62" t="s">
        <v>442</v>
      </c>
      <c r="J130" s="62" t="s">
        <v>442</v>
      </c>
      <c r="K130" s="62" t="s">
        <v>442</v>
      </c>
      <c r="L130" s="62" t="s">
        <v>442</v>
      </c>
      <c r="M130" s="62" t="s">
        <v>442</v>
      </c>
      <c r="N130" s="62" t="s">
        <v>442</v>
      </c>
      <c r="O130" s="62" t="s">
        <v>442</v>
      </c>
      <c r="P130" s="62" t="s">
        <v>442</v>
      </c>
      <c r="Q130" s="62" t="s">
        <v>442</v>
      </c>
      <c r="R130" s="62" t="s">
        <v>442</v>
      </c>
      <c r="S130" s="62" t="s">
        <v>442</v>
      </c>
      <c r="T130" s="62" t="s">
        <v>442</v>
      </c>
      <c r="U130" s="62" t="s">
        <v>442</v>
      </c>
      <c r="V130" s="62" t="s">
        <v>442</v>
      </c>
      <c r="W130" s="62" t="s">
        <v>442</v>
      </c>
      <c r="X130" s="62" t="s">
        <v>442</v>
      </c>
      <c r="Y130" s="62" t="s">
        <v>442</v>
      </c>
      <c r="Z130" s="62" t="s">
        <v>442</v>
      </c>
      <c r="AA130" s="62" t="s">
        <v>442</v>
      </c>
      <c r="AB130" s="62" t="s">
        <v>442</v>
      </c>
      <c r="AC130" s="62" t="s">
        <v>442</v>
      </c>
      <c r="AD130" s="62" t="s">
        <v>442</v>
      </c>
      <c r="AE130" s="158"/>
      <c r="AF130" s="159" t="s">
        <v>442</v>
      </c>
      <c r="AG130" s="159" t="s">
        <v>442</v>
      </c>
      <c r="AH130" s="159" t="s">
        <v>442</v>
      </c>
      <c r="AI130" s="159" t="s">
        <v>442</v>
      </c>
      <c r="AJ130" s="159" t="s">
        <v>442</v>
      </c>
      <c r="AK130" s="159" t="s">
        <v>442</v>
      </c>
      <c r="AL130" s="40" t="s">
        <v>300</v>
      </c>
    </row>
    <row r="131" spans="1:38" ht="26.25" customHeight="1" thickBot="1">
      <c r="A131" s="60" t="s">
        <v>288</v>
      </c>
      <c r="B131" s="64" t="s">
        <v>303</v>
      </c>
      <c r="C131" s="72" t="s">
        <v>304</v>
      </c>
      <c r="D131" s="62"/>
      <c r="E131" s="62">
        <v>5.3336999999999992E-4</v>
      </c>
      <c r="F131" s="62">
        <v>1.6232999999999997E-4</v>
      </c>
      <c r="G131" s="62">
        <v>1.2522600000000001E-4</v>
      </c>
      <c r="H131" s="62" t="s">
        <v>443</v>
      </c>
      <c r="I131" s="62" t="s">
        <v>443</v>
      </c>
      <c r="J131" s="62" t="s">
        <v>443</v>
      </c>
      <c r="K131" s="62">
        <v>3.9423000000000001E-3</v>
      </c>
      <c r="L131" s="62">
        <v>9.0672899999999997E-5</v>
      </c>
      <c r="M131" s="62">
        <v>4.4061000000000004E-5</v>
      </c>
      <c r="N131" s="62">
        <v>1.4377800000000001E-2</v>
      </c>
      <c r="O131" s="62">
        <v>1.8552E-3</v>
      </c>
      <c r="P131" s="62">
        <v>9.9717E-3</v>
      </c>
      <c r="Q131" s="62">
        <v>4.6380000000000007E-5</v>
      </c>
      <c r="R131" s="62">
        <v>4.638E-4</v>
      </c>
      <c r="S131" s="62">
        <v>2.2726199999999998E-2</v>
      </c>
      <c r="T131" s="62">
        <v>4.638E-4</v>
      </c>
      <c r="U131" s="62" t="s">
        <v>443</v>
      </c>
      <c r="V131" s="62" t="s">
        <v>443</v>
      </c>
      <c r="W131" s="62">
        <v>9.2759999999999998</v>
      </c>
      <c r="X131" s="62" t="s">
        <v>443</v>
      </c>
      <c r="Y131" s="62" t="s">
        <v>443</v>
      </c>
      <c r="Z131" s="62" t="s">
        <v>443</v>
      </c>
      <c r="AA131" s="62" t="s">
        <v>443</v>
      </c>
      <c r="AB131" s="62">
        <v>9.2759999999999998E-9</v>
      </c>
      <c r="AC131" s="62">
        <v>2.3190000000000002E-2</v>
      </c>
      <c r="AD131" s="157">
        <v>4.6379999999999998E-3</v>
      </c>
      <c r="AE131" s="158"/>
      <c r="AF131" s="159" t="s">
        <v>443</v>
      </c>
      <c r="AG131" s="62" t="s">
        <v>443</v>
      </c>
      <c r="AH131" s="62" t="s">
        <v>443</v>
      </c>
      <c r="AI131" s="62" t="s">
        <v>443</v>
      </c>
      <c r="AJ131" s="62" t="s">
        <v>443</v>
      </c>
      <c r="AK131" s="62">
        <v>0.2319</v>
      </c>
      <c r="AL131" s="40" t="s">
        <v>300</v>
      </c>
    </row>
    <row r="132" spans="1:38" ht="26.25" customHeight="1" thickBot="1">
      <c r="A132" s="60" t="s">
        <v>288</v>
      </c>
      <c r="B132" s="64" t="s">
        <v>305</v>
      </c>
      <c r="C132" s="72" t="s">
        <v>306</v>
      </c>
      <c r="D132" s="62"/>
      <c r="E132" s="167" t="s">
        <v>442</v>
      </c>
      <c r="F132" s="167" t="s">
        <v>442</v>
      </c>
      <c r="G132" s="167" t="s">
        <v>442</v>
      </c>
      <c r="H132" s="62" t="s">
        <v>442</v>
      </c>
      <c r="I132" s="167" t="s">
        <v>442</v>
      </c>
      <c r="J132" s="167" t="s">
        <v>442</v>
      </c>
      <c r="K132" s="167" t="s">
        <v>442</v>
      </c>
      <c r="L132" s="167" t="s">
        <v>442</v>
      </c>
      <c r="M132" s="167" t="s">
        <v>442</v>
      </c>
      <c r="N132" s="167" t="s">
        <v>442</v>
      </c>
      <c r="O132" s="167" t="s">
        <v>442</v>
      </c>
      <c r="P132" s="167" t="s">
        <v>442</v>
      </c>
      <c r="Q132" s="167" t="s">
        <v>442</v>
      </c>
      <c r="R132" s="167" t="s">
        <v>442</v>
      </c>
      <c r="S132" s="167" t="s">
        <v>442</v>
      </c>
      <c r="T132" s="167" t="s">
        <v>442</v>
      </c>
      <c r="U132" s="167" t="s">
        <v>442</v>
      </c>
      <c r="V132" s="167" t="s">
        <v>442</v>
      </c>
      <c r="W132" s="167" t="s">
        <v>442</v>
      </c>
      <c r="X132" s="167" t="s">
        <v>442</v>
      </c>
      <c r="Y132" s="167" t="s">
        <v>442</v>
      </c>
      <c r="Z132" s="167" t="s">
        <v>442</v>
      </c>
      <c r="AA132" s="167" t="s">
        <v>442</v>
      </c>
      <c r="AB132" s="167" t="s">
        <v>442</v>
      </c>
      <c r="AC132" s="167" t="s">
        <v>442</v>
      </c>
      <c r="AD132" s="167" t="s">
        <v>442</v>
      </c>
      <c r="AE132" s="168"/>
      <c r="AF132" s="62" t="s">
        <v>442</v>
      </c>
      <c r="AG132" s="62" t="s">
        <v>442</v>
      </c>
      <c r="AH132" s="62" t="s">
        <v>442</v>
      </c>
      <c r="AI132" s="62" t="s">
        <v>442</v>
      </c>
      <c r="AJ132" s="62" t="s">
        <v>442</v>
      </c>
      <c r="AK132" s="62" t="s">
        <v>442</v>
      </c>
      <c r="AL132" s="40" t="s">
        <v>414</v>
      </c>
    </row>
    <row r="133" spans="1:38" ht="26.25" customHeight="1" thickBot="1">
      <c r="A133" s="60" t="s">
        <v>288</v>
      </c>
      <c r="B133" s="64" t="s">
        <v>307</v>
      </c>
      <c r="C133" s="72" t="s">
        <v>308</v>
      </c>
      <c r="D133" s="62"/>
      <c r="E133" s="167" t="s">
        <v>442</v>
      </c>
      <c r="F133" s="167" t="s">
        <v>442</v>
      </c>
      <c r="G133" s="167" t="s">
        <v>442</v>
      </c>
      <c r="H133" s="167" t="s">
        <v>443</v>
      </c>
      <c r="I133" s="167" t="s">
        <v>442</v>
      </c>
      <c r="J133" s="167" t="s">
        <v>442</v>
      </c>
      <c r="K133" s="167" t="s">
        <v>442</v>
      </c>
      <c r="L133" s="167" t="s">
        <v>442</v>
      </c>
      <c r="M133" s="167" t="s">
        <v>442</v>
      </c>
      <c r="N133" s="167" t="s">
        <v>442</v>
      </c>
      <c r="O133" s="167" t="s">
        <v>442</v>
      </c>
      <c r="P133" s="167" t="s">
        <v>442</v>
      </c>
      <c r="Q133" s="167" t="s">
        <v>442</v>
      </c>
      <c r="R133" s="167" t="s">
        <v>442</v>
      </c>
      <c r="S133" s="167" t="s">
        <v>442</v>
      </c>
      <c r="T133" s="167" t="s">
        <v>442</v>
      </c>
      <c r="U133" s="167" t="s">
        <v>442</v>
      </c>
      <c r="V133" s="167" t="s">
        <v>442</v>
      </c>
      <c r="W133" s="167" t="s">
        <v>442</v>
      </c>
      <c r="X133" s="167" t="s">
        <v>442</v>
      </c>
      <c r="Y133" s="167" t="s">
        <v>442</v>
      </c>
      <c r="Z133" s="167" t="s">
        <v>442</v>
      </c>
      <c r="AA133" s="167" t="s">
        <v>442</v>
      </c>
      <c r="AB133" s="167" t="s">
        <v>442</v>
      </c>
      <c r="AC133" s="167" t="s">
        <v>442</v>
      </c>
      <c r="AD133" s="167" t="s">
        <v>442</v>
      </c>
      <c r="AE133" s="168"/>
      <c r="AF133" s="62" t="s">
        <v>442</v>
      </c>
      <c r="AG133" s="62" t="s">
        <v>442</v>
      </c>
      <c r="AH133" s="62" t="s">
        <v>442</v>
      </c>
      <c r="AI133" s="62" t="s">
        <v>442</v>
      </c>
      <c r="AJ133" s="62" t="s">
        <v>442</v>
      </c>
      <c r="AK133" s="62" t="s">
        <v>442</v>
      </c>
      <c r="AL133" s="40" t="s">
        <v>415</v>
      </c>
    </row>
    <row r="134" spans="1:38" ht="26.25" customHeight="1" thickBot="1">
      <c r="A134" s="60" t="s">
        <v>288</v>
      </c>
      <c r="B134" s="64" t="s">
        <v>309</v>
      </c>
      <c r="C134" s="61" t="s">
        <v>310</v>
      </c>
      <c r="D134" s="62"/>
      <c r="E134" s="167" t="s">
        <v>443</v>
      </c>
      <c r="F134" s="167" t="s">
        <v>443</v>
      </c>
      <c r="G134" s="167" t="s">
        <v>443</v>
      </c>
      <c r="H134" s="167" t="s">
        <v>443</v>
      </c>
      <c r="I134" s="167" t="s">
        <v>443</v>
      </c>
      <c r="J134" s="167" t="s">
        <v>443</v>
      </c>
      <c r="K134" s="167" t="s">
        <v>443</v>
      </c>
      <c r="L134" s="167" t="s">
        <v>443</v>
      </c>
      <c r="M134" s="167" t="s">
        <v>443</v>
      </c>
      <c r="N134" s="167" t="s">
        <v>443</v>
      </c>
      <c r="O134" s="167" t="s">
        <v>443</v>
      </c>
      <c r="P134" s="167" t="s">
        <v>443</v>
      </c>
      <c r="Q134" s="167" t="s">
        <v>443</v>
      </c>
      <c r="R134" s="167" t="s">
        <v>443</v>
      </c>
      <c r="S134" s="167" t="s">
        <v>443</v>
      </c>
      <c r="T134" s="167" t="s">
        <v>443</v>
      </c>
      <c r="U134" s="167" t="s">
        <v>443</v>
      </c>
      <c r="V134" s="167" t="s">
        <v>443</v>
      </c>
      <c r="W134" s="167" t="s">
        <v>443</v>
      </c>
      <c r="X134" s="167" t="s">
        <v>443</v>
      </c>
      <c r="Y134" s="167" t="s">
        <v>443</v>
      </c>
      <c r="Z134" s="167" t="s">
        <v>443</v>
      </c>
      <c r="AA134" s="167" t="s">
        <v>443</v>
      </c>
      <c r="AB134" s="167" t="s">
        <v>443</v>
      </c>
      <c r="AC134" s="167" t="s">
        <v>443</v>
      </c>
      <c r="AD134" s="167" t="s">
        <v>443</v>
      </c>
      <c r="AE134" s="168"/>
      <c r="AF134" s="62" t="s">
        <v>443</v>
      </c>
      <c r="AG134" s="62" t="s">
        <v>443</v>
      </c>
      <c r="AH134" s="62" t="s">
        <v>443</v>
      </c>
      <c r="AI134" s="62" t="s">
        <v>443</v>
      </c>
      <c r="AJ134" s="62" t="s">
        <v>443</v>
      </c>
      <c r="AK134" s="62" t="s">
        <v>443</v>
      </c>
      <c r="AL134" s="40" t="s">
        <v>412</v>
      </c>
    </row>
    <row r="135" spans="1:38" ht="26.25" customHeight="1" thickBot="1">
      <c r="A135" s="60" t="s">
        <v>288</v>
      </c>
      <c r="B135" s="60" t="s">
        <v>311</v>
      </c>
      <c r="C135" s="61" t="s">
        <v>312</v>
      </c>
      <c r="D135" s="62"/>
      <c r="E135" s="62">
        <v>4.8654000000000003E-2</v>
      </c>
      <c r="F135" s="62">
        <v>1.8818999999999999E-2</v>
      </c>
      <c r="G135" s="62">
        <v>1.683E-3</v>
      </c>
      <c r="H135" s="62" t="s">
        <v>444</v>
      </c>
      <c r="I135" s="62">
        <v>6.4107000000000011E-2</v>
      </c>
      <c r="J135" s="62">
        <v>6.9002999999999995E-2</v>
      </c>
      <c r="K135" s="62">
        <v>7.0992E-2</v>
      </c>
      <c r="L135" s="62">
        <v>2.6924940000000005E-2</v>
      </c>
      <c r="M135" s="62">
        <v>0.85419900000000004</v>
      </c>
      <c r="N135" s="62">
        <v>7.4970000000000002E-3</v>
      </c>
      <c r="O135" s="62">
        <v>1.5299999999999999E-3</v>
      </c>
      <c r="P135" s="62" t="s">
        <v>444</v>
      </c>
      <c r="Q135" s="62">
        <v>6.2729999999999999E-3</v>
      </c>
      <c r="R135" s="62">
        <v>1.5300000000000001E-4</v>
      </c>
      <c r="S135" s="62">
        <v>3.0599999999999998E-3</v>
      </c>
      <c r="T135" s="62" t="s">
        <v>444</v>
      </c>
      <c r="U135" s="62">
        <v>1.0709999999999999E-3</v>
      </c>
      <c r="V135" s="62">
        <v>0.26820899999999998</v>
      </c>
      <c r="W135" s="62">
        <v>0.153</v>
      </c>
      <c r="X135" s="62">
        <v>3.5649E-2</v>
      </c>
      <c r="Y135" s="62">
        <v>7.0838999999999999E-2</v>
      </c>
      <c r="Z135" s="62">
        <v>8.6903999999999995E-2</v>
      </c>
      <c r="AA135" s="62" t="s">
        <v>444</v>
      </c>
      <c r="AB135" s="62">
        <v>0.19339200000000001</v>
      </c>
      <c r="AC135" s="62" t="s">
        <v>444</v>
      </c>
      <c r="AD135" s="157" t="s">
        <v>443</v>
      </c>
      <c r="AE135" s="158"/>
      <c r="AF135" s="159" t="s">
        <v>443</v>
      </c>
      <c r="AG135" s="62" t="s">
        <v>443</v>
      </c>
      <c r="AH135" s="62" t="s">
        <v>443</v>
      </c>
      <c r="AI135" s="62" t="s">
        <v>443</v>
      </c>
      <c r="AJ135" s="62" t="s">
        <v>443</v>
      </c>
      <c r="AK135" s="62" t="s">
        <v>443</v>
      </c>
      <c r="AL135" s="40" t="s">
        <v>412</v>
      </c>
    </row>
    <row r="136" spans="1:38" ht="26.25" customHeight="1" thickBot="1">
      <c r="A136" s="60" t="s">
        <v>288</v>
      </c>
      <c r="B136" s="60" t="s">
        <v>313</v>
      </c>
      <c r="C136" s="61" t="s">
        <v>314</v>
      </c>
      <c r="D136" s="62"/>
      <c r="E136" s="169" t="s">
        <v>443</v>
      </c>
      <c r="F136" s="62">
        <v>2.3217840000000001E-4</v>
      </c>
      <c r="G136" s="62" t="s">
        <v>443</v>
      </c>
      <c r="H136" s="62" t="s">
        <v>444</v>
      </c>
      <c r="I136" s="62" t="s">
        <v>443</v>
      </c>
      <c r="J136" s="62" t="s">
        <v>443</v>
      </c>
      <c r="K136" s="62" t="s">
        <v>443</v>
      </c>
      <c r="L136" s="62" t="s">
        <v>443</v>
      </c>
      <c r="M136" s="62" t="s">
        <v>443</v>
      </c>
      <c r="N136" s="62" t="s">
        <v>443</v>
      </c>
      <c r="O136" s="62" t="s">
        <v>443</v>
      </c>
      <c r="P136" s="62" t="s">
        <v>443</v>
      </c>
      <c r="Q136" s="62" t="s">
        <v>443</v>
      </c>
      <c r="R136" s="62" t="s">
        <v>443</v>
      </c>
      <c r="S136" s="62" t="s">
        <v>443</v>
      </c>
      <c r="T136" s="62" t="s">
        <v>443</v>
      </c>
      <c r="U136" s="62" t="s">
        <v>443</v>
      </c>
      <c r="V136" s="62" t="s">
        <v>443</v>
      </c>
      <c r="W136" s="62" t="s">
        <v>443</v>
      </c>
      <c r="X136" s="62" t="s">
        <v>443</v>
      </c>
      <c r="Y136" s="62" t="s">
        <v>443</v>
      </c>
      <c r="Z136" s="62" t="s">
        <v>443</v>
      </c>
      <c r="AA136" s="62" t="s">
        <v>443</v>
      </c>
      <c r="AB136" s="62" t="s">
        <v>443</v>
      </c>
      <c r="AC136" s="62" t="s">
        <v>443</v>
      </c>
      <c r="AD136" s="62" t="s">
        <v>443</v>
      </c>
      <c r="AE136" s="158"/>
      <c r="AF136" s="159" t="s">
        <v>443</v>
      </c>
      <c r="AG136" s="62" t="s">
        <v>443</v>
      </c>
      <c r="AH136" s="62" t="s">
        <v>443</v>
      </c>
      <c r="AI136" s="62" t="s">
        <v>443</v>
      </c>
      <c r="AJ136" s="62" t="s">
        <v>443</v>
      </c>
      <c r="AK136" s="62">
        <v>15478.56</v>
      </c>
      <c r="AL136" s="40" t="s">
        <v>416</v>
      </c>
    </row>
    <row r="137" spans="1:38" ht="26.25" customHeight="1" thickBot="1">
      <c r="A137" s="60" t="s">
        <v>288</v>
      </c>
      <c r="B137" s="60" t="s">
        <v>315</v>
      </c>
      <c r="C137" s="61" t="s">
        <v>316</v>
      </c>
      <c r="D137" s="62"/>
      <c r="E137" s="62" t="s">
        <v>443</v>
      </c>
      <c r="F137" s="62">
        <v>5.592E-5</v>
      </c>
      <c r="G137" s="62" t="s">
        <v>443</v>
      </c>
      <c r="H137" s="62" t="s">
        <v>444</v>
      </c>
      <c r="I137" s="62" t="s">
        <v>443</v>
      </c>
      <c r="J137" s="62" t="s">
        <v>443</v>
      </c>
      <c r="K137" s="62" t="s">
        <v>443</v>
      </c>
      <c r="L137" s="62" t="s">
        <v>443</v>
      </c>
      <c r="M137" s="62" t="s">
        <v>443</v>
      </c>
      <c r="N137" s="62" t="s">
        <v>443</v>
      </c>
      <c r="O137" s="62" t="s">
        <v>443</v>
      </c>
      <c r="P137" s="62" t="s">
        <v>443</v>
      </c>
      <c r="Q137" s="62" t="s">
        <v>443</v>
      </c>
      <c r="R137" s="62" t="s">
        <v>443</v>
      </c>
      <c r="S137" s="62" t="s">
        <v>443</v>
      </c>
      <c r="T137" s="62" t="s">
        <v>443</v>
      </c>
      <c r="U137" s="62" t="s">
        <v>443</v>
      </c>
      <c r="V137" s="62" t="s">
        <v>443</v>
      </c>
      <c r="W137" s="62" t="s">
        <v>443</v>
      </c>
      <c r="X137" s="62" t="s">
        <v>443</v>
      </c>
      <c r="Y137" s="62" t="s">
        <v>443</v>
      </c>
      <c r="Z137" s="62" t="s">
        <v>443</v>
      </c>
      <c r="AA137" s="62" t="s">
        <v>443</v>
      </c>
      <c r="AB137" s="62" t="s">
        <v>443</v>
      </c>
      <c r="AC137" s="62" t="s">
        <v>443</v>
      </c>
      <c r="AD137" s="157" t="s">
        <v>443</v>
      </c>
      <c r="AE137" s="158"/>
      <c r="AF137" s="159" t="s">
        <v>443</v>
      </c>
      <c r="AG137" s="62" t="s">
        <v>443</v>
      </c>
      <c r="AH137" s="62" t="s">
        <v>443</v>
      </c>
      <c r="AI137" s="62" t="s">
        <v>443</v>
      </c>
      <c r="AJ137" s="62" t="s">
        <v>443</v>
      </c>
      <c r="AK137" s="62">
        <v>3728</v>
      </c>
      <c r="AL137" s="40" t="s">
        <v>416</v>
      </c>
    </row>
    <row r="138" spans="1:38" ht="26.25" customHeight="1" thickBot="1">
      <c r="A138" s="64" t="s">
        <v>288</v>
      </c>
      <c r="B138" s="64" t="s">
        <v>317</v>
      </c>
      <c r="C138" s="66" t="s">
        <v>318</v>
      </c>
      <c r="D138" s="63"/>
      <c r="E138" s="62" t="s">
        <v>443</v>
      </c>
      <c r="F138" s="62" t="s">
        <v>443</v>
      </c>
      <c r="G138" s="62" t="s">
        <v>443</v>
      </c>
      <c r="H138" s="62" t="s">
        <v>443</v>
      </c>
      <c r="I138" s="62" t="s">
        <v>443</v>
      </c>
      <c r="J138" s="62" t="s">
        <v>443</v>
      </c>
      <c r="K138" s="62" t="s">
        <v>443</v>
      </c>
      <c r="L138" s="62" t="s">
        <v>443</v>
      </c>
      <c r="M138" s="62" t="s">
        <v>443</v>
      </c>
      <c r="N138" s="62" t="s">
        <v>443</v>
      </c>
      <c r="O138" s="62" t="s">
        <v>443</v>
      </c>
      <c r="P138" s="62" t="s">
        <v>443</v>
      </c>
      <c r="Q138" s="62" t="s">
        <v>443</v>
      </c>
      <c r="R138" s="62" t="s">
        <v>443</v>
      </c>
      <c r="S138" s="62" t="s">
        <v>443</v>
      </c>
      <c r="T138" s="62" t="s">
        <v>443</v>
      </c>
      <c r="U138" s="62" t="s">
        <v>443</v>
      </c>
      <c r="V138" s="62" t="s">
        <v>443</v>
      </c>
      <c r="W138" s="62" t="s">
        <v>443</v>
      </c>
      <c r="X138" s="62" t="s">
        <v>443</v>
      </c>
      <c r="Y138" s="62" t="s">
        <v>443</v>
      </c>
      <c r="Z138" s="62" t="s">
        <v>443</v>
      </c>
      <c r="AA138" s="62" t="s">
        <v>443</v>
      </c>
      <c r="AB138" s="62" t="s">
        <v>443</v>
      </c>
      <c r="AC138" s="62" t="s">
        <v>443</v>
      </c>
      <c r="AD138" s="157" t="s">
        <v>443</v>
      </c>
      <c r="AE138" s="158"/>
      <c r="AF138" s="159" t="s">
        <v>443</v>
      </c>
      <c r="AG138" s="62" t="s">
        <v>443</v>
      </c>
      <c r="AH138" s="62" t="s">
        <v>443</v>
      </c>
      <c r="AI138" s="62" t="s">
        <v>443</v>
      </c>
      <c r="AJ138" s="62" t="s">
        <v>443</v>
      </c>
      <c r="AK138" s="62" t="s">
        <v>443</v>
      </c>
      <c r="AL138" s="40" t="s">
        <v>416</v>
      </c>
    </row>
    <row r="139" spans="1:38" ht="26.25" customHeight="1" thickBot="1">
      <c r="A139" s="64" t="s">
        <v>288</v>
      </c>
      <c r="B139" s="64" t="s">
        <v>319</v>
      </c>
      <c r="C139" s="66" t="s">
        <v>377</v>
      </c>
      <c r="D139" s="63"/>
      <c r="E139" s="62" t="s">
        <v>443</v>
      </c>
      <c r="F139" s="62" t="s">
        <v>443</v>
      </c>
      <c r="G139" s="62" t="s">
        <v>443</v>
      </c>
      <c r="H139" s="62" t="s">
        <v>444</v>
      </c>
      <c r="I139" s="62" t="s">
        <v>444</v>
      </c>
      <c r="J139" s="62" t="s">
        <v>444</v>
      </c>
      <c r="K139" s="62" t="s">
        <v>444</v>
      </c>
      <c r="L139" s="62" t="s">
        <v>444</v>
      </c>
      <c r="M139" s="62" t="s">
        <v>443</v>
      </c>
      <c r="N139" s="62" t="s">
        <v>444</v>
      </c>
      <c r="O139" s="62" t="s">
        <v>444</v>
      </c>
      <c r="P139" s="62" t="s">
        <v>443</v>
      </c>
      <c r="Q139" s="62" t="s">
        <v>444</v>
      </c>
      <c r="R139" s="62" t="s">
        <v>444</v>
      </c>
      <c r="S139" s="62" t="s">
        <v>444</v>
      </c>
      <c r="T139" s="62" t="s">
        <v>443</v>
      </c>
      <c r="U139" s="62" t="s">
        <v>443</v>
      </c>
      <c r="V139" s="62" t="s">
        <v>443</v>
      </c>
      <c r="W139" s="62" t="s">
        <v>444</v>
      </c>
      <c r="X139" s="62" t="s">
        <v>443</v>
      </c>
      <c r="Y139" s="62" t="s">
        <v>443</v>
      </c>
      <c r="Z139" s="62" t="s">
        <v>443</v>
      </c>
      <c r="AA139" s="62" t="s">
        <v>443</v>
      </c>
      <c r="AB139" s="62" t="s">
        <v>443</v>
      </c>
      <c r="AC139" s="62" t="s">
        <v>443</v>
      </c>
      <c r="AD139" s="62" t="s">
        <v>443</v>
      </c>
      <c r="AE139" s="158"/>
      <c r="AF139" s="159" t="s">
        <v>443</v>
      </c>
      <c r="AG139" s="159" t="s">
        <v>443</v>
      </c>
      <c r="AH139" s="159" t="s">
        <v>443</v>
      </c>
      <c r="AI139" s="159" t="s">
        <v>443</v>
      </c>
      <c r="AJ139" s="159" t="s">
        <v>443</v>
      </c>
      <c r="AK139" s="159" t="s">
        <v>443</v>
      </c>
      <c r="AL139" s="40" t="s">
        <v>412</v>
      </c>
    </row>
    <row r="140" spans="1:38" ht="26.25" customHeight="1" thickBot="1">
      <c r="A140" s="60" t="s">
        <v>321</v>
      </c>
      <c r="B140" s="64" t="s">
        <v>322</v>
      </c>
      <c r="C140" s="61" t="s">
        <v>378</v>
      </c>
      <c r="D140" s="62"/>
      <c r="E140" s="62" t="s">
        <v>442</v>
      </c>
      <c r="F140" s="62" t="s">
        <v>442</v>
      </c>
      <c r="G140" s="62" t="s">
        <v>442</v>
      </c>
      <c r="H140" s="62" t="s">
        <v>442</v>
      </c>
      <c r="I140" s="62" t="s">
        <v>442</v>
      </c>
      <c r="J140" s="62" t="s">
        <v>442</v>
      </c>
      <c r="K140" s="62" t="s">
        <v>442</v>
      </c>
      <c r="L140" s="62" t="s">
        <v>442</v>
      </c>
      <c r="M140" s="62" t="s">
        <v>442</v>
      </c>
      <c r="N140" s="62" t="s">
        <v>442</v>
      </c>
      <c r="O140" s="62" t="s">
        <v>442</v>
      </c>
      <c r="P140" s="62" t="s">
        <v>442</v>
      </c>
      <c r="Q140" s="62" t="s">
        <v>442</v>
      </c>
      <c r="R140" s="62" t="s">
        <v>442</v>
      </c>
      <c r="S140" s="62" t="s">
        <v>442</v>
      </c>
      <c r="T140" s="62" t="s">
        <v>442</v>
      </c>
      <c r="U140" s="62" t="s">
        <v>442</v>
      </c>
      <c r="V140" s="62" t="s">
        <v>442</v>
      </c>
      <c r="W140" s="62" t="s">
        <v>442</v>
      </c>
      <c r="X140" s="62" t="s">
        <v>442</v>
      </c>
      <c r="Y140" s="62" t="s">
        <v>442</v>
      </c>
      <c r="Z140" s="62" t="s">
        <v>442</v>
      </c>
      <c r="AA140" s="62" t="s">
        <v>442</v>
      </c>
      <c r="AB140" s="62" t="s">
        <v>442</v>
      </c>
      <c r="AC140" s="62" t="s">
        <v>442</v>
      </c>
      <c r="AD140" s="157" t="s">
        <v>442</v>
      </c>
      <c r="AE140" s="158"/>
      <c r="AF140" s="159" t="s">
        <v>442</v>
      </c>
      <c r="AG140" s="62" t="s">
        <v>442</v>
      </c>
      <c r="AH140" s="62" t="s">
        <v>442</v>
      </c>
      <c r="AI140" s="62" t="s">
        <v>442</v>
      </c>
      <c r="AJ140" s="62" t="s">
        <v>442</v>
      </c>
      <c r="AK140" s="62" t="s">
        <v>442</v>
      </c>
      <c r="AL140" s="40" t="s">
        <v>412</v>
      </c>
    </row>
    <row r="141" spans="1:38" s="6" customFormat="1" ht="37.5" customHeight="1" thickBot="1">
      <c r="A141" s="79"/>
      <c r="B141" s="80" t="s">
        <v>323</v>
      </c>
      <c r="C141" s="81" t="s">
        <v>388</v>
      </c>
      <c r="D141" s="79" t="s">
        <v>142</v>
      </c>
      <c r="E141" s="16">
        <f>SUM(E14:E140)</f>
        <v>40.900914978199879</v>
      </c>
      <c r="F141" s="16">
        <f t="shared" ref="F141:AD141" si="0">SUM(F14:F140)</f>
        <v>40.886121984974949</v>
      </c>
      <c r="G141" s="16">
        <f t="shared" si="0"/>
        <v>108.22660693549584</v>
      </c>
      <c r="H141" s="16">
        <f t="shared" si="0"/>
        <v>11.696174179659543</v>
      </c>
      <c r="I141" s="16">
        <f t="shared" si="0"/>
        <v>18.554544500450206</v>
      </c>
      <c r="J141" s="16">
        <f t="shared" si="0"/>
        <v>28.014381336030056</v>
      </c>
      <c r="K141" s="16">
        <f t="shared" si="0"/>
        <v>37.075528916548343</v>
      </c>
      <c r="L141" s="16">
        <f t="shared" si="0"/>
        <v>1.4734020577475675</v>
      </c>
      <c r="M141" s="16">
        <f t="shared" si="0"/>
        <v>114.28557139494514</v>
      </c>
      <c r="N141" s="16">
        <f t="shared" si="0"/>
        <v>172.38601465513406</v>
      </c>
      <c r="O141" s="16">
        <f t="shared" si="0"/>
        <v>0.8206025286869425</v>
      </c>
      <c r="P141" s="16">
        <f t="shared" si="0"/>
        <v>0.62026147234007845</v>
      </c>
      <c r="Q141" s="16">
        <f t="shared" si="0"/>
        <v>1.7527292073673504</v>
      </c>
      <c r="R141" s="16">
        <f>SUM(R14:R140)</f>
        <v>4.1545882216047421</v>
      </c>
      <c r="S141" s="16">
        <f t="shared" si="0"/>
        <v>0.61783576343305757</v>
      </c>
      <c r="T141" s="16">
        <f t="shared" si="0"/>
        <v>2.8345302421286553</v>
      </c>
      <c r="U141" s="16">
        <f t="shared" si="0"/>
        <v>2.6349741457425244</v>
      </c>
      <c r="V141" s="16">
        <f t="shared" si="0"/>
        <v>17.028915666172768</v>
      </c>
      <c r="W141" s="16">
        <f t="shared" si="0"/>
        <v>25.401779106506432</v>
      </c>
      <c r="X141" s="16">
        <f t="shared" si="0"/>
        <v>2.0870221191450291</v>
      </c>
      <c r="Y141" s="16">
        <f t="shared" si="0"/>
        <v>2.1770858394994557</v>
      </c>
      <c r="Z141" s="16">
        <f t="shared" si="0"/>
        <v>0.8494061056013722</v>
      </c>
      <c r="AA141" s="16">
        <f t="shared" si="0"/>
        <v>1.1629711230740774</v>
      </c>
      <c r="AB141" s="16">
        <f t="shared" si="0"/>
        <v>6.5705321165959365</v>
      </c>
      <c r="AC141" s="16">
        <f t="shared" si="0"/>
        <v>34.146177010348268</v>
      </c>
      <c r="AD141" s="16">
        <f t="shared" si="0"/>
        <v>332.36785043428233</v>
      </c>
      <c r="AE141" s="52"/>
      <c r="AF141" s="16"/>
      <c r="AG141" s="16"/>
      <c r="AH141" s="16"/>
      <c r="AI141" s="16"/>
      <c r="AJ141" s="16"/>
      <c r="AK141" s="16"/>
      <c r="AL141" s="41"/>
    </row>
    <row r="142" spans="1:38" ht="15" customHeight="1" thickBot="1">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c r="A143" s="85"/>
      <c r="B143" s="43" t="s">
        <v>347</v>
      </c>
      <c r="C143" s="86" t="s">
        <v>354</v>
      </c>
      <c r="D143" s="87" t="s">
        <v>281</v>
      </c>
      <c r="E143" s="9" t="s">
        <v>444</v>
      </c>
      <c r="F143" s="9" t="s">
        <v>444</v>
      </c>
      <c r="G143" s="9" t="s">
        <v>444</v>
      </c>
      <c r="H143" s="9" t="s">
        <v>444</v>
      </c>
      <c r="I143" s="9" t="s">
        <v>444</v>
      </c>
      <c r="J143" s="9" t="s">
        <v>444</v>
      </c>
      <c r="K143" s="9" t="s">
        <v>444</v>
      </c>
      <c r="L143" s="9" t="s">
        <v>444</v>
      </c>
      <c r="M143" s="9" t="s">
        <v>444</v>
      </c>
      <c r="N143" s="9" t="s">
        <v>444</v>
      </c>
      <c r="O143" s="9" t="s">
        <v>444</v>
      </c>
      <c r="P143" s="9" t="s">
        <v>444</v>
      </c>
      <c r="Q143" s="9" t="s">
        <v>444</v>
      </c>
      <c r="R143" s="9" t="s">
        <v>444</v>
      </c>
      <c r="S143" s="9" t="s">
        <v>444</v>
      </c>
      <c r="T143" s="9" t="s">
        <v>444</v>
      </c>
      <c r="U143" s="9" t="s">
        <v>444</v>
      </c>
      <c r="V143" s="9" t="s">
        <v>444</v>
      </c>
      <c r="W143" s="9" t="s">
        <v>444</v>
      </c>
      <c r="X143" s="9" t="s">
        <v>444</v>
      </c>
      <c r="Y143" s="9" t="s">
        <v>444</v>
      </c>
      <c r="Z143" s="9" t="s">
        <v>444</v>
      </c>
      <c r="AA143" s="9" t="s">
        <v>444</v>
      </c>
      <c r="AB143" s="9" t="s">
        <v>444</v>
      </c>
      <c r="AC143" s="9" t="s">
        <v>444</v>
      </c>
      <c r="AD143" s="9" t="s">
        <v>444</v>
      </c>
      <c r="AE143" s="54"/>
      <c r="AF143" s="9" t="s">
        <v>444</v>
      </c>
      <c r="AG143" s="9" t="s">
        <v>444</v>
      </c>
      <c r="AH143" s="9" t="s">
        <v>444</v>
      </c>
      <c r="AI143" s="9" t="s">
        <v>444</v>
      </c>
      <c r="AJ143" s="9" t="s">
        <v>444</v>
      </c>
      <c r="AK143" s="9" t="s">
        <v>444</v>
      </c>
      <c r="AL143" s="43" t="s">
        <v>49</v>
      </c>
    </row>
    <row r="144" spans="1:38" ht="26.25" customHeight="1" thickBot="1">
      <c r="A144" s="85"/>
      <c r="B144" s="43" t="s">
        <v>348</v>
      </c>
      <c r="C144" s="86" t="s">
        <v>355</v>
      </c>
      <c r="D144" s="87" t="s">
        <v>281</v>
      </c>
      <c r="E144" s="9" t="s">
        <v>444</v>
      </c>
      <c r="F144" s="9" t="s">
        <v>444</v>
      </c>
      <c r="G144" s="9" t="s">
        <v>444</v>
      </c>
      <c r="H144" s="9" t="s">
        <v>444</v>
      </c>
      <c r="I144" s="9" t="s">
        <v>444</v>
      </c>
      <c r="J144" s="9" t="s">
        <v>444</v>
      </c>
      <c r="K144" s="9" t="s">
        <v>444</v>
      </c>
      <c r="L144" s="9" t="s">
        <v>444</v>
      </c>
      <c r="M144" s="9" t="s">
        <v>444</v>
      </c>
      <c r="N144" s="9" t="s">
        <v>444</v>
      </c>
      <c r="O144" s="9" t="s">
        <v>444</v>
      </c>
      <c r="P144" s="9" t="s">
        <v>444</v>
      </c>
      <c r="Q144" s="9" t="s">
        <v>444</v>
      </c>
      <c r="R144" s="9" t="s">
        <v>444</v>
      </c>
      <c r="S144" s="9" t="s">
        <v>444</v>
      </c>
      <c r="T144" s="9" t="s">
        <v>444</v>
      </c>
      <c r="U144" s="9" t="s">
        <v>444</v>
      </c>
      <c r="V144" s="9" t="s">
        <v>444</v>
      </c>
      <c r="W144" s="9" t="s">
        <v>444</v>
      </c>
      <c r="X144" s="9" t="s">
        <v>444</v>
      </c>
      <c r="Y144" s="9" t="s">
        <v>444</v>
      </c>
      <c r="Z144" s="9" t="s">
        <v>444</v>
      </c>
      <c r="AA144" s="9" t="s">
        <v>444</v>
      </c>
      <c r="AB144" s="9" t="s">
        <v>444</v>
      </c>
      <c r="AC144" s="9" t="s">
        <v>444</v>
      </c>
      <c r="AD144" s="9" t="s">
        <v>444</v>
      </c>
      <c r="AE144" s="54"/>
      <c r="AF144" s="9" t="s">
        <v>444</v>
      </c>
      <c r="AG144" s="9" t="s">
        <v>444</v>
      </c>
      <c r="AH144" s="9" t="s">
        <v>444</v>
      </c>
      <c r="AI144" s="9" t="s">
        <v>444</v>
      </c>
      <c r="AJ144" s="9" t="s">
        <v>444</v>
      </c>
      <c r="AK144" s="9" t="s">
        <v>444</v>
      </c>
      <c r="AL144" s="43" t="s">
        <v>49</v>
      </c>
    </row>
    <row r="145" spans="1:38" ht="26.25" customHeight="1" thickBot="1">
      <c r="A145" s="85"/>
      <c r="B145" s="43" t="s">
        <v>349</v>
      </c>
      <c r="C145" s="86" t="s">
        <v>356</v>
      </c>
      <c r="D145" s="87" t="s">
        <v>281</v>
      </c>
      <c r="E145" s="9" t="s">
        <v>444</v>
      </c>
      <c r="F145" s="9" t="s">
        <v>444</v>
      </c>
      <c r="G145" s="9" t="s">
        <v>444</v>
      </c>
      <c r="H145" s="9" t="s">
        <v>444</v>
      </c>
      <c r="I145" s="9" t="s">
        <v>444</v>
      </c>
      <c r="J145" s="9" t="s">
        <v>444</v>
      </c>
      <c r="K145" s="9" t="s">
        <v>444</v>
      </c>
      <c r="L145" s="9" t="s">
        <v>444</v>
      </c>
      <c r="M145" s="9" t="s">
        <v>444</v>
      </c>
      <c r="N145" s="9" t="s">
        <v>444</v>
      </c>
      <c r="O145" s="9" t="s">
        <v>444</v>
      </c>
      <c r="P145" s="9" t="s">
        <v>444</v>
      </c>
      <c r="Q145" s="9" t="s">
        <v>444</v>
      </c>
      <c r="R145" s="9" t="s">
        <v>444</v>
      </c>
      <c r="S145" s="9" t="s">
        <v>444</v>
      </c>
      <c r="T145" s="9" t="s">
        <v>444</v>
      </c>
      <c r="U145" s="9" t="s">
        <v>444</v>
      </c>
      <c r="V145" s="9" t="s">
        <v>444</v>
      </c>
      <c r="W145" s="9" t="s">
        <v>444</v>
      </c>
      <c r="X145" s="9" t="s">
        <v>444</v>
      </c>
      <c r="Y145" s="9" t="s">
        <v>444</v>
      </c>
      <c r="Z145" s="9" t="s">
        <v>444</v>
      </c>
      <c r="AA145" s="9" t="s">
        <v>444</v>
      </c>
      <c r="AB145" s="9" t="s">
        <v>444</v>
      </c>
      <c r="AC145" s="9" t="s">
        <v>444</v>
      </c>
      <c r="AD145" s="9" t="s">
        <v>444</v>
      </c>
      <c r="AE145" s="54"/>
      <c r="AF145" s="9" t="s">
        <v>444</v>
      </c>
      <c r="AG145" s="9" t="s">
        <v>444</v>
      </c>
      <c r="AH145" s="9" t="s">
        <v>444</v>
      </c>
      <c r="AI145" s="9" t="s">
        <v>444</v>
      </c>
      <c r="AJ145" s="9" t="s">
        <v>444</v>
      </c>
      <c r="AK145" s="9" t="s">
        <v>444</v>
      </c>
      <c r="AL145" s="43" t="s">
        <v>49</v>
      </c>
    </row>
    <row r="146" spans="1:38" ht="26.25" customHeight="1" thickBot="1">
      <c r="A146" s="85"/>
      <c r="B146" s="43" t="s">
        <v>350</v>
      </c>
      <c r="C146" s="86" t="s">
        <v>357</v>
      </c>
      <c r="D146" s="87" t="s">
        <v>281</v>
      </c>
      <c r="E146" s="9" t="s">
        <v>444</v>
      </c>
      <c r="F146" s="9" t="s">
        <v>444</v>
      </c>
      <c r="G146" s="9" t="s">
        <v>444</v>
      </c>
      <c r="H146" s="9" t="s">
        <v>444</v>
      </c>
      <c r="I146" s="9" t="s">
        <v>444</v>
      </c>
      <c r="J146" s="9" t="s">
        <v>444</v>
      </c>
      <c r="K146" s="9" t="s">
        <v>444</v>
      </c>
      <c r="L146" s="9" t="s">
        <v>444</v>
      </c>
      <c r="M146" s="9" t="s">
        <v>444</v>
      </c>
      <c r="N146" s="9" t="s">
        <v>444</v>
      </c>
      <c r="O146" s="9" t="s">
        <v>444</v>
      </c>
      <c r="P146" s="9" t="s">
        <v>444</v>
      </c>
      <c r="Q146" s="9" t="s">
        <v>444</v>
      </c>
      <c r="R146" s="9" t="s">
        <v>444</v>
      </c>
      <c r="S146" s="9" t="s">
        <v>444</v>
      </c>
      <c r="T146" s="9" t="s">
        <v>444</v>
      </c>
      <c r="U146" s="9" t="s">
        <v>444</v>
      </c>
      <c r="V146" s="9" t="s">
        <v>444</v>
      </c>
      <c r="W146" s="9" t="s">
        <v>444</v>
      </c>
      <c r="X146" s="9" t="s">
        <v>444</v>
      </c>
      <c r="Y146" s="9" t="s">
        <v>444</v>
      </c>
      <c r="Z146" s="9" t="s">
        <v>444</v>
      </c>
      <c r="AA146" s="9" t="s">
        <v>444</v>
      </c>
      <c r="AB146" s="9" t="s">
        <v>444</v>
      </c>
      <c r="AC146" s="9" t="s">
        <v>444</v>
      </c>
      <c r="AD146" s="9" t="s">
        <v>444</v>
      </c>
      <c r="AE146" s="54"/>
      <c r="AF146" s="9" t="s">
        <v>444</v>
      </c>
      <c r="AG146" s="9" t="s">
        <v>444</v>
      </c>
      <c r="AH146" s="9" t="s">
        <v>444</v>
      </c>
      <c r="AI146" s="9" t="s">
        <v>444</v>
      </c>
      <c r="AJ146" s="9" t="s">
        <v>444</v>
      </c>
      <c r="AK146" s="9" t="s">
        <v>444</v>
      </c>
      <c r="AL146" s="43" t="s">
        <v>49</v>
      </c>
    </row>
    <row r="147" spans="1:38" ht="26.25" customHeight="1" thickBot="1">
      <c r="A147" s="85"/>
      <c r="B147" s="43" t="s">
        <v>351</v>
      </c>
      <c r="C147" s="86" t="s">
        <v>358</v>
      </c>
      <c r="D147" s="87" t="s">
        <v>281</v>
      </c>
      <c r="E147" s="9" t="s">
        <v>444</v>
      </c>
      <c r="F147" s="9" t="s">
        <v>444</v>
      </c>
      <c r="G147" s="9" t="s">
        <v>444</v>
      </c>
      <c r="H147" s="9" t="s">
        <v>444</v>
      </c>
      <c r="I147" s="9" t="s">
        <v>444</v>
      </c>
      <c r="J147" s="9" t="s">
        <v>444</v>
      </c>
      <c r="K147" s="9" t="s">
        <v>444</v>
      </c>
      <c r="L147" s="9" t="s">
        <v>444</v>
      </c>
      <c r="M147" s="9" t="s">
        <v>444</v>
      </c>
      <c r="N147" s="9" t="s">
        <v>444</v>
      </c>
      <c r="O147" s="9" t="s">
        <v>444</v>
      </c>
      <c r="P147" s="9" t="s">
        <v>444</v>
      </c>
      <c r="Q147" s="9" t="s">
        <v>444</v>
      </c>
      <c r="R147" s="9" t="s">
        <v>444</v>
      </c>
      <c r="S147" s="9" t="s">
        <v>444</v>
      </c>
      <c r="T147" s="9" t="s">
        <v>444</v>
      </c>
      <c r="U147" s="9" t="s">
        <v>444</v>
      </c>
      <c r="V147" s="9" t="s">
        <v>444</v>
      </c>
      <c r="W147" s="9" t="s">
        <v>444</v>
      </c>
      <c r="X147" s="9" t="s">
        <v>444</v>
      </c>
      <c r="Y147" s="9" t="s">
        <v>444</v>
      </c>
      <c r="Z147" s="9" t="s">
        <v>444</v>
      </c>
      <c r="AA147" s="9" t="s">
        <v>444</v>
      </c>
      <c r="AB147" s="9" t="s">
        <v>444</v>
      </c>
      <c r="AC147" s="9" t="s">
        <v>444</v>
      </c>
      <c r="AD147" s="9" t="s">
        <v>444</v>
      </c>
      <c r="AE147" s="54"/>
      <c r="AF147" s="9" t="s">
        <v>444</v>
      </c>
      <c r="AG147" s="9" t="s">
        <v>444</v>
      </c>
      <c r="AH147" s="9" t="s">
        <v>444</v>
      </c>
      <c r="AI147" s="9" t="s">
        <v>444</v>
      </c>
      <c r="AJ147" s="9" t="s">
        <v>444</v>
      </c>
      <c r="AK147" s="9" t="s">
        <v>444</v>
      </c>
      <c r="AL147" s="43" t="s">
        <v>49</v>
      </c>
    </row>
    <row r="148" spans="1:38" ht="26.25" customHeight="1" thickBot="1">
      <c r="A148" s="85"/>
      <c r="B148" s="43" t="s">
        <v>352</v>
      </c>
      <c r="C148" s="86" t="s">
        <v>359</v>
      </c>
      <c r="D148" s="87" t="s">
        <v>281</v>
      </c>
      <c r="E148" s="9" t="s">
        <v>444</v>
      </c>
      <c r="F148" s="9" t="s">
        <v>444</v>
      </c>
      <c r="G148" s="9" t="s">
        <v>444</v>
      </c>
      <c r="H148" s="9" t="s">
        <v>444</v>
      </c>
      <c r="I148" s="9" t="s">
        <v>444</v>
      </c>
      <c r="J148" s="9" t="s">
        <v>444</v>
      </c>
      <c r="K148" s="9" t="s">
        <v>444</v>
      </c>
      <c r="L148" s="9" t="s">
        <v>444</v>
      </c>
      <c r="M148" s="9" t="s">
        <v>444</v>
      </c>
      <c r="N148" s="9" t="s">
        <v>444</v>
      </c>
      <c r="O148" s="9" t="s">
        <v>444</v>
      </c>
      <c r="P148" s="9" t="s">
        <v>444</v>
      </c>
      <c r="Q148" s="9" t="s">
        <v>444</v>
      </c>
      <c r="R148" s="9" t="s">
        <v>444</v>
      </c>
      <c r="S148" s="9" t="s">
        <v>444</v>
      </c>
      <c r="T148" s="9" t="s">
        <v>444</v>
      </c>
      <c r="U148" s="9" t="s">
        <v>444</v>
      </c>
      <c r="V148" s="9" t="s">
        <v>444</v>
      </c>
      <c r="W148" s="9" t="s">
        <v>444</v>
      </c>
      <c r="X148" s="9" t="s">
        <v>444</v>
      </c>
      <c r="Y148" s="9" t="s">
        <v>444</v>
      </c>
      <c r="Z148" s="9" t="s">
        <v>444</v>
      </c>
      <c r="AA148" s="9" t="s">
        <v>444</v>
      </c>
      <c r="AB148" s="9" t="s">
        <v>444</v>
      </c>
      <c r="AC148" s="9" t="s">
        <v>444</v>
      </c>
      <c r="AD148" s="9" t="s">
        <v>444</v>
      </c>
      <c r="AE148" s="54"/>
      <c r="AF148" s="9" t="s">
        <v>444</v>
      </c>
      <c r="AG148" s="9" t="s">
        <v>444</v>
      </c>
      <c r="AH148" s="9" t="s">
        <v>444</v>
      </c>
      <c r="AI148" s="9" t="s">
        <v>444</v>
      </c>
      <c r="AJ148" s="9" t="s">
        <v>444</v>
      </c>
      <c r="AK148" s="9" t="s">
        <v>444</v>
      </c>
      <c r="AL148" s="43" t="s">
        <v>413</v>
      </c>
    </row>
    <row r="149" spans="1:38" ht="26.25" customHeight="1" thickBot="1">
      <c r="A149" s="85"/>
      <c r="B149" s="43" t="s">
        <v>353</v>
      </c>
      <c r="C149" s="86" t="s">
        <v>360</v>
      </c>
      <c r="D149" s="87" t="s">
        <v>281</v>
      </c>
      <c r="E149" s="9" t="s">
        <v>444</v>
      </c>
      <c r="F149" s="9" t="s">
        <v>444</v>
      </c>
      <c r="G149" s="9" t="s">
        <v>444</v>
      </c>
      <c r="H149" s="9" t="s">
        <v>444</v>
      </c>
      <c r="I149" s="9" t="s">
        <v>444</v>
      </c>
      <c r="J149" s="9" t="s">
        <v>444</v>
      </c>
      <c r="K149" s="9" t="s">
        <v>444</v>
      </c>
      <c r="L149" s="9" t="s">
        <v>444</v>
      </c>
      <c r="M149" s="9" t="s">
        <v>444</v>
      </c>
      <c r="N149" s="9" t="s">
        <v>444</v>
      </c>
      <c r="O149" s="9" t="s">
        <v>444</v>
      </c>
      <c r="P149" s="9" t="s">
        <v>444</v>
      </c>
      <c r="Q149" s="9" t="s">
        <v>444</v>
      </c>
      <c r="R149" s="9" t="s">
        <v>444</v>
      </c>
      <c r="S149" s="9" t="s">
        <v>444</v>
      </c>
      <c r="T149" s="9" t="s">
        <v>444</v>
      </c>
      <c r="U149" s="9" t="s">
        <v>444</v>
      </c>
      <c r="V149" s="9" t="s">
        <v>444</v>
      </c>
      <c r="W149" s="9" t="s">
        <v>444</v>
      </c>
      <c r="X149" s="9" t="s">
        <v>444</v>
      </c>
      <c r="Y149" s="9" t="s">
        <v>444</v>
      </c>
      <c r="Z149" s="9" t="s">
        <v>444</v>
      </c>
      <c r="AA149" s="9" t="s">
        <v>444</v>
      </c>
      <c r="AB149" s="9" t="s">
        <v>444</v>
      </c>
      <c r="AC149" s="9" t="s">
        <v>444</v>
      </c>
      <c r="AD149" s="9" t="s">
        <v>444</v>
      </c>
      <c r="AE149" s="54"/>
      <c r="AF149" s="9" t="s">
        <v>444</v>
      </c>
      <c r="AG149" s="9" t="s">
        <v>444</v>
      </c>
      <c r="AH149" s="9" t="s">
        <v>444</v>
      </c>
      <c r="AI149" s="9" t="s">
        <v>444</v>
      </c>
      <c r="AJ149" s="9" t="s">
        <v>444</v>
      </c>
      <c r="AK149" s="9" t="s">
        <v>444</v>
      </c>
      <c r="AL149" s="43" t="s">
        <v>413</v>
      </c>
    </row>
    <row r="150" spans="1:38" ht="15" customHeight="1" thickBot="1">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c r="A151" s="88"/>
      <c r="B151" s="44" t="s">
        <v>325</v>
      </c>
      <c r="C151" s="89" t="s">
        <v>369</v>
      </c>
      <c r="D151" s="88"/>
      <c r="E151" s="88" t="s">
        <v>444</v>
      </c>
      <c r="F151" s="88" t="s">
        <v>444</v>
      </c>
      <c r="G151" s="88" t="s">
        <v>444</v>
      </c>
      <c r="H151" s="88" t="s">
        <v>444</v>
      </c>
      <c r="I151" s="88" t="s">
        <v>444</v>
      </c>
      <c r="J151" s="88" t="s">
        <v>444</v>
      </c>
      <c r="K151" s="88" t="s">
        <v>444</v>
      </c>
      <c r="L151" s="88" t="s">
        <v>444</v>
      </c>
      <c r="M151" s="88" t="s">
        <v>444</v>
      </c>
      <c r="N151" s="88" t="s">
        <v>444</v>
      </c>
      <c r="O151" s="88" t="s">
        <v>444</v>
      </c>
      <c r="P151" s="88" t="s">
        <v>444</v>
      </c>
      <c r="Q151" s="88" t="s">
        <v>444</v>
      </c>
      <c r="R151" s="88" t="s">
        <v>444</v>
      </c>
      <c r="S151" s="88" t="s">
        <v>444</v>
      </c>
      <c r="T151" s="88" t="s">
        <v>444</v>
      </c>
      <c r="U151" s="88" t="s">
        <v>444</v>
      </c>
      <c r="V151" s="88" t="s">
        <v>444</v>
      </c>
      <c r="W151" s="88" t="s">
        <v>444</v>
      </c>
      <c r="X151" s="88" t="s">
        <v>444</v>
      </c>
      <c r="Y151" s="88" t="s">
        <v>444</v>
      </c>
      <c r="Z151" s="88" t="s">
        <v>444</v>
      </c>
      <c r="AA151" s="88" t="s">
        <v>444</v>
      </c>
      <c r="AB151" s="88" t="s">
        <v>444</v>
      </c>
      <c r="AC151" s="88" t="s">
        <v>444</v>
      </c>
      <c r="AD151" s="88" t="s">
        <v>444</v>
      </c>
      <c r="AE151" s="170"/>
      <c r="AF151" s="88" t="s">
        <v>444</v>
      </c>
      <c r="AG151" s="88" t="s">
        <v>444</v>
      </c>
      <c r="AH151" s="88" t="s">
        <v>444</v>
      </c>
      <c r="AI151" s="88" t="s">
        <v>444</v>
      </c>
      <c r="AJ151" s="88" t="s">
        <v>444</v>
      </c>
      <c r="AK151" s="88" t="s">
        <v>443</v>
      </c>
      <c r="AL151" s="44"/>
    </row>
    <row r="152" spans="1:38" ht="37.5" customHeight="1" thickBot="1">
      <c r="A152" s="90"/>
      <c r="B152" s="91" t="s">
        <v>367</v>
      </c>
      <c r="C152" s="92" t="s">
        <v>364</v>
      </c>
      <c r="D152" s="90" t="s">
        <v>297</v>
      </c>
      <c r="E152" s="11">
        <f>SUM(E$141, E$151, IF(AND(ISNUMBER(SEARCH($B$4,"AT|BE|CH|GB|IE|LT|LU|NL")),SUM(E$143:E$149)&gt;0),SUM(E$143:E$149)-SUM(E$27:E$33),0))</f>
        <v>40.900914978199879</v>
      </c>
      <c r="F152" s="11">
        <f t="shared" ref="F152:AD152" si="1">SUM(F$141, F$151, IF(AND(ISNUMBER(SEARCH($B$4,"AT|BE|CH|GB|IE|LT|LU|NL")),SUM(F$143:F$149)&gt;0),SUM(F$143:F$149)-SUM(F$27:F$33),0))</f>
        <v>40.886121984974949</v>
      </c>
      <c r="G152" s="11">
        <f t="shared" si="1"/>
        <v>108.22660693549584</v>
      </c>
      <c r="H152" s="11">
        <f t="shared" si="1"/>
        <v>11.696174179659543</v>
      </c>
      <c r="I152" s="11">
        <f t="shared" si="1"/>
        <v>18.554544500450206</v>
      </c>
      <c r="J152" s="11">
        <f t="shared" si="1"/>
        <v>28.014381336030056</v>
      </c>
      <c r="K152" s="11">
        <f t="shared" si="1"/>
        <v>37.075528916548343</v>
      </c>
      <c r="L152" s="11">
        <f t="shared" si="1"/>
        <v>1.4734020577475675</v>
      </c>
      <c r="M152" s="11">
        <f t="shared" si="1"/>
        <v>114.28557139494514</v>
      </c>
      <c r="N152" s="11">
        <f t="shared" si="1"/>
        <v>172.38601465513406</v>
      </c>
      <c r="O152" s="11">
        <f t="shared" si="1"/>
        <v>0.8206025286869425</v>
      </c>
      <c r="P152" s="11">
        <f t="shared" si="1"/>
        <v>0.62026147234007845</v>
      </c>
      <c r="Q152" s="11">
        <f t="shared" si="1"/>
        <v>1.7527292073673504</v>
      </c>
      <c r="R152" s="11">
        <f t="shared" si="1"/>
        <v>4.1545882216047421</v>
      </c>
      <c r="S152" s="11">
        <f t="shared" si="1"/>
        <v>0.61783576343305757</v>
      </c>
      <c r="T152" s="11">
        <f t="shared" si="1"/>
        <v>2.8345302421286553</v>
      </c>
      <c r="U152" s="11">
        <f t="shared" si="1"/>
        <v>2.6349741457425244</v>
      </c>
      <c r="V152" s="11">
        <f t="shared" si="1"/>
        <v>17.028915666172768</v>
      </c>
      <c r="W152" s="11">
        <f t="shared" si="1"/>
        <v>25.401779106506432</v>
      </c>
      <c r="X152" s="11">
        <f t="shared" si="1"/>
        <v>2.0870221191450291</v>
      </c>
      <c r="Y152" s="11">
        <f t="shared" si="1"/>
        <v>2.1770858394994557</v>
      </c>
      <c r="Z152" s="11">
        <f t="shared" si="1"/>
        <v>0.8494061056013722</v>
      </c>
      <c r="AA152" s="11">
        <f t="shared" si="1"/>
        <v>1.1629711230740774</v>
      </c>
      <c r="AB152" s="11">
        <f t="shared" si="1"/>
        <v>6.5705321165959365</v>
      </c>
      <c r="AC152" s="11">
        <f t="shared" si="1"/>
        <v>34.146177010348268</v>
      </c>
      <c r="AD152" s="11">
        <f t="shared" si="1"/>
        <v>332.36785043428233</v>
      </c>
      <c r="AE152" s="54"/>
      <c r="AF152" s="11"/>
      <c r="AG152" s="11"/>
      <c r="AH152" s="11"/>
      <c r="AI152" s="11"/>
      <c r="AJ152" s="11"/>
      <c r="AK152" s="11"/>
      <c r="AL152" s="45"/>
    </row>
    <row r="153" spans="1:38" ht="26.25" customHeight="1" thickBot="1">
      <c r="A153" s="88"/>
      <c r="B153" s="44" t="s">
        <v>326</v>
      </c>
      <c r="C153" s="89" t="s">
        <v>370</v>
      </c>
      <c r="D153" s="88" t="s">
        <v>320</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c r="A154" s="90"/>
      <c r="B154" s="91" t="s">
        <v>368</v>
      </c>
      <c r="C154" s="92" t="s">
        <v>365</v>
      </c>
      <c r="D154" s="90" t="s">
        <v>324</v>
      </c>
      <c r="E154" s="11">
        <f>SUM(E$141, E$153, -1 * IF(OR($B$6=2005,$B$6&gt;=2020),SUM(E$99:E$122),0), IF(AND(ISNUMBER(SEARCH($B$4,"AT|BE|CH|GB|IE|LT|LU|NL")),SUM(E$143:E$149)&gt;0),SUM(E$143:E$149)-SUM(E$27:E$33),0))</f>
        <v>40.900914978199879</v>
      </c>
      <c r="F154" s="11">
        <f>SUM(F$141, F$153, -1 * IF(OR($B$6=2005,$B$6&gt;=2020),SUM(F$99:F$122),0), IF(AND(ISNUMBER(SEARCH($B$4,"AT|BE|CH|GB|IE|LT|LU|NL")),SUM(F$143:F$149)&gt;0),SUM(F$143:F$149)-SUM(F$27:F$33),0))</f>
        <v>40.886121984974949</v>
      </c>
      <c r="G154" s="11">
        <f>SUM(G$141, G$153, IF(AND(ISNUMBER(SEARCH($B$4,"AT|BE|CH|GB|IE|LT|LU|NL")),SUM(G$143:G$149)&gt;0),SUM(G$143:G$149)-SUM(G$27:G$33),0))</f>
        <v>108.22660693549584</v>
      </c>
      <c r="H154" s="11">
        <f>SUM(H$141, H$153, IF(AND(ISNUMBER(SEARCH($B$4,"AT|BE|CH|GB|IE|LT|LU|NL")),SUM(H$143:H$149)&gt;0),SUM(H$143:H$149)-SUM(H$27:H$33),0))</f>
        <v>11.696174179659543</v>
      </c>
      <c r="I154" s="11">
        <f t="shared" ref="I154:AD154" si="2">SUM(I$141, I$153, IF(AND(ISNUMBER(SEARCH($B$4,"AT|BE|CH|GB|IE|LT|LU|NL")),SUM(I$143:I$149)&gt;0),SUM(I$143:I$149)-SUM(I$27:I$33),0))</f>
        <v>18.554544500450206</v>
      </c>
      <c r="J154" s="11">
        <f t="shared" si="2"/>
        <v>28.014381336030056</v>
      </c>
      <c r="K154" s="11">
        <f t="shared" si="2"/>
        <v>37.075528916548343</v>
      </c>
      <c r="L154" s="11">
        <f t="shared" si="2"/>
        <v>1.4734020577475675</v>
      </c>
      <c r="M154" s="11">
        <f t="shared" si="2"/>
        <v>114.28557139494514</v>
      </c>
      <c r="N154" s="11">
        <f t="shared" si="2"/>
        <v>172.38601465513406</v>
      </c>
      <c r="O154" s="11">
        <f t="shared" si="2"/>
        <v>0.8206025286869425</v>
      </c>
      <c r="P154" s="11">
        <f t="shared" si="2"/>
        <v>0.62026147234007845</v>
      </c>
      <c r="Q154" s="11">
        <f t="shared" si="2"/>
        <v>1.7527292073673504</v>
      </c>
      <c r="R154" s="11">
        <f t="shared" si="2"/>
        <v>4.1545882216047421</v>
      </c>
      <c r="S154" s="11">
        <f t="shared" si="2"/>
        <v>0.61783576343305757</v>
      </c>
      <c r="T154" s="11">
        <f t="shared" si="2"/>
        <v>2.8345302421286553</v>
      </c>
      <c r="U154" s="11">
        <f t="shared" si="2"/>
        <v>2.6349741457425244</v>
      </c>
      <c r="V154" s="11">
        <f t="shared" si="2"/>
        <v>17.028915666172768</v>
      </c>
      <c r="W154" s="11">
        <f t="shared" si="2"/>
        <v>25.401779106506432</v>
      </c>
      <c r="X154" s="11">
        <f t="shared" si="2"/>
        <v>2.0870221191450291</v>
      </c>
      <c r="Y154" s="11">
        <f t="shared" si="2"/>
        <v>2.1770858394994557</v>
      </c>
      <c r="Z154" s="11">
        <f t="shared" si="2"/>
        <v>0.8494061056013722</v>
      </c>
      <c r="AA154" s="11">
        <f t="shared" si="2"/>
        <v>1.1629711230740774</v>
      </c>
      <c r="AB154" s="11">
        <f t="shared" si="2"/>
        <v>6.5705321165959365</v>
      </c>
      <c r="AC154" s="11">
        <f t="shared" si="2"/>
        <v>34.146177010348268</v>
      </c>
      <c r="AD154" s="11">
        <f t="shared" si="2"/>
        <v>332.36785043428233</v>
      </c>
      <c r="AE154" s="56"/>
      <c r="AF154" s="11"/>
      <c r="AG154" s="11"/>
      <c r="AH154" s="11"/>
      <c r="AI154" s="11"/>
      <c r="AJ154" s="11"/>
      <c r="AK154" s="11"/>
      <c r="AL154" s="45"/>
    </row>
    <row r="155" spans="1:38" ht="15" customHeight="1" thickBot="1">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c r="A156" s="95" t="s">
        <v>363</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c r="A157" s="48" t="s">
        <v>327</v>
      </c>
      <c r="B157" s="48" t="s">
        <v>328</v>
      </c>
      <c r="C157" s="97" t="s">
        <v>329</v>
      </c>
      <c r="D157" s="98"/>
      <c r="E157" s="98">
        <v>0.10041711937131272</v>
      </c>
      <c r="F157" s="98">
        <v>0.47698131701373542</v>
      </c>
      <c r="G157" s="98">
        <v>2.5104279842828179E-2</v>
      </c>
      <c r="H157" s="98" t="s">
        <v>443</v>
      </c>
      <c r="I157" s="98" t="s">
        <v>443</v>
      </c>
      <c r="J157" s="98" t="s">
        <v>443</v>
      </c>
      <c r="K157" s="98" t="s">
        <v>443</v>
      </c>
      <c r="L157" s="98" t="s">
        <v>443</v>
      </c>
      <c r="M157" s="98">
        <v>30.125135811393815</v>
      </c>
      <c r="N157" s="98" t="s">
        <v>443</v>
      </c>
      <c r="O157" s="98" t="s">
        <v>443</v>
      </c>
      <c r="P157" s="98" t="s">
        <v>443</v>
      </c>
      <c r="Q157" s="98" t="s">
        <v>443</v>
      </c>
      <c r="R157" s="98" t="s">
        <v>443</v>
      </c>
      <c r="S157" s="98" t="s">
        <v>443</v>
      </c>
      <c r="T157" s="98" t="s">
        <v>443</v>
      </c>
      <c r="U157" s="98" t="s">
        <v>443</v>
      </c>
      <c r="V157" s="98" t="s">
        <v>443</v>
      </c>
      <c r="W157" s="98" t="s">
        <v>443</v>
      </c>
      <c r="X157" s="98" t="s">
        <v>443</v>
      </c>
      <c r="Y157" s="98" t="s">
        <v>443</v>
      </c>
      <c r="Z157" s="98" t="s">
        <v>443</v>
      </c>
      <c r="AA157" s="98" t="s">
        <v>443</v>
      </c>
      <c r="AB157" s="98" t="s">
        <v>443</v>
      </c>
      <c r="AC157" s="98" t="s">
        <v>443</v>
      </c>
      <c r="AD157" s="98" t="s">
        <v>443</v>
      </c>
      <c r="AE157" s="54"/>
      <c r="AF157" s="98" t="s">
        <v>444</v>
      </c>
      <c r="AG157" s="98" t="s">
        <v>443</v>
      </c>
      <c r="AH157" s="98" t="s">
        <v>443</v>
      </c>
      <c r="AI157" s="98" t="s">
        <v>444</v>
      </c>
      <c r="AJ157" s="98" t="s">
        <v>443</v>
      </c>
      <c r="AK157" s="98">
        <v>1079.4840332416118</v>
      </c>
      <c r="AL157" s="48" t="s">
        <v>49</v>
      </c>
    </row>
    <row r="158" spans="1:38" ht="26.25" customHeight="1" thickBot="1">
      <c r="A158" s="48" t="s">
        <v>327</v>
      </c>
      <c r="B158" s="48" t="s">
        <v>330</v>
      </c>
      <c r="C158" s="97" t="s">
        <v>331</v>
      </c>
      <c r="D158" s="98"/>
      <c r="E158" s="98" t="s">
        <v>442</v>
      </c>
      <c r="F158" s="98" t="s">
        <v>442</v>
      </c>
      <c r="G158" s="98" t="s">
        <v>442</v>
      </c>
      <c r="H158" s="98" t="s">
        <v>442</v>
      </c>
      <c r="I158" s="98" t="s">
        <v>442</v>
      </c>
      <c r="J158" s="98" t="s">
        <v>442</v>
      </c>
      <c r="K158" s="98" t="s">
        <v>442</v>
      </c>
      <c r="L158" s="98" t="s">
        <v>442</v>
      </c>
      <c r="M158" s="98" t="s">
        <v>442</v>
      </c>
      <c r="N158" s="98" t="s">
        <v>442</v>
      </c>
      <c r="O158" s="98" t="s">
        <v>442</v>
      </c>
      <c r="P158" s="98" t="s">
        <v>442</v>
      </c>
      <c r="Q158" s="98" t="s">
        <v>442</v>
      </c>
      <c r="R158" s="98" t="s">
        <v>442</v>
      </c>
      <c r="S158" s="98" t="s">
        <v>442</v>
      </c>
      <c r="T158" s="98" t="s">
        <v>442</v>
      </c>
      <c r="U158" s="98" t="s">
        <v>442</v>
      </c>
      <c r="V158" s="98" t="s">
        <v>442</v>
      </c>
      <c r="W158" s="98" t="s">
        <v>442</v>
      </c>
      <c r="X158" s="98" t="s">
        <v>442</v>
      </c>
      <c r="Y158" s="98" t="s">
        <v>442</v>
      </c>
      <c r="Z158" s="98" t="s">
        <v>442</v>
      </c>
      <c r="AA158" s="98" t="s">
        <v>442</v>
      </c>
      <c r="AB158" s="98" t="s">
        <v>442</v>
      </c>
      <c r="AC158" s="98" t="s">
        <v>442</v>
      </c>
      <c r="AD158" s="98" t="s">
        <v>442</v>
      </c>
      <c r="AE158" s="54"/>
      <c r="AF158" s="98" t="s">
        <v>444</v>
      </c>
      <c r="AG158" s="98" t="s">
        <v>443</v>
      </c>
      <c r="AH158" s="98" t="s">
        <v>443</v>
      </c>
      <c r="AI158" s="98" t="s">
        <v>444</v>
      </c>
      <c r="AJ158" s="98" t="s">
        <v>443</v>
      </c>
      <c r="AK158" s="98" t="s">
        <v>442</v>
      </c>
      <c r="AL158" s="48" t="s">
        <v>49</v>
      </c>
    </row>
    <row r="159" spans="1:38" ht="26.25" customHeight="1" thickBot="1">
      <c r="A159" s="48" t="s">
        <v>332</v>
      </c>
      <c r="B159" s="48" t="s">
        <v>333</v>
      </c>
      <c r="C159" s="97" t="s">
        <v>411</v>
      </c>
      <c r="D159" s="98"/>
      <c r="E159" s="98" t="s">
        <v>442</v>
      </c>
      <c r="F159" s="98" t="s">
        <v>442</v>
      </c>
      <c r="G159" s="98" t="s">
        <v>442</v>
      </c>
      <c r="H159" s="98" t="s">
        <v>442</v>
      </c>
      <c r="I159" s="98" t="s">
        <v>442</v>
      </c>
      <c r="J159" s="98" t="s">
        <v>442</v>
      </c>
      <c r="K159" s="98" t="s">
        <v>442</v>
      </c>
      <c r="L159" s="98" t="s">
        <v>442</v>
      </c>
      <c r="M159" s="98" t="s">
        <v>442</v>
      </c>
      <c r="N159" s="98" t="s">
        <v>442</v>
      </c>
      <c r="O159" s="98" t="s">
        <v>442</v>
      </c>
      <c r="P159" s="98" t="s">
        <v>442</v>
      </c>
      <c r="Q159" s="98" t="s">
        <v>442</v>
      </c>
      <c r="R159" s="98" t="s">
        <v>442</v>
      </c>
      <c r="S159" s="98" t="s">
        <v>442</v>
      </c>
      <c r="T159" s="98" t="s">
        <v>442</v>
      </c>
      <c r="U159" s="98" t="s">
        <v>442</v>
      </c>
      <c r="V159" s="98" t="s">
        <v>442</v>
      </c>
      <c r="W159" s="98" t="s">
        <v>442</v>
      </c>
      <c r="X159" s="98" t="s">
        <v>442</v>
      </c>
      <c r="Y159" s="98" t="s">
        <v>442</v>
      </c>
      <c r="Z159" s="98" t="s">
        <v>442</v>
      </c>
      <c r="AA159" s="98" t="s">
        <v>442</v>
      </c>
      <c r="AB159" s="98" t="s">
        <v>442</v>
      </c>
      <c r="AC159" s="98" t="s">
        <v>442</v>
      </c>
      <c r="AD159" s="98" t="s">
        <v>442</v>
      </c>
      <c r="AE159" s="54"/>
      <c r="AF159" s="98" t="s">
        <v>442</v>
      </c>
      <c r="AG159" s="98" t="s">
        <v>442</v>
      </c>
      <c r="AH159" s="98" t="s">
        <v>442</v>
      </c>
      <c r="AI159" s="98" t="s">
        <v>442</v>
      </c>
      <c r="AJ159" s="98" t="s">
        <v>442</v>
      </c>
      <c r="AK159" s="98" t="s">
        <v>442</v>
      </c>
      <c r="AL159" s="48" t="s">
        <v>49</v>
      </c>
    </row>
    <row r="160" spans="1:38" ht="26.25" customHeight="1" thickBot="1">
      <c r="A160" s="48" t="s">
        <v>334</v>
      </c>
      <c r="B160" s="48" t="s">
        <v>335</v>
      </c>
      <c r="C160" s="97" t="s">
        <v>336</v>
      </c>
      <c r="D160" s="98"/>
      <c r="E160" s="98" t="s">
        <v>444</v>
      </c>
      <c r="F160" s="98" t="s">
        <v>444</v>
      </c>
      <c r="G160" s="98" t="s">
        <v>444</v>
      </c>
      <c r="H160" s="98" t="s">
        <v>444</v>
      </c>
      <c r="I160" s="98" t="s">
        <v>444</v>
      </c>
      <c r="J160" s="98" t="s">
        <v>444</v>
      </c>
      <c r="K160" s="98" t="s">
        <v>444</v>
      </c>
      <c r="L160" s="98" t="s">
        <v>444</v>
      </c>
      <c r="M160" s="98" t="s">
        <v>444</v>
      </c>
      <c r="N160" s="98" t="s">
        <v>444</v>
      </c>
      <c r="O160" s="98" t="s">
        <v>444</v>
      </c>
      <c r="P160" s="98" t="s">
        <v>444</v>
      </c>
      <c r="Q160" s="98" t="s">
        <v>444</v>
      </c>
      <c r="R160" s="98" t="s">
        <v>444</v>
      </c>
      <c r="S160" s="98" t="s">
        <v>444</v>
      </c>
      <c r="T160" s="98" t="s">
        <v>444</v>
      </c>
      <c r="U160" s="98" t="s">
        <v>444</v>
      </c>
      <c r="V160" s="98" t="s">
        <v>444</v>
      </c>
      <c r="W160" s="98" t="s">
        <v>444</v>
      </c>
      <c r="X160" s="98" t="s">
        <v>444</v>
      </c>
      <c r="Y160" s="98" t="s">
        <v>444</v>
      </c>
      <c r="Z160" s="98" t="s">
        <v>444</v>
      </c>
      <c r="AA160" s="98" t="s">
        <v>444</v>
      </c>
      <c r="AB160" s="98" t="s">
        <v>443</v>
      </c>
      <c r="AC160" s="98" t="s">
        <v>443</v>
      </c>
      <c r="AD160" s="98" t="s">
        <v>443</v>
      </c>
      <c r="AE160" s="54"/>
      <c r="AF160" s="98" t="s">
        <v>442</v>
      </c>
      <c r="AG160" s="98" t="s">
        <v>442</v>
      </c>
      <c r="AH160" s="98" t="s">
        <v>442</v>
      </c>
      <c r="AI160" s="98" t="s">
        <v>442</v>
      </c>
      <c r="AJ160" s="98" t="s">
        <v>442</v>
      </c>
      <c r="AK160" s="98" t="s">
        <v>443</v>
      </c>
      <c r="AL160" s="48" t="s">
        <v>49</v>
      </c>
    </row>
    <row r="161" spans="1:38" ht="26.25" customHeight="1" thickBot="1">
      <c r="A161" s="49" t="s">
        <v>334</v>
      </c>
      <c r="B161" s="49" t="s">
        <v>337</v>
      </c>
      <c r="C161" s="99" t="s">
        <v>338</v>
      </c>
      <c r="D161" s="100"/>
      <c r="E161" s="98" t="s">
        <v>444</v>
      </c>
      <c r="F161" s="98" t="s">
        <v>444</v>
      </c>
      <c r="G161" s="98" t="s">
        <v>444</v>
      </c>
      <c r="H161" s="98" t="s">
        <v>444</v>
      </c>
      <c r="I161" s="98" t="s">
        <v>444</v>
      </c>
      <c r="J161" s="98" t="s">
        <v>444</v>
      </c>
      <c r="K161" s="98" t="s">
        <v>444</v>
      </c>
      <c r="L161" s="98" t="s">
        <v>444</v>
      </c>
      <c r="M161" s="98" t="s">
        <v>444</v>
      </c>
      <c r="N161" s="98" t="s">
        <v>444</v>
      </c>
      <c r="O161" s="98" t="s">
        <v>444</v>
      </c>
      <c r="P161" s="98" t="s">
        <v>444</v>
      </c>
      <c r="Q161" s="98" t="s">
        <v>444</v>
      </c>
      <c r="R161" s="98" t="s">
        <v>444</v>
      </c>
      <c r="S161" s="98" t="s">
        <v>444</v>
      </c>
      <c r="T161" s="98" t="s">
        <v>444</v>
      </c>
      <c r="U161" s="98" t="s">
        <v>444</v>
      </c>
      <c r="V161" s="98" t="s">
        <v>444</v>
      </c>
      <c r="W161" s="98" t="s">
        <v>444</v>
      </c>
      <c r="X161" s="98" t="s">
        <v>444</v>
      </c>
      <c r="Y161" s="98" t="s">
        <v>444</v>
      </c>
      <c r="Z161" s="98" t="s">
        <v>444</v>
      </c>
      <c r="AA161" s="98" t="s">
        <v>444</v>
      </c>
      <c r="AB161" s="98" t="s">
        <v>443</v>
      </c>
      <c r="AC161" s="98" t="s">
        <v>443</v>
      </c>
      <c r="AD161" s="98" t="s">
        <v>443</v>
      </c>
      <c r="AE161" s="54"/>
      <c r="AF161" s="98" t="s">
        <v>443</v>
      </c>
      <c r="AG161" s="98" t="s">
        <v>443</v>
      </c>
      <c r="AH161" s="98" t="s">
        <v>443</v>
      </c>
      <c r="AI161" s="98" t="s">
        <v>443</v>
      </c>
      <c r="AJ161" s="98" t="s">
        <v>443</v>
      </c>
      <c r="AK161" s="98" t="s">
        <v>443</v>
      </c>
      <c r="AL161" s="49" t="s">
        <v>412</v>
      </c>
    </row>
    <row r="162" spans="1:38" ht="26.25" customHeight="1" thickBot="1">
      <c r="A162" s="50" t="s">
        <v>339</v>
      </c>
      <c r="B162" s="50" t="s">
        <v>340</v>
      </c>
      <c r="C162" s="101" t="s">
        <v>341</v>
      </c>
      <c r="D162" s="102"/>
      <c r="E162" s="102" t="s">
        <v>442</v>
      </c>
      <c r="F162" s="102" t="s">
        <v>442</v>
      </c>
      <c r="G162" s="102" t="s">
        <v>442</v>
      </c>
      <c r="H162" s="102" t="s">
        <v>442</v>
      </c>
      <c r="I162" s="102" t="s">
        <v>442</v>
      </c>
      <c r="J162" s="102" t="s">
        <v>442</v>
      </c>
      <c r="K162" s="102" t="s">
        <v>442</v>
      </c>
      <c r="L162" s="102" t="s">
        <v>442</v>
      </c>
      <c r="M162" s="102" t="s">
        <v>442</v>
      </c>
      <c r="N162" s="102" t="s">
        <v>442</v>
      </c>
      <c r="O162" s="102" t="s">
        <v>442</v>
      </c>
      <c r="P162" s="102" t="s">
        <v>442</v>
      </c>
      <c r="Q162" s="102" t="s">
        <v>442</v>
      </c>
      <c r="R162" s="102" t="s">
        <v>442</v>
      </c>
      <c r="S162" s="102" t="s">
        <v>442</v>
      </c>
      <c r="T162" s="102" t="s">
        <v>442</v>
      </c>
      <c r="U162" s="102" t="s">
        <v>442</v>
      </c>
      <c r="V162" s="102" t="s">
        <v>442</v>
      </c>
      <c r="W162" s="102" t="s">
        <v>442</v>
      </c>
      <c r="X162" s="102" t="s">
        <v>442</v>
      </c>
      <c r="Y162" s="102" t="s">
        <v>442</v>
      </c>
      <c r="Z162" s="102" t="s">
        <v>442</v>
      </c>
      <c r="AA162" s="102" t="s">
        <v>442</v>
      </c>
      <c r="AB162" s="102" t="s">
        <v>442</v>
      </c>
      <c r="AC162" s="102" t="s">
        <v>443</v>
      </c>
      <c r="AD162" s="102" t="s">
        <v>443</v>
      </c>
      <c r="AE162" s="54"/>
      <c r="AF162" s="102" t="s">
        <v>443</v>
      </c>
      <c r="AG162" s="102" t="s">
        <v>443</v>
      </c>
      <c r="AH162" s="102" t="s">
        <v>443</v>
      </c>
      <c r="AI162" s="102" t="s">
        <v>443</v>
      </c>
      <c r="AJ162" s="102" t="s">
        <v>443</v>
      </c>
      <c r="AK162" s="102" t="s">
        <v>442</v>
      </c>
      <c r="AL162" s="50" t="s">
        <v>412</v>
      </c>
    </row>
    <row r="163" spans="1:38" ht="26.25" customHeight="1" thickBot="1">
      <c r="A163" s="50" t="s">
        <v>339</v>
      </c>
      <c r="B163" s="50" t="s">
        <v>342</v>
      </c>
      <c r="C163" s="101" t="s">
        <v>343</v>
      </c>
      <c r="D163" s="102"/>
      <c r="E163" s="102">
        <v>0.52549999999999997</v>
      </c>
      <c r="F163" s="102">
        <v>1.5765</v>
      </c>
      <c r="G163" s="102">
        <v>0.1051</v>
      </c>
      <c r="H163" s="102">
        <v>0.1051</v>
      </c>
      <c r="I163" s="102">
        <v>0.61164180000000001</v>
      </c>
      <c r="J163" s="102">
        <v>0.74756219999999995</v>
      </c>
      <c r="K163" s="102">
        <v>1.1553233999999999</v>
      </c>
      <c r="L163" s="102">
        <v>5.5047762E-2</v>
      </c>
      <c r="M163" s="102">
        <v>15.765000000000001</v>
      </c>
      <c r="N163" s="102" t="s">
        <v>443</v>
      </c>
      <c r="O163" s="102" t="s">
        <v>443</v>
      </c>
      <c r="P163" s="102" t="s">
        <v>443</v>
      </c>
      <c r="Q163" s="102" t="s">
        <v>443</v>
      </c>
      <c r="R163" s="102" t="s">
        <v>443</v>
      </c>
      <c r="S163" s="102" t="s">
        <v>443</v>
      </c>
      <c r="T163" s="102" t="s">
        <v>443</v>
      </c>
      <c r="U163" s="102" t="s">
        <v>443</v>
      </c>
      <c r="V163" s="102" t="s">
        <v>443</v>
      </c>
      <c r="W163" s="102" t="s">
        <v>443</v>
      </c>
      <c r="X163" s="102" t="s">
        <v>443</v>
      </c>
      <c r="Y163" s="102" t="s">
        <v>443</v>
      </c>
      <c r="Z163" s="102" t="s">
        <v>443</v>
      </c>
      <c r="AA163" s="102" t="s">
        <v>443</v>
      </c>
      <c r="AB163" s="102" t="s">
        <v>443</v>
      </c>
      <c r="AC163" s="102" t="s">
        <v>443</v>
      </c>
      <c r="AD163" s="102" t="s">
        <v>443</v>
      </c>
      <c r="AE163" s="54"/>
      <c r="AF163" s="102" t="s">
        <v>443</v>
      </c>
      <c r="AG163" s="102" t="s">
        <v>443</v>
      </c>
      <c r="AH163" s="102" t="s">
        <v>443</v>
      </c>
      <c r="AI163" s="102" t="s">
        <v>443</v>
      </c>
      <c r="AJ163" s="102" t="s">
        <v>443</v>
      </c>
      <c r="AK163" s="102">
        <v>5255</v>
      </c>
      <c r="AL163" s="50" t="s">
        <v>344</v>
      </c>
    </row>
    <row r="164" spans="1:38" ht="26.25" customHeight="1" thickBot="1">
      <c r="A164" s="50" t="s">
        <v>339</v>
      </c>
      <c r="B164" s="50" t="s">
        <v>345</v>
      </c>
      <c r="C164" s="101" t="s">
        <v>346</v>
      </c>
      <c r="D164" s="102"/>
      <c r="E164" s="102" t="s">
        <v>444</v>
      </c>
      <c r="F164" s="102" t="s">
        <v>444</v>
      </c>
      <c r="G164" s="102" t="s">
        <v>444</v>
      </c>
      <c r="H164" s="102" t="s">
        <v>444</v>
      </c>
      <c r="I164" s="102" t="s">
        <v>444</v>
      </c>
      <c r="J164" s="102" t="s">
        <v>444</v>
      </c>
      <c r="K164" s="102" t="s">
        <v>444</v>
      </c>
      <c r="L164" s="102" t="s">
        <v>444</v>
      </c>
      <c r="M164" s="102" t="s">
        <v>444</v>
      </c>
      <c r="N164" s="102" t="s">
        <v>444</v>
      </c>
      <c r="O164" s="102" t="s">
        <v>444</v>
      </c>
      <c r="P164" s="102" t="s">
        <v>444</v>
      </c>
      <c r="Q164" s="102" t="s">
        <v>444</v>
      </c>
      <c r="R164" s="102" t="s">
        <v>444</v>
      </c>
      <c r="S164" s="102" t="s">
        <v>444</v>
      </c>
      <c r="T164" s="102" t="s">
        <v>444</v>
      </c>
      <c r="U164" s="102" t="s">
        <v>444</v>
      </c>
      <c r="V164" s="102" t="s">
        <v>444</v>
      </c>
      <c r="W164" s="102" t="s">
        <v>444</v>
      </c>
      <c r="X164" s="102" t="s">
        <v>444</v>
      </c>
      <c r="Y164" s="102" t="s">
        <v>444</v>
      </c>
      <c r="Z164" s="102" t="s">
        <v>444</v>
      </c>
      <c r="AA164" s="102" t="s">
        <v>444</v>
      </c>
      <c r="AB164" s="102" t="s">
        <v>444</v>
      </c>
      <c r="AC164" s="102" t="s">
        <v>444</v>
      </c>
      <c r="AD164" s="102" t="s">
        <v>444</v>
      </c>
      <c r="AE164" s="56"/>
      <c r="AF164" s="102" t="s">
        <v>443</v>
      </c>
      <c r="AG164" s="102" t="s">
        <v>443</v>
      </c>
      <c r="AH164" s="102" t="s">
        <v>443</v>
      </c>
      <c r="AI164" s="102" t="s">
        <v>443</v>
      </c>
      <c r="AJ164" s="102" t="s">
        <v>443</v>
      </c>
      <c r="AK164" s="102" t="s">
        <v>444</v>
      </c>
      <c r="AL164" s="50" t="s">
        <v>412</v>
      </c>
    </row>
    <row r="165" spans="1:38" ht="15" customHeight="1">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c r="A166" s="270" t="s">
        <v>371</v>
      </c>
      <c r="B166" s="270"/>
      <c r="C166" s="270"/>
      <c r="D166" s="270"/>
      <c r="E166" s="270"/>
      <c r="F166" s="270"/>
      <c r="G166" s="270"/>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c r="A167" s="270" t="s">
        <v>375</v>
      </c>
      <c r="B167" s="270"/>
      <c r="C167" s="270"/>
      <c r="D167" s="270"/>
      <c r="E167" s="270"/>
      <c r="F167" s="270"/>
      <c r="G167" s="270"/>
      <c r="H167" s="111"/>
      <c r="I167" s="112"/>
      <c r="J167"/>
      <c r="K167"/>
      <c r="L167"/>
      <c r="M167" s="112"/>
      <c r="N167" s="112"/>
      <c r="O167" s="112"/>
      <c r="P167" s="112"/>
      <c r="Q167" s="112"/>
      <c r="R167" s="112"/>
      <c r="S167" s="112"/>
      <c r="T167" s="112"/>
      <c r="U167" s="112"/>
    </row>
    <row r="168" spans="1:38" s="116" customFormat="1" ht="26.25" customHeight="1">
      <c r="A168" s="270" t="s">
        <v>372</v>
      </c>
      <c r="B168" s="270"/>
      <c r="C168" s="270"/>
      <c r="D168" s="270"/>
      <c r="E168" s="270"/>
      <c r="F168" s="270"/>
      <c r="G168" s="270"/>
      <c r="H168" s="111"/>
      <c r="I168" s="112"/>
      <c r="J168"/>
      <c r="K168"/>
      <c r="L168"/>
      <c r="M168" s="112"/>
      <c r="N168" s="112"/>
      <c r="O168" s="112"/>
      <c r="P168" s="112"/>
      <c r="Q168" s="112"/>
      <c r="R168" s="112"/>
      <c r="S168" s="112"/>
      <c r="T168" s="112"/>
      <c r="U168" s="112"/>
    </row>
    <row r="169" spans="1:38" s="113" customFormat="1" ht="26.25" customHeight="1">
      <c r="A169" s="270" t="s">
        <v>373</v>
      </c>
      <c r="B169" s="270"/>
      <c r="C169" s="270"/>
      <c r="D169" s="270"/>
      <c r="E169" s="270"/>
      <c r="F169" s="270"/>
      <c r="G169" s="270"/>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c r="A170" s="270" t="s">
        <v>374</v>
      </c>
      <c r="B170" s="270"/>
      <c r="C170" s="270"/>
      <c r="D170" s="270"/>
      <c r="E170" s="270"/>
      <c r="F170" s="270"/>
      <c r="G170" s="270"/>
      <c r="H170" s="111"/>
      <c r="I170" s="112"/>
      <c r="J170"/>
      <c r="K170"/>
      <c r="L170"/>
      <c r="M170" s="112"/>
      <c r="N170" s="112"/>
      <c r="O170" s="112"/>
      <c r="P170" s="112"/>
      <c r="Q170" s="112"/>
      <c r="R170" s="112"/>
      <c r="S170" s="112"/>
      <c r="T170" s="112"/>
      <c r="U170" s="11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ignoredErrors>
    <ignoredError sqref="E16 E141:AD141 AF22:AK22 AF88:AK90 AK14 AG15 AK15 AF16:AJ16 AK17 AK18 AK19 AK20 AK21 AF26:AJ26 AK23 AF28:AK31 AF27:AH27 AJ27:AK27 AF37:AK38 AH34 AJ34:AK34 AF35 AH36 AJ36:AK36 AF42:AK42 AK39 AF45:AK46 AG44 AJ44:AK44 AF49:AK51 AG47 AJ47:AK47 AF61:AJ61 AF71:AK71 AK64:AK67 AF78:AJ78 AK75 AF80:AK81 AK79 AF94:AK94 AK92 AF97:AK98 AK96 AF114:AK115 AK111 AF120:AK120 AF127:AK127 AK122:AK124 AF131:AJ131 AF133:AK135 E152:AD154 E159:AK162 E94 AF82:AJ82 E71 E75 AF74:AJ74 AF72:AJ72 AF85:AJ85 AF25:AJ25 E49:E50 AF58:AJ58 AF60:AJ60 AF86:AJ86 AF33:AJ33 AF32:AJ32 E35 AF63:AK63 AF62:AJ62 AF76:AJ76 AF77:AJ77 AF84:AJ84 AF83:AJ83 AF93:AJ93 E98 AF103:AK103 AF102:AJ102 E103 E22 AE157:AJ157 AE158:AJ158 E37:E38 E45:E46 AF40 AH40:AK40 AJ41:AK41 AH43 AJ43:AK43 AF48:AJ48 E54 AF54:AK54 AF52:AJ52 AF53:AJ53 AF57:AJ57 AF55:AJ55 E63 AF56:AJ56 E164:AK164 AE163:AJ163 E66:E69 AF73:AJ73 E79 E81 AF87:AJ87 AF91:AJ91 AF95:AJ95 E96 AF101:AJ101 AF99:AJ99 AF100:AJ100 E106 AF106:AK106 AF104:AJ104 AF105:AJ105 AF110:AJ110 AF107:AJ107 E111 AF108:AJ108 AF109:AJ109 AF112:AJ112 E114:E115 AF113:AJ113 E117:E118 AF117:AK118 AF116:AJ116 E120 E122:E124 AF125:AJ125 E127:E130 E132:E134 AF126:AJ126 E138 AF138:AK140 AF136:AJ136 AF137:AJ137" unlocked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L170"/>
  <sheetViews>
    <sheetView zoomScale="80" zoomScaleNormal="80" workbookViewId="0">
      <selection activeCell="E3" sqref="E3"/>
    </sheetView>
  </sheetViews>
  <sheetFormatPr defaultColWidth="8.85546875" defaultRowHeight="12.75"/>
  <cols>
    <col min="1" max="2" width="21.42578125" style="1" customWidth="1"/>
    <col min="3" max="3" width="46.42578125" style="15" customWidth="1"/>
    <col min="4" max="4" width="7.140625" style="1" customWidth="1"/>
    <col min="5" max="24" width="8.5703125" style="1" customWidth="1"/>
    <col min="25" max="25" width="12.42578125" style="1" bestFit="1" customWidth="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c r="A1" s="23" t="s">
        <v>362</v>
      </c>
      <c r="B1" s="24"/>
      <c r="C1" s="25"/>
    </row>
    <row r="2" spans="1:38">
      <c r="A2" s="26" t="s">
        <v>361</v>
      </c>
      <c r="B2" s="24"/>
      <c r="C2" s="25"/>
    </row>
    <row r="3" spans="1:38">
      <c r="B3" s="24"/>
      <c r="C3" s="25"/>
      <c r="F3" s="24"/>
      <c r="R3" s="2"/>
      <c r="S3" s="2"/>
      <c r="T3" s="2"/>
      <c r="U3" s="2"/>
      <c r="V3" s="2"/>
    </row>
    <row r="4" spans="1:38">
      <c r="A4" s="26" t="s">
        <v>0</v>
      </c>
      <c r="B4" s="17" t="s">
        <v>428</v>
      </c>
      <c r="C4" s="27" t="s">
        <v>1</v>
      </c>
      <c r="R4" s="2"/>
      <c r="S4" s="2"/>
      <c r="T4" s="2"/>
      <c r="U4" s="2"/>
      <c r="V4" s="2"/>
    </row>
    <row r="5" spans="1:38">
      <c r="A5" s="26" t="s">
        <v>2</v>
      </c>
      <c r="B5" s="185" t="s">
        <v>454</v>
      </c>
      <c r="C5" s="27" t="s">
        <v>3</v>
      </c>
      <c r="R5" s="2"/>
      <c r="S5" s="2"/>
      <c r="T5" s="2"/>
      <c r="U5" s="2"/>
      <c r="V5" s="2"/>
    </row>
    <row r="6" spans="1:38">
      <c r="A6" s="26" t="s">
        <v>4</v>
      </c>
      <c r="B6" s="17">
        <v>2002</v>
      </c>
      <c r="C6" s="27" t="s">
        <v>5</v>
      </c>
      <c r="R6" s="28"/>
      <c r="S6" s="28"/>
      <c r="T6" s="28"/>
      <c r="U6" s="28"/>
      <c r="V6" s="28"/>
    </row>
    <row r="7" spans="1:38">
      <c r="A7" s="26" t="s">
        <v>6</v>
      </c>
      <c r="B7" s="17" t="s">
        <v>450</v>
      </c>
      <c r="C7" s="27" t="s">
        <v>7</v>
      </c>
      <c r="R7" s="2"/>
      <c r="S7" s="2"/>
      <c r="T7" s="2"/>
      <c r="U7" s="2"/>
      <c r="V7" s="2"/>
    </row>
    <row r="8" spans="1:38">
      <c r="A8" s="6"/>
      <c r="B8" s="24"/>
      <c r="C8" s="25"/>
      <c r="R8" s="2"/>
      <c r="S8" s="2"/>
      <c r="T8" s="2"/>
      <c r="U8" s="2"/>
      <c r="V8" s="2"/>
      <c r="AF8" s="28"/>
    </row>
    <row r="9" spans="1:38" ht="13.5" thickBot="1">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c r="A10" s="271" t="str">
        <f>B4&amp;": "&amp;B5&amp;": "&amp;B6</f>
        <v>MK: 04/03/2024: 2002</v>
      </c>
      <c r="B10" s="273" t="s">
        <v>8</v>
      </c>
      <c r="C10" s="274"/>
      <c r="D10" s="275"/>
      <c r="E10" s="261" t="s">
        <v>9</v>
      </c>
      <c r="F10" s="262"/>
      <c r="G10" s="262"/>
      <c r="H10" s="263"/>
      <c r="I10" s="261" t="s">
        <v>10</v>
      </c>
      <c r="J10" s="262"/>
      <c r="K10" s="262"/>
      <c r="L10" s="263"/>
      <c r="M10" s="279" t="s">
        <v>11</v>
      </c>
      <c r="N10" s="261" t="s">
        <v>12</v>
      </c>
      <c r="O10" s="262"/>
      <c r="P10" s="263"/>
      <c r="Q10" s="261" t="s">
        <v>13</v>
      </c>
      <c r="R10" s="262"/>
      <c r="S10" s="262"/>
      <c r="T10" s="262"/>
      <c r="U10" s="262"/>
      <c r="V10" s="263"/>
      <c r="W10" s="261" t="s">
        <v>366</v>
      </c>
      <c r="X10" s="262"/>
      <c r="Y10" s="262"/>
      <c r="Z10" s="262"/>
      <c r="AA10" s="262"/>
      <c r="AB10" s="262"/>
      <c r="AC10" s="262"/>
      <c r="AD10" s="263"/>
      <c r="AE10" s="33"/>
      <c r="AF10" s="261" t="s">
        <v>383</v>
      </c>
      <c r="AG10" s="262"/>
      <c r="AH10" s="262"/>
      <c r="AI10" s="262"/>
      <c r="AJ10" s="262"/>
      <c r="AK10" s="262"/>
      <c r="AL10" s="263"/>
    </row>
    <row r="11" spans="1:38" ht="15" customHeight="1" thickBot="1">
      <c r="A11" s="272"/>
      <c r="B11" s="276"/>
      <c r="C11" s="277"/>
      <c r="D11" s="278"/>
      <c r="E11" s="264"/>
      <c r="F11" s="265"/>
      <c r="G11" s="265"/>
      <c r="H11" s="266"/>
      <c r="I11" s="264"/>
      <c r="J11" s="265"/>
      <c r="K11" s="265"/>
      <c r="L11" s="266"/>
      <c r="M11" s="280"/>
      <c r="N11" s="264"/>
      <c r="O11" s="265"/>
      <c r="P11" s="266"/>
      <c r="Q11" s="264"/>
      <c r="R11" s="265"/>
      <c r="S11" s="265"/>
      <c r="T11" s="265"/>
      <c r="U11" s="265"/>
      <c r="V11" s="266"/>
      <c r="W11" s="108"/>
      <c r="X11" s="267" t="s">
        <v>31</v>
      </c>
      <c r="Y11" s="268"/>
      <c r="Z11" s="268"/>
      <c r="AA11" s="268"/>
      <c r="AB11" s="269"/>
      <c r="AC11" s="109"/>
      <c r="AD11" s="110"/>
      <c r="AE11" s="34"/>
      <c r="AF11" s="264"/>
      <c r="AG11" s="265"/>
      <c r="AH11" s="265"/>
      <c r="AI11" s="265"/>
      <c r="AJ11" s="265"/>
      <c r="AK11" s="265"/>
      <c r="AL11" s="266"/>
    </row>
    <row r="12" spans="1:38" ht="52.5" customHeight="1" thickBot="1">
      <c r="A12" s="272"/>
      <c r="B12" s="276"/>
      <c r="C12" s="277"/>
      <c r="D12" s="278"/>
      <c r="E12" s="104" t="s">
        <v>384</v>
      </c>
      <c r="F12" s="104" t="s">
        <v>14</v>
      </c>
      <c r="G12" s="104" t="s">
        <v>15</v>
      </c>
      <c r="H12" s="104" t="s">
        <v>16</v>
      </c>
      <c r="I12" s="104" t="s">
        <v>17</v>
      </c>
      <c r="J12" s="105" t="s">
        <v>18</v>
      </c>
      <c r="K12" s="105" t="s">
        <v>19</v>
      </c>
      <c r="L12" s="106" t="s">
        <v>394</v>
      </c>
      <c r="M12" s="104" t="s">
        <v>20</v>
      </c>
      <c r="N12" s="105" t="s">
        <v>21</v>
      </c>
      <c r="O12" s="105" t="s">
        <v>22</v>
      </c>
      <c r="P12" s="105" t="s">
        <v>23</v>
      </c>
      <c r="Q12" s="105" t="s">
        <v>24</v>
      </c>
      <c r="R12" s="105" t="s">
        <v>25</v>
      </c>
      <c r="S12" s="105" t="s">
        <v>26</v>
      </c>
      <c r="T12" s="105" t="s">
        <v>27</v>
      </c>
      <c r="U12" s="105" t="s">
        <v>28</v>
      </c>
      <c r="V12" s="105" t="s">
        <v>29</v>
      </c>
      <c r="W12" s="104" t="s">
        <v>30</v>
      </c>
      <c r="X12" s="104" t="s">
        <v>395</v>
      </c>
      <c r="Y12" s="104" t="s">
        <v>396</v>
      </c>
      <c r="Z12" s="104" t="s">
        <v>397</v>
      </c>
      <c r="AA12" s="104" t="s">
        <v>398</v>
      </c>
      <c r="AB12" s="104" t="s">
        <v>41</v>
      </c>
      <c r="AC12" s="105" t="s">
        <v>32</v>
      </c>
      <c r="AD12" s="105" t="s">
        <v>33</v>
      </c>
      <c r="AE12" s="35"/>
      <c r="AF12" s="104" t="s">
        <v>34</v>
      </c>
      <c r="AG12" s="104" t="s">
        <v>35</v>
      </c>
      <c r="AH12" s="104" t="s">
        <v>36</v>
      </c>
      <c r="AI12" s="104" t="s">
        <v>37</v>
      </c>
      <c r="AJ12" s="104" t="s">
        <v>38</v>
      </c>
      <c r="AK12" s="104" t="s">
        <v>39</v>
      </c>
      <c r="AL12" s="107" t="s">
        <v>40</v>
      </c>
    </row>
    <row r="13" spans="1:38" ht="37.5" customHeight="1" thickBot="1">
      <c r="A13" s="36" t="s">
        <v>42</v>
      </c>
      <c r="B13" s="36" t="s">
        <v>43</v>
      </c>
      <c r="C13" s="37" t="s">
        <v>427</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ht="26.25" customHeight="1" thickBot="1">
      <c r="A14" s="60" t="s">
        <v>50</v>
      </c>
      <c r="B14" s="60" t="s">
        <v>51</v>
      </c>
      <c r="C14" s="61" t="s">
        <v>52</v>
      </c>
      <c r="D14" s="62"/>
      <c r="E14" s="62">
        <v>20.674755873944676</v>
      </c>
      <c r="F14" s="62">
        <v>7.9727193389138376E-2</v>
      </c>
      <c r="G14" s="62">
        <v>88.937137234210596</v>
      </c>
      <c r="H14" s="62" t="s">
        <v>443</v>
      </c>
      <c r="I14" s="62">
        <v>3.044774483789201</v>
      </c>
      <c r="J14" s="62">
        <v>7.5159487859281233</v>
      </c>
      <c r="K14" s="62">
        <v>11.130940774891506</v>
      </c>
      <c r="L14" s="62">
        <v>4.1780437263693307E-2</v>
      </c>
      <c r="M14" s="62">
        <v>2.3040841369172758</v>
      </c>
      <c r="N14" s="62">
        <v>0.75028036977704793</v>
      </c>
      <c r="O14" s="62">
        <v>9.2831664203242653E-2</v>
      </c>
      <c r="P14" s="62">
        <v>0.14280106986519356</v>
      </c>
      <c r="Q14" s="62">
        <v>0.71376945677663806</v>
      </c>
      <c r="R14" s="62">
        <v>0.45424247983396804</v>
      </c>
      <c r="S14" s="62">
        <v>7.1474960496172801E-2</v>
      </c>
      <c r="T14" s="62">
        <v>1.5655010812883052</v>
      </c>
      <c r="U14" s="62">
        <v>2.2010407658721518</v>
      </c>
      <c r="V14" s="62">
        <v>0.80501944220777599</v>
      </c>
      <c r="W14" s="62">
        <v>0.4979038326135341</v>
      </c>
      <c r="X14" s="62">
        <v>6.7857683126910045E-5</v>
      </c>
      <c r="Y14" s="62">
        <v>1.8223051533853745E-3</v>
      </c>
      <c r="Z14" s="62">
        <v>1.4325799640493744E-3</v>
      </c>
      <c r="AA14" s="62">
        <v>1.3250140976389855E-4</v>
      </c>
      <c r="AB14" s="62">
        <v>3.4552442103255574E-3</v>
      </c>
      <c r="AC14" s="62">
        <v>3.2639484606889998E-4</v>
      </c>
      <c r="AD14" s="157">
        <v>1.6076164060109996E-4</v>
      </c>
      <c r="AE14" s="158"/>
      <c r="AF14" s="172">
        <v>4286.1135771999998</v>
      </c>
      <c r="AG14" s="62">
        <v>48715.648666999994</v>
      </c>
      <c r="AH14" s="62">
        <v>641.24001068400003</v>
      </c>
      <c r="AI14" s="62" t="s">
        <v>443</v>
      </c>
      <c r="AJ14" s="62" t="s">
        <v>443</v>
      </c>
      <c r="AK14" s="62" t="s">
        <v>443</v>
      </c>
      <c r="AL14" s="40" t="s">
        <v>49</v>
      </c>
    </row>
    <row r="15" spans="1:38" ht="26.25" customHeight="1" thickBot="1">
      <c r="A15" s="60" t="s">
        <v>53</v>
      </c>
      <c r="B15" s="60" t="s">
        <v>54</v>
      </c>
      <c r="C15" s="61" t="s">
        <v>55</v>
      </c>
      <c r="D15" s="62"/>
      <c r="E15" s="62">
        <v>0.18091351165252548</v>
      </c>
      <c r="F15" s="62">
        <v>4.3522787955643776E-3</v>
      </c>
      <c r="G15" s="62">
        <v>0.42197208867630803</v>
      </c>
      <c r="H15" s="62" t="s">
        <v>444</v>
      </c>
      <c r="I15" s="62">
        <v>8.6371385320931377E-3</v>
      </c>
      <c r="J15" s="62">
        <v>1.3854242188093138E-2</v>
      </c>
      <c r="K15" s="62">
        <v>1.8201828568093138E-2</v>
      </c>
      <c r="L15" s="62" t="s">
        <v>444</v>
      </c>
      <c r="M15" s="62">
        <v>1.6249625995243787E-2</v>
      </c>
      <c r="N15" s="62">
        <v>5.4677431858134286E-3</v>
      </c>
      <c r="O15" s="62">
        <v>3.0402160967325535E-3</v>
      </c>
      <c r="P15" s="62">
        <v>6.0003686132881727E-4</v>
      </c>
      <c r="Q15" s="62">
        <v>3.781624862894364E-3</v>
      </c>
      <c r="R15" s="62">
        <v>1.8968655226084374E-2</v>
      </c>
      <c r="S15" s="62">
        <v>1.3347007526227445E-2</v>
      </c>
      <c r="T15" s="62">
        <v>0.67885666340917561</v>
      </c>
      <c r="U15" s="62">
        <v>8.5457953407757619E-3</v>
      </c>
      <c r="V15" s="62">
        <v>5.8367439704084659E-2</v>
      </c>
      <c r="W15" s="62">
        <v>2.1737931899999999E-3</v>
      </c>
      <c r="X15" s="62">
        <v>6.0997995412843762E-7</v>
      </c>
      <c r="Y15" s="62">
        <v>4.256641645723795E-6</v>
      </c>
      <c r="Z15" s="62">
        <v>5.7533236331097766E-7</v>
      </c>
      <c r="AA15" s="62">
        <v>5.7533236331097766E-7</v>
      </c>
      <c r="AB15" s="62">
        <v>6.0172863264741882E-6</v>
      </c>
      <c r="AC15" s="62" t="s">
        <v>443</v>
      </c>
      <c r="AD15" s="157" t="s">
        <v>443</v>
      </c>
      <c r="AE15" s="158"/>
      <c r="AF15" s="62">
        <v>869.51727599999992</v>
      </c>
      <c r="AG15" s="62" t="s">
        <v>442</v>
      </c>
      <c r="AH15" s="62">
        <v>911.77870572262714</v>
      </c>
      <c r="AI15" s="62" t="s">
        <v>443</v>
      </c>
      <c r="AJ15" s="62" t="s">
        <v>443</v>
      </c>
      <c r="AK15" s="62" t="s">
        <v>443</v>
      </c>
      <c r="AL15" s="40" t="s">
        <v>49</v>
      </c>
    </row>
    <row r="16" spans="1:38" ht="26.25" customHeight="1" thickBot="1">
      <c r="A16" s="60" t="s">
        <v>53</v>
      </c>
      <c r="B16" s="60" t="s">
        <v>56</v>
      </c>
      <c r="C16" s="61" t="s">
        <v>57</v>
      </c>
      <c r="D16" s="62"/>
      <c r="E16" s="62" t="s">
        <v>442</v>
      </c>
      <c r="F16" s="62" t="s">
        <v>442</v>
      </c>
      <c r="G16" s="62" t="s">
        <v>442</v>
      </c>
      <c r="H16" s="62" t="s">
        <v>442</v>
      </c>
      <c r="I16" s="62" t="s">
        <v>442</v>
      </c>
      <c r="J16" s="62" t="s">
        <v>442</v>
      </c>
      <c r="K16" s="62" t="s">
        <v>442</v>
      </c>
      <c r="L16" s="62" t="s">
        <v>442</v>
      </c>
      <c r="M16" s="62" t="s">
        <v>442</v>
      </c>
      <c r="N16" s="62" t="s">
        <v>442</v>
      </c>
      <c r="O16" s="62" t="s">
        <v>442</v>
      </c>
      <c r="P16" s="62" t="s">
        <v>442</v>
      </c>
      <c r="Q16" s="62" t="s">
        <v>442</v>
      </c>
      <c r="R16" s="62" t="s">
        <v>442</v>
      </c>
      <c r="S16" s="62" t="s">
        <v>442</v>
      </c>
      <c r="T16" s="62" t="s">
        <v>442</v>
      </c>
      <c r="U16" s="62" t="s">
        <v>442</v>
      </c>
      <c r="V16" s="62" t="s">
        <v>442</v>
      </c>
      <c r="W16" s="62" t="s">
        <v>442</v>
      </c>
      <c r="X16" s="62" t="s">
        <v>442</v>
      </c>
      <c r="Y16" s="62" t="s">
        <v>442</v>
      </c>
      <c r="Z16" s="62" t="s">
        <v>442</v>
      </c>
      <c r="AA16" s="62" t="s">
        <v>442</v>
      </c>
      <c r="AB16" s="62" t="s">
        <v>442</v>
      </c>
      <c r="AC16" s="62" t="s">
        <v>442</v>
      </c>
      <c r="AD16" s="62" t="s">
        <v>442</v>
      </c>
      <c r="AE16" s="158"/>
      <c r="AF16" s="159" t="s">
        <v>442</v>
      </c>
      <c r="AG16" s="62" t="s">
        <v>442</v>
      </c>
      <c r="AH16" s="62" t="s">
        <v>442</v>
      </c>
      <c r="AI16" s="62" t="s">
        <v>442</v>
      </c>
      <c r="AJ16" s="62" t="s">
        <v>442</v>
      </c>
      <c r="AK16" s="62" t="s">
        <v>442</v>
      </c>
      <c r="AL16" s="40" t="s">
        <v>49</v>
      </c>
    </row>
    <row r="17" spans="1:38" ht="26.25" customHeight="1" thickBot="1">
      <c r="A17" s="60" t="s">
        <v>53</v>
      </c>
      <c r="B17" s="60" t="s">
        <v>58</v>
      </c>
      <c r="C17" s="61" t="s">
        <v>59</v>
      </c>
      <c r="D17" s="62"/>
      <c r="E17" s="62">
        <v>0.8614504210320002</v>
      </c>
      <c r="F17" s="62">
        <v>0.17136453013200001</v>
      </c>
      <c r="G17" s="62">
        <v>1.2916804218411602</v>
      </c>
      <c r="H17" s="62" t="s">
        <v>443</v>
      </c>
      <c r="I17" s="62">
        <v>0.17112448582343998</v>
      </c>
      <c r="J17" s="62">
        <v>0.18352913686344002</v>
      </c>
      <c r="K17" s="62">
        <v>0.19317719878343997</v>
      </c>
      <c r="L17" s="62">
        <v>2.1607997972457601E-2</v>
      </c>
      <c r="M17" s="62">
        <v>1.3820383766519999</v>
      </c>
      <c r="N17" s="62">
        <v>0.18478810771822801</v>
      </c>
      <c r="O17" s="62">
        <v>2.4882499320732004E-3</v>
      </c>
      <c r="P17" s="62">
        <v>1.1535855019920001E-2</v>
      </c>
      <c r="Q17" s="62">
        <v>5.6414227428000004E-3</v>
      </c>
      <c r="R17" s="62">
        <v>1.8834653435723998E-2</v>
      </c>
      <c r="S17" s="62">
        <v>2.4359371543144801E-2</v>
      </c>
      <c r="T17" s="62">
        <v>1.7938912696524003E-2</v>
      </c>
      <c r="U17" s="62">
        <v>2.6549503233840002E-3</v>
      </c>
      <c r="V17" s="62">
        <v>0.30756367160604003</v>
      </c>
      <c r="W17" s="62">
        <v>0.28179922054895995</v>
      </c>
      <c r="X17" s="62">
        <v>6.4757507862778563E-2</v>
      </c>
      <c r="Y17" s="62">
        <v>9.7324446547969207E-2</v>
      </c>
      <c r="Z17" s="62">
        <v>3.4495849599022806E-2</v>
      </c>
      <c r="AA17" s="62">
        <v>2.711349717416784E-2</v>
      </c>
      <c r="AB17" s="62">
        <v>0.22369130118393846</v>
      </c>
      <c r="AC17" s="62">
        <v>8.5454262719999996E-4</v>
      </c>
      <c r="AD17" s="157">
        <v>0.23431007520000002</v>
      </c>
      <c r="AE17" s="158"/>
      <c r="AF17" s="159">
        <v>1076.0076000000001</v>
      </c>
      <c r="AG17" s="62">
        <v>1378.29456</v>
      </c>
      <c r="AH17" s="62">
        <v>959.64274799999998</v>
      </c>
      <c r="AI17" s="62" t="s">
        <v>443</v>
      </c>
      <c r="AJ17" s="62" t="s">
        <v>443</v>
      </c>
      <c r="AK17" s="62" t="s">
        <v>443</v>
      </c>
      <c r="AL17" s="40" t="s">
        <v>49</v>
      </c>
    </row>
    <row r="18" spans="1:38" ht="26.25" customHeight="1" thickBot="1">
      <c r="A18" s="60" t="s">
        <v>53</v>
      </c>
      <c r="B18" s="60" t="s">
        <v>60</v>
      </c>
      <c r="C18" s="61" t="s">
        <v>61</v>
      </c>
      <c r="D18" s="62"/>
      <c r="E18" s="62">
        <v>0.53100836895600012</v>
      </c>
      <c r="F18" s="62">
        <v>0.1260270510192</v>
      </c>
      <c r="G18" s="62">
        <v>1.1504046076559999</v>
      </c>
      <c r="H18" s="62" t="s">
        <v>443</v>
      </c>
      <c r="I18" s="62">
        <v>0.14687813563200003</v>
      </c>
      <c r="J18" s="62">
        <v>0.15809319118800003</v>
      </c>
      <c r="K18" s="62">
        <v>0.16681601217600003</v>
      </c>
      <c r="L18" s="62">
        <v>1.5499745284608003E-2</v>
      </c>
      <c r="M18" s="62">
        <v>1.2007168389720002</v>
      </c>
      <c r="N18" s="62">
        <v>0.16702890593184003</v>
      </c>
      <c r="O18" s="62">
        <v>2.2467003518880004E-3</v>
      </c>
      <c r="P18" s="62">
        <v>9.918111357360003E-3</v>
      </c>
      <c r="Q18" s="62">
        <v>5.0029153394400006E-3</v>
      </c>
      <c r="R18" s="62">
        <v>1.6945558023600003E-2</v>
      </c>
      <c r="S18" s="62">
        <v>2.1942324628560002E-2</v>
      </c>
      <c r="T18" s="62">
        <v>1.6204443679584003E-2</v>
      </c>
      <c r="U18" s="62">
        <v>2.3106471904800001E-3</v>
      </c>
      <c r="V18" s="62">
        <v>0.26705478679200007</v>
      </c>
      <c r="W18" s="62">
        <v>0.25382263147920003</v>
      </c>
      <c r="X18" s="62">
        <v>5.7866595973200007E-2</v>
      </c>
      <c r="Y18" s="62">
        <v>8.2619409747600014E-2</v>
      </c>
      <c r="Z18" s="62">
        <v>3.0578264492400004E-2</v>
      </c>
      <c r="AA18" s="62">
        <v>2.3975479926000003E-2</v>
      </c>
      <c r="AB18" s="62">
        <v>0.19503975013920002</v>
      </c>
      <c r="AC18" s="62">
        <v>7.725927160800001E-4</v>
      </c>
      <c r="AD18" s="157">
        <v>0.21183993828000003</v>
      </c>
      <c r="AE18" s="158"/>
      <c r="AF18" s="159">
        <v>614.87344800000005</v>
      </c>
      <c r="AG18" s="62" t="s">
        <v>443</v>
      </c>
      <c r="AH18" s="62" t="s">
        <v>443</v>
      </c>
      <c r="AI18" s="62" t="s">
        <v>443</v>
      </c>
      <c r="AJ18" s="62" t="s">
        <v>443</v>
      </c>
      <c r="AK18" s="62" t="s">
        <v>443</v>
      </c>
      <c r="AL18" s="40" t="s">
        <v>49</v>
      </c>
    </row>
    <row r="19" spans="1:38" ht="26.25" customHeight="1" thickBot="1">
      <c r="A19" s="60" t="s">
        <v>53</v>
      </c>
      <c r="B19" s="60" t="s">
        <v>62</v>
      </c>
      <c r="C19" s="61" t="s">
        <v>63</v>
      </c>
      <c r="D19" s="62"/>
      <c r="E19" s="62">
        <v>3.8037602160000007E-3</v>
      </c>
      <c r="F19" s="62">
        <v>9.68348448E-4</v>
      </c>
      <c r="G19" s="62">
        <v>1.0182600792000002E-4</v>
      </c>
      <c r="H19" s="62" t="s">
        <v>443</v>
      </c>
      <c r="I19" s="62">
        <v>6.3310445280000008E-5</v>
      </c>
      <c r="J19" s="62">
        <v>6.3310445280000008E-5</v>
      </c>
      <c r="K19" s="62">
        <v>6.3310445280000008E-5</v>
      </c>
      <c r="L19" s="62">
        <v>1.9078651411200008E-5</v>
      </c>
      <c r="M19" s="62">
        <v>1.275815448E-3</v>
      </c>
      <c r="N19" s="62">
        <v>5.7137925599999997E-7</v>
      </c>
      <c r="O19" s="62">
        <v>4.5881402400000002E-8</v>
      </c>
      <c r="P19" s="62">
        <v>2.1992217120000004E-5</v>
      </c>
      <c r="Q19" s="62">
        <v>4.0850071200000003E-6</v>
      </c>
      <c r="R19" s="62">
        <v>8.4304288799999995E-7</v>
      </c>
      <c r="S19" s="62">
        <v>4.549856976E-7</v>
      </c>
      <c r="T19" s="62">
        <v>5.3757395999999993E-7</v>
      </c>
      <c r="U19" s="62">
        <v>2.516629248E-6</v>
      </c>
      <c r="V19" s="62">
        <v>7.5610662480000005E-5</v>
      </c>
      <c r="W19" s="62">
        <v>2.3221221120000003E-5</v>
      </c>
      <c r="X19" s="62">
        <v>3.0519379987200004E-6</v>
      </c>
      <c r="Y19" s="62">
        <v>2.3981841050400002E-5</v>
      </c>
      <c r="Z19" s="62">
        <v>2.7490828536000005E-6</v>
      </c>
      <c r="AA19" s="62">
        <v>2.43007859808E-6</v>
      </c>
      <c r="AB19" s="62">
        <v>3.2212940500800004E-5</v>
      </c>
      <c r="AC19" s="62" t="s">
        <v>443</v>
      </c>
      <c r="AD19" s="157" t="s">
        <v>443</v>
      </c>
      <c r="AE19" s="158"/>
      <c r="AF19" s="159">
        <v>1.5909840000000002</v>
      </c>
      <c r="AG19" s="62" t="s">
        <v>443</v>
      </c>
      <c r="AH19" s="62">
        <v>40.372776000000002</v>
      </c>
      <c r="AI19" s="62" t="s">
        <v>443</v>
      </c>
      <c r="AJ19" s="62" t="s">
        <v>443</v>
      </c>
      <c r="AK19" s="62" t="s">
        <v>443</v>
      </c>
      <c r="AL19" s="40" t="s">
        <v>49</v>
      </c>
    </row>
    <row r="20" spans="1:38" ht="26.25" customHeight="1" thickBot="1">
      <c r="A20" s="60" t="s">
        <v>53</v>
      </c>
      <c r="B20" s="60" t="s">
        <v>64</v>
      </c>
      <c r="C20" s="61" t="s">
        <v>65</v>
      </c>
      <c r="D20" s="62"/>
      <c r="E20" s="62">
        <v>1.048960872E-3</v>
      </c>
      <c r="F20" s="62">
        <v>2.4911460000000003E-4</v>
      </c>
      <c r="G20" s="62">
        <v>9.7887384000000004E-5</v>
      </c>
      <c r="H20" s="62">
        <v>8.0386560000000009E-7</v>
      </c>
      <c r="I20" s="62">
        <v>1.3230288E-4</v>
      </c>
      <c r="J20" s="62">
        <v>1.3431254400000001E-4</v>
      </c>
      <c r="K20" s="62">
        <v>1.3900176000000001E-4</v>
      </c>
      <c r="L20" s="62">
        <v>4.7830003200000006E-5</v>
      </c>
      <c r="M20" s="62">
        <v>5.0894740799999993E-4</v>
      </c>
      <c r="N20" s="62">
        <v>1.824105024E-5</v>
      </c>
      <c r="O20" s="62">
        <v>8.7200995679999999E-6</v>
      </c>
      <c r="P20" s="62">
        <v>6.0624864000000006E-7</v>
      </c>
      <c r="Q20" s="62">
        <v>1.8505656000000001E-7</v>
      </c>
      <c r="R20" s="62">
        <v>1.5792609599999999E-5</v>
      </c>
      <c r="S20" s="62">
        <v>4.4430321599999994E-6</v>
      </c>
      <c r="T20" s="62">
        <v>1.355183424E-6</v>
      </c>
      <c r="U20" s="62">
        <v>5.4679607999999997E-7</v>
      </c>
      <c r="V20" s="62">
        <v>3.9883456800000004E-4</v>
      </c>
      <c r="W20" s="62">
        <v>6.9685099199999988E-5</v>
      </c>
      <c r="X20" s="62">
        <v>1.0358143200000001E-5</v>
      </c>
      <c r="Y20" s="62">
        <v>3.9607128000000006E-5</v>
      </c>
      <c r="Z20" s="62">
        <v>6.6235176000000005E-6</v>
      </c>
      <c r="AA20" s="62">
        <v>5.5684440000000003E-6</v>
      </c>
      <c r="AB20" s="62">
        <v>6.2157232800000002E-5</v>
      </c>
      <c r="AC20" s="62">
        <v>3.3494400000000003E-6</v>
      </c>
      <c r="AD20" s="157">
        <v>4.0193279999999998E-8</v>
      </c>
      <c r="AE20" s="158"/>
      <c r="AF20" s="159">
        <v>1.9259280000000001</v>
      </c>
      <c r="AG20" s="62" t="s">
        <v>443</v>
      </c>
      <c r="AH20" s="62" t="s">
        <v>443</v>
      </c>
      <c r="AI20" s="62">
        <v>0.66988800000000004</v>
      </c>
      <c r="AJ20" s="62" t="s">
        <v>443</v>
      </c>
      <c r="AK20" s="62" t="s">
        <v>443</v>
      </c>
      <c r="AL20" s="40" t="s">
        <v>49</v>
      </c>
    </row>
    <row r="21" spans="1:38" ht="26.25" customHeight="1" thickBot="1">
      <c r="A21" s="60" t="s">
        <v>53</v>
      </c>
      <c r="B21" s="60" t="s">
        <v>66</v>
      </c>
      <c r="C21" s="61" t="s">
        <v>67</v>
      </c>
      <c r="D21" s="62"/>
      <c r="E21" s="62">
        <v>9.6716756735999998E-2</v>
      </c>
      <c r="F21" s="62">
        <v>1.01258167104E-2</v>
      </c>
      <c r="G21" s="62">
        <v>2.4112847630160004E-2</v>
      </c>
      <c r="H21" s="62">
        <v>1.1605809600000001E-5</v>
      </c>
      <c r="I21" s="62">
        <v>6.75165664944E-3</v>
      </c>
      <c r="J21" s="62">
        <v>6.9393090254400002E-3</v>
      </c>
      <c r="K21" s="62">
        <v>7.1303945774400012E-3</v>
      </c>
      <c r="L21" s="62">
        <v>2.4338058457536007E-3</v>
      </c>
      <c r="M21" s="62">
        <v>3.5002878804E-2</v>
      </c>
      <c r="N21" s="62">
        <v>2.6375101530480005E-3</v>
      </c>
      <c r="O21" s="62">
        <v>1.5854442912720002E-4</v>
      </c>
      <c r="P21" s="62">
        <v>1.9702242648000004E-4</v>
      </c>
      <c r="Q21" s="62">
        <v>8.3380136040000003E-5</v>
      </c>
      <c r="R21" s="62">
        <v>4.9564632722400004E-4</v>
      </c>
      <c r="S21" s="62">
        <v>4.0457474736480003E-4</v>
      </c>
      <c r="T21" s="62">
        <v>2.5062825981600001E-4</v>
      </c>
      <c r="U21" s="62">
        <v>5.8930080624000003E-5</v>
      </c>
      <c r="V21" s="62">
        <v>1.351986858504E-2</v>
      </c>
      <c r="W21" s="62">
        <v>4.8171882945600005E-3</v>
      </c>
      <c r="X21" s="62">
        <v>1.2263433837465599E-3</v>
      </c>
      <c r="Y21" s="62">
        <v>3.7792971666792004E-3</v>
      </c>
      <c r="Z21" s="62">
        <v>7.5926951351280002E-4</v>
      </c>
      <c r="AA21" s="62">
        <v>6.2345692221983998E-4</v>
      </c>
      <c r="AB21" s="62">
        <v>6.388366986158401E-3</v>
      </c>
      <c r="AC21" s="62">
        <v>5.928592536000001E-5</v>
      </c>
      <c r="AD21" s="157">
        <v>2.9970730504799998E-3</v>
      </c>
      <c r="AE21" s="158"/>
      <c r="AF21" s="159">
        <v>172.41242400000002</v>
      </c>
      <c r="AG21" s="62">
        <v>17.626428000000001</v>
      </c>
      <c r="AH21" s="62">
        <v>58.644647999999997</v>
      </c>
      <c r="AI21" s="62">
        <v>9.6715080000000011</v>
      </c>
      <c r="AJ21" s="62" t="s">
        <v>443</v>
      </c>
      <c r="AK21" s="62" t="s">
        <v>443</v>
      </c>
      <c r="AL21" s="40" t="s">
        <v>49</v>
      </c>
    </row>
    <row r="22" spans="1:38" ht="26.25" customHeight="1" thickBot="1">
      <c r="A22" s="60" t="s">
        <v>53</v>
      </c>
      <c r="B22" s="64" t="s">
        <v>68</v>
      </c>
      <c r="C22" s="61" t="s">
        <v>69</v>
      </c>
      <c r="D22" s="62"/>
      <c r="E22" s="159" t="s">
        <v>445</v>
      </c>
      <c r="F22" s="159" t="s">
        <v>445</v>
      </c>
      <c r="G22" s="159" t="s">
        <v>445</v>
      </c>
      <c r="H22" s="159" t="s">
        <v>445</v>
      </c>
      <c r="I22" s="159" t="s">
        <v>445</v>
      </c>
      <c r="J22" s="159" t="s">
        <v>445</v>
      </c>
      <c r="K22" s="159" t="s">
        <v>445</v>
      </c>
      <c r="L22" s="159" t="s">
        <v>445</v>
      </c>
      <c r="M22" s="159" t="s">
        <v>445</v>
      </c>
      <c r="N22" s="159" t="s">
        <v>445</v>
      </c>
      <c r="O22" s="159" t="s">
        <v>445</v>
      </c>
      <c r="P22" s="159" t="s">
        <v>445</v>
      </c>
      <c r="Q22" s="159" t="s">
        <v>445</v>
      </c>
      <c r="R22" s="159" t="s">
        <v>445</v>
      </c>
      <c r="S22" s="159" t="s">
        <v>445</v>
      </c>
      <c r="T22" s="159" t="s">
        <v>445</v>
      </c>
      <c r="U22" s="159" t="s">
        <v>445</v>
      </c>
      <c r="V22" s="159" t="s">
        <v>445</v>
      </c>
      <c r="W22" s="159" t="s">
        <v>445</v>
      </c>
      <c r="X22" s="159" t="s">
        <v>445</v>
      </c>
      <c r="Y22" s="159" t="s">
        <v>445</v>
      </c>
      <c r="Z22" s="159" t="s">
        <v>445</v>
      </c>
      <c r="AA22" s="159" t="s">
        <v>445</v>
      </c>
      <c r="AB22" s="159" t="s">
        <v>445</v>
      </c>
      <c r="AC22" s="159" t="s">
        <v>445</v>
      </c>
      <c r="AD22" s="159" t="s">
        <v>445</v>
      </c>
      <c r="AE22" s="158"/>
      <c r="AF22" s="159" t="s">
        <v>445</v>
      </c>
      <c r="AG22" s="62" t="s">
        <v>445</v>
      </c>
      <c r="AH22" s="62" t="s">
        <v>445</v>
      </c>
      <c r="AI22" s="62" t="s">
        <v>445</v>
      </c>
      <c r="AJ22" s="62" t="s">
        <v>445</v>
      </c>
      <c r="AK22" s="62" t="s">
        <v>445</v>
      </c>
      <c r="AL22" s="40" t="s">
        <v>49</v>
      </c>
    </row>
    <row r="23" spans="1:38" ht="26.25" customHeight="1" thickBot="1">
      <c r="A23" s="60" t="s">
        <v>70</v>
      </c>
      <c r="B23" s="64" t="s">
        <v>393</v>
      </c>
      <c r="C23" s="61" t="s">
        <v>389</v>
      </c>
      <c r="D23" s="103"/>
      <c r="E23" s="62">
        <v>0.51606660485829958</v>
      </c>
      <c r="F23" s="62">
        <v>5.3411288259109312E-2</v>
      </c>
      <c r="G23" s="62">
        <v>0.12652955465587043</v>
      </c>
      <c r="H23" s="62">
        <v>1.2652955465587045E-4</v>
      </c>
      <c r="I23" s="62">
        <v>3.3277272874493925E-2</v>
      </c>
      <c r="J23" s="62">
        <v>3.3277272874493925E-2</v>
      </c>
      <c r="K23" s="62">
        <v>3.3277272874493925E-2</v>
      </c>
      <c r="L23" s="62">
        <v>1.8635272809716601E-2</v>
      </c>
      <c r="M23" s="62">
        <v>0.17040367773279352</v>
      </c>
      <c r="N23" s="62" t="s">
        <v>443</v>
      </c>
      <c r="O23" s="62">
        <v>1.5816194331983805E-4</v>
      </c>
      <c r="P23" s="62" t="s">
        <v>443</v>
      </c>
      <c r="Q23" s="62" t="s">
        <v>443</v>
      </c>
      <c r="R23" s="62">
        <v>7.9080971659919032E-4</v>
      </c>
      <c r="S23" s="62">
        <v>2.6887530364372466E-2</v>
      </c>
      <c r="T23" s="62">
        <v>1.1071336032388666E-3</v>
      </c>
      <c r="U23" s="62">
        <v>1.5816194331983805E-4</v>
      </c>
      <c r="V23" s="62">
        <v>1.5816194331983804E-2</v>
      </c>
      <c r="W23" s="62" t="s">
        <v>443</v>
      </c>
      <c r="X23" s="62">
        <v>4.7448582995951417E-4</v>
      </c>
      <c r="Y23" s="62">
        <v>7.9080971659919021E-4</v>
      </c>
      <c r="Z23" s="62" t="s">
        <v>443</v>
      </c>
      <c r="AA23" s="62" t="s">
        <v>443</v>
      </c>
      <c r="AB23" s="62">
        <v>1.2652955465587044E-3</v>
      </c>
      <c r="AC23" s="62" t="s">
        <v>443</v>
      </c>
      <c r="AD23" s="157" t="s">
        <v>443</v>
      </c>
      <c r="AE23" s="158"/>
      <c r="AF23" s="159">
        <v>680.09635627530361</v>
      </c>
      <c r="AG23" s="62" t="s">
        <v>443</v>
      </c>
      <c r="AH23" s="62" t="s">
        <v>443</v>
      </c>
      <c r="AI23" s="62" t="s">
        <v>443</v>
      </c>
      <c r="AJ23" s="62" t="s">
        <v>443</v>
      </c>
      <c r="AK23" s="62" t="s">
        <v>443</v>
      </c>
      <c r="AL23" s="40" t="s">
        <v>49</v>
      </c>
    </row>
    <row r="24" spans="1:38" ht="26.25" customHeight="1" thickBot="1">
      <c r="A24" s="65" t="s">
        <v>53</v>
      </c>
      <c r="B24" s="64" t="s">
        <v>71</v>
      </c>
      <c r="C24" s="61" t="s">
        <v>72</v>
      </c>
      <c r="D24" s="62"/>
      <c r="E24" s="62">
        <v>2.5579240260249492</v>
      </c>
      <c r="F24" s="62">
        <v>0.16244771375299719</v>
      </c>
      <c r="G24" s="62">
        <v>1.03232585911335</v>
      </c>
      <c r="H24" s="62">
        <v>3.5983199999999998E-5</v>
      </c>
      <c r="I24" s="62">
        <v>0.13699600348540197</v>
      </c>
      <c r="J24" s="62">
        <v>0.14326507543418546</v>
      </c>
      <c r="K24" s="62">
        <v>0.14828095494990598</v>
      </c>
      <c r="L24" s="62">
        <v>3.8656253808665733E-2</v>
      </c>
      <c r="M24" s="62">
        <v>1.9328228579208262</v>
      </c>
      <c r="N24" s="62">
        <v>0.16551667105562096</v>
      </c>
      <c r="O24" s="62">
        <v>7.5593486577866988E-3</v>
      </c>
      <c r="P24" s="62">
        <v>4.2170182831198846E-2</v>
      </c>
      <c r="Q24" s="62">
        <v>2.2462789646275998E-2</v>
      </c>
      <c r="R24" s="62">
        <v>4.0865391124175247E-2</v>
      </c>
      <c r="S24" s="62">
        <v>6.0683534870401235E-2</v>
      </c>
      <c r="T24" s="62">
        <v>4.5247303798949493E-2</v>
      </c>
      <c r="U24" s="62">
        <v>2.0296828270306697E-2</v>
      </c>
      <c r="V24" s="62">
        <v>0.55114480145129996</v>
      </c>
      <c r="W24" s="62">
        <v>0.14660427108009447</v>
      </c>
      <c r="X24" s="62">
        <v>3.7138863705683235E-2</v>
      </c>
      <c r="Y24" s="62">
        <v>0.15722035200870532</v>
      </c>
      <c r="Z24" s="62">
        <v>2.1446312044296544E-2</v>
      </c>
      <c r="AA24" s="62">
        <v>1.7236613665332745E-2</v>
      </c>
      <c r="AB24" s="62">
        <v>0.23304214142401786</v>
      </c>
      <c r="AC24" s="62">
        <v>5.7900395744952984E-4</v>
      </c>
      <c r="AD24" s="157">
        <v>0.11679456364635496</v>
      </c>
      <c r="AE24" s="158"/>
      <c r="AF24" s="159">
        <v>2922.0480049999996</v>
      </c>
      <c r="AG24" s="62">
        <v>686.56821653149984</v>
      </c>
      <c r="AH24" s="62">
        <v>266.2</v>
      </c>
      <c r="AI24" s="62">
        <v>29.986000000000001</v>
      </c>
      <c r="AJ24" s="62" t="s">
        <v>443</v>
      </c>
      <c r="AK24" s="62">
        <v>0.73949199999999993</v>
      </c>
      <c r="AL24" s="40" t="s">
        <v>49</v>
      </c>
    </row>
    <row r="25" spans="1:38" ht="26.25" customHeight="1" thickBot="1">
      <c r="A25" s="60" t="s">
        <v>73</v>
      </c>
      <c r="B25" s="64" t="s">
        <v>74</v>
      </c>
      <c r="C25" s="66" t="s">
        <v>75</v>
      </c>
      <c r="D25" s="62"/>
      <c r="E25" s="62">
        <v>0.33193175538084585</v>
      </c>
      <c r="F25" s="62">
        <v>2.5533211952372763E-3</v>
      </c>
      <c r="G25" s="62">
        <v>2.0426569561898211E-2</v>
      </c>
      <c r="H25" s="62" t="s">
        <v>443</v>
      </c>
      <c r="I25" s="62">
        <v>1.9149908964279569E-3</v>
      </c>
      <c r="J25" s="62">
        <v>1.9149908964279569E-3</v>
      </c>
      <c r="K25" s="62" t="s">
        <v>443</v>
      </c>
      <c r="L25" s="62">
        <v>9.1919563028541927E-4</v>
      </c>
      <c r="M25" s="62">
        <v>7.7876296454736912E-2</v>
      </c>
      <c r="N25" s="62" t="s">
        <v>443</v>
      </c>
      <c r="O25" s="62" t="s">
        <v>443</v>
      </c>
      <c r="P25" s="62" t="s">
        <v>443</v>
      </c>
      <c r="Q25" s="62" t="s">
        <v>443</v>
      </c>
      <c r="R25" s="62" t="s">
        <v>443</v>
      </c>
      <c r="S25" s="62" t="s">
        <v>443</v>
      </c>
      <c r="T25" s="62" t="s">
        <v>443</v>
      </c>
      <c r="U25" s="62" t="s">
        <v>443</v>
      </c>
      <c r="V25" s="62" t="s">
        <v>443</v>
      </c>
      <c r="W25" s="62" t="s">
        <v>443</v>
      </c>
      <c r="X25" s="62" t="s">
        <v>443</v>
      </c>
      <c r="Y25" s="62" t="s">
        <v>443</v>
      </c>
      <c r="Z25" s="62" t="s">
        <v>443</v>
      </c>
      <c r="AA25" s="62" t="s">
        <v>443</v>
      </c>
      <c r="AB25" s="62" t="s">
        <v>443</v>
      </c>
      <c r="AC25" s="62" t="s">
        <v>443</v>
      </c>
      <c r="AD25" s="62" t="s">
        <v>443</v>
      </c>
      <c r="AE25" s="158"/>
      <c r="AF25" s="62" t="s">
        <v>444</v>
      </c>
      <c r="AG25" s="62" t="s">
        <v>443</v>
      </c>
      <c r="AH25" s="62" t="s">
        <v>443</v>
      </c>
      <c r="AI25" s="62" t="s">
        <v>444</v>
      </c>
      <c r="AJ25" s="62" t="s">
        <v>443</v>
      </c>
      <c r="AK25" s="62">
        <v>12766.60597618638</v>
      </c>
      <c r="AL25" s="40" t="s">
        <v>49</v>
      </c>
    </row>
    <row r="26" spans="1:38" ht="26.25" customHeight="1" thickBot="1">
      <c r="A26" s="60" t="s">
        <v>73</v>
      </c>
      <c r="B26" s="60" t="s">
        <v>76</v>
      </c>
      <c r="C26" s="61" t="s">
        <v>77</v>
      </c>
      <c r="D26" s="62"/>
      <c r="E26" s="62">
        <v>9.9058276156607158E-3</v>
      </c>
      <c r="F26" s="62">
        <v>3.8694639123674666E-4</v>
      </c>
      <c r="G26" s="62">
        <v>7.7389278247349332E-4</v>
      </c>
      <c r="H26" s="62" t="s">
        <v>443</v>
      </c>
      <c r="I26" s="62">
        <v>1.5477855649469869E-4</v>
      </c>
      <c r="J26" s="62">
        <v>1.5477855649469869E-4</v>
      </c>
      <c r="K26" s="62" t="s">
        <v>443</v>
      </c>
      <c r="L26" s="62">
        <v>7.4293707117455371E-5</v>
      </c>
      <c r="M26" s="62">
        <v>8.5128206072084261E-4</v>
      </c>
      <c r="N26" s="62" t="s">
        <v>443</v>
      </c>
      <c r="O26" s="62" t="s">
        <v>443</v>
      </c>
      <c r="P26" s="62" t="s">
        <v>443</v>
      </c>
      <c r="Q26" s="62" t="s">
        <v>443</v>
      </c>
      <c r="R26" s="62" t="s">
        <v>443</v>
      </c>
      <c r="S26" s="62" t="s">
        <v>443</v>
      </c>
      <c r="T26" s="62" t="s">
        <v>443</v>
      </c>
      <c r="U26" s="62" t="s">
        <v>443</v>
      </c>
      <c r="V26" s="62" t="s">
        <v>443</v>
      </c>
      <c r="W26" s="62" t="s">
        <v>443</v>
      </c>
      <c r="X26" s="62" t="s">
        <v>443</v>
      </c>
      <c r="Y26" s="62" t="s">
        <v>443</v>
      </c>
      <c r="Z26" s="62" t="s">
        <v>443</v>
      </c>
      <c r="AA26" s="62" t="s">
        <v>443</v>
      </c>
      <c r="AB26" s="62" t="s">
        <v>443</v>
      </c>
      <c r="AC26" s="62" t="s">
        <v>443</v>
      </c>
      <c r="AD26" s="62" t="s">
        <v>443</v>
      </c>
      <c r="AE26" s="158"/>
      <c r="AF26" s="62" t="s">
        <v>444</v>
      </c>
      <c r="AG26" s="62" t="s">
        <v>443</v>
      </c>
      <c r="AH26" s="62" t="s">
        <v>443</v>
      </c>
      <c r="AI26" s="62" t="s">
        <v>444</v>
      </c>
      <c r="AJ26" s="62" t="s">
        <v>443</v>
      </c>
      <c r="AK26" s="62">
        <v>33.277389646360213</v>
      </c>
      <c r="AL26" s="40" t="s">
        <v>49</v>
      </c>
    </row>
    <row r="27" spans="1:38" ht="26.25" customHeight="1" thickBot="1">
      <c r="A27" s="60" t="s">
        <v>78</v>
      </c>
      <c r="B27" s="60" t="s">
        <v>79</v>
      </c>
      <c r="C27" s="61" t="s">
        <v>80</v>
      </c>
      <c r="D27" s="62"/>
      <c r="E27" s="62">
        <v>4.6954936849999998</v>
      </c>
      <c r="F27" s="62">
        <v>7.2727979969999996</v>
      </c>
      <c r="G27" s="62">
        <v>0.52339431400000003</v>
      </c>
      <c r="H27" s="62">
        <v>2.6679860999999999E-2</v>
      </c>
      <c r="I27" s="62">
        <v>5.5260796000000001E-2</v>
      </c>
      <c r="J27" s="62">
        <v>5.5260796000000001E-2</v>
      </c>
      <c r="K27" s="62">
        <v>5.5260796000000001E-2</v>
      </c>
      <c r="L27" s="62" t="s">
        <v>444</v>
      </c>
      <c r="M27" s="62">
        <v>36.322252259999999</v>
      </c>
      <c r="N27" s="62">
        <v>86.890465169999999</v>
      </c>
      <c r="O27" s="62">
        <v>1.809878E-3</v>
      </c>
      <c r="P27" s="62" t="s">
        <v>443</v>
      </c>
      <c r="Q27" s="62" t="s">
        <v>443</v>
      </c>
      <c r="R27" s="62">
        <v>0.25611753500000001</v>
      </c>
      <c r="S27" s="62">
        <v>7.5328690000000002E-3</v>
      </c>
      <c r="T27" s="62">
        <v>1.0546016E-2</v>
      </c>
      <c r="U27" s="62">
        <v>1.5065740000000001E-3</v>
      </c>
      <c r="V27" s="62">
        <v>0.15065737400000001</v>
      </c>
      <c r="W27" s="62" t="s">
        <v>443</v>
      </c>
      <c r="X27" s="62" t="s">
        <v>443</v>
      </c>
      <c r="Y27" s="62" t="s">
        <v>443</v>
      </c>
      <c r="Z27" s="62" t="s">
        <v>443</v>
      </c>
      <c r="AA27" s="62" t="s">
        <v>443</v>
      </c>
      <c r="AB27" s="62" t="s">
        <v>443</v>
      </c>
      <c r="AC27" s="62" t="s">
        <v>443</v>
      </c>
      <c r="AD27" s="157" t="s">
        <v>443</v>
      </c>
      <c r="AE27" s="158"/>
      <c r="AF27" s="62">
        <v>6599.0468254400075</v>
      </c>
      <c r="AG27" s="62" t="s">
        <v>443</v>
      </c>
      <c r="AH27" s="62">
        <v>1395.2</v>
      </c>
      <c r="AI27" s="62" t="s">
        <v>443</v>
      </c>
      <c r="AJ27" s="62" t="s">
        <v>443</v>
      </c>
      <c r="AK27" s="62" t="s">
        <v>443</v>
      </c>
      <c r="AL27" s="40" t="s">
        <v>49</v>
      </c>
    </row>
    <row r="28" spans="1:38" ht="26.25" customHeight="1" thickBot="1">
      <c r="A28" s="60" t="s">
        <v>78</v>
      </c>
      <c r="B28" s="60" t="s">
        <v>81</v>
      </c>
      <c r="C28" s="61" t="s">
        <v>82</v>
      </c>
      <c r="D28" s="62"/>
      <c r="E28" s="62">
        <v>0.90148524600000002</v>
      </c>
      <c r="F28" s="62">
        <v>0.33655449199999998</v>
      </c>
      <c r="G28" s="62">
        <v>5.8540082E-2</v>
      </c>
      <c r="H28" s="62">
        <v>9.4026099999999996E-4</v>
      </c>
      <c r="I28" s="62">
        <v>0.15343509299999999</v>
      </c>
      <c r="J28" s="62">
        <v>0.15343509299999999</v>
      </c>
      <c r="K28" s="62">
        <v>0.15343509299999999</v>
      </c>
      <c r="L28" s="62" t="s">
        <v>444</v>
      </c>
      <c r="M28" s="62">
        <v>1.4904556069999999</v>
      </c>
      <c r="N28" s="62">
        <v>0.94116205500000005</v>
      </c>
      <c r="O28" s="62">
        <v>5.6022600000000004E-4</v>
      </c>
      <c r="P28" s="62" t="s">
        <v>443</v>
      </c>
      <c r="Q28" s="62" t="s">
        <v>443</v>
      </c>
      <c r="R28" s="62">
        <v>9.523848E-2</v>
      </c>
      <c r="S28" s="62">
        <v>2.801132E-3</v>
      </c>
      <c r="T28" s="62">
        <v>3.9215839999999997E-3</v>
      </c>
      <c r="U28" s="62">
        <v>5.6022600000000004E-4</v>
      </c>
      <c r="V28" s="62">
        <v>5.6022635000000001E-2</v>
      </c>
      <c r="W28" s="62" t="s">
        <v>443</v>
      </c>
      <c r="X28" s="62" t="s">
        <v>444</v>
      </c>
      <c r="Y28" s="62" t="s">
        <v>443</v>
      </c>
      <c r="Z28" s="62" t="s">
        <v>443</v>
      </c>
      <c r="AA28" s="62" t="s">
        <v>443</v>
      </c>
      <c r="AB28" s="62" t="s">
        <v>443</v>
      </c>
      <c r="AC28" s="62" t="s">
        <v>443</v>
      </c>
      <c r="AD28" s="157" t="s">
        <v>443</v>
      </c>
      <c r="AE28" s="158"/>
      <c r="AF28" s="62">
        <v>2410.2109537682095</v>
      </c>
      <c r="AG28" s="62" t="s">
        <v>443</v>
      </c>
      <c r="AH28" s="62" t="s">
        <v>444</v>
      </c>
      <c r="AI28" s="62" t="s">
        <v>443</v>
      </c>
      <c r="AJ28" s="62" t="s">
        <v>443</v>
      </c>
      <c r="AK28" s="62" t="s">
        <v>443</v>
      </c>
      <c r="AL28" s="40" t="s">
        <v>49</v>
      </c>
    </row>
    <row r="29" spans="1:38" ht="26.25" customHeight="1" thickBot="1">
      <c r="A29" s="60" t="s">
        <v>78</v>
      </c>
      <c r="B29" s="60" t="s">
        <v>83</v>
      </c>
      <c r="C29" s="61" t="s">
        <v>84</v>
      </c>
      <c r="D29" s="62"/>
      <c r="E29" s="62">
        <v>4.7570347720210915</v>
      </c>
      <c r="F29" s="62">
        <v>0.92967430823762442</v>
      </c>
      <c r="G29" s="62">
        <v>0.10939068286862656</v>
      </c>
      <c r="H29" s="62">
        <v>1.6810370279985638E-3</v>
      </c>
      <c r="I29" s="62">
        <v>0.13448296200000001</v>
      </c>
      <c r="J29" s="62">
        <v>0.13448296200000001</v>
      </c>
      <c r="K29" s="62">
        <v>0.13448296223988512</v>
      </c>
      <c r="L29" s="62" t="s">
        <v>444</v>
      </c>
      <c r="M29" s="62">
        <v>4.2378660024857941</v>
      </c>
      <c r="N29" s="62">
        <v>0.28979115711598219</v>
      </c>
      <c r="O29" s="62">
        <v>1.1206913519990428E-3</v>
      </c>
      <c r="P29" s="62" t="s">
        <v>443</v>
      </c>
      <c r="Q29" s="62" t="s">
        <v>443</v>
      </c>
      <c r="R29" s="62">
        <v>0.19051752983983725</v>
      </c>
      <c r="S29" s="62">
        <v>5.6034567599952132E-3</v>
      </c>
      <c r="T29" s="62">
        <v>7.8448394639932997E-3</v>
      </c>
      <c r="U29" s="62">
        <v>1.1206913519990428E-3</v>
      </c>
      <c r="V29" s="62">
        <v>0.11206913519990427</v>
      </c>
      <c r="W29" s="62" t="s">
        <v>443</v>
      </c>
      <c r="X29" s="62" t="s">
        <v>443</v>
      </c>
      <c r="Y29" s="62" t="s">
        <v>443</v>
      </c>
      <c r="Z29" s="62" t="s">
        <v>443</v>
      </c>
      <c r="AA29" s="62" t="s">
        <v>443</v>
      </c>
      <c r="AB29" s="62" t="s">
        <v>443</v>
      </c>
      <c r="AC29" s="62" t="s">
        <v>443</v>
      </c>
      <c r="AD29" s="157" t="s">
        <v>443</v>
      </c>
      <c r="AE29" s="158"/>
      <c r="AF29" s="62">
        <v>4818.972813595884</v>
      </c>
      <c r="AG29" s="62" t="s">
        <v>443</v>
      </c>
      <c r="AH29" s="62" t="s">
        <v>444</v>
      </c>
      <c r="AI29" s="62" t="s">
        <v>443</v>
      </c>
      <c r="AJ29" s="62" t="s">
        <v>443</v>
      </c>
      <c r="AK29" s="62" t="s">
        <v>443</v>
      </c>
      <c r="AL29" s="40" t="s">
        <v>49</v>
      </c>
    </row>
    <row r="30" spans="1:38" ht="26.25" customHeight="1" thickBot="1">
      <c r="A30" s="60" t="s">
        <v>78</v>
      </c>
      <c r="B30" s="60" t="s">
        <v>85</v>
      </c>
      <c r="C30" s="61" t="s">
        <v>86</v>
      </c>
      <c r="D30" s="62"/>
      <c r="E30" s="62">
        <v>8.3696867243055004E-3</v>
      </c>
      <c r="F30" s="62">
        <v>0.66957493794444001</v>
      </c>
      <c r="G30" s="62">
        <v>0.4481644716644172</v>
      </c>
      <c r="H30" s="62">
        <v>1.096524070960433E-3</v>
      </c>
      <c r="I30" s="62">
        <v>4.6993888999999997E-2</v>
      </c>
      <c r="J30" s="62">
        <v>4.6993888999999997E-2</v>
      </c>
      <c r="K30" s="62">
        <v>4.6993888755447133E-2</v>
      </c>
      <c r="L30" s="62" t="s">
        <v>444</v>
      </c>
      <c r="M30" s="62">
        <v>1.1466470812298537</v>
      </c>
      <c r="N30" s="62">
        <v>1.970833796444829</v>
      </c>
      <c r="O30" s="62">
        <v>1.7405143983498938E-4</v>
      </c>
      <c r="P30" s="62" t="s">
        <v>443</v>
      </c>
      <c r="Q30" s="62" t="s">
        <v>443</v>
      </c>
      <c r="R30" s="62">
        <v>2.9588744771948196E-2</v>
      </c>
      <c r="S30" s="62">
        <v>8.7025719917494697E-4</v>
      </c>
      <c r="T30" s="62">
        <v>1.2183600788449257E-3</v>
      </c>
      <c r="U30" s="62">
        <v>1.7405143983498938E-4</v>
      </c>
      <c r="V30" s="62">
        <v>1.7405143983498936E-2</v>
      </c>
      <c r="W30" s="62" t="s">
        <v>443</v>
      </c>
      <c r="X30" s="62" t="s">
        <v>443</v>
      </c>
      <c r="Y30" s="62" t="s">
        <v>443</v>
      </c>
      <c r="Z30" s="62" t="s">
        <v>443</v>
      </c>
      <c r="AA30" s="62" t="s">
        <v>443</v>
      </c>
      <c r="AB30" s="62" t="s">
        <v>443</v>
      </c>
      <c r="AC30" s="62" t="s">
        <v>443</v>
      </c>
      <c r="AD30" s="157" t="s">
        <v>443</v>
      </c>
      <c r="AE30" s="158"/>
      <c r="AF30" s="62">
        <v>76.58263352739533</v>
      </c>
      <c r="AG30" s="62" t="s">
        <v>443</v>
      </c>
      <c r="AH30" s="62" t="s">
        <v>444</v>
      </c>
      <c r="AI30" s="62" t="s">
        <v>443</v>
      </c>
      <c r="AJ30" s="62" t="s">
        <v>443</v>
      </c>
      <c r="AK30" s="62" t="s">
        <v>443</v>
      </c>
      <c r="AL30" s="40" t="s">
        <v>49</v>
      </c>
    </row>
    <row r="31" spans="1:38" ht="26.25" customHeight="1" thickBot="1">
      <c r="A31" s="60" t="s">
        <v>78</v>
      </c>
      <c r="B31" s="60" t="s">
        <v>87</v>
      </c>
      <c r="C31" s="61" t="s">
        <v>88</v>
      </c>
      <c r="D31" s="62"/>
      <c r="E31" s="62" t="s">
        <v>443</v>
      </c>
      <c r="F31" s="62">
        <v>1.4642581116481914</v>
      </c>
      <c r="G31" s="62" t="s">
        <v>443</v>
      </c>
      <c r="H31" s="62" t="s">
        <v>443</v>
      </c>
      <c r="I31" s="62" t="s">
        <v>443</v>
      </c>
      <c r="J31" s="62" t="s">
        <v>443</v>
      </c>
      <c r="K31" s="62" t="s">
        <v>443</v>
      </c>
      <c r="L31" s="62" t="s">
        <v>443</v>
      </c>
      <c r="M31" s="62" t="s">
        <v>443</v>
      </c>
      <c r="N31" s="62" t="s">
        <v>443</v>
      </c>
      <c r="O31" s="62" t="s">
        <v>443</v>
      </c>
      <c r="P31" s="62" t="s">
        <v>443</v>
      </c>
      <c r="Q31" s="62" t="s">
        <v>443</v>
      </c>
      <c r="R31" s="62" t="s">
        <v>443</v>
      </c>
      <c r="S31" s="62" t="s">
        <v>443</v>
      </c>
      <c r="T31" s="62" t="s">
        <v>443</v>
      </c>
      <c r="U31" s="62" t="s">
        <v>443</v>
      </c>
      <c r="V31" s="62" t="s">
        <v>443</v>
      </c>
      <c r="W31" s="62" t="s">
        <v>443</v>
      </c>
      <c r="X31" s="62" t="s">
        <v>443</v>
      </c>
      <c r="Y31" s="62" t="s">
        <v>443</v>
      </c>
      <c r="Z31" s="62" t="s">
        <v>443</v>
      </c>
      <c r="AA31" s="62" t="s">
        <v>443</v>
      </c>
      <c r="AB31" s="62" t="s">
        <v>443</v>
      </c>
      <c r="AC31" s="62" t="s">
        <v>443</v>
      </c>
      <c r="AD31" s="157" t="s">
        <v>443</v>
      </c>
      <c r="AE31" s="158"/>
      <c r="AF31" s="159" t="s">
        <v>443</v>
      </c>
      <c r="AG31" s="62" t="s">
        <v>443</v>
      </c>
      <c r="AH31" s="62" t="s">
        <v>443</v>
      </c>
      <c r="AI31" s="62" t="s">
        <v>443</v>
      </c>
      <c r="AJ31" s="62" t="s">
        <v>443</v>
      </c>
      <c r="AK31" s="62" t="s">
        <v>443</v>
      </c>
      <c r="AL31" s="40" t="s">
        <v>49</v>
      </c>
    </row>
    <row r="32" spans="1:38" ht="26.25" customHeight="1" thickBot="1">
      <c r="A32" s="60" t="s">
        <v>78</v>
      </c>
      <c r="B32" s="60" t="s">
        <v>89</v>
      </c>
      <c r="C32" s="61" t="s">
        <v>90</v>
      </c>
      <c r="D32" s="62"/>
      <c r="E32" s="62" t="s">
        <v>443</v>
      </c>
      <c r="F32" s="62" t="s">
        <v>443</v>
      </c>
      <c r="G32" s="62" t="s">
        <v>443</v>
      </c>
      <c r="H32" s="62" t="s">
        <v>443</v>
      </c>
      <c r="I32" s="62">
        <v>4.1498047122370534E-2</v>
      </c>
      <c r="J32" s="62">
        <v>7.7328823005594044E-2</v>
      </c>
      <c r="K32" s="62">
        <v>0.10196672331153708</v>
      </c>
      <c r="L32" s="62" t="s">
        <v>443</v>
      </c>
      <c r="M32" s="62" t="s">
        <v>443</v>
      </c>
      <c r="N32" s="62" t="s">
        <v>443</v>
      </c>
      <c r="O32" s="62" t="s">
        <v>443</v>
      </c>
      <c r="P32" s="62" t="s">
        <v>443</v>
      </c>
      <c r="Q32" s="62" t="s">
        <v>443</v>
      </c>
      <c r="R32" s="62" t="s">
        <v>443</v>
      </c>
      <c r="S32" s="62" t="s">
        <v>443</v>
      </c>
      <c r="T32" s="62" t="s">
        <v>443</v>
      </c>
      <c r="U32" s="62" t="s">
        <v>443</v>
      </c>
      <c r="V32" s="62" t="s">
        <v>443</v>
      </c>
      <c r="W32" s="62" t="s">
        <v>443</v>
      </c>
      <c r="X32" s="62" t="s">
        <v>443</v>
      </c>
      <c r="Y32" s="62" t="s">
        <v>443</v>
      </c>
      <c r="Z32" s="62" t="s">
        <v>443</v>
      </c>
      <c r="AA32" s="62" t="s">
        <v>443</v>
      </c>
      <c r="AB32" s="62" t="s">
        <v>443</v>
      </c>
      <c r="AC32" s="62" t="s">
        <v>443</v>
      </c>
      <c r="AD32" s="157" t="s">
        <v>443</v>
      </c>
      <c r="AE32" s="158"/>
      <c r="AF32" s="159" t="s">
        <v>443</v>
      </c>
      <c r="AG32" s="62" t="s">
        <v>443</v>
      </c>
      <c r="AH32" s="62" t="s">
        <v>443</v>
      </c>
      <c r="AI32" s="62" t="s">
        <v>443</v>
      </c>
      <c r="AJ32" s="62" t="s">
        <v>443</v>
      </c>
      <c r="AK32" s="62">
        <v>3278.064352876243</v>
      </c>
      <c r="AL32" s="40" t="s">
        <v>413</v>
      </c>
    </row>
    <row r="33" spans="1:38" ht="26.25" customHeight="1" thickBot="1">
      <c r="A33" s="60" t="s">
        <v>78</v>
      </c>
      <c r="B33" s="60" t="s">
        <v>91</v>
      </c>
      <c r="C33" s="61" t="s">
        <v>92</v>
      </c>
      <c r="D33" s="62"/>
      <c r="E33" s="62" t="s">
        <v>443</v>
      </c>
      <c r="F33" s="62" t="s">
        <v>443</v>
      </c>
      <c r="G33" s="62" t="s">
        <v>443</v>
      </c>
      <c r="H33" s="62" t="s">
        <v>443</v>
      </c>
      <c r="I33" s="62">
        <v>2.3738867130344142E-2</v>
      </c>
      <c r="J33" s="62">
        <v>4.3740050781333209E-2</v>
      </c>
      <c r="K33" s="62">
        <v>8.7480101562666418E-2</v>
      </c>
      <c r="L33" s="62" t="s">
        <v>443</v>
      </c>
      <c r="M33" s="62" t="s">
        <v>443</v>
      </c>
      <c r="N33" s="62" t="s">
        <v>443</v>
      </c>
      <c r="O33" s="62" t="s">
        <v>443</v>
      </c>
      <c r="P33" s="62" t="s">
        <v>443</v>
      </c>
      <c r="Q33" s="62" t="s">
        <v>443</v>
      </c>
      <c r="R33" s="62" t="s">
        <v>443</v>
      </c>
      <c r="S33" s="62" t="s">
        <v>443</v>
      </c>
      <c r="T33" s="62" t="s">
        <v>443</v>
      </c>
      <c r="U33" s="62" t="s">
        <v>443</v>
      </c>
      <c r="V33" s="62" t="s">
        <v>443</v>
      </c>
      <c r="W33" s="62" t="s">
        <v>443</v>
      </c>
      <c r="X33" s="62" t="s">
        <v>443</v>
      </c>
      <c r="Y33" s="62" t="s">
        <v>443</v>
      </c>
      <c r="Z33" s="62" t="s">
        <v>443</v>
      </c>
      <c r="AA33" s="62" t="s">
        <v>443</v>
      </c>
      <c r="AB33" s="62" t="s">
        <v>443</v>
      </c>
      <c r="AC33" s="62" t="s">
        <v>443</v>
      </c>
      <c r="AD33" s="157" t="s">
        <v>443</v>
      </c>
      <c r="AE33" s="158"/>
      <c r="AF33" s="159" t="s">
        <v>443</v>
      </c>
      <c r="AG33" s="62" t="s">
        <v>443</v>
      </c>
      <c r="AH33" s="62" t="s">
        <v>443</v>
      </c>
      <c r="AI33" s="62" t="s">
        <v>443</v>
      </c>
      <c r="AJ33" s="62" t="s">
        <v>443</v>
      </c>
      <c r="AK33" s="62">
        <v>3278.064352876243</v>
      </c>
      <c r="AL33" s="40" t="s">
        <v>413</v>
      </c>
    </row>
    <row r="34" spans="1:38" ht="26.25" customHeight="1" thickBot="1">
      <c r="A34" s="60" t="s">
        <v>70</v>
      </c>
      <c r="B34" s="60" t="s">
        <v>93</v>
      </c>
      <c r="C34" s="61" t="s">
        <v>94</v>
      </c>
      <c r="D34" s="62"/>
      <c r="E34" s="62">
        <v>0.12197745116279068</v>
      </c>
      <c r="F34" s="62">
        <v>1.0824334883720931E-2</v>
      </c>
      <c r="G34" s="62">
        <v>1.8622511627906978E-2</v>
      </c>
      <c r="H34" s="62">
        <v>1.6294697674418604E-5</v>
      </c>
      <c r="I34" s="62">
        <v>3.1891051162790699E-3</v>
      </c>
      <c r="J34" s="62">
        <v>3.3520520930232557E-3</v>
      </c>
      <c r="K34" s="62">
        <v>3.5382772093023257E-3</v>
      </c>
      <c r="L34" s="62">
        <v>2.0729183255813953E-5</v>
      </c>
      <c r="M34" s="62">
        <v>2.4907609302325582E-2</v>
      </c>
      <c r="N34" s="62" t="s">
        <v>443</v>
      </c>
      <c r="O34" s="62">
        <v>2.3278139534883722E-5</v>
      </c>
      <c r="P34" s="62" t="s">
        <v>443</v>
      </c>
      <c r="Q34" s="62" t="s">
        <v>443</v>
      </c>
      <c r="R34" s="62">
        <v>1.1639069767441862E-4</v>
      </c>
      <c r="S34" s="62">
        <v>3.9572837209302329E-3</v>
      </c>
      <c r="T34" s="62">
        <v>1.6294697674418607E-4</v>
      </c>
      <c r="U34" s="62">
        <v>2.3278139534883722E-5</v>
      </c>
      <c r="V34" s="62">
        <v>2.3278139534883722E-3</v>
      </c>
      <c r="W34" s="62" t="s">
        <v>443</v>
      </c>
      <c r="X34" s="62">
        <v>6.9834418604651169E-5</v>
      </c>
      <c r="Y34" s="62">
        <v>1.1639069767441862E-4</v>
      </c>
      <c r="Z34" s="62" t="s">
        <v>443</v>
      </c>
      <c r="AA34" s="62" t="s">
        <v>443</v>
      </c>
      <c r="AB34" s="62">
        <v>1.862251162790698E-4</v>
      </c>
      <c r="AC34" s="62" t="s">
        <v>443</v>
      </c>
      <c r="AD34" s="157" t="s">
        <v>443</v>
      </c>
      <c r="AE34" s="158"/>
      <c r="AF34" s="159">
        <v>100.096</v>
      </c>
      <c r="AG34" s="62" t="s">
        <v>443</v>
      </c>
      <c r="AH34" s="62" t="s">
        <v>443</v>
      </c>
      <c r="AI34" s="62" t="s">
        <v>443</v>
      </c>
      <c r="AJ34" s="62" t="s">
        <v>443</v>
      </c>
      <c r="AK34" s="62" t="s">
        <v>443</v>
      </c>
      <c r="AL34" s="40" t="s">
        <v>49</v>
      </c>
    </row>
    <row r="35" spans="1:38" s="4" customFormat="1" ht="26.25" customHeight="1" thickBot="1">
      <c r="A35" s="60" t="s">
        <v>95</v>
      </c>
      <c r="B35" s="60" t="s">
        <v>96</v>
      </c>
      <c r="C35" s="61" t="s">
        <v>97</v>
      </c>
      <c r="D35" s="62"/>
      <c r="E35" s="62" t="s">
        <v>442</v>
      </c>
      <c r="F35" s="62" t="s">
        <v>442</v>
      </c>
      <c r="G35" s="62" t="s">
        <v>442</v>
      </c>
      <c r="H35" s="62" t="s">
        <v>442</v>
      </c>
      <c r="I35" s="62" t="s">
        <v>442</v>
      </c>
      <c r="J35" s="62" t="s">
        <v>442</v>
      </c>
      <c r="K35" s="62" t="s">
        <v>442</v>
      </c>
      <c r="L35" s="62" t="s">
        <v>442</v>
      </c>
      <c r="M35" s="62" t="s">
        <v>442</v>
      </c>
      <c r="N35" s="62" t="s">
        <v>442</v>
      </c>
      <c r="O35" s="62" t="s">
        <v>442</v>
      </c>
      <c r="P35" s="62" t="s">
        <v>442</v>
      </c>
      <c r="Q35" s="62" t="s">
        <v>442</v>
      </c>
      <c r="R35" s="62" t="s">
        <v>442</v>
      </c>
      <c r="S35" s="62" t="s">
        <v>442</v>
      </c>
      <c r="T35" s="62" t="s">
        <v>442</v>
      </c>
      <c r="U35" s="62" t="s">
        <v>442</v>
      </c>
      <c r="V35" s="62" t="s">
        <v>442</v>
      </c>
      <c r="W35" s="62" t="s">
        <v>442</v>
      </c>
      <c r="X35" s="62" t="s">
        <v>442</v>
      </c>
      <c r="Y35" s="62" t="s">
        <v>442</v>
      </c>
      <c r="Z35" s="62" t="s">
        <v>442</v>
      </c>
      <c r="AA35" s="62" t="s">
        <v>442</v>
      </c>
      <c r="AB35" s="62" t="s">
        <v>442</v>
      </c>
      <c r="AC35" s="62" t="s">
        <v>442</v>
      </c>
      <c r="AD35" s="157" t="s">
        <v>442</v>
      </c>
      <c r="AE35" s="158"/>
      <c r="AF35" s="160" t="s">
        <v>442</v>
      </c>
      <c r="AG35" s="160" t="s">
        <v>442</v>
      </c>
      <c r="AH35" s="160" t="s">
        <v>442</v>
      </c>
      <c r="AI35" s="160" t="s">
        <v>442</v>
      </c>
      <c r="AJ35" s="160" t="s">
        <v>442</v>
      </c>
      <c r="AK35" s="160" t="s">
        <v>442</v>
      </c>
      <c r="AL35" s="40" t="s">
        <v>49</v>
      </c>
    </row>
    <row r="36" spans="1:38" ht="26.25" customHeight="1" thickBot="1">
      <c r="A36" s="60" t="s">
        <v>95</v>
      </c>
      <c r="B36" s="60" t="s">
        <v>98</v>
      </c>
      <c r="C36" s="61" t="s">
        <v>99</v>
      </c>
      <c r="D36" s="62"/>
      <c r="E36" s="62">
        <v>2.078123936422926E-3</v>
      </c>
      <c r="F36" s="62">
        <v>7.4124165885148944E-5</v>
      </c>
      <c r="G36" s="62">
        <v>2.1178333110042556E-4</v>
      </c>
      <c r="H36" s="62" t="s">
        <v>443</v>
      </c>
      <c r="I36" s="62">
        <v>3.7062082942574472E-5</v>
      </c>
      <c r="J36" s="62">
        <v>3.7062082942574472E-5</v>
      </c>
      <c r="K36" s="62">
        <v>3.9709374581329789E-5</v>
      </c>
      <c r="L36" s="62" t="s">
        <v>443</v>
      </c>
      <c r="M36" s="62">
        <v>1.9589958126789363E-4</v>
      </c>
      <c r="N36" s="62">
        <v>3.4414791303819152E-6</v>
      </c>
      <c r="O36" s="62">
        <v>2.6472916387553195E-7</v>
      </c>
      <c r="P36" s="62">
        <v>7.941874916265959E-7</v>
      </c>
      <c r="Q36" s="62">
        <v>1.0589166555021278E-6</v>
      </c>
      <c r="R36" s="62">
        <v>1.3236458193776598E-6</v>
      </c>
      <c r="S36" s="62">
        <v>2.3296166421046813E-5</v>
      </c>
      <c r="T36" s="62">
        <v>2.6472916387553195E-5</v>
      </c>
      <c r="U36" s="62">
        <v>2.6472916387553196E-6</v>
      </c>
      <c r="V36" s="62">
        <v>1.3236458193776598E-5</v>
      </c>
      <c r="W36" s="62">
        <v>3.4414791303819152E-6</v>
      </c>
      <c r="X36" s="62" t="s">
        <v>443</v>
      </c>
      <c r="Y36" s="62" t="s">
        <v>443</v>
      </c>
      <c r="Z36" s="62" t="s">
        <v>443</v>
      </c>
      <c r="AA36" s="62" t="s">
        <v>443</v>
      </c>
      <c r="AB36" s="62" t="s">
        <v>443</v>
      </c>
      <c r="AC36" s="62">
        <v>2.1178333110042556E-6</v>
      </c>
      <c r="AD36" s="62">
        <v>1.0059708227270215E-6</v>
      </c>
      <c r="AE36" s="158"/>
      <c r="AF36" s="161">
        <v>1.1383354046647873</v>
      </c>
      <c r="AG36" s="130" t="s">
        <v>443</v>
      </c>
      <c r="AH36" s="161" t="s">
        <v>443</v>
      </c>
      <c r="AI36" s="161" t="s">
        <v>442</v>
      </c>
      <c r="AJ36" s="161" t="s">
        <v>443</v>
      </c>
      <c r="AK36" s="161" t="s">
        <v>443</v>
      </c>
      <c r="AL36" s="40" t="s">
        <v>49</v>
      </c>
    </row>
    <row r="37" spans="1:38" ht="26.25" customHeight="1" thickBot="1">
      <c r="A37" s="60" t="s">
        <v>70</v>
      </c>
      <c r="B37" s="60" t="s">
        <v>100</v>
      </c>
      <c r="C37" s="61" t="s">
        <v>399</v>
      </c>
      <c r="D37" s="62"/>
      <c r="E37" s="67" t="s">
        <v>442</v>
      </c>
      <c r="F37" s="67" t="s">
        <v>442</v>
      </c>
      <c r="G37" s="67" t="s">
        <v>442</v>
      </c>
      <c r="H37" s="67" t="s">
        <v>442</v>
      </c>
      <c r="I37" s="67" t="s">
        <v>442</v>
      </c>
      <c r="J37" s="67" t="s">
        <v>442</v>
      </c>
      <c r="K37" s="67" t="s">
        <v>442</v>
      </c>
      <c r="L37" s="67" t="s">
        <v>442</v>
      </c>
      <c r="M37" s="67" t="s">
        <v>442</v>
      </c>
      <c r="N37" s="67" t="s">
        <v>442</v>
      </c>
      <c r="O37" s="67" t="s">
        <v>442</v>
      </c>
      <c r="P37" s="67" t="s">
        <v>442</v>
      </c>
      <c r="Q37" s="67" t="s">
        <v>442</v>
      </c>
      <c r="R37" s="67" t="s">
        <v>442</v>
      </c>
      <c r="S37" s="67" t="s">
        <v>442</v>
      </c>
      <c r="T37" s="67" t="s">
        <v>442</v>
      </c>
      <c r="U37" s="67" t="s">
        <v>442</v>
      </c>
      <c r="V37" s="67" t="s">
        <v>442</v>
      </c>
      <c r="W37" s="67" t="s">
        <v>442</v>
      </c>
      <c r="X37" s="67" t="s">
        <v>442</v>
      </c>
      <c r="Y37" s="67" t="s">
        <v>442</v>
      </c>
      <c r="Z37" s="67" t="s">
        <v>442</v>
      </c>
      <c r="AA37" s="67" t="s">
        <v>442</v>
      </c>
      <c r="AB37" s="67" t="s">
        <v>442</v>
      </c>
      <c r="AC37" s="67" t="s">
        <v>442</v>
      </c>
      <c r="AD37" s="67" t="s">
        <v>442</v>
      </c>
      <c r="AE37" s="158"/>
      <c r="AF37" s="162" t="s">
        <v>442</v>
      </c>
      <c r="AG37" s="161" t="s">
        <v>442</v>
      </c>
      <c r="AH37" s="161" t="s">
        <v>442</v>
      </c>
      <c r="AI37" s="161" t="s">
        <v>442</v>
      </c>
      <c r="AJ37" s="161" t="s">
        <v>442</v>
      </c>
      <c r="AK37" s="161" t="s">
        <v>442</v>
      </c>
      <c r="AL37" s="40" t="s">
        <v>49</v>
      </c>
    </row>
    <row r="38" spans="1:38" ht="26.25" customHeight="1" thickBot="1">
      <c r="A38" s="60" t="s">
        <v>70</v>
      </c>
      <c r="B38" s="60" t="s">
        <v>101</v>
      </c>
      <c r="C38" s="61" t="s">
        <v>102</v>
      </c>
      <c r="D38" s="67"/>
      <c r="E38" s="67" t="s">
        <v>442</v>
      </c>
      <c r="F38" s="67" t="s">
        <v>442</v>
      </c>
      <c r="G38" s="67" t="s">
        <v>442</v>
      </c>
      <c r="H38" s="67" t="s">
        <v>442</v>
      </c>
      <c r="I38" s="67" t="s">
        <v>442</v>
      </c>
      <c r="J38" s="67" t="s">
        <v>442</v>
      </c>
      <c r="K38" s="67" t="s">
        <v>442</v>
      </c>
      <c r="L38" s="67" t="s">
        <v>442</v>
      </c>
      <c r="M38" s="67" t="s">
        <v>442</v>
      </c>
      <c r="N38" s="67" t="s">
        <v>442</v>
      </c>
      <c r="O38" s="67" t="s">
        <v>442</v>
      </c>
      <c r="P38" s="67" t="s">
        <v>442</v>
      </c>
      <c r="Q38" s="67" t="s">
        <v>442</v>
      </c>
      <c r="R38" s="67" t="s">
        <v>442</v>
      </c>
      <c r="S38" s="67" t="s">
        <v>442</v>
      </c>
      <c r="T38" s="67" t="s">
        <v>442</v>
      </c>
      <c r="U38" s="67" t="s">
        <v>442</v>
      </c>
      <c r="V38" s="67" t="s">
        <v>442</v>
      </c>
      <c r="W38" s="67" t="s">
        <v>442</v>
      </c>
      <c r="X38" s="67" t="s">
        <v>442</v>
      </c>
      <c r="Y38" s="67" t="s">
        <v>442</v>
      </c>
      <c r="Z38" s="67" t="s">
        <v>442</v>
      </c>
      <c r="AA38" s="67" t="s">
        <v>442</v>
      </c>
      <c r="AB38" s="67" t="s">
        <v>442</v>
      </c>
      <c r="AC38" s="67" t="s">
        <v>442</v>
      </c>
      <c r="AD38" s="67" t="s">
        <v>442</v>
      </c>
      <c r="AE38" s="158"/>
      <c r="AF38" s="162" t="s">
        <v>442</v>
      </c>
      <c r="AG38" s="161" t="s">
        <v>442</v>
      </c>
      <c r="AH38" s="161" t="s">
        <v>442</v>
      </c>
      <c r="AI38" s="161" t="s">
        <v>442</v>
      </c>
      <c r="AJ38" s="161" t="s">
        <v>442</v>
      </c>
      <c r="AK38" s="161" t="s">
        <v>442</v>
      </c>
      <c r="AL38" s="40" t="s">
        <v>49</v>
      </c>
    </row>
    <row r="39" spans="1:38" ht="26.25" customHeight="1" thickBot="1">
      <c r="A39" s="60" t="s">
        <v>103</v>
      </c>
      <c r="B39" s="60" t="s">
        <v>104</v>
      </c>
      <c r="C39" s="61" t="s">
        <v>390</v>
      </c>
      <c r="D39" s="62"/>
      <c r="E39" s="62">
        <v>2.8910635202078212</v>
      </c>
      <c r="F39" s="62">
        <v>0.20411498633253736</v>
      </c>
      <c r="G39" s="62">
        <v>1.0420033254429257</v>
      </c>
      <c r="H39" s="62" t="s">
        <v>443</v>
      </c>
      <c r="I39" s="62">
        <v>0.18919557065928361</v>
      </c>
      <c r="J39" s="62">
        <v>0.21896788276916421</v>
      </c>
      <c r="K39" s="62">
        <v>0.22033699176916421</v>
      </c>
      <c r="L39" s="62">
        <v>9.5472315153198831E-2</v>
      </c>
      <c r="M39" s="62">
        <v>1.0504643994062988</v>
      </c>
      <c r="N39" s="62">
        <v>0.10090740229301494</v>
      </c>
      <c r="O39" s="62">
        <v>1.7526580554940302E-3</v>
      </c>
      <c r="P39" s="62">
        <v>2.4788716036626868E-3</v>
      </c>
      <c r="Q39" s="62">
        <v>5.4510195183134335E-3</v>
      </c>
      <c r="R39" s="62">
        <v>9.6013854866268677E-2</v>
      </c>
      <c r="S39" s="62">
        <v>3.1434801609880603E-2</v>
      </c>
      <c r="T39" s="62">
        <v>1.1697105105783585</v>
      </c>
      <c r="U39" s="62">
        <v>1.2857909036626868E-3</v>
      </c>
      <c r="V39" s="62">
        <v>0.20718957465928362</v>
      </c>
      <c r="W39" s="62">
        <v>9.5728219219761213E-2</v>
      </c>
      <c r="X39" s="62">
        <v>8.9169494517695892E-3</v>
      </c>
      <c r="Y39" s="62">
        <v>1.1660134445549402E-2</v>
      </c>
      <c r="Z39" s="62">
        <v>4.6512853831622647E-3</v>
      </c>
      <c r="AA39" s="62">
        <v>3.6323655145549397E-3</v>
      </c>
      <c r="AB39" s="62">
        <v>2.8860734795036196E-2</v>
      </c>
      <c r="AC39" s="62">
        <v>2.1754794080579109E-3</v>
      </c>
      <c r="AD39" s="157">
        <v>3.3251003854594764E-2</v>
      </c>
      <c r="AE39" s="158"/>
      <c r="AF39" s="163">
        <v>9337.3430366268676</v>
      </c>
      <c r="AG39" s="164">
        <v>195.58699999999999</v>
      </c>
      <c r="AH39" s="164" t="s">
        <v>443</v>
      </c>
      <c r="AI39" s="164" t="s">
        <v>443</v>
      </c>
      <c r="AJ39" s="161" t="s">
        <v>443</v>
      </c>
      <c r="AK39" s="164" t="s">
        <v>443</v>
      </c>
      <c r="AL39" s="40" t="s">
        <v>49</v>
      </c>
    </row>
    <row r="40" spans="1:38" ht="26.25" customHeight="1" thickBot="1">
      <c r="A40" s="60" t="s">
        <v>70</v>
      </c>
      <c r="B40" s="60" t="s">
        <v>105</v>
      </c>
      <c r="C40" s="61" t="s">
        <v>391</v>
      </c>
      <c r="D40" s="62"/>
      <c r="E40" s="62" t="s">
        <v>445</v>
      </c>
      <c r="F40" s="62" t="s">
        <v>445</v>
      </c>
      <c r="G40" s="62" t="s">
        <v>445</v>
      </c>
      <c r="H40" s="62" t="s">
        <v>445</v>
      </c>
      <c r="I40" s="62" t="s">
        <v>445</v>
      </c>
      <c r="J40" s="62" t="s">
        <v>445</v>
      </c>
      <c r="K40" s="62" t="s">
        <v>445</v>
      </c>
      <c r="L40" s="62" t="s">
        <v>445</v>
      </c>
      <c r="M40" s="62" t="s">
        <v>445</v>
      </c>
      <c r="N40" s="62" t="s">
        <v>443</v>
      </c>
      <c r="O40" s="62" t="s">
        <v>445</v>
      </c>
      <c r="P40" s="62" t="s">
        <v>443</v>
      </c>
      <c r="Q40" s="62" t="s">
        <v>443</v>
      </c>
      <c r="R40" s="62" t="s">
        <v>445</v>
      </c>
      <c r="S40" s="62" t="s">
        <v>445</v>
      </c>
      <c r="T40" s="62" t="s">
        <v>445</v>
      </c>
      <c r="U40" s="62" t="s">
        <v>445</v>
      </c>
      <c r="V40" s="62" t="s">
        <v>445</v>
      </c>
      <c r="W40" s="62" t="s">
        <v>443</v>
      </c>
      <c r="X40" s="62" t="s">
        <v>445</v>
      </c>
      <c r="Y40" s="62" t="s">
        <v>445</v>
      </c>
      <c r="Z40" s="62" t="s">
        <v>443</v>
      </c>
      <c r="AA40" s="62" t="s">
        <v>443</v>
      </c>
      <c r="AB40" s="62" t="s">
        <v>445</v>
      </c>
      <c r="AC40" s="62" t="s">
        <v>443</v>
      </c>
      <c r="AD40" s="157" t="s">
        <v>443</v>
      </c>
      <c r="AE40" s="158"/>
      <c r="AF40" s="159" t="s">
        <v>445</v>
      </c>
      <c r="AG40" s="62" t="s">
        <v>445</v>
      </c>
      <c r="AH40" s="62" t="s">
        <v>445</v>
      </c>
      <c r="AI40" s="62" t="s">
        <v>445</v>
      </c>
      <c r="AJ40" s="62" t="s">
        <v>443</v>
      </c>
      <c r="AK40" s="62" t="s">
        <v>443</v>
      </c>
      <c r="AL40" s="40" t="s">
        <v>49</v>
      </c>
    </row>
    <row r="41" spans="1:38" ht="26.25" customHeight="1" thickBot="1">
      <c r="A41" s="60" t="s">
        <v>103</v>
      </c>
      <c r="B41" s="60" t="s">
        <v>106</v>
      </c>
      <c r="C41" s="61" t="s">
        <v>400</v>
      </c>
      <c r="D41" s="62"/>
      <c r="E41" s="62">
        <v>0.83477963329200011</v>
      </c>
      <c r="F41" s="62">
        <v>8.9031592341586805</v>
      </c>
      <c r="G41" s="62">
        <v>0.47108554758000004</v>
      </c>
      <c r="H41" s="62">
        <v>0.11730007672560001</v>
      </c>
      <c r="I41" s="62">
        <v>10.937056938742801</v>
      </c>
      <c r="J41" s="62">
        <v>11.231497165654799</v>
      </c>
      <c r="K41" s="62">
        <v>11.826724473334799</v>
      </c>
      <c r="L41" s="62">
        <v>1.0904148075911222</v>
      </c>
      <c r="M41" s="62">
        <v>59.744955770604001</v>
      </c>
      <c r="N41" s="62">
        <v>0.42514393972766401</v>
      </c>
      <c r="O41" s="62">
        <v>0.19084364409697199</v>
      </c>
      <c r="P41" s="62">
        <v>9.5437972022400022E-3</v>
      </c>
      <c r="Q41" s="62">
        <v>3.3539704525440001E-3</v>
      </c>
      <c r="R41" s="62">
        <v>0.33988348615680003</v>
      </c>
      <c r="S41" s="62">
        <v>9.3175516155959981E-2</v>
      </c>
      <c r="T41" s="62">
        <v>3.2194333495260005E-2</v>
      </c>
      <c r="U41" s="62">
        <v>3.4527806910000007E-2</v>
      </c>
      <c r="V41" s="62">
        <v>7.5533562320882401</v>
      </c>
      <c r="W41" s="62">
        <v>11.9134707825348</v>
      </c>
      <c r="X41" s="62">
        <v>1.82539101301776</v>
      </c>
      <c r="Y41" s="62">
        <v>1.7014577488588802</v>
      </c>
      <c r="Z41" s="62">
        <v>0.64504181346804013</v>
      </c>
      <c r="AA41" s="62">
        <v>1.0656107556955201</v>
      </c>
      <c r="AB41" s="62">
        <v>5.2375013310402005</v>
      </c>
      <c r="AC41" s="62">
        <v>7.3410584178240007E-2</v>
      </c>
      <c r="AD41" s="157">
        <v>3.9413710400400002E-2</v>
      </c>
      <c r="AE41" s="158"/>
      <c r="AF41" s="159">
        <v>1512.6489720000002</v>
      </c>
      <c r="AG41" s="62">
        <v>226.67335200000002</v>
      </c>
      <c r="AH41" s="62" t="s">
        <v>443</v>
      </c>
      <c r="AI41" s="62">
        <v>14654.009340000001</v>
      </c>
      <c r="AJ41" s="62" t="s">
        <v>443</v>
      </c>
      <c r="AK41" s="62" t="s">
        <v>443</v>
      </c>
      <c r="AL41" s="40" t="s">
        <v>49</v>
      </c>
    </row>
    <row r="42" spans="1:38" ht="26.25" customHeight="1" thickBot="1">
      <c r="A42" s="60" t="s">
        <v>70</v>
      </c>
      <c r="B42" s="60" t="s">
        <v>107</v>
      </c>
      <c r="C42" s="61" t="s">
        <v>108</v>
      </c>
      <c r="D42" s="62"/>
      <c r="E42" s="62">
        <v>1.4673706437928211E-3</v>
      </c>
      <c r="F42" s="62">
        <v>0.59927490155599805</v>
      </c>
      <c r="G42" s="62">
        <v>5.902908052345708E-4</v>
      </c>
      <c r="H42" s="62">
        <v>3.2433560727174226E-6</v>
      </c>
      <c r="I42" s="62" t="s">
        <v>444</v>
      </c>
      <c r="J42" s="62" t="s">
        <v>444</v>
      </c>
      <c r="K42" s="62">
        <v>3.4541742174440545E-3</v>
      </c>
      <c r="L42" s="62" t="s">
        <v>444</v>
      </c>
      <c r="M42" s="62">
        <v>1.1587538240997535</v>
      </c>
      <c r="N42" s="62">
        <v>0.42255652366034735</v>
      </c>
      <c r="O42" s="62">
        <v>7.3712638016305046E-6</v>
      </c>
      <c r="P42" s="62" t="s">
        <v>443</v>
      </c>
      <c r="Q42" s="62" t="s">
        <v>443</v>
      </c>
      <c r="R42" s="62">
        <v>3.6856319008152523E-5</v>
      </c>
      <c r="S42" s="62">
        <v>1.2531148462771855E-3</v>
      </c>
      <c r="T42" s="62">
        <v>5.1598846611413532E-5</v>
      </c>
      <c r="U42" s="62">
        <v>7.3712638016305046E-6</v>
      </c>
      <c r="V42" s="62">
        <v>7.371263801630504E-4</v>
      </c>
      <c r="W42" s="62" t="s">
        <v>443</v>
      </c>
      <c r="X42" s="62" t="s">
        <v>444</v>
      </c>
      <c r="Y42" s="62" t="s">
        <v>444</v>
      </c>
      <c r="Z42" s="62" t="s">
        <v>444</v>
      </c>
      <c r="AA42" s="62" t="s">
        <v>443</v>
      </c>
      <c r="AB42" s="62" t="s">
        <v>444</v>
      </c>
      <c r="AC42" s="62" t="s">
        <v>443</v>
      </c>
      <c r="AD42" s="157" t="s">
        <v>443</v>
      </c>
      <c r="AE42" s="158"/>
      <c r="AF42" s="159" t="s">
        <v>445</v>
      </c>
      <c r="AG42" s="62" t="s">
        <v>443</v>
      </c>
      <c r="AH42" s="62" t="s">
        <v>443</v>
      </c>
      <c r="AI42" s="62" t="s">
        <v>445</v>
      </c>
      <c r="AJ42" s="62" t="s">
        <v>443</v>
      </c>
      <c r="AK42" s="62" t="s">
        <v>443</v>
      </c>
      <c r="AL42" s="40" t="s">
        <v>49</v>
      </c>
    </row>
    <row r="43" spans="1:38" ht="26.25" customHeight="1" thickBot="1">
      <c r="A43" s="60" t="s">
        <v>103</v>
      </c>
      <c r="B43" s="60" t="s">
        <v>109</v>
      </c>
      <c r="C43" s="61" t="s">
        <v>110</v>
      </c>
      <c r="D43" s="62"/>
      <c r="E43" s="62">
        <v>0.17465845566058202</v>
      </c>
      <c r="F43" s="62">
        <v>1.1416178157292943E-2</v>
      </c>
      <c r="G43" s="62">
        <v>5.3659729535276833E-2</v>
      </c>
      <c r="H43" s="62" t="s">
        <v>443</v>
      </c>
      <c r="I43" s="62">
        <v>1.027477515356365E-2</v>
      </c>
      <c r="J43" s="62">
        <v>1.1987168829157591E-2</v>
      </c>
      <c r="K43" s="62">
        <v>1.1987222379157591E-2</v>
      </c>
      <c r="L43" s="62">
        <v>5.7534642907956443E-3</v>
      </c>
      <c r="M43" s="62">
        <v>5.3089191743412187E-2</v>
      </c>
      <c r="N43" s="62">
        <v>4.5672246349171769E-3</v>
      </c>
      <c r="O43" s="62">
        <v>8.5630011279697084E-5</v>
      </c>
      <c r="P43" s="62">
        <v>5.7137929186464722E-5</v>
      </c>
      <c r="Q43" s="62">
        <v>2.8541807093232361E-4</v>
      </c>
      <c r="R43" s="62">
        <v>5.7078526936464712E-3</v>
      </c>
      <c r="S43" s="62">
        <v>1.7124587005939416E-3</v>
      </c>
      <c r="T43" s="62">
        <v>7.1346967183080895E-2</v>
      </c>
      <c r="U43" s="62">
        <v>5.7091264186464723E-5</v>
      </c>
      <c r="V43" s="62">
        <v>1.0275478953563649E-2</v>
      </c>
      <c r="W43" s="62">
        <v>3.426202601187883E-3</v>
      </c>
      <c r="X43" s="62">
        <v>1.4325473895428296E-6</v>
      </c>
      <c r="Y43" s="62">
        <v>9.0122091279697067E-6</v>
      </c>
      <c r="Z43" s="62">
        <v>1.1516224011699002E-6</v>
      </c>
      <c r="AA43" s="62">
        <v>9.9768741279697062E-7</v>
      </c>
      <c r="AB43" s="62">
        <v>1.2594066331479409E-5</v>
      </c>
      <c r="AC43" s="62">
        <v>1.2557523021022239E-4</v>
      </c>
      <c r="AD43" s="157">
        <v>1.3747007424424041E-6</v>
      </c>
      <c r="AE43" s="158"/>
      <c r="AF43" s="159">
        <v>570.77494186464719</v>
      </c>
      <c r="AG43" s="62">
        <v>7.6499999999999997E-3</v>
      </c>
      <c r="AH43" s="62" t="s">
        <v>442</v>
      </c>
      <c r="AI43" s="62" t="s">
        <v>443</v>
      </c>
      <c r="AJ43" s="62" t="s">
        <v>444</v>
      </c>
      <c r="AK43" s="62" t="s">
        <v>443</v>
      </c>
      <c r="AL43" s="40" t="s">
        <v>49</v>
      </c>
    </row>
    <row r="44" spans="1:38" ht="26.25" customHeight="1" thickBot="1">
      <c r="A44" s="60" t="s">
        <v>70</v>
      </c>
      <c r="B44" s="60" t="s">
        <v>111</v>
      </c>
      <c r="C44" s="61" t="s">
        <v>112</v>
      </c>
      <c r="D44" s="62"/>
      <c r="E44" s="62">
        <v>0.18670031045697857</v>
      </c>
      <c r="F44" s="62">
        <v>2.7404598406862463E-2</v>
      </c>
      <c r="G44" s="62" t="s">
        <v>443</v>
      </c>
      <c r="H44" s="62">
        <v>4.4408471238397844E-5</v>
      </c>
      <c r="I44" s="62">
        <v>1.0257633409507139E-2</v>
      </c>
      <c r="J44" s="62">
        <v>1.0257633409507139E-2</v>
      </c>
      <c r="K44" s="62">
        <v>1.0257633409507139E-2</v>
      </c>
      <c r="L44" s="62">
        <v>6.3743590855046169E-3</v>
      </c>
      <c r="M44" s="62">
        <v>0.40944037340060735</v>
      </c>
      <c r="N44" s="62" t="s">
        <v>443</v>
      </c>
      <c r="O44" s="62">
        <v>5.7771641426826251E-5</v>
      </c>
      <c r="P44" s="62" t="s">
        <v>443</v>
      </c>
      <c r="Q44" s="62" t="s">
        <v>443</v>
      </c>
      <c r="R44" s="62">
        <v>2.8885820713413126E-4</v>
      </c>
      <c r="S44" s="62">
        <v>9.8211790425604614E-3</v>
      </c>
      <c r="T44" s="62">
        <v>4.0440148998778378E-4</v>
      </c>
      <c r="U44" s="62" t="s">
        <v>443</v>
      </c>
      <c r="V44" s="62">
        <v>5.7771641426826248E-3</v>
      </c>
      <c r="W44" s="62" t="s">
        <v>443</v>
      </c>
      <c r="X44" s="62">
        <v>1.7783702903813659E-4</v>
      </c>
      <c r="Y44" s="62">
        <v>2.843361023764734E-4</v>
      </c>
      <c r="Z44" s="62" t="s">
        <v>443</v>
      </c>
      <c r="AA44" s="62" t="s">
        <v>443</v>
      </c>
      <c r="AB44" s="62">
        <v>4.6217313141460996E-4</v>
      </c>
      <c r="AC44" s="62" t="s">
        <v>443</v>
      </c>
      <c r="AD44" s="157" t="s">
        <v>443</v>
      </c>
      <c r="AE44" s="158"/>
      <c r="AF44" s="173">
        <v>248.85218019208801</v>
      </c>
      <c r="AG44" s="62" t="s">
        <v>443</v>
      </c>
      <c r="AH44" s="62" t="s">
        <v>442</v>
      </c>
      <c r="AI44" s="62" t="s">
        <v>442</v>
      </c>
      <c r="AJ44" s="62" t="s">
        <v>443</v>
      </c>
      <c r="AK44" s="62" t="s">
        <v>443</v>
      </c>
      <c r="AL44" s="40" t="s">
        <v>49</v>
      </c>
    </row>
    <row r="45" spans="1:38" ht="26.25" customHeight="1" thickBot="1">
      <c r="A45" s="60" t="s">
        <v>70</v>
      </c>
      <c r="B45" s="60" t="s">
        <v>113</v>
      </c>
      <c r="C45" s="61" t="s">
        <v>114</v>
      </c>
      <c r="D45" s="62"/>
      <c r="E45" s="62" t="s">
        <v>444</v>
      </c>
      <c r="F45" s="62" t="s">
        <v>444</v>
      </c>
      <c r="G45" s="62" t="s">
        <v>444</v>
      </c>
      <c r="H45" s="62" t="s">
        <v>444</v>
      </c>
      <c r="I45" s="62" t="s">
        <v>444</v>
      </c>
      <c r="J45" s="62" t="s">
        <v>444</v>
      </c>
      <c r="K45" s="62" t="s">
        <v>444</v>
      </c>
      <c r="L45" s="62" t="s">
        <v>444</v>
      </c>
      <c r="M45" s="62" t="s">
        <v>444</v>
      </c>
      <c r="N45" s="62" t="s">
        <v>444</v>
      </c>
      <c r="O45" s="62" t="s">
        <v>444</v>
      </c>
      <c r="P45" s="62" t="s">
        <v>444</v>
      </c>
      <c r="Q45" s="62" t="s">
        <v>444</v>
      </c>
      <c r="R45" s="62" t="s">
        <v>444</v>
      </c>
      <c r="S45" s="62" t="s">
        <v>444</v>
      </c>
      <c r="T45" s="62" t="s">
        <v>444</v>
      </c>
      <c r="U45" s="62" t="s">
        <v>444</v>
      </c>
      <c r="V45" s="62" t="s">
        <v>444</v>
      </c>
      <c r="W45" s="62" t="s">
        <v>444</v>
      </c>
      <c r="X45" s="62" t="s">
        <v>444</v>
      </c>
      <c r="Y45" s="62" t="s">
        <v>444</v>
      </c>
      <c r="Z45" s="62" t="s">
        <v>444</v>
      </c>
      <c r="AA45" s="62" t="s">
        <v>444</v>
      </c>
      <c r="AB45" s="62" t="s">
        <v>444</v>
      </c>
      <c r="AC45" s="62" t="s">
        <v>444</v>
      </c>
      <c r="AD45" s="157" t="s">
        <v>444</v>
      </c>
      <c r="AE45" s="158"/>
      <c r="AF45" s="159" t="s">
        <v>444</v>
      </c>
      <c r="AG45" s="62" t="s">
        <v>444</v>
      </c>
      <c r="AH45" s="62" t="s">
        <v>444</v>
      </c>
      <c r="AI45" s="62" t="s">
        <v>444</v>
      </c>
      <c r="AJ45" s="62" t="s">
        <v>444</v>
      </c>
      <c r="AK45" s="62" t="s">
        <v>444</v>
      </c>
      <c r="AL45" s="40" t="s">
        <v>49</v>
      </c>
    </row>
    <row r="46" spans="1:38" ht="26.25" customHeight="1" thickBot="1">
      <c r="A46" s="60" t="s">
        <v>103</v>
      </c>
      <c r="B46" s="60" t="s">
        <v>115</v>
      </c>
      <c r="C46" s="61" t="s">
        <v>116</v>
      </c>
      <c r="D46" s="62"/>
      <c r="E46" s="62" t="s">
        <v>444</v>
      </c>
      <c r="F46" s="62" t="s">
        <v>444</v>
      </c>
      <c r="G46" s="62" t="s">
        <v>444</v>
      </c>
      <c r="H46" s="62" t="s">
        <v>444</v>
      </c>
      <c r="I46" s="62" t="s">
        <v>444</v>
      </c>
      <c r="J46" s="62" t="s">
        <v>444</v>
      </c>
      <c r="K46" s="62" t="s">
        <v>444</v>
      </c>
      <c r="L46" s="62" t="s">
        <v>444</v>
      </c>
      <c r="M46" s="62" t="s">
        <v>444</v>
      </c>
      <c r="N46" s="62" t="s">
        <v>444</v>
      </c>
      <c r="O46" s="62" t="s">
        <v>444</v>
      </c>
      <c r="P46" s="62" t="s">
        <v>444</v>
      </c>
      <c r="Q46" s="62" t="s">
        <v>444</v>
      </c>
      <c r="R46" s="62" t="s">
        <v>444</v>
      </c>
      <c r="S46" s="62" t="s">
        <v>444</v>
      </c>
      <c r="T46" s="62" t="s">
        <v>444</v>
      </c>
      <c r="U46" s="62" t="s">
        <v>444</v>
      </c>
      <c r="V46" s="62" t="s">
        <v>444</v>
      </c>
      <c r="W46" s="62" t="s">
        <v>444</v>
      </c>
      <c r="X46" s="62" t="s">
        <v>444</v>
      </c>
      <c r="Y46" s="62" t="s">
        <v>444</v>
      </c>
      <c r="Z46" s="62" t="s">
        <v>444</v>
      </c>
      <c r="AA46" s="62" t="s">
        <v>444</v>
      </c>
      <c r="AB46" s="62" t="s">
        <v>444</v>
      </c>
      <c r="AC46" s="62" t="s">
        <v>444</v>
      </c>
      <c r="AD46" s="62" t="s">
        <v>444</v>
      </c>
      <c r="AE46" s="158"/>
      <c r="AF46" s="62" t="s">
        <v>444</v>
      </c>
      <c r="AG46" s="62" t="s">
        <v>444</v>
      </c>
      <c r="AH46" s="62" t="s">
        <v>444</v>
      </c>
      <c r="AI46" s="62" t="s">
        <v>444</v>
      </c>
      <c r="AJ46" s="62" t="s">
        <v>444</v>
      </c>
      <c r="AK46" s="62" t="s">
        <v>444</v>
      </c>
      <c r="AL46" s="40" t="s">
        <v>49</v>
      </c>
    </row>
    <row r="47" spans="1:38" ht="26.25" customHeight="1" thickBot="1">
      <c r="A47" s="60" t="s">
        <v>70</v>
      </c>
      <c r="B47" s="60" t="s">
        <v>117</v>
      </c>
      <c r="C47" s="61" t="s">
        <v>118</v>
      </c>
      <c r="D47" s="62"/>
      <c r="E47" s="62" t="s">
        <v>445</v>
      </c>
      <c r="F47" s="62" t="s">
        <v>445</v>
      </c>
      <c r="G47" s="62" t="s">
        <v>445</v>
      </c>
      <c r="H47" s="62" t="s">
        <v>443</v>
      </c>
      <c r="I47" s="62" t="s">
        <v>445</v>
      </c>
      <c r="J47" s="62" t="s">
        <v>445</v>
      </c>
      <c r="K47" s="62" t="s">
        <v>445</v>
      </c>
      <c r="L47" s="62" t="s">
        <v>445</v>
      </c>
      <c r="M47" s="62" t="s">
        <v>445</v>
      </c>
      <c r="N47" s="62" t="s">
        <v>443</v>
      </c>
      <c r="O47" s="62" t="s">
        <v>445</v>
      </c>
      <c r="P47" s="62" t="s">
        <v>443</v>
      </c>
      <c r="Q47" s="62" t="s">
        <v>443</v>
      </c>
      <c r="R47" s="62" t="s">
        <v>445</v>
      </c>
      <c r="S47" s="62" t="s">
        <v>445</v>
      </c>
      <c r="T47" s="62" t="s">
        <v>445</v>
      </c>
      <c r="U47" s="62" t="s">
        <v>445</v>
      </c>
      <c r="V47" s="62" t="s">
        <v>445</v>
      </c>
      <c r="W47" s="62" t="s">
        <v>443</v>
      </c>
      <c r="X47" s="62" t="s">
        <v>445</v>
      </c>
      <c r="Y47" s="62" t="s">
        <v>443</v>
      </c>
      <c r="Z47" s="62" t="s">
        <v>443</v>
      </c>
      <c r="AA47" s="62" t="s">
        <v>443</v>
      </c>
      <c r="AB47" s="62" t="s">
        <v>445</v>
      </c>
      <c r="AC47" s="62" t="s">
        <v>443</v>
      </c>
      <c r="AD47" s="157" t="s">
        <v>443</v>
      </c>
      <c r="AE47" s="158"/>
      <c r="AF47" s="159" t="s">
        <v>445</v>
      </c>
      <c r="AG47" s="62" t="s">
        <v>443</v>
      </c>
      <c r="AH47" s="62" t="s">
        <v>442</v>
      </c>
      <c r="AI47" s="62" t="s">
        <v>442</v>
      </c>
      <c r="AJ47" s="62" t="s">
        <v>443</v>
      </c>
      <c r="AK47" s="62" t="s">
        <v>443</v>
      </c>
      <c r="AL47" s="40" t="s">
        <v>49</v>
      </c>
    </row>
    <row r="48" spans="1:38" ht="26.25" customHeight="1" thickBot="1">
      <c r="A48" s="60" t="s">
        <v>119</v>
      </c>
      <c r="B48" s="60" t="s">
        <v>120</v>
      </c>
      <c r="C48" s="61" t="s">
        <v>121</v>
      </c>
      <c r="D48" s="62"/>
      <c r="E48" s="62" t="s">
        <v>443</v>
      </c>
      <c r="F48" s="62">
        <v>1.5142404</v>
      </c>
      <c r="G48" s="62" t="s">
        <v>443</v>
      </c>
      <c r="H48" s="62" t="s">
        <v>443</v>
      </c>
      <c r="I48" s="62">
        <v>4.5427212000000002E-2</v>
      </c>
      <c r="J48" s="62">
        <v>0.29527687800000002</v>
      </c>
      <c r="K48" s="62">
        <v>0.62083856400000004</v>
      </c>
      <c r="L48" s="62" t="s">
        <v>443</v>
      </c>
      <c r="M48" s="62" t="s">
        <v>443</v>
      </c>
      <c r="N48" s="62" t="s">
        <v>443</v>
      </c>
      <c r="O48" s="62" t="s">
        <v>443</v>
      </c>
      <c r="P48" s="62" t="s">
        <v>443</v>
      </c>
      <c r="Q48" s="62" t="s">
        <v>443</v>
      </c>
      <c r="R48" s="62" t="s">
        <v>443</v>
      </c>
      <c r="S48" s="62" t="s">
        <v>443</v>
      </c>
      <c r="T48" s="62" t="s">
        <v>443</v>
      </c>
      <c r="U48" s="62" t="s">
        <v>443</v>
      </c>
      <c r="V48" s="62" t="s">
        <v>443</v>
      </c>
      <c r="W48" s="62" t="s">
        <v>443</v>
      </c>
      <c r="X48" s="62" t="s">
        <v>443</v>
      </c>
      <c r="Y48" s="62" t="s">
        <v>443</v>
      </c>
      <c r="Z48" s="62" t="s">
        <v>443</v>
      </c>
      <c r="AA48" s="62" t="s">
        <v>443</v>
      </c>
      <c r="AB48" s="62" t="s">
        <v>443</v>
      </c>
      <c r="AC48" s="62" t="s">
        <v>443</v>
      </c>
      <c r="AD48" s="157" t="s">
        <v>443</v>
      </c>
      <c r="AE48" s="158"/>
      <c r="AF48" s="159" t="s">
        <v>443</v>
      </c>
      <c r="AG48" s="62" t="s">
        <v>443</v>
      </c>
      <c r="AH48" s="62" t="s">
        <v>443</v>
      </c>
      <c r="AI48" s="62" t="s">
        <v>443</v>
      </c>
      <c r="AJ48" s="62" t="s">
        <v>443</v>
      </c>
      <c r="AK48" s="62">
        <v>7.5712020000000004</v>
      </c>
      <c r="AL48" s="40" t="s">
        <v>122</v>
      </c>
    </row>
    <row r="49" spans="1:38" ht="26.25" customHeight="1" thickBot="1">
      <c r="A49" s="60" t="s">
        <v>119</v>
      </c>
      <c r="B49" s="60" t="s">
        <v>123</v>
      </c>
      <c r="C49" s="61" t="s">
        <v>124</v>
      </c>
      <c r="D49" s="62"/>
      <c r="E49" s="62" t="s">
        <v>442</v>
      </c>
      <c r="F49" s="62" t="s">
        <v>442</v>
      </c>
      <c r="G49" s="62" t="s">
        <v>442</v>
      </c>
      <c r="H49" s="62" t="s">
        <v>442</v>
      </c>
      <c r="I49" s="62" t="s">
        <v>442</v>
      </c>
      <c r="J49" s="62" t="s">
        <v>442</v>
      </c>
      <c r="K49" s="62" t="s">
        <v>442</v>
      </c>
      <c r="L49" s="62" t="s">
        <v>442</v>
      </c>
      <c r="M49" s="62" t="s">
        <v>442</v>
      </c>
      <c r="N49" s="62" t="s">
        <v>442</v>
      </c>
      <c r="O49" s="62" t="s">
        <v>442</v>
      </c>
      <c r="P49" s="62" t="s">
        <v>442</v>
      </c>
      <c r="Q49" s="62" t="s">
        <v>442</v>
      </c>
      <c r="R49" s="62" t="s">
        <v>442</v>
      </c>
      <c r="S49" s="62" t="s">
        <v>442</v>
      </c>
      <c r="T49" s="62" t="s">
        <v>442</v>
      </c>
      <c r="U49" s="62" t="s">
        <v>442</v>
      </c>
      <c r="V49" s="62" t="s">
        <v>442</v>
      </c>
      <c r="W49" s="62" t="s">
        <v>442</v>
      </c>
      <c r="X49" s="62" t="s">
        <v>442</v>
      </c>
      <c r="Y49" s="62" t="s">
        <v>442</v>
      </c>
      <c r="Z49" s="62" t="s">
        <v>442</v>
      </c>
      <c r="AA49" s="62" t="s">
        <v>442</v>
      </c>
      <c r="AB49" s="62" t="s">
        <v>442</v>
      </c>
      <c r="AC49" s="62" t="s">
        <v>442</v>
      </c>
      <c r="AD49" s="62" t="s">
        <v>442</v>
      </c>
      <c r="AE49" s="158"/>
      <c r="AF49" s="157" t="s">
        <v>442</v>
      </c>
      <c r="AG49" s="157" t="s">
        <v>442</v>
      </c>
      <c r="AH49" s="157" t="s">
        <v>442</v>
      </c>
      <c r="AI49" s="157" t="s">
        <v>442</v>
      </c>
      <c r="AJ49" s="157" t="s">
        <v>442</v>
      </c>
      <c r="AK49" s="62" t="s">
        <v>442</v>
      </c>
      <c r="AL49" s="40" t="s">
        <v>125</v>
      </c>
    </row>
    <row r="50" spans="1:38" ht="26.25" customHeight="1" thickBot="1">
      <c r="A50" s="60" t="s">
        <v>119</v>
      </c>
      <c r="B50" s="60" t="s">
        <v>126</v>
      </c>
      <c r="C50" s="61" t="s">
        <v>127</v>
      </c>
      <c r="D50" s="62"/>
      <c r="E50" s="62" t="s">
        <v>442</v>
      </c>
      <c r="F50" s="62" t="s">
        <v>442</v>
      </c>
      <c r="G50" s="62" t="s">
        <v>442</v>
      </c>
      <c r="H50" s="62" t="s">
        <v>442</v>
      </c>
      <c r="I50" s="62" t="s">
        <v>442</v>
      </c>
      <c r="J50" s="62" t="s">
        <v>442</v>
      </c>
      <c r="K50" s="62" t="s">
        <v>442</v>
      </c>
      <c r="L50" s="62" t="s">
        <v>442</v>
      </c>
      <c r="M50" s="62" t="s">
        <v>442</v>
      </c>
      <c r="N50" s="62" t="s">
        <v>442</v>
      </c>
      <c r="O50" s="62" t="s">
        <v>442</v>
      </c>
      <c r="P50" s="62" t="s">
        <v>442</v>
      </c>
      <c r="Q50" s="62" t="s">
        <v>442</v>
      </c>
      <c r="R50" s="62" t="s">
        <v>442</v>
      </c>
      <c r="S50" s="62" t="s">
        <v>442</v>
      </c>
      <c r="T50" s="62" t="s">
        <v>442</v>
      </c>
      <c r="U50" s="62" t="s">
        <v>442</v>
      </c>
      <c r="V50" s="62" t="s">
        <v>442</v>
      </c>
      <c r="W50" s="62" t="s">
        <v>442</v>
      </c>
      <c r="X50" s="62" t="s">
        <v>442</v>
      </c>
      <c r="Y50" s="62" t="s">
        <v>442</v>
      </c>
      <c r="Z50" s="62" t="s">
        <v>442</v>
      </c>
      <c r="AA50" s="62" t="s">
        <v>442</v>
      </c>
      <c r="AB50" s="62" t="s">
        <v>442</v>
      </c>
      <c r="AC50" s="62" t="s">
        <v>442</v>
      </c>
      <c r="AD50" s="157" t="s">
        <v>442</v>
      </c>
      <c r="AE50" s="158"/>
      <c r="AF50" s="157" t="s">
        <v>442</v>
      </c>
      <c r="AG50" s="157" t="s">
        <v>442</v>
      </c>
      <c r="AH50" s="157" t="s">
        <v>442</v>
      </c>
      <c r="AI50" s="157" t="s">
        <v>442</v>
      </c>
      <c r="AJ50" s="157" t="s">
        <v>442</v>
      </c>
      <c r="AK50" s="62" t="s">
        <v>442</v>
      </c>
      <c r="AL50" s="40" t="s">
        <v>412</v>
      </c>
    </row>
    <row r="51" spans="1:38" ht="26.25" customHeight="1" thickBot="1">
      <c r="A51" s="60" t="s">
        <v>119</v>
      </c>
      <c r="B51" s="64" t="s">
        <v>128</v>
      </c>
      <c r="C51" s="61" t="s">
        <v>129</v>
      </c>
      <c r="D51" s="62"/>
      <c r="E51" s="62" t="s">
        <v>442</v>
      </c>
      <c r="F51" s="62" t="s">
        <v>442</v>
      </c>
      <c r="G51" s="62" t="s">
        <v>442</v>
      </c>
      <c r="H51" s="62" t="s">
        <v>442</v>
      </c>
      <c r="I51" s="62" t="s">
        <v>442</v>
      </c>
      <c r="J51" s="62" t="s">
        <v>442</v>
      </c>
      <c r="K51" s="62" t="s">
        <v>442</v>
      </c>
      <c r="L51" s="62" t="s">
        <v>442</v>
      </c>
      <c r="M51" s="62" t="s">
        <v>442</v>
      </c>
      <c r="N51" s="62" t="s">
        <v>442</v>
      </c>
      <c r="O51" s="62" t="s">
        <v>442</v>
      </c>
      <c r="P51" s="62" t="s">
        <v>442</v>
      </c>
      <c r="Q51" s="62" t="s">
        <v>442</v>
      </c>
      <c r="R51" s="62" t="s">
        <v>442</v>
      </c>
      <c r="S51" s="62" t="s">
        <v>442</v>
      </c>
      <c r="T51" s="62" t="s">
        <v>442</v>
      </c>
      <c r="U51" s="62" t="s">
        <v>442</v>
      </c>
      <c r="V51" s="62" t="s">
        <v>442</v>
      </c>
      <c r="W51" s="62" t="s">
        <v>442</v>
      </c>
      <c r="X51" s="62" t="s">
        <v>442</v>
      </c>
      <c r="Y51" s="62" t="s">
        <v>442</v>
      </c>
      <c r="Z51" s="62" t="s">
        <v>442</v>
      </c>
      <c r="AA51" s="62" t="s">
        <v>442</v>
      </c>
      <c r="AB51" s="62" t="s">
        <v>442</v>
      </c>
      <c r="AC51" s="62" t="s">
        <v>442</v>
      </c>
      <c r="AD51" s="157" t="s">
        <v>442</v>
      </c>
      <c r="AE51" s="158"/>
      <c r="AF51" s="157" t="s">
        <v>442</v>
      </c>
      <c r="AG51" s="157" t="s">
        <v>442</v>
      </c>
      <c r="AH51" s="157" t="s">
        <v>442</v>
      </c>
      <c r="AI51" s="157" t="s">
        <v>442</v>
      </c>
      <c r="AJ51" s="157" t="s">
        <v>442</v>
      </c>
      <c r="AK51" s="62" t="s">
        <v>442</v>
      </c>
      <c r="AL51" s="40" t="s">
        <v>130</v>
      </c>
    </row>
    <row r="52" spans="1:38" ht="26.25" customHeight="1" thickBot="1">
      <c r="A52" s="60" t="s">
        <v>119</v>
      </c>
      <c r="B52" s="64" t="s">
        <v>131</v>
      </c>
      <c r="C52" s="66" t="s">
        <v>392</v>
      </c>
      <c r="D52" s="63"/>
      <c r="E52" s="62">
        <v>0.15555284329411762</v>
      </c>
      <c r="F52" s="62">
        <v>0.1296273694117647</v>
      </c>
      <c r="G52" s="62">
        <v>0.40184484517647051</v>
      </c>
      <c r="H52" s="62">
        <v>7.1295053176470579E-4</v>
      </c>
      <c r="I52" s="62">
        <v>2.7869884423529405E-3</v>
      </c>
      <c r="J52" s="62">
        <v>6.4165547858823528E-3</v>
      </c>
      <c r="K52" s="62">
        <v>1.0370189552941176E-2</v>
      </c>
      <c r="L52" s="62" t="s">
        <v>443</v>
      </c>
      <c r="M52" s="62">
        <v>5.8332316235294106E-2</v>
      </c>
      <c r="N52" s="62">
        <v>3.3054979199999999E-3</v>
      </c>
      <c r="O52" s="62">
        <v>3.3054979199999999E-3</v>
      </c>
      <c r="P52" s="62">
        <v>3.3054979199999999E-3</v>
      </c>
      <c r="Q52" s="62">
        <v>3.3054979199999999E-3</v>
      </c>
      <c r="R52" s="62">
        <v>3.3054979199999999E-3</v>
      </c>
      <c r="S52" s="62">
        <v>3.3054979199999999E-3</v>
      </c>
      <c r="T52" s="62">
        <v>3.3054979199999999E-3</v>
      </c>
      <c r="U52" s="62">
        <v>3.3054979199999999E-3</v>
      </c>
      <c r="V52" s="62">
        <v>3.3054979199999999E-3</v>
      </c>
      <c r="W52" s="62">
        <v>3.6943800282352936E-3</v>
      </c>
      <c r="X52" s="62" t="s">
        <v>443</v>
      </c>
      <c r="Y52" s="62" t="s">
        <v>443</v>
      </c>
      <c r="Z52" s="62" t="s">
        <v>443</v>
      </c>
      <c r="AA52" s="62" t="s">
        <v>443</v>
      </c>
      <c r="AB52" s="62" t="s">
        <v>443</v>
      </c>
      <c r="AC52" s="62" t="s">
        <v>443</v>
      </c>
      <c r="AD52" s="157" t="s">
        <v>443</v>
      </c>
      <c r="AE52" s="158"/>
      <c r="AF52" s="159" t="s">
        <v>443</v>
      </c>
      <c r="AG52" s="62" t="s">
        <v>443</v>
      </c>
      <c r="AH52" s="62" t="s">
        <v>443</v>
      </c>
      <c r="AI52" s="62" t="s">
        <v>443</v>
      </c>
      <c r="AJ52" s="62" t="s">
        <v>443</v>
      </c>
      <c r="AK52" s="62">
        <v>648136.84705882345</v>
      </c>
      <c r="AL52" s="40" t="s">
        <v>132</v>
      </c>
    </row>
    <row r="53" spans="1:38" ht="26.25" customHeight="1" thickBot="1">
      <c r="A53" s="60" t="s">
        <v>119</v>
      </c>
      <c r="B53" s="64" t="s">
        <v>133</v>
      </c>
      <c r="C53" s="66" t="s">
        <v>134</v>
      </c>
      <c r="D53" s="63"/>
      <c r="E53" s="62" t="s">
        <v>443</v>
      </c>
      <c r="F53" s="62">
        <v>0.80148149999999996</v>
      </c>
      <c r="G53" s="62" t="s">
        <v>443</v>
      </c>
      <c r="H53" s="62" t="s">
        <v>443</v>
      </c>
      <c r="I53" s="62" t="s">
        <v>443</v>
      </c>
      <c r="J53" s="62" t="s">
        <v>443</v>
      </c>
      <c r="K53" s="62" t="s">
        <v>443</v>
      </c>
      <c r="L53" s="62" t="s">
        <v>443</v>
      </c>
      <c r="M53" s="62" t="s">
        <v>443</v>
      </c>
      <c r="N53" s="62" t="s">
        <v>443</v>
      </c>
      <c r="O53" s="62" t="s">
        <v>443</v>
      </c>
      <c r="P53" s="62" t="s">
        <v>443</v>
      </c>
      <c r="Q53" s="62" t="s">
        <v>443</v>
      </c>
      <c r="R53" s="62" t="s">
        <v>443</v>
      </c>
      <c r="S53" s="62" t="s">
        <v>443</v>
      </c>
      <c r="T53" s="62" t="s">
        <v>443</v>
      </c>
      <c r="U53" s="62" t="s">
        <v>443</v>
      </c>
      <c r="V53" s="62" t="s">
        <v>443</v>
      </c>
      <c r="W53" s="62" t="s">
        <v>443</v>
      </c>
      <c r="X53" s="62" t="s">
        <v>443</v>
      </c>
      <c r="Y53" s="62" t="s">
        <v>443</v>
      </c>
      <c r="Z53" s="62" t="s">
        <v>443</v>
      </c>
      <c r="AA53" s="62" t="s">
        <v>443</v>
      </c>
      <c r="AB53" s="62" t="s">
        <v>443</v>
      </c>
      <c r="AC53" s="62" t="s">
        <v>443</v>
      </c>
      <c r="AD53" s="157" t="s">
        <v>443</v>
      </c>
      <c r="AE53" s="158"/>
      <c r="AF53" s="159" t="s">
        <v>443</v>
      </c>
      <c r="AG53" s="62" t="s">
        <v>443</v>
      </c>
      <c r="AH53" s="62" t="s">
        <v>443</v>
      </c>
      <c r="AI53" s="62" t="s">
        <v>443</v>
      </c>
      <c r="AJ53" s="62" t="s">
        <v>443</v>
      </c>
      <c r="AK53" s="62">
        <v>0.17810699999999999</v>
      </c>
      <c r="AL53" s="40" t="s">
        <v>135</v>
      </c>
    </row>
    <row r="54" spans="1:38" ht="37.5" customHeight="1" thickBot="1">
      <c r="A54" s="60" t="s">
        <v>119</v>
      </c>
      <c r="B54" s="64" t="s">
        <v>136</v>
      </c>
      <c r="C54" s="66" t="s">
        <v>137</v>
      </c>
      <c r="D54" s="63"/>
      <c r="E54" s="62" t="s">
        <v>442</v>
      </c>
      <c r="F54" s="62" t="s">
        <v>442</v>
      </c>
      <c r="G54" s="62" t="s">
        <v>442</v>
      </c>
      <c r="H54" s="62" t="s">
        <v>442</v>
      </c>
      <c r="I54" s="62" t="s">
        <v>442</v>
      </c>
      <c r="J54" s="62" t="s">
        <v>442</v>
      </c>
      <c r="K54" s="62" t="s">
        <v>442</v>
      </c>
      <c r="L54" s="62" t="s">
        <v>442</v>
      </c>
      <c r="M54" s="62" t="s">
        <v>442</v>
      </c>
      <c r="N54" s="62" t="s">
        <v>442</v>
      </c>
      <c r="O54" s="62" t="s">
        <v>442</v>
      </c>
      <c r="P54" s="62" t="s">
        <v>442</v>
      </c>
      <c r="Q54" s="62" t="s">
        <v>442</v>
      </c>
      <c r="R54" s="62" t="s">
        <v>442</v>
      </c>
      <c r="S54" s="62" t="s">
        <v>442</v>
      </c>
      <c r="T54" s="62" t="s">
        <v>442</v>
      </c>
      <c r="U54" s="62" t="s">
        <v>442</v>
      </c>
      <c r="V54" s="62" t="s">
        <v>442</v>
      </c>
      <c r="W54" s="62" t="s">
        <v>442</v>
      </c>
      <c r="X54" s="62" t="s">
        <v>442</v>
      </c>
      <c r="Y54" s="62" t="s">
        <v>442</v>
      </c>
      <c r="Z54" s="62" t="s">
        <v>442</v>
      </c>
      <c r="AA54" s="62" t="s">
        <v>442</v>
      </c>
      <c r="AB54" s="62" t="s">
        <v>442</v>
      </c>
      <c r="AC54" s="62" t="s">
        <v>442</v>
      </c>
      <c r="AD54" s="157" t="s">
        <v>442</v>
      </c>
      <c r="AE54" s="158"/>
      <c r="AF54" s="159" t="s">
        <v>442</v>
      </c>
      <c r="AG54" s="62" t="s">
        <v>442</v>
      </c>
      <c r="AH54" s="62" t="s">
        <v>442</v>
      </c>
      <c r="AI54" s="62" t="s">
        <v>442</v>
      </c>
      <c r="AJ54" s="62" t="s">
        <v>442</v>
      </c>
      <c r="AK54" s="62" t="s">
        <v>442</v>
      </c>
      <c r="AL54" s="40" t="s">
        <v>419</v>
      </c>
    </row>
    <row r="55" spans="1:38" ht="26.25" customHeight="1" thickBot="1">
      <c r="A55" s="60" t="s">
        <v>119</v>
      </c>
      <c r="B55" s="64" t="s">
        <v>138</v>
      </c>
      <c r="C55" s="66" t="s">
        <v>139</v>
      </c>
      <c r="D55" s="63"/>
      <c r="E55" s="62">
        <v>1.2871814962128317E-2</v>
      </c>
      <c r="F55" s="62">
        <v>6.4359074810641588E-4</v>
      </c>
      <c r="G55" s="62">
        <v>1.9307722443192476E-3</v>
      </c>
      <c r="H55" s="62" t="s">
        <v>443</v>
      </c>
      <c r="I55" s="62" t="s">
        <v>443</v>
      </c>
      <c r="J55" s="62" t="s">
        <v>443</v>
      </c>
      <c r="K55" s="62" t="s">
        <v>443</v>
      </c>
      <c r="L55" s="62" t="s">
        <v>443</v>
      </c>
      <c r="M55" s="62">
        <v>3.0892355909107965E-3</v>
      </c>
      <c r="N55" s="62" t="s">
        <v>443</v>
      </c>
      <c r="O55" s="62" t="s">
        <v>443</v>
      </c>
      <c r="P55" s="62" t="s">
        <v>443</v>
      </c>
      <c r="Q55" s="62" t="s">
        <v>443</v>
      </c>
      <c r="R55" s="62" t="s">
        <v>443</v>
      </c>
      <c r="S55" s="62" t="s">
        <v>443</v>
      </c>
      <c r="T55" s="62" t="s">
        <v>443</v>
      </c>
      <c r="U55" s="62" t="s">
        <v>443</v>
      </c>
      <c r="V55" s="62" t="s">
        <v>443</v>
      </c>
      <c r="W55" s="62" t="s">
        <v>443</v>
      </c>
      <c r="X55" s="62" t="s">
        <v>443</v>
      </c>
      <c r="Y55" s="62" t="s">
        <v>443</v>
      </c>
      <c r="Z55" s="62" t="s">
        <v>443</v>
      </c>
      <c r="AA55" s="62" t="s">
        <v>443</v>
      </c>
      <c r="AB55" s="62" t="s">
        <v>443</v>
      </c>
      <c r="AC55" s="62" t="s">
        <v>443</v>
      </c>
      <c r="AD55" s="157" t="s">
        <v>443</v>
      </c>
      <c r="AE55" s="158"/>
      <c r="AF55" s="159" t="s">
        <v>443</v>
      </c>
      <c r="AG55" s="62" t="s">
        <v>443</v>
      </c>
      <c r="AH55" s="62" t="s">
        <v>443</v>
      </c>
      <c r="AI55" s="62" t="s">
        <v>443</v>
      </c>
      <c r="AJ55" s="62" t="s">
        <v>443</v>
      </c>
      <c r="AK55" s="62">
        <v>128.71814962128317</v>
      </c>
      <c r="AL55" s="40" t="s">
        <v>140</v>
      </c>
    </row>
    <row r="56" spans="1:38" ht="26.25" customHeight="1" thickBot="1">
      <c r="A56" s="64" t="s">
        <v>119</v>
      </c>
      <c r="B56" s="64" t="s">
        <v>141</v>
      </c>
      <c r="C56" s="66" t="s">
        <v>401</v>
      </c>
      <c r="D56" s="63"/>
      <c r="E56" s="62" t="s">
        <v>443</v>
      </c>
      <c r="F56" s="62" t="s">
        <v>443</v>
      </c>
      <c r="G56" s="62" t="s">
        <v>443</v>
      </c>
      <c r="H56" s="62">
        <v>0.31733966880000003</v>
      </c>
      <c r="I56" s="62" t="s">
        <v>443</v>
      </c>
      <c r="J56" s="62" t="s">
        <v>443</v>
      </c>
      <c r="K56" s="62" t="s">
        <v>443</v>
      </c>
      <c r="L56" s="62" t="s">
        <v>443</v>
      </c>
      <c r="M56" s="62" t="s">
        <v>443</v>
      </c>
      <c r="N56" s="62" t="s">
        <v>443</v>
      </c>
      <c r="O56" s="62" t="s">
        <v>443</v>
      </c>
      <c r="P56" s="62">
        <v>6.6490216319999994E-5</v>
      </c>
      <c r="Q56" s="62">
        <v>3.7778531999999999E-6</v>
      </c>
      <c r="R56" s="62" t="s">
        <v>443</v>
      </c>
      <c r="S56" s="62" t="s">
        <v>443</v>
      </c>
      <c r="T56" s="62" t="s">
        <v>443</v>
      </c>
      <c r="U56" s="62" t="s">
        <v>443</v>
      </c>
      <c r="V56" s="62" t="s">
        <v>443</v>
      </c>
      <c r="W56" s="62" t="s">
        <v>443</v>
      </c>
      <c r="X56" s="62" t="s">
        <v>443</v>
      </c>
      <c r="Y56" s="62" t="s">
        <v>443</v>
      </c>
      <c r="Z56" s="62" t="s">
        <v>443</v>
      </c>
      <c r="AA56" s="62" t="s">
        <v>443</v>
      </c>
      <c r="AB56" s="62" t="s">
        <v>443</v>
      </c>
      <c r="AC56" s="62" t="s">
        <v>443</v>
      </c>
      <c r="AD56" s="62" t="s">
        <v>443</v>
      </c>
      <c r="AE56" s="158"/>
      <c r="AF56" s="62" t="s">
        <v>443</v>
      </c>
      <c r="AG56" s="62" t="s">
        <v>443</v>
      </c>
      <c r="AH56" s="62" t="s">
        <v>443</v>
      </c>
      <c r="AI56" s="62" t="s">
        <v>443</v>
      </c>
      <c r="AJ56" s="62" t="s">
        <v>443</v>
      </c>
      <c r="AK56" s="62">
        <v>151114.128</v>
      </c>
      <c r="AL56" s="40" t="s">
        <v>412</v>
      </c>
    </row>
    <row r="57" spans="1:38" ht="26.25" customHeight="1" thickBot="1">
      <c r="A57" s="60" t="s">
        <v>53</v>
      </c>
      <c r="B57" s="60" t="s">
        <v>143</v>
      </c>
      <c r="C57" s="61" t="s">
        <v>144</v>
      </c>
      <c r="D57" s="62"/>
      <c r="E57" s="62" t="s">
        <v>443</v>
      </c>
      <c r="F57" s="62" t="s">
        <v>443</v>
      </c>
      <c r="G57" s="62" t="s">
        <v>443</v>
      </c>
      <c r="H57" s="62" t="s">
        <v>443</v>
      </c>
      <c r="I57" s="62">
        <v>9.6133959999999991E-2</v>
      </c>
      <c r="J57" s="62">
        <v>0.17304112799999999</v>
      </c>
      <c r="K57" s="62">
        <v>0.19226791999999998</v>
      </c>
      <c r="L57" s="62">
        <v>2.8840187999999998E-3</v>
      </c>
      <c r="M57" s="62" t="s">
        <v>443</v>
      </c>
      <c r="N57" s="62" t="s">
        <v>443</v>
      </c>
      <c r="O57" s="62" t="s">
        <v>443</v>
      </c>
      <c r="P57" s="62" t="s">
        <v>443</v>
      </c>
      <c r="Q57" s="62" t="s">
        <v>443</v>
      </c>
      <c r="R57" s="62" t="s">
        <v>443</v>
      </c>
      <c r="S57" s="62" t="s">
        <v>443</v>
      </c>
      <c r="T57" s="62" t="s">
        <v>443</v>
      </c>
      <c r="U57" s="62" t="s">
        <v>443</v>
      </c>
      <c r="V57" s="62" t="s">
        <v>443</v>
      </c>
      <c r="W57" s="62" t="s">
        <v>443</v>
      </c>
      <c r="X57" s="62" t="s">
        <v>443</v>
      </c>
      <c r="Y57" s="62" t="s">
        <v>443</v>
      </c>
      <c r="Z57" s="62" t="s">
        <v>443</v>
      </c>
      <c r="AA57" s="62" t="s">
        <v>443</v>
      </c>
      <c r="AB57" s="62" t="s">
        <v>443</v>
      </c>
      <c r="AC57" s="62" t="s">
        <v>443</v>
      </c>
      <c r="AD57" s="157" t="s">
        <v>444</v>
      </c>
      <c r="AE57" s="158"/>
      <c r="AF57" s="159" t="s">
        <v>443</v>
      </c>
      <c r="AG57" s="62" t="s">
        <v>443</v>
      </c>
      <c r="AH57" s="62" t="s">
        <v>443</v>
      </c>
      <c r="AI57" s="62" t="s">
        <v>443</v>
      </c>
      <c r="AJ57" s="62" t="s">
        <v>443</v>
      </c>
      <c r="AK57" s="62">
        <v>739.49199999999996</v>
      </c>
      <c r="AL57" s="40" t="s">
        <v>145</v>
      </c>
    </row>
    <row r="58" spans="1:38" ht="26.25" customHeight="1" thickBot="1">
      <c r="A58" s="60" t="s">
        <v>53</v>
      </c>
      <c r="B58" s="60" t="s">
        <v>146</v>
      </c>
      <c r="C58" s="61" t="s">
        <v>147</v>
      </c>
      <c r="D58" s="62"/>
      <c r="E58" s="62" t="s">
        <v>443</v>
      </c>
      <c r="F58" s="62" t="s">
        <v>443</v>
      </c>
      <c r="G58" s="62" t="s">
        <v>443</v>
      </c>
      <c r="H58" s="62" t="s">
        <v>443</v>
      </c>
      <c r="I58" s="62">
        <v>3.5E-4</v>
      </c>
      <c r="J58" s="62">
        <v>1.75E-3</v>
      </c>
      <c r="K58" s="62">
        <v>4.4999999999999997E-3</v>
      </c>
      <c r="L58" s="62">
        <v>1.61E-6</v>
      </c>
      <c r="M58" s="62" t="s">
        <v>443</v>
      </c>
      <c r="N58" s="62" t="s">
        <v>443</v>
      </c>
      <c r="O58" s="62" t="s">
        <v>443</v>
      </c>
      <c r="P58" s="62" t="s">
        <v>443</v>
      </c>
      <c r="Q58" s="62" t="s">
        <v>443</v>
      </c>
      <c r="R58" s="62" t="s">
        <v>443</v>
      </c>
      <c r="S58" s="62" t="s">
        <v>443</v>
      </c>
      <c r="T58" s="62" t="s">
        <v>443</v>
      </c>
      <c r="U58" s="62" t="s">
        <v>443</v>
      </c>
      <c r="V58" s="62" t="s">
        <v>443</v>
      </c>
      <c r="W58" s="62" t="s">
        <v>443</v>
      </c>
      <c r="X58" s="62" t="s">
        <v>443</v>
      </c>
      <c r="Y58" s="62" t="s">
        <v>443</v>
      </c>
      <c r="Z58" s="62" t="s">
        <v>443</v>
      </c>
      <c r="AA58" s="62" t="s">
        <v>443</v>
      </c>
      <c r="AB58" s="62" t="s">
        <v>443</v>
      </c>
      <c r="AC58" s="62" t="s">
        <v>443</v>
      </c>
      <c r="AD58" s="157" t="s">
        <v>443</v>
      </c>
      <c r="AE58" s="158"/>
      <c r="AF58" s="159" t="s">
        <v>443</v>
      </c>
      <c r="AG58" s="62" t="s">
        <v>443</v>
      </c>
      <c r="AH58" s="62" t="s">
        <v>443</v>
      </c>
      <c r="AI58" s="62" t="s">
        <v>443</v>
      </c>
      <c r="AJ58" s="62" t="s">
        <v>443</v>
      </c>
      <c r="AK58" s="62">
        <v>0.5</v>
      </c>
      <c r="AL58" s="40" t="s">
        <v>148</v>
      </c>
    </row>
    <row r="59" spans="1:38" ht="26.25" customHeight="1" thickBot="1">
      <c r="A59" s="60" t="s">
        <v>53</v>
      </c>
      <c r="B59" s="68" t="s">
        <v>149</v>
      </c>
      <c r="C59" s="61" t="s">
        <v>402</v>
      </c>
      <c r="D59" s="62"/>
      <c r="E59" s="62" t="s">
        <v>442</v>
      </c>
      <c r="F59" s="62" t="s">
        <v>442</v>
      </c>
      <c r="G59" s="62" t="s">
        <v>442</v>
      </c>
      <c r="H59" s="62" t="s">
        <v>442</v>
      </c>
      <c r="I59" s="62" t="s">
        <v>442</v>
      </c>
      <c r="J59" s="62" t="s">
        <v>442</v>
      </c>
      <c r="K59" s="62" t="s">
        <v>442</v>
      </c>
      <c r="L59" s="62" t="s">
        <v>442</v>
      </c>
      <c r="M59" s="62" t="s">
        <v>442</v>
      </c>
      <c r="N59" s="62" t="s">
        <v>442</v>
      </c>
      <c r="O59" s="62" t="s">
        <v>442</v>
      </c>
      <c r="P59" s="62" t="s">
        <v>442</v>
      </c>
      <c r="Q59" s="62" t="s">
        <v>442</v>
      </c>
      <c r="R59" s="62" t="s">
        <v>442</v>
      </c>
      <c r="S59" s="62" t="s">
        <v>442</v>
      </c>
      <c r="T59" s="62" t="s">
        <v>442</v>
      </c>
      <c r="U59" s="62" t="s">
        <v>442</v>
      </c>
      <c r="V59" s="62" t="s">
        <v>442</v>
      </c>
      <c r="W59" s="62" t="s">
        <v>442</v>
      </c>
      <c r="X59" s="62" t="s">
        <v>442</v>
      </c>
      <c r="Y59" s="62" t="s">
        <v>442</v>
      </c>
      <c r="Z59" s="62" t="s">
        <v>442</v>
      </c>
      <c r="AA59" s="62" t="s">
        <v>442</v>
      </c>
      <c r="AB59" s="62" t="s">
        <v>442</v>
      </c>
      <c r="AC59" s="62" t="s">
        <v>442</v>
      </c>
      <c r="AD59" s="157" t="s">
        <v>442</v>
      </c>
      <c r="AE59" s="158"/>
      <c r="AF59" s="159" t="s">
        <v>442</v>
      </c>
      <c r="AG59" s="159" t="s">
        <v>442</v>
      </c>
      <c r="AH59" s="159" t="s">
        <v>442</v>
      </c>
      <c r="AI59" s="159" t="s">
        <v>442</v>
      </c>
      <c r="AJ59" s="159" t="s">
        <v>442</v>
      </c>
      <c r="AK59" s="62" t="s">
        <v>442</v>
      </c>
      <c r="AL59" s="40" t="s">
        <v>420</v>
      </c>
    </row>
    <row r="60" spans="1:38" ht="26.25" customHeight="1" thickBot="1">
      <c r="A60" s="60" t="s">
        <v>53</v>
      </c>
      <c r="B60" s="68" t="s">
        <v>150</v>
      </c>
      <c r="C60" s="61" t="s">
        <v>151</v>
      </c>
      <c r="D60" s="103"/>
      <c r="E60" s="62" t="s">
        <v>443</v>
      </c>
      <c r="F60" s="62" t="s">
        <v>443</v>
      </c>
      <c r="G60" s="62" t="s">
        <v>443</v>
      </c>
      <c r="H60" s="62" t="s">
        <v>443</v>
      </c>
      <c r="I60" s="62">
        <v>1.4275025E-2</v>
      </c>
      <c r="J60" s="62">
        <v>0.14275025</v>
      </c>
      <c r="K60" s="62">
        <v>0.29121050999999998</v>
      </c>
      <c r="L60" s="62" t="s">
        <v>443</v>
      </c>
      <c r="M60" s="62" t="s">
        <v>443</v>
      </c>
      <c r="N60" s="62" t="s">
        <v>443</v>
      </c>
      <c r="O60" s="62" t="s">
        <v>443</v>
      </c>
      <c r="P60" s="62" t="s">
        <v>443</v>
      </c>
      <c r="Q60" s="62" t="s">
        <v>443</v>
      </c>
      <c r="R60" s="62" t="s">
        <v>443</v>
      </c>
      <c r="S60" s="62" t="s">
        <v>443</v>
      </c>
      <c r="T60" s="62" t="s">
        <v>443</v>
      </c>
      <c r="U60" s="62" t="s">
        <v>443</v>
      </c>
      <c r="V60" s="62" t="s">
        <v>443</v>
      </c>
      <c r="W60" s="62" t="s">
        <v>443</v>
      </c>
      <c r="X60" s="62" t="s">
        <v>443</v>
      </c>
      <c r="Y60" s="62" t="s">
        <v>443</v>
      </c>
      <c r="Z60" s="62" t="s">
        <v>443</v>
      </c>
      <c r="AA60" s="62" t="s">
        <v>443</v>
      </c>
      <c r="AB60" s="62" t="s">
        <v>443</v>
      </c>
      <c r="AC60" s="62" t="s">
        <v>443</v>
      </c>
      <c r="AD60" s="157" t="s">
        <v>443</v>
      </c>
      <c r="AE60" s="158"/>
      <c r="AF60" s="159" t="s">
        <v>443</v>
      </c>
      <c r="AG60" s="62" t="s">
        <v>443</v>
      </c>
      <c r="AH60" s="62" t="s">
        <v>443</v>
      </c>
      <c r="AI60" s="62" t="s">
        <v>443</v>
      </c>
      <c r="AJ60" s="62" t="s">
        <v>443</v>
      </c>
      <c r="AK60" s="62">
        <v>2855.0050000000001</v>
      </c>
      <c r="AL60" s="40" t="s">
        <v>421</v>
      </c>
    </row>
    <row r="61" spans="1:38" ht="26.25" customHeight="1" thickBot="1">
      <c r="A61" s="60" t="s">
        <v>53</v>
      </c>
      <c r="B61" s="68" t="s">
        <v>152</v>
      </c>
      <c r="C61" s="61" t="s">
        <v>153</v>
      </c>
      <c r="D61" s="62"/>
      <c r="E61" s="62" t="s">
        <v>443</v>
      </c>
      <c r="F61" s="62" t="s">
        <v>443</v>
      </c>
      <c r="G61" s="62" t="s">
        <v>443</v>
      </c>
      <c r="H61" s="62" t="s">
        <v>443</v>
      </c>
      <c r="I61" s="62">
        <v>3.3166899999999999E-2</v>
      </c>
      <c r="J61" s="62">
        <v>0.33166899999999999</v>
      </c>
      <c r="K61" s="62">
        <v>1.1022251999999999</v>
      </c>
      <c r="L61" s="62" t="s">
        <v>443</v>
      </c>
      <c r="M61" s="62" t="s">
        <v>443</v>
      </c>
      <c r="N61" s="62" t="s">
        <v>443</v>
      </c>
      <c r="O61" s="62" t="s">
        <v>443</v>
      </c>
      <c r="P61" s="62" t="s">
        <v>443</v>
      </c>
      <c r="Q61" s="62" t="s">
        <v>443</v>
      </c>
      <c r="R61" s="62" t="s">
        <v>443</v>
      </c>
      <c r="S61" s="62" t="s">
        <v>443</v>
      </c>
      <c r="T61" s="62" t="s">
        <v>443</v>
      </c>
      <c r="U61" s="62" t="s">
        <v>443</v>
      </c>
      <c r="V61" s="62" t="s">
        <v>443</v>
      </c>
      <c r="W61" s="62" t="s">
        <v>443</v>
      </c>
      <c r="X61" s="62" t="s">
        <v>443</v>
      </c>
      <c r="Y61" s="62" t="s">
        <v>443</v>
      </c>
      <c r="Z61" s="62" t="s">
        <v>443</v>
      </c>
      <c r="AA61" s="62" t="s">
        <v>443</v>
      </c>
      <c r="AB61" s="62" t="s">
        <v>443</v>
      </c>
      <c r="AC61" s="62" t="s">
        <v>443</v>
      </c>
      <c r="AD61" s="157" t="s">
        <v>443</v>
      </c>
      <c r="AE61" s="158"/>
      <c r="AF61" s="159" t="s">
        <v>443</v>
      </c>
      <c r="AG61" s="62" t="s">
        <v>443</v>
      </c>
      <c r="AH61" s="62" t="s">
        <v>443</v>
      </c>
      <c r="AI61" s="62" t="s">
        <v>443</v>
      </c>
      <c r="AJ61" s="62" t="s">
        <v>443</v>
      </c>
      <c r="AK61" s="62">
        <v>871894</v>
      </c>
      <c r="AL61" s="40" t="s">
        <v>422</v>
      </c>
    </row>
    <row r="62" spans="1:38" ht="26.25" customHeight="1" thickBot="1">
      <c r="A62" s="60" t="s">
        <v>53</v>
      </c>
      <c r="B62" s="68" t="s">
        <v>154</v>
      </c>
      <c r="C62" s="61" t="s">
        <v>155</v>
      </c>
      <c r="D62" s="62"/>
      <c r="E62" s="62" t="s">
        <v>443</v>
      </c>
      <c r="F62" s="62" t="s">
        <v>443</v>
      </c>
      <c r="G62" s="62" t="s">
        <v>443</v>
      </c>
      <c r="H62" s="62" t="s">
        <v>443</v>
      </c>
      <c r="I62" s="62">
        <v>4.1152130728615874E-4</v>
      </c>
      <c r="J62" s="62">
        <v>4.1152130728615869E-3</v>
      </c>
      <c r="K62" s="62">
        <v>8.2304261457231739E-3</v>
      </c>
      <c r="L62" s="62" t="s">
        <v>443</v>
      </c>
      <c r="M62" s="62" t="s">
        <v>443</v>
      </c>
      <c r="N62" s="62" t="s">
        <v>443</v>
      </c>
      <c r="O62" s="62" t="s">
        <v>443</v>
      </c>
      <c r="P62" s="62" t="s">
        <v>443</v>
      </c>
      <c r="Q62" s="62" t="s">
        <v>443</v>
      </c>
      <c r="R62" s="62" t="s">
        <v>443</v>
      </c>
      <c r="S62" s="62" t="s">
        <v>443</v>
      </c>
      <c r="T62" s="62" t="s">
        <v>443</v>
      </c>
      <c r="U62" s="62" t="s">
        <v>443</v>
      </c>
      <c r="V62" s="62" t="s">
        <v>443</v>
      </c>
      <c r="W62" s="62" t="s">
        <v>443</v>
      </c>
      <c r="X62" s="62" t="s">
        <v>443</v>
      </c>
      <c r="Y62" s="62" t="s">
        <v>443</v>
      </c>
      <c r="Z62" s="62" t="s">
        <v>443</v>
      </c>
      <c r="AA62" s="62" t="s">
        <v>443</v>
      </c>
      <c r="AB62" s="62" t="s">
        <v>443</v>
      </c>
      <c r="AC62" s="62" t="s">
        <v>443</v>
      </c>
      <c r="AD62" s="157" t="s">
        <v>443</v>
      </c>
      <c r="AE62" s="158"/>
      <c r="AF62" s="159" t="s">
        <v>443</v>
      </c>
      <c r="AG62" s="62" t="s">
        <v>443</v>
      </c>
      <c r="AH62" s="62" t="s">
        <v>443</v>
      </c>
      <c r="AI62" s="62" t="s">
        <v>443</v>
      </c>
      <c r="AJ62" s="62" t="s">
        <v>443</v>
      </c>
      <c r="AK62" s="62">
        <v>685.86884547693114</v>
      </c>
      <c r="AL62" s="40" t="s">
        <v>423</v>
      </c>
    </row>
    <row r="63" spans="1:38" ht="26.25" customHeight="1" thickBot="1">
      <c r="A63" s="60" t="s">
        <v>53</v>
      </c>
      <c r="B63" s="68" t="s">
        <v>156</v>
      </c>
      <c r="C63" s="66" t="s">
        <v>157</v>
      </c>
      <c r="D63" s="69"/>
      <c r="E63" s="165" t="s">
        <v>443</v>
      </c>
      <c r="F63" s="62" t="s">
        <v>443</v>
      </c>
      <c r="G63" s="62" t="s">
        <v>443</v>
      </c>
      <c r="H63" s="62" t="s">
        <v>443</v>
      </c>
      <c r="I63" s="62" t="s">
        <v>443</v>
      </c>
      <c r="J63" s="62" t="s">
        <v>443</v>
      </c>
      <c r="K63" s="62" t="s">
        <v>443</v>
      </c>
      <c r="L63" s="62" t="s">
        <v>443</v>
      </c>
      <c r="M63" s="62" t="s">
        <v>443</v>
      </c>
      <c r="N63" s="62" t="s">
        <v>443</v>
      </c>
      <c r="O63" s="62" t="s">
        <v>443</v>
      </c>
      <c r="P63" s="62" t="s">
        <v>443</v>
      </c>
      <c r="Q63" s="62" t="s">
        <v>443</v>
      </c>
      <c r="R63" s="62" t="s">
        <v>443</v>
      </c>
      <c r="S63" s="62" t="s">
        <v>443</v>
      </c>
      <c r="T63" s="62" t="s">
        <v>443</v>
      </c>
      <c r="U63" s="62" t="s">
        <v>443</v>
      </c>
      <c r="V63" s="62" t="s">
        <v>443</v>
      </c>
      <c r="W63" s="62" t="s">
        <v>443</v>
      </c>
      <c r="X63" s="62" t="s">
        <v>443</v>
      </c>
      <c r="Y63" s="62" t="s">
        <v>443</v>
      </c>
      <c r="Z63" s="62" t="s">
        <v>443</v>
      </c>
      <c r="AA63" s="62" t="s">
        <v>443</v>
      </c>
      <c r="AB63" s="62" t="s">
        <v>443</v>
      </c>
      <c r="AC63" s="62" t="s">
        <v>443</v>
      </c>
      <c r="AD63" s="157" t="s">
        <v>443</v>
      </c>
      <c r="AE63" s="158"/>
      <c r="AF63" s="159" t="s">
        <v>443</v>
      </c>
      <c r="AG63" s="62" t="s">
        <v>443</v>
      </c>
      <c r="AH63" s="62" t="s">
        <v>443</v>
      </c>
      <c r="AI63" s="62" t="s">
        <v>443</v>
      </c>
      <c r="AJ63" s="62" t="s">
        <v>443</v>
      </c>
      <c r="AK63" s="62" t="s">
        <v>443</v>
      </c>
      <c r="AL63" s="40" t="s">
        <v>412</v>
      </c>
    </row>
    <row r="64" spans="1:38" ht="26.25" customHeight="1" thickBot="1">
      <c r="A64" s="60" t="s">
        <v>53</v>
      </c>
      <c r="B64" s="68" t="s">
        <v>158</v>
      </c>
      <c r="C64" s="61" t="s">
        <v>159</v>
      </c>
      <c r="D64" s="62"/>
      <c r="E64" s="62" t="s">
        <v>442</v>
      </c>
      <c r="F64" s="62" t="s">
        <v>442</v>
      </c>
      <c r="G64" s="62" t="s">
        <v>442</v>
      </c>
      <c r="H64" s="62" t="s">
        <v>442</v>
      </c>
      <c r="I64" s="62" t="s">
        <v>442</v>
      </c>
      <c r="J64" s="62" t="s">
        <v>442</v>
      </c>
      <c r="K64" s="62" t="s">
        <v>442</v>
      </c>
      <c r="L64" s="62" t="s">
        <v>442</v>
      </c>
      <c r="M64" s="62" t="s">
        <v>442</v>
      </c>
      <c r="N64" s="62" t="s">
        <v>442</v>
      </c>
      <c r="O64" s="62" t="s">
        <v>442</v>
      </c>
      <c r="P64" s="62" t="s">
        <v>442</v>
      </c>
      <c r="Q64" s="62" t="s">
        <v>442</v>
      </c>
      <c r="R64" s="62" t="s">
        <v>442</v>
      </c>
      <c r="S64" s="62" t="s">
        <v>442</v>
      </c>
      <c r="T64" s="62" t="s">
        <v>442</v>
      </c>
      <c r="U64" s="62" t="s">
        <v>442</v>
      </c>
      <c r="V64" s="62" t="s">
        <v>442</v>
      </c>
      <c r="W64" s="62" t="s">
        <v>442</v>
      </c>
      <c r="X64" s="62" t="s">
        <v>442</v>
      </c>
      <c r="Y64" s="62" t="s">
        <v>442</v>
      </c>
      <c r="Z64" s="62" t="s">
        <v>442</v>
      </c>
      <c r="AA64" s="62" t="s">
        <v>442</v>
      </c>
      <c r="AB64" s="62" t="s">
        <v>442</v>
      </c>
      <c r="AC64" s="62" t="s">
        <v>442</v>
      </c>
      <c r="AD64" s="157" t="s">
        <v>442</v>
      </c>
      <c r="AE64" s="158"/>
      <c r="AF64" s="159" t="s">
        <v>442</v>
      </c>
      <c r="AG64" s="159" t="s">
        <v>442</v>
      </c>
      <c r="AH64" s="159" t="s">
        <v>442</v>
      </c>
      <c r="AI64" s="159" t="s">
        <v>442</v>
      </c>
      <c r="AJ64" s="159" t="s">
        <v>442</v>
      </c>
      <c r="AK64" s="159" t="s">
        <v>442</v>
      </c>
      <c r="AL64" s="40" t="s">
        <v>160</v>
      </c>
    </row>
    <row r="65" spans="1:38" ht="26.25" customHeight="1" thickBot="1">
      <c r="A65" s="60" t="s">
        <v>53</v>
      </c>
      <c r="B65" s="64" t="s">
        <v>161</v>
      </c>
      <c r="C65" s="61" t="s">
        <v>162</v>
      </c>
      <c r="D65" s="62"/>
      <c r="E65" s="62" t="s">
        <v>442</v>
      </c>
      <c r="F65" s="62" t="s">
        <v>442</v>
      </c>
      <c r="G65" s="62" t="s">
        <v>442</v>
      </c>
      <c r="H65" s="62" t="s">
        <v>442</v>
      </c>
      <c r="I65" s="62" t="s">
        <v>442</v>
      </c>
      <c r="J65" s="62" t="s">
        <v>442</v>
      </c>
      <c r="K65" s="62" t="s">
        <v>442</v>
      </c>
      <c r="L65" s="62" t="s">
        <v>442</v>
      </c>
      <c r="M65" s="62" t="s">
        <v>442</v>
      </c>
      <c r="N65" s="62" t="s">
        <v>442</v>
      </c>
      <c r="O65" s="62" t="s">
        <v>442</v>
      </c>
      <c r="P65" s="62" t="s">
        <v>442</v>
      </c>
      <c r="Q65" s="62" t="s">
        <v>442</v>
      </c>
      <c r="R65" s="62" t="s">
        <v>442</v>
      </c>
      <c r="S65" s="62" t="s">
        <v>442</v>
      </c>
      <c r="T65" s="62" t="s">
        <v>442</v>
      </c>
      <c r="U65" s="62" t="s">
        <v>442</v>
      </c>
      <c r="V65" s="62" t="s">
        <v>442</v>
      </c>
      <c r="W65" s="62" t="s">
        <v>442</v>
      </c>
      <c r="X65" s="62" t="s">
        <v>442</v>
      </c>
      <c r="Y65" s="62" t="s">
        <v>442</v>
      </c>
      <c r="Z65" s="62" t="s">
        <v>442</v>
      </c>
      <c r="AA65" s="62" t="s">
        <v>442</v>
      </c>
      <c r="AB65" s="62" t="s">
        <v>442</v>
      </c>
      <c r="AC65" s="62" t="s">
        <v>442</v>
      </c>
      <c r="AD65" s="157" t="s">
        <v>442</v>
      </c>
      <c r="AE65" s="158"/>
      <c r="AF65" s="159" t="s">
        <v>442</v>
      </c>
      <c r="AG65" s="159" t="s">
        <v>442</v>
      </c>
      <c r="AH65" s="159" t="s">
        <v>442</v>
      </c>
      <c r="AI65" s="159" t="s">
        <v>442</v>
      </c>
      <c r="AJ65" s="159" t="s">
        <v>442</v>
      </c>
      <c r="AK65" s="159" t="s">
        <v>442</v>
      </c>
      <c r="AL65" s="40" t="s">
        <v>163</v>
      </c>
    </row>
    <row r="66" spans="1:38" ht="26.25" customHeight="1" thickBot="1">
      <c r="A66" s="60" t="s">
        <v>53</v>
      </c>
      <c r="B66" s="64" t="s">
        <v>164</v>
      </c>
      <c r="C66" s="61" t="s">
        <v>165</v>
      </c>
      <c r="D66" s="62"/>
      <c r="E66" s="62" t="s">
        <v>442</v>
      </c>
      <c r="F66" s="62" t="s">
        <v>442</v>
      </c>
      <c r="G66" s="62" t="s">
        <v>442</v>
      </c>
      <c r="H66" s="62" t="s">
        <v>442</v>
      </c>
      <c r="I66" s="62" t="s">
        <v>442</v>
      </c>
      <c r="J66" s="62" t="s">
        <v>442</v>
      </c>
      <c r="K66" s="62" t="s">
        <v>442</v>
      </c>
      <c r="L66" s="62" t="s">
        <v>442</v>
      </c>
      <c r="M66" s="62" t="s">
        <v>442</v>
      </c>
      <c r="N66" s="62" t="s">
        <v>442</v>
      </c>
      <c r="O66" s="62" t="s">
        <v>442</v>
      </c>
      <c r="P66" s="62" t="s">
        <v>442</v>
      </c>
      <c r="Q66" s="62" t="s">
        <v>442</v>
      </c>
      <c r="R66" s="62" t="s">
        <v>442</v>
      </c>
      <c r="S66" s="62" t="s">
        <v>442</v>
      </c>
      <c r="T66" s="62" t="s">
        <v>442</v>
      </c>
      <c r="U66" s="62" t="s">
        <v>442</v>
      </c>
      <c r="V66" s="62" t="s">
        <v>442</v>
      </c>
      <c r="W66" s="62" t="s">
        <v>442</v>
      </c>
      <c r="X66" s="62" t="s">
        <v>442</v>
      </c>
      <c r="Y66" s="62" t="s">
        <v>442</v>
      </c>
      <c r="Z66" s="62" t="s">
        <v>442</v>
      </c>
      <c r="AA66" s="62" t="s">
        <v>442</v>
      </c>
      <c r="AB66" s="62" t="s">
        <v>442</v>
      </c>
      <c r="AC66" s="62" t="s">
        <v>442</v>
      </c>
      <c r="AD66" s="157" t="s">
        <v>442</v>
      </c>
      <c r="AE66" s="158"/>
      <c r="AF66" s="159" t="s">
        <v>442</v>
      </c>
      <c r="AG66" s="159" t="s">
        <v>442</v>
      </c>
      <c r="AH66" s="159" t="s">
        <v>442</v>
      </c>
      <c r="AI66" s="159" t="s">
        <v>442</v>
      </c>
      <c r="AJ66" s="159" t="s">
        <v>442</v>
      </c>
      <c r="AK66" s="159" t="s">
        <v>442</v>
      </c>
      <c r="AL66" s="40" t="s">
        <v>166</v>
      </c>
    </row>
    <row r="67" spans="1:38" ht="26.25" customHeight="1" thickBot="1">
      <c r="A67" s="60" t="s">
        <v>53</v>
      </c>
      <c r="B67" s="64" t="s">
        <v>167</v>
      </c>
      <c r="C67" s="61" t="s">
        <v>168</v>
      </c>
      <c r="D67" s="62"/>
      <c r="E67" s="62" t="s">
        <v>442</v>
      </c>
      <c r="F67" s="62" t="s">
        <v>442</v>
      </c>
      <c r="G67" s="62" t="s">
        <v>442</v>
      </c>
      <c r="H67" s="62" t="s">
        <v>442</v>
      </c>
      <c r="I67" s="62" t="s">
        <v>442</v>
      </c>
      <c r="J67" s="62" t="s">
        <v>442</v>
      </c>
      <c r="K67" s="62" t="s">
        <v>442</v>
      </c>
      <c r="L67" s="62" t="s">
        <v>442</v>
      </c>
      <c r="M67" s="62" t="s">
        <v>442</v>
      </c>
      <c r="N67" s="62" t="s">
        <v>442</v>
      </c>
      <c r="O67" s="62" t="s">
        <v>442</v>
      </c>
      <c r="P67" s="62" t="s">
        <v>442</v>
      </c>
      <c r="Q67" s="62" t="s">
        <v>442</v>
      </c>
      <c r="R67" s="62" t="s">
        <v>442</v>
      </c>
      <c r="S67" s="62" t="s">
        <v>442</v>
      </c>
      <c r="T67" s="62" t="s">
        <v>442</v>
      </c>
      <c r="U67" s="62" t="s">
        <v>442</v>
      </c>
      <c r="V67" s="62" t="s">
        <v>442</v>
      </c>
      <c r="W67" s="62" t="s">
        <v>442</v>
      </c>
      <c r="X67" s="62" t="s">
        <v>442</v>
      </c>
      <c r="Y67" s="62" t="s">
        <v>442</v>
      </c>
      <c r="Z67" s="62" t="s">
        <v>442</v>
      </c>
      <c r="AA67" s="62" t="s">
        <v>442</v>
      </c>
      <c r="AB67" s="62" t="s">
        <v>442</v>
      </c>
      <c r="AC67" s="62" t="s">
        <v>442</v>
      </c>
      <c r="AD67" s="157" t="s">
        <v>442</v>
      </c>
      <c r="AE67" s="158"/>
      <c r="AF67" s="159" t="s">
        <v>442</v>
      </c>
      <c r="AG67" s="159" t="s">
        <v>442</v>
      </c>
      <c r="AH67" s="159" t="s">
        <v>442</v>
      </c>
      <c r="AI67" s="159" t="s">
        <v>442</v>
      </c>
      <c r="AJ67" s="159" t="s">
        <v>442</v>
      </c>
      <c r="AK67" s="159" t="s">
        <v>442</v>
      </c>
      <c r="AL67" s="40" t="s">
        <v>169</v>
      </c>
    </row>
    <row r="68" spans="1:38" ht="26.25" customHeight="1" thickBot="1">
      <c r="A68" s="60" t="s">
        <v>53</v>
      </c>
      <c r="B68" s="64" t="s">
        <v>170</v>
      </c>
      <c r="C68" s="61" t="s">
        <v>171</v>
      </c>
      <c r="D68" s="62"/>
      <c r="E68" s="62" t="s">
        <v>442</v>
      </c>
      <c r="F68" s="62" t="s">
        <v>442</v>
      </c>
      <c r="G68" s="62" t="s">
        <v>442</v>
      </c>
      <c r="H68" s="62" t="s">
        <v>442</v>
      </c>
      <c r="I68" s="62" t="s">
        <v>442</v>
      </c>
      <c r="J68" s="62" t="s">
        <v>442</v>
      </c>
      <c r="K68" s="62" t="s">
        <v>442</v>
      </c>
      <c r="L68" s="62" t="s">
        <v>442</v>
      </c>
      <c r="M68" s="62" t="s">
        <v>442</v>
      </c>
      <c r="N68" s="62" t="s">
        <v>442</v>
      </c>
      <c r="O68" s="62" t="s">
        <v>442</v>
      </c>
      <c r="P68" s="62" t="s">
        <v>442</v>
      </c>
      <c r="Q68" s="62" t="s">
        <v>442</v>
      </c>
      <c r="R68" s="62" t="s">
        <v>442</v>
      </c>
      <c r="S68" s="62" t="s">
        <v>442</v>
      </c>
      <c r="T68" s="62" t="s">
        <v>442</v>
      </c>
      <c r="U68" s="62" t="s">
        <v>442</v>
      </c>
      <c r="V68" s="62" t="s">
        <v>442</v>
      </c>
      <c r="W68" s="62" t="s">
        <v>442</v>
      </c>
      <c r="X68" s="62" t="s">
        <v>442</v>
      </c>
      <c r="Y68" s="62" t="s">
        <v>442</v>
      </c>
      <c r="Z68" s="62" t="s">
        <v>442</v>
      </c>
      <c r="AA68" s="62" t="s">
        <v>442</v>
      </c>
      <c r="AB68" s="62" t="s">
        <v>442</v>
      </c>
      <c r="AC68" s="62" t="s">
        <v>442</v>
      </c>
      <c r="AD68" s="157" t="s">
        <v>442</v>
      </c>
      <c r="AE68" s="158"/>
      <c r="AF68" s="159" t="s">
        <v>442</v>
      </c>
      <c r="AG68" s="159" t="s">
        <v>442</v>
      </c>
      <c r="AH68" s="159" t="s">
        <v>442</v>
      </c>
      <c r="AI68" s="159" t="s">
        <v>442</v>
      </c>
      <c r="AJ68" s="159" t="s">
        <v>442</v>
      </c>
      <c r="AK68" s="159" t="s">
        <v>442</v>
      </c>
      <c r="AL68" s="40" t="s">
        <v>172</v>
      </c>
    </row>
    <row r="69" spans="1:38" ht="26.25" customHeight="1" thickBot="1">
      <c r="A69" s="60" t="s">
        <v>53</v>
      </c>
      <c r="B69" s="60" t="s">
        <v>173</v>
      </c>
      <c r="C69" s="61" t="s">
        <v>174</v>
      </c>
      <c r="D69" s="67"/>
      <c r="E69" s="67" t="s">
        <v>442</v>
      </c>
      <c r="F69" s="62" t="s">
        <v>442</v>
      </c>
      <c r="G69" s="62" t="s">
        <v>442</v>
      </c>
      <c r="H69" s="62" t="s">
        <v>442</v>
      </c>
      <c r="I69" s="62" t="s">
        <v>442</v>
      </c>
      <c r="J69" s="62" t="s">
        <v>442</v>
      </c>
      <c r="K69" s="62" t="s">
        <v>442</v>
      </c>
      <c r="L69" s="62" t="s">
        <v>442</v>
      </c>
      <c r="M69" s="62" t="s">
        <v>442</v>
      </c>
      <c r="N69" s="62" t="s">
        <v>442</v>
      </c>
      <c r="O69" s="62" t="s">
        <v>442</v>
      </c>
      <c r="P69" s="62" t="s">
        <v>442</v>
      </c>
      <c r="Q69" s="62" t="s">
        <v>442</v>
      </c>
      <c r="R69" s="62" t="s">
        <v>442</v>
      </c>
      <c r="S69" s="62" t="s">
        <v>442</v>
      </c>
      <c r="T69" s="62" t="s">
        <v>442</v>
      </c>
      <c r="U69" s="62" t="s">
        <v>442</v>
      </c>
      <c r="V69" s="62" t="s">
        <v>442</v>
      </c>
      <c r="W69" s="62" t="s">
        <v>442</v>
      </c>
      <c r="X69" s="62" t="s">
        <v>442</v>
      </c>
      <c r="Y69" s="62" t="s">
        <v>442</v>
      </c>
      <c r="Z69" s="62" t="s">
        <v>442</v>
      </c>
      <c r="AA69" s="62" t="s">
        <v>442</v>
      </c>
      <c r="AB69" s="62" t="s">
        <v>442</v>
      </c>
      <c r="AC69" s="62" t="s">
        <v>442</v>
      </c>
      <c r="AD69" s="157" t="s">
        <v>442</v>
      </c>
      <c r="AE69" s="158"/>
      <c r="AF69" s="159" t="s">
        <v>442</v>
      </c>
      <c r="AG69" s="159" t="s">
        <v>442</v>
      </c>
      <c r="AH69" s="159" t="s">
        <v>442</v>
      </c>
      <c r="AI69" s="159" t="s">
        <v>442</v>
      </c>
      <c r="AJ69" s="159" t="s">
        <v>442</v>
      </c>
      <c r="AK69" s="159" t="s">
        <v>442</v>
      </c>
      <c r="AL69" s="40" t="s">
        <v>175</v>
      </c>
    </row>
    <row r="70" spans="1:38" ht="26.25" customHeight="1" thickBot="1">
      <c r="A70" s="60" t="s">
        <v>53</v>
      </c>
      <c r="B70" s="60" t="s">
        <v>176</v>
      </c>
      <c r="C70" s="61" t="s">
        <v>385</v>
      </c>
      <c r="D70" s="67"/>
      <c r="E70" s="67" t="s">
        <v>443</v>
      </c>
      <c r="F70" s="62" t="s">
        <v>443</v>
      </c>
      <c r="G70" s="62" t="s">
        <v>443</v>
      </c>
      <c r="H70" s="62" t="s">
        <v>443</v>
      </c>
      <c r="I70" s="62" t="s">
        <v>443</v>
      </c>
      <c r="J70" s="62" t="s">
        <v>443</v>
      </c>
      <c r="K70" s="62" t="s">
        <v>443</v>
      </c>
      <c r="L70" s="62" t="s">
        <v>443</v>
      </c>
      <c r="M70" s="62" t="s">
        <v>443</v>
      </c>
      <c r="N70" s="62" t="s">
        <v>443</v>
      </c>
      <c r="O70" s="62" t="s">
        <v>443</v>
      </c>
      <c r="P70" s="62" t="s">
        <v>443</v>
      </c>
      <c r="Q70" s="62" t="s">
        <v>443</v>
      </c>
      <c r="R70" s="62" t="s">
        <v>443</v>
      </c>
      <c r="S70" s="62" t="s">
        <v>443</v>
      </c>
      <c r="T70" s="62" t="s">
        <v>443</v>
      </c>
      <c r="U70" s="62" t="s">
        <v>443</v>
      </c>
      <c r="V70" s="62" t="s">
        <v>443</v>
      </c>
      <c r="W70" s="62" t="s">
        <v>443</v>
      </c>
      <c r="X70" s="62" t="s">
        <v>443</v>
      </c>
      <c r="Y70" s="62" t="s">
        <v>443</v>
      </c>
      <c r="Z70" s="62" t="s">
        <v>443</v>
      </c>
      <c r="AA70" s="62" t="s">
        <v>443</v>
      </c>
      <c r="AB70" s="62" t="s">
        <v>443</v>
      </c>
      <c r="AC70" s="62" t="s">
        <v>443</v>
      </c>
      <c r="AD70" s="157" t="s">
        <v>443</v>
      </c>
      <c r="AE70" s="158"/>
      <c r="AF70" s="62" t="s">
        <v>443</v>
      </c>
      <c r="AG70" s="62" t="s">
        <v>443</v>
      </c>
      <c r="AH70" s="62" t="s">
        <v>443</v>
      </c>
      <c r="AI70" s="62" t="s">
        <v>443</v>
      </c>
      <c r="AJ70" s="62" t="s">
        <v>443</v>
      </c>
      <c r="AK70" s="62" t="s">
        <v>443</v>
      </c>
      <c r="AL70" s="40" t="s">
        <v>412</v>
      </c>
    </row>
    <row r="71" spans="1:38" ht="26.25" customHeight="1" thickBot="1">
      <c r="A71" s="60" t="s">
        <v>53</v>
      </c>
      <c r="B71" s="60" t="s">
        <v>177</v>
      </c>
      <c r="C71" s="61" t="s">
        <v>178</v>
      </c>
      <c r="D71" s="67"/>
      <c r="E71" s="67" t="s">
        <v>445</v>
      </c>
      <c r="F71" s="67" t="s">
        <v>445</v>
      </c>
      <c r="G71" s="67" t="s">
        <v>445</v>
      </c>
      <c r="H71" s="67" t="s">
        <v>445</v>
      </c>
      <c r="I71" s="67" t="s">
        <v>445</v>
      </c>
      <c r="J71" s="67" t="s">
        <v>445</v>
      </c>
      <c r="K71" s="67" t="s">
        <v>445</v>
      </c>
      <c r="L71" s="67" t="s">
        <v>445</v>
      </c>
      <c r="M71" s="67" t="s">
        <v>445</v>
      </c>
      <c r="N71" s="67" t="s">
        <v>445</v>
      </c>
      <c r="O71" s="67" t="s">
        <v>445</v>
      </c>
      <c r="P71" s="67" t="s">
        <v>445</v>
      </c>
      <c r="Q71" s="67" t="s">
        <v>445</v>
      </c>
      <c r="R71" s="67" t="s">
        <v>445</v>
      </c>
      <c r="S71" s="67" t="s">
        <v>445</v>
      </c>
      <c r="T71" s="67" t="s">
        <v>445</v>
      </c>
      <c r="U71" s="67" t="s">
        <v>445</v>
      </c>
      <c r="V71" s="67" t="s">
        <v>445</v>
      </c>
      <c r="W71" s="67" t="s">
        <v>445</v>
      </c>
      <c r="X71" s="67" t="s">
        <v>445</v>
      </c>
      <c r="Y71" s="67" t="s">
        <v>445</v>
      </c>
      <c r="Z71" s="67" t="s">
        <v>445</v>
      </c>
      <c r="AA71" s="67" t="s">
        <v>445</v>
      </c>
      <c r="AB71" s="67" t="s">
        <v>445</v>
      </c>
      <c r="AC71" s="67" t="s">
        <v>445</v>
      </c>
      <c r="AD71" s="67" t="s">
        <v>445</v>
      </c>
      <c r="AE71" s="158"/>
      <c r="AF71" s="159" t="s">
        <v>445</v>
      </c>
      <c r="AG71" s="159" t="s">
        <v>445</v>
      </c>
      <c r="AH71" s="159" t="s">
        <v>445</v>
      </c>
      <c r="AI71" s="159" t="s">
        <v>445</v>
      </c>
      <c r="AJ71" s="159" t="s">
        <v>445</v>
      </c>
      <c r="AK71" s="159" t="s">
        <v>445</v>
      </c>
      <c r="AL71" s="40" t="s">
        <v>412</v>
      </c>
    </row>
    <row r="72" spans="1:38" ht="26.25" customHeight="1" thickBot="1">
      <c r="A72" s="60" t="s">
        <v>53</v>
      </c>
      <c r="B72" s="60" t="s">
        <v>179</v>
      </c>
      <c r="C72" s="61" t="s">
        <v>180</v>
      </c>
      <c r="D72" s="62"/>
      <c r="E72" s="62" t="s">
        <v>444</v>
      </c>
      <c r="F72" s="62">
        <v>0.14402670000000001</v>
      </c>
      <c r="G72" s="62" t="s">
        <v>444</v>
      </c>
      <c r="H72" s="62" t="s">
        <v>444</v>
      </c>
      <c r="I72" s="62">
        <v>0.13442492</v>
      </c>
      <c r="J72" s="62">
        <v>0.17283203999999999</v>
      </c>
      <c r="K72" s="62">
        <v>0.28805340000000001</v>
      </c>
      <c r="L72" s="62">
        <v>4.83929712E-4</v>
      </c>
      <c r="M72" s="62" t="s">
        <v>444</v>
      </c>
      <c r="N72" s="62">
        <v>4.4168187999999997</v>
      </c>
      <c r="O72" s="62">
        <v>1.9203560000000001E-2</v>
      </c>
      <c r="P72" s="62">
        <v>9.60178E-2</v>
      </c>
      <c r="Q72" s="62">
        <v>0.3840712</v>
      </c>
      <c r="R72" s="62">
        <v>4.3208010000000003</v>
      </c>
      <c r="S72" s="62">
        <v>6.7212460000000002E-2</v>
      </c>
      <c r="T72" s="62">
        <v>0.13442492</v>
      </c>
      <c r="U72" s="62">
        <v>1.9203560000000001E-2</v>
      </c>
      <c r="V72" s="62">
        <v>3.8407119999999999</v>
      </c>
      <c r="W72" s="62">
        <v>2.8805339999999999</v>
      </c>
      <c r="X72" s="62" t="s">
        <v>444</v>
      </c>
      <c r="Y72" s="62" t="s">
        <v>444</v>
      </c>
      <c r="Z72" s="62" t="s">
        <v>444</v>
      </c>
      <c r="AA72" s="62" t="s">
        <v>444</v>
      </c>
      <c r="AB72" s="62">
        <v>0.46088543999999998</v>
      </c>
      <c r="AC72" s="62">
        <v>2.880534E-5</v>
      </c>
      <c r="AD72" s="157">
        <v>2.4004449999999999</v>
      </c>
      <c r="AE72" s="158"/>
      <c r="AF72" s="159" t="s">
        <v>443</v>
      </c>
      <c r="AG72" s="62" t="s">
        <v>443</v>
      </c>
      <c r="AH72" s="62" t="s">
        <v>443</v>
      </c>
      <c r="AI72" s="62" t="s">
        <v>443</v>
      </c>
      <c r="AJ72" s="62" t="s">
        <v>443</v>
      </c>
      <c r="AK72" s="62">
        <v>960.178</v>
      </c>
      <c r="AL72" s="40" t="s">
        <v>181</v>
      </c>
    </row>
    <row r="73" spans="1:38" ht="26.25" customHeight="1" thickBot="1">
      <c r="A73" s="60" t="s">
        <v>53</v>
      </c>
      <c r="B73" s="60" t="s">
        <v>182</v>
      </c>
      <c r="C73" s="61" t="s">
        <v>183</v>
      </c>
      <c r="D73" s="62"/>
      <c r="E73" s="62" t="s">
        <v>443</v>
      </c>
      <c r="F73" s="62" t="s">
        <v>443</v>
      </c>
      <c r="G73" s="62" t="s">
        <v>443</v>
      </c>
      <c r="H73" s="62" t="s">
        <v>443</v>
      </c>
      <c r="I73" s="62">
        <v>2.6066880000000001</v>
      </c>
      <c r="J73" s="62">
        <v>3.6928079999999999</v>
      </c>
      <c r="K73" s="62">
        <v>4.3444799999999999</v>
      </c>
      <c r="L73" s="62">
        <v>0.26066880000000003</v>
      </c>
      <c r="M73" s="62" t="s">
        <v>443</v>
      </c>
      <c r="N73" s="62" t="s">
        <v>443</v>
      </c>
      <c r="O73" s="62" t="s">
        <v>443</v>
      </c>
      <c r="P73" s="62" t="s">
        <v>443</v>
      </c>
      <c r="Q73" s="62" t="s">
        <v>443</v>
      </c>
      <c r="R73" s="62" t="s">
        <v>443</v>
      </c>
      <c r="S73" s="62" t="s">
        <v>443</v>
      </c>
      <c r="T73" s="62" t="s">
        <v>443</v>
      </c>
      <c r="U73" s="62" t="s">
        <v>443</v>
      </c>
      <c r="V73" s="62" t="s">
        <v>443</v>
      </c>
      <c r="W73" s="62" t="s">
        <v>443</v>
      </c>
      <c r="X73" s="62" t="s">
        <v>443</v>
      </c>
      <c r="Y73" s="62" t="s">
        <v>443</v>
      </c>
      <c r="Z73" s="62" t="s">
        <v>443</v>
      </c>
      <c r="AA73" s="62" t="s">
        <v>443</v>
      </c>
      <c r="AB73" s="62" t="s">
        <v>443</v>
      </c>
      <c r="AC73" s="62" t="s">
        <v>443</v>
      </c>
      <c r="AD73" s="157" t="s">
        <v>443</v>
      </c>
      <c r="AE73" s="158"/>
      <c r="AF73" s="159" t="s">
        <v>443</v>
      </c>
      <c r="AG73" s="62" t="s">
        <v>443</v>
      </c>
      <c r="AH73" s="62" t="s">
        <v>443</v>
      </c>
      <c r="AI73" s="62" t="s">
        <v>443</v>
      </c>
      <c r="AJ73" s="62" t="s">
        <v>443</v>
      </c>
      <c r="AK73" s="62">
        <v>15.085000000000001</v>
      </c>
      <c r="AL73" s="40" t="s">
        <v>184</v>
      </c>
    </row>
    <row r="74" spans="1:38" ht="26.25" customHeight="1" thickBot="1">
      <c r="A74" s="60" t="s">
        <v>53</v>
      </c>
      <c r="B74" s="60" t="s">
        <v>185</v>
      </c>
      <c r="C74" s="61" t="s">
        <v>186</v>
      </c>
      <c r="D74" s="62"/>
      <c r="E74" s="62" t="s">
        <v>443</v>
      </c>
      <c r="F74" s="62" t="s">
        <v>443</v>
      </c>
      <c r="G74" s="62" t="s">
        <v>443</v>
      </c>
      <c r="H74" s="62" t="s">
        <v>443</v>
      </c>
      <c r="I74" s="62">
        <v>5.7838000000000004E-3</v>
      </c>
      <c r="J74" s="62">
        <v>1.47224E-2</v>
      </c>
      <c r="K74" s="62">
        <v>2.1031999999999999E-2</v>
      </c>
      <c r="L74" s="62">
        <v>1.330274E-4</v>
      </c>
      <c r="M74" s="62" t="s">
        <v>443</v>
      </c>
      <c r="N74" s="62" t="s">
        <v>443</v>
      </c>
      <c r="O74" s="62" t="s">
        <v>443</v>
      </c>
      <c r="P74" s="62" t="s">
        <v>443</v>
      </c>
      <c r="Q74" s="62" t="s">
        <v>443</v>
      </c>
      <c r="R74" s="62" t="s">
        <v>443</v>
      </c>
      <c r="S74" s="62" t="s">
        <v>443</v>
      </c>
      <c r="T74" s="62" t="s">
        <v>443</v>
      </c>
      <c r="U74" s="62" t="s">
        <v>443</v>
      </c>
      <c r="V74" s="62" t="s">
        <v>443</v>
      </c>
      <c r="W74" s="62">
        <v>0.36806</v>
      </c>
      <c r="X74" s="62" t="s">
        <v>443</v>
      </c>
      <c r="Y74" s="62" t="s">
        <v>443</v>
      </c>
      <c r="Z74" s="62" t="s">
        <v>443</v>
      </c>
      <c r="AA74" s="62" t="s">
        <v>443</v>
      </c>
      <c r="AB74" s="62" t="s">
        <v>443</v>
      </c>
      <c r="AC74" s="62">
        <v>52.58</v>
      </c>
      <c r="AD74" s="157" t="s">
        <v>443</v>
      </c>
      <c r="AE74" s="158"/>
      <c r="AF74" s="159" t="s">
        <v>443</v>
      </c>
      <c r="AG74" s="62" t="s">
        <v>443</v>
      </c>
      <c r="AH74" s="62" t="s">
        <v>443</v>
      </c>
      <c r="AI74" s="62" t="s">
        <v>443</v>
      </c>
      <c r="AJ74" s="62" t="s">
        <v>443</v>
      </c>
      <c r="AK74" s="62">
        <v>10.516</v>
      </c>
      <c r="AL74" s="40" t="s">
        <v>187</v>
      </c>
    </row>
    <row r="75" spans="1:38" ht="26.25" customHeight="1" thickBot="1">
      <c r="A75" s="60" t="s">
        <v>53</v>
      </c>
      <c r="B75" s="60" t="s">
        <v>188</v>
      </c>
      <c r="C75" s="61" t="s">
        <v>189</v>
      </c>
      <c r="D75" s="67"/>
      <c r="E75" s="67" t="s">
        <v>442</v>
      </c>
      <c r="F75" s="62" t="s">
        <v>442</v>
      </c>
      <c r="G75" s="62" t="s">
        <v>442</v>
      </c>
      <c r="H75" s="62" t="s">
        <v>442</v>
      </c>
      <c r="I75" s="62" t="s">
        <v>442</v>
      </c>
      <c r="J75" s="62" t="s">
        <v>442</v>
      </c>
      <c r="K75" s="62" t="s">
        <v>442</v>
      </c>
      <c r="L75" s="62" t="s">
        <v>442</v>
      </c>
      <c r="M75" s="62" t="s">
        <v>442</v>
      </c>
      <c r="N75" s="62" t="s">
        <v>442</v>
      </c>
      <c r="O75" s="62" t="s">
        <v>442</v>
      </c>
      <c r="P75" s="62" t="s">
        <v>442</v>
      </c>
      <c r="Q75" s="62" t="s">
        <v>442</v>
      </c>
      <c r="R75" s="62" t="s">
        <v>442</v>
      </c>
      <c r="S75" s="62" t="s">
        <v>442</v>
      </c>
      <c r="T75" s="62" t="s">
        <v>442</v>
      </c>
      <c r="U75" s="62" t="s">
        <v>442</v>
      </c>
      <c r="V75" s="62" t="s">
        <v>442</v>
      </c>
      <c r="W75" s="62" t="s">
        <v>442</v>
      </c>
      <c r="X75" s="62" t="s">
        <v>442</v>
      </c>
      <c r="Y75" s="62" t="s">
        <v>442</v>
      </c>
      <c r="Z75" s="62" t="s">
        <v>442</v>
      </c>
      <c r="AA75" s="62" t="s">
        <v>442</v>
      </c>
      <c r="AB75" s="62" t="s">
        <v>442</v>
      </c>
      <c r="AC75" s="62" t="s">
        <v>442</v>
      </c>
      <c r="AD75" s="157" t="s">
        <v>442</v>
      </c>
      <c r="AE75" s="158"/>
      <c r="AF75" s="62" t="s">
        <v>442</v>
      </c>
      <c r="AG75" s="62" t="s">
        <v>442</v>
      </c>
      <c r="AH75" s="62" t="s">
        <v>442</v>
      </c>
      <c r="AI75" s="62" t="s">
        <v>442</v>
      </c>
      <c r="AJ75" s="62" t="s">
        <v>442</v>
      </c>
      <c r="AK75" s="62" t="s">
        <v>442</v>
      </c>
      <c r="AL75" s="40" t="s">
        <v>190</v>
      </c>
    </row>
    <row r="76" spans="1:38" ht="26.25" customHeight="1" thickBot="1">
      <c r="A76" s="60" t="s">
        <v>53</v>
      </c>
      <c r="B76" s="60" t="s">
        <v>191</v>
      </c>
      <c r="C76" s="61" t="s">
        <v>192</v>
      </c>
      <c r="D76" s="62"/>
      <c r="E76" s="62" t="s">
        <v>443</v>
      </c>
      <c r="F76" s="62" t="s">
        <v>443</v>
      </c>
      <c r="G76" s="62" t="s">
        <v>443</v>
      </c>
      <c r="H76" s="62" t="s">
        <v>443</v>
      </c>
      <c r="I76" s="62">
        <v>0.10929419999999999</v>
      </c>
      <c r="J76" s="62">
        <v>0.14937120000000001</v>
      </c>
      <c r="K76" s="62">
        <v>0.18726320000000002</v>
      </c>
      <c r="L76" s="62" t="s">
        <v>443</v>
      </c>
      <c r="M76" s="62" t="s">
        <v>443</v>
      </c>
      <c r="N76" s="62">
        <v>72.0672</v>
      </c>
      <c r="O76" s="62">
        <v>0.19420999999999999</v>
      </c>
      <c r="P76" s="62">
        <v>1.9E-2</v>
      </c>
      <c r="Q76" s="62">
        <v>0.56431799999999999</v>
      </c>
      <c r="R76" s="62" t="s">
        <v>443</v>
      </c>
      <c r="S76" s="62" t="s">
        <v>443</v>
      </c>
      <c r="T76" s="62" t="s">
        <v>443</v>
      </c>
      <c r="U76" s="62" t="s">
        <v>443</v>
      </c>
      <c r="V76" s="62" t="s">
        <v>443</v>
      </c>
      <c r="W76" s="62">
        <v>0.190472</v>
      </c>
      <c r="X76" s="62" t="s">
        <v>443</v>
      </c>
      <c r="Y76" s="62" t="s">
        <v>443</v>
      </c>
      <c r="Z76" s="62" t="s">
        <v>443</v>
      </c>
      <c r="AA76" s="62" t="s">
        <v>443</v>
      </c>
      <c r="AB76" s="62" t="s">
        <v>443</v>
      </c>
      <c r="AC76" s="62" t="s">
        <v>443</v>
      </c>
      <c r="AD76" s="157">
        <v>74.288800000000009</v>
      </c>
      <c r="AE76" s="158"/>
      <c r="AF76" s="159" t="s">
        <v>443</v>
      </c>
      <c r="AG76" s="62" t="s">
        <v>443</v>
      </c>
      <c r="AH76" s="62" t="s">
        <v>443</v>
      </c>
      <c r="AI76" s="62" t="s">
        <v>443</v>
      </c>
      <c r="AJ76" s="62" t="s">
        <v>443</v>
      </c>
      <c r="AK76" s="62">
        <v>30.934000000000001</v>
      </c>
      <c r="AL76" s="40" t="s">
        <v>193</v>
      </c>
    </row>
    <row r="77" spans="1:38" ht="26.25" customHeight="1" thickBot="1">
      <c r="A77" s="60" t="s">
        <v>53</v>
      </c>
      <c r="B77" s="60" t="s">
        <v>194</v>
      </c>
      <c r="C77" s="61" t="s">
        <v>195</v>
      </c>
      <c r="D77" s="62"/>
      <c r="E77" s="62" t="s">
        <v>443</v>
      </c>
      <c r="F77" s="62" t="s">
        <v>443</v>
      </c>
      <c r="G77" s="62" t="s">
        <v>443</v>
      </c>
      <c r="H77" s="62" t="s">
        <v>443</v>
      </c>
      <c r="I77" s="62">
        <v>7.28E-3</v>
      </c>
      <c r="J77" s="62">
        <v>9.5200000000000007E-3</v>
      </c>
      <c r="K77" s="62">
        <v>1.176E-2</v>
      </c>
      <c r="L77" s="62" t="s">
        <v>443</v>
      </c>
      <c r="M77" s="62" t="s">
        <v>443</v>
      </c>
      <c r="N77" s="62">
        <v>1.96</v>
      </c>
      <c r="O77" s="62">
        <v>0.28000000000000003</v>
      </c>
      <c r="P77" s="62">
        <v>0.28000000000000003</v>
      </c>
      <c r="Q77" s="62" t="s">
        <v>442</v>
      </c>
      <c r="R77" s="62" t="s">
        <v>443</v>
      </c>
      <c r="S77" s="62" t="s">
        <v>443</v>
      </c>
      <c r="T77" s="62" t="s">
        <v>443</v>
      </c>
      <c r="U77" s="62" t="s">
        <v>443</v>
      </c>
      <c r="V77" s="62">
        <v>4.4800000000000004</v>
      </c>
      <c r="W77" s="62">
        <v>0.28000000000000003</v>
      </c>
      <c r="X77" s="62" t="s">
        <v>443</v>
      </c>
      <c r="Y77" s="62" t="s">
        <v>443</v>
      </c>
      <c r="Z77" s="62" t="s">
        <v>443</v>
      </c>
      <c r="AA77" s="62" t="s">
        <v>443</v>
      </c>
      <c r="AB77" s="62" t="s">
        <v>443</v>
      </c>
      <c r="AC77" s="62" t="s">
        <v>443</v>
      </c>
      <c r="AD77" s="157">
        <v>50.4</v>
      </c>
      <c r="AE77" s="158"/>
      <c r="AF77" s="159" t="s">
        <v>443</v>
      </c>
      <c r="AG77" s="62" t="s">
        <v>443</v>
      </c>
      <c r="AH77" s="62" t="s">
        <v>443</v>
      </c>
      <c r="AI77" s="62" t="s">
        <v>443</v>
      </c>
      <c r="AJ77" s="62" t="s">
        <v>443</v>
      </c>
      <c r="AK77" s="62">
        <v>56</v>
      </c>
      <c r="AL77" s="40" t="s">
        <v>196</v>
      </c>
    </row>
    <row r="78" spans="1:38" ht="26.25" customHeight="1" thickBot="1">
      <c r="A78" s="60" t="s">
        <v>53</v>
      </c>
      <c r="B78" s="60" t="s">
        <v>197</v>
      </c>
      <c r="C78" s="61" t="s">
        <v>198</v>
      </c>
      <c r="D78" s="62"/>
      <c r="E78" s="62" t="s">
        <v>443</v>
      </c>
      <c r="F78" s="62" t="s">
        <v>443</v>
      </c>
      <c r="G78" s="62" t="s">
        <v>444</v>
      </c>
      <c r="H78" s="62" t="s">
        <v>443</v>
      </c>
      <c r="I78" s="62" t="s">
        <v>444</v>
      </c>
      <c r="J78" s="62" t="s">
        <v>444</v>
      </c>
      <c r="K78" s="62" t="s">
        <v>444</v>
      </c>
      <c r="L78" s="62" t="s">
        <v>444</v>
      </c>
      <c r="M78" s="62" t="s">
        <v>443</v>
      </c>
      <c r="N78" s="62" t="s">
        <v>444</v>
      </c>
      <c r="O78" s="62" t="s">
        <v>444</v>
      </c>
      <c r="P78" s="62" t="s">
        <v>443</v>
      </c>
      <c r="Q78" s="62" t="s">
        <v>444</v>
      </c>
      <c r="R78" s="62" t="s">
        <v>443</v>
      </c>
      <c r="S78" s="62" t="s">
        <v>444</v>
      </c>
      <c r="T78" s="62" t="s">
        <v>444</v>
      </c>
      <c r="U78" s="62" t="s">
        <v>443</v>
      </c>
      <c r="V78" s="62" t="s">
        <v>443</v>
      </c>
      <c r="W78" s="62" t="s">
        <v>444</v>
      </c>
      <c r="X78" s="62" t="s">
        <v>443</v>
      </c>
      <c r="Y78" s="62" t="s">
        <v>443</v>
      </c>
      <c r="Z78" s="62" t="s">
        <v>443</v>
      </c>
      <c r="AA78" s="62" t="s">
        <v>443</v>
      </c>
      <c r="AB78" s="62" t="s">
        <v>443</v>
      </c>
      <c r="AC78" s="62" t="s">
        <v>443</v>
      </c>
      <c r="AD78" s="157" t="s">
        <v>444</v>
      </c>
      <c r="AE78" s="158"/>
      <c r="AF78" s="159" t="s">
        <v>443</v>
      </c>
      <c r="AG78" s="62" t="s">
        <v>443</v>
      </c>
      <c r="AH78" s="62" t="s">
        <v>443</v>
      </c>
      <c r="AI78" s="62" t="s">
        <v>443</v>
      </c>
      <c r="AJ78" s="62" t="s">
        <v>443</v>
      </c>
      <c r="AK78" s="178" t="s">
        <v>444</v>
      </c>
      <c r="AL78" s="40" t="s">
        <v>199</v>
      </c>
    </row>
    <row r="79" spans="1:38" ht="26.25" customHeight="1" thickBot="1">
      <c r="A79" s="60" t="s">
        <v>53</v>
      </c>
      <c r="B79" s="60" t="s">
        <v>200</v>
      </c>
      <c r="C79" s="61" t="s">
        <v>201</v>
      </c>
      <c r="D79" s="62"/>
      <c r="E79" s="62" t="s">
        <v>442</v>
      </c>
      <c r="F79" s="62" t="s">
        <v>442</v>
      </c>
      <c r="G79" s="62" t="s">
        <v>442</v>
      </c>
      <c r="H79" s="62" t="s">
        <v>442</v>
      </c>
      <c r="I79" s="62" t="s">
        <v>442</v>
      </c>
      <c r="J79" s="62" t="s">
        <v>442</v>
      </c>
      <c r="K79" s="62" t="s">
        <v>442</v>
      </c>
      <c r="L79" s="62" t="s">
        <v>442</v>
      </c>
      <c r="M79" s="62" t="s">
        <v>442</v>
      </c>
      <c r="N79" s="62" t="s">
        <v>442</v>
      </c>
      <c r="O79" s="62" t="s">
        <v>442</v>
      </c>
      <c r="P79" s="62" t="s">
        <v>442</v>
      </c>
      <c r="Q79" s="62" t="s">
        <v>442</v>
      </c>
      <c r="R79" s="62" t="s">
        <v>442</v>
      </c>
      <c r="S79" s="62" t="s">
        <v>442</v>
      </c>
      <c r="T79" s="62" t="s">
        <v>442</v>
      </c>
      <c r="U79" s="62" t="s">
        <v>442</v>
      </c>
      <c r="V79" s="62" t="s">
        <v>442</v>
      </c>
      <c r="W79" s="62" t="s">
        <v>442</v>
      </c>
      <c r="X79" s="62" t="s">
        <v>442</v>
      </c>
      <c r="Y79" s="62" t="s">
        <v>442</v>
      </c>
      <c r="Z79" s="62" t="s">
        <v>442</v>
      </c>
      <c r="AA79" s="62" t="s">
        <v>442</v>
      </c>
      <c r="AB79" s="62" t="s">
        <v>442</v>
      </c>
      <c r="AC79" s="62" t="s">
        <v>442</v>
      </c>
      <c r="AD79" s="157" t="s">
        <v>442</v>
      </c>
      <c r="AE79" s="158"/>
      <c r="AF79" s="62" t="s">
        <v>442</v>
      </c>
      <c r="AG79" s="62" t="s">
        <v>442</v>
      </c>
      <c r="AH79" s="62" t="s">
        <v>442</v>
      </c>
      <c r="AI79" s="62" t="s">
        <v>442</v>
      </c>
      <c r="AJ79" s="62" t="s">
        <v>442</v>
      </c>
      <c r="AK79" s="62" t="s">
        <v>442</v>
      </c>
      <c r="AL79" s="40" t="s">
        <v>202</v>
      </c>
    </row>
    <row r="80" spans="1:38" ht="26.25" customHeight="1" thickBot="1">
      <c r="A80" s="60" t="s">
        <v>53</v>
      </c>
      <c r="B80" s="64" t="s">
        <v>203</v>
      </c>
      <c r="C80" s="66" t="s">
        <v>204</v>
      </c>
      <c r="D80" s="62"/>
      <c r="E80" s="62" t="s">
        <v>442</v>
      </c>
      <c r="F80" s="62" t="s">
        <v>442</v>
      </c>
      <c r="G80" s="62" t="s">
        <v>442</v>
      </c>
      <c r="H80" s="62" t="s">
        <v>442</v>
      </c>
      <c r="I80" s="62" t="s">
        <v>442</v>
      </c>
      <c r="J80" s="62" t="s">
        <v>442</v>
      </c>
      <c r="K80" s="62" t="s">
        <v>442</v>
      </c>
      <c r="L80" s="62" t="s">
        <v>442</v>
      </c>
      <c r="M80" s="62" t="s">
        <v>442</v>
      </c>
      <c r="N80" s="62" t="s">
        <v>442</v>
      </c>
      <c r="O80" s="62" t="s">
        <v>442</v>
      </c>
      <c r="P80" s="62" t="s">
        <v>442</v>
      </c>
      <c r="Q80" s="62" t="s">
        <v>442</v>
      </c>
      <c r="R80" s="62" t="s">
        <v>442</v>
      </c>
      <c r="S80" s="62" t="s">
        <v>442</v>
      </c>
      <c r="T80" s="62" t="s">
        <v>442</v>
      </c>
      <c r="U80" s="62" t="s">
        <v>442</v>
      </c>
      <c r="V80" s="62" t="s">
        <v>442</v>
      </c>
      <c r="W80" s="62" t="s">
        <v>442</v>
      </c>
      <c r="X80" s="62" t="s">
        <v>442</v>
      </c>
      <c r="Y80" s="62" t="s">
        <v>442</v>
      </c>
      <c r="Z80" s="62" t="s">
        <v>442</v>
      </c>
      <c r="AA80" s="62" t="s">
        <v>442</v>
      </c>
      <c r="AB80" s="62" t="s">
        <v>442</v>
      </c>
      <c r="AC80" s="62" t="s">
        <v>442</v>
      </c>
      <c r="AD80" s="157" t="s">
        <v>442</v>
      </c>
      <c r="AE80" s="158"/>
      <c r="AF80" s="159" t="s">
        <v>443</v>
      </c>
      <c r="AG80" s="62" t="s">
        <v>443</v>
      </c>
      <c r="AH80" s="62" t="s">
        <v>443</v>
      </c>
      <c r="AI80" s="62" t="s">
        <v>443</v>
      </c>
      <c r="AJ80" s="62" t="s">
        <v>443</v>
      </c>
      <c r="AK80" s="62" t="s">
        <v>443</v>
      </c>
      <c r="AL80" s="40" t="s">
        <v>412</v>
      </c>
    </row>
    <row r="81" spans="1:38" ht="26.25" customHeight="1" thickBot="1">
      <c r="A81" s="60" t="s">
        <v>53</v>
      </c>
      <c r="B81" s="64" t="s">
        <v>205</v>
      </c>
      <c r="C81" s="66" t="s">
        <v>206</v>
      </c>
      <c r="D81" s="62"/>
      <c r="E81" s="62" t="s">
        <v>445</v>
      </c>
      <c r="F81" s="62" t="s">
        <v>445</v>
      </c>
      <c r="G81" s="62" t="s">
        <v>445</v>
      </c>
      <c r="H81" s="62" t="s">
        <v>445</v>
      </c>
      <c r="I81" s="62" t="s">
        <v>445</v>
      </c>
      <c r="J81" s="62" t="s">
        <v>445</v>
      </c>
      <c r="K81" s="62" t="s">
        <v>445</v>
      </c>
      <c r="L81" s="62" t="s">
        <v>445</v>
      </c>
      <c r="M81" s="62" t="s">
        <v>445</v>
      </c>
      <c r="N81" s="62" t="s">
        <v>445</v>
      </c>
      <c r="O81" s="62" t="s">
        <v>445</v>
      </c>
      <c r="P81" s="62" t="s">
        <v>445</v>
      </c>
      <c r="Q81" s="62" t="s">
        <v>445</v>
      </c>
      <c r="R81" s="62" t="s">
        <v>445</v>
      </c>
      <c r="S81" s="62" t="s">
        <v>445</v>
      </c>
      <c r="T81" s="62" t="s">
        <v>445</v>
      </c>
      <c r="U81" s="62" t="s">
        <v>445</v>
      </c>
      <c r="V81" s="62" t="s">
        <v>445</v>
      </c>
      <c r="W81" s="62" t="s">
        <v>445</v>
      </c>
      <c r="X81" s="62" t="s">
        <v>445</v>
      </c>
      <c r="Y81" s="62" t="s">
        <v>445</v>
      </c>
      <c r="Z81" s="62" t="s">
        <v>445</v>
      </c>
      <c r="AA81" s="62" t="s">
        <v>445</v>
      </c>
      <c r="AB81" s="62" t="s">
        <v>445</v>
      </c>
      <c r="AC81" s="62" t="s">
        <v>445</v>
      </c>
      <c r="AD81" s="62" t="s">
        <v>445</v>
      </c>
      <c r="AE81" s="158"/>
      <c r="AF81" s="159" t="s">
        <v>445</v>
      </c>
      <c r="AG81" s="159" t="s">
        <v>445</v>
      </c>
      <c r="AH81" s="159" t="s">
        <v>445</v>
      </c>
      <c r="AI81" s="159" t="s">
        <v>445</v>
      </c>
      <c r="AJ81" s="159" t="s">
        <v>445</v>
      </c>
      <c r="AK81" s="159" t="s">
        <v>445</v>
      </c>
      <c r="AL81" s="40" t="s">
        <v>207</v>
      </c>
    </row>
    <row r="82" spans="1:38" ht="26.25" customHeight="1" thickBot="1">
      <c r="A82" s="60" t="s">
        <v>208</v>
      </c>
      <c r="B82" s="64" t="s">
        <v>209</v>
      </c>
      <c r="C82" s="70" t="s">
        <v>210</v>
      </c>
      <c r="D82" s="62"/>
      <c r="E82" s="62" t="s">
        <v>443</v>
      </c>
      <c r="F82" s="62">
        <v>2.4283847999999999</v>
      </c>
      <c r="G82" s="62" t="s">
        <v>443</v>
      </c>
      <c r="H82" s="62" t="s">
        <v>443</v>
      </c>
      <c r="I82" s="62" t="s">
        <v>443</v>
      </c>
      <c r="J82" s="62" t="s">
        <v>443</v>
      </c>
      <c r="K82" s="62" t="s">
        <v>443</v>
      </c>
      <c r="L82" s="62" t="s">
        <v>443</v>
      </c>
      <c r="M82" s="62" t="s">
        <v>443</v>
      </c>
      <c r="N82" s="62" t="s">
        <v>443</v>
      </c>
      <c r="O82" s="62" t="s">
        <v>443</v>
      </c>
      <c r="P82" s="62" t="s">
        <v>443</v>
      </c>
      <c r="Q82" s="62" t="s">
        <v>443</v>
      </c>
      <c r="R82" s="62" t="s">
        <v>443</v>
      </c>
      <c r="S82" s="62" t="s">
        <v>443</v>
      </c>
      <c r="T82" s="62" t="s">
        <v>443</v>
      </c>
      <c r="U82" s="62" t="s">
        <v>443</v>
      </c>
      <c r="V82" s="62" t="s">
        <v>443</v>
      </c>
      <c r="W82" s="62" t="s">
        <v>443</v>
      </c>
      <c r="X82" s="62" t="s">
        <v>443</v>
      </c>
      <c r="Y82" s="62" t="s">
        <v>443</v>
      </c>
      <c r="Z82" s="62" t="s">
        <v>443</v>
      </c>
      <c r="AA82" s="62" t="s">
        <v>443</v>
      </c>
      <c r="AB82" s="62" t="s">
        <v>443</v>
      </c>
      <c r="AC82" s="62" t="s">
        <v>443</v>
      </c>
      <c r="AD82" s="157" t="s">
        <v>443</v>
      </c>
      <c r="AE82" s="158"/>
      <c r="AF82" s="159" t="s">
        <v>443</v>
      </c>
      <c r="AG82" s="62" t="s">
        <v>443</v>
      </c>
      <c r="AH82" s="62" t="s">
        <v>443</v>
      </c>
      <c r="AI82" s="62" t="s">
        <v>443</v>
      </c>
      <c r="AJ82" s="62" t="s">
        <v>443</v>
      </c>
      <c r="AK82" s="62" t="s">
        <v>443</v>
      </c>
      <c r="AL82" s="40" t="s">
        <v>219</v>
      </c>
    </row>
    <row r="83" spans="1:38" ht="26.25" customHeight="1" thickBot="1">
      <c r="A83" s="60" t="s">
        <v>53</v>
      </c>
      <c r="B83" s="71" t="s">
        <v>211</v>
      </c>
      <c r="C83" s="72" t="s">
        <v>212</v>
      </c>
      <c r="D83" s="62"/>
      <c r="E83" s="62" t="s">
        <v>443</v>
      </c>
      <c r="F83" s="62">
        <v>1.9144159999999999E-3</v>
      </c>
      <c r="G83" s="62" t="s">
        <v>443</v>
      </c>
      <c r="H83" s="62" t="s">
        <v>443</v>
      </c>
      <c r="I83" s="62">
        <v>4.7860400000000004E-2</v>
      </c>
      <c r="J83" s="62">
        <v>0.35895300000000002</v>
      </c>
      <c r="K83" s="62">
        <v>1.675114</v>
      </c>
      <c r="L83" s="62">
        <v>2.7280428000000002E-3</v>
      </c>
      <c r="M83" s="62" t="s">
        <v>443</v>
      </c>
      <c r="N83" s="62" t="s">
        <v>443</v>
      </c>
      <c r="O83" s="62" t="s">
        <v>443</v>
      </c>
      <c r="P83" s="62" t="s">
        <v>443</v>
      </c>
      <c r="Q83" s="62" t="s">
        <v>443</v>
      </c>
      <c r="R83" s="62" t="s">
        <v>443</v>
      </c>
      <c r="S83" s="62" t="s">
        <v>443</v>
      </c>
      <c r="T83" s="62" t="s">
        <v>443</v>
      </c>
      <c r="U83" s="62" t="s">
        <v>443</v>
      </c>
      <c r="V83" s="62" t="s">
        <v>443</v>
      </c>
      <c r="W83" s="62" t="s">
        <v>443</v>
      </c>
      <c r="X83" s="62" t="s">
        <v>443</v>
      </c>
      <c r="Y83" s="62" t="s">
        <v>443</v>
      </c>
      <c r="Z83" s="62" t="s">
        <v>443</v>
      </c>
      <c r="AA83" s="62" t="s">
        <v>443</v>
      </c>
      <c r="AB83" s="62" t="s">
        <v>443</v>
      </c>
      <c r="AC83" s="62" t="s">
        <v>443</v>
      </c>
      <c r="AD83" s="157" t="s">
        <v>443</v>
      </c>
      <c r="AE83" s="158"/>
      <c r="AF83" s="159" t="s">
        <v>443</v>
      </c>
      <c r="AG83" s="62" t="s">
        <v>443</v>
      </c>
      <c r="AH83" s="62" t="s">
        <v>443</v>
      </c>
      <c r="AI83" s="62" t="s">
        <v>443</v>
      </c>
      <c r="AJ83" s="62" t="s">
        <v>443</v>
      </c>
      <c r="AK83" s="62">
        <v>119.651</v>
      </c>
      <c r="AL83" s="40" t="s">
        <v>412</v>
      </c>
    </row>
    <row r="84" spans="1:38" ht="26.25" customHeight="1" thickBot="1">
      <c r="A84" s="60" t="s">
        <v>53</v>
      </c>
      <c r="B84" s="71" t="s">
        <v>213</v>
      </c>
      <c r="C84" s="72" t="s">
        <v>214</v>
      </c>
      <c r="D84" s="62"/>
      <c r="E84" s="62" t="s">
        <v>444</v>
      </c>
      <c r="F84" s="62">
        <v>1.5735199999999999E-3</v>
      </c>
      <c r="G84" s="62" t="s">
        <v>443</v>
      </c>
      <c r="H84" s="62" t="s">
        <v>443</v>
      </c>
      <c r="I84" s="62">
        <v>9.6832000000000005E-4</v>
      </c>
      <c r="J84" s="62">
        <v>4.8416000000000006E-3</v>
      </c>
      <c r="K84" s="62">
        <v>1.9366400000000002E-2</v>
      </c>
      <c r="L84" s="62">
        <v>1.2588159999999999E-7</v>
      </c>
      <c r="M84" s="62">
        <v>1.14988E-4</v>
      </c>
      <c r="N84" s="62" t="s">
        <v>444</v>
      </c>
      <c r="O84" s="62" t="s">
        <v>444</v>
      </c>
      <c r="P84" s="62" t="s">
        <v>444</v>
      </c>
      <c r="Q84" s="62" t="s">
        <v>443</v>
      </c>
      <c r="R84" s="62" t="s">
        <v>443</v>
      </c>
      <c r="S84" s="62" t="s">
        <v>443</v>
      </c>
      <c r="T84" s="62" t="s">
        <v>443</v>
      </c>
      <c r="U84" s="62" t="s">
        <v>443</v>
      </c>
      <c r="V84" s="62" t="s">
        <v>443</v>
      </c>
      <c r="W84" s="62" t="s">
        <v>444</v>
      </c>
      <c r="X84" s="62" t="s">
        <v>444</v>
      </c>
      <c r="Y84" s="62" t="s">
        <v>444</v>
      </c>
      <c r="Z84" s="62" t="s">
        <v>444</v>
      </c>
      <c r="AA84" s="62" t="s">
        <v>444</v>
      </c>
      <c r="AB84" s="62" t="s">
        <v>443</v>
      </c>
      <c r="AC84" s="62" t="s">
        <v>444</v>
      </c>
      <c r="AD84" s="157" t="s">
        <v>443</v>
      </c>
      <c r="AE84" s="158"/>
      <c r="AF84" s="159" t="s">
        <v>443</v>
      </c>
      <c r="AG84" s="62" t="s">
        <v>443</v>
      </c>
      <c r="AH84" s="62" t="s">
        <v>443</v>
      </c>
      <c r="AI84" s="62" t="s">
        <v>443</v>
      </c>
      <c r="AJ84" s="62" t="s">
        <v>443</v>
      </c>
      <c r="AK84" s="62">
        <v>12.103999999999999</v>
      </c>
      <c r="AL84" s="40" t="s">
        <v>412</v>
      </c>
    </row>
    <row r="85" spans="1:38" ht="26.25" customHeight="1" thickBot="1">
      <c r="A85" s="60" t="s">
        <v>208</v>
      </c>
      <c r="B85" s="66" t="s">
        <v>215</v>
      </c>
      <c r="C85" s="72" t="s">
        <v>403</v>
      </c>
      <c r="D85" s="62"/>
      <c r="E85" s="62" t="s">
        <v>443</v>
      </c>
      <c r="F85" s="62">
        <v>2.7966610279512905</v>
      </c>
      <c r="G85" s="62" t="s">
        <v>443</v>
      </c>
      <c r="H85" s="62" t="s">
        <v>443</v>
      </c>
      <c r="I85" s="62" t="s">
        <v>443</v>
      </c>
      <c r="J85" s="62" t="s">
        <v>443</v>
      </c>
      <c r="K85" s="62" t="s">
        <v>443</v>
      </c>
      <c r="L85" s="62" t="s">
        <v>443</v>
      </c>
      <c r="M85" s="62" t="s">
        <v>443</v>
      </c>
      <c r="N85" s="62" t="s">
        <v>443</v>
      </c>
      <c r="O85" s="62" t="s">
        <v>443</v>
      </c>
      <c r="P85" s="62" t="s">
        <v>443</v>
      </c>
      <c r="Q85" s="62" t="s">
        <v>443</v>
      </c>
      <c r="R85" s="62" t="s">
        <v>443</v>
      </c>
      <c r="S85" s="62" t="s">
        <v>443</v>
      </c>
      <c r="T85" s="62" t="s">
        <v>443</v>
      </c>
      <c r="U85" s="62" t="s">
        <v>443</v>
      </c>
      <c r="V85" s="62" t="s">
        <v>443</v>
      </c>
      <c r="W85" s="62" t="s">
        <v>443</v>
      </c>
      <c r="X85" s="62" t="s">
        <v>443</v>
      </c>
      <c r="Y85" s="62" t="s">
        <v>443</v>
      </c>
      <c r="Z85" s="62" t="s">
        <v>443</v>
      </c>
      <c r="AA85" s="62" t="s">
        <v>443</v>
      </c>
      <c r="AB85" s="62" t="s">
        <v>443</v>
      </c>
      <c r="AC85" s="62" t="s">
        <v>443</v>
      </c>
      <c r="AD85" s="157" t="s">
        <v>443</v>
      </c>
      <c r="AE85" s="158"/>
      <c r="AF85" s="159" t="s">
        <v>443</v>
      </c>
      <c r="AG85" s="62" t="s">
        <v>443</v>
      </c>
      <c r="AH85" s="62" t="s">
        <v>443</v>
      </c>
      <c r="AI85" s="62" t="s">
        <v>443</v>
      </c>
      <c r="AJ85" s="62" t="s">
        <v>443</v>
      </c>
      <c r="AK85" s="62">
        <v>11.186644111805164</v>
      </c>
      <c r="AL85" s="40" t="s">
        <v>216</v>
      </c>
    </row>
    <row r="86" spans="1:38" ht="26.25" customHeight="1" thickBot="1">
      <c r="A86" s="60" t="s">
        <v>208</v>
      </c>
      <c r="B86" s="66" t="s">
        <v>217</v>
      </c>
      <c r="C86" s="70" t="s">
        <v>218</v>
      </c>
      <c r="D86" s="62"/>
      <c r="E86" s="62" t="s">
        <v>443</v>
      </c>
      <c r="F86" s="62">
        <v>1.7201058999999999</v>
      </c>
      <c r="G86" s="62" t="s">
        <v>443</v>
      </c>
      <c r="H86" s="62" t="s">
        <v>443</v>
      </c>
      <c r="I86" s="62" t="s">
        <v>443</v>
      </c>
      <c r="J86" s="62" t="s">
        <v>443</v>
      </c>
      <c r="K86" s="62" t="s">
        <v>443</v>
      </c>
      <c r="L86" s="62" t="s">
        <v>443</v>
      </c>
      <c r="M86" s="62" t="s">
        <v>443</v>
      </c>
      <c r="N86" s="62" t="s">
        <v>443</v>
      </c>
      <c r="O86" s="62" t="s">
        <v>443</v>
      </c>
      <c r="P86" s="62" t="s">
        <v>443</v>
      </c>
      <c r="Q86" s="62" t="s">
        <v>443</v>
      </c>
      <c r="R86" s="62" t="s">
        <v>443</v>
      </c>
      <c r="S86" s="62" t="s">
        <v>443</v>
      </c>
      <c r="T86" s="62" t="s">
        <v>443</v>
      </c>
      <c r="U86" s="62" t="s">
        <v>443</v>
      </c>
      <c r="V86" s="62" t="s">
        <v>443</v>
      </c>
      <c r="W86" s="62" t="s">
        <v>443</v>
      </c>
      <c r="X86" s="62" t="s">
        <v>443</v>
      </c>
      <c r="Y86" s="62" t="s">
        <v>443</v>
      </c>
      <c r="Z86" s="62" t="s">
        <v>443</v>
      </c>
      <c r="AA86" s="62" t="s">
        <v>443</v>
      </c>
      <c r="AB86" s="62" t="s">
        <v>443</v>
      </c>
      <c r="AC86" s="62" t="s">
        <v>443</v>
      </c>
      <c r="AD86" s="157" t="s">
        <v>443</v>
      </c>
      <c r="AE86" s="158"/>
      <c r="AF86" s="159" t="s">
        <v>443</v>
      </c>
      <c r="AG86" s="62" t="s">
        <v>443</v>
      </c>
      <c r="AH86" s="62" t="s">
        <v>443</v>
      </c>
      <c r="AI86" s="62" t="s">
        <v>443</v>
      </c>
      <c r="AJ86" s="62" t="s">
        <v>443</v>
      </c>
      <c r="AK86" s="62" t="s">
        <v>443</v>
      </c>
      <c r="AL86" s="40" t="s">
        <v>219</v>
      </c>
    </row>
    <row r="87" spans="1:38" ht="26.25" customHeight="1" thickBot="1">
      <c r="A87" s="60" t="s">
        <v>208</v>
      </c>
      <c r="B87" s="66" t="s">
        <v>220</v>
      </c>
      <c r="C87" s="70" t="s">
        <v>221</v>
      </c>
      <c r="D87" s="62"/>
      <c r="E87" s="62" t="s">
        <v>443</v>
      </c>
      <c r="F87" s="62">
        <v>0.60709619999999997</v>
      </c>
      <c r="G87" s="62" t="s">
        <v>443</v>
      </c>
      <c r="H87" s="62" t="s">
        <v>443</v>
      </c>
      <c r="I87" s="62" t="s">
        <v>443</v>
      </c>
      <c r="J87" s="62" t="s">
        <v>443</v>
      </c>
      <c r="K87" s="62" t="s">
        <v>443</v>
      </c>
      <c r="L87" s="62" t="s">
        <v>443</v>
      </c>
      <c r="M87" s="62" t="s">
        <v>443</v>
      </c>
      <c r="N87" s="62" t="s">
        <v>443</v>
      </c>
      <c r="O87" s="62" t="s">
        <v>443</v>
      </c>
      <c r="P87" s="62" t="s">
        <v>443</v>
      </c>
      <c r="Q87" s="62" t="s">
        <v>443</v>
      </c>
      <c r="R87" s="62" t="s">
        <v>443</v>
      </c>
      <c r="S87" s="62" t="s">
        <v>443</v>
      </c>
      <c r="T87" s="62" t="s">
        <v>443</v>
      </c>
      <c r="U87" s="62" t="s">
        <v>443</v>
      </c>
      <c r="V87" s="62" t="s">
        <v>443</v>
      </c>
      <c r="W87" s="62" t="s">
        <v>443</v>
      </c>
      <c r="X87" s="62" t="s">
        <v>443</v>
      </c>
      <c r="Y87" s="62" t="s">
        <v>443</v>
      </c>
      <c r="Z87" s="62" t="s">
        <v>443</v>
      </c>
      <c r="AA87" s="62" t="s">
        <v>443</v>
      </c>
      <c r="AB87" s="62" t="s">
        <v>443</v>
      </c>
      <c r="AC87" s="62" t="s">
        <v>443</v>
      </c>
      <c r="AD87" s="157" t="s">
        <v>443</v>
      </c>
      <c r="AE87" s="158"/>
      <c r="AF87" s="159" t="s">
        <v>443</v>
      </c>
      <c r="AG87" s="62" t="s">
        <v>443</v>
      </c>
      <c r="AH87" s="62" t="s">
        <v>443</v>
      </c>
      <c r="AI87" s="62" t="s">
        <v>443</v>
      </c>
      <c r="AJ87" s="62" t="s">
        <v>443</v>
      </c>
      <c r="AK87" s="62">
        <v>2023.654</v>
      </c>
      <c r="AL87" s="40" t="s">
        <v>219</v>
      </c>
    </row>
    <row r="88" spans="1:38" ht="26.25" customHeight="1" thickBot="1">
      <c r="A88" s="60" t="s">
        <v>208</v>
      </c>
      <c r="B88" s="66" t="s">
        <v>222</v>
      </c>
      <c r="C88" s="70" t="s">
        <v>223</v>
      </c>
      <c r="D88" s="62"/>
      <c r="E88" s="62" t="s">
        <v>443</v>
      </c>
      <c r="F88" s="62">
        <v>7.7850000000000003E-2</v>
      </c>
      <c r="G88" s="62" t="s">
        <v>443</v>
      </c>
      <c r="H88" s="62" t="s">
        <v>443</v>
      </c>
      <c r="I88" s="62" t="s">
        <v>443</v>
      </c>
      <c r="J88" s="62" t="s">
        <v>443</v>
      </c>
      <c r="K88" s="62">
        <v>6.6000000000000003E-2</v>
      </c>
      <c r="L88" s="62" t="s">
        <v>443</v>
      </c>
      <c r="M88" s="62" t="s">
        <v>443</v>
      </c>
      <c r="N88" s="62" t="s">
        <v>443</v>
      </c>
      <c r="O88" s="62">
        <v>5.5000000000000003E-7</v>
      </c>
      <c r="P88" s="62" t="s">
        <v>443</v>
      </c>
      <c r="Q88" s="62">
        <v>2.7499999999999999E-6</v>
      </c>
      <c r="R88" s="62">
        <v>3.3000000000000003E-5</v>
      </c>
      <c r="S88" s="62" t="s">
        <v>443</v>
      </c>
      <c r="T88" s="62">
        <v>2.7500000000000002E-4</v>
      </c>
      <c r="U88" s="62">
        <v>2.7499999999999999E-6</v>
      </c>
      <c r="V88" s="62" t="s">
        <v>443</v>
      </c>
      <c r="W88" s="62" t="s">
        <v>443</v>
      </c>
      <c r="X88" s="62" t="s">
        <v>443</v>
      </c>
      <c r="Y88" s="62" t="s">
        <v>443</v>
      </c>
      <c r="Z88" s="62" t="s">
        <v>443</v>
      </c>
      <c r="AA88" s="62" t="s">
        <v>443</v>
      </c>
      <c r="AB88" s="62">
        <v>1.4024999999999998E-2</v>
      </c>
      <c r="AC88" s="62" t="s">
        <v>443</v>
      </c>
      <c r="AD88" s="157" t="s">
        <v>443</v>
      </c>
      <c r="AE88" s="158"/>
      <c r="AF88" s="159" t="s">
        <v>443</v>
      </c>
      <c r="AG88" s="62" t="s">
        <v>443</v>
      </c>
      <c r="AH88" s="62" t="s">
        <v>443</v>
      </c>
      <c r="AI88" s="62" t="s">
        <v>443</v>
      </c>
      <c r="AJ88" s="62" t="s">
        <v>443</v>
      </c>
      <c r="AK88" s="62" t="s">
        <v>443</v>
      </c>
      <c r="AL88" s="40" t="s">
        <v>412</v>
      </c>
    </row>
    <row r="89" spans="1:38" ht="26.25" customHeight="1" thickBot="1">
      <c r="A89" s="60" t="s">
        <v>208</v>
      </c>
      <c r="B89" s="66" t="s">
        <v>224</v>
      </c>
      <c r="C89" s="70" t="s">
        <v>225</v>
      </c>
      <c r="D89" s="62"/>
      <c r="E89" s="62" t="s">
        <v>443</v>
      </c>
      <c r="F89" s="62">
        <v>7.1190000000000003E-3</v>
      </c>
      <c r="G89" s="62" t="s">
        <v>443</v>
      </c>
      <c r="H89" s="62" t="s">
        <v>443</v>
      </c>
      <c r="I89" s="62" t="s">
        <v>443</v>
      </c>
      <c r="J89" s="62" t="s">
        <v>443</v>
      </c>
      <c r="K89" s="62" t="s">
        <v>443</v>
      </c>
      <c r="L89" s="62" t="s">
        <v>443</v>
      </c>
      <c r="M89" s="62" t="s">
        <v>443</v>
      </c>
      <c r="N89" s="62" t="s">
        <v>443</v>
      </c>
      <c r="O89" s="62" t="s">
        <v>443</v>
      </c>
      <c r="P89" s="62" t="s">
        <v>443</v>
      </c>
      <c r="Q89" s="62" t="s">
        <v>443</v>
      </c>
      <c r="R89" s="62" t="s">
        <v>443</v>
      </c>
      <c r="S89" s="62" t="s">
        <v>443</v>
      </c>
      <c r="T89" s="62" t="s">
        <v>443</v>
      </c>
      <c r="U89" s="62" t="s">
        <v>443</v>
      </c>
      <c r="V89" s="62" t="s">
        <v>443</v>
      </c>
      <c r="W89" s="62" t="s">
        <v>443</v>
      </c>
      <c r="X89" s="62" t="s">
        <v>443</v>
      </c>
      <c r="Y89" s="62" t="s">
        <v>443</v>
      </c>
      <c r="Z89" s="62" t="s">
        <v>443</v>
      </c>
      <c r="AA89" s="62" t="s">
        <v>443</v>
      </c>
      <c r="AB89" s="62" t="s">
        <v>443</v>
      </c>
      <c r="AC89" s="62" t="s">
        <v>443</v>
      </c>
      <c r="AD89" s="157" t="s">
        <v>443</v>
      </c>
      <c r="AE89" s="158"/>
      <c r="AF89" s="159" t="s">
        <v>443</v>
      </c>
      <c r="AG89" s="62" t="s">
        <v>443</v>
      </c>
      <c r="AH89" s="62" t="s">
        <v>443</v>
      </c>
      <c r="AI89" s="62" t="s">
        <v>443</v>
      </c>
      <c r="AJ89" s="62" t="s">
        <v>443</v>
      </c>
      <c r="AK89" s="62" t="s">
        <v>443</v>
      </c>
      <c r="AL89" s="40" t="s">
        <v>412</v>
      </c>
    </row>
    <row r="90" spans="1:38" s="5" customFormat="1" ht="26.25" customHeight="1" thickBot="1">
      <c r="A90" s="60" t="s">
        <v>208</v>
      </c>
      <c r="B90" s="66" t="s">
        <v>226</v>
      </c>
      <c r="C90" s="70" t="s">
        <v>227</v>
      </c>
      <c r="D90" s="62"/>
      <c r="E90" s="62" t="s">
        <v>444</v>
      </c>
      <c r="F90" s="62">
        <v>1.0618573950000001E-2</v>
      </c>
      <c r="G90" s="62" t="s">
        <v>444</v>
      </c>
      <c r="H90" s="62" t="s">
        <v>444</v>
      </c>
      <c r="I90" s="62">
        <v>4.3146000000000003E-5</v>
      </c>
      <c r="J90" s="62">
        <v>6.4719000000000002E-5</v>
      </c>
      <c r="K90" s="62">
        <v>7.9101E-5</v>
      </c>
      <c r="L90" s="62" t="s">
        <v>444</v>
      </c>
      <c r="M90" s="62" t="s">
        <v>444</v>
      </c>
      <c r="N90" s="62" t="s">
        <v>444</v>
      </c>
      <c r="O90" s="62" t="s">
        <v>444</v>
      </c>
      <c r="P90" s="62" t="s">
        <v>444</v>
      </c>
      <c r="Q90" s="62" t="s">
        <v>444</v>
      </c>
      <c r="R90" s="62" t="s">
        <v>444</v>
      </c>
      <c r="S90" s="62" t="s">
        <v>444</v>
      </c>
      <c r="T90" s="62" t="s">
        <v>444</v>
      </c>
      <c r="U90" s="62" t="s">
        <v>444</v>
      </c>
      <c r="V90" s="62" t="s">
        <v>444</v>
      </c>
      <c r="W90" s="62" t="s">
        <v>444</v>
      </c>
      <c r="X90" s="62">
        <v>5.30286465E-5</v>
      </c>
      <c r="Y90" s="62">
        <v>5.30286465E-5</v>
      </c>
      <c r="Z90" s="62">
        <v>5.30286465E-5</v>
      </c>
      <c r="AA90" s="62">
        <v>2.6414269200000003E-4</v>
      </c>
      <c r="AB90" s="62">
        <v>4.2322863150000002E-4</v>
      </c>
      <c r="AC90" s="62" t="s">
        <v>444</v>
      </c>
      <c r="AD90" s="62" t="s">
        <v>444</v>
      </c>
      <c r="AE90" s="158"/>
      <c r="AF90" s="62" t="s">
        <v>443</v>
      </c>
      <c r="AG90" s="62" t="s">
        <v>443</v>
      </c>
      <c r="AH90" s="62" t="s">
        <v>443</v>
      </c>
      <c r="AI90" s="62" t="s">
        <v>443</v>
      </c>
      <c r="AJ90" s="62" t="s">
        <v>443</v>
      </c>
      <c r="AK90" s="62" t="s">
        <v>443</v>
      </c>
      <c r="AL90" s="40" t="s">
        <v>412</v>
      </c>
    </row>
    <row r="91" spans="1:38" ht="26.25" customHeight="1" thickBot="1">
      <c r="A91" s="60" t="s">
        <v>208</v>
      </c>
      <c r="B91" s="64" t="s">
        <v>404</v>
      </c>
      <c r="C91" s="66" t="s">
        <v>228</v>
      </c>
      <c r="D91" s="62"/>
      <c r="E91" s="62">
        <v>3.6984599999999999E-2</v>
      </c>
      <c r="F91" s="62">
        <v>0.19070747999999998</v>
      </c>
      <c r="G91" s="62" t="s">
        <v>444</v>
      </c>
      <c r="H91" s="62">
        <v>8.527005E-2</v>
      </c>
      <c r="I91" s="62">
        <v>0.55476899999999996</v>
      </c>
      <c r="J91" s="62">
        <v>0.55476899999999996</v>
      </c>
      <c r="K91" s="62">
        <v>0.55476899999999996</v>
      </c>
      <c r="L91" s="62">
        <v>2.4964604999999996E-3</v>
      </c>
      <c r="M91" s="62">
        <v>1.1321397</v>
      </c>
      <c r="N91" s="62">
        <v>1.0273500000000002E-6</v>
      </c>
      <c r="O91" s="62">
        <v>1.1095380000000001E-4</v>
      </c>
      <c r="P91" s="62">
        <v>2.0547000000000004E-6</v>
      </c>
      <c r="Q91" s="62">
        <v>3.28752E-6</v>
      </c>
      <c r="R91" s="62">
        <v>7.1914499999999996E-6</v>
      </c>
      <c r="S91" s="62">
        <v>0.11095380000000001</v>
      </c>
      <c r="T91" s="62" t="s">
        <v>444</v>
      </c>
      <c r="U91" s="62" t="s">
        <v>444</v>
      </c>
      <c r="V91" s="62" t="s">
        <v>444</v>
      </c>
      <c r="W91" s="62">
        <v>2.0547000000000004E-6</v>
      </c>
      <c r="X91" s="62">
        <v>2.2807170000000002E-3</v>
      </c>
      <c r="Y91" s="62">
        <v>9.2461500000000005E-4</v>
      </c>
      <c r="Z91" s="62">
        <v>9.2461500000000005E-4</v>
      </c>
      <c r="AA91" s="62">
        <v>9.2461500000000005E-4</v>
      </c>
      <c r="AB91" s="62">
        <v>5.0545620000000003E-3</v>
      </c>
      <c r="AC91" s="62" t="s">
        <v>444</v>
      </c>
      <c r="AD91" s="62" t="s">
        <v>444</v>
      </c>
      <c r="AE91" s="158"/>
      <c r="AF91" s="62" t="s">
        <v>443</v>
      </c>
      <c r="AG91" s="62" t="s">
        <v>443</v>
      </c>
      <c r="AH91" s="62" t="s">
        <v>443</v>
      </c>
      <c r="AI91" s="62" t="s">
        <v>443</v>
      </c>
      <c r="AJ91" s="62" t="s">
        <v>443</v>
      </c>
      <c r="AK91" s="62" t="s">
        <v>443</v>
      </c>
      <c r="AL91" s="40" t="s">
        <v>412</v>
      </c>
    </row>
    <row r="92" spans="1:38" ht="26.25" customHeight="1" thickBot="1">
      <c r="A92" s="60" t="s">
        <v>53</v>
      </c>
      <c r="B92" s="60" t="s">
        <v>229</v>
      </c>
      <c r="C92" s="61" t="s">
        <v>230</v>
      </c>
      <c r="D92" s="67"/>
      <c r="E92" s="67" t="s">
        <v>442</v>
      </c>
      <c r="F92" s="62" t="s">
        <v>442</v>
      </c>
      <c r="G92" s="62" t="s">
        <v>442</v>
      </c>
      <c r="H92" s="62" t="s">
        <v>442</v>
      </c>
      <c r="I92" s="62" t="s">
        <v>442</v>
      </c>
      <c r="J92" s="62" t="s">
        <v>442</v>
      </c>
      <c r="K92" s="62" t="s">
        <v>442</v>
      </c>
      <c r="L92" s="62" t="s">
        <v>442</v>
      </c>
      <c r="M92" s="62" t="s">
        <v>442</v>
      </c>
      <c r="N92" s="62" t="s">
        <v>442</v>
      </c>
      <c r="O92" s="62" t="s">
        <v>442</v>
      </c>
      <c r="P92" s="62" t="s">
        <v>442</v>
      </c>
      <c r="Q92" s="62" t="s">
        <v>442</v>
      </c>
      <c r="R92" s="62" t="s">
        <v>442</v>
      </c>
      <c r="S92" s="62" t="s">
        <v>442</v>
      </c>
      <c r="T92" s="62" t="s">
        <v>442</v>
      </c>
      <c r="U92" s="62" t="s">
        <v>442</v>
      </c>
      <c r="V92" s="62" t="s">
        <v>442</v>
      </c>
      <c r="W92" s="62" t="s">
        <v>442</v>
      </c>
      <c r="X92" s="62" t="s">
        <v>442</v>
      </c>
      <c r="Y92" s="62" t="s">
        <v>442</v>
      </c>
      <c r="Z92" s="62" t="s">
        <v>442</v>
      </c>
      <c r="AA92" s="62" t="s">
        <v>442</v>
      </c>
      <c r="AB92" s="62" t="s">
        <v>442</v>
      </c>
      <c r="AC92" s="62" t="s">
        <v>442</v>
      </c>
      <c r="AD92" s="157" t="s">
        <v>442</v>
      </c>
      <c r="AE92" s="158"/>
      <c r="AF92" s="62" t="s">
        <v>442</v>
      </c>
      <c r="AG92" s="62" t="s">
        <v>442</v>
      </c>
      <c r="AH92" s="62" t="s">
        <v>442</v>
      </c>
      <c r="AI92" s="62" t="s">
        <v>442</v>
      </c>
      <c r="AJ92" s="62" t="s">
        <v>442</v>
      </c>
      <c r="AK92" s="62" t="s">
        <v>442</v>
      </c>
      <c r="AL92" s="40" t="s">
        <v>231</v>
      </c>
    </row>
    <row r="93" spans="1:38" ht="26.25" customHeight="1" thickBot="1">
      <c r="A93" s="60" t="s">
        <v>53</v>
      </c>
      <c r="B93" s="64" t="s">
        <v>232</v>
      </c>
      <c r="C93" s="61" t="s">
        <v>405</v>
      </c>
      <c r="D93" s="67"/>
      <c r="E93" s="67" t="s">
        <v>443</v>
      </c>
      <c r="F93" s="67">
        <v>1.6750686971044839</v>
      </c>
      <c r="G93" s="67" t="s">
        <v>443</v>
      </c>
      <c r="H93" s="67" t="s">
        <v>443</v>
      </c>
      <c r="I93" s="67" t="s">
        <v>443</v>
      </c>
      <c r="J93" s="67" t="s">
        <v>443</v>
      </c>
      <c r="K93" s="67" t="s">
        <v>443</v>
      </c>
      <c r="L93" s="67" t="s">
        <v>443</v>
      </c>
      <c r="M93" s="67" t="s">
        <v>443</v>
      </c>
      <c r="N93" s="67" t="s">
        <v>443</v>
      </c>
      <c r="O93" s="67" t="s">
        <v>443</v>
      </c>
      <c r="P93" s="67" t="s">
        <v>443</v>
      </c>
      <c r="Q93" s="67" t="s">
        <v>443</v>
      </c>
      <c r="R93" s="67" t="s">
        <v>443</v>
      </c>
      <c r="S93" s="67" t="s">
        <v>443</v>
      </c>
      <c r="T93" s="67" t="s">
        <v>443</v>
      </c>
      <c r="U93" s="67" t="s">
        <v>443</v>
      </c>
      <c r="V93" s="67" t="s">
        <v>443</v>
      </c>
      <c r="W93" s="67" t="s">
        <v>443</v>
      </c>
      <c r="X93" s="67" t="s">
        <v>443</v>
      </c>
      <c r="Y93" s="67" t="s">
        <v>443</v>
      </c>
      <c r="Z93" s="67" t="s">
        <v>443</v>
      </c>
      <c r="AA93" s="67" t="s">
        <v>443</v>
      </c>
      <c r="AB93" s="67" t="s">
        <v>443</v>
      </c>
      <c r="AC93" s="67" t="s">
        <v>443</v>
      </c>
      <c r="AD93" s="166" t="s">
        <v>443</v>
      </c>
      <c r="AE93" s="158"/>
      <c r="AF93" s="159" t="s">
        <v>443</v>
      </c>
      <c r="AG93" s="62" t="s">
        <v>443</v>
      </c>
      <c r="AH93" s="62" t="s">
        <v>443</v>
      </c>
      <c r="AI93" s="62" t="s">
        <v>443</v>
      </c>
      <c r="AJ93" s="62" t="s">
        <v>443</v>
      </c>
      <c r="AK93" s="62" t="s">
        <v>443</v>
      </c>
      <c r="AL93" s="40" t="s">
        <v>233</v>
      </c>
    </row>
    <row r="94" spans="1:38" ht="26.25" customHeight="1" thickBot="1">
      <c r="A94" s="60" t="s">
        <v>53</v>
      </c>
      <c r="B94" s="73" t="s">
        <v>406</v>
      </c>
      <c r="C94" s="61" t="s">
        <v>234</v>
      </c>
      <c r="D94" s="62"/>
      <c r="E94" s="62" t="s">
        <v>444</v>
      </c>
      <c r="F94" s="62" t="s">
        <v>444</v>
      </c>
      <c r="G94" s="62" t="s">
        <v>444</v>
      </c>
      <c r="H94" s="62" t="s">
        <v>444</v>
      </c>
      <c r="I94" s="62" t="s">
        <v>444</v>
      </c>
      <c r="J94" s="62" t="s">
        <v>444</v>
      </c>
      <c r="K94" s="62" t="s">
        <v>444</v>
      </c>
      <c r="L94" s="62" t="s">
        <v>444</v>
      </c>
      <c r="M94" s="62" t="s">
        <v>444</v>
      </c>
      <c r="N94" s="62" t="s">
        <v>444</v>
      </c>
      <c r="O94" s="62" t="s">
        <v>444</v>
      </c>
      <c r="P94" s="62" t="s">
        <v>444</v>
      </c>
      <c r="Q94" s="62" t="s">
        <v>444</v>
      </c>
      <c r="R94" s="62" t="s">
        <v>444</v>
      </c>
      <c r="S94" s="62" t="s">
        <v>444</v>
      </c>
      <c r="T94" s="62" t="s">
        <v>444</v>
      </c>
      <c r="U94" s="62" t="s">
        <v>444</v>
      </c>
      <c r="V94" s="62" t="s">
        <v>444</v>
      </c>
      <c r="W94" s="62" t="s">
        <v>444</v>
      </c>
      <c r="X94" s="62" t="s">
        <v>444</v>
      </c>
      <c r="Y94" s="62" t="s">
        <v>444</v>
      </c>
      <c r="Z94" s="62" t="s">
        <v>444</v>
      </c>
      <c r="AA94" s="62" t="s">
        <v>444</v>
      </c>
      <c r="AB94" s="62" t="s">
        <v>444</v>
      </c>
      <c r="AC94" s="62" t="s">
        <v>444</v>
      </c>
      <c r="AD94" s="157" t="s">
        <v>444</v>
      </c>
      <c r="AE94" s="158"/>
      <c r="AF94" s="159" t="s">
        <v>443</v>
      </c>
      <c r="AG94" s="62" t="s">
        <v>443</v>
      </c>
      <c r="AH94" s="62" t="s">
        <v>443</v>
      </c>
      <c r="AI94" s="62" t="s">
        <v>443</v>
      </c>
      <c r="AJ94" s="62" t="s">
        <v>443</v>
      </c>
      <c r="AK94" s="62" t="s">
        <v>444</v>
      </c>
      <c r="AL94" s="40" t="s">
        <v>412</v>
      </c>
    </row>
    <row r="95" spans="1:38" ht="26.25" customHeight="1" thickBot="1">
      <c r="A95" s="60" t="s">
        <v>53</v>
      </c>
      <c r="B95" s="73" t="s">
        <v>235</v>
      </c>
      <c r="C95" s="61" t="s">
        <v>236</v>
      </c>
      <c r="D95" s="67"/>
      <c r="E95" s="67" t="s">
        <v>443</v>
      </c>
      <c r="F95" s="62" t="s">
        <v>443</v>
      </c>
      <c r="G95" s="62" t="s">
        <v>443</v>
      </c>
      <c r="H95" s="62" t="s">
        <v>443</v>
      </c>
      <c r="I95" s="62" t="s">
        <v>443</v>
      </c>
      <c r="J95" s="62" t="s">
        <v>443</v>
      </c>
      <c r="K95" s="62">
        <v>1.5289219960000001E-2</v>
      </c>
      <c r="L95" s="62" t="s">
        <v>443</v>
      </c>
      <c r="M95" s="62" t="s">
        <v>443</v>
      </c>
      <c r="N95" s="62" t="s">
        <v>443</v>
      </c>
      <c r="O95" s="62" t="s">
        <v>443</v>
      </c>
      <c r="P95" s="62" t="s">
        <v>443</v>
      </c>
      <c r="Q95" s="62" t="s">
        <v>443</v>
      </c>
      <c r="R95" s="62" t="s">
        <v>443</v>
      </c>
      <c r="S95" s="62" t="s">
        <v>443</v>
      </c>
      <c r="T95" s="62" t="s">
        <v>443</v>
      </c>
      <c r="U95" s="62" t="s">
        <v>443</v>
      </c>
      <c r="V95" s="62" t="s">
        <v>443</v>
      </c>
      <c r="W95" s="62" t="s">
        <v>443</v>
      </c>
      <c r="X95" s="62" t="s">
        <v>443</v>
      </c>
      <c r="Y95" s="62" t="s">
        <v>443</v>
      </c>
      <c r="Z95" s="62" t="s">
        <v>443</v>
      </c>
      <c r="AA95" s="62" t="s">
        <v>443</v>
      </c>
      <c r="AB95" s="62" t="s">
        <v>443</v>
      </c>
      <c r="AC95" s="62" t="s">
        <v>443</v>
      </c>
      <c r="AD95" s="157" t="s">
        <v>443</v>
      </c>
      <c r="AE95" s="158"/>
      <c r="AF95" s="159" t="s">
        <v>443</v>
      </c>
      <c r="AG95" s="62" t="s">
        <v>443</v>
      </c>
      <c r="AH95" s="62" t="s">
        <v>443</v>
      </c>
      <c r="AI95" s="62" t="s">
        <v>443</v>
      </c>
      <c r="AJ95" s="62" t="s">
        <v>443</v>
      </c>
      <c r="AK95" s="62">
        <v>15.28921996</v>
      </c>
      <c r="AL95" s="40" t="s">
        <v>412</v>
      </c>
    </row>
    <row r="96" spans="1:38" ht="26.25" customHeight="1" thickBot="1">
      <c r="A96" s="60" t="s">
        <v>53</v>
      </c>
      <c r="B96" s="64" t="s">
        <v>237</v>
      </c>
      <c r="C96" s="61" t="s">
        <v>238</v>
      </c>
      <c r="D96" s="74"/>
      <c r="E96" s="67" t="s">
        <v>442</v>
      </c>
      <c r="F96" s="62" t="s">
        <v>442</v>
      </c>
      <c r="G96" s="62" t="s">
        <v>442</v>
      </c>
      <c r="H96" s="62" t="s">
        <v>442</v>
      </c>
      <c r="I96" s="62" t="s">
        <v>442</v>
      </c>
      <c r="J96" s="62" t="s">
        <v>442</v>
      </c>
      <c r="K96" s="62" t="s">
        <v>442</v>
      </c>
      <c r="L96" s="62" t="s">
        <v>442</v>
      </c>
      <c r="M96" s="62" t="s">
        <v>442</v>
      </c>
      <c r="N96" s="62" t="s">
        <v>442</v>
      </c>
      <c r="O96" s="62" t="s">
        <v>442</v>
      </c>
      <c r="P96" s="62" t="s">
        <v>442</v>
      </c>
      <c r="Q96" s="62" t="s">
        <v>442</v>
      </c>
      <c r="R96" s="62" t="s">
        <v>442</v>
      </c>
      <c r="S96" s="62" t="s">
        <v>442</v>
      </c>
      <c r="T96" s="62" t="s">
        <v>442</v>
      </c>
      <c r="U96" s="62" t="s">
        <v>442</v>
      </c>
      <c r="V96" s="62" t="s">
        <v>442</v>
      </c>
      <c r="W96" s="62" t="s">
        <v>442</v>
      </c>
      <c r="X96" s="62" t="s">
        <v>442</v>
      </c>
      <c r="Y96" s="62" t="s">
        <v>442</v>
      </c>
      <c r="Z96" s="62" t="s">
        <v>442</v>
      </c>
      <c r="AA96" s="62" t="s">
        <v>442</v>
      </c>
      <c r="AB96" s="62" t="s">
        <v>442</v>
      </c>
      <c r="AC96" s="62" t="s">
        <v>442</v>
      </c>
      <c r="AD96" s="157" t="s">
        <v>442</v>
      </c>
      <c r="AE96" s="158"/>
      <c r="AF96" s="62" t="s">
        <v>442</v>
      </c>
      <c r="AG96" s="62" t="s">
        <v>442</v>
      </c>
      <c r="AH96" s="62" t="s">
        <v>442</v>
      </c>
      <c r="AI96" s="62" t="s">
        <v>442</v>
      </c>
      <c r="AJ96" s="62" t="s">
        <v>442</v>
      </c>
      <c r="AK96" s="62" t="s">
        <v>442</v>
      </c>
      <c r="AL96" s="40" t="s">
        <v>412</v>
      </c>
    </row>
    <row r="97" spans="1:38" ht="26.25" customHeight="1" thickBot="1">
      <c r="A97" s="60" t="s">
        <v>53</v>
      </c>
      <c r="B97" s="64" t="s">
        <v>239</v>
      </c>
      <c r="C97" s="61" t="s">
        <v>240</v>
      </c>
      <c r="D97" s="74"/>
      <c r="E97" s="67" t="s">
        <v>443</v>
      </c>
      <c r="F97" s="67" t="s">
        <v>443</v>
      </c>
      <c r="G97" s="67" t="s">
        <v>443</v>
      </c>
      <c r="H97" s="67" t="s">
        <v>443</v>
      </c>
      <c r="I97" s="67" t="s">
        <v>443</v>
      </c>
      <c r="J97" s="67" t="s">
        <v>443</v>
      </c>
      <c r="K97" s="67" t="s">
        <v>443</v>
      </c>
      <c r="L97" s="67" t="s">
        <v>443</v>
      </c>
      <c r="M97" s="67" t="s">
        <v>443</v>
      </c>
      <c r="N97" s="67" t="s">
        <v>444</v>
      </c>
      <c r="O97" s="67" t="s">
        <v>444</v>
      </c>
      <c r="P97" s="67">
        <v>2.0236540000000001E-2</v>
      </c>
      <c r="Q97" s="67" t="s">
        <v>444</v>
      </c>
      <c r="R97" s="67" t="s">
        <v>444</v>
      </c>
      <c r="S97" s="67" t="s">
        <v>444</v>
      </c>
      <c r="T97" s="67" t="s">
        <v>444</v>
      </c>
      <c r="U97" s="67" t="s">
        <v>444</v>
      </c>
      <c r="V97" s="67" t="s">
        <v>444</v>
      </c>
      <c r="W97" s="67" t="s">
        <v>443</v>
      </c>
      <c r="X97" s="67" t="s">
        <v>443</v>
      </c>
      <c r="Y97" s="67" t="s">
        <v>443</v>
      </c>
      <c r="Z97" s="67" t="s">
        <v>443</v>
      </c>
      <c r="AA97" s="67" t="s">
        <v>443</v>
      </c>
      <c r="AB97" s="67" t="s">
        <v>443</v>
      </c>
      <c r="AC97" s="67" t="s">
        <v>444</v>
      </c>
      <c r="AD97" s="166">
        <v>202.36539999999999</v>
      </c>
      <c r="AE97" s="158"/>
      <c r="AF97" s="159" t="s">
        <v>443</v>
      </c>
      <c r="AG97" s="62" t="s">
        <v>443</v>
      </c>
      <c r="AH97" s="62" t="s">
        <v>443</v>
      </c>
      <c r="AI97" s="62" t="s">
        <v>443</v>
      </c>
      <c r="AJ97" s="62" t="s">
        <v>443</v>
      </c>
      <c r="AK97" s="62" t="s">
        <v>443</v>
      </c>
      <c r="AL97" s="40" t="s">
        <v>412</v>
      </c>
    </row>
    <row r="98" spans="1:38" ht="26.25" customHeight="1" thickBot="1">
      <c r="A98" s="60" t="s">
        <v>53</v>
      </c>
      <c r="B98" s="64" t="s">
        <v>241</v>
      </c>
      <c r="C98" s="66" t="s">
        <v>242</v>
      </c>
      <c r="D98" s="74"/>
      <c r="E98" s="67" t="s">
        <v>444</v>
      </c>
      <c r="F98" s="62" t="s">
        <v>444</v>
      </c>
      <c r="G98" s="62" t="s">
        <v>444</v>
      </c>
      <c r="H98" s="62" t="s">
        <v>444</v>
      </c>
      <c r="I98" s="62" t="s">
        <v>444</v>
      </c>
      <c r="J98" s="62" t="s">
        <v>444</v>
      </c>
      <c r="K98" s="62" t="s">
        <v>444</v>
      </c>
      <c r="L98" s="62" t="s">
        <v>444</v>
      </c>
      <c r="M98" s="62" t="s">
        <v>444</v>
      </c>
      <c r="N98" s="62" t="s">
        <v>444</v>
      </c>
      <c r="O98" s="62" t="s">
        <v>444</v>
      </c>
      <c r="P98" s="62" t="s">
        <v>444</v>
      </c>
      <c r="Q98" s="62" t="s">
        <v>444</v>
      </c>
      <c r="R98" s="62" t="s">
        <v>444</v>
      </c>
      <c r="S98" s="62" t="s">
        <v>444</v>
      </c>
      <c r="T98" s="62" t="s">
        <v>444</v>
      </c>
      <c r="U98" s="62" t="s">
        <v>444</v>
      </c>
      <c r="V98" s="62" t="s">
        <v>444</v>
      </c>
      <c r="W98" s="62" t="s">
        <v>444</v>
      </c>
      <c r="X98" s="62" t="s">
        <v>444</v>
      </c>
      <c r="Y98" s="62" t="s">
        <v>444</v>
      </c>
      <c r="Z98" s="62" t="s">
        <v>444</v>
      </c>
      <c r="AA98" s="62" t="s">
        <v>444</v>
      </c>
      <c r="AB98" s="62" t="s">
        <v>444</v>
      </c>
      <c r="AC98" s="62" t="s">
        <v>444</v>
      </c>
      <c r="AD98" s="157" t="s">
        <v>444</v>
      </c>
      <c r="AE98" s="158"/>
      <c r="AF98" s="159" t="s">
        <v>443</v>
      </c>
      <c r="AG98" s="62" t="s">
        <v>443</v>
      </c>
      <c r="AH98" s="62" t="s">
        <v>443</v>
      </c>
      <c r="AI98" s="62" t="s">
        <v>443</v>
      </c>
      <c r="AJ98" s="62" t="s">
        <v>443</v>
      </c>
      <c r="AK98" s="62" t="s">
        <v>444</v>
      </c>
      <c r="AL98" s="40" t="s">
        <v>412</v>
      </c>
    </row>
    <row r="99" spans="1:38" ht="26.25" customHeight="1" thickBot="1">
      <c r="A99" s="60" t="s">
        <v>243</v>
      </c>
      <c r="B99" s="60" t="s">
        <v>244</v>
      </c>
      <c r="C99" s="61" t="s">
        <v>407</v>
      </c>
      <c r="D99" s="74"/>
      <c r="E99" s="67">
        <v>9.560580747993036E-2</v>
      </c>
      <c r="F99" s="62">
        <v>1.7060932626022944</v>
      </c>
      <c r="G99" s="62" t="s">
        <v>443</v>
      </c>
      <c r="H99" s="62">
        <v>2.0468796548229773</v>
      </c>
      <c r="I99" s="62">
        <v>5.2125506737727985E-2</v>
      </c>
      <c r="J99" s="62">
        <v>8.00952908408991E-2</v>
      </c>
      <c r="K99" s="62">
        <v>0.17544682755625515</v>
      </c>
      <c r="L99" s="62" t="s">
        <v>443</v>
      </c>
      <c r="M99" s="62" t="s">
        <v>443</v>
      </c>
      <c r="N99" s="62" t="s">
        <v>443</v>
      </c>
      <c r="O99" s="62" t="s">
        <v>443</v>
      </c>
      <c r="P99" s="62" t="s">
        <v>443</v>
      </c>
      <c r="Q99" s="62" t="s">
        <v>443</v>
      </c>
      <c r="R99" s="62" t="s">
        <v>443</v>
      </c>
      <c r="S99" s="62" t="s">
        <v>443</v>
      </c>
      <c r="T99" s="62" t="s">
        <v>443</v>
      </c>
      <c r="U99" s="62" t="s">
        <v>443</v>
      </c>
      <c r="V99" s="62" t="s">
        <v>443</v>
      </c>
      <c r="W99" s="62" t="s">
        <v>443</v>
      </c>
      <c r="X99" s="62" t="s">
        <v>443</v>
      </c>
      <c r="Y99" s="62" t="s">
        <v>443</v>
      </c>
      <c r="Z99" s="62" t="s">
        <v>443</v>
      </c>
      <c r="AA99" s="62" t="s">
        <v>443</v>
      </c>
      <c r="AB99" s="62" t="s">
        <v>443</v>
      </c>
      <c r="AC99" s="62" t="s">
        <v>443</v>
      </c>
      <c r="AD99" s="157" t="s">
        <v>443</v>
      </c>
      <c r="AE99" s="158"/>
      <c r="AF99" s="159" t="s">
        <v>443</v>
      </c>
      <c r="AG99" s="62" t="s">
        <v>443</v>
      </c>
      <c r="AH99" s="62" t="s">
        <v>443</v>
      </c>
      <c r="AI99" s="62" t="s">
        <v>443</v>
      </c>
      <c r="AJ99" s="62" t="s">
        <v>443</v>
      </c>
      <c r="AK99" s="62">
        <v>127.13538228714143</v>
      </c>
      <c r="AL99" s="40" t="s">
        <v>245</v>
      </c>
    </row>
    <row r="100" spans="1:38" ht="26.25" customHeight="1" thickBot="1">
      <c r="A100" s="60" t="s">
        <v>243</v>
      </c>
      <c r="B100" s="60" t="s">
        <v>246</v>
      </c>
      <c r="C100" s="61" t="s">
        <v>408</v>
      </c>
      <c r="D100" s="74"/>
      <c r="E100" s="67">
        <v>2.8738746043690318E-2</v>
      </c>
      <c r="F100" s="62">
        <v>0.8279937339407919</v>
      </c>
      <c r="G100" s="62" t="s">
        <v>443</v>
      </c>
      <c r="H100" s="62">
        <v>0.75488872096329407</v>
      </c>
      <c r="I100" s="62">
        <v>2.3838591188314544E-2</v>
      </c>
      <c r="J100" s="62">
        <v>3.5757886782471826E-2</v>
      </c>
      <c r="K100" s="62">
        <v>7.8137604450586567E-2</v>
      </c>
      <c r="L100" s="62" t="s">
        <v>443</v>
      </c>
      <c r="M100" s="62" t="s">
        <v>444</v>
      </c>
      <c r="N100" s="62" t="s">
        <v>443</v>
      </c>
      <c r="O100" s="62" t="s">
        <v>443</v>
      </c>
      <c r="P100" s="62" t="s">
        <v>443</v>
      </c>
      <c r="Q100" s="62" t="s">
        <v>443</v>
      </c>
      <c r="R100" s="62" t="s">
        <v>443</v>
      </c>
      <c r="S100" s="62" t="s">
        <v>443</v>
      </c>
      <c r="T100" s="62" t="s">
        <v>443</v>
      </c>
      <c r="U100" s="62" t="s">
        <v>443</v>
      </c>
      <c r="V100" s="62" t="s">
        <v>443</v>
      </c>
      <c r="W100" s="62" t="s">
        <v>443</v>
      </c>
      <c r="X100" s="62" t="s">
        <v>443</v>
      </c>
      <c r="Y100" s="62" t="s">
        <v>443</v>
      </c>
      <c r="Z100" s="62" t="s">
        <v>443</v>
      </c>
      <c r="AA100" s="62" t="s">
        <v>443</v>
      </c>
      <c r="AB100" s="62" t="s">
        <v>443</v>
      </c>
      <c r="AC100" s="62" t="s">
        <v>443</v>
      </c>
      <c r="AD100" s="157" t="s">
        <v>443</v>
      </c>
      <c r="AE100" s="158"/>
      <c r="AF100" s="159" t="s">
        <v>443</v>
      </c>
      <c r="AG100" s="62" t="s">
        <v>443</v>
      </c>
      <c r="AH100" s="62" t="s">
        <v>443</v>
      </c>
      <c r="AI100" s="62" t="s">
        <v>443</v>
      </c>
      <c r="AJ100" s="62" t="s">
        <v>443</v>
      </c>
      <c r="AK100" s="62">
        <v>132.43661771285861</v>
      </c>
      <c r="AL100" s="40" t="s">
        <v>245</v>
      </c>
    </row>
    <row r="101" spans="1:38" ht="26.25" customHeight="1" thickBot="1">
      <c r="A101" s="60" t="s">
        <v>243</v>
      </c>
      <c r="B101" s="60" t="s">
        <v>247</v>
      </c>
      <c r="C101" s="61" t="s">
        <v>248</v>
      </c>
      <c r="D101" s="74"/>
      <c r="E101" s="67">
        <v>1.4805960000000002E-2</v>
      </c>
      <c r="F101" s="62">
        <v>0.20851727000000003</v>
      </c>
      <c r="G101" s="62" t="s">
        <v>443</v>
      </c>
      <c r="H101" s="62">
        <v>0.49353200000000003</v>
      </c>
      <c r="I101" s="62">
        <v>2.4676600000000003E-2</v>
      </c>
      <c r="J101" s="62">
        <v>7.4029800000000007E-2</v>
      </c>
      <c r="K101" s="62">
        <v>0.17273620000000001</v>
      </c>
      <c r="L101" s="62" t="s">
        <v>443</v>
      </c>
      <c r="M101" s="62" t="s">
        <v>443</v>
      </c>
      <c r="N101" s="62" t="s">
        <v>443</v>
      </c>
      <c r="O101" s="62" t="s">
        <v>443</v>
      </c>
      <c r="P101" s="62" t="s">
        <v>443</v>
      </c>
      <c r="Q101" s="62" t="s">
        <v>443</v>
      </c>
      <c r="R101" s="62" t="s">
        <v>443</v>
      </c>
      <c r="S101" s="62" t="s">
        <v>443</v>
      </c>
      <c r="T101" s="62" t="s">
        <v>443</v>
      </c>
      <c r="U101" s="62" t="s">
        <v>443</v>
      </c>
      <c r="V101" s="62" t="s">
        <v>443</v>
      </c>
      <c r="W101" s="62" t="s">
        <v>443</v>
      </c>
      <c r="X101" s="62" t="s">
        <v>443</v>
      </c>
      <c r="Y101" s="62" t="s">
        <v>443</v>
      </c>
      <c r="Z101" s="62" t="s">
        <v>443</v>
      </c>
      <c r="AA101" s="62" t="s">
        <v>443</v>
      </c>
      <c r="AB101" s="62" t="s">
        <v>443</v>
      </c>
      <c r="AC101" s="62" t="s">
        <v>443</v>
      </c>
      <c r="AD101" s="157" t="s">
        <v>443</v>
      </c>
      <c r="AE101" s="158"/>
      <c r="AF101" s="159" t="s">
        <v>443</v>
      </c>
      <c r="AG101" s="62" t="s">
        <v>443</v>
      </c>
      <c r="AH101" s="62" t="s">
        <v>443</v>
      </c>
      <c r="AI101" s="62" t="s">
        <v>443</v>
      </c>
      <c r="AJ101" s="62" t="s">
        <v>443</v>
      </c>
      <c r="AK101" s="62">
        <v>1233.83</v>
      </c>
      <c r="AL101" s="40" t="s">
        <v>245</v>
      </c>
    </row>
    <row r="102" spans="1:38" ht="26.25" customHeight="1" thickBot="1">
      <c r="A102" s="60" t="s">
        <v>243</v>
      </c>
      <c r="B102" s="60" t="s">
        <v>249</v>
      </c>
      <c r="C102" s="61" t="s">
        <v>386</v>
      </c>
      <c r="D102" s="74"/>
      <c r="E102" s="67">
        <v>4.8894699999999999E-4</v>
      </c>
      <c r="F102" s="62">
        <v>0.145207424</v>
      </c>
      <c r="G102" s="62" t="s">
        <v>443</v>
      </c>
      <c r="H102" s="62">
        <v>1.0090947000000001</v>
      </c>
      <c r="I102" s="62">
        <v>1.306006E-3</v>
      </c>
      <c r="J102" s="62">
        <v>2.8436230000000003E-2</v>
      </c>
      <c r="K102" s="62">
        <v>0.19220234000000003</v>
      </c>
      <c r="L102" s="62" t="s">
        <v>443</v>
      </c>
      <c r="M102" s="62" t="s">
        <v>443</v>
      </c>
      <c r="N102" s="62" t="s">
        <v>443</v>
      </c>
      <c r="O102" s="62" t="s">
        <v>443</v>
      </c>
      <c r="P102" s="62" t="s">
        <v>443</v>
      </c>
      <c r="Q102" s="62" t="s">
        <v>443</v>
      </c>
      <c r="R102" s="62" t="s">
        <v>443</v>
      </c>
      <c r="S102" s="62" t="s">
        <v>443</v>
      </c>
      <c r="T102" s="62" t="s">
        <v>443</v>
      </c>
      <c r="U102" s="62" t="s">
        <v>443</v>
      </c>
      <c r="V102" s="62" t="s">
        <v>443</v>
      </c>
      <c r="W102" s="62" t="s">
        <v>443</v>
      </c>
      <c r="X102" s="62" t="s">
        <v>443</v>
      </c>
      <c r="Y102" s="62" t="s">
        <v>443</v>
      </c>
      <c r="Z102" s="62" t="s">
        <v>443</v>
      </c>
      <c r="AA102" s="62" t="s">
        <v>443</v>
      </c>
      <c r="AB102" s="62" t="s">
        <v>443</v>
      </c>
      <c r="AC102" s="62" t="s">
        <v>443</v>
      </c>
      <c r="AD102" s="157" t="s">
        <v>443</v>
      </c>
      <c r="AE102" s="158"/>
      <c r="AF102" s="159" t="s">
        <v>443</v>
      </c>
      <c r="AG102" s="62" t="s">
        <v>443</v>
      </c>
      <c r="AH102" s="62" t="s">
        <v>443</v>
      </c>
      <c r="AI102" s="62" t="s">
        <v>443</v>
      </c>
      <c r="AJ102" s="62" t="s">
        <v>443</v>
      </c>
      <c r="AK102" s="62">
        <v>196.22300000000001</v>
      </c>
      <c r="AL102" s="40" t="s">
        <v>245</v>
      </c>
    </row>
    <row r="103" spans="1:38" ht="26.25" customHeight="1" thickBot="1">
      <c r="A103" s="60" t="s">
        <v>243</v>
      </c>
      <c r="B103" s="60" t="s">
        <v>250</v>
      </c>
      <c r="C103" s="61" t="s">
        <v>251</v>
      </c>
      <c r="D103" s="74"/>
      <c r="E103" s="62" t="s">
        <v>445</v>
      </c>
      <c r="F103" s="62" t="s">
        <v>445</v>
      </c>
      <c r="G103" s="62" t="s">
        <v>445</v>
      </c>
      <c r="H103" s="62" t="s">
        <v>445</v>
      </c>
      <c r="I103" s="62" t="s">
        <v>445</v>
      </c>
      <c r="J103" s="62" t="s">
        <v>445</v>
      </c>
      <c r="K103" s="62" t="s">
        <v>445</v>
      </c>
      <c r="L103" s="62" t="s">
        <v>443</v>
      </c>
      <c r="M103" s="62" t="s">
        <v>443</v>
      </c>
      <c r="N103" s="62" t="s">
        <v>443</v>
      </c>
      <c r="O103" s="62" t="s">
        <v>443</v>
      </c>
      <c r="P103" s="62" t="s">
        <v>443</v>
      </c>
      <c r="Q103" s="62" t="s">
        <v>443</v>
      </c>
      <c r="R103" s="62" t="s">
        <v>443</v>
      </c>
      <c r="S103" s="62" t="s">
        <v>443</v>
      </c>
      <c r="T103" s="62" t="s">
        <v>443</v>
      </c>
      <c r="U103" s="62" t="s">
        <v>443</v>
      </c>
      <c r="V103" s="62" t="s">
        <v>443</v>
      </c>
      <c r="W103" s="62" t="s">
        <v>443</v>
      </c>
      <c r="X103" s="62" t="s">
        <v>443</v>
      </c>
      <c r="Y103" s="62" t="s">
        <v>443</v>
      </c>
      <c r="Z103" s="62" t="s">
        <v>443</v>
      </c>
      <c r="AA103" s="62" t="s">
        <v>443</v>
      </c>
      <c r="AB103" s="62" t="s">
        <v>443</v>
      </c>
      <c r="AC103" s="62" t="s">
        <v>443</v>
      </c>
      <c r="AD103" s="157" t="s">
        <v>443</v>
      </c>
      <c r="AE103" s="158"/>
      <c r="AF103" s="159" t="s">
        <v>443</v>
      </c>
      <c r="AG103" s="62" t="s">
        <v>443</v>
      </c>
      <c r="AH103" s="62" t="s">
        <v>443</v>
      </c>
      <c r="AI103" s="62" t="s">
        <v>443</v>
      </c>
      <c r="AJ103" s="62" t="s">
        <v>443</v>
      </c>
      <c r="AK103" s="62" t="s">
        <v>445</v>
      </c>
      <c r="AL103" s="40" t="s">
        <v>245</v>
      </c>
    </row>
    <row r="104" spans="1:38" ht="26.25" customHeight="1" thickBot="1">
      <c r="A104" s="60" t="s">
        <v>243</v>
      </c>
      <c r="B104" s="60" t="s">
        <v>252</v>
      </c>
      <c r="C104" s="61" t="s">
        <v>253</v>
      </c>
      <c r="D104" s="74"/>
      <c r="E104" s="67">
        <v>1.9637251764705876E-3</v>
      </c>
      <c r="F104" s="62">
        <v>8.8694920470588218E-2</v>
      </c>
      <c r="G104" s="62" t="s">
        <v>443</v>
      </c>
      <c r="H104" s="62">
        <v>6.5457505882352912E-2</v>
      </c>
      <c r="I104" s="62">
        <v>3.2728752941176459E-4</v>
      </c>
      <c r="J104" s="62">
        <v>9.8186258823529365E-3</v>
      </c>
      <c r="K104" s="62">
        <v>2.2910127058823525E-2</v>
      </c>
      <c r="L104" s="62" t="s">
        <v>443</v>
      </c>
      <c r="M104" s="62" t="s">
        <v>443</v>
      </c>
      <c r="N104" s="62" t="s">
        <v>443</v>
      </c>
      <c r="O104" s="62" t="s">
        <v>443</v>
      </c>
      <c r="P104" s="62" t="s">
        <v>443</v>
      </c>
      <c r="Q104" s="62" t="s">
        <v>443</v>
      </c>
      <c r="R104" s="62" t="s">
        <v>443</v>
      </c>
      <c r="S104" s="62" t="s">
        <v>443</v>
      </c>
      <c r="T104" s="62" t="s">
        <v>443</v>
      </c>
      <c r="U104" s="62" t="s">
        <v>443</v>
      </c>
      <c r="V104" s="62" t="s">
        <v>443</v>
      </c>
      <c r="W104" s="62" t="s">
        <v>443</v>
      </c>
      <c r="X104" s="62" t="s">
        <v>443</v>
      </c>
      <c r="Y104" s="62" t="s">
        <v>443</v>
      </c>
      <c r="Z104" s="62" t="s">
        <v>443</v>
      </c>
      <c r="AA104" s="62" t="s">
        <v>443</v>
      </c>
      <c r="AB104" s="62" t="s">
        <v>443</v>
      </c>
      <c r="AC104" s="62" t="s">
        <v>443</v>
      </c>
      <c r="AD104" s="157" t="s">
        <v>443</v>
      </c>
      <c r="AE104" s="158"/>
      <c r="AF104" s="159" t="s">
        <v>443</v>
      </c>
      <c r="AG104" s="62" t="s">
        <v>443</v>
      </c>
      <c r="AH104" s="62" t="s">
        <v>443</v>
      </c>
      <c r="AI104" s="62" t="s">
        <v>443</v>
      </c>
      <c r="AJ104" s="62" t="s">
        <v>443</v>
      </c>
      <c r="AK104" s="62">
        <v>163.64376470588229</v>
      </c>
      <c r="AL104" s="40" t="s">
        <v>245</v>
      </c>
    </row>
    <row r="105" spans="1:38" ht="26.25" customHeight="1" thickBot="1">
      <c r="A105" s="60" t="s">
        <v>243</v>
      </c>
      <c r="B105" s="60" t="s">
        <v>254</v>
      </c>
      <c r="C105" s="61" t="s">
        <v>255</v>
      </c>
      <c r="D105" s="74"/>
      <c r="E105" s="67">
        <v>1.044375E-2</v>
      </c>
      <c r="F105" s="67">
        <v>0.17858812500000004</v>
      </c>
      <c r="G105" s="67" t="s">
        <v>443</v>
      </c>
      <c r="H105" s="67">
        <v>0.29242499999999999</v>
      </c>
      <c r="I105" s="67">
        <v>5.8485000000000013E-3</v>
      </c>
      <c r="J105" s="67">
        <v>9.1905000000000008E-3</v>
      </c>
      <c r="K105" s="67">
        <v>2.0052E-2</v>
      </c>
      <c r="L105" s="67" t="s">
        <v>443</v>
      </c>
      <c r="M105" s="67" t="s">
        <v>443</v>
      </c>
      <c r="N105" s="67" t="s">
        <v>443</v>
      </c>
      <c r="O105" s="67" t="s">
        <v>443</v>
      </c>
      <c r="P105" s="67" t="s">
        <v>443</v>
      </c>
      <c r="Q105" s="67" t="s">
        <v>443</v>
      </c>
      <c r="R105" s="67" t="s">
        <v>443</v>
      </c>
      <c r="S105" s="67" t="s">
        <v>443</v>
      </c>
      <c r="T105" s="67" t="s">
        <v>443</v>
      </c>
      <c r="U105" s="67" t="s">
        <v>443</v>
      </c>
      <c r="V105" s="67" t="s">
        <v>443</v>
      </c>
      <c r="W105" s="67" t="s">
        <v>443</v>
      </c>
      <c r="X105" s="67" t="s">
        <v>443</v>
      </c>
      <c r="Y105" s="67" t="s">
        <v>443</v>
      </c>
      <c r="Z105" s="67" t="s">
        <v>443</v>
      </c>
      <c r="AA105" s="67" t="s">
        <v>443</v>
      </c>
      <c r="AB105" s="67" t="s">
        <v>443</v>
      </c>
      <c r="AC105" s="67" t="s">
        <v>443</v>
      </c>
      <c r="AD105" s="166" t="s">
        <v>443</v>
      </c>
      <c r="AE105" s="158"/>
      <c r="AF105" s="159" t="s">
        <v>443</v>
      </c>
      <c r="AG105" s="62" t="s">
        <v>443</v>
      </c>
      <c r="AH105" s="62" t="s">
        <v>443</v>
      </c>
      <c r="AI105" s="62" t="s">
        <v>443</v>
      </c>
      <c r="AJ105" s="62" t="s">
        <v>443</v>
      </c>
      <c r="AK105" s="62">
        <v>41.774999999999999</v>
      </c>
      <c r="AL105" s="40" t="s">
        <v>245</v>
      </c>
    </row>
    <row r="106" spans="1:38" ht="26.25" customHeight="1" thickBot="1">
      <c r="A106" s="60" t="s">
        <v>243</v>
      </c>
      <c r="B106" s="60" t="s">
        <v>256</v>
      </c>
      <c r="C106" s="61" t="s">
        <v>257</v>
      </c>
      <c r="D106" s="74"/>
      <c r="E106" s="62" t="s">
        <v>444</v>
      </c>
      <c r="F106" s="62" t="s">
        <v>444</v>
      </c>
      <c r="G106" s="62" t="s">
        <v>443</v>
      </c>
      <c r="H106" s="62" t="s">
        <v>444</v>
      </c>
      <c r="I106" s="62" t="s">
        <v>444</v>
      </c>
      <c r="J106" s="62" t="s">
        <v>444</v>
      </c>
      <c r="K106" s="62" t="s">
        <v>444</v>
      </c>
      <c r="L106" s="67" t="s">
        <v>443</v>
      </c>
      <c r="M106" s="67" t="s">
        <v>443</v>
      </c>
      <c r="N106" s="67" t="s">
        <v>443</v>
      </c>
      <c r="O106" s="67" t="s">
        <v>443</v>
      </c>
      <c r="P106" s="67" t="s">
        <v>443</v>
      </c>
      <c r="Q106" s="67" t="s">
        <v>443</v>
      </c>
      <c r="R106" s="67" t="s">
        <v>443</v>
      </c>
      <c r="S106" s="67" t="s">
        <v>443</v>
      </c>
      <c r="T106" s="67" t="s">
        <v>443</v>
      </c>
      <c r="U106" s="67" t="s">
        <v>443</v>
      </c>
      <c r="V106" s="67" t="s">
        <v>443</v>
      </c>
      <c r="W106" s="67" t="s">
        <v>443</v>
      </c>
      <c r="X106" s="67" t="s">
        <v>443</v>
      </c>
      <c r="Y106" s="67" t="s">
        <v>443</v>
      </c>
      <c r="Z106" s="67" t="s">
        <v>443</v>
      </c>
      <c r="AA106" s="67" t="s">
        <v>443</v>
      </c>
      <c r="AB106" s="67" t="s">
        <v>443</v>
      </c>
      <c r="AC106" s="67" t="s">
        <v>443</v>
      </c>
      <c r="AD106" s="166" t="s">
        <v>443</v>
      </c>
      <c r="AE106" s="158"/>
      <c r="AF106" s="159" t="s">
        <v>443</v>
      </c>
      <c r="AG106" s="62" t="s">
        <v>443</v>
      </c>
      <c r="AH106" s="62" t="s">
        <v>443</v>
      </c>
      <c r="AI106" s="62" t="s">
        <v>443</v>
      </c>
      <c r="AJ106" s="62" t="s">
        <v>443</v>
      </c>
      <c r="AK106" s="62" t="s">
        <v>444</v>
      </c>
      <c r="AL106" s="40" t="s">
        <v>245</v>
      </c>
    </row>
    <row r="107" spans="1:38" ht="26.25" customHeight="1" thickBot="1">
      <c r="A107" s="60" t="s">
        <v>243</v>
      </c>
      <c r="B107" s="60" t="s">
        <v>258</v>
      </c>
      <c r="C107" s="61" t="s">
        <v>379</v>
      </c>
      <c r="D107" s="74"/>
      <c r="E107" s="67">
        <v>3.3706605313275108E-2</v>
      </c>
      <c r="F107" s="62">
        <v>0.3972564197635996</v>
      </c>
      <c r="G107" s="62" t="s">
        <v>443</v>
      </c>
      <c r="H107" s="62">
        <v>0.77043669287485983</v>
      </c>
      <c r="I107" s="62">
        <v>7.2228439957018097E-3</v>
      </c>
      <c r="J107" s="62">
        <v>9.6304586609357479E-2</v>
      </c>
      <c r="K107" s="62">
        <v>0.45744678639444797</v>
      </c>
      <c r="L107" s="62" t="s">
        <v>443</v>
      </c>
      <c r="M107" s="62" t="s">
        <v>443</v>
      </c>
      <c r="N107" s="62" t="s">
        <v>443</v>
      </c>
      <c r="O107" s="62" t="s">
        <v>443</v>
      </c>
      <c r="P107" s="62" t="s">
        <v>443</v>
      </c>
      <c r="Q107" s="62" t="s">
        <v>443</v>
      </c>
      <c r="R107" s="62" t="s">
        <v>443</v>
      </c>
      <c r="S107" s="62" t="s">
        <v>443</v>
      </c>
      <c r="T107" s="62" t="s">
        <v>443</v>
      </c>
      <c r="U107" s="62" t="s">
        <v>443</v>
      </c>
      <c r="V107" s="62" t="s">
        <v>443</v>
      </c>
      <c r="W107" s="62" t="s">
        <v>443</v>
      </c>
      <c r="X107" s="62" t="s">
        <v>443</v>
      </c>
      <c r="Y107" s="62" t="s">
        <v>443</v>
      </c>
      <c r="Z107" s="62" t="s">
        <v>443</v>
      </c>
      <c r="AA107" s="62" t="s">
        <v>443</v>
      </c>
      <c r="AB107" s="62" t="s">
        <v>443</v>
      </c>
      <c r="AC107" s="62" t="s">
        <v>443</v>
      </c>
      <c r="AD107" s="157" t="s">
        <v>443</v>
      </c>
      <c r="AE107" s="158"/>
      <c r="AF107" s="159" t="s">
        <v>443</v>
      </c>
      <c r="AG107" s="62" t="s">
        <v>443</v>
      </c>
      <c r="AH107" s="62" t="s">
        <v>443</v>
      </c>
      <c r="AI107" s="62" t="s">
        <v>443</v>
      </c>
      <c r="AJ107" s="62" t="s">
        <v>443</v>
      </c>
      <c r="AK107" s="62">
        <v>2407.6146652339366</v>
      </c>
      <c r="AL107" s="40" t="s">
        <v>245</v>
      </c>
    </row>
    <row r="108" spans="1:38" ht="26.25" customHeight="1" thickBot="1">
      <c r="A108" s="60" t="s">
        <v>243</v>
      </c>
      <c r="B108" s="60" t="s">
        <v>259</v>
      </c>
      <c r="C108" s="61" t="s">
        <v>380</v>
      </c>
      <c r="D108" s="74"/>
      <c r="E108" s="67">
        <v>1.1981580803874044E-3</v>
      </c>
      <c r="F108" s="62">
        <v>4.7926323215496175E-3</v>
      </c>
      <c r="G108" s="62" t="s">
        <v>443</v>
      </c>
      <c r="H108" s="62">
        <v>5.7689092759393547E-3</v>
      </c>
      <c r="I108" s="62">
        <v>8.875245039906698E-5</v>
      </c>
      <c r="J108" s="62">
        <v>8.8752450399066994E-4</v>
      </c>
      <c r="K108" s="62">
        <v>1.7750490079813399E-3</v>
      </c>
      <c r="L108" s="62" t="s">
        <v>443</v>
      </c>
      <c r="M108" s="62" t="s">
        <v>443</v>
      </c>
      <c r="N108" s="62" t="s">
        <v>443</v>
      </c>
      <c r="O108" s="62" t="s">
        <v>443</v>
      </c>
      <c r="P108" s="62" t="s">
        <v>443</v>
      </c>
      <c r="Q108" s="62" t="s">
        <v>443</v>
      </c>
      <c r="R108" s="62" t="s">
        <v>443</v>
      </c>
      <c r="S108" s="62" t="s">
        <v>443</v>
      </c>
      <c r="T108" s="62" t="s">
        <v>443</v>
      </c>
      <c r="U108" s="62" t="s">
        <v>443</v>
      </c>
      <c r="V108" s="62" t="s">
        <v>443</v>
      </c>
      <c r="W108" s="62" t="s">
        <v>443</v>
      </c>
      <c r="X108" s="62" t="s">
        <v>443</v>
      </c>
      <c r="Y108" s="62" t="s">
        <v>443</v>
      </c>
      <c r="Z108" s="62" t="s">
        <v>443</v>
      </c>
      <c r="AA108" s="62" t="s">
        <v>443</v>
      </c>
      <c r="AB108" s="62" t="s">
        <v>443</v>
      </c>
      <c r="AC108" s="62" t="s">
        <v>443</v>
      </c>
      <c r="AD108" s="157" t="s">
        <v>443</v>
      </c>
      <c r="AE108" s="158"/>
      <c r="AF108" s="159" t="s">
        <v>443</v>
      </c>
      <c r="AG108" s="62" t="s">
        <v>443</v>
      </c>
      <c r="AH108" s="62" t="s">
        <v>443</v>
      </c>
      <c r="AI108" s="62" t="s">
        <v>443</v>
      </c>
      <c r="AJ108" s="62" t="s">
        <v>443</v>
      </c>
      <c r="AK108" s="62">
        <v>44.376225199533494</v>
      </c>
      <c r="AL108" s="40" t="s">
        <v>245</v>
      </c>
    </row>
    <row r="109" spans="1:38" ht="26.25" customHeight="1" thickBot="1">
      <c r="A109" s="60" t="s">
        <v>243</v>
      </c>
      <c r="B109" s="60" t="s">
        <v>260</v>
      </c>
      <c r="C109" s="61" t="s">
        <v>381</v>
      </c>
      <c r="D109" s="74"/>
      <c r="E109" s="67">
        <v>4.483192728217252E-4</v>
      </c>
      <c r="F109" s="62">
        <v>8.1195601633268014E-3</v>
      </c>
      <c r="G109" s="62" t="s">
        <v>443</v>
      </c>
      <c r="H109" s="62">
        <v>9.2984738066728204E-3</v>
      </c>
      <c r="I109" s="62">
        <v>3.3208835023831494E-4</v>
      </c>
      <c r="J109" s="62">
        <v>1.8264859263107324E-3</v>
      </c>
      <c r="K109" s="62">
        <v>1.8264859263107324E-3</v>
      </c>
      <c r="L109" s="62" t="s">
        <v>443</v>
      </c>
      <c r="M109" s="62" t="s">
        <v>443</v>
      </c>
      <c r="N109" s="62" t="s">
        <v>443</v>
      </c>
      <c r="O109" s="62" t="s">
        <v>443</v>
      </c>
      <c r="P109" s="62" t="s">
        <v>443</v>
      </c>
      <c r="Q109" s="62" t="s">
        <v>443</v>
      </c>
      <c r="R109" s="62" t="s">
        <v>443</v>
      </c>
      <c r="S109" s="62" t="s">
        <v>443</v>
      </c>
      <c r="T109" s="62" t="s">
        <v>443</v>
      </c>
      <c r="U109" s="62" t="s">
        <v>443</v>
      </c>
      <c r="V109" s="62" t="s">
        <v>443</v>
      </c>
      <c r="W109" s="62" t="s">
        <v>443</v>
      </c>
      <c r="X109" s="62" t="s">
        <v>443</v>
      </c>
      <c r="Y109" s="62" t="s">
        <v>443</v>
      </c>
      <c r="Z109" s="62" t="s">
        <v>443</v>
      </c>
      <c r="AA109" s="62" t="s">
        <v>443</v>
      </c>
      <c r="AB109" s="62" t="s">
        <v>443</v>
      </c>
      <c r="AC109" s="62" t="s">
        <v>443</v>
      </c>
      <c r="AD109" s="157" t="s">
        <v>443</v>
      </c>
      <c r="AE109" s="158"/>
      <c r="AF109" s="159" t="s">
        <v>443</v>
      </c>
      <c r="AG109" s="62" t="s">
        <v>443</v>
      </c>
      <c r="AH109" s="62" t="s">
        <v>443</v>
      </c>
      <c r="AI109" s="62" t="s">
        <v>443</v>
      </c>
      <c r="AJ109" s="62" t="s">
        <v>443</v>
      </c>
      <c r="AK109" s="62">
        <v>16.604417511915749</v>
      </c>
      <c r="AL109" s="40" t="s">
        <v>245</v>
      </c>
    </row>
    <row r="110" spans="1:38" ht="26.25" customHeight="1" thickBot="1">
      <c r="A110" s="60" t="s">
        <v>243</v>
      </c>
      <c r="B110" s="60" t="s">
        <v>261</v>
      </c>
      <c r="C110" s="61" t="s">
        <v>382</v>
      </c>
      <c r="D110" s="74"/>
      <c r="E110" s="67">
        <v>5.9887946157824337E-4</v>
      </c>
      <c r="F110" s="62">
        <v>1.5829268414706284E-2</v>
      </c>
      <c r="G110" s="62" t="s">
        <v>443</v>
      </c>
      <c r="H110" s="62">
        <v>1.3567319392606339E-2</v>
      </c>
      <c r="I110" s="62">
        <v>7.1404664322361464E-4</v>
      </c>
      <c r="J110" s="62">
        <v>5.1982249089593023E-3</v>
      </c>
      <c r="K110" s="62">
        <v>5.1982249089593023E-3</v>
      </c>
      <c r="L110" s="62" t="s">
        <v>443</v>
      </c>
      <c r="M110" s="62" t="s">
        <v>443</v>
      </c>
      <c r="N110" s="62" t="s">
        <v>443</v>
      </c>
      <c r="O110" s="62" t="s">
        <v>443</v>
      </c>
      <c r="P110" s="62" t="s">
        <v>443</v>
      </c>
      <c r="Q110" s="62" t="s">
        <v>443</v>
      </c>
      <c r="R110" s="62" t="s">
        <v>443</v>
      </c>
      <c r="S110" s="62" t="s">
        <v>443</v>
      </c>
      <c r="T110" s="62" t="s">
        <v>443</v>
      </c>
      <c r="U110" s="62" t="s">
        <v>443</v>
      </c>
      <c r="V110" s="62" t="s">
        <v>443</v>
      </c>
      <c r="W110" s="62" t="s">
        <v>443</v>
      </c>
      <c r="X110" s="62" t="s">
        <v>443</v>
      </c>
      <c r="Y110" s="62" t="s">
        <v>443</v>
      </c>
      <c r="Z110" s="62" t="s">
        <v>443</v>
      </c>
      <c r="AA110" s="62" t="s">
        <v>443</v>
      </c>
      <c r="AB110" s="62" t="s">
        <v>443</v>
      </c>
      <c r="AC110" s="62" t="s">
        <v>443</v>
      </c>
      <c r="AD110" s="157" t="s">
        <v>443</v>
      </c>
      <c r="AE110" s="158"/>
      <c r="AF110" s="159" t="s">
        <v>443</v>
      </c>
      <c r="AG110" s="62" t="s">
        <v>443</v>
      </c>
      <c r="AH110" s="62" t="s">
        <v>443</v>
      </c>
      <c r="AI110" s="62" t="s">
        <v>443</v>
      </c>
      <c r="AJ110" s="62" t="s">
        <v>443</v>
      </c>
      <c r="AK110" s="62">
        <v>32.370692054614075</v>
      </c>
      <c r="AL110" s="40" t="s">
        <v>245</v>
      </c>
    </row>
    <row r="111" spans="1:38" ht="26.25" customHeight="1" thickBot="1">
      <c r="A111" s="60" t="s">
        <v>243</v>
      </c>
      <c r="B111" s="60" t="s">
        <v>262</v>
      </c>
      <c r="C111" s="61" t="s">
        <v>376</v>
      </c>
      <c r="D111" s="74"/>
      <c r="E111" s="67" t="s">
        <v>442</v>
      </c>
      <c r="F111" s="67" t="s">
        <v>442</v>
      </c>
      <c r="G111" s="67" t="s">
        <v>442</v>
      </c>
      <c r="H111" s="67" t="s">
        <v>442</v>
      </c>
      <c r="I111" s="67" t="s">
        <v>442</v>
      </c>
      <c r="J111" s="67" t="s">
        <v>442</v>
      </c>
      <c r="K111" s="67" t="s">
        <v>442</v>
      </c>
      <c r="L111" s="67" t="s">
        <v>442</v>
      </c>
      <c r="M111" s="67" t="s">
        <v>442</v>
      </c>
      <c r="N111" s="67" t="s">
        <v>442</v>
      </c>
      <c r="O111" s="67" t="s">
        <v>442</v>
      </c>
      <c r="P111" s="67" t="s">
        <v>442</v>
      </c>
      <c r="Q111" s="67" t="s">
        <v>442</v>
      </c>
      <c r="R111" s="67" t="s">
        <v>442</v>
      </c>
      <c r="S111" s="67" t="s">
        <v>442</v>
      </c>
      <c r="T111" s="67" t="s">
        <v>442</v>
      </c>
      <c r="U111" s="67" t="s">
        <v>442</v>
      </c>
      <c r="V111" s="67" t="s">
        <v>442</v>
      </c>
      <c r="W111" s="67" t="s">
        <v>442</v>
      </c>
      <c r="X111" s="67" t="s">
        <v>442</v>
      </c>
      <c r="Y111" s="67" t="s">
        <v>442</v>
      </c>
      <c r="Z111" s="67" t="s">
        <v>442</v>
      </c>
      <c r="AA111" s="67" t="s">
        <v>442</v>
      </c>
      <c r="AB111" s="67" t="s">
        <v>442</v>
      </c>
      <c r="AC111" s="67" t="s">
        <v>442</v>
      </c>
      <c r="AD111" s="166" t="s">
        <v>442</v>
      </c>
      <c r="AE111" s="158"/>
      <c r="AF111" s="62" t="s">
        <v>442</v>
      </c>
      <c r="AG111" s="62" t="s">
        <v>442</v>
      </c>
      <c r="AH111" s="62" t="s">
        <v>442</v>
      </c>
      <c r="AI111" s="62" t="s">
        <v>442</v>
      </c>
      <c r="AJ111" s="62" t="s">
        <v>442</v>
      </c>
      <c r="AK111" s="62" t="s">
        <v>442</v>
      </c>
      <c r="AL111" s="40" t="s">
        <v>245</v>
      </c>
    </row>
    <row r="112" spans="1:38" ht="26.25" customHeight="1" thickBot="1">
      <c r="A112" s="60" t="s">
        <v>263</v>
      </c>
      <c r="B112" s="60" t="s">
        <v>264</v>
      </c>
      <c r="C112" s="61" t="s">
        <v>265</v>
      </c>
      <c r="D112" s="62"/>
      <c r="E112" s="62">
        <v>0.16654126666666666</v>
      </c>
      <c r="F112" s="62" t="s">
        <v>443</v>
      </c>
      <c r="G112" s="62" t="s">
        <v>443</v>
      </c>
      <c r="H112" s="62">
        <v>0.46907920666666664</v>
      </c>
      <c r="I112" s="62" t="s">
        <v>443</v>
      </c>
      <c r="J112" s="62" t="s">
        <v>443</v>
      </c>
      <c r="K112" s="62" t="s">
        <v>443</v>
      </c>
      <c r="L112" s="62" t="s">
        <v>443</v>
      </c>
      <c r="M112" s="62" t="s">
        <v>443</v>
      </c>
      <c r="N112" s="62" t="s">
        <v>443</v>
      </c>
      <c r="O112" s="62" t="s">
        <v>443</v>
      </c>
      <c r="P112" s="62" t="s">
        <v>443</v>
      </c>
      <c r="Q112" s="62" t="s">
        <v>443</v>
      </c>
      <c r="R112" s="62" t="s">
        <v>443</v>
      </c>
      <c r="S112" s="62" t="s">
        <v>443</v>
      </c>
      <c r="T112" s="62" t="s">
        <v>443</v>
      </c>
      <c r="U112" s="62" t="s">
        <v>443</v>
      </c>
      <c r="V112" s="62" t="s">
        <v>443</v>
      </c>
      <c r="W112" s="62" t="s">
        <v>443</v>
      </c>
      <c r="X112" s="62" t="s">
        <v>443</v>
      </c>
      <c r="Y112" s="62" t="s">
        <v>443</v>
      </c>
      <c r="Z112" s="62" t="s">
        <v>443</v>
      </c>
      <c r="AA112" s="62" t="s">
        <v>443</v>
      </c>
      <c r="AB112" s="62" t="s">
        <v>443</v>
      </c>
      <c r="AC112" s="62" t="s">
        <v>443</v>
      </c>
      <c r="AD112" s="157" t="s">
        <v>443</v>
      </c>
      <c r="AE112" s="158"/>
      <c r="AF112" s="159" t="s">
        <v>443</v>
      </c>
      <c r="AG112" s="62" t="s">
        <v>443</v>
      </c>
      <c r="AH112" s="62" t="s">
        <v>443</v>
      </c>
      <c r="AI112" s="62" t="s">
        <v>443</v>
      </c>
      <c r="AJ112" s="62" t="s">
        <v>443</v>
      </c>
      <c r="AK112" s="178">
        <v>6405433.333333333</v>
      </c>
      <c r="AL112" s="40" t="s">
        <v>418</v>
      </c>
    </row>
    <row r="113" spans="1:38" ht="26.25" customHeight="1" thickBot="1">
      <c r="A113" s="60" t="s">
        <v>263</v>
      </c>
      <c r="B113" s="75" t="s">
        <v>266</v>
      </c>
      <c r="C113" s="76" t="s">
        <v>267</v>
      </c>
      <c r="D113" s="62"/>
      <c r="E113" s="62" t="s">
        <v>445</v>
      </c>
      <c r="F113" s="62" t="s">
        <v>445</v>
      </c>
      <c r="G113" s="62" t="s">
        <v>443</v>
      </c>
      <c r="H113" s="62">
        <v>2.7735875031492121</v>
      </c>
      <c r="I113" s="62" t="s">
        <v>443</v>
      </c>
      <c r="J113" s="62" t="s">
        <v>443</v>
      </c>
      <c r="K113" s="62" t="s">
        <v>443</v>
      </c>
      <c r="L113" s="62" t="s">
        <v>443</v>
      </c>
      <c r="M113" s="62" t="s">
        <v>443</v>
      </c>
      <c r="N113" s="62" t="s">
        <v>443</v>
      </c>
      <c r="O113" s="62" t="s">
        <v>443</v>
      </c>
      <c r="P113" s="62" t="s">
        <v>443</v>
      </c>
      <c r="Q113" s="62" t="s">
        <v>443</v>
      </c>
      <c r="R113" s="62" t="s">
        <v>443</v>
      </c>
      <c r="S113" s="62" t="s">
        <v>443</v>
      </c>
      <c r="T113" s="62" t="s">
        <v>443</v>
      </c>
      <c r="U113" s="62" t="s">
        <v>443</v>
      </c>
      <c r="V113" s="62" t="s">
        <v>443</v>
      </c>
      <c r="W113" s="62" t="s">
        <v>443</v>
      </c>
      <c r="X113" s="62" t="s">
        <v>443</v>
      </c>
      <c r="Y113" s="62" t="s">
        <v>443</v>
      </c>
      <c r="Z113" s="62" t="s">
        <v>443</v>
      </c>
      <c r="AA113" s="62" t="s">
        <v>443</v>
      </c>
      <c r="AB113" s="62" t="s">
        <v>443</v>
      </c>
      <c r="AC113" s="62" t="s">
        <v>443</v>
      </c>
      <c r="AD113" s="62" t="s">
        <v>443</v>
      </c>
      <c r="AE113" s="158"/>
      <c r="AF113" s="62" t="s">
        <v>443</v>
      </c>
      <c r="AG113" s="62" t="s">
        <v>443</v>
      </c>
      <c r="AH113" s="62" t="s">
        <v>443</v>
      </c>
      <c r="AI113" s="62" t="s">
        <v>443</v>
      </c>
      <c r="AJ113" s="62" t="s">
        <v>443</v>
      </c>
      <c r="AK113" s="62" t="s">
        <v>443</v>
      </c>
      <c r="AL113" s="40" t="s">
        <v>412</v>
      </c>
    </row>
    <row r="114" spans="1:38" ht="26.25" customHeight="1" thickBot="1">
      <c r="A114" s="60" t="s">
        <v>263</v>
      </c>
      <c r="B114" s="75" t="s">
        <v>268</v>
      </c>
      <c r="C114" s="76" t="s">
        <v>387</v>
      </c>
      <c r="D114" s="62"/>
      <c r="E114" s="62" t="s">
        <v>444</v>
      </c>
      <c r="F114" s="167" t="s">
        <v>443</v>
      </c>
      <c r="G114" s="167" t="s">
        <v>443</v>
      </c>
      <c r="H114" s="62" t="s">
        <v>444</v>
      </c>
      <c r="I114" s="62" t="s">
        <v>443</v>
      </c>
      <c r="J114" s="62" t="s">
        <v>443</v>
      </c>
      <c r="K114" s="62" t="s">
        <v>443</v>
      </c>
      <c r="L114" s="62" t="s">
        <v>443</v>
      </c>
      <c r="M114" s="62" t="s">
        <v>443</v>
      </c>
      <c r="N114" s="62" t="s">
        <v>443</v>
      </c>
      <c r="O114" s="62" t="s">
        <v>443</v>
      </c>
      <c r="P114" s="62" t="s">
        <v>443</v>
      </c>
      <c r="Q114" s="62" t="s">
        <v>443</v>
      </c>
      <c r="R114" s="62" t="s">
        <v>443</v>
      </c>
      <c r="S114" s="62" t="s">
        <v>443</v>
      </c>
      <c r="T114" s="62" t="s">
        <v>443</v>
      </c>
      <c r="U114" s="62" t="s">
        <v>443</v>
      </c>
      <c r="V114" s="62" t="s">
        <v>443</v>
      </c>
      <c r="W114" s="62" t="s">
        <v>443</v>
      </c>
      <c r="X114" s="62" t="s">
        <v>443</v>
      </c>
      <c r="Y114" s="62" t="s">
        <v>443</v>
      </c>
      <c r="Z114" s="62" t="s">
        <v>443</v>
      </c>
      <c r="AA114" s="62" t="s">
        <v>443</v>
      </c>
      <c r="AB114" s="62" t="s">
        <v>443</v>
      </c>
      <c r="AC114" s="62" t="s">
        <v>443</v>
      </c>
      <c r="AD114" s="62" t="s">
        <v>443</v>
      </c>
      <c r="AE114" s="158"/>
      <c r="AF114" s="62" t="s">
        <v>443</v>
      </c>
      <c r="AG114" s="62" t="s">
        <v>443</v>
      </c>
      <c r="AH114" s="62" t="s">
        <v>443</v>
      </c>
      <c r="AI114" s="62" t="s">
        <v>443</v>
      </c>
      <c r="AJ114" s="62" t="s">
        <v>443</v>
      </c>
      <c r="AK114" s="62" t="s">
        <v>443</v>
      </c>
      <c r="AL114" s="40" t="s">
        <v>412</v>
      </c>
    </row>
    <row r="115" spans="1:38" ht="26.25" customHeight="1" thickBot="1">
      <c r="A115" s="60" t="s">
        <v>263</v>
      </c>
      <c r="B115" s="75" t="s">
        <v>269</v>
      </c>
      <c r="C115" s="76" t="s">
        <v>270</v>
      </c>
      <c r="D115" s="62"/>
      <c r="E115" s="62" t="s">
        <v>443</v>
      </c>
      <c r="F115" s="62" t="s">
        <v>443</v>
      </c>
      <c r="G115" s="62" t="s">
        <v>443</v>
      </c>
      <c r="H115" s="62" t="s">
        <v>443</v>
      </c>
      <c r="I115" s="62" t="s">
        <v>443</v>
      </c>
      <c r="J115" s="62" t="s">
        <v>443</v>
      </c>
      <c r="K115" s="62" t="s">
        <v>443</v>
      </c>
      <c r="L115" s="62" t="s">
        <v>443</v>
      </c>
      <c r="M115" s="62" t="s">
        <v>443</v>
      </c>
      <c r="N115" s="62" t="s">
        <v>443</v>
      </c>
      <c r="O115" s="62" t="s">
        <v>443</v>
      </c>
      <c r="P115" s="62" t="s">
        <v>443</v>
      </c>
      <c r="Q115" s="62" t="s">
        <v>443</v>
      </c>
      <c r="R115" s="62" t="s">
        <v>443</v>
      </c>
      <c r="S115" s="62" t="s">
        <v>443</v>
      </c>
      <c r="T115" s="62" t="s">
        <v>443</v>
      </c>
      <c r="U115" s="62" t="s">
        <v>443</v>
      </c>
      <c r="V115" s="62" t="s">
        <v>443</v>
      </c>
      <c r="W115" s="62" t="s">
        <v>443</v>
      </c>
      <c r="X115" s="62" t="s">
        <v>443</v>
      </c>
      <c r="Y115" s="62" t="s">
        <v>443</v>
      </c>
      <c r="Z115" s="62" t="s">
        <v>443</v>
      </c>
      <c r="AA115" s="62" t="s">
        <v>443</v>
      </c>
      <c r="AB115" s="62" t="s">
        <v>443</v>
      </c>
      <c r="AC115" s="62" t="s">
        <v>443</v>
      </c>
      <c r="AD115" s="62" t="s">
        <v>443</v>
      </c>
      <c r="AE115" s="158"/>
      <c r="AF115" s="62" t="s">
        <v>443</v>
      </c>
      <c r="AG115" s="62" t="s">
        <v>443</v>
      </c>
      <c r="AH115" s="62" t="s">
        <v>443</v>
      </c>
      <c r="AI115" s="62" t="s">
        <v>443</v>
      </c>
      <c r="AJ115" s="62" t="s">
        <v>443</v>
      </c>
      <c r="AK115" s="62" t="s">
        <v>443</v>
      </c>
      <c r="AL115" s="40" t="s">
        <v>412</v>
      </c>
    </row>
    <row r="116" spans="1:38" ht="26.25" customHeight="1" thickBot="1">
      <c r="A116" s="60" t="s">
        <v>263</v>
      </c>
      <c r="B116" s="60" t="s">
        <v>271</v>
      </c>
      <c r="C116" s="66" t="s">
        <v>409</v>
      </c>
      <c r="D116" s="62"/>
      <c r="E116" s="62" t="s">
        <v>445</v>
      </c>
      <c r="F116" s="62" t="s">
        <v>445</v>
      </c>
      <c r="G116" s="62" t="s">
        <v>443</v>
      </c>
      <c r="H116" s="62">
        <v>1.8474484145677028</v>
      </c>
      <c r="I116" s="62" t="s">
        <v>443</v>
      </c>
      <c r="J116" s="62" t="s">
        <v>443</v>
      </c>
      <c r="K116" s="62" t="s">
        <v>443</v>
      </c>
      <c r="L116" s="62" t="s">
        <v>443</v>
      </c>
      <c r="M116" s="62" t="s">
        <v>443</v>
      </c>
      <c r="N116" s="62" t="s">
        <v>443</v>
      </c>
      <c r="O116" s="62" t="s">
        <v>443</v>
      </c>
      <c r="P116" s="62" t="s">
        <v>443</v>
      </c>
      <c r="Q116" s="62" t="s">
        <v>443</v>
      </c>
      <c r="R116" s="62" t="s">
        <v>443</v>
      </c>
      <c r="S116" s="62" t="s">
        <v>443</v>
      </c>
      <c r="T116" s="62" t="s">
        <v>443</v>
      </c>
      <c r="U116" s="62" t="s">
        <v>443</v>
      </c>
      <c r="V116" s="62" t="s">
        <v>443</v>
      </c>
      <c r="W116" s="62" t="s">
        <v>443</v>
      </c>
      <c r="X116" s="62" t="s">
        <v>443</v>
      </c>
      <c r="Y116" s="62" t="s">
        <v>443</v>
      </c>
      <c r="Z116" s="62" t="s">
        <v>443</v>
      </c>
      <c r="AA116" s="62" t="s">
        <v>443</v>
      </c>
      <c r="AB116" s="62" t="s">
        <v>443</v>
      </c>
      <c r="AC116" s="62" t="s">
        <v>443</v>
      </c>
      <c r="AD116" s="62" t="s">
        <v>443</v>
      </c>
      <c r="AE116" s="158"/>
      <c r="AF116" s="62" t="s">
        <v>443</v>
      </c>
      <c r="AG116" s="62" t="s">
        <v>443</v>
      </c>
      <c r="AH116" s="62" t="s">
        <v>443</v>
      </c>
      <c r="AI116" s="62" t="s">
        <v>443</v>
      </c>
      <c r="AJ116" s="62" t="s">
        <v>443</v>
      </c>
      <c r="AK116" s="62" t="s">
        <v>443</v>
      </c>
      <c r="AL116" s="40" t="s">
        <v>412</v>
      </c>
    </row>
    <row r="117" spans="1:38" ht="26.25" customHeight="1" thickBot="1">
      <c r="A117" s="60" t="s">
        <v>263</v>
      </c>
      <c r="B117" s="60" t="s">
        <v>272</v>
      </c>
      <c r="C117" s="66" t="s">
        <v>273</v>
      </c>
      <c r="D117" s="62"/>
      <c r="E117" s="62" t="s">
        <v>443</v>
      </c>
      <c r="F117" s="62" t="s">
        <v>443</v>
      </c>
      <c r="G117" s="62" t="s">
        <v>443</v>
      </c>
      <c r="H117" s="62" t="s">
        <v>443</v>
      </c>
      <c r="I117" s="62" t="s">
        <v>443</v>
      </c>
      <c r="J117" s="62" t="s">
        <v>443</v>
      </c>
      <c r="K117" s="62" t="s">
        <v>443</v>
      </c>
      <c r="L117" s="62" t="s">
        <v>443</v>
      </c>
      <c r="M117" s="62" t="s">
        <v>443</v>
      </c>
      <c r="N117" s="62" t="s">
        <v>443</v>
      </c>
      <c r="O117" s="62" t="s">
        <v>443</v>
      </c>
      <c r="P117" s="62" t="s">
        <v>443</v>
      </c>
      <c r="Q117" s="62" t="s">
        <v>443</v>
      </c>
      <c r="R117" s="62" t="s">
        <v>443</v>
      </c>
      <c r="S117" s="62" t="s">
        <v>443</v>
      </c>
      <c r="T117" s="62" t="s">
        <v>443</v>
      </c>
      <c r="U117" s="62" t="s">
        <v>443</v>
      </c>
      <c r="V117" s="62" t="s">
        <v>443</v>
      </c>
      <c r="W117" s="62" t="s">
        <v>443</v>
      </c>
      <c r="X117" s="62" t="s">
        <v>443</v>
      </c>
      <c r="Y117" s="62" t="s">
        <v>443</v>
      </c>
      <c r="Z117" s="62" t="s">
        <v>443</v>
      </c>
      <c r="AA117" s="62" t="s">
        <v>443</v>
      </c>
      <c r="AB117" s="62" t="s">
        <v>443</v>
      </c>
      <c r="AC117" s="62" t="s">
        <v>443</v>
      </c>
      <c r="AD117" s="157" t="s">
        <v>443</v>
      </c>
      <c r="AE117" s="158"/>
      <c r="AF117" s="159" t="s">
        <v>443</v>
      </c>
      <c r="AG117" s="62" t="s">
        <v>443</v>
      </c>
      <c r="AH117" s="62" t="s">
        <v>443</v>
      </c>
      <c r="AI117" s="62" t="s">
        <v>443</v>
      </c>
      <c r="AJ117" s="62" t="s">
        <v>443</v>
      </c>
      <c r="AK117" s="62" t="s">
        <v>443</v>
      </c>
      <c r="AL117" s="40" t="s">
        <v>412</v>
      </c>
    </row>
    <row r="118" spans="1:38" ht="26.25" customHeight="1" thickBot="1">
      <c r="A118" s="60" t="s">
        <v>263</v>
      </c>
      <c r="B118" s="60" t="s">
        <v>274</v>
      </c>
      <c r="C118" s="66" t="s">
        <v>410</v>
      </c>
      <c r="D118" s="62"/>
      <c r="E118" s="62" t="s">
        <v>443</v>
      </c>
      <c r="F118" s="62" t="s">
        <v>443</v>
      </c>
      <c r="G118" s="62" t="s">
        <v>443</v>
      </c>
      <c r="H118" s="62" t="s">
        <v>443</v>
      </c>
      <c r="I118" s="62" t="s">
        <v>443</v>
      </c>
      <c r="J118" s="62" t="s">
        <v>443</v>
      </c>
      <c r="K118" s="62" t="s">
        <v>443</v>
      </c>
      <c r="L118" s="62" t="s">
        <v>443</v>
      </c>
      <c r="M118" s="62" t="s">
        <v>443</v>
      </c>
      <c r="N118" s="62" t="s">
        <v>443</v>
      </c>
      <c r="O118" s="62" t="s">
        <v>443</v>
      </c>
      <c r="P118" s="62" t="s">
        <v>443</v>
      </c>
      <c r="Q118" s="62" t="s">
        <v>443</v>
      </c>
      <c r="R118" s="62" t="s">
        <v>443</v>
      </c>
      <c r="S118" s="62" t="s">
        <v>443</v>
      </c>
      <c r="T118" s="62" t="s">
        <v>443</v>
      </c>
      <c r="U118" s="62" t="s">
        <v>443</v>
      </c>
      <c r="V118" s="62" t="s">
        <v>443</v>
      </c>
      <c r="W118" s="62" t="s">
        <v>443</v>
      </c>
      <c r="X118" s="62" t="s">
        <v>443</v>
      </c>
      <c r="Y118" s="62" t="s">
        <v>443</v>
      </c>
      <c r="Z118" s="62" t="s">
        <v>443</v>
      </c>
      <c r="AA118" s="62" t="s">
        <v>443</v>
      </c>
      <c r="AB118" s="62" t="s">
        <v>443</v>
      </c>
      <c r="AC118" s="62" t="s">
        <v>443</v>
      </c>
      <c r="AD118" s="157" t="s">
        <v>443</v>
      </c>
      <c r="AE118" s="158"/>
      <c r="AF118" s="159" t="s">
        <v>443</v>
      </c>
      <c r="AG118" s="62" t="s">
        <v>443</v>
      </c>
      <c r="AH118" s="62" t="s">
        <v>443</v>
      </c>
      <c r="AI118" s="62" t="s">
        <v>443</v>
      </c>
      <c r="AJ118" s="62" t="s">
        <v>443</v>
      </c>
      <c r="AK118" s="62" t="s">
        <v>443</v>
      </c>
      <c r="AL118" s="40" t="s">
        <v>412</v>
      </c>
    </row>
    <row r="119" spans="1:38" ht="26.25" customHeight="1" thickBot="1">
      <c r="A119" s="60" t="s">
        <v>263</v>
      </c>
      <c r="B119" s="60" t="s">
        <v>275</v>
      </c>
      <c r="C119" s="61" t="s">
        <v>276</v>
      </c>
      <c r="D119" s="62"/>
      <c r="E119" s="62" t="s">
        <v>443</v>
      </c>
      <c r="F119" s="62" t="s">
        <v>443</v>
      </c>
      <c r="G119" s="62" t="s">
        <v>443</v>
      </c>
      <c r="H119" s="62" t="s">
        <v>443</v>
      </c>
      <c r="I119" s="167">
        <v>7.8960000000000002E-2</v>
      </c>
      <c r="J119" s="167">
        <v>2.0529600000000001</v>
      </c>
      <c r="K119" s="167">
        <v>2.0529600000000001</v>
      </c>
      <c r="L119" s="62" t="s">
        <v>443</v>
      </c>
      <c r="M119" s="62" t="s">
        <v>443</v>
      </c>
      <c r="N119" s="62" t="s">
        <v>443</v>
      </c>
      <c r="O119" s="62" t="s">
        <v>443</v>
      </c>
      <c r="P119" s="62" t="s">
        <v>443</v>
      </c>
      <c r="Q119" s="62" t="s">
        <v>443</v>
      </c>
      <c r="R119" s="62" t="s">
        <v>443</v>
      </c>
      <c r="S119" s="62" t="s">
        <v>443</v>
      </c>
      <c r="T119" s="62" t="s">
        <v>443</v>
      </c>
      <c r="U119" s="62" t="s">
        <v>443</v>
      </c>
      <c r="V119" s="62" t="s">
        <v>443</v>
      </c>
      <c r="W119" s="62" t="s">
        <v>443</v>
      </c>
      <c r="X119" s="62" t="s">
        <v>443</v>
      </c>
      <c r="Y119" s="62" t="s">
        <v>443</v>
      </c>
      <c r="Z119" s="62" t="s">
        <v>443</v>
      </c>
      <c r="AA119" s="62" t="s">
        <v>443</v>
      </c>
      <c r="AB119" s="62" t="s">
        <v>443</v>
      </c>
      <c r="AC119" s="62" t="s">
        <v>443</v>
      </c>
      <c r="AD119" s="157" t="s">
        <v>443</v>
      </c>
      <c r="AE119" s="158"/>
      <c r="AF119" s="159" t="s">
        <v>443</v>
      </c>
      <c r="AG119" s="62" t="s">
        <v>443</v>
      </c>
      <c r="AH119" s="62" t="s">
        <v>443</v>
      </c>
      <c r="AI119" s="62" t="s">
        <v>443</v>
      </c>
      <c r="AJ119" s="62" t="s">
        <v>443</v>
      </c>
      <c r="AK119" s="62">
        <v>1316000</v>
      </c>
      <c r="AL119" s="40" t="s">
        <v>412</v>
      </c>
    </row>
    <row r="120" spans="1:38" ht="26.25" customHeight="1" thickBot="1">
      <c r="A120" s="60" t="s">
        <v>263</v>
      </c>
      <c r="B120" s="60" t="s">
        <v>277</v>
      </c>
      <c r="C120" s="61" t="s">
        <v>278</v>
      </c>
      <c r="D120" s="62"/>
      <c r="E120" s="62" t="s">
        <v>443</v>
      </c>
      <c r="F120" s="62" t="s">
        <v>443</v>
      </c>
      <c r="G120" s="62" t="s">
        <v>443</v>
      </c>
      <c r="H120" s="62" t="s">
        <v>443</v>
      </c>
      <c r="I120" s="167" t="s">
        <v>444</v>
      </c>
      <c r="J120" s="167" t="s">
        <v>444</v>
      </c>
      <c r="K120" s="167" t="s">
        <v>444</v>
      </c>
      <c r="L120" s="62" t="s">
        <v>443</v>
      </c>
      <c r="M120" s="62" t="s">
        <v>443</v>
      </c>
      <c r="N120" s="62" t="s">
        <v>443</v>
      </c>
      <c r="O120" s="62" t="s">
        <v>443</v>
      </c>
      <c r="P120" s="62" t="s">
        <v>443</v>
      </c>
      <c r="Q120" s="62" t="s">
        <v>443</v>
      </c>
      <c r="R120" s="62" t="s">
        <v>443</v>
      </c>
      <c r="S120" s="62" t="s">
        <v>443</v>
      </c>
      <c r="T120" s="62" t="s">
        <v>443</v>
      </c>
      <c r="U120" s="62" t="s">
        <v>443</v>
      </c>
      <c r="V120" s="62" t="s">
        <v>443</v>
      </c>
      <c r="W120" s="62" t="s">
        <v>443</v>
      </c>
      <c r="X120" s="62" t="s">
        <v>443</v>
      </c>
      <c r="Y120" s="62" t="s">
        <v>443</v>
      </c>
      <c r="Z120" s="62" t="s">
        <v>443</v>
      </c>
      <c r="AA120" s="62" t="s">
        <v>443</v>
      </c>
      <c r="AB120" s="62" t="s">
        <v>443</v>
      </c>
      <c r="AC120" s="62" t="s">
        <v>443</v>
      </c>
      <c r="AD120" s="157" t="s">
        <v>443</v>
      </c>
      <c r="AE120" s="158"/>
      <c r="AF120" s="159" t="s">
        <v>443</v>
      </c>
      <c r="AG120" s="62" t="s">
        <v>443</v>
      </c>
      <c r="AH120" s="62" t="s">
        <v>443</v>
      </c>
      <c r="AI120" s="62" t="s">
        <v>443</v>
      </c>
      <c r="AJ120" s="62" t="s">
        <v>443</v>
      </c>
      <c r="AK120" s="62" t="s">
        <v>443</v>
      </c>
      <c r="AL120" s="40" t="s">
        <v>412</v>
      </c>
    </row>
    <row r="121" spans="1:38" ht="26.25" customHeight="1" thickBot="1">
      <c r="A121" s="60" t="s">
        <v>263</v>
      </c>
      <c r="B121" s="60" t="s">
        <v>279</v>
      </c>
      <c r="C121" s="66" t="s">
        <v>280</v>
      </c>
      <c r="D121" s="63"/>
      <c r="E121" s="62" t="s">
        <v>443</v>
      </c>
      <c r="F121" s="62">
        <v>1.1317600000000001</v>
      </c>
      <c r="G121" s="62" t="s">
        <v>443</v>
      </c>
      <c r="H121" s="62" t="s">
        <v>443</v>
      </c>
      <c r="I121" s="62" t="s">
        <v>443</v>
      </c>
      <c r="J121" s="62" t="s">
        <v>443</v>
      </c>
      <c r="K121" s="62" t="s">
        <v>443</v>
      </c>
      <c r="L121" s="62" t="s">
        <v>443</v>
      </c>
      <c r="M121" s="62" t="s">
        <v>443</v>
      </c>
      <c r="N121" s="62" t="s">
        <v>443</v>
      </c>
      <c r="O121" s="62" t="s">
        <v>443</v>
      </c>
      <c r="P121" s="62" t="s">
        <v>443</v>
      </c>
      <c r="Q121" s="62" t="s">
        <v>443</v>
      </c>
      <c r="R121" s="62" t="s">
        <v>443</v>
      </c>
      <c r="S121" s="62" t="s">
        <v>443</v>
      </c>
      <c r="T121" s="62" t="s">
        <v>443</v>
      </c>
      <c r="U121" s="62" t="s">
        <v>443</v>
      </c>
      <c r="V121" s="62" t="s">
        <v>443</v>
      </c>
      <c r="W121" s="62" t="s">
        <v>443</v>
      </c>
      <c r="X121" s="62" t="s">
        <v>443</v>
      </c>
      <c r="Y121" s="62" t="s">
        <v>443</v>
      </c>
      <c r="Z121" s="62" t="s">
        <v>443</v>
      </c>
      <c r="AA121" s="62" t="s">
        <v>443</v>
      </c>
      <c r="AB121" s="62" t="s">
        <v>443</v>
      </c>
      <c r="AC121" s="62" t="s">
        <v>443</v>
      </c>
      <c r="AD121" s="157" t="s">
        <v>443</v>
      </c>
      <c r="AE121" s="158"/>
      <c r="AF121" s="159" t="s">
        <v>443</v>
      </c>
      <c r="AG121" s="62" t="s">
        <v>443</v>
      </c>
      <c r="AH121" s="62" t="s">
        <v>443</v>
      </c>
      <c r="AI121" s="62" t="s">
        <v>443</v>
      </c>
      <c r="AJ121" s="62" t="s">
        <v>443</v>
      </c>
      <c r="AK121" s="62">
        <v>1316000</v>
      </c>
      <c r="AL121" s="40" t="s">
        <v>412</v>
      </c>
    </row>
    <row r="122" spans="1:38" ht="26.25" customHeight="1" thickBot="1">
      <c r="A122" s="60" t="s">
        <v>263</v>
      </c>
      <c r="B122" s="75" t="s">
        <v>282</v>
      </c>
      <c r="C122" s="76" t="s">
        <v>283</v>
      </c>
      <c r="D122" s="62"/>
      <c r="E122" s="62" t="s">
        <v>442</v>
      </c>
      <c r="F122" s="62" t="s">
        <v>442</v>
      </c>
      <c r="G122" s="62" t="s">
        <v>442</v>
      </c>
      <c r="H122" s="62" t="s">
        <v>442</v>
      </c>
      <c r="I122" s="62" t="s">
        <v>442</v>
      </c>
      <c r="J122" s="62" t="s">
        <v>442</v>
      </c>
      <c r="K122" s="62" t="s">
        <v>442</v>
      </c>
      <c r="L122" s="62" t="s">
        <v>442</v>
      </c>
      <c r="M122" s="62" t="s">
        <v>442</v>
      </c>
      <c r="N122" s="62" t="s">
        <v>442</v>
      </c>
      <c r="O122" s="62" t="s">
        <v>442</v>
      </c>
      <c r="P122" s="62" t="s">
        <v>442</v>
      </c>
      <c r="Q122" s="62" t="s">
        <v>442</v>
      </c>
      <c r="R122" s="62" t="s">
        <v>442</v>
      </c>
      <c r="S122" s="62" t="s">
        <v>442</v>
      </c>
      <c r="T122" s="62" t="s">
        <v>442</v>
      </c>
      <c r="U122" s="62" t="s">
        <v>442</v>
      </c>
      <c r="V122" s="62" t="s">
        <v>442</v>
      </c>
      <c r="W122" s="62" t="s">
        <v>442</v>
      </c>
      <c r="X122" s="62" t="s">
        <v>442</v>
      </c>
      <c r="Y122" s="62" t="s">
        <v>442</v>
      </c>
      <c r="Z122" s="62" t="s">
        <v>442</v>
      </c>
      <c r="AA122" s="62" t="s">
        <v>442</v>
      </c>
      <c r="AB122" s="62" t="s">
        <v>442</v>
      </c>
      <c r="AC122" s="62" t="s">
        <v>442</v>
      </c>
      <c r="AD122" s="157" t="s">
        <v>442</v>
      </c>
      <c r="AE122" s="158"/>
      <c r="AF122" s="159" t="s">
        <v>443</v>
      </c>
      <c r="AG122" s="62" t="s">
        <v>443</v>
      </c>
      <c r="AH122" s="62" t="s">
        <v>443</v>
      </c>
      <c r="AI122" s="62" t="s">
        <v>443</v>
      </c>
      <c r="AJ122" s="62" t="s">
        <v>443</v>
      </c>
      <c r="AK122" s="62" t="s">
        <v>442</v>
      </c>
      <c r="AL122" s="40" t="s">
        <v>412</v>
      </c>
    </row>
    <row r="123" spans="1:38" ht="26.25" customHeight="1" thickBot="1">
      <c r="A123" s="60" t="s">
        <v>263</v>
      </c>
      <c r="B123" s="60" t="s">
        <v>284</v>
      </c>
      <c r="C123" s="61" t="s">
        <v>285</v>
      </c>
      <c r="D123" s="62"/>
      <c r="E123" s="62" t="s">
        <v>442</v>
      </c>
      <c r="F123" s="62" t="s">
        <v>442</v>
      </c>
      <c r="G123" s="62" t="s">
        <v>442</v>
      </c>
      <c r="H123" s="62" t="s">
        <v>442</v>
      </c>
      <c r="I123" s="62" t="s">
        <v>442</v>
      </c>
      <c r="J123" s="62" t="s">
        <v>442</v>
      </c>
      <c r="K123" s="62" t="s">
        <v>442</v>
      </c>
      <c r="L123" s="62" t="s">
        <v>442</v>
      </c>
      <c r="M123" s="62" t="s">
        <v>442</v>
      </c>
      <c r="N123" s="62" t="s">
        <v>442</v>
      </c>
      <c r="O123" s="62" t="s">
        <v>442</v>
      </c>
      <c r="P123" s="62" t="s">
        <v>442</v>
      </c>
      <c r="Q123" s="62" t="s">
        <v>442</v>
      </c>
      <c r="R123" s="62" t="s">
        <v>442</v>
      </c>
      <c r="S123" s="62" t="s">
        <v>442</v>
      </c>
      <c r="T123" s="62" t="s">
        <v>442</v>
      </c>
      <c r="U123" s="62" t="s">
        <v>442</v>
      </c>
      <c r="V123" s="62" t="s">
        <v>442</v>
      </c>
      <c r="W123" s="62" t="s">
        <v>442</v>
      </c>
      <c r="X123" s="62" t="s">
        <v>442</v>
      </c>
      <c r="Y123" s="62" t="s">
        <v>442</v>
      </c>
      <c r="Z123" s="62" t="s">
        <v>442</v>
      </c>
      <c r="AA123" s="62" t="s">
        <v>442</v>
      </c>
      <c r="AB123" s="62" t="s">
        <v>442</v>
      </c>
      <c r="AC123" s="62" t="s">
        <v>442</v>
      </c>
      <c r="AD123" s="157" t="s">
        <v>442</v>
      </c>
      <c r="AE123" s="158"/>
      <c r="AF123" s="159" t="s">
        <v>443</v>
      </c>
      <c r="AG123" s="62" t="s">
        <v>443</v>
      </c>
      <c r="AH123" s="62" t="s">
        <v>443</v>
      </c>
      <c r="AI123" s="62" t="s">
        <v>443</v>
      </c>
      <c r="AJ123" s="62" t="s">
        <v>443</v>
      </c>
      <c r="AK123" s="62" t="s">
        <v>442</v>
      </c>
      <c r="AL123" s="40" t="s">
        <v>417</v>
      </c>
    </row>
    <row r="124" spans="1:38" ht="26.25" customHeight="1" thickBot="1">
      <c r="A124" s="60" t="s">
        <v>263</v>
      </c>
      <c r="B124" s="77" t="s">
        <v>286</v>
      </c>
      <c r="C124" s="61" t="s">
        <v>287</v>
      </c>
      <c r="D124" s="62"/>
      <c r="E124" s="62" t="s">
        <v>442</v>
      </c>
      <c r="F124" s="62" t="s">
        <v>442</v>
      </c>
      <c r="G124" s="62" t="s">
        <v>442</v>
      </c>
      <c r="H124" s="62" t="s">
        <v>442</v>
      </c>
      <c r="I124" s="62" t="s">
        <v>442</v>
      </c>
      <c r="J124" s="62" t="s">
        <v>442</v>
      </c>
      <c r="K124" s="62" t="s">
        <v>442</v>
      </c>
      <c r="L124" s="62" t="s">
        <v>442</v>
      </c>
      <c r="M124" s="62" t="s">
        <v>442</v>
      </c>
      <c r="N124" s="62" t="s">
        <v>442</v>
      </c>
      <c r="O124" s="62" t="s">
        <v>442</v>
      </c>
      <c r="P124" s="62" t="s">
        <v>442</v>
      </c>
      <c r="Q124" s="62" t="s">
        <v>442</v>
      </c>
      <c r="R124" s="62" t="s">
        <v>442</v>
      </c>
      <c r="S124" s="62" t="s">
        <v>442</v>
      </c>
      <c r="T124" s="62" t="s">
        <v>442</v>
      </c>
      <c r="U124" s="62" t="s">
        <v>442</v>
      </c>
      <c r="V124" s="62" t="s">
        <v>442</v>
      </c>
      <c r="W124" s="62" t="s">
        <v>442</v>
      </c>
      <c r="X124" s="62" t="s">
        <v>442</v>
      </c>
      <c r="Y124" s="62" t="s">
        <v>442</v>
      </c>
      <c r="Z124" s="62" t="s">
        <v>442</v>
      </c>
      <c r="AA124" s="62" t="s">
        <v>442</v>
      </c>
      <c r="AB124" s="62" t="s">
        <v>442</v>
      </c>
      <c r="AC124" s="62" t="s">
        <v>442</v>
      </c>
      <c r="AD124" s="157" t="s">
        <v>442</v>
      </c>
      <c r="AE124" s="158"/>
      <c r="AF124" s="159" t="s">
        <v>443</v>
      </c>
      <c r="AG124" s="62" t="s">
        <v>443</v>
      </c>
      <c r="AH124" s="62" t="s">
        <v>443</v>
      </c>
      <c r="AI124" s="62" t="s">
        <v>443</v>
      </c>
      <c r="AJ124" s="62" t="s">
        <v>443</v>
      </c>
      <c r="AK124" s="62" t="s">
        <v>442</v>
      </c>
      <c r="AL124" s="40" t="s">
        <v>412</v>
      </c>
    </row>
    <row r="125" spans="1:38" ht="26.25" customHeight="1" thickBot="1">
      <c r="A125" s="60" t="s">
        <v>288</v>
      </c>
      <c r="B125" s="60" t="s">
        <v>289</v>
      </c>
      <c r="C125" s="61" t="s">
        <v>290</v>
      </c>
      <c r="D125" s="62"/>
      <c r="E125" s="62" t="s">
        <v>443</v>
      </c>
      <c r="F125" s="62">
        <v>4.8203958210667516E-2</v>
      </c>
      <c r="G125" s="62" t="s">
        <v>443</v>
      </c>
      <c r="H125" s="62">
        <v>5.9374257380804174E-4</v>
      </c>
      <c r="I125" s="62">
        <v>3.9878005787347069E-5</v>
      </c>
      <c r="J125" s="62">
        <v>2.646449474978487E-4</v>
      </c>
      <c r="K125" s="62">
        <v>5.5950050544065731E-4</v>
      </c>
      <c r="L125" s="62" t="s">
        <v>443</v>
      </c>
      <c r="M125" s="62">
        <v>1.3448536748361968</v>
      </c>
      <c r="N125" s="62" t="s">
        <v>443</v>
      </c>
      <c r="O125" s="62" t="s">
        <v>443</v>
      </c>
      <c r="P125" s="62" t="s">
        <v>443</v>
      </c>
      <c r="Q125" s="62" t="s">
        <v>443</v>
      </c>
      <c r="R125" s="62" t="s">
        <v>443</v>
      </c>
      <c r="S125" s="62" t="s">
        <v>443</v>
      </c>
      <c r="T125" s="62" t="s">
        <v>443</v>
      </c>
      <c r="U125" s="62" t="s">
        <v>443</v>
      </c>
      <c r="V125" s="62" t="s">
        <v>443</v>
      </c>
      <c r="W125" s="62" t="s">
        <v>443</v>
      </c>
      <c r="X125" s="62" t="s">
        <v>443</v>
      </c>
      <c r="Y125" s="62" t="s">
        <v>443</v>
      </c>
      <c r="Z125" s="62" t="s">
        <v>443</v>
      </c>
      <c r="AA125" s="62" t="s">
        <v>443</v>
      </c>
      <c r="AB125" s="62" t="s">
        <v>443</v>
      </c>
      <c r="AC125" s="62" t="s">
        <v>443</v>
      </c>
      <c r="AD125" s="157" t="s">
        <v>443</v>
      </c>
      <c r="AE125" s="158"/>
      <c r="AF125" s="159" t="s">
        <v>443</v>
      </c>
      <c r="AG125" s="62" t="s">
        <v>443</v>
      </c>
      <c r="AH125" s="62" t="s">
        <v>443</v>
      </c>
      <c r="AI125" s="62" t="s">
        <v>443</v>
      </c>
      <c r="AJ125" s="62" t="s">
        <v>443</v>
      </c>
      <c r="AK125" s="62">
        <v>1.208424417798396</v>
      </c>
      <c r="AL125" s="40" t="s">
        <v>425</v>
      </c>
    </row>
    <row r="126" spans="1:38" ht="26.25" customHeight="1" thickBot="1">
      <c r="A126" s="60" t="s">
        <v>288</v>
      </c>
      <c r="B126" s="60" t="s">
        <v>291</v>
      </c>
      <c r="C126" s="61" t="s">
        <v>292</v>
      </c>
      <c r="D126" s="62"/>
      <c r="E126" s="62" t="s">
        <v>442</v>
      </c>
      <c r="F126" s="62" t="s">
        <v>442</v>
      </c>
      <c r="G126" s="62" t="s">
        <v>442</v>
      </c>
      <c r="H126" s="62" t="s">
        <v>442</v>
      </c>
      <c r="I126" s="62" t="s">
        <v>442</v>
      </c>
      <c r="J126" s="62" t="s">
        <v>442</v>
      </c>
      <c r="K126" s="62" t="s">
        <v>442</v>
      </c>
      <c r="L126" s="62" t="s">
        <v>442</v>
      </c>
      <c r="M126" s="62" t="s">
        <v>442</v>
      </c>
      <c r="N126" s="62" t="s">
        <v>442</v>
      </c>
      <c r="O126" s="62" t="s">
        <v>442</v>
      </c>
      <c r="P126" s="62" t="s">
        <v>442</v>
      </c>
      <c r="Q126" s="62" t="s">
        <v>442</v>
      </c>
      <c r="R126" s="62" t="s">
        <v>442</v>
      </c>
      <c r="S126" s="62" t="s">
        <v>442</v>
      </c>
      <c r="T126" s="62" t="s">
        <v>442</v>
      </c>
      <c r="U126" s="62" t="s">
        <v>442</v>
      </c>
      <c r="V126" s="62" t="s">
        <v>442</v>
      </c>
      <c r="W126" s="62" t="s">
        <v>442</v>
      </c>
      <c r="X126" s="62" t="s">
        <v>442</v>
      </c>
      <c r="Y126" s="62" t="s">
        <v>442</v>
      </c>
      <c r="Z126" s="62" t="s">
        <v>442</v>
      </c>
      <c r="AA126" s="62" t="s">
        <v>442</v>
      </c>
      <c r="AB126" s="62" t="s">
        <v>442</v>
      </c>
      <c r="AC126" s="62" t="s">
        <v>442</v>
      </c>
      <c r="AD126" s="157" t="s">
        <v>442</v>
      </c>
      <c r="AE126" s="158"/>
      <c r="AF126" s="159" t="s">
        <v>442</v>
      </c>
      <c r="AG126" s="62" t="s">
        <v>442</v>
      </c>
      <c r="AH126" s="62" t="s">
        <v>442</v>
      </c>
      <c r="AI126" s="62" t="s">
        <v>442</v>
      </c>
      <c r="AJ126" s="62" t="s">
        <v>442</v>
      </c>
      <c r="AK126" s="62" t="s">
        <v>442</v>
      </c>
      <c r="AL126" s="40" t="s">
        <v>424</v>
      </c>
    </row>
    <row r="127" spans="1:38" ht="26.25" customHeight="1" thickBot="1">
      <c r="A127" s="60" t="s">
        <v>288</v>
      </c>
      <c r="B127" s="60" t="s">
        <v>293</v>
      </c>
      <c r="C127" s="61" t="s">
        <v>294</v>
      </c>
      <c r="D127" s="62"/>
      <c r="E127" s="62" t="s">
        <v>443</v>
      </c>
      <c r="F127" s="62" t="s">
        <v>443</v>
      </c>
      <c r="G127" s="62" t="s">
        <v>443</v>
      </c>
      <c r="H127" s="62" t="s">
        <v>444</v>
      </c>
      <c r="I127" s="62" t="s">
        <v>443</v>
      </c>
      <c r="J127" s="62" t="s">
        <v>443</v>
      </c>
      <c r="K127" s="62" t="s">
        <v>443</v>
      </c>
      <c r="L127" s="62" t="s">
        <v>443</v>
      </c>
      <c r="M127" s="62" t="s">
        <v>443</v>
      </c>
      <c r="N127" s="62" t="s">
        <v>443</v>
      </c>
      <c r="O127" s="62" t="s">
        <v>443</v>
      </c>
      <c r="P127" s="62" t="s">
        <v>443</v>
      </c>
      <c r="Q127" s="62" t="s">
        <v>443</v>
      </c>
      <c r="R127" s="62" t="s">
        <v>443</v>
      </c>
      <c r="S127" s="62" t="s">
        <v>443</v>
      </c>
      <c r="T127" s="62" t="s">
        <v>443</v>
      </c>
      <c r="U127" s="62" t="s">
        <v>443</v>
      </c>
      <c r="V127" s="62" t="s">
        <v>443</v>
      </c>
      <c r="W127" s="62" t="s">
        <v>443</v>
      </c>
      <c r="X127" s="62" t="s">
        <v>443</v>
      </c>
      <c r="Y127" s="62" t="s">
        <v>443</v>
      </c>
      <c r="Z127" s="62" t="s">
        <v>443</v>
      </c>
      <c r="AA127" s="62" t="s">
        <v>443</v>
      </c>
      <c r="AB127" s="62" t="s">
        <v>443</v>
      </c>
      <c r="AC127" s="62" t="s">
        <v>443</v>
      </c>
      <c r="AD127" s="157" t="s">
        <v>443</v>
      </c>
      <c r="AE127" s="158"/>
      <c r="AF127" s="159" t="s">
        <v>443</v>
      </c>
      <c r="AG127" s="62" t="s">
        <v>443</v>
      </c>
      <c r="AH127" s="62" t="s">
        <v>443</v>
      </c>
      <c r="AI127" s="62" t="s">
        <v>443</v>
      </c>
      <c r="AJ127" s="62" t="s">
        <v>443</v>
      </c>
      <c r="AK127" s="62" t="s">
        <v>443</v>
      </c>
      <c r="AL127" s="40" t="s">
        <v>426</v>
      </c>
    </row>
    <row r="128" spans="1:38" ht="26.25" customHeight="1" thickBot="1">
      <c r="A128" s="60" t="s">
        <v>288</v>
      </c>
      <c r="B128" s="64" t="s">
        <v>295</v>
      </c>
      <c r="C128" s="66" t="s">
        <v>296</v>
      </c>
      <c r="D128" s="62"/>
      <c r="E128" s="62" t="s">
        <v>442</v>
      </c>
      <c r="F128" s="62" t="s">
        <v>442</v>
      </c>
      <c r="G128" s="62" t="s">
        <v>442</v>
      </c>
      <c r="H128" s="62" t="s">
        <v>442</v>
      </c>
      <c r="I128" s="62" t="s">
        <v>442</v>
      </c>
      <c r="J128" s="62" t="s">
        <v>442</v>
      </c>
      <c r="K128" s="62" t="s">
        <v>442</v>
      </c>
      <c r="L128" s="62" t="s">
        <v>442</v>
      </c>
      <c r="M128" s="62" t="s">
        <v>442</v>
      </c>
      <c r="N128" s="62" t="s">
        <v>442</v>
      </c>
      <c r="O128" s="62" t="s">
        <v>442</v>
      </c>
      <c r="P128" s="62" t="s">
        <v>442</v>
      </c>
      <c r="Q128" s="62" t="s">
        <v>442</v>
      </c>
      <c r="R128" s="62" t="s">
        <v>442</v>
      </c>
      <c r="S128" s="62" t="s">
        <v>442</v>
      </c>
      <c r="T128" s="62" t="s">
        <v>442</v>
      </c>
      <c r="U128" s="62" t="s">
        <v>442</v>
      </c>
      <c r="V128" s="62" t="s">
        <v>442</v>
      </c>
      <c r="W128" s="62" t="s">
        <v>442</v>
      </c>
      <c r="X128" s="62" t="s">
        <v>442</v>
      </c>
      <c r="Y128" s="62" t="s">
        <v>442</v>
      </c>
      <c r="Z128" s="62" t="s">
        <v>442</v>
      </c>
      <c r="AA128" s="62" t="s">
        <v>442</v>
      </c>
      <c r="AB128" s="62" t="s">
        <v>442</v>
      </c>
      <c r="AC128" s="62" t="s">
        <v>442</v>
      </c>
      <c r="AD128" s="62" t="s">
        <v>442</v>
      </c>
      <c r="AE128" s="158"/>
      <c r="AF128" s="159" t="s">
        <v>442</v>
      </c>
      <c r="AG128" s="62" t="s">
        <v>442</v>
      </c>
      <c r="AH128" s="62" t="s">
        <v>442</v>
      </c>
      <c r="AI128" s="62" t="s">
        <v>442</v>
      </c>
      <c r="AJ128" s="62" t="s">
        <v>442</v>
      </c>
      <c r="AK128" s="62" t="s">
        <v>442</v>
      </c>
      <c r="AL128" s="40" t="s">
        <v>300</v>
      </c>
    </row>
    <row r="129" spans="1:38" ht="26.25" customHeight="1" thickBot="1">
      <c r="A129" s="60" t="s">
        <v>288</v>
      </c>
      <c r="B129" s="64" t="s">
        <v>298</v>
      </c>
      <c r="C129" s="72" t="s">
        <v>299</v>
      </c>
      <c r="D129" s="62"/>
      <c r="E129" s="62" t="s">
        <v>442</v>
      </c>
      <c r="F129" s="62" t="s">
        <v>442</v>
      </c>
      <c r="G129" s="62" t="s">
        <v>442</v>
      </c>
      <c r="H129" s="62" t="s">
        <v>442</v>
      </c>
      <c r="I129" s="62" t="s">
        <v>442</v>
      </c>
      <c r="J129" s="62" t="s">
        <v>442</v>
      </c>
      <c r="K129" s="62" t="s">
        <v>442</v>
      </c>
      <c r="L129" s="62" t="s">
        <v>442</v>
      </c>
      <c r="M129" s="62" t="s">
        <v>442</v>
      </c>
      <c r="N129" s="62" t="s">
        <v>442</v>
      </c>
      <c r="O129" s="62" t="s">
        <v>442</v>
      </c>
      <c r="P129" s="62" t="s">
        <v>442</v>
      </c>
      <c r="Q129" s="62" t="s">
        <v>442</v>
      </c>
      <c r="R129" s="62" t="s">
        <v>442</v>
      </c>
      <c r="S129" s="62" t="s">
        <v>442</v>
      </c>
      <c r="T129" s="62" t="s">
        <v>442</v>
      </c>
      <c r="U129" s="62" t="s">
        <v>442</v>
      </c>
      <c r="V129" s="62" t="s">
        <v>442</v>
      </c>
      <c r="W129" s="62" t="s">
        <v>442</v>
      </c>
      <c r="X129" s="62" t="s">
        <v>442</v>
      </c>
      <c r="Y129" s="62" t="s">
        <v>442</v>
      </c>
      <c r="Z129" s="62" t="s">
        <v>442</v>
      </c>
      <c r="AA129" s="62" t="s">
        <v>442</v>
      </c>
      <c r="AB129" s="62" t="s">
        <v>442</v>
      </c>
      <c r="AC129" s="62" t="s">
        <v>442</v>
      </c>
      <c r="AD129" s="62" t="s">
        <v>442</v>
      </c>
      <c r="AE129" s="158"/>
      <c r="AF129" s="159" t="s">
        <v>442</v>
      </c>
      <c r="AG129" s="62" t="s">
        <v>442</v>
      </c>
      <c r="AH129" s="62" t="s">
        <v>442</v>
      </c>
      <c r="AI129" s="62" t="s">
        <v>442</v>
      </c>
      <c r="AJ129" s="62" t="s">
        <v>442</v>
      </c>
      <c r="AK129" s="62" t="s">
        <v>442</v>
      </c>
      <c r="AL129" s="40" t="s">
        <v>300</v>
      </c>
    </row>
    <row r="130" spans="1:38" ht="26.25" customHeight="1" thickBot="1">
      <c r="A130" s="60" t="s">
        <v>288</v>
      </c>
      <c r="B130" s="64" t="s">
        <v>301</v>
      </c>
      <c r="C130" s="78" t="s">
        <v>302</v>
      </c>
      <c r="D130" s="62"/>
      <c r="E130" s="62" t="s">
        <v>442</v>
      </c>
      <c r="F130" s="62" t="s">
        <v>442</v>
      </c>
      <c r="G130" s="62" t="s">
        <v>442</v>
      </c>
      <c r="H130" s="62" t="s">
        <v>442</v>
      </c>
      <c r="I130" s="62" t="s">
        <v>442</v>
      </c>
      <c r="J130" s="62" t="s">
        <v>442</v>
      </c>
      <c r="K130" s="62" t="s">
        <v>442</v>
      </c>
      <c r="L130" s="62" t="s">
        <v>442</v>
      </c>
      <c r="M130" s="62" t="s">
        <v>442</v>
      </c>
      <c r="N130" s="62" t="s">
        <v>442</v>
      </c>
      <c r="O130" s="62" t="s">
        <v>442</v>
      </c>
      <c r="P130" s="62" t="s">
        <v>442</v>
      </c>
      <c r="Q130" s="62" t="s">
        <v>442</v>
      </c>
      <c r="R130" s="62" t="s">
        <v>442</v>
      </c>
      <c r="S130" s="62" t="s">
        <v>442</v>
      </c>
      <c r="T130" s="62" t="s">
        <v>442</v>
      </c>
      <c r="U130" s="62" t="s">
        <v>442</v>
      </c>
      <c r="V130" s="62" t="s">
        <v>442</v>
      </c>
      <c r="W130" s="62" t="s">
        <v>442</v>
      </c>
      <c r="X130" s="62" t="s">
        <v>442</v>
      </c>
      <c r="Y130" s="62" t="s">
        <v>442</v>
      </c>
      <c r="Z130" s="62" t="s">
        <v>442</v>
      </c>
      <c r="AA130" s="62" t="s">
        <v>442</v>
      </c>
      <c r="AB130" s="62" t="s">
        <v>442</v>
      </c>
      <c r="AC130" s="62" t="s">
        <v>442</v>
      </c>
      <c r="AD130" s="62" t="s">
        <v>442</v>
      </c>
      <c r="AE130" s="158"/>
      <c r="AF130" s="159" t="s">
        <v>442</v>
      </c>
      <c r="AG130" s="62" t="s">
        <v>442</v>
      </c>
      <c r="AH130" s="62" t="s">
        <v>442</v>
      </c>
      <c r="AI130" s="62" t="s">
        <v>442</v>
      </c>
      <c r="AJ130" s="62" t="s">
        <v>442</v>
      </c>
      <c r="AK130" s="62" t="s">
        <v>442</v>
      </c>
      <c r="AL130" s="40" t="s">
        <v>300</v>
      </c>
    </row>
    <row r="131" spans="1:38" ht="26.25" customHeight="1" thickBot="1">
      <c r="A131" s="60" t="s">
        <v>288</v>
      </c>
      <c r="B131" s="64" t="s">
        <v>303</v>
      </c>
      <c r="C131" s="72" t="s">
        <v>304</v>
      </c>
      <c r="D131" s="62"/>
      <c r="E131" s="62">
        <v>5.7177999999999992E-4</v>
      </c>
      <c r="F131" s="62">
        <v>1.7401999999999999E-4</v>
      </c>
      <c r="G131" s="62">
        <v>1.34244E-4</v>
      </c>
      <c r="H131" s="62" t="s">
        <v>443</v>
      </c>
      <c r="I131" s="62" t="s">
        <v>443</v>
      </c>
      <c r="J131" s="62" t="s">
        <v>443</v>
      </c>
      <c r="K131" s="62">
        <v>4.2261999999999994E-3</v>
      </c>
      <c r="L131" s="62">
        <v>9.7202599999999983E-5</v>
      </c>
      <c r="M131" s="62">
        <v>4.7233999999999995E-5</v>
      </c>
      <c r="N131" s="62">
        <v>1.54132E-2</v>
      </c>
      <c r="O131" s="62">
        <v>1.9887999999999998E-3</v>
      </c>
      <c r="P131" s="62">
        <v>1.0689799999999999E-2</v>
      </c>
      <c r="Q131" s="62">
        <v>4.9719999999999998E-5</v>
      </c>
      <c r="R131" s="62">
        <v>4.9719999999999994E-4</v>
      </c>
      <c r="S131" s="62">
        <v>2.43628E-2</v>
      </c>
      <c r="T131" s="62">
        <v>4.9719999999999994E-4</v>
      </c>
      <c r="U131" s="62" t="s">
        <v>443</v>
      </c>
      <c r="V131" s="62" t="s">
        <v>443</v>
      </c>
      <c r="W131" s="62">
        <v>9.9439999999999991</v>
      </c>
      <c r="X131" s="62" t="s">
        <v>443</v>
      </c>
      <c r="Y131" s="62" t="s">
        <v>443</v>
      </c>
      <c r="Z131" s="62" t="s">
        <v>443</v>
      </c>
      <c r="AA131" s="62" t="s">
        <v>443</v>
      </c>
      <c r="AB131" s="62">
        <v>9.9439999999999996E-9</v>
      </c>
      <c r="AC131" s="62">
        <v>2.486E-2</v>
      </c>
      <c r="AD131" s="157">
        <v>4.9719999999999999E-3</v>
      </c>
      <c r="AE131" s="158"/>
      <c r="AF131" s="159" t="s">
        <v>443</v>
      </c>
      <c r="AG131" s="62" t="s">
        <v>443</v>
      </c>
      <c r="AH131" s="62" t="s">
        <v>443</v>
      </c>
      <c r="AI131" s="62" t="s">
        <v>443</v>
      </c>
      <c r="AJ131" s="62" t="s">
        <v>443</v>
      </c>
      <c r="AK131" s="62">
        <v>0.24859999999999999</v>
      </c>
      <c r="AL131" s="40" t="s">
        <v>300</v>
      </c>
    </row>
    <row r="132" spans="1:38" ht="26.25" customHeight="1" thickBot="1">
      <c r="A132" s="60" t="s">
        <v>288</v>
      </c>
      <c r="B132" s="64" t="s">
        <v>305</v>
      </c>
      <c r="C132" s="72" t="s">
        <v>306</v>
      </c>
      <c r="D132" s="62"/>
      <c r="E132" s="167" t="s">
        <v>442</v>
      </c>
      <c r="F132" s="167" t="s">
        <v>442</v>
      </c>
      <c r="G132" s="167" t="s">
        <v>442</v>
      </c>
      <c r="H132" s="62" t="s">
        <v>442</v>
      </c>
      <c r="I132" s="167" t="s">
        <v>442</v>
      </c>
      <c r="J132" s="167" t="s">
        <v>442</v>
      </c>
      <c r="K132" s="167" t="s">
        <v>442</v>
      </c>
      <c r="L132" s="167" t="s">
        <v>442</v>
      </c>
      <c r="M132" s="167" t="s">
        <v>442</v>
      </c>
      <c r="N132" s="167" t="s">
        <v>442</v>
      </c>
      <c r="O132" s="167" t="s">
        <v>442</v>
      </c>
      <c r="P132" s="167" t="s">
        <v>442</v>
      </c>
      <c r="Q132" s="167" t="s">
        <v>442</v>
      </c>
      <c r="R132" s="167" t="s">
        <v>442</v>
      </c>
      <c r="S132" s="167" t="s">
        <v>442</v>
      </c>
      <c r="T132" s="167" t="s">
        <v>442</v>
      </c>
      <c r="U132" s="167" t="s">
        <v>442</v>
      </c>
      <c r="V132" s="167" t="s">
        <v>442</v>
      </c>
      <c r="W132" s="167" t="s">
        <v>442</v>
      </c>
      <c r="X132" s="167" t="s">
        <v>442</v>
      </c>
      <c r="Y132" s="167" t="s">
        <v>442</v>
      </c>
      <c r="Z132" s="167" t="s">
        <v>442</v>
      </c>
      <c r="AA132" s="167" t="s">
        <v>442</v>
      </c>
      <c r="AB132" s="167" t="s">
        <v>442</v>
      </c>
      <c r="AC132" s="167" t="s">
        <v>442</v>
      </c>
      <c r="AD132" s="167" t="s">
        <v>442</v>
      </c>
      <c r="AE132" s="168"/>
      <c r="AF132" s="62" t="s">
        <v>442</v>
      </c>
      <c r="AG132" s="62" t="s">
        <v>442</v>
      </c>
      <c r="AH132" s="62" t="s">
        <v>442</v>
      </c>
      <c r="AI132" s="62" t="s">
        <v>442</v>
      </c>
      <c r="AJ132" s="62" t="s">
        <v>442</v>
      </c>
      <c r="AK132" s="62" t="s">
        <v>442</v>
      </c>
      <c r="AL132" s="40" t="s">
        <v>414</v>
      </c>
    </row>
    <row r="133" spans="1:38" ht="26.25" customHeight="1" thickBot="1">
      <c r="A133" s="60" t="s">
        <v>288</v>
      </c>
      <c r="B133" s="64" t="s">
        <v>307</v>
      </c>
      <c r="C133" s="72" t="s">
        <v>308</v>
      </c>
      <c r="D133" s="62"/>
      <c r="E133" s="167" t="s">
        <v>442</v>
      </c>
      <c r="F133" s="167" t="s">
        <v>442</v>
      </c>
      <c r="G133" s="167" t="s">
        <v>442</v>
      </c>
      <c r="H133" s="167" t="s">
        <v>443</v>
      </c>
      <c r="I133" s="167" t="s">
        <v>442</v>
      </c>
      <c r="J133" s="167" t="s">
        <v>442</v>
      </c>
      <c r="K133" s="167" t="s">
        <v>442</v>
      </c>
      <c r="L133" s="167" t="s">
        <v>442</v>
      </c>
      <c r="M133" s="167" t="s">
        <v>442</v>
      </c>
      <c r="N133" s="167" t="s">
        <v>442</v>
      </c>
      <c r="O133" s="167" t="s">
        <v>442</v>
      </c>
      <c r="P133" s="167" t="s">
        <v>442</v>
      </c>
      <c r="Q133" s="167" t="s">
        <v>442</v>
      </c>
      <c r="R133" s="167" t="s">
        <v>442</v>
      </c>
      <c r="S133" s="167" t="s">
        <v>442</v>
      </c>
      <c r="T133" s="167" t="s">
        <v>442</v>
      </c>
      <c r="U133" s="167" t="s">
        <v>442</v>
      </c>
      <c r="V133" s="167" t="s">
        <v>442</v>
      </c>
      <c r="W133" s="167" t="s">
        <v>442</v>
      </c>
      <c r="X133" s="167" t="s">
        <v>442</v>
      </c>
      <c r="Y133" s="167" t="s">
        <v>442</v>
      </c>
      <c r="Z133" s="167" t="s">
        <v>442</v>
      </c>
      <c r="AA133" s="167" t="s">
        <v>442</v>
      </c>
      <c r="AB133" s="167" t="s">
        <v>442</v>
      </c>
      <c r="AC133" s="167" t="s">
        <v>442</v>
      </c>
      <c r="AD133" s="167" t="s">
        <v>442</v>
      </c>
      <c r="AE133" s="168"/>
      <c r="AF133" s="62" t="s">
        <v>442</v>
      </c>
      <c r="AG133" s="62" t="s">
        <v>442</v>
      </c>
      <c r="AH133" s="62" t="s">
        <v>442</v>
      </c>
      <c r="AI133" s="62" t="s">
        <v>442</v>
      </c>
      <c r="AJ133" s="62" t="s">
        <v>442</v>
      </c>
      <c r="AK133" s="62" t="s">
        <v>442</v>
      </c>
      <c r="AL133" s="40" t="s">
        <v>415</v>
      </c>
    </row>
    <row r="134" spans="1:38" ht="26.25" customHeight="1" thickBot="1">
      <c r="A134" s="60" t="s">
        <v>288</v>
      </c>
      <c r="B134" s="64" t="s">
        <v>309</v>
      </c>
      <c r="C134" s="61" t="s">
        <v>310</v>
      </c>
      <c r="D134" s="62"/>
      <c r="E134" s="167" t="s">
        <v>443</v>
      </c>
      <c r="F134" s="167" t="s">
        <v>443</v>
      </c>
      <c r="G134" s="167" t="s">
        <v>443</v>
      </c>
      <c r="H134" s="167" t="s">
        <v>443</v>
      </c>
      <c r="I134" s="167" t="s">
        <v>443</v>
      </c>
      <c r="J134" s="167" t="s">
        <v>443</v>
      </c>
      <c r="K134" s="167" t="s">
        <v>443</v>
      </c>
      <c r="L134" s="167" t="s">
        <v>443</v>
      </c>
      <c r="M134" s="167" t="s">
        <v>443</v>
      </c>
      <c r="N134" s="167" t="s">
        <v>443</v>
      </c>
      <c r="O134" s="167" t="s">
        <v>443</v>
      </c>
      <c r="P134" s="167" t="s">
        <v>443</v>
      </c>
      <c r="Q134" s="167" t="s">
        <v>443</v>
      </c>
      <c r="R134" s="167" t="s">
        <v>443</v>
      </c>
      <c r="S134" s="167" t="s">
        <v>443</v>
      </c>
      <c r="T134" s="167" t="s">
        <v>443</v>
      </c>
      <c r="U134" s="167" t="s">
        <v>443</v>
      </c>
      <c r="V134" s="167" t="s">
        <v>443</v>
      </c>
      <c r="W134" s="167" t="s">
        <v>443</v>
      </c>
      <c r="X134" s="167" t="s">
        <v>443</v>
      </c>
      <c r="Y134" s="167" t="s">
        <v>443</v>
      </c>
      <c r="Z134" s="167" t="s">
        <v>443</v>
      </c>
      <c r="AA134" s="167" t="s">
        <v>443</v>
      </c>
      <c r="AB134" s="167" t="s">
        <v>443</v>
      </c>
      <c r="AC134" s="167" t="s">
        <v>443</v>
      </c>
      <c r="AD134" s="167" t="s">
        <v>443</v>
      </c>
      <c r="AE134" s="168"/>
      <c r="AF134" s="62" t="s">
        <v>443</v>
      </c>
      <c r="AG134" s="62" t="s">
        <v>443</v>
      </c>
      <c r="AH134" s="62" t="s">
        <v>443</v>
      </c>
      <c r="AI134" s="62" t="s">
        <v>443</v>
      </c>
      <c r="AJ134" s="62" t="s">
        <v>443</v>
      </c>
      <c r="AK134" s="62" t="s">
        <v>443</v>
      </c>
      <c r="AL134" s="40" t="s">
        <v>412</v>
      </c>
    </row>
    <row r="135" spans="1:38" ht="26.25" customHeight="1" thickBot="1">
      <c r="A135" s="60" t="s">
        <v>288</v>
      </c>
      <c r="B135" s="60" t="s">
        <v>311</v>
      </c>
      <c r="C135" s="61" t="s">
        <v>312</v>
      </c>
      <c r="D135" s="62"/>
      <c r="E135" s="62">
        <v>4.5871500000000003E-2</v>
      </c>
      <c r="F135" s="62">
        <v>1.7742750000000002E-2</v>
      </c>
      <c r="G135" s="62">
        <v>1.5867500000000001E-3</v>
      </c>
      <c r="H135" s="62" t="s">
        <v>444</v>
      </c>
      <c r="I135" s="62">
        <v>6.0440750000000008E-2</v>
      </c>
      <c r="J135" s="62">
        <v>6.5056749999999997E-2</v>
      </c>
      <c r="K135" s="62">
        <v>6.6932000000000005E-2</v>
      </c>
      <c r="L135" s="62">
        <v>2.5385115000000003E-2</v>
      </c>
      <c r="M135" s="62">
        <v>0.80534775000000003</v>
      </c>
      <c r="N135" s="62">
        <v>7.0682499999999999E-3</v>
      </c>
      <c r="O135" s="62">
        <v>1.4425E-3</v>
      </c>
      <c r="P135" s="62" t="s">
        <v>444</v>
      </c>
      <c r="Q135" s="62">
        <v>5.9142500000000002E-3</v>
      </c>
      <c r="R135" s="62">
        <v>1.4425000000000001E-4</v>
      </c>
      <c r="S135" s="62">
        <v>2.885E-3</v>
      </c>
      <c r="T135" s="62" t="s">
        <v>444</v>
      </c>
      <c r="U135" s="62">
        <v>1.00975E-3</v>
      </c>
      <c r="V135" s="62">
        <v>0.25287025000000002</v>
      </c>
      <c r="W135" s="62">
        <v>0.14424999999999999</v>
      </c>
      <c r="X135" s="62">
        <v>3.3610250000000001E-2</v>
      </c>
      <c r="Y135" s="62">
        <v>6.6787750000000007E-2</v>
      </c>
      <c r="Z135" s="62">
        <v>8.1934000000000007E-2</v>
      </c>
      <c r="AA135" s="62" t="s">
        <v>444</v>
      </c>
      <c r="AB135" s="62">
        <v>0.18233200000000002</v>
      </c>
      <c r="AC135" s="62" t="s">
        <v>444</v>
      </c>
      <c r="AD135" s="157" t="s">
        <v>443</v>
      </c>
      <c r="AE135" s="158"/>
      <c r="AF135" s="159" t="s">
        <v>443</v>
      </c>
      <c r="AG135" s="62" t="s">
        <v>443</v>
      </c>
      <c r="AH135" s="62" t="s">
        <v>443</v>
      </c>
      <c r="AI135" s="62" t="s">
        <v>443</v>
      </c>
      <c r="AJ135" s="62" t="s">
        <v>443</v>
      </c>
      <c r="AK135" s="62" t="s">
        <v>443</v>
      </c>
      <c r="AL135" s="40" t="s">
        <v>412</v>
      </c>
    </row>
    <row r="136" spans="1:38" ht="26.25" customHeight="1" thickBot="1">
      <c r="A136" s="60" t="s">
        <v>288</v>
      </c>
      <c r="B136" s="60" t="s">
        <v>313</v>
      </c>
      <c r="C136" s="61" t="s">
        <v>314</v>
      </c>
      <c r="D136" s="62"/>
      <c r="E136" s="169" t="s">
        <v>443</v>
      </c>
      <c r="F136" s="62">
        <v>2.15622E-4</v>
      </c>
      <c r="G136" s="62" t="s">
        <v>443</v>
      </c>
      <c r="H136" s="62" t="s">
        <v>444</v>
      </c>
      <c r="I136" s="62" t="s">
        <v>443</v>
      </c>
      <c r="J136" s="62" t="s">
        <v>443</v>
      </c>
      <c r="K136" s="62" t="s">
        <v>443</v>
      </c>
      <c r="L136" s="62" t="s">
        <v>443</v>
      </c>
      <c r="M136" s="62" t="s">
        <v>443</v>
      </c>
      <c r="N136" s="62" t="s">
        <v>443</v>
      </c>
      <c r="O136" s="62" t="s">
        <v>443</v>
      </c>
      <c r="P136" s="62" t="s">
        <v>443</v>
      </c>
      <c r="Q136" s="62" t="s">
        <v>443</v>
      </c>
      <c r="R136" s="62" t="s">
        <v>443</v>
      </c>
      <c r="S136" s="62" t="s">
        <v>443</v>
      </c>
      <c r="T136" s="62" t="s">
        <v>443</v>
      </c>
      <c r="U136" s="62" t="s">
        <v>443</v>
      </c>
      <c r="V136" s="62" t="s">
        <v>443</v>
      </c>
      <c r="W136" s="62" t="s">
        <v>443</v>
      </c>
      <c r="X136" s="62" t="s">
        <v>443</v>
      </c>
      <c r="Y136" s="62" t="s">
        <v>443</v>
      </c>
      <c r="Z136" s="62" t="s">
        <v>443</v>
      </c>
      <c r="AA136" s="62" t="s">
        <v>443</v>
      </c>
      <c r="AB136" s="62" t="s">
        <v>443</v>
      </c>
      <c r="AC136" s="62" t="s">
        <v>443</v>
      </c>
      <c r="AD136" s="62" t="s">
        <v>443</v>
      </c>
      <c r="AE136" s="158"/>
      <c r="AF136" s="159" t="s">
        <v>443</v>
      </c>
      <c r="AG136" s="62" t="s">
        <v>443</v>
      </c>
      <c r="AH136" s="62" t="s">
        <v>443</v>
      </c>
      <c r="AI136" s="62" t="s">
        <v>443</v>
      </c>
      <c r="AJ136" s="62" t="s">
        <v>443</v>
      </c>
      <c r="AK136" s="62">
        <v>14374.8</v>
      </c>
      <c r="AL136" s="40" t="s">
        <v>416</v>
      </c>
    </row>
    <row r="137" spans="1:38" ht="26.25" customHeight="1" thickBot="1">
      <c r="A137" s="60" t="s">
        <v>288</v>
      </c>
      <c r="B137" s="60" t="s">
        <v>315</v>
      </c>
      <c r="C137" s="61" t="s">
        <v>316</v>
      </c>
      <c r="D137" s="62"/>
      <c r="E137" s="62" t="s">
        <v>443</v>
      </c>
      <c r="F137" s="62">
        <v>6.2191500000000001E-4</v>
      </c>
      <c r="G137" s="62" t="s">
        <v>443</v>
      </c>
      <c r="H137" s="62" t="s">
        <v>444</v>
      </c>
      <c r="I137" s="62" t="s">
        <v>443</v>
      </c>
      <c r="J137" s="62" t="s">
        <v>443</v>
      </c>
      <c r="K137" s="62" t="s">
        <v>443</v>
      </c>
      <c r="L137" s="62" t="s">
        <v>443</v>
      </c>
      <c r="M137" s="62" t="s">
        <v>443</v>
      </c>
      <c r="N137" s="62" t="s">
        <v>443</v>
      </c>
      <c r="O137" s="62" t="s">
        <v>443</v>
      </c>
      <c r="P137" s="62" t="s">
        <v>443</v>
      </c>
      <c r="Q137" s="62" t="s">
        <v>443</v>
      </c>
      <c r="R137" s="62" t="s">
        <v>443</v>
      </c>
      <c r="S137" s="62" t="s">
        <v>443</v>
      </c>
      <c r="T137" s="62" t="s">
        <v>443</v>
      </c>
      <c r="U137" s="62" t="s">
        <v>443</v>
      </c>
      <c r="V137" s="62" t="s">
        <v>443</v>
      </c>
      <c r="W137" s="62" t="s">
        <v>443</v>
      </c>
      <c r="X137" s="62" t="s">
        <v>443</v>
      </c>
      <c r="Y137" s="62" t="s">
        <v>443</v>
      </c>
      <c r="Z137" s="62" t="s">
        <v>443</v>
      </c>
      <c r="AA137" s="62" t="s">
        <v>443</v>
      </c>
      <c r="AB137" s="62" t="s">
        <v>443</v>
      </c>
      <c r="AC137" s="62" t="s">
        <v>443</v>
      </c>
      <c r="AD137" s="157" t="s">
        <v>443</v>
      </c>
      <c r="AE137" s="158"/>
      <c r="AF137" s="159" t="s">
        <v>443</v>
      </c>
      <c r="AG137" s="62" t="s">
        <v>443</v>
      </c>
      <c r="AH137" s="62" t="s">
        <v>443</v>
      </c>
      <c r="AI137" s="62" t="s">
        <v>443</v>
      </c>
      <c r="AJ137" s="62" t="s">
        <v>443</v>
      </c>
      <c r="AK137" s="62">
        <v>41461</v>
      </c>
      <c r="AL137" s="40" t="s">
        <v>416</v>
      </c>
    </row>
    <row r="138" spans="1:38" ht="26.25" customHeight="1" thickBot="1">
      <c r="A138" s="64" t="s">
        <v>288</v>
      </c>
      <c r="B138" s="64" t="s">
        <v>317</v>
      </c>
      <c r="C138" s="66" t="s">
        <v>318</v>
      </c>
      <c r="D138" s="63"/>
      <c r="E138" s="62" t="s">
        <v>443</v>
      </c>
      <c r="F138" s="62" t="s">
        <v>443</v>
      </c>
      <c r="G138" s="62" t="s">
        <v>443</v>
      </c>
      <c r="H138" s="62" t="s">
        <v>443</v>
      </c>
      <c r="I138" s="62" t="s">
        <v>443</v>
      </c>
      <c r="J138" s="62" t="s">
        <v>443</v>
      </c>
      <c r="K138" s="62" t="s">
        <v>443</v>
      </c>
      <c r="L138" s="62" t="s">
        <v>443</v>
      </c>
      <c r="M138" s="62" t="s">
        <v>443</v>
      </c>
      <c r="N138" s="62" t="s">
        <v>443</v>
      </c>
      <c r="O138" s="62" t="s">
        <v>443</v>
      </c>
      <c r="P138" s="62" t="s">
        <v>443</v>
      </c>
      <c r="Q138" s="62" t="s">
        <v>443</v>
      </c>
      <c r="R138" s="62" t="s">
        <v>443</v>
      </c>
      <c r="S138" s="62" t="s">
        <v>443</v>
      </c>
      <c r="T138" s="62" t="s">
        <v>443</v>
      </c>
      <c r="U138" s="62" t="s">
        <v>443</v>
      </c>
      <c r="V138" s="62" t="s">
        <v>443</v>
      </c>
      <c r="W138" s="62" t="s">
        <v>443</v>
      </c>
      <c r="X138" s="62" t="s">
        <v>443</v>
      </c>
      <c r="Y138" s="62" t="s">
        <v>443</v>
      </c>
      <c r="Z138" s="62" t="s">
        <v>443</v>
      </c>
      <c r="AA138" s="62" t="s">
        <v>443</v>
      </c>
      <c r="AB138" s="62" t="s">
        <v>443</v>
      </c>
      <c r="AC138" s="62" t="s">
        <v>443</v>
      </c>
      <c r="AD138" s="157" t="s">
        <v>443</v>
      </c>
      <c r="AE138" s="158"/>
      <c r="AF138" s="159" t="s">
        <v>443</v>
      </c>
      <c r="AG138" s="62" t="s">
        <v>443</v>
      </c>
      <c r="AH138" s="62" t="s">
        <v>443</v>
      </c>
      <c r="AI138" s="62" t="s">
        <v>443</v>
      </c>
      <c r="AJ138" s="62" t="s">
        <v>443</v>
      </c>
      <c r="AK138" s="62" t="s">
        <v>443</v>
      </c>
      <c r="AL138" s="40" t="s">
        <v>416</v>
      </c>
    </row>
    <row r="139" spans="1:38" ht="26.25" customHeight="1" thickBot="1">
      <c r="A139" s="64" t="s">
        <v>288</v>
      </c>
      <c r="B139" s="64" t="s">
        <v>319</v>
      </c>
      <c r="C139" s="66" t="s">
        <v>377</v>
      </c>
      <c r="D139" s="63"/>
      <c r="E139" s="62" t="s">
        <v>443</v>
      </c>
      <c r="F139" s="62" t="s">
        <v>443</v>
      </c>
      <c r="G139" s="62" t="s">
        <v>443</v>
      </c>
      <c r="H139" s="62" t="s">
        <v>444</v>
      </c>
      <c r="I139" s="62" t="s">
        <v>444</v>
      </c>
      <c r="J139" s="62" t="s">
        <v>444</v>
      </c>
      <c r="K139" s="62" t="s">
        <v>444</v>
      </c>
      <c r="L139" s="62" t="s">
        <v>444</v>
      </c>
      <c r="M139" s="62" t="s">
        <v>443</v>
      </c>
      <c r="N139" s="62" t="s">
        <v>444</v>
      </c>
      <c r="O139" s="62" t="s">
        <v>444</v>
      </c>
      <c r="P139" s="62" t="s">
        <v>443</v>
      </c>
      <c r="Q139" s="62" t="s">
        <v>444</v>
      </c>
      <c r="R139" s="62" t="s">
        <v>444</v>
      </c>
      <c r="S139" s="62" t="s">
        <v>444</v>
      </c>
      <c r="T139" s="62" t="s">
        <v>443</v>
      </c>
      <c r="U139" s="62" t="s">
        <v>443</v>
      </c>
      <c r="V139" s="62" t="s">
        <v>443</v>
      </c>
      <c r="W139" s="62" t="s">
        <v>444</v>
      </c>
      <c r="X139" s="62" t="s">
        <v>443</v>
      </c>
      <c r="Y139" s="62" t="s">
        <v>443</v>
      </c>
      <c r="Z139" s="62" t="s">
        <v>443</v>
      </c>
      <c r="AA139" s="62" t="s">
        <v>443</v>
      </c>
      <c r="AB139" s="62" t="s">
        <v>443</v>
      </c>
      <c r="AC139" s="62" t="s">
        <v>443</v>
      </c>
      <c r="AD139" s="62" t="s">
        <v>443</v>
      </c>
      <c r="AE139" s="158"/>
      <c r="AF139" s="159" t="s">
        <v>443</v>
      </c>
      <c r="AG139" s="159" t="s">
        <v>443</v>
      </c>
      <c r="AH139" s="159" t="s">
        <v>443</v>
      </c>
      <c r="AI139" s="159" t="s">
        <v>443</v>
      </c>
      <c r="AJ139" s="159" t="s">
        <v>443</v>
      </c>
      <c r="AK139" s="159" t="s">
        <v>443</v>
      </c>
      <c r="AL139" s="40" t="s">
        <v>412</v>
      </c>
    </row>
    <row r="140" spans="1:38" ht="26.25" customHeight="1" thickBot="1">
      <c r="A140" s="60" t="s">
        <v>321</v>
      </c>
      <c r="B140" s="64" t="s">
        <v>322</v>
      </c>
      <c r="C140" s="61" t="s">
        <v>378</v>
      </c>
      <c r="D140" s="62"/>
      <c r="E140" s="62" t="s">
        <v>442</v>
      </c>
      <c r="F140" s="62" t="s">
        <v>442</v>
      </c>
      <c r="G140" s="62" t="s">
        <v>442</v>
      </c>
      <c r="H140" s="62" t="s">
        <v>442</v>
      </c>
      <c r="I140" s="62" t="s">
        <v>442</v>
      </c>
      <c r="J140" s="62" t="s">
        <v>442</v>
      </c>
      <c r="K140" s="62" t="s">
        <v>442</v>
      </c>
      <c r="L140" s="62" t="s">
        <v>442</v>
      </c>
      <c r="M140" s="62" t="s">
        <v>442</v>
      </c>
      <c r="N140" s="62" t="s">
        <v>442</v>
      </c>
      <c r="O140" s="62" t="s">
        <v>442</v>
      </c>
      <c r="P140" s="62" t="s">
        <v>442</v>
      </c>
      <c r="Q140" s="62" t="s">
        <v>442</v>
      </c>
      <c r="R140" s="62" t="s">
        <v>442</v>
      </c>
      <c r="S140" s="62" t="s">
        <v>442</v>
      </c>
      <c r="T140" s="62" t="s">
        <v>442</v>
      </c>
      <c r="U140" s="62" t="s">
        <v>442</v>
      </c>
      <c r="V140" s="62" t="s">
        <v>442</v>
      </c>
      <c r="W140" s="62" t="s">
        <v>442</v>
      </c>
      <c r="X140" s="62" t="s">
        <v>442</v>
      </c>
      <c r="Y140" s="62" t="s">
        <v>442</v>
      </c>
      <c r="Z140" s="62" t="s">
        <v>442</v>
      </c>
      <c r="AA140" s="62" t="s">
        <v>442</v>
      </c>
      <c r="AB140" s="62" t="s">
        <v>442</v>
      </c>
      <c r="AC140" s="62" t="s">
        <v>442</v>
      </c>
      <c r="AD140" s="157" t="s">
        <v>442</v>
      </c>
      <c r="AE140" s="158"/>
      <c r="AF140" s="159" t="s">
        <v>442</v>
      </c>
      <c r="AG140" s="62" t="s">
        <v>442</v>
      </c>
      <c r="AH140" s="62" t="s">
        <v>442</v>
      </c>
      <c r="AI140" s="62" t="s">
        <v>442</v>
      </c>
      <c r="AJ140" s="62" t="s">
        <v>442</v>
      </c>
      <c r="AK140" s="62" t="s">
        <v>442</v>
      </c>
      <c r="AL140" s="40" t="s">
        <v>412</v>
      </c>
    </row>
    <row r="141" spans="1:38" s="6" customFormat="1" ht="37.5" customHeight="1" thickBot="1">
      <c r="A141" s="79"/>
      <c r="B141" s="80" t="s">
        <v>323</v>
      </c>
      <c r="C141" s="81" t="s">
        <v>388</v>
      </c>
      <c r="D141" s="79" t="s">
        <v>142</v>
      </c>
      <c r="E141" s="16">
        <f>SUM(E14:E140)</f>
        <v>40.947026825145812</v>
      </c>
      <c r="F141" s="16">
        <f t="shared" ref="F141:AD141" si="0">SUM(F14:F140)</f>
        <v>37.92767186423729</v>
      </c>
      <c r="G141" s="16">
        <f t="shared" si="0"/>
        <v>96.136722139796021</v>
      </c>
      <c r="H141" s="16">
        <f t="shared" si="0"/>
        <v>11.103317142087258</v>
      </c>
      <c r="I141" s="16">
        <f t="shared" si="0"/>
        <v>19.071709542631808</v>
      </c>
      <c r="J141" s="16">
        <f t="shared" si="0"/>
        <v>28.417242517830079</v>
      </c>
      <c r="K141" s="16">
        <f t="shared" si="0"/>
        <v>37.019243272057125</v>
      </c>
      <c r="L141" s="16">
        <f t="shared" si="0"/>
        <v>1.6325879189743862</v>
      </c>
      <c r="M141" s="16">
        <f t="shared" si="0"/>
        <v>116.10478365188131</v>
      </c>
      <c r="N141" s="16">
        <f t="shared" si="0"/>
        <v>170.79097560587704</v>
      </c>
      <c r="O141" s="16">
        <f t="shared" si="0"/>
        <v>0.80518897804464762</v>
      </c>
      <c r="P141" s="16">
        <f t="shared" si="0"/>
        <v>0.64864366058614198</v>
      </c>
      <c r="Q141" s="16">
        <f t="shared" si="0"/>
        <v>1.7175058098194136</v>
      </c>
      <c r="R141" s="16">
        <f>SUM(R14:R140)</f>
        <v>5.8894588809080002</v>
      </c>
      <c r="S141" s="16">
        <f t="shared" si="0"/>
        <v>0.58600912531589477</v>
      </c>
      <c r="T141" s="16">
        <f t="shared" si="0"/>
        <v>3.7610387084422459</v>
      </c>
      <c r="U141" s="16">
        <f t="shared" si="0"/>
        <v>2.2978562289310291</v>
      </c>
      <c r="V141" s="16">
        <f t="shared" si="0"/>
        <v>18.711679312647721</v>
      </c>
      <c r="W141" s="16">
        <f t="shared" si="0"/>
        <v>27.010854924089784</v>
      </c>
      <c r="X141" s="16">
        <f t="shared" si="0"/>
        <v>2.0320467366107096</v>
      </c>
      <c r="Y141" s="16">
        <f t="shared" si="0"/>
        <v>2.1249174819117429</v>
      </c>
      <c r="Z141" s="16">
        <f t="shared" si="0"/>
        <v>0.82132811766620195</v>
      </c>
      <c r="AA141" s="16">
        <f t="shared" si="0"/>
        <v>1.1395229995419336</v>
      </c>
      <c r="AB141" s="16">
        <f t="shared" si="0"/>
        <v>6.5927257856745882</v>
      </c>
      <c r="AC141" s="16">
        <f t="shared" si="0"/>
        <v>52.68319773150197</v>
      </c>
      <c r="AD141" s="16">
        <f t="shared" si="0"/>
        <v>330.09838654693732</v>
      </c>
      <c r="AE141" s="52"/>
      <c r="AF141" s="16"/>
      <c r="AG141" s="16"/>
      <c r="AH141" s="16"/>
      <c r="AI141" s="16"/>
      <c r="AJ141" s="16"/>
      <c r="AK141" s="16"/>
      <c r="AL141" s="41"/>
    </row>
    <row r="142" spans="1:38" ht="15" customHeight="1" thickBot="1">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c r="A143" s="85"/>
      <c r="B143" s="43" t="s">
        <v>347</v>
      </c>
      <c r="C143" s="86" t="s">
        <v>354</v>
      </c>
      <c r="D143" s="87" t="s">
        <v>281</v>
      </c>
      <c r="E143" s="9" t="s">
        <v>444</v>
      </c>
      <c r="F143" s="9" t="s">
        <v>444</v>
      </c>
      <c r="G143" s="9" t="s">
        <v>444</v>
      </c>
      <c r="H143" s="9" t="s">
        <v>444</v>
      </c>
      <c r="I143" s="9" t="s">
        <v>444</v>
      </c>
      <c r="J143" s="9" t="s">
        <v>444</v>
      </c>
      <c r="K143" s="9" t="s">
        <v>444</v>
      </c>
      <c r="L143" s="9" t="s">
        <v>444</v>
      </c>
      <c r="M143" s="9" t="s">
        <v>444</v>
      </c>
      <c r="N143" s="9" t="s">
        <v>444</v>
      </c>
      <c r="O143" s="9" t="s">
        <v>444</v>
      </c>
      <c r="P143" s="9" t="s">
        <v>444</v>
      </c>
      <c r="Q143" s="9" t="s">
        <v>444</v>
      </c>
      <c r="R143" s="9" t="s">
        <v>444</v>
      </c>
      <c r="S143" s="9" t="s">
        <v>444</v>
      </c>
      <c r="T143" s="9" t="s">
        <v>444</v>
      </c>
      <c r="U143" s="9" t="s">
        <v>444</v>
      </c>
      <c r="V143" s="9" t="s">
        <v>444</v>
      </c>
      <c r="W143" s="9" t="s">
        <v>444</v>
      </c>
      <c r="X143" s="9" t="s">
        <v>444</v>
      </c>
      <c r="Y143" s="9" t="s">
        <v>444</v>
      </c>
      <c r="Z143" s="9" t="s">
        <v>444</v>
      </c>
      <c r="AA143" s="9" t="s">
        <v>444</v>
      </c>
      <c r="AB143" s="9" t="s">
        <v>444</v>
      </c>
      <c r="AC143" s="9" t="s">
        <v>444</v>
      </c>
      <c r="AD143" s="9" t="s">
        <v>444</v>
      </c>
      <c r="AE143" s="54"/>
      <c r="AF143" s="9" t="s">
        <v>444</v>
      </c>
      <c r="AG143" s="9" t="s">
        <v>444</v>
      </c>
      <c r="AH143" s="9" t="s">
        <v>444</v>
      </c>
      <c r="AI143" s="9" t="s">
        <v>444</v>
      </c>
      <c r="AJ143" s="9" t="s">
        <v>444</v>
      </c>
      <c r="AK143" s="9" t="s">
        <v>444</v>
      </c>
      <c r="AL143" s="43" t="s">
        <v>49</v>
      </c>
    </row>
    <row r="144" spans="1:38" ht="26.25" customHeight="1" thickBot="1">
      <c r="A144" s="85"/>
      <c r="B144" s="43" t="s">
        <v>348</v>
      </c>
      <c r="C144" s="86" t="s">
        <v>355</v>
      </c>
      <c r="D144" s="87" t="s">
        <v>281</v>
      </c>
      <c r="E144" s="9" t="s">
        <v>444</v>
      </c>
      <c r="F144" s="9" t="s">
        <v>444</v>
      </c>
      <c r="G144" s="9" t="s">
        <v>444</v>
      </c>
      <c r="H144" s="9" t="s">
        <v>444</v>
      </c>
      <c r="I144" s="9" t="s">
        <v>444</v>
      </c>
      <c r="J144" s="9" t="s">
        <v>444</v>
      </c>
      <c r="K144" s="9" t="s">
        <v>444</v>
      </c>
      <c r="L144" s="9" t="s">
        <v>444</v>
      </c>
      <c r="M144" s="9" t="s">
        <v>444</v>
      </c>
      <c r="N144" s="9" t="s">
        <v>444</v>
      </c>
      <c r="O144" s="9" t="s">
        <v>444</v>
      </c>
      <c r="P144" s="9" t="s">
        <v>444</v>
      </c>
      <c r="Q144" s="9" t="s">
        <v>444</v>
      </c>
      <c r="R144" s="9" t="s">
        <v>444</v>
      </c>
      <c r="S144" s="9" t="s">
        <v>444</v>
      </c>
      <c r="T144" s="9" t="s">
        <v>444</v>
      </c>
      <c r="U144" s="9" t="s">
        <v>444</v>
      </c>
      <c r="V144" s="9" t="s">
        <v>444</v>
      </c>
      <c r="W144" s="9" t="s">
        <v>444</v>
      </c>
      <c r="X144" s="9" t="s">
        <v>444</v>
      </c>
      <c r="Y144" s="9" t="s">
        <v>444</v>
      </c>
      <c r="Z144" s="9" t="s">
        <v>444</v>
      </c>
      <c r="AA144" s="9" t="s">
        <v>444</v>
      </c>
      <c r="AB144" s="9" t="s">
        <v>444</v>
      </c>
      <c r="AC144" s="9" t="s">
        <v>444</v>
      </c>
      <c r="AD144" s="9" t="s">
        <v>444</v>
      </c>
      <c r="AE144" s="54"/>
      <c r="AF144" s="9" t="s">
        <v>444</v>
      </c>
      <c r="AG144" s="9" t="s">
        <v>444</v>
      </c>
      <c r="AH144" s="9" t="s">
        <v>444</v>
      </c>
      <c r="AI144" s="9" t="s">
        <v>444</v>
      </c>
      <c r="AJ144" s="9" t="s">
        <v>444</v>
      </c>
      <c r="AK144" s="9" t="s">
        <v>444</v>
      </c>
      <c r="AL144" s="43" t="s">
        <v>49</v>
      </c>
    </row>
    <row r="145" spans="1:38" ht="26.25" customHeight="1" thickBot="1">
      <c r="A145" s="85"/>
      <c r="B145" s="43" t="s">
        <v>349</v>
      </c>
      <c r="C145" s="86" t="s">
        <v>356</v>
      </c>
      <c r="D145" s="87" t="s">
        <v>281</v>
      </c>
      <c r="E145" s="9" t="s">
        <v>444</v>
      </c>
      <c r="F145" s="9" t="s">
        <v>444</v>
      </c>
      <c r="G145" s="9" t="s">
        <v>444</v>
      </c>
      <c r="H145" s="9" t="s">
        <v>444</v>
      </c>
      <c r="I145" s="9" t="s">
        <v>444</v>
      </c>
      <c r="J145" s="9" t="s">
        <v>444</v>
      </c>
      <c r="K145" s="9" t="s">
        <v>444</v>
      </c>
      <c r="L145" s="9" t="s">
        <v>444</v>
      </c>
      <c r="M145" s="9" t="s">
        <v>444</v>
      </c>
      <c r="N145" s="9" t="s">
        <v>444</v>
      </c>
      <c r="O145" s="9" t="s">
        <v>444</v>
      </c>
      <c r="P145" s="9" t="s">
        <v>444</v>
      </c>
      <c r="Q145" s="9" t="s">
        <v>444</v>
      </c>
      <c r="R145" s="9" t="s">
        <v>444</v>
      </c>
      <c r="S145" s="9" t="s">
        <v>444</v>
      </c>
      <c r="T145" s="9" t="s">
        <v>444</v>
      </c>
      <c r="U145" s="9" t="s">
        <v>444</v>
      </c>
      <c r="V145" s="9" t="s">
        <v>444</v>
      </c>
      <c r="W145" s="9" t="s">
        <v>444</v>
      </c>
      <c r="X145" s="9" t="s">
        <v>444</v>
      </c>
      <c r="Y145" s="9" t="s">
        <v>444</v>
      </c>
      <c r="Z145" s="9" t="s">
        <v>444</v>
      </c>
      <c r="AA145" s="9" t="s">
        <v>444</v>
      </c>
      <c r="AB145" s="9" t="s">
        <v>444</v>
      </c>
      <c r="AC145" s="9" t="s">
        <v>444</v>
      </c>
      <c r="AD145" s="9" t="s">
        <v>444</v>
      </c>
      <c r="AE145" s="54"/>
      <c r="AF145" s="9" t="s">
        <v>444</v>
      </c>
      <c r="AG145" s="9" t="s">
        <v>444</v>
      </c>
      <c r="AH145" s="9" t="s">
        <v>444</v>
      </c>
      <c r="AI145" s="9" t="s">
        <v>444</v>
      </c>
      <c r="AJ145" s="9" t="s">
        <v>444</v>
      </c>
      <c r="AK145" s="9" t="s">
        <v>444</v>
      </c>
      <c r="AL145" s="43" t="s">
        <v>49</v>
      </c>
    </row>
    <row r="146" spans="1:38" ht="26.25" customHeight="1" thickBot="1">
      <c r="A146" s="85"/>
      <c r="B146" s="43" t="s">
        <v>350</v>
      </c>
      <c r="C146" s="86" t="s">
        <v>357</v>
      </c>
      <c r="D146" s="87" t="s">
        <v>281</v>
      </c>
      <c r="E146" s="9" t="s">
        <v>444</v>
      </c>
      <c r="F146" s="9" t="s">
        <v>444</v>
      </c>
      <c r="G146" s="9" t="s">
        <v>444</v>
      </c>
      <c r="H146" s="9" t="s">
        <v>444</v>
      </c>
      <c r="I146" s="9" t="s">
        <v>444</v>
      </c>
      <c r="J146" s="9" t="s">
        <v>444</v>
      </c>
      <c r="K146" s="9" t="s">
        <v>444</v>
      </c>
      <c r="L146" s="9" t="s">
        <v>444</v>
      </c>
      <c r="M146" s="9" t="s">
        <v>444</v>
      </c>
      <c r="N146" s="9" t="s">
        <v>444</v>
      </c>
      <c r="O146" s="9" t="s">
        <v>444</v>
      </c>
      <c r="P146" s="9" t="s">
        <v>444</v>
      </c>
      <c r="Q146" s="9" t="s">
        <v>444</v>
      </c>
      <c r="R146" s="9" t="s">
        <v>444</v>
      </c>
      <c r="S146" s="9" t="s">
        <v>444</v>
      </c>
      <c r="T146" s="9" t="s">
        <v>444</v>
      </c>
      <c r="U146" s="9" t="s">
        <v>444</v>
      </c>
      <c r="V146" s="9" t="s">
        <v>444</v>
      </c>
      <c r="W146" s="9" t="s">
        <v>444</v>
      </c>
      <c r="X146" s="9" t="s">
        <v>444</v>
      </c>
      <c r="Y146" s="9" t="s">
        <v>444</v>
      </c>
      <c r="Z146" s="9" t="s">
        <v>444</v>
      </c>
      <c r="AA146" s="9" t="s">
        <v>444</v>
      </c>
      <c r="AB146" s="9" t="s">
        <v>444</v>
      </c>
      <c r="AC146" s="9" t="s">
        <v>444</v>
      </c>
      <c r="AD146" s="9" t="s">
        <v>444</v>
      </c>
      <c r="AE146" s="54"/>
      <c r="AF146" s="9" t="s">
        <v>444</v>
      </c>
      <c r="AG146" s="9" t="s">
        <v>444</v>
      </c>
      <c r="AH146" s="9" t="s">
        <v>444</v>
      </c>
      <c r="AI146" s="9" t="s">
        <v>444</v>
      </c>
      <c r="AJ146" s="9" t="s">
        <v>444</v>
      </c>
      <c r="AK146" s="9" t="s">
        <v>444</v>
      </c>
      <c r="AL146" s="43" t="s">
        <v>49</v>
      </c>
    </row>
    <row r="147" spans="1:38" ht="26.25" customHeight="1" thickBot="1">
      <c r="A147" s="85"/>
      <c r="B147" s="43" t="s">
        <v>351</v>
      </c>
      <c r="C147" s="86" t="s">
        <v>358</v>
      </c>
      <c r="D147" s="87" t="s">
        <v>281</v>
      </c>
      <c r="E147" s="9" t="s">
        <v>444</v>
      </c>
      <c r="F147" s="9" t="s">
        <v>444</v>
      </c>
      <c r="G147" s="9" t="s">
        <v>444</v>
      </c>
      <c r="H147" s="9" t="s">
        <v>444</v>
      </c>
      <c r="I147" s="9" t="s">
        <v>444</v>
      </c>
      <c r="J147" s="9" t="s">
        <v>444</v>
      </c>
      <c r="K147" s="9" t="s">
        <v>444</v>
      </c>
      <c r="L147" s="9" t="s">
        <v>444</v>
      </c>
      <c r="M147" s="9" t="s">
        <v>444</v>
      </c>
      <c r="N147" s="9" t="s">
        <v>444</v>
      </c>
      <c r="O147" s="9" t="s">
        <v>444</v>
      </c>
      <c r="P147" s="9" t="s">
        <v>444</v>
      </c>
      <c r="Q147" s="9" t="s">
        <v>444</v>
      </c>
      <c r="R147" s="9" t="s">
        <v>444</v>
      </c>
      <c r="S147" s="9" t="s">
        <v>444</v>
      </c>
      <c r="T147" s="9" t="s">
        <v>444</v>
      </c>
      <c r="U147" s="9" t="s">
        <v>444</v>
      </c>
      <c r="V147" s="9" t="s">
        <v>444</v>
      </c>
      <c r="W147" s="9" t="s">
        <v>444</v>
      </c>
      <c r="X147" s="9" t="s">
        <v>444</v>
      </c>
      <c r="Y147" s="9" t="s">
        <v>444</v>
      </c>
      <c r="Z147" s="9" t="s">
        <v>444</v>
      </c>
      <c r="AA147" s="9" t="s">
        <v>444</v>
      </c>
      <c r="AB147" s="9" t="s">
        <v>444</v>
      </c>
      <c r="AC147" s="9" t="s">
        <v>444</v>
      </c>
      <c r="AD147" s="9" t="s">
        <v>444</v>
      </c>
      <c r="AE147" s="54"/>
      <c r="AF147" s="9" t="s">
        <v>444</v>
      </c>
      <c r="AG147" s="9" t="s">
        <v>444</v>
      </c>
      <c r="AH147" s="9" t="s">
        <v>444</v>
      </c>
      <c r="AI147" s="9" t="s">
        <v>444</v>
      </c>
      <c r="AJ147" s="9" t="s">
        <v>444</v>
      </c>
      <c r="AK147" s="9" t="s">
        <v>444</v>
      </c>
      <c r="AL147" s="43" t="s">
        <v>49</v>
      </c>
    </row>
    <row r="148" spans="1:38" ht="26.25" customHeight="1" thickBot="1">
      <c r="A148" s="85"/>
      <c r="B148" s="43" t="s">
        <v>352</v>
      </c>
      <c r="C148" s="86" t="s">
        <v>359</v>
      </c>
      <c r="D148" s="87" t="s">
        <v>281</v>
      </c>
      <c r="E148" s="9" t="s">
        <v>444</v>
      </c>
      <c r="F148" s="9" t="s">
        <v>444</v>
      </c>
      <c r="G148" s="9" t="s">
        <v>444</v>
      </c>
      <c r="H148" s="9" t="s">
        <v>444</v>
      </c>
      <c r="I148" s="9" t="s">
        <v>444</v>
      </c>
      <c r="J148" s="9" t="s">
        <v>444</v>
      </c>
      <c r="K148" s="9" t="s">
        <v>444</v>
      </c>
      <c r="L148" s="9" t="s">
        <v>444</v>
      </c>
      <c r="M148" s="9" t="s">
        <v>444</v>
      </c>
      <c r="N148" s="9" t="s">
        <v>444</v>
      </c>
      <c r="O148" s="9" t="s">
        <v>444</v>
      </c>
      <c r="P148" s="9" t="s">
        <v>444</v>
      </c>
      <c r="Q148" s="9" t="s">
        <v>444</v>
      </c>
      <c r="R148" s="9" t="s">
        <v>444</v>
      </c>
      <c r="S148" s="9" t="s">
        <v>444</v>
      </c>
      <c r="T148" s="9" t="s">
        <v>444</v>
      </c>
      <c r="U148" s="9" t="s">
        <v>444</v>
      </c>
      <c r="V148" s="9" t="s">
        <v>444</v>
      </c>
      <c r="W148" s="9" t="s">
        <v>444</v>
      </c>
      <c r="X148" s="9" t="s">
        <v>444</v>
      </c>
      <c r="Y148" s="9" t="s">
        <v>444</v>
      </c>
      <c r="Z148" s="9" t="s">
        <v>444</v>
      </c>
      <c r="AA148" s="9" t="s">
        <v>444</v>
      </c>
      <c r="AB148" s="9" t="s">
        <v>444</v>
      </c>
      <c r="AC148" s="9" t="s">
        <v>444</v>
      </c>
      <c r="AD148" s="9" t="s">
        <v>444</v>
      </c>
      <c r="AE148" s="54"/>
      <c r="AF148" s="9" t="s">
        <v>444</v>
      </c>
      <c r="AG148" s="9" t="s">
        <v>444</v>
      </c>
      <c r="AH148" s="9" t="s">
        <v>444</v>
      </c>
      <c r="AI148" s="9" t="s">
        <v>444</v>
      </c>
      <c r="AJ148" s="9" t="s">
        <v>444</v>
      </c>
      <c r="AK148" s="9" t="s">
        <v>444</v>
      </c>
      <c r="AL148" s="43" t="s">
        <v>413</v>
      </c>
    </row>
    <row r="149" spans="1:38" ht="26.25" customHeight="1" thickBot="1">
      <c r="A149" s="85"/>
      <c r="B149" s="43" t="s">
        <v>353</v>
      </c>
      <c r="C149" s="86" t="s">
        <v>360</v>
      </c>
      <c r="D149" s="87" t="s">
        <v>281</v>
      </c>
      <c r="E149" s="9" t="s">
        <v>444</v>
      </c>
      <c r="F149" s="9" t="s">
        <v>444</v>
      </c>
      <c r="G149" s="9" t="s">
        <v>444</v>
      </c>
      <c r="H149" s="9" t="s">
        <v>444</v>
      </c>
      <c r="I149" s="9" t="s">
        <v>444</v>
      </c>
      <c r="J149" s="9" t="s">
        <v>444</v>
      </c>
      <c r="K149" s="9" t="s">
        <v>444</v>
      </c>
      <c r="L149" s="9" t="s">
        <v>444</v>
      </c>
      <c r="M149" s="9" t="s">
        <v>444</v>
      </c>
      <c r="N149" s="9" t="s">
        <v>444</v>
      </c>
      <c r="O149" s="9" t="s">
        <v>444</v>
      </c>
      <c r="P149" s="9" t="s">
        <v>444</v>
      </c>
      <c r="Q149" s="9" t="s">
        <v>444</v>
      </c>
      <c r="R149" s="9" t="s">
        <v>444</v>
      </c>
      <c r="S149" s="9" t="s">
        <v>444</v>
      </c>
      <c r="T149" s="9" t="s">
        <v>444</v>
      </c>
      <c r="U149" s="9" t="s">
        <v>444</v>
      </c>
      <c r="V149" s="9" t="s">
        <v>444</v>
      </c>
      <c r="W149" s="9" t="s">
        <v>444</v>
      </c>
      <c r="X149" s="9" t="s">
        <v>444</v>
      </c>
      <c r="Y149" s="9" t="s">
        <v>444</v>
      </c>
      <c r="Z149" s="9" t="s">
        <v>444</v>
      </c>
      <c r="AA149" s="9" t="s">
        <v>444</v>
      </c>
      <c r="AB149" s="9" t="s">
        <v>444</v>
      </c>
      <c r="AC149" s="9" t="s">
        <v>444</v>
      </c>
      <c r="AD149" s="9" t="s">
        <v>444</v>
      </c>
      <c r="AE149" s="54"/>
      <c r="AF149" s="9" t="s">
        <v>444</v>
      </c>
      <c r="AG149" s="9" t="s">
        <v>444</v>
      </c>
      <c r="AH149" s="9" t="s">
        <v>444</v>
      </c>
      <c r="AI149" s="9" t="s">
        <v>444</v>
      </c>
      <c r="AJ149" s="9" t="s">
        <v>444</v>
      </c>
      <c r="AK149" s="9" t="s">
        <v>444</v>
      </c>
      <c r="AL149" s="43" t="s">
        <v>413</v>
      </c>
    </row>
    <row r="150" spans="1:38" ht="15" customHeight="1" thickBot="1">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c r="A151" s="88"/>
      <c r="B151" s="44" t="s">
        <v>325</v>
      </c>
      <c r="C151" s="89" t="s">
        <v>369</v>
      </c>
      <c r="D151" s="88"/>
      <c r="E151" s="88" t="s">
        <v>444</v>
      </c>
      <c r="F151" s="88" t="s">
        <v>444</v>
      </c>
      <c r="G151" s="88" t="s">
        <v>444</v>
      </c>
      <c r="H151" s="88" t="s">
        <v>444</v>
      </c>
      <c r="I151" s="88" t="s">
        <v>444</v>
      </c>
      <c r="J151" s="88" t="s">
        <v>444</v>
      </c>
      <c r="K151" s="88" t="s">
        <v>444</v>
      </c>
      <c r="L151" s="88" t="s">
        <v>444</v>
      </c>
      <c r="M151" s="88" t="s">
        <v>444</v>
      </c>
      <c r="N151" s="88" t="s">
        <v>444</v>
      </c>
      <c r="O151" s="88" t="s">
        <v>444</v>
      </c>
      <c r="P151" s="88" t="s">
        <v>444</v>
      </c>
      <c r="Q151" s="88" t="s">
        <v>444</v>
      </c>
      <c r="R151" s="88" t="s">
        <v>444</v>
      </c>
      <c r="S151" s="88" t="s">
        <v>444</v>
      </c>
      <c r="T151" s="88" t="s">
        <v>444</v>
      </c>
      <c r="U151" s="88" t="s">
        <v>444</v>
      </c>
      <c r="V151" s="88" t="s">
        <v>444</v>
      </c>
      <c r="W151" s="88" t="s">
        <v>444</v>
      </c>
      <c r="X151" s="88" t="s">
        <v>444</v>
      </c>
      <c r="Y151" s="88" t="s">
        <v>444</v>
      </c>
      <c r="Z151" s="88" t="s">
        <v>444</v>
      </c>
      <c r="AA151" s="88" t="s">
        <v>444</v>
      </c>
      <c r="AB151" s="88" t="s">
        <v>444</v>
      </c>
      <c r="AC151" s="88" t="s">
        <v>444</v>
      </c>
      <c r="AD151" s="88" t="s">
        <v>444</v>
      </c>
      <c r="AE151" s="170"/>
      <c r="AF151" s="88" t="s">
        <v>444</v>
      </c>
      <c r="AG151" s="88" t="s">
        <v>444</v>
      </c>
      <c r="AH151" s="88" t="s">
        <v>444</v>
      </c>
      <c r="AI151" s="88" t="s">
        <v>444</v>
      </c>
      <c r="AJ151" s="88" t="s">
        <v>444</v>
      </c>
      <c r="AK151" s="88" t="s">
        <v>443</v>
      </c>
      <c r="AL151" s="44"/>
    </row>
    <row r="152" spans="1:38" ht="37.5" customHeight="1" thickBot="1">
      <c r="A152" s="90"/>
      <c r="B152" s="91" t="s">
        <v>367</v>
      </c>
      <c r="C152" s="92" t="s">
        <v>364</v>
      </c>
      <c r="D152" s="90" t="s">
        <v>297</v>
      </c>
      <c r="E152" s="11">
        <f>SUM(E$141, E$151, IF(AND(ISNUMBER(SEARCH($B$4,"AT|BE|CH|GB|IE|LT|LU|NL")),SUM(E$143:E$149)&gt;0),SUM(E$143:E$149)-SUM(E$27:E$33),0))</f>
        <v>40.947026825145812</v>
      </c>
      <c r="F152" s="11">
        <f t="shared" ref="F152:AD152" si="1">SUM(F$141, F$151, IF(AND(ISNUMBER(SEARCH($B$4,"AT|BE|CH|GB|IE|LT|LU|NL")),SUM(F$143:F$149)&gt;0),SUM(F$143:F$149)-SUM(F$27:F$33),0))</f>
        <v>37.92767186423729</v>
      </c>
      <c r="G152" s="11">
        <f t="shared" si="1"/>
        <v>96.136722139796021</v>
      </c>
      <c r="H152" s="11">
        <f t="shared" si="1"/>
        <v>11.103317142087258</v>
      </c>
      <c r="I152" s="11">
        <f t="shared" si="1"/>
        <v>19.071709542631808</v>
      </c>
      <c r="J152" s="11">
        <f t="shared" si="1"/>
        <v>28.417242517830079</v>
      </c>
      <c r="K152" s="11">
        <f t="shared" si="1"/>
        <v>37.019243272057125</v>
      </c>
      <c r="L152" s="11">
        <f t="shared" si="1"/>
        <v>1.6325879189743862</v>
      </c>
      <c r="M152" s="11">
        <f t="shared" si="1"/>
        <v>116.10478365188131</v>
      </c>
      <c r="N152" s="11">
        <f t="shared" si="1"/>
        <v>170.79097560587704</v>
      </c>
      <c r="O152" s="11">
        <f t="shared" si="1"/>
        <v>0.80518897804464762</v>
      </c>
      <c r="P152" s="11">
        <f t="shared" si="1"/>
        <v>0.64864366058614198</v>
      </c>
      <c r="Q152" s="11">
        <f t="shared" si="1"/>
        <v>1.7175058098194136</v>
      </c>
      <c r="R152" s="11">
        <f t="shared" si="1"/>
        <v>5.8894588809080002</v>
      </c>
      <c r="S152" s="11">
        <f t="shared" si="1"/>
        <v>0.58600912531589477</v>
      </c>
      <c r="T152" s="11">
        <f t="shared" si="1"/>
        <v>3.7610387084422459</v>
      </c>
      <c r="U152" s="11">
        <f t="shared" si="1"/>
        <v>2.2978562289310291</v>
      </c>
      <c r="V152" s="11">
        <f t="shared" si="1"/>
        <v>18.711679312647721</v>
      </c>
      <c r="W152" s="11">
        <f t="shared" si="1"/>
        <v>27.010854924089784</v>
      </c>
      <c r="X152" s="11">
        <f t="shared" si="1"/>
        <v>2.0320467366107096</v>
      </c>
      <c r="Y152" s="11">
        <f t="shared" si="1"/>
        <v>2.1249174819117429</v>
      </c>
      <c r="Z152" s="11">
        <f t="shared" si="1"/>
        <v>0.82132811766620195</v>
      </c>
      <c r="AA152" s="11">
        <f t="shared" si="1"/>
        <v>1.1395229995419336</v>
      </c>
      <c r="AB152" s="11">
        <f t="shared" si="1"/>
        <v>6.5927257856745882</v>
      </c>
      <c r="AC152" s="11">
        <f t="shared" si="1"/>
        <v>52.68319773150197</v>
      </c>
      <c r="AD152" s="11">
        <f t="shared" si="1"/>
        <v>330.09838654693732</v>
      </c>
      <c r="AE152" s="54"/>
      <c r="AF152" s="11"/>
      <c r="AG152" s="11"/>
      <c r="AH152" s="11"/>
      <c r="AI152" s="11"/>
      <c r="AJ152" s="11"/>
      <c r="AK152" s="11"/>
      <c r="AL152" s="45"/>
    </row>
    <row r="153" spans="1:38" ht="26.25" customHeight="1" thickBot="1">
      <c r="A153" s="88"/>
      <c r="B153" s="44" t="s">
        <v>326</v>
      </c>
      <c r="C153" s="89" t="s">
        <v>370</v>
      </c>
      <c r="D153" s="88" t="s">
        <v>320</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c r="A154" s="90"/>
      <c r="B154" s="91" t="s">
        <v>368</v>
      </c>
      <c r="C154" s="92" t="s">
        <v>365</v>
      </c>
      <c r="D154" s="90" t="s">
        <v>324</v>
      </c>
      <c r="E154" s="11">
        <f>SUM(E$141, E$153, -1 * IF(OR($B$6=2005,$B$6&gt;=2020),SUM(E$99:E$122),0), IF(AND(ISNUMBER(SEARCH($B$4,"AT|BE|CH|GB|IE|LT|LU|NL")),SUM(E$143:E$149)&gt;0),SUM(E$143:E$149)-SUM(E$27:E$33),0))</f>
        <v>40.947026825145812</v>
      </c>
      <c r="F154" s="11">
        <f>SUM(F$141, F$153, -1 * IF(OR($B$6=2005,$B$6&gt;=2020),SUM(F$99:F$122),0), IF(AND(ISNUMBER(SEARCH($B$4,"AT|BE|CH|GB|IE|LT|LU|NL")),SUM(F$143:F$149)&gt;0),SUM(F$143:F$149)-SUM(F$27:F$33),0))</f>
        <v>37.92767186423729</v>
      </c>
      <c r="G154" s="11">
        <f>SUM(G$141, G$153, IF(AND(ISNUMBER(SEARCH($B$4,"AT|BE|CH|GB|IE|LT|LU|NL")),SUM(G$143:G$149)&gt;0),SUM(G$143:G$149)-SUM(G$27:G$33),0))</f>
        <v>96.136722139796021</v>
      </c>
      <c r="H154" s="11">
        <f>SUM(H$141, H$153, IF(AND(ISNUMBER(SEARCH($B$4,"AT|BE|CH|GB|IE|LT|LU|NL")),SUM(H$143:H$149)&gt;0),SUM(H$143:H$149)-SUM(H$27:H$33),0))</f>
        <v>11.103317142087258</v>
      </c>
      <c r="I154" s="11">
        <f t="shared" ref="I154:AD154" si="2">SUM(I$141, I$153, IF(AND(ISNUMBER(SEARCH($B$4,"AT|BE|CH|GB|IE|LT|LU|NL")),SUM(I$143:I$149)&gt;0),SUM(I$143:I$149)-SUM(I$27:I$33),0))</f>
        <v>19.071709542631808</v>
      </c>
      <c r="J154" s="11">
        <f t="shared" si="2"/>
        <v>28.417242517830079</v>
      </c>
      <c r="K154" s="11">
        <f t="shared" si="2"/>
        <v>37.019243272057125</v>
      </c>
      <c r="L154" s="11">
        <f t="shared" si="2"/>
        <v>1.6325879189743862</v>
      </c>
      <c r="M154" s="11">
        <f t="shared" si="2"/>
        <v>116.10478365188131</v>
      </c>
      <c r="N154" s="11">
        <f t="shared" si="2"/>
        <v>170.79097560587704</v>
      </c>
      <c r="O154" s="11">
        <f t="shared" si="2"/>
        <v>0.80518897804464762</v>
      </c>
      <c r="P154" s="11">
        <f t="shared" si="2"/>
        <v>0.64864366058614198</v>
      </c>
      <c r="Q154" s="11">
        <f t="shared" si="2"/>
        <v>1.7175058098194136</v>
      </c>
      <c r="R154" s="11">
        <f t="shared" si="2"/>
        <v>5.8894588809080002</v>
      </c>
      <c r="S154" s="11">
        <f t="shared" si="2"/>
        <v>0.58600912531589477</v>
      </c>
      <c r="T154" s="11">
        <f t="shared" si="2"/>
        <v>3.7610387084422459</v>
      </c>
      <c r="U154" s="11">
        <f t="shared" si="2"/>
        <v>2.2978562289310291</v>
      </c>
      <c r="V154" s="11">
        <f t="shared" si="2"/>
        <v>18.711679312647721</v>
      </c>
      <c r="W154" s="11">
        <f t="shared" si="2"/>
        <v>27.010854924089784</v>
      </c>
      <c r="X154" s="11">
        <f t="shared" si="2"/>
        <v>2.0320467366107096</v>
      </c>
      <c r="Y154" s="11">
        <f t="shared" si="2"/>
        <v>2.1249174819117429</v>
      </c>
      <c r="Z154" s="11">
        <f t="shared" si="2"/>
        <v>0.82132811766620195</v>
      </c>
      <c r="AA154" s="11">
        <f t="shared" si="2"/>
        <v>1.1395229995419336</v>
      </c>
      <c r="AB154" s="11">
        <f t="shared" si="2"/>
        <v>6.5927257856745882</v>
      </c>
      <c r="AC154" s="11">
        <f t="shared" si="2"/>
        <v>52.68319773150197</v>
      </c>
      <c r="AD154" s="11">
        <f t="shared" si="2"/>
        <v>330.09838654693732</v>
      </c>
      <c r="AE154" s="56"/>
      <c r="AF154" s="11"/>
      <c r="AG154" s="11"/>
      <c r="AH154" s="11"/>
      <c r="AI154" s="11"/>
      <c r="AJ154" s="11"/>
      <c r="AK154" s="11"/>
      <c r="AL154" s="45"/>
    </row>
    <row r="155" spans="1:38" ht="15" customHeight="1" thickBot="1">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c r="A156" s="95" t="s">
        <v>363</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c r="A157" s="48" t="s">
        <v>327</v>
      </c>
      <c r="B157" s="48" t="s">
        <v>328</v>
      </c>
      <c r="C157" s="97" t="s">
        <v>329</v>
      </c>
      <c r="D157" s="98"/>
      <c r="E157" s="98">
        <v>0.18737641485149115</v>
      </c>
      <c r="F157" s="98">
        <v>0.89003797054458289</v>
      </c>
      <c r="G157" s="98">
        <v>4.6844103712872787E-2</v>
      </c>
      <c r="H157" s="98" t="s">
        <v>443</v>
      </c>
      <c r="I157" s="98" t="s">
        <v>443</v>
      </c>
      <c r="J157" s="98" t="s">
        <v>443</v>
      </c>
      <c r="K157" s="98" t="s">
        <v>443</v>
      </c>
      <c r="L157" s="98" t="s">
        <v>443</v>
      </c>
      <c r="M157" s="98">
        <v>56.212924455447336</v>
      </c>
      <c r="N157" s="98" t="s">
        <v>443</v>
      </c>
      <c r="O157" s="98" t="s">
        <v>443</v>
      </c>
      <c r="P157" s="98" t="s">
        <v>443</v>
      </c>
      <c r="Q157" s="98" t="s">
        <v>443</v>
      </c>
      <c r="R157" s="98" t="s">
        <v>443</v>
      </c>
      <c r="S157" s="98" t="s">
        <v>443</v>
      </c>
      <c r="T157" s="98" t="s">
        <v>443</v>
      </c>
      <c r="U157" s="98" t="s">
        <v>443</v>
      </c>
      <c r="V157" s="98" t="s">
        <v>443</v>
      </c>
      <c r="W157" s="98" t="s">
        <v>443</v>
      </c>
      <c r="X157" s="98" t="s">
        <v>443</v>
      </c>
      <c r="Y157" s="98" t="s">
        <v>443</v>
      </c>
      <c r="Z157" s="98" t="s">
        <v>443</v>
      </c>
      <c r="AA157" s="98" t="s">
        <v>443</v>
      </c>
      <c r="AB157" s="98" t="s">
        <v>443</v>
      </c>
      <c r="AC157" s="98" t="s">
        <v>443</v>
      </c>
      <c r="AD157" s="98" t="s">
        <v>443</v>
      </c>
      <c r="AE157" s="54"/>
      <c r="AF157" s="98" t="s">
        <v>444</v>
      </c>
      <c r="AG157" s="98" t="s">
        <v>443</v>
      </c>
      <c r="AH157" s="98" t="s">
        <v>443</v>
      </c>
      <c r="AI157" s="98" t="s">
        <v>444</v>
      </c>
      <c r="AJ157" s="98" t="s">
        <v>443</v>
      </c>
      <c r="AK157" s="98">
        <v>2014.2964596535298</v>
      </c>
      <c r="AL157" s="48" t="s">
        <v>49</v>
      </c>
    </row>
    <row r="158" spans="1:38" ht="26.25" customHeight="1" thickBot="1">
      <c r="A158" s="48" t="s">
        <v>327</v>
      </c>
      <c r="B158" s="48" t="s">
        <v>330</v>
      </c>
      <c r="C158" s="97" t="s">
        <v>331</v>
      </c>
      <c r="D158" s="98"/>
      <c r="E158" s="98" t="s">
        <v>442</v>
      </c>
      <c r="F158" s="98" t="s">
        <v>442</v>
      </c>
      <c r="G158" s="98" t="s">
        <v>442</v>
      </c>
      <c r="H158" s="98" t="s">
        <v>442</v>
      </c>
      <c r="I158" s="98" t="s">
        <v>442</v>
      </c>
      <c r="J158" s="98" t="s">
        <v>442</v>
      </c>
      <c r="K158" s="98" t="s">
        <v>442</v>
      </c>
      <c r="L158" s="98" t="s">
        <v>442</v>
      </c>
      <c r="M158" s="98" t="s">
        <v>442</v>
      </c>
      <c r="N158" s="98" t="s">
        <v>442</v>
      </c>
      <c r="O158" s="98" t="s">
        <v>442</v>
      </c>
      <c r="P158" s="98" t="s">
        <v>442</v>
      </c>
      <c r="Q158" s="98" t="s">
        <v>442</v>
      </c>
      <c r="R158" s="98" t="s">
        <v>442</v>
      </c>
      <c r="S158" s="98" t="s">
        <v>442</v>
      </c>
      <c r="T158" s="98" t="s">
        <v>442</v>
      </c>
      <c r="U158" s="98" t="s">
        <v>442</v>
      </c>
      <c r="V158" s="98" t="s">
        <v>442</v>
      </c>
      <c r="W158" s="98" t="s">
        <v>442</v>
      </c>
      <c r="X158" s="98" t="s">
        <v>442</v>
      </c>
      <c r="Y158" s="98" t="s">
        <v>442</v>
      </c>
      <c r="Z158" s="98" t="s">
        <v>442</v>
      </c>
      <c r="AA158" s="98" t="s">
        <v>442</v>
      </c>
      <c r="AB158" s="98" t="s">
        <v>442</v>
      </c>
      <c r="AC158" s="98" t="s">
        <v>442</v>
      </c>
      <c r="AD158" s="98" t="s">
        <v>442</v>
      </c>
      <c r="AE158" s="54"/>
      <c r="AF158" s="98" t="s">
        <v>444</v>
      </c>
      <c r="AG158" s="98" t="s">
        <v>443</v>
      </c>
      <c r="AH158" s="98" t="s">
        <v>443</v>
      </c>
      <c r="AI158" s="98" t="s">
        <v>444</v>
      </c>
      <c r="AJ158" s="98" t="s">
        <v>443</v>
      </c>
      <c r="AK158" s="98" t="s">
        <v>442</v>
      </c>
      <c r="AL158" s="48" t="s">
        <v>49</v>
      </c>
    </row>
    <row r="159" spans="1:38" ht="26.25" customHeight="1" thickBot="1">
      <c r="A159" s="48" t="s">
        <v>332</v>
      </c>
      <c r="B159" s="48" t="s">
        <v>333</v>
      </c>
      <c r="C159" s="97" t="s">
        <v>411</v>
      </c>
      <c r="D159" s="98"/>
      <c r="E159" s="98" t="s">
        <v>442</v>
      </c>
      <c r="F159" s="98" t="s">
        <v>442</v>
      </c>
      <c r="G159" s="98" t="s">
        <v>442</v>
      </c>
      <c r="H159" s="98" t="s">
        <v>442</v>
      </c>
      <c r="I159" s="98" t="s">
        <v>442</v>
      </c>
      <c r="J159" s="98" t="s">
        <v>442</v>
      </c>
      <c r="K159" s="98" t="s">
        <v>442</v>
      </c>
      <c r="L159" s="98" t="s">
        <v>442</v>
      </c>
      <c r="M159" s="98" t="s">
        <v>442</v>
      </c>
      <c r="N159" s="98" t="s">
        <v>442</v>
      </c>
      <c r="O159" s="98" t="s">
        <v>442</v>
      </c>
      <c r="P159" s="98" t="s">
        <v>442</v>
      </c>
      <c r="Q159" s="98" t="s">
        <v>442</v>
      </c>
      <c r="R159" s="98" t="s">
        <v>442</v>
      </c>
      <c r="S159" s="98" t="s">
        <v>442</v>
      </c>
      <c r="T159" s="98" t="s">
        <v>442</v>
      </c>
      <c r="U159" s="98" t="s">
        <v>442</v>
      </c>
      <c r="V159" s="98" t="s">
        <v>442</v>
      </c>
      <c r="W159" s="98" t="s">
        <v>442</v>
      </c>
      <c r="X159" s="98" t="s">
        <v>442</v>
      </c>
      <c r="Y159" s="98" t="s">
        <v>442</v>
      </c>
      <c r="Z159" s="98" t="s">
        <v>442</v>
      </c>
      <c r="AA159" s="98" t="s">
        <v>442</v>
      </c>
      <c r="AB159" s="98" t="s">
        <v>442</v>
      </c>
      <c r="AC159" s="98" t="s">
        <v>442</v>
      </c>
      <c r="AD159" s="98" t="s">
        <v>442</v>
      </c>
      <c r="AE159" s="54"/>
      <c r="AF159" s="98" t="s">
        <v>442</v>
      </c>
      <c r="AG159" s="98" t="s">
        <v>442</v>
      </c>
      <c r="AH159" s="98" t="s">
        <v>442</v>
      </c>
      <c r="AI159" s="98" t="s">
        <v>442</v>
      </c>
      <c r="AJ159" s="98" t="s">
        <v>442</v>
      </c>
      <c r="AK159" s="98" t="s">
        <v>442</v>
      </c>
      <c r="AL159" s="48" t="s">
        <v>49</v>
      </c>
    </row>
    <row r="160" spans="1:38" ht="26.25" customHeight="1" thickBot="1">
      <c r="A160" s="48" t="s">
        <v>334</v>
      </c>
      <c r="B160" s="48" t="s">
        <v>335</v>
      </c>
      <c r="C160" s="97" t="s">
        <v>336</v>
      </c>
      <c r="D160" s="98"/>
      <c r="E160" s="98" t="s">
        <v>444</v>
      </c>
      <c r="F160" s="98" t="s">
        <v>444</v>
      </c>
      <c r="G160" s="98" t="s">
        <v>444</v>
      </c>
      <c r="H160" s="98" t="s">
        <v>444</v>
      </c>
      <c r="I160" s="98" t="s">
        <v>444</v>
      </c>
      <c r="J160" s="98" t="s">
        <v>444</v>
      </c>
      <c r="K160" s="98" t="s">
        <v>444</v>
      </c>
      <c r="L160" s="98" t="s">
        <v>444</v>
      </c>
      <c r="M160" s="98" t="s">
        <v>444</v>
      </c>
      <c r="N160" s="98" t="s">
        <v>444</v>
      </c>
      <c r="O160" s="98" t="s">
        <v>444</v>
      </c>
      <c r="P160" s="98" t="s">
        <v>444</v>
      </c>
      <c r="Q160" s="98" t="s">
        <v>444</v>
      </c>
      <c r="R160" s="98" t="s">
        <v>444</v>
      </c>
      <c r="S160" s="98" t="s">
        <v>444</v>
      </c>
      <c r="T160" s="98" t="s">
        <v>444</v>
      </c>
      <c r="U160" s="98" t="s">
        <v>444</v>
      </c>
      <c r="V160" s="98" t="s">
        <v>444</v>
      </c>
      <c r="W160" s="98" t="s">
        <v>444</v>
      </c>
      <c r="X160" s="98" t="s">
        <v>444</v>
      </c>
      <c r="Y160" s="98" t="s">
        <v>444</v>
      </c>
      <c r="Z160" s="98" t="s">
        <v>444</v>
      </c>
      <c r="AA160" s="98" t="s">
        <v>444</v>
      </c>
      <c r="AB160" s="98" t="s">
        <v>443</v>
      </c>
      <c r="AC160" s="98" t="s">
        <v>443</v>
      </c>
      <c r="AD160" s="98" t="s">
        <v>443</v>
      </c>
      <c r="AE160" s="54"/>
      <c r="AF160" s="98" t="s">
        <v>442</v>
      </c>
      <c r="AG160" s="98" t="s">
        <v>442</v>
      </c>
      <c r="AH160" s="98" t="s">
        <v>442</v>
      </c>
      <c r="AI160" s="98" t="s">
        <v>442</v>
      </c>
      <c r="AJ160" s="98" t="s">
        <v>442</v>
      </c>
      <c r="AK160" s="98" t="s">
        <v>443</v>
      </c>
      <c r="AL160" s="48" t="s">
        <v>49</v>
      </c>
    </row>
    <row r="161" spans="1:38" ht="26.25" customHeight="1" thickBot="1">
      <c r="A161" s="49" t="s">
        <v>334</v>
      </c>
      <c r="B161" s="49" t="s">
        <v>337</v>
      </c>
      <c r="C161" s="99" t="s">
        <v>338</v>
      </c>
      <c r="D161" s="100"/>
      <c r="E161" s="98" t="s">
        <v>444</v>
      </c>
      <c r="F161" s="98" t="s">
        <v>444</v>
      </c>
      <c r="G161" s="98" t="s">
        <v>444</v>
      </c>
      <c r="H161" s="98" t="s">
        <v>444</v>
      </c>
      <c r="I161" s="98" t="s">
        <v>444</v>
      </c>
      <c r="J161" s="98" t="s">
        <v>444</v>
      </c>
      <c r="K161" s="98" t="s">
        <v>444</v>
      </c>
      <c r="L161" s="98" t="s">
        <v>444</v>
      </c>
      <c r="M161" s="98" t="s">
        <v>444</v>
      </c>
      <c r="N161" s="98" t="s">
        <v>444</v>
      </c>
      <c r="O161" s="98" t="s">
        <v>444</v>
      </c>
      <c r="P161" s="98" t="s">
        <v>444</v>
      </c>
      <c r="Q161" s="98" t="s">
        <v>444</v>
      </c>
      <c r="R161" s="98" t="s">
        <v>444</v>
      </c>
      <c r="S161" s="98" t="s">
        <v>444</v>
      </c>
      <c r="T161" s="98" t="s">
        <v>444</v>
      </c>
      <c r="U161" s="98" t="s">
        <v>444</v>
      </c>
      <c r="V161" s="98" t="s">
        <v>444</v>
      </c>
      <c r="W161" s="98" t="s">
        <v>444</v>
      </c>
      <c r="X161" s="98" t="s">
        <v>444</v>
      </c>
      <c r="Y161" s="98" t="s">
        <v>444</v>
      </c>
      <c r="Z161" s="98" t="s">
        <v>444</v>
      </c>
      <c r="AA161" s="98" t="s">
        <v>444</v>
      </c>
      <c r="AB161" s="98" t="s">
        <v>443</v>
      </c>
      <c r="AC161" s="98" t="s">
        <v>443</v>
      </c>
      <c r="AD161" s="98" t="s">
        <v>443</v>
      </c>
      <c r="AE161" s="54"/>
      <c r="AF161" s="98" t="s">
        <v>443</v>
      </c>
      <c r="AG161" s="98" t="s">
        <v>443</v>
      </c>
      <c r="AH161" s="98" t="s">
        <v>443</v>
      </c>
      <c r="AI161" s="98" t="s">
        <v>443</v>
      </c>
      <c r="AJ161" s="98" t="s">
        <v>443</v>
      </c>
      <c r="AK161" s="98" t="s">
        <v>443</v>
      </c>
      <c r="AL161" s="49" t="s">
        <v>412</v>
      </c>
    </row>
    <row r="162" spans="1:38" ht="26.25" customHeight="1" thickBot="1">
      <c r="A162" s="50" t="s">
        <v>339</v>
      </c>
      <c r="B162" s="50" t="s">
        <v>340</v>
      </c>
      <c r="C162" s="101" t="s">
        <v>341</v>
      </c>
      <c r="D162" s="102"/>
      <c r="E162" s="102" t="s">
        <v>442</v>
      </c>
      <c r="F162" s="102" t="s">
        <v>442</v>
      </c>
      <c r="G162" s="102" t="s">
        <v>442</v>
      </c>
      <c r="H162" s="102" t="s">
        <v>442</v>
      </c>
      <c r="I162" s="102" t="s">
        <v>442</v>
      </c>
      <c r="J162" s="102" t="s">
        <v>442</v>
      </c>
      <c r="K162" s="102" t="s">
        <v>442</v>
      </c>
      <c r="L162" s="102" t="s">
        <v>442</v>
      </c>
      <c r="M162" s="102" t="s">
        <v>442</v>
      </c>
      <c r="N162" s="102" t="s">
        <v>442</v>
      </c>
      <c r="O162" s="102" t="s">
        <v>442</v>
      </c>
      <c r="P162" s="102" t="s">
        <v>442</v>
      </c>
      <c r="Q162" s="102" t="s">
        <v>442</v>
      </c>
      <c r="R162" s="102" t="s">
        <v>442</v>
      </c>
      <c r="S162" s="102" t="s">
        <v>442</v>
      </c>
      <c r="T162" s="102" t="s">
        <v>442</v>
      </c>
      <c r="U162" s="102" t="s">
        <v>442</v>
      </c>
      <c r="V162" s="102" t="s">
        <v>442</v>
      </c>
      <c r="W162" s="102" t="s">
        <v>442</v>
      </c>
      <c r="X162" s="102" t="s">
        <v>442</v>
      </c>
      <c r="Y162" s="102" t="s">
        <v>442</v>
      </c>
      <c r="Z162" s="102" t="s">
        <v>442</v>
      </c>
      <c r="AA162" s="102" t="s">
        <v>442</v>
      </c>
      <c r="AB162" s="102" t="s">
        <v>442</v>
      </c>
      <c r="AC162" s="102" t="s">
        <v>443</v>
      </c>
      <c r="AD162" s="102" t="s">
        <v>443</v>
      </c>
      <c r="AE162" s="54"/>
      <c r="AF162" s="102" t="s">
        <v>443</v>
      </c>
      <c r="AG162" s="102" t="s">
        <v>443</v>
      </c>
      <c r="AH162" s="102" t="s">
        <v>443</v>
      </c>
      <c r="AI162" s="102" t="s">
        <v>443</v>
      </c>
      <c r="AJ162" s="102" t="s">
        <v>443</v>
      </c>
      <c r="AK162" s="102" t="s">
        <v>442</v>
      </c>
      <c r="AL162" s="50" t="s">
        <v>412</v>
      </c>
    </row>
    <row r="163" spans="1:38" ht="26.25" customHeight="1" thickBot="1">
      <c r="A163" s="50" t="s">
        <v>339</v>
      </c>
      <c r="B163" s="50" t="s">
        <v>342</v>
      </c>
      <c r="C163" s="101" t="s">
        <v>343</v>
      </c>
      <c r="D163" s="102"/>
      <c r="E163" s="102">
        <v>0.54820000000000002</v>
      </c>
      <c r="F163" s="102">
        <v>1.6446000000000001</v>
      </c>
      <c r="G163" s="102">
        <v>0.10964</v>
      </c>
      <c r="H163" s="102">
        <v>0.10964</v>
      </c>
      <c r="I163" s="102">
        <v>0.17090267040000001</v>
      </c>
      <c r="J163" s="102">
        <v>0.20888104160000001</v>
      </c>
      <c r="K163" s="102">
        <v>0.32281615520000007</v>
      </c>
      <c r="L163" s="102">
        <v>1.5381240336000001E-2</v>
      </c>
      <c r="M163" s="102">
        <v>16.446000000000002</v>
      </c>
      <c r="N163" s="102" t="s">
        <v>443</v>
      </c>
      <c r="O163" s="102" t="s">
        <v>443</v>
      </c>
      <c r="P163" s="102" t="s">
        <v>443</v>
      </c>
      <c r="Q163" s="102" t="s">
        <v>443</v>
      </c>
      <c r="R163" s="102" t="s">
        <v>443</v>
      </c>
      <c r="S163" s="102" t="s">
        <v>443</v>
      </c>
      <c r="T163" s="102" t="s">
        <v>443</v>
      </c>
      <c r="U163" s="102" t="s">
        <v>443</v>
      </c>
      <c r="V163" s="102" t="s">
        <v>443</v>
      </c>
      <c r="W163" s="102" t="s">
        <v>443</v>
      </c>
      <c r="X163" s="102" t="s">
        <v>443</v>
      </c>
      <c r="Y163" s="102" t="s">
        <v>443</v>
      </c>
      <c r="Z163" s="102" t="s">
        <v>443</v>
      </c>
      <c r="AA163" s="102" t="s">
        <v>443</v>
      </c>
      <c r="AB163" s="102" t="s">
        <v>443</v>
      </c>
      <c r="AC163" s="102" t="s">
        <v>443</v>
      </c>
      <c r="AD163" s="102" t="s">
        <v>443</v>
      </c>
      <c r="AE163" s="54"/>
      <c r="AF163" s="102" t="s">
        <v>443</v>
      </c>
      <c r="AG163" s="102" t="s">
        <v>443</v>
      </c>
      <c r="AH163" s="102" t="s">
        <v>443</v>
      </c>
      <c r="AI163" s="102" t="s">
        <v>443</v>
      </c>
      <c r="AJ163" s="102" t="s">
        <v>443</v>
      </c>
      <c r="AK163" s="102">
        <v>5482</v>
      </c>
      <c r="AL163" s="50" t="s">
        <v>344</v>
      </c>
    </row>
    <row r="164" spans="1:38" ht="26.25" customHeight="1" thickBot="1">
      <c r="A164" s="50" t="s">
        <v>339</v>
      </c>
      <c r="B164" s="50" t="s">
        <v>345</v>
      </c>
      <c r="C164" s="101" t="s">
        <v>346</v>
      </c>
      <c r="D164" s="102"/>
      <c r="E164" s="102" t="s">
        <v>444</v>
      </c>
      <c r="F164" s="102" t="s">
        <v>444</v>
      </c>
      <c r="G164" s="102" t="s">
        <v>444</v>
      </c>
      <c r="H164" s="102" t="s">
        <v>444</v>
      </c>
      <c r="I164" s="102" t="s">
        <v>444</v>
      </c>
      <c r="J164" s="102" t="s">
        <v>444</v>
      </c>
      <c r="K164" s="102" t="s">
        <v>444</v>
      </c>
      <c r="L164" s="102" t="s">
        <v>444</v>
      </c>
      <c r="M164" s="102" t="s">
        <v>444</v>
      </c>
      <c r="N164" s="102" t="s">
        <v>444</v>
      </c>
      <c r="O164" s="102" t="s">
        <v>444</v>
      </c>
      <c r="P164" s="102" t="s">
        <v>444</v>
      </c>
      <c r="Q164" s="102" t="s">
        <v>444</v>
      </c>
      <c r="R164" s="102" t="s">
        <v>444</v>
      </c>
      <c r="S164" s="102" t="s">
        <v>444</v>
      </c>
      <c r="T164" s="102" t="s">
        <v>444</v>
      </c>
      <c r="U164" s="102" t="s">
        <v>444</v>
      </c>
      <c r="V164" s="102" t="s">
        <v>444</v>
      </c>
      <c r="W164" s="102" t="s">
        <v>444</v>
      </c>
      <c r="X164" s="102" t="s">
        <v>444</v>
      </c>
      <c r="Y164" s="102" t="s">
        <v>444</v>
      </c>
      <c r="Z164" s="102" t="s">
        <v>444</v>
      </c>
      <c r="AA164" s="102" t="s">
        <v>444</v>
      </c>
      <c r="AB164" s="102" t="s">
        <v>444</v>
      </c>
      <c r="AC164" s="102" t="s">
        <v>444</v>
      </c>
      <c r="AD164" s="102" t="s">
        <v>444</v>
      </c>
      <c r="AE164" s="56"/>
      <c r="AF164" s="102" t="s">
        <v>443</v>
      </c>
      <c r="AG164" s="102" t="s">
        <v>443</v>
      </c>
      <c r="AH164" s="102" t="s">
        <v>443</v>
      </c>
      <c r="AI164" s="102" t="s">
        <v>443</v>
      </c>
      <c r="AJ164" s="102" t="s">
        <v>443</v>
      </c>
      <c r="AK164" s="102" t="s">
        <v>444</v>
      </c>
      <c r="AL164" s="50" t="s">
        <v>412</v>
      </c>
    </row>
    <row r="165" spans="1:38" ht="15" customHeight="1">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c r="A166" s="270" t="s">
        <v>371</v>
      </c>
      <c r="B166" s="270"/>
      <c r="C166" s="270"/>
      <c r="D166" s="270"/>
      <c r="E166" s="270"/>
      <c r="F166" s="270"/>
      <c r="G166" s="270"/>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c r="A167" s="270" t="s">
        <v>375</v>
      </c>
      <c r="B167" s="270"/>
      <c r="C167" s="270"/>
      <c r="D167" s="270"/>
      <c r="E167" s="270"/>
      <c r="F167" s="270"/>
      <c r="G167" s="270"/>
      <c r="H167" s="111"/>
      <c r="I167" s="112"/>
      <c r="J167"/>
      <c r="K167"/>
      <c r="L167"/>
      <c r="M167" s="112"/>
      <c r="N167" s="112"/>
      <c r="O167" s="112"/>
      <c r="P167" s="112"/>
      <c r="Q167" s="112"/>
      <c r="R167" s="112"/>
      <c r="S167" s="112"/>
      <c r="T167" s="112"/>
      <c r="U167" s="112"/>
    </row>
    <row r="168" spans="1:38" s="116" customFormat="1" ht="26.25" customHeight="1">
      <c r="A168" s="270" t="s">
        <v>372</v>
      </c>
      <c r="B168" s="270"/>
      <c r="C168" s="270"/>
      <c r="D168" s="270"/>
      <c r="E168" s="270"/>
      <c r="F168" s="270"/>
      <c r="G168" s="270"/>
      <c r="H168" s="111"/>
      <c r="I168" s="112"/>
      <c r="J168"/>
      <c r="K168"/>
      <c r="L168"/>
      <c r="M168" s="112"/>
      <c r="N168" s="112"/>
      <c r="O168" s="112"/>
      <c r="P168" s="112"/>
      <c r="Q168" s="112"/>
      <c r="R168" s="112"/>
      <c r="S168" s="112"/>
      <c r="T168" s="112"/>
      <c r="U168" s="112"/>
    </row>
    <row r="169" spans="1:38" s="113" customFormat="1" ht="26.25" customHeight="1">
      <c r="A169" s="270" t="s">
        <v>373</v>
      </c>
      <c r="B169" s="270"/>
      <c r="C169" s="270"/>
      <c r="D169" s="270"/>
      <c r="E169" s="270"/>
      <c r="F169" s="270"/>
      <c r="G169" s="270"/>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c r="A170" s="270" t="s">
        <v>374</v>
      </c>
      <c r="B170" s="270"/>
      <c r="C170" s="270"/>
      <c r="D170" s="270"/>
      <c r="E170" s="270"/>
      <c r="F170" s="270"/>
      <c r="G170" s="270"/>
      <c r="H170" s="111"/>
      <c r="I170" s="112"/>
      <c r="J170"/>
      <c r="K170"/>
      <c r="L170"/>
      <c r="M170" s="112"/>
      <c r="N170" s="112"/>
      <c r="O170" s="112"/>
      <c r="P170" s="112"/>
      <c r="Q170" s="112"/>
      <c r="R170" s="112"/>
      <c r="S170" s="112"/>
      <c r="T170" s="112"/>
      <c r="U170" s="11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ignoredErrors>
    <ignoredError sqref="E16 F141:AD141 AF16 AG16:AJ16 E141 E152:AD154 AG88:AK90 AK14 AG15 AK15 AG22:AK22 AK17 AK18 AK19 AK20 AK21 AG26:AJ26 AK23 AG28:AK31 AG27:AH27 AJ27:AK27 AG37:AK38 AH34 AJ34:AK34 AH36:AK36 AG42:AK42 AK39 AF60:AF63 AG61:AJ61 AF71:AF74 AG71:AK71 AK70 AF76:AF78 AG78:AJ78 AK75 AF80:AF91 AG80:AK81 AK79 AG94:AK94 AK92 AF93:AF95 AG97:AK98 AK96 AF97:AF110 AG114:AK115 AK111 AF112:AF118 AG122:AK124 AF122:AF127 AG120:AK120 AF120 AG131:AJ131 AF131 AG133:AK135 AF133:AF138 E159:AD162 AE159:AK162 AF25:AF33 E94 AG82:AJ82 E71 AG74:AJ74 AG72:AJ72 E75 AG85:AJ85 AG25:AJ25 E49:E50 AF48:AF58 AG58:AJ58 AG60:AJ60 AG86:AJ86 AG33:AJ33 AG32:AJ32 E35 AG63:AK63 AG62:AJ62 AG76:AJ76 AG77:AJ77 AG84:AJ84 AG83:AJ83 AG93:AJ93 E98 AG103:AK103 AG102:AJ102 E103 E22 AF22 AE157:AJ157 AE158:AJ158 AF35 AF37:AF38 E37:E38 E45:E46 AF40 AH40:AK40 AF42 AJ41:AK41 AF45:AF46 AG44:AK47 AH43 AJ43:AK43 AG49:AK51 AG48:AJ48 E54 AG54:AK54 AG52:AJ52 AG53:AJ53 E63 AG57:AJ57 AG55:AJ55 AG56:AJ56 E164:AD164 AE164:AK164 AE163:AJ163 E66:E69 AG73:AJ73 E79 E81 AG87:AJ87 AG91:AJ91 E96 AG95:AJ95 AG101:AJ101 AG99:AJ99 AG100:AJ100 E106 AG106:AK106 AG104:AJ104 AG105:AJ105 AG110:AJ110 AG107:AJ107 E111 AG108:AJ108 AG109:AJ109 AG112:AJ112 E114:E115 AG113:AJ113 E117:E118 AG117:AK118 AG116:AJ116 E120 E122:E124 E127:E130 AG127:AK127 AG125:AJ125 E132:E134 AG126:AJ126 E138 AG138:AK138 AG136:AJ136 AG137:AJ137"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L170"/>
  <sheetViews>
    <sheetView zoomScale="80" zoomScaleNormal="80" workbookViewId="0">
      <selection activeCell="C5" sqref="C5"/>
    </sheetView>
  </sheetViews>
  <sheetFormatPr defaultColWidth="8.85546875" defaultRowHeight="12.75"/>
  <cols>
    <col min="1" max="2" width="21.42578125" style="1" customWidth="1"/>
    <col min="3" max="3" width="46.42578125" style="15" customWidth="1"/>
    <col min="4" max="4" width="7.140625" style="1" customWidth="1"/>
    <col min="5" max="24" width="8.5703125" style="1" customWidth="1"/>
    <col min="25" max="25" width="12.42578125" style="1" bestFit="1" customWidth="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c r="A1" s="23" t="s">
        <v>362</v>
      </c>
      <c r="B1" s="24"/>
      <c r="C1" s="25"/>
    </row>
    <row r="2" spans="1:38">
      <c r="A2" s="26" t="s">
        <v>361</v>
      </c>
      <c r="B2" s="24"/>
      <c r="C2" s="25"/>
    </row>
    <row r="3" spans="1:38">
      <c r="B3" s="24"/>
      <c r="C3" s="25"/>
      <c r="F3" s="24"/>
      <c r="R3" s="2"/>
      <c r="S3" s="2"/>
      <c r="T3" s="2"/>
      <c r="U3" s="2"/>
      <c r="V3" s="2"/>
    </row>
    <row r="4" spans="1:38">
      <c r="A4" s="26" t="s">
        <v>0</v>
      </c>
      <c r="B4" s="17" t="s">
        <v>428</v>
      </c>
      <c r="C4" s="27" t="s">
        <v>1</v>
      </c>
      <c r="R4" s="2"/>
      <c r="S4" s="2"/>
      <c r="T4" s="2"/>
      <c r="U4" s="2"/>
      <c r="V4" s="2"/>
    </row>
    <row r="5" spans="1:38">
      <c r="A5" s="26" t="s">
        <v>2</v>
      </c>
      <c r="B5" s="185" t="s">
        <v>453</v>
      </c>
      <c r="C5" s="27" t="s">
        <v>3</v>
      </c>
      <c r="R5" s="2"/>
      <c r="S5" s="2"/>
      <c r="T5" s="2"/>
      <c r="U5" s="2"/>
      <c r="V5" s="2"/>
    </row>
    <row r="6" spans="1:38">
      <c r="A6" s="26" t="s">
        <v>4</v>
      </c>
      <c r="B6" s="17">
        <v>2003</v>
      </c>
      <c r="C6" s="27" t="s">
        <v>5</v>
      </c>
      <c r="R6" s="28"/>
      <c r="S6" s="28"/>
      <c r="T6" s="28"/>
      <c r="U6" s="28"/>
      <c r="V6" s="28"/>
    </row>
    <row r="7" spans="1:38">
      <c r="A7" s="26" t="s">
        <v>6</v>
      </c>
      <c r="B7" s="17" t="s">
        <v>450</v>
      </c>
      <c r="C7" s="27" t="s">
        <v>7</v>
      </c>
      <c r="R7" s="2"/>
      <c r="S7" s="2"/>
      <c r="T7" s="2"/>
      <c r="U7" s="2"/>
      <c r="V7" s="2"/>
    </row>
    <row r="8" spans="1:38">
      <c r="A8" s="6"/>
      <c r="B8" s="24"/>
      <c r="C8" s="25"/>
      <c r="R8" s="2"/>
      <c r="S8" s="2"/>
      <c r="T8" s="2"/>
      <c r="U8" s="2"/>
      <c r="V8" s="2"/>
      <c r="AF8" s="28"/>
    </row>
    <row r="9" spans="1:38" ht="13.5" thickBot="1">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c r="A10" s="271" t="str">
        <f>B4&amp;": "&amp;B5&amp;": "&amp;B6</f>
        <v>MK:  04/03/2024: 2003</v>
      </c>
      <c r="B10" s="273" t="s">
        <v>8</v>
      </c>
      <c r="C10" s="274"/>
      <c r="D10" s="275"/>
      <c r="E10" s="261" t="s">
        <v>9</v>
      </c>
      <c r="F10" s="262"/>
      <c r="G10" s="262"/>
      <c r="H10" s="263"/>
      <c r="I10" s="261" t="s">
        <v>10</v>
      </c>
      <c r="J10" s="262"/>
      <c r="K10" s="262"/>
      <c r="L10" s="263"/>
      <c r="M10" s="279" t="s">
        <v>11</v>
      </c>
      <c r="N10" s="261" t="s">
        <v>12</v>
      </c>
      <c r="O10" s="262"/>
      <c r="P10" s="263"/>
      <c r="Q10" s="261" t="s">
        <v>13</v>
      </c>
      <c r="R10" s="262"/>
      <c r="S10" s="262"/>
      <c r="T10" s="262"/>
      <c r="U10" s="262"/>
      <c r="V10" s="263"/>
      <c r="W10" s="261" t="s">
        <v>366</v>
      </c>
      <c r="X10" s="262"/>
      <c r="Y10" s="262"/>
      <c r="Z10" s="262"/>
      <c r="AA10" s="262"/>
      <c r="AB10" s="262"/>
      <c r="AC10" s="262"/>
      <c r="AD10" s="263"/>
      <c r="AE10" s="33"/>
      <c r="AF10" s="261" t="s">
        <v>383</v>
      </c>
      <c r="AG10" s="262"/>
      <c r="AH10" s="262"/>
      <c r="AI10" s="262"/>
      <c r="AJ10" s="262"/>
      <c r="AK10" s="262"/>
      <c r="AL10" s="263"/>
    </row>
    <row r="11" spans="1:38" ht="15" customHeight="1" thickBot="1">
      <c r="A11" s="272"/>
      <c r="B11" s="276"/>
      <c r="C11" s="277"/>
      <c r="D11" s="278"/>
      <c r="E11" s="264"/>
      <c r="F11" s="265"/>
      <c r="G11" s="265"/>
      <c r="H11" s="266"/>
      <c r="I11" s="264"/>
      <c r="J11" s="265"/>
      <c r="K11" s="265"/>
      <c r="L11" s="266"/>
      <c r="M11" s="280"/>
      <c r="N11" s="264"/>
      <c r="O11" s="265"/>
      <c r="P11" s="266"/>
      <c r="Q11" s="264"/>
      <c r="R11" s="265"/>
      <c r="S11" s="265"/>
      <c r="T11" s="265"/>
      <c r="U11" s="265"/>
      <c r="V11" s="266"/>
      <c r="W11" s="108"/>
      <c r="X11" s="267" t="s">
        <v>31</v>
      </c>
      <c r="Y11" s="268"/>
      <c r="Z11" s="268"/>
      <c r="AA11" s="268"/>
      <c r="AB11" s="269"/>
      <c r="AC11" s="109"/>
      <c r="AD11" s="110"/>
      <c r="AE11" s="34"/>
      <c r="AF11" s="264"/>
      <c r="AG11" s="265"/>
      <c r="AH11" s="265"/>
      <c r="AI11" s="265"/>
      <c r="AJ11" s="265"/>
      <c r="AK11" s="265"/>
      <c r="AL11" s="266"/>
    </row>
    <row r="12" spans="1:38" ht="52.5" customHeight="1" thickBot="1">
      <c r="A12" s="272"/>
      <c r="B12" s="276"/>
      <c r="C12" s="277"/>
      <c r="D12" s="278"/>
      <c r="E12" s="104" t="s">
        <v>384</v>
      </c>
      <c r="F12" s="104" t="s">
        <v>14</v>
      </c>
      <c r="G12" s="104" t="s">
        <v>15</v>
      </c>
      <c r="H12" s="104" t="s">
        <v>16</v>
      </c>
      <c r="I12" s="104" t="s">
        <v>17</v>
      </c>
      <c r="J12" s="105" t="s">
        <v>18</v>
      </c>
      <c r="K12" s="105" t="s">
        <v>19</v>
      </c>
      <c r="L12" s="106" t="s">
        <v>394</v>
      </c>
      <c r="M12" s="104" t="s">
        <v>20</v>
      </c>
      <c r="N12" s="105" t="s">
        <v>21</v>
      </c>
      <c r="O12" s="105" t="s">
        <v>22</v>
      </c>
      <c r="P12" s="105" t="s">
        <v>23</v>
      </c>
      <c r="Q12" s="105" t="s">
        <v>24</v>
      </c>
      <c r="R12" s="105" t="s">
        <v>25</v>
      </c>
      <c r="S12" s="105" t="s">
        <v>26</v>
      </c>
      <c r="T12" s="105" t="s">
        <v>27</v>
      </c>
      <c r="U12" s="105" t="s">
        <v>28</v>
      </c>
      <c r="V12" s="105" t="s">
        <v>29</v>
      </c>
      <c r="W12" s="104" t="s">
        <v>30</v>
      </c>
      <c r="X12" s="104" t="s">
        <v>395</v>
      </c>
      <c r="Y12" s="104" t="s">
        <v>396</v>
      </c>
      <c r="Z12" s="104" t="s">
        <v>397</v>
      </c>
      <c r="AA12" s="104" t="s">
        <v>398</v>
      </c>
      <c r="AB12" s="104" t="s">
        <v>41</v>
      </c>
      <c r="AC12" s="105" t="s">
        <v>32</v>
      </c>
      <c r="AD12" s="105" t="s">
        <v>33</v>
      </c>
      <c r="AE12" s="35"/>
      <c r="AF12" s="104" t="s">
        <v>34</v>
      </c>
      <c r="AG12" s="104" t="s">
        <v>35</v>
      </c>
      <c r="AH12" s="104" t="s">
        <v>36</v>
      </c>
      <c r="AI12" s="104" t="s">
        <v>37</v>
      </c>
      <c r="AJ12" s="104" t="s">
        <v>38</v>
      </c>
      <c r="AK12" s="104" t="s">
        <v>39</v>
      </c>
      <c r="AL12" s="107" t="s">
        <v>40</v>
      </c>
    </row>
    <row r="13" spans="1:38" ht="37.5" customHeight="1" thickBot="1">
      <c r="A13" s="36" t="s">
        <v>42</v>
      </c>
      <c r="B13" s="36" t="s">
        <v>43</v>
      </c>
      <c r="C13" s="37" t="s">
        <v>427</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ht="26.25" customHeight="1" thickBot="1">
      <c r="A14" s="60" t="s">
        <v>50</v>
      </c>
      <c r="B14" s="60" t="s">
        <v>51</v>
      </c>
      <c r="C14" s="61" t="s">
        <v>52</v>
      </c>
      <c r="D14" s="62"/>
      <c r="E14" s="62">
        <v>20.256224295469533</v>
      </c>
      <c r="F14" s="62">
        <v>7.6299408980383357E-2</v>
      </c>
      <c r="G14" s="62">
        <v>87.24551874452078</v>
      </c>
      <c r="H14" s="62" t="s">
        <v>443</v>
      </c>
      <c r="I14" s="62">
        <v>2.9866113563267636</v>
      </c>
      <c r="J14" s="62">
        <v>7.3727462240865576</v>
      </c>
      <c r="K14" s="62">
        <v>10.918982925679584</v>
      </c>
      <c r="L14" s="62">
        <v>3.7538727767759641E-2</v>
      </c>
      <c r="M14" s="62">
        <v>2.2491714616880505</v>
      </c>
      <c r="N14" s="62">
        <v>0.7496059952718932</v>
      </c>
      <c r="O14" s="62">
        <v>9.1847361858847523E-2</v>
      </c>
      <c r="P14" s="62">
        <v>0.14338921305174915</v>
      </c>
      <c r="Q14" s="62">
        <v>0.71359952811535521</v>
      </c>
      <c r="R14" s="62">
        <v>0.45413286208425607</v>
      </c>
      <c r="S14" s="62">
        <v>6.4502614455924603E-2</v>
      </c>
      <c r="T14" s="62">
        <v>1.2162720365620787</v>
      </c>
      <c r="U14" s="62">
        <v>2.2150956250917888</v>
      </c>
      <c r="V14" s="62">
        <v>0.68682636166376509</v>
      </c>
      <c r="W14" s="62">
        <v>0.49818698011700469</v>
      </c>
      <c r="X14" s="62">
        <v>6.6834324123087925E-5</v>
      </c>
      <c r="Y14" s="62">
        <v>1.8297316899201787E-3</v>
      </c>
      <c r="Z14" s="62">
        <v>1.437000483416179E-3</v>
      </c>
      <c r="AA14" s="62">
        <v>1.2346535590095463E-4</v>
      </c>
      <c r="AB14" s="62">
        <v>3.4570318533604003E-3</v>
      </c>
      <c r="AC14" s="62">
        <v>3.2891238544710002E-4</v>
      </c>
      <c r="AD14" s="157">
        <v>1.620016226829E-4</v>
      </c>
      <c r="AE14" s="158"/>
      <c r="AF14" s="172">
        <v>2902.2951877999999</v>
      </c>
      <c r="AG14" s="62">
        <v>49091.400813</v>
      </c>
      <c r="AH14" s="62">
        <v>344.68035009360005</v>
      </c>
      <c r="AI14" s="62" t="s">
        <v>443</v>
      </c>
      <c r="AJ14" s="62" t="s">
        <v>443</v>
      </c>
      <c r="AK14" s="62" t="s">
        <v>443</v>
      </c>
      <c r="AL14" s="40" t="s">
        <v>49</v>
      </c>
    </row>
    <row r="15" spans="1:38" ht="26.25" customHeight="1" thickBot="1">
      <c r="A15" s="60" t="s">
        <v>53</v>
      </c>
      <c r="B15" s="60" t="s">
        <v>54</v>
      </c>
      <c r="C15" s="61" t="s">
        <v>55</v>
      </c>
      <c r="D15" s="62"/>
      <c r="E15" s="62">
        <v>0.23138438614474632</v>
      </c>
      <c r="F15" s="62">
        <v>5.4672921971972302E-3</v>
      </c>
      <c r="G15" s="62">
        <v>0.55335853635892218</v>
      </c>
      <c r="H15" s="62" t="s">
        <v>444</v>
      </c>
      <c r="I15" s="62">
        <v>1.1244031969266098E-2</v>
      </c>
      <c r="J15" s="62">
        <v>1.8085871791266094E-2</v>
      </c>
      <c r="K15" s="62">
        <v>2.3787404976266097E-2</v>
      </c>
      <c r="L15" s="62" t="s">
        <v>444</v>
      </c>
      <c r="M15" s="62">
        <v>2.0182732022921118E-2</v>
      </c>
      <c r="N15" s="62">
        <v>7.0205209800746279E-3</v>
      </c>
      <c r="O15" s="62">
        <v>3.782959197459277E-3</v>
      </c>
      <c r="P15" s="62">
        <v>7.5224173479774019E-4</v>
      </c>
      <c r="Q15" s="62">
        <v>4.9265190974686138E-3</v>
      </c>
      <c r="R15" s="62">
        <v>2.4252618295712583E-2</v>
      </c>
      <c r="S15" s="62">
        <v>1.7197048595261197E-2</v>
      </c>
      <c r="T15" s="62">
        <v>0.88958284655974285</v>
      </c>
      <c r="U15" s="62">
        <v>1.0520460096442863E-2</v>
      </c>
      <c r="V15" s="62">
        <v>7.4960519469856934E-2</v>
      </c>
      <c r="W15" s="62">
        <v>2.8507665924999998E-3</v>
      </c>
      <c r="X15" s="62">
        <v>7.3760800681125858E-7</v>
      </c>
      <c r="Y15" s="62">
        <v>5.4760450617801703E-6</v>
      </c>
      <c r="Z15" s="62">
        <v>6.9571098998191968E-7</v>
      </c>
      <c r="AA15" s="62">
        <v>6.9571098998191968E-7</v>
      </c>
      <c r="AB15" s="62">
        <v>7.6050750485552677E-6</v>
      </c>
      <c r="AC15" s="62" t="s">
        <v>443</v>
      </c>
      <c r="AD15" s="157" t="s">
        <v>443</v>
      </c>
      <c r="AE15" s="158"/>
      <c r="AF15" s="62">
        <v>1140.3066369999999</v>
      </c>
      <c r="AG15" s="62" t="s">
        <v>443</v>
      </c>
      <c r="AH15" s="62">
        <v>1102.5530744562909</v>
      </c>
      <c r="AI15" s="62" t="s">
        <v>443</v>
      </c>
      <c r="AJ15" s="62" t="s">
        <v>443</v>
      </c>
      <c r="AK15" s="62" t="s">
        <v>443</v>
      </c>
      <c r="AL15" s="40" t="s">
        <v>49</v>
      </c>
    </row>
    <row r="16" spans="1:38" ht="26.25" customHeight="1" thickBot="1">
      <c r="A16" s="60" t="s">
        <v>53</v>
      </c>
      <c r="B16" s="60" t="s">
        <v>56</v>
      </c>
      <c r="C16" s="61" t="s">
        <v>57</v>
      </c>
      <c r="D16" s="62"/>
      <c r="E16" s="62" t="s">
        <v>442</v>
      </c>
      <c r="F16" s="62" t="s">
        <v>442</v>
      </c>
      <c r="G16" s="62" t="s">
        <v>442</v>
      </c>
      <c r="H16" s="62" t="s">
        <v>442</v>
      </c>
      <c r="I16" s="62" t="s">
        <v>442</v>
      </c>
      <c r="J16" s="62" t="s">
        <v>442</v>
      </c>
      <c r="K16" s="62" t="s">
        <v>442</v>
      </c>
      <c r="L16" s="62" t="s">
        <v>442</v>
      </c>
      <c r="M16" s="62" t="s">
        <v>442</v>
      </c>
      <c r="N16" s="62" t="s">
        <v>442</v>
      </c>
      <c r="O16" s="62" t="s">
        <v>442</v>
      </c>
      <c r="P16" s="62" t="s">
        <v>442</v>
      </c>
      <c r="Q16" s="62" t="s">
        <v>442</v>
      </c>
      <c r="R16" s="62" t="s">
        <v>442</v>
      </c>
      <c r="S16" s="62" t="s">
        <v>442</v>
      </c>
      <c r="T16" s="62" t="s">
        <v>442</v>
      </c>
      <c r="U16" s="62" t="s">
        <v>442</v>
      </c>
      <c r="V16" s="62" t="s">
        <v>442</v>
      </c>
      <c r="W16" s="62" t="s">
        <v>442</v>
      </c>
      <c r="X16" s="62" t="s">
        <v>442</v>
      </c>
      <c r="Y16" s="62" t="s">
        <v>442</v>
      </c>
      <c r="Z16" s="62" t="s">
        <v>442</v>
      </c>
      <c r="AA16" s="62" t="s">
        <v>442</v>
      </c>
      <c r="AB16" s="62" t="s">
        <v>442</v>
      </c>
      <c r="AC16" s="62" t="s">
        <v>442</v>
      </c>
      <c r="AD16" s="62" t="s">
        <v>442</v>
      </c>
      <c r="AE16" s="158"/>
      <c r="AF16" s="159" t="s">
        <v>442</v>
      </c>
      <c r="AG16" s="62" t="s">
        <v>442</v>
      </c>
      <c r="AH16" s="62" t="s">
        <v>442</v>
      </c>
      <c r="AI16" s="62" t="s">
        <v>442</v>
      </c>
      <c r="AJ16" s="62" t="s">
        <v>442</v>
      </c>
      <c r="AK16" s="62" t="s">
        <v>442</v>
      </c>
      <c r="AL16" s="40" t="s">
        <v>49</v>
      </c>
    </row>
    <row r="17" spans="1:38" ht="26.25" customHeight="1" thickBot="1">
      <c r="A17" s="60" t="s">
        <v>53</v>
      </c>
      <c r="B17" s="60" t="s">
        <v>58</v>
      </c>
      <c r="C17" s="61" t="s">
        <v>59</v>
      </c>
      <c r="D17" s="62"/>
      <c r="E17" s="62">
        <v>1.1949759865440002</v>
      </c>
      <c r="F17" s="62">
        <v>0.31233922102080003</v>
      </c>
      <c r="G17" s="62">
        <v>2.6508296776230003</v>
      </c>
      <c r="H17" s="62">
        <v>3.1149792000000002E-6</v>
      </c>
      <c r="I17" s="62">
        <v>0.33641059044600002</v>
      </c>
      <c r="J17" s="62">
        <v>0.362356985538</v>
      </c>
      <c r="K17" s="62">
        <v>0.382549628862</v>
      </c>
      <c r="L17" s="62">
        <v>3.3447585732911997E-2</v>
      </c>
      <c r="M17" s="62">
        <v>2.7960504442559997</v>
      </c>
      <c r="N17" s="62">
        <v>0.38637508995629999</v>
      </c>
      <c r="O17" s="62">
        <v>5.2296477693300012E-3</v>
      </c>
      <c r="P17" s="62">
        <v>2.3517684776160005E-2</v>
      </c>
      <c r="Q17" s="62">
        <v>1.1676561501239999E-2</v>
      </c>
      <c r="R17" s="62">
        <v>3.9221274543300003E-2</v>
      </c>
      <c r="S17" s="62">
        <v>5.0717685621060001E-2</v>
      </c>
      <c r="T17" s="62">
        <v>3.749618482722001E-2</v>
      </c>
      <c r="U17" s="62">
        <v>5.3854494840000003E-3</v>
      </c>
      <c r="V17" s="62">
        <v>0.61323034612500005</v>
      </c>
      <c r="W17" s="62">
        <v>0.58757509083600001</v>
      </c>
      <c r="X17" s="62">
        <v>0.13343236345447201</v>
      </c>
      <c r="Y17" s="62">
        <v>0.18773166687668999</v>
      </c>
      <c r="Z17" s="62">
        <v>7.0351629719309999E-2</v>
      </c>
      <c r="AA17" s="62">
        <v>5.5123152285708008E-2</v>
      </c>
      <c r="AB17" s="62">
        <v>0.44663881233617997</v>
      </c>
      <c r="AC17" s="62">
        <v>1.7998609399200003E-3</v>
      </c>
      <c r="AD17" s="157">
        <v>0.48995163346896003</v>
      </c>
      <c r="AE17" s="158"/>
      <c r="AF17" s="159">
        <v>1195.5407400000001</v>
      </c>
      <c r="AG17" s="62">
        <v>2882.0675160000001</v>
      </c>
      <c r="AH17" s="62">
        <v>1119.3200999999999</v>
      </c>
      <c r="AI17" s="62">
        <v>2.5958160000000001</v>
      </c>
      <c r="AJ17" s="62" t="s">
        <v>443</v>
      </c>
      <c r="AK17" s="62" t="s">
        <v>443</v>
      </c>
      <c r="AL17" s="40" t="s">
        <v>49</v>
      </c>
    </row>
    <row r="18" spans="1:38" ht="26.25" customHeight="1" thickBot="1">
      <c r="A18" s="60" t="s">
        <v>53</v>
      </c>
      <c r="B18" s="60" t="s">
        <v>60</v>
      </c>
      <c r="C18" s="61" t="s">
        <v>61</v>
      </c>
      <c r="D18" s="62"/>
      <c r="E18" s="62">
        <v>0.10763835746400001</v>
      </c>
      <c r="F18" s="62">
        <v>5.3144852724000005E-2</v>
      </c>
      <c r="G18" s="62">
        <v>0.53680708695599999</v>
      </c>
      <c r="H18" s="62" t="s">
        <v>443</v>
      </c>
      <c r="I18" s="62">
        <v>6.4543708800000002E-2</v>
      </c>
      <c r="J18" s="62">
        <v>6.9907627619999996E-2</v>
      </c>
      <c r="K18" s="62">
        <v>7.4079564479999999E-2</v>
      </c>
      <c r="L18" s="62">
        <v>4.2184321113600005E-3</v>
      </c>
      <c r="M18" s="62">
        <v>0.55545065614800015</v>
      </c>
      <c r="N18" s="62">
        <v>7.9863498051839996E-2</v>
      </c>
      <c r="O18" s="62">
        <v>1.0728367688880001E-3</v>
      </c>
      <c r="P18" s="62">
        <v>4.7093888397600012E-3</v>
      </c>
      <c r="Q18" s="62">
        <v>2.3842289444400001E-3</v>
      </c>
      <c r="R18" s="62">
        <v>8.0476450596000011E-3</v>
      </c>
      <c r="S18" s="62">
        <v>1.0431785662560001E-2</v>
      </c>
      <c r="T18" s="62">
        <v>7.747953413184001E-3</v>
      </c>
      <c r="U18" s="62">
        <v>1.0737555202800001E-3</v>
      </c>
      <c r="V18" s="62">
        <v>0.119454386292</v>
      </c>
      <c r="W18" s="62">
        <v>0.1209985367472</v>
      </c>
      <c r="X18" s="62">
        <v>2.7134374471200005E-2</v>
      </c>
      <c r="Y18" s="62">
        <v>3.5236380941999997E-2</v>
      </c>
      <c r="Z18" s="62">
        <v>1.4140004277600001E-2</v>
      </c>
      <c r="AA18" s="62">
        <v>1.1039084352000001E-2</v>
      </c>
      <c r="AB18" s="62">
        <v>8.7549844042800001E-2</v>
      </c>
      <c r="AC18" s="62">
        <v>3.6951440760000002E-4</v>
      </c>
      <c r="AD18" s="157">
        <v>0.1013184666</v>
      </c>
      <c r="AE18" s="158"/>
      <c r="AF18" s="159">
        <v>8.8341480000000008</v>
      </c>
      <c r="AG18" s="62" t="s">
        <v>443</v>
      </c>
      <c r="AH18" s="62" t="s">
        <v>443</v>
      </c>
      <c r="AI18" s="62" t="s">
        <v>443</v>
      </c>
      <c r="AJ18" s="62" t="s">
        <v>443</v>
      </c>
      <c r="AK18" s="62" t="s">
        <v>443</v>
      </c>
      <c r="AL18" s="40" t="s">
        <v>49</v>
      </c>
    </row>
    <row r="19" spans="1:38" ht="26.25" customHeight="1" thickBot="1">
      <c r="A19" s="60" t="s">
        <v>53</v>
      </c>
      <c r="B19" s="60" t="s">
        <v>62</v>
      </c>
      <c r="C19" s="61" t="s">
        <v>63</v>
      </c>
      <c r="D19" s="62"/>
      <c r="E19" s="62">
        <v>2.7860195159999999E-3</v>
      </c>
      <c r="F19" s="62">
        <v>7.7023227599999991E-4</v>
      </c>
      <c r="G19" s="62">
        <v>5.5371389040000006E-5</v>
      </c>
      <c r="H19" s="62" t="s">
        <v>443</v>
      </c>
      <c r="I19" s="62">
        <v>3.9752595360000003E-5</v>
      </c>
      <c r="J19" s="62">
        <v>3.9752595360000003E-5</v>
      </c>
      <c r="K19" s="62">
        <v>3.9752595360000003E-5</v>
      </c>
      <c r="L19" s="62">
        <v>8.9923662144000013E-6</v>
      </c>
      <c r="M19" s="62">
        <v>9.95702544E-4</v>
      </c>
      <c r="N19" s="62">
        <v>4.1680231199999994E-7</v>
      </c>
      <c r="O19" s="62">
        <v>3.3713776800000002E-8</v>
      </c>
      <c r="P19" s="62">
        <v>1.7751355200000001E-5</v>
      </c>
      <c r="Q19" s="62">
        <v>3.2928238800000003E-6</v>
      </c>
      <c r="R19" s="62">
        <v>5.6764245599999993E-7</v>
      </c>
      <c r="S19" s="62">
        <v>2.4164457119999999E-7</v>
      </c>
      <c r="T19" s="62">
        <v>4.3098530399999998E-7</v>
      </c>
      <c r="U19" s="62">
        <v>1.9757464559999999E-6</v>
      </c>
      <c r="V19" s="62">
        <v>4.4522663759999999E-5</v>
      </c>
      <c r="W19" s="62">
        <v>1.8008108640000002E-5</v>
      </c>
      <c r="X19" s="62">
        <v>1.3758909926400001E-6</v>
      </c>
      <c r="Y19" s="62">
        <v>1.0771212664800001E-5</v>
      </c>
      <c r="Z19" s="62">
        <v>1.2459713832E-6</v>
      </c>
      <c r="AA19" s="62">
        <v>1.10296588896E-6</v>
      </c>
      <c r="AB19" s="62">
        <v>1.4496040929600002E-5</v>
      </c>
      <c r="AC19" s="62" t="s">
        <v>443</v>
      </c>
      <c r="AD19" s="157" t="s">
        <v>443</v>
      </c>
      <c r="AE19" s="158"/>
      <c r="AF19" s="159">
        <v>0.71175600000000006</v>
      </c>
      <c r="AG19" s="62" t="s">
        <v>443</v>
      </c>
      <c r="AH19" s="62">
        <v>32.714711999999999</v>
      </c>
      <c r="AI19" s="62" t="s">
        <v>443</v>
      </c>
      <c r="AJ19" s="62" t="s">
        <v>443</v>
      </c>
      <c r="AK19" s="62" t="s">
        <v>443</v>
      </c>
      <c r="AL19" s="40" t="s">
        <v>49</v>
      </c>
    </row>
    <row r="20" spans="1:38" ht="26.25" customHeight="1" thickBot="1">
      <c r="A20" s="60" t="s">
        <v>53</v>
      </c>
      <c r="B20" s="60" t="s">
        <v>64</v>
      </c>
      <c r="C20" s="61" t="s">
        <v>65</v>
      </c>
      <c r="D20" s="62"/>
      <c r="E20" s="62">
        <v>6.6339845999999994E-4</v>
      </c>
      <c r="F20" s="62">
        <v>9.4203000000000006E-5</v>
      </c>
      <c r="G20" s="62">
        <v>6.133662E-5</v>
      </c>
      <c r="H20" s="62">
        <v>2.5120800000000003E-7</v>
      </c>
      <c r="I20" s="62">
        <v>5.4428400000000002E-5</v>
      </c>
      <c r="J20" s="62">
        <v>5.5056420000000005E-5</v>
      </c>
      <c r="K20" s="62">
        <v>5.6521800000000012E-5</v>
      </c>
      <c r="L20" s="62">
        <v>2.2273776000000005E-5</v>
      </c>
      <c r="M20" s="62">
        <v>2.0222244000000003E-4</v>
      </c>
      <c r="N20" s="62">
        <v>5.7526632000000003E-6</v>
      </c>
      <c r="O20" s="62">
        <v>2.7289562400000001E-6</v>
      </c>
      <c r="P20" s="62">
        <v>2.6795520000000003E-7</v>
      </c>
      <c r="Q20" s="62">
        <v>7.7455800000000005E-8</v>
      </c>
      <c r="R20" s="62">
        <v>5.0660280000000002E-6</v>
      </c>
      <c r="S20" s="62">
        <v>1.5323687999999998E-6</v>
      </c>
      <c r="T20" s="62">
        <v>4.2872832000000005E-7</v>
      </c>
      <c r="U20" s="62">
        <v>2.4283439999999998E-7</v>
      </c>
      <c r="V20" s="62">
        <v>1.4360724000000001E-4</v>
      </c>
      <c r="W20" s="62">
        <v>2.2692456E-5</v>
      </c>
      <c r="X20" s="62">
        <v>4.4798760000000003E-6</v>
      </c>
      <c r="Y20" s="62">
        <v>2.2190040000000002E-5</v>
      </c>
      <c r="Z20" s="62">
        <v>3.1819680000000002E-6</v>
      </c>
      <c r="AA20" s="62">
        <v>2.72142E-6</v>
      </c>
      <c r="AB20" s="62">
        <v>3.2573304E-5</v>
      </c>
      <c r="AC20" s="62">
        <v>1.0467000000000003E-6</v>
      </c>
      <c r="AD20" s="157">
        <v>1.2560400000000001E-8</v>
      </c>
      <c r="AE20" s="158"/>
      <c r="AF20" s="159">
        <v>1.25604</v>
      </c>
      <c r="AG20" s="62" t="s">
        <v>443</v>
      </c>
      <c r="AH20" s="62" t="s">
        <v>443</v>
      </c>
      <c r="AI20" s="62">
        <v>0.20934000000000003</v>
      </c>
      <c r="AJ20" s="62" t="s">
        <v>443</v>
      </c>
      <c r="AK20" s="62" t="s">
        <v>443</v>
      </c>
      <c r="AL20" s="40" t="s">
        <v>49</v>
      </c>
    </row>
    <row r="21" spans="1:38" ht="26.25" customHeight="1" thickBot="1">
      <c r="A21" s="60" t="s">
        <v>53</v>
      </c>
      <c r="B21" s="60" t="s">
        <v>66</v>
      </c>
      <c r="C21" s="61" t="s">
        <v>67</v>
      </c>
      <c r="D21" s="62"/>
      <c r="E21" s="62">
        <v>0.11212428783600001</v>
      </c>
      <c r="F21" s="62">
        <v>9.6471046943999994E-3</v>
      </c>
      <c r="G21" s="62">
        <v>2.9765436365880003E-2</v>
      </c>
      <c r="H21" s="62">
        <v>5.024159999999999E-6</v>
      </c>
      <c r="I21" s="62">
        <v>7.0909708399200001E-3</v>
      </c>
      <c r="J21" s="62">
        <v>7.3055024719200006E-3</v>
      </c>
      <c r="K21" s="62">
        <v>7.4918988079200012E-3</v>
      </c>
      <c r="L21" s="62">
        <v>2.5808067052128006E-3</v>
      </c>
      <c r="M21" s="62">
        <v>3.8303075916000004E-2</v>
      </c>
      <c r="N21" s="62">
        <v>3.1369594607640002E-3</v>
      </c>
      <c r="O21" s="62">
        <v>9.6086209539600001E-5</v>
      </c>
      <c r="P21" s="62">
        <v>2.3563696680000003E-4</v>
      </c>
      <c r="Q21" s="62">
        <v>1.0250131716E-4</v>
      </c>
      <c r="R21" s="62">
        <v>4.4037106333199997E-4</v>
      </c>
      <c r="S21" s="62">
        <v>4.6238334362640009E-4</v>
      </c>
      <c r="T21" s="62">
        <v>3.0248935606799992E-4</v>
      </c>
      <c r="U21" s="62">
        <v>6.8096480832000009E-5</v>
      </c>
      <c r="V21" s="62">
        <v>1.2525968295719999E-2</v>
      </c>
      <c r="W21" s="62">
        <v>5.2873374700800014E-3</v>
      </c>
      <c r="X21" s="62">
        <v>1.4463347722300801E-3</v>
      </c>
      <c r="Y21" s="62">
        <v>4.4153774385156004E-3</v>
      </c>
      <c r="Z21" s="62">
        <v>8.958515617404001E-4</v>
      </c>
      <c r="AA21" s="62">
        <v>7.3461671614511999E-4</v>
      </c>
      <c r="AB21" s="62">
        <v>7.4921804886312008E-3</v>
      </c>
      <c r="AC21" s="62">
        <v>3.4847573759999994E-5</v>
      </c>
      <c r="AD21" s="157">
        <v>3.8152633680000004E-3</v>
      </c>
      <c r="AE21" s="158"/>
      <c r="AF21" s="159">
        <v>201.76189200000002</v>
      </c>
      <c r="AG21" s="62">
        <v>22.441248000000002</v>
      </c>
      <c r="AH21" s="62">
        <v>58.879764000000002</v>
      </c>
      <c r="AI21" s="62">
        <v>4.1867999999999999</v>
      </c>
      <c r="AJ21" s="62" t="s">
        <v>443</v>
      </c>
      <c r="AK21" s="62" t="s">
        <v>443</v>
      </c>
      <c r="AL21" s="40" t="s">
        <v>49</v>
      </c>
    </row>
    <row r="22" spans="1:38" ht="26.25" customHeight="1" thickBot="1">
      <c r="A22" s="60" t="s">
        <v>53</v>
      </c>
      <c r="B22" s="64" t="s">
        <v>68</v>
      </c>
      <c r="C22" s="61" t="s">
        <v>69</v>
      </c>
      <c r="D22" s="62"/>
      <c r="E22" s="159" t="s">
        <v>445</v>
      </c>
      <c r="F22" s="159" t="s">
        <v>445</v>
      </c>
      <c r="G22" s="159" t="s">
        <v>445</v>
      </c>
      <c r="H22" s="159" t="s">
        <v>445</v>
      </c>
      <c r="I22" s="159" t="s">
        <v>445</v>
      </c>
      <c r="J22" s="159" t="s">
        <v>445</v>
      </c>
      <c r="K22" s="159" t="s">
        <v>445</v>
      </c>
      <c r="L22" s="159" t="s">
        <v>445</v>
      </c>
      <c r="M22" s="159" t="s">
        <v>445</v>
      </c>
      <c r="N22" s="159" t="s">
        <v>445</v>
      </c>
      <c r="O22" s="159" t="s">
        <v>445</v>
      </c>
      <c r="P22" s="159" t="s">
        <v>445</v>
      </c>
      <c r="Q22" s="159" t="s">
        <v>445</v>
      </c>
      <c r="R22" s="159" t="s">
        <v>445</v>
      </c>
      <c r="S22" s="159" t="s">
        <v>445</v>
      </c>
      <c r="T22" s="159" t="s">
        <v>445</v>
      </c>
      <c r="U22" s="159" t="s">
        <v>445</v>
      </c>
      <c r="V22" s="159" t="s">
        <v>445</v>
      </c>
      <c r="W22" s="159" t="s">
        <v>445</v>
      </c>
      <c r="X22" s="159" t="s">
        <v>445</v>
      </c>
      <c r="Y22" s="159" t="s">
        <v>445</v>
      </c>
      <c r="Z22" s="159" t="s">
        <v>445</v>
      </c>
      <c r="AA22" s="159" t="s">
        <v>445</v>
      </c>
      <c r="AB22" s="159" t="s">
        <v>445</v>
      </c>
      <c r="AC22" s="159" t="s">
        <v>445</v>
      </c>
      <c r="AD22" s="159" t="s">
        <v>445</v>
      </c>
      <c r="AE22" s="158"/>
      <c r="AF22" s="159" t="s">
        <v>445</v>
      </c>
      <c r="AG22" s="62" t="s">
        <v>445</v>
      </c>
      <c r="AH22" s="62" t="s">
        <v>445</v>
      </c>
      <c r="AI22" s="62" t="s">
        <v>445</v>
      </c>
      <c r="AJ22" s="62" t="s">
        <v>445</v>
      </c>
      <c r="AK22" s="62" t="s">
        <v>445</v>
      </c>
      <c r="AL22" s="40" t="s">
        <v>49</v>
      </c>
    </row>
    <row r="23" spans="1:38" ht="26.25" customHeight="1" thickBot="1">
      <c r="A23" s="60" t="s">
        <v>70</v>
      </c>
      <c r="B23" s="64" t="s">
        <v>393</v>
      </c>
      <c r="C23" s="61" t="s">
        <v>389</v>
      </c>
      <c r="D23" s="103"/>
      <c r="E23" s="62">
        <v>0.41656356666666666</v>
      </c>
      <c r="F23" s="62">
        <v>4.3113033333333335E-2</v>
      </c>
      <c r="G23" s="62">
        <v>0.10213333333333334</v>
      </c>
      <c r="H23" s="62">
        <v>1.0213333333333334E-4</v>
      </c>
      <c r="I23" s="62">
        <v>2.6861066666666669E-2</v>
      </c>
      <c r="J23" s="62">
        <v>2.6861066666666669E-2</v>
      </c>
      <c r="K23" s="62">
        <v>2.6861066666666669E-2</v>
      </c>
      <c r="L23" s="62">
        <v>1.5042197333333337E-2</v>
      </c>
      <c r="M23" s="62">
        <v>0.13754806666666669</v>
      </c>
      <c r="N23" s="62" t="s">
        <v>443</v>
      </c>
      <c r="O23" s="62">
        <v>1.2766666666666669E-4</v>
      </c>
      <c r="P23" s="62" t="s">
        <v>443</v>
      </c>
      <c r="Q23" s="62" t="s">
        <v>443</v>
      </c>
      <c r="R23" s="62">
        <v>6.3833333333333353E-4</v>
      </c>
      <c r="S23" s="62">
        <v>2.1703333333333335E-2</v>
      </c>
      <c r="T23" s="62">
        <v>8.9366666666666685E-4</v>
      </c>
      <c r="U23" s="62">
        <v>1.2766666666666669E-4</v>
      </c>
      <c r="V23" s="62">
        <v>1.2766666666666667E-2</v>
      </c>
      <c r="W23" s="62" t="s">
        <v>443</v>
      </c>
      <c r="X23" s="62">
        <v>3.8300000000000004E-4</v>
      </c>
      <c r="Y23" s="62">
        <v>6.3833333333333342E-4</v>
      </c>
      <c r="Z23" s="62" t="s">
        <v>443</v>
      </c>
      <c r="AA23" s="62" t="s">
        <v>443</v>
      </c>
      <c r="AB23" s="62">
        <v>1.0213333333333335E-3</v>
      </c>
      <c r="AC23" s="62" t="s">
        <v>443</v>
      </c>
      <c r="AD23" s="157" t="s">
        <v>443</v>
      </c>
      <c r="AE23" s="158"/>
      <c r="AF23" s="159">
        <v>548.9666666666667</v>
      </c>
      <c r="AG23" s="62" t="s">
        <v>443</v>
      </c>
      <c r="AH23" s="62" t="s">
        <v>443</v>
      </c>
      <c r="AI23" s="62" t="s">
        <v>443</v>
      </c>
      <c r="AJ23" s="62" t="s">
        <v>443</v>
      </c>
      <c r="AK23" s="62" t="s">
        <v>443</v>
      </c>
      <c r="AL23" s="40" t="s">
        <v>49</v>
      </c>
    </row>
    <row r="24" spans="1:38" ht="26.25" customHeight="1" thickBot="1">
      <c r="A24" s="65" t="s">
        <v>53</v>
      </c>
      <c r="B24" s="64" t="s">
        <v>71</v>
      </c>
      <c r="C24" s="61" t="s">
        <v>72</v>
      </c>
      <c r="D24" s="62"/>
      <c r="E24" s="62">
        <v>2.3422159888999996</v>
      </c>
      <c r="F24" s="62">
        <v>0.18761385001</v>
      </c>
      <c r="G24" s="62">
        <v>1.3300230766499999</v>
      </c>
      <c r="H24" s="62">
        <v>4.6103879999999996E-5</v>
      </c>
      <c r="I24" s="62">
        <v>0.17713024319999998</v>
      </c>
      <c r="J24" s="62">
        <v>0.18700396845</v>
      </c>
      <c r="K24" s="62">
        <v>0.19486282539999997</v>
      </c>
      <c r="L24" s="62">
        <v>3.9592596966400002E-2</v>
      </c>
      <c r="M24" s="62">
        <v>2.0892156687500001</v>
      </c>
      <c r="N24" s="62">
        <v>0.20560063912400001</v>
      </c>
      <c r="O24" s="62">
        <v>7.2881182983000007E-3</v>
      </c>
      <c r="P24" s="62">
        <v>3.8456755154999994E-2</v>
      </c>
      <c r="Q24" s="62">
        <v>2.03973465825E-2</v>
      </c>
      <c r="R24" s="62">
        <v>4.0773336194999996E-2</v>
      </c>
      <c r="S24" s="62">
        <v>5.8792501067999992E-2</v>
      </c>
      <c r="T24" s="62">
        <v>4.3720514110399997E-2</v>
      </c>
      <c r="U24" s="62">
        <v>1.7518047825499997E-2</v>
      </c>
      <c r="V24" s="62">
        <v>0.57124558985000007</v>
      </c>
      <c r="W24" s="62">
        <v>0.22779120885290002</v>
      </c>
      <c r="X24" s="62">
        <v>5.4947416915399998E-2</v>
      </c>
      <c r="Y24" s="62">
        <v>0.164500551833</v>
      </c>
      <c r="Z24" s="62">
        <v>3.0579117265000001E-2</v>
      </c>
      <c r="AA24" s="62">
        <v>2.4335714882600001E-2</v>
      </c>
      <c r="AB24" s="62">
        <v>0.27436280089599996</v>
      </c>
      <c r="AC24" s="62">
        <v>8.6712116640000011E-4</v>
      </c>
      <c r="AD24" s="157">
        <v>0.18439094130099998</v>
      </c>
      <c r="AE24" s="158"/>
      <c r="AF24" s="159">
        <v>2731.3500499999996</v>
      </c>
      <c r="AG24" s="62">
        <v>1084.27395</v>
      </c>
      <c r="AH24" s="62">
        <v>29.32</v>
      </c>
      <c r="AI24" s="62">
        <v>38.419899999999998</v>
      </c>
      <c r="AJ24" s="62" t="s">
        <v>443</v>
      </c>
      <c r="AK24" s="62">
        <v>0.60256899999999991</v>
      </c>
      <c r="AL24" s="40" t="s">
        <v>49</v>
      </c>
    </row>
    <row r="25" spans="1:38" ht="26.25" customHeight="1" thickBot="1">
      <c r="A25" s="60" t="s">
        <v>73</v>
      </c>
      <c r="B25" s="64" t="s">
        <v>74</v>
      </c>
      <c r="C25" s="66" t="s">
        <v>75</v>
      </c>
      <c r="D25" s="62"/>
      <c r="E25" s="62">
        <v>0.31640976681987104</v>
      </c>
      <c r="F25" s="62">
        <v>2.4339212832297772E-3</v>
      </c>
      <c r="G25" s="62">
        <v>1.9471370265838218E-2</v>
      </c>
      <c r="H25" s="62" t="s">
        <v>443</v>
      </c>
      <c r="I25" s="62">
        <v>1.8254409624223326E-3</v>
      </c>
      <c r="J25" s="62">
        <v>1.8254409624223326E-3</v>
      </c>
      <c r="K25" s="62" t="s">
        <v>443</v>
      </c>
      <c r="L25" s="62">
        <v>8.7621166196271956E-4</v>
      </c>
      <c r="M25" s="62">
        <v>7.4234599138508189E-2</v>
      </c>
      <c r="N25" s="62" t="s">
        <v>443</v>
      </c>
      <c r="O25" s="62" t="s">
        <v>443</v>
      </c>
      <c r="P25" s="62" t="s">
        <v>443</v>
      </c>
      <c r="Q25" s="62" t="s">
        <v>443</v>
      </c>
      <c r="R25" s="62" t="s">
        <v>443</v>
      </c>
      <c r="S25" s="62" t="s">
        <v>443</v>
      </c>
      <c r="T25" s="62" t="s">
        <v>443</v>
      </c>
      <c r="U25" s="62" t="s">
        <v>443</v>
      </c>
      <c r="V25" s="62" t="s">
        <v>443</v>
      </c>
      <c r="W25" s="62" t="s">
        <v>443</v>
      </c>
      <c r="X25" s="62" t="s">
        <v>443</v>
      </c>
      <c r="Y25" s="62" t="s">
        <v>443</v>
      </c>
      <c r="Z25" s="62" t="s">
        <v>443</v>
      </c>
      <c r="AA25" s="62" t="s">
        <v>443</v>
      </c>
      <c r="AB25" s="62" t="s">
        <v>443</v>
      </c>
      <c r="AC25" s="62" t="s">
        <v>443</v>
      </c>
      <c r="AD25" s="62" t="s">
        <v>443</v>
      </c>
      <c r="AE25" s="158"/>
      <c r="AF25" s="62" t="s">
        <v>444</v>
      </c>
      <c r="AG25" s="62" t="s">
        <v>443</v>
      </c>
      <c r="AH25" s="62" t="s">
        <v>443</v>
      </c>
      <c r="AI25" s="62" t="s">
        <v>444</v>
      </c>
      <c r="AJ25" s="62" t="s">
        <v>443</v>
      </c>
      <c r="AK25" s="62">
        <v>12169.606416148885</v>
      </c>
      <c r="AL25" s="40" t="s">
        <v>49</v>
      </c>
    </row>
    <row r="26" spans="1:38" ht="26.25" customHeight="1" thickBot="1">
      <c r="A26" s="60" t="s">
        <v>73</v>
      </c>
      <c r="B26" s="60" t="s">
        <v>76</v>
      </c>
      <c r="C26" s="61" t="s">
        <v>77</v>
      </c>
      <c r="D26" s="62"/>
      <c r="E26" s="62">
        <v>3.5421715618433403E-3</v>
      </c>
      <c r="F26" s="62">
        <v>1.3836607663450547E-4</v>
      </c>
      <c r="G26" s="62">
        <v>2.7673215326901095E-4</v>
      </c>
      <c r="H26" s="62" t="s">
        <v>443</v>
      </c>
      <c r="I26" s="62">
        <v>5.5346430653802192E-5</v>
      </c>
      <c r="J26" s="62">
        <v>5.5346430653802192E-5</v>
      </c>
      <c r="K26" s="62" t="s">
        <v>443</v>
      </c>
      <c r="L26" s="62">
        <v>2.6566286713825051E-5</v>
      </c>
      <c r="M26" s="62">
        <v>3.0440536859591209E-4</v>
      </c>
      <c r="N26" s="62" t="s">
        <v>443</v>
      </c>
      <c r="O26" s="62" t="s">
        <v>443</v>
      </c>
      <c r="P26" s="62" t="s">
        <v>443</v>
      </c>
      <c r="Q26" s="62" t="s">
        <v>443</v>
      </c>
      <c r="R26" s="62" t="s">
        <v>443</v>
      </c>
      <c r="S26" s="62" t="s">
        <v>443</v>
      </c>
      <c r="T26" s="62" t="s">
        <v>443</v>
      </c>
      <c r="U26" s="62" t="s">
        <v>443</v>
      </c>
      <c r="V26" s="62" t="s">
        <v>443</v>
      </c>
      <c r="W26" s="62" t="s">
        <v>443</v>
      </c>
      <c r="X26" s="62" t="s">
        <v>443</v>
      </c>
      <c r="Y26" s="62" t="s">
        <v>443</v>
      </c>
      <c r="Z26" s="62" t="s">
        <v>443</v>
      </c>
      <c r="AA26" s="62" t="s">
        <v>443</v>
      </c>
      <c r="AB26" s="62" t="s">
        <v>443</v>
      </c>
      <c r="AC26" s="62" t="s">
        <v>443</v>
      </c>
      <c r="AD26" s="62" t="s">
        <v>443</v>
      </c>
      <c r="AE26" s="158"/>
      <c r="AF26" s="62" t="s">
        <v>444</v>
      </c>
      <c r="AG26" s="62" t="s">
        <v>443</v>
      </c>
      <c r="AH26" s="62" t="s">
        <v>443</v>
      </c>
      <c r="AI26" s="62" t="s">
        <v>444</v>
      </c>
      <c r="AJ26" s="62" t="s">
        <v>443</v>
      </c>
      <c r="AK26" s="62">
        <v>11.899482590567471</v>
      </c>
      <c r="AL26" s="40" t="s">
        <v>49</v>
      </c>
    </row>
    <row r="27" spans="1:38" ht="26.25" customHeight="1" thickBot="1">
      <c r="A27" s="60" t="s">
        <v>78</v>
      </c>
      <c r="B27" s="60" t="s">
        <v>79</v>
      </c>
      <c r="C27" s="61" t="s">
        <v>80</v>
      </c>
      <c r="D27" s="62"/>
      <c r="E27" s="62">
        <v>4.4030019239999998</v>
      </c>
      <c r="F27" s="62">
        <v>6.8197607570000001</v>
      </c>
      <c r="G27" s="62">
        <v>0.49079102699999999</v>
      </c>
      <c r="H27" s="62">
        <v>2.5344775E-2</v>
      </c>
      <c r="I27" s="62">
        <v>5.1818490000000002E-2</v>
      </c>
      <c r="J27" s="62">
        <v>5.1818490000000002E-2</v>
      </c>
      <c r="K27" s="62">
        <v>5.1818490000000002E-2</v>
      </c>
      <c r="L27" s="62" t="s">
        <v>444</v>
      </c>
      <c r="M27" s="62">
        <v>34.059665989999999</v>
      </c>
      <c r="N27" s="62">
        <v>82.384938439999999</v>
      </c>
      <c r="O27" s="62">
        <v>1.716031E-3</v>
      </c>
      <c r="P27" s="62" t="s">
        <v>443</v>
      </c>
      <c r="Q27" s="62" t="s">
        <v>443</v>
      </c>
      <c r="R27" s="62">
        <v>0.240163458</v>
      </c>
      <c r="S27" s="62">
        <v>7.0636309999999999E-3</v>
      </c>
      <c r="T27" s="62">
        <v>9.8890839999999994E-3</v>
      </c>
      <c r="U27" s="62">
        <v>1.412726E-3</v>
      </c>
      <c r="V27" s="62">
        <v>0.14127262199999999</v>
      </c>
      <c r="W27" s="62" t="s">
        <v>443</v>
      </c>
      <c r="X27" s="62" t="s">
        <v>443</v>
      </c>
      <c r="Y27" s="62" t="s">
        <v>443</v>
      </c>
      <c r="Z27" s="62" t="s">
        <v>443</v>
      </c>
      <c r="AA27" s="62" t="s">
        <v>443</v>
      </c>
      <c r="AB27" s="62" t="s">
        <v>443</v>
      </c>
      <c r="AC27" s="62" t="s">
        <v>443</v>
      </c>
      <c r="AD27" s="157" t="s">
        <v>443</v>
      </c>
      <c r="AE27" s="158"/>
      <c r="AF27" s="62">
        <v>6187.9789035773165</v>
      </c>
      <c r="AG27" s="62" t="s">
        <v>443</v>
      </c>
      <c r="AH27" s="62">
        <v>1395.2</v>
      </c>
      <c r="AI27" s="62" t="s">
        <v>443</v>
      </c>
      <c r="AJ27" s="62" t="s">
        <v>443</v>
      </c>
      <c r="AK27" s="62" t="s">
        <v>443</v>
      </c>
      <c r="AL27" s="40" t="s">
        <v>49</v>
      </c>
    </row>
    <row r="28" spans="1:38" ht="26.25" customHeight="1" thickBot="1">
      <c r="A28" s="60" t="s">
        <v>78</v>
      </c>
      <c r="B28" s="60" t="s">
        <v>81</v>
      </c>
      <c r="C28" s="61" t="s">
        <v>82</v>
      </c>
      <c r="D28" s="62"/>
      <c r="E28" s="62">
        <v>0.938252643</v>
      </c>
      <c r="F28" s="62">
        <v>0.35028098699999999</v>
      </c>
      <c r="G28" s="62">
        <v>5.4893501999999997E-2</v>
      </c>
      <c r="H28" s="62">
        <v>8.8168999999999997E-4</v>
      </c>
      <c r="I28" s="62">
        <v>0.14387731200000001</v>
      </c>
      <c r="J28" s="62">
        <v>0.14387731200000001</v>
      </c>
      <c r="K28" s="62">
        <v>0.14387731200000001</v>
      </c>
      <c r="L28" s="62" t="s">
        <v>444</v>
      </c>
      <c r="M28" s="62">
        <v>1.551244369</v>
      </c>
      <c r="N28" s="62">
        <v>0.88253517400000003</v>
      </c>
      <c r="O28" s="62">
        <v>5.2532900000000005E-4</v>
      </c>
      <c r="P28" s="62" t="s">
        <v>443</v>
      </c>
      <c r="Q28" s="62" t="s">
        <v>443</v>
      </c>
      <c r="R28" s="62">
        <v>8.9305883000000003E-2</v>
      </c>
      <c r="S28" s="62">
        <v>2.626644E-3</v>
      </c>
      <c r="T28" s="62">
        <v>3.677301E-3</v>
      </c>
      <c r="U28" s="62">
        <v>5.2532900000000005E-4</v>
      </c>
      <c r="V28" s="62">
        <v>5.2532872000000001E-2</v>
      </c>
      <c r="W28" s="62" t="s">
        <v>443</v>
      </c>
      <c r="X28" s="62" t="s">
        <v>444</v>
      </c>
      <c r="Y28" s="62" t="s">
        <v>443</v>
      </c>
      <c r="Z28" s="62" t="s">
        <v>443</v>
      </c>
      <c r="AA28" s="62" t="s">
        <v>443</v>
      </c>
      <c r="AB28" s="62" t="s">
        <v>443</v>
      </c>
      <c r="AC28" s="62" t="s">
        <v>443</v>
      </c>
      <c r="AD28" s="157" t="s">
        <v>443</v>
      </c>
      <c r="AE28" s="158"/>
      <c r="AF28" s="62">
        <v>2260.0740576036442</v>
      </c>
      <c r="AG28" s="62" t="s">
        <v>443</v>
      </c>
      <c r="AH28" s="62" t="s">
        <v>444</v>
      </c>
      <c r="AI28" s="62" t="s">
        <v>443</v>
      </c>
      <c r="AJ28" s="62" t="s">
        <v>443</v>
      </c>
      <c r="AK28" s="62" t="s">
        <v>443</v>
      </c>
      <c r="AL28" s="40" t="s">
        <v>49</v>
      </c>
    </row>
    <row r="29" spans="1:38" ht="26.25" customHeight="1" thickBot="1">
      <c r="A29" s="60" t="s">
        <v>78</v>
      </c>
      <c r="B29" s="60" t="s">
        <v>83</v>
      </c>
      <c r="C29" s="61" t="s">
        <v>84</v>
      </c>
      <c r="D29" s="62"/>
      <c r="E29" s="62">
        <v>2.47627047006916</v>
      </c>
      <c r="F29" s="62">
        <v>1.0478496246145402E-4</v>
      </c>
      <c r="G29" s="62">
        <v>0.10257651684322504</v>
      </c>
      <c r="H29" s="62">
        <v>1.5763218447376044E-3</v>
      </c>
      <c r="I29" s="62">
        <v>0.12610574799999999</v>
      </c>
      <c r="J29" s="62">
        <v>0.12610574799999999</v>
      </c>
      <c r="K29" s="62">
        <v>0.12610574757900833</v>
      </c>
      <c r="L29" s="62" t="s">
        <v>444</v>
      </c>
      <c r="M29" s="62">
        <v>9.2619332363448527E-4</v>
      </c>
      <c r="N29" s="62">
        <v>0.27173948209670262</v>
      </c>
      <c r="O29" s="62">
        <v>1.0508812298250696E-3</v>
      </c>
      <c r="P29" s="62" t="s">
        <v>443</v>
      </c>
      <c r="Q29" s="62" t="s">
        <v>443</v>
      </c>
      <c r="R29" s="62">
        <v>0.17864980907026184</v>
      </c>
      <c r="S29" s="62">
        <v>5.2544061491253489E-3</v>
      </c>
      <c r="T29" s="62">
        <v>7.3561686087754881E-3</v>
      </c>
      <c r="U29" s="62">
        <v>1.0508812298250696E-3</v>
      </c>
      <c r="V29" s="62">
        <v>0.10508812298250696</v>
      </c>
      <c r="W29" s="62" t="s">
        <v>443</v>
      </c>
      <c r="X29" s="62" t="s">
        <v>443</v>
      </c>
      <c r="Y29" s="62" t="s">
        <v>443</v>
      </c>
      <c r="Z29" s="62" t="s">
        <v>443</v>
      </c>
      <c r="AA29" s="62" t="s">
        <v>443</v>
      </c>
      <c r="AB29" s="62" t="s">
        <v>443</v>
      </c>
      <c r="AC29" s="62" t="s">
        <v>443</v>
      </c>
      <c r="AD29" s="157" t="s">
        <v>443</v>
      </c>
      <c r="AE29" s="158"/>
      <c r="AF29" s="62">
        <v>4518.789288247799</v>
      </c>
      <c r="AG29" s="62" t="s">
        <v>443</v>
      </c>
      <c r="AH29" s="62" t="s">
        <v>444</v>
      </c>
      <c r="AI29" s="62" t="s">
        <v>443</v>
      </c>
      <c r="AJ29" s="62" t="s">
        <v>443</v>
      </c>
      <c r="AK29" s="62" t="s">
        <v>443</v>
      </c>
      <c r="AL29" s="40" t="s">
        <v>49</v>
      </c>
    </row>
    <row r="30" spans="1:38" ht="26.25" customHeight="1" thickBot="1">
      <c r="A30" s="60" t="s">
        <v>78</v>
      </c>
      <c r="B30" s="60" t="s">
        <v>85</v>
      </c>
      <c r="C30" s="61" t="s">
        <v>86</v>
      </c>
      <c r="D30" s="62"/>
      <c r="E30" s="62">
        <v>7.8483220758325586E-3</v>
      </c>
      <c r="F30" s="62">
        <v>0.62786576606660471</v>
      </c>
      <c r="G30" s="62">
        <v>6.6785296704297156E-2</v>
      </c>
      <c r="H30" s="62">
        <v>1.0282193774121995E-3</v>
      </c>
      <c r="I30" s="62">
        <v>4.4066544999999999E-2</v>
      </c>
      <c r="J30" s="62">
        <v>4.4066544999999999E-2</v>
      </c>
      <c r="K30" s="62">
        <v>4.406654474623712E-2</v>
      </c>
      <c r="L30" s="62" t="s">
        <v>444</v>
      </c>
      <c r="M30" s="62">
        <v>1.0752201243890607</v>
      </c>
      <c r="N30" s="62">
        <v>1.8480665886235215</v>
      </c>
      <c r="O30" s="62">
        <v>1.6320942498606342E-4</v>
      </c>
      <c r="P30" s="62" t="s">
        <v>443</v>
      </c>
      <c r="Q30" s="62" t="s">
        <v>443</v>
      </c>
      <c r="R30" s="62">
        <v>2.7745602247630782E-2</v>
      </c>
      <c r="S30" s="62">
        <v>8.1604712493031715E-4</v>
      </c>
      <c r="T30" s="62">
        <v>1.142465974902444E-3</v>
      </c>
      <c r="U30" s="62">
        <v>1.6320942498606342E-4</v>
      </c>
      <c r="V30" s="62">
        <v>1.6320942498606342E-2</v>
      </c>
      <c r="W30" s="62" t="s">
        <v>443</v>
      </c>
      <c r="X30" s="62" t="s">
        <v>443</v>
      </c>
      <c r="Y30" s="62" t="s">
        <v>443</v>
      </c>
      <c r="Z30" s="62" t="s">
        <v>443</v>
      </c>
      <c r="AA30" s="62" t="s">
        <v>443</v>
      </c>
      <c r="AB30" s="62" t="s">
        <v>443</v>
      </c>
      <c r="AC30" s="62" t="s">
        <v>443</v>
      </c>
      <c r="AD30" s="157" t="s">
        <v>443</v>
      </c>
      <c r="AE30" s="158"/>
      <c r="AF30" s="62">
        <v>71.812146993867913</v>
      </c>
      <c r="AG30" s="62" t="s">
        <v>443</v>
      </c>
      <c r="AH30" s="62" t="s">
        <v>444</v>
      </c>
      <c r="AI30" s="62" t="s">
        <v>443</v>
      </c>
      <c r="AJ30" s="62" t="s">
        <v>443</v>
      </c>
      <c r="AK30" s="62" t="s">
        <v>443</v>
      </c>
      <c r="AL30" s="40" t="s">
        <v>49</v>
      </c>
    </row>
    <row r="31" spans="1:38" ht="26.25" customHeight="1" thickBot="1">
      <c r="A31" s="60" t="s">
        <v>78</v>
      </c>
      <c r="B31" s="60" t="s">
        <v>87</v>
      </c>
      <c r="C31" s="61" t="s">
        <v>88</v>
      </c>
      <c r="D31" s="62"/>
      <c r="E31" s="62" t="s">
        <v>443</v>
      </c>
      <c r="F31" s="62">
        <v>1.425049936</v>
      </c>
      <c r="G31" s="62" t="s">
        <v>443</v>
      </c>
      <c r="H31" s="62" t="s">
        <v>443</v>
      </c>
      <c r="I31" s="62" t="s">
        <v>443</v>
      </c>
      <c r="J31" s="62" t="s">
        <v>443</v>
      </c>
      <c r="K31" s="62" t="s">
        <v>443</v>
      </c>
      <c r="L31" s="62" t="s">
        <v>443</v>
      </c>
      <c r="M31" s="62" t="s">
        <v>443</v>
      </c>
      <c r="N31" s="62" t="s">
        <v>443</v>
      </c>
      <c r="O31" s="62" t="s">
        <v>443</v>
      </c>
      <c r="P31" s="62" t="s">
        <v>443</v>
      </c>
      <c r="Q31" s="62" t="s">
        <v>443</v>
      </c>
      <c r="R31" s="62" t="s">
        <v>443</v>
      </c>
      <c r="S31" s="62" t="s">
        <v>443</v>
      </c>
      <c r="T31" s="62" t="s">
        <v>443</v>
      </c>
      <c r="U31" s="62" t="s">
        <v>443</v>
      </c>
      <c r="V31" s="62" t="s">
        <v>443</v>
      </c>
      <c r="W31" s="62" t="s">
        <v>443</v>
      </c>
      <c r="X31" s="62" t="s">
        <v>443</v>
      </c>
      <c r="Y31" s="62" t="s">
        <v>443</v>
      </c>
      <c r="Z31" s="62" t="s">
        <v>443</v>
      </c>
      <c r="AA31" s="62" t="s">
        <v>443</v>
      </c>
      <c r="AB31" s="62" t="s">
        <v>443</v>
      </c>
      <c r="AC31" s="62" t="s">
        <v>443</v>
      </c>
      <c r="AD31" s="157" t="s">
        <v>443</v>
      </c>
      <c r="AE31" s="158"/>
      <c r="AF31" s="159" t="s">
        <v>443</v>
      </c>
      <c r="AG31" s="62" t="s">
        <v>443</v>
      </c>
      <c r="AH31" s="62" t="s">
        <v>443</v>
      </c>
      <c r="AI31" s="62" t="s">
        <v>443</v>
      </c>
      <c r="AJ31" s="62" t="s">
        <v>443</v>
      </c>
      <c r="AK31" s="62" t="s">
        <v>443</v>
      </c>
      <c r="AL31" s="40" t="s">
        <v>49</v>
      </c>
    </row>
    <row r="32" spans="1:38" ht="26.25" customHeight="1" thickBot="1">
      <c r="A32" s="60" t="s">
        <v>78</v>
      </c>
      <c r="B32" s="60" t="s">
        <v>89</v>
      </c>
      <c r="C32" s="61" t="s">
        <v>90</v>
      </c>
      <c r="D32" s="62"/>
      <c r="E32" s="62" t="s">
        <v>443</v>
      </c>
      <c r="F32" s="62" t="s">
        <v>443</v>
      </c>
      <c r="G32" s="62" t="s">
        <v>443</v>
      </c>
      <c r="H32" s="62" t="s">
        <v>443</v>
      </c>
      <c r="I32" s="62">
        <v>4.1563743500000007E-2</v>
      </c>
      <c r="J32" s="62">
        <v>7.7459015200000009E-2</v>
      </c>
      <c r="K32" s="62">
        <v>0.10213280869999999</v>
      </c>
      <c r="L32" s="62" t="s">
        <v>443</v>
      </c>
      <c r="M32" s="62" t="s">
        <v>443</v>
      </c>
      <c r="N32" s="62" t="s">
        <v>443</v>
      </c>
      <c r="O32" s="62" t="s">
        <v>443</v>
      </c>
      <c r="P32" s="62" t="s">
        <v>443</v>
      </c>
      <c r="Q32" s="62" t="s">
        <v>443</v>
      </c>
      <c r="R32" s="62" t="s">
        <v>443</v>
      </c>
      <c r="S32" s="62" t="s">
        <v>443</v>
      </c>
      <c r="T32" s="62" t="s">
        <v>443</v>
      </c>
      <c r="U32" s="62" t="s">
        <v>443</v>
      </c>
      <c r="V32" s="62" t="s">
        <v>443</v>
      </c>
      <c r="W32" s="62" t="s">
        <v>443</v>
      </c>
      <c r="X32" s="62" t="s">
        <v>443</v>
      </c>
      <c r="Y32" s="62" t="s">
        <v>443</v>
      </c>
      <c r="Z32" s="62" t="s">
        <v>443</v>
      </c>
      <c r="AA32" s="62" t="s">
        <v>443</v>
      </c>
      <c r="AB32" s="62" t="s">
        <v>443</v>
      </c>
      <c r="AC32" s="62" t="s">
        <v>443</v>
      </c>
      <c r="AD32" s="157" t="s">
        <v>443</v>
      </c>
      <c r="AE32" s="158"/>
      <c r="AF32" s="159" t="s">
        <v>443</v>
      </c>
      <c r="AG32" s="62" t="s">
        <v>443</v>
      </c>
      <c r="AH32" s="62" t="s">
        <v>443</v>
      </c>
      <c r="AI32" s="62" t="s">
        <v>443</v>
      </c>
      <c r="AJ32" s="62" t="s">
        <v>443</v>
      </c>
      <c r="AK32" s="62">
        <v>3218.83</v>
      </c>
      <c r="AL32" s="40" t="s">
        <v>413</v>
      </c>
    </row>
    <row r="33" spans="1:38" ht="26.25" customHeight="1" thickBot="1">
      <c r="A33" s="60" t="s">
        <v>78</v>
      </c>
      <c r="B33" s="60" t="s">
        <v>91</v>
      </c>
      <c r="C33" s="61" t="s">
        <v>92</v>
      </c>
      <c r="D33" s="62"/>
      <c r="E33" s="62" t="s">
        <v>443</v>
      </c>
      <c r="F33" s="62" t="s">
        <v>443</v>
      </c>
      <c r="G33" s="62" t="s">
        <v>443</v>
      </c>
      <c r="H33" s="62" t="s">
        <v>443</v>
      </c>
      <c r="I33" s="62">
        <v>2.3917420500000001E-2</v>
      </c>
      <c r="J33" s="62">
        <v>4.4079173499999999E-2</v>
      </c>
      <c r="K33" s="62">
        <v>8.8158346999999998E-2</v>
      </c>
      <c r="L33" s="62" t="s">
        <v>443</v>
      </c>
      <c r="M33" s="62" t="s">
        <v>443</v>
      </c>
      <c r="N33" s="62" t="s">
        <v>443</v>
      </c>
      <c r="O33" s="62" t="s">
        <v>443</v>
      </c>
      <c r="P33" s="62" t="s">
        <v>443</v>
      </c>
      <c r="Q33" s="62" t="s">
        <v>443</v>
      </c>
      <c r="R33" s="62" t="s">
        <v>443</v>
      </c>
      <c r="S33" s="62" t="s">
        <v>443</v>
      </c>
      <c r="T33" s="62" t="s">
        <v>443</v>
      </c>
      <c r="U33" s="62" t="s">
        <v>443</v>
      </c>
      <c r="V33" s="62" t="s">
        <v>443</v>
      </c>
      <c r="W33" s="62" t="s">
        <v>443</v>
      </c>
      <c r="X33" s="62" t="s">
        <v>443</v>
      </c>
      <c r="Y33" s="62" t="s">
        <v>443</v>
      </c>
      <c r="Z33" s="62" t="s">
        <v>443</v>
      </c>
      <c r="AA33" s="62" t="s">
        <v>443</v>
      </c>
      <c r="AB33" s="62" t="s">
        <v>443</v>
      </c>
      <c r="AC33" s="62" t="s">
        <v>443</v>
      </c>
      <c r="AD33" s="157" t="s">
        <v>443</v>
      </c>
      <c r="AE33" s="158"/>
      <c r="AF33" s="159" t="s">
        <v>443</v>
      </c>
      <c r="AG33" s="62" t="s">
        <v>443</v>
      </c>
      <c r="AH33" s="62" t="s">
        <v>443</v>
      </c>
      <c r="AI33" s="62" t="s">
        <v>443</v>
      </c>
      <c r="AJ33" s="62" t="s">
        <v>443</v>
      </c>
      <c r="AK33" s="62">
        <v>3218.83</v>
      </c>
      <c r="AL33" s="40" t="s">
        <v>413</v>
      </c>
    </row>
    <row r="34" spans="1:38" ht="26.25" customHeight="1" thickBot="1">
      <c r="A34" s="60" t="s">
        <v>70</v>
      </c>
      <c r="B34" s="60" t="s">
        <v>93</v>
      </c>
      <c r="C34" s="61" t="s">
        <v>94</v>
      </c>
      <c r="D34" s="62"/>
      <c r="E34" s="62">
        <v>0.10478172093023257</v>
      </c>
      <c r="F34" s="62">
        <v>9.2983779069767455E-3</v>
      </c>
      <c r="G34" s="62">
        <v>1.5997209302325583E-2</v>
      </c>
      <c r="H34" s="62">
        <v>1.3997558139534885E-5</v>
      </c>
      <c r="I34" s="62">
        <v>2.7395220930232561E-3</v>
      </c>
      <c r="J34" s="62">
        <v>2.8794976744186047E-3</v>
      </c>
      <c r="K34" s="62">
        <v>3.0394697674418609E-3</v>
      </c>
      <c r="L34" s="62">
        <v>1.7806893604651164E-5</v>
      </c>
      <c r="M34" s="62">
        <v>2.1396267441860465E-2</v>
      </c>
      <c r="N34" s="62" t="s">
        <v>443</v>
      </c>
      <c r="O34" s="62">
        <v>1.9996511627906978E-5</v>
      </c>
      <c r="P34" s="62" t="s">
        <v>443</v>
      </c>
      <c r="Q34" s="62" t="s">
        <v>443</v>
      </c>
      <c r="R34" s="62">
        <v>9.9982558139534894E-5</v>
      </c>
      <c r="S34" s="62">
        <v>3.3994069767441862E-3</v>
      </c>
      <c r="T34" s="62">
        <v>1.3997558139534886E-4</v>
      </c>
      <c r="U34" s="62">
        <v>1.9996511627906978E-5</v>
      </c>
      <c r="V34" s="62">
        <v>1.9996511627906979E-3</v>
      </c>
      <c r="W34" s="62" t="s">
        <v>443</v>
      </c>
      <c r="X34" s="62">
        <v>5.9989534883720931E-5</v>
      </c>
      <c r="Y34" s="62">
        <v>9.9982558139534894E-5</v>
      </c>
      <c r="Z34" s="62" t="s">
        <v>443</v>
      </c>
      <c r="AA34" s="62" t="s">
        <v>443</v>
      </c>
      <c r="AB34" s="62">
        <v>1.5997209302325583E-4</v>
      </c>
      <c r="AC34" s="62" t="s">
        <v>443</v>
      </c>
      <c r="AD34" s="157" t="s">
        <v>443</v>
      </c>
      <c r="AE34" s="158"/>
      <c r="AF34" s="159">
        <v>85.984999999999999</v>
      </c>
      <c r="AG34" s="62" t="s">
        <v>443</v>
      </c>
      <c r="AH34" s="62" t="s">
        <v>443</v>
      </c>
      <c r="AI34" s="62" t="s">
        <v>443</v>
      </c>
      <c r="AJ34" s="62" t="s">
        <v>443</v>
      </c>
      <c r="AK34" s="62" t="s">
        <v>443</v>
      </c>
      <c r="AL34" s="40" t="s">
        <v>49</v>
      </c>
    </row>
    <row r="35" spans="1:38" s="4" customFormat="1" ht="26.25" customHeight="1" thickBot="1">
      <c r="A35" s="60" t="s">
        <v>95</v>
      </c>
      <c r="B35" s="60" t="s">
        <v>96</v>
      </c>
      <c r="C35" s="61" t="s">
        <v>97</v>
      </c>
      <c r="D35" s="62"/>
      <c r="E35" s="62" t="s">
        <v>442</v>
      </c>
      <c r="F35" s="62" t="s">
        <v>442</v>
      </c>
      <c r="G35" s="62" t="s">
        <v>442</v>
      </c>
      <c r="H35" s="62" t="s">
        <v>442</v>
      </c>
      <c r="I35" s="62" t="s">
        <v>442</v>
      </c>
      <c r="J35" s="62" t="s">
        <v>442</v>
      </c>
      <c r="K35" s="62" t="s">
        <v>442</v>
      </c>
      <c r="L35" s="62" t="s">
        <v>442</v>
      </c>
      <c r="M35" s="62" t="s">
        <v>442</v>
      </c>
      <c r="N35" s="62" t="s">
        <v>442</v>
      </c>
      <c r="O35" s="62" t="s">
        <v>442</v>
      </c>
      <c r="P35" s="62" t="s">
        <v>442</v>
      </c>
      <c r="Q35" s="62" t="s">
        <v>442</v>
      </c>
      <c r="R35" s="62" t="s">
        <v>442</v>
      </c>
      <c r="S35" s="62" t="s">
        <v>442</v>
      </c>
      <c r="T35" s="62" t="s">
        <v>442</v>
      </c>
      <c r="U35" s="62" t="s">
        <v>442</v>
      </c>
      <c r="V35" s="62" t="s">
        <v>442</v>
      </c>
      <c r="W35" s="62" t="s">
        <v>442</v>
      </c>
      <c r="X35" s="62" t="s">
        <v>442</v>
      </c>
      <c r="Y35" s="62" t="s">
        <v>442</v>
      </c>
      <c r="Z35" s="62" t="s">
        <v>442</v>
      </c>
      <c r="AA35" s="62" t="s">
        <v>442</v>
      </c>
      <c r="AB35" s="62" t="s">
        <v>442</v>
      </c>
      <c r="AC35" s="62" t="s">
        <v>442</v>
      </c>
      <c r="AD35" s="157" t="s">
        <v>442</v>
      </c>
      <c r="AE35" s="158"/>
      <c r="AF35" s="160" t="s">
        <v>442</v>
      </c>
      <c r="AG35" s="160" t="s">
        <v>442</v>
      </c>
      <c r="AH35" s="160" t="s">
        <v>442</v>
      </c>
      <c r="AI35" s="160" t="s">
        <v>442</v>
      </c>
      <c r="AJ35" s="160" t="s">
        <v>442</v>
      </c>
      <c r="AK35" s="160" t="s">
        <v>442</v>
      </c>
      <c r="AL35" s="40" t="s">
        <v>49</v>
      </c>
    </row>
    <row r="36" spans="1:38" ht="26.25" customHeight="1" thickBot="1">
      <c r="A36" s="60" t="s">
        <v>95</v>
      </c>
      <c r="B36" s="60" t="s">
        <v>98</v>
      </c>
      <c r="C36" s="61" t="s">
        <v>99</v>
      </c>
      <c r="D36" s="62"/>
      <c r="E36" s="62">
        <v>1.0150219740883185E-3</v>
      </c>
      <c r="F36" s="62">
        <v>3.6204605445188424E-5</v>
      </c>
      <c r="G36" s="62">
        <v>1.0344172984339552E-4</v>
      </c>
      <c r="H36" s="62" t="s">
        <v>443</v>
      </c>
      <c r="I36" s="62">
        <v>1.8102302722594212E-5</v>
      </c>
      <c r="J36" s="62">
        <v>1.8102302722594212E-5</v>
      </c>
      <c r="K36" s="62">
        <v>1.9395324345636659E-5</v>
      </c>
      <c r="L36" s="62" t="s">
        <v>443</v>
      </c>
      <c r="M36" s="62">
        <v>9.5683600105140858E-5</v>
      </c>
      <c r="N36" s="62">
        <v>1.6809281099551771E-6</v>
      </c>
      <c r="O36" s="62">
        <v>1.293021623042444E-7</v>
      </c>
      <c r="P36" s="62">
        <v>3.8790648691273321E-7</v>
      </c>
      <c r="Q36" s="62">
        <v>5.1720864921697758E-7</v>
      </c>
      <c r="R36" s="62">
        <v>6.4651081152122206E-7</v>
      </c>
      <c r="S36" s="62">
        <v>1.1378590282773507E-5</v>
      </c>
      <c r="T36" s="62">
        <v>1.293021623042444E-5</v>
      </c>
      <c r="U36" s="62">
        <v>1.2930216230424441E-6</v>
      </c>
      <c r="V36" s="62">
        <v>6.4651081152122199E-6</v>
      </c>
      <c r="W36" s="62">
        <v>1.6809281099551771E-6</v>
      </c>
      <c r="X36" s="62" t="s">
        <v>443</v>
      </c>
      <c r="Y36" s="62" t="s">
        <v>443</v>
      </c>
      <c r="Z36" s="62" t="s">
        <v>443</v>
      </c>
      <c r="AA36" s="62" t="s">
        <v>443</v>
      </c>
      <c r="AB36" s="62" t="s">
        <v>443</v>
      </c>
      <c r="AC36" s="62">
        <v>1.0344172984339552E-6</v>
      </c>
      <c r="AD36" s="62">
        <v>4.9134821675612869E-7</v>
      </c>
      <c r="AE36" s="158"/>
      <c r="AF36" s="161">
        <v>0.55599929790825098</v>
      </c>
      <c r="AG36" s="130" t="s">
        <v>443</v>
      </c>
      <c r="AH36" s="161" t="s">
        <v>443</v>
      </c>
      <c r="AI36" s="161" t="s">
        <v>443</v>
      </c>
      <c r="AJ36" s="161" t="s">
        <v>443</v>
      </c>
      <c r="AK36" s="161" t="s">
        <v>443</v>
      </c>
      <c r="AL36" s="40" t="s">
        <v>49</v>
      </c>
    </row>
    <row r="37" spans="1:38" ht="26.25" customHeight="1" thickBot="1">
      <c r="A37" s="60" t="s">
        <v>70</v>
      </c>
      <c r="B37" s="60" t="s">
        <v>100</v>
      </c>
      <c r="C37" s="61" t="s">
        <v>399</v>
      </c>
      <c r="D37" s="62"/>
      <c r="E37" s="67" t="s">
        <v>442</v>
      </c>
      <c r="F37" s="67" t="s">
        <v>442</v>
      </c>
      <c r="G37" s="67" t="s">
        <v>442</v>
      </c>
      <c r="H37" s="67" t="s">
        <v>442</v>
      </c>
      <c r="I37" s="67" t="s">
        <v>442</v>
      </c>
      <c r="J37" s="67" t="s">
        <v>442</v>
      </c>
      <c r="K37" s="67" t="s">
        <v>442</v>
      </c>
      <c r="L37" s="67" t="s">
        <v>442</v>
      </c>
      <c r="M37" s="67" t="s">
        <v>442</v>
      </c>
      <c r="N37" s="67" t="s">
        <v>442</v>
      </c>
      <c r="O37" s="67" t="s">
        <v>442</v>
      </c>
      <c r="P37" s="67" t="s">
        <v>442</v>
      </c>
      <c r="Q37" s="67" t="s">
        <v>442</v>
      </c>
      <c r="R37" s="67" t="s">
        <v>442</v>
      </c>
      <c r="S37" s="67" t="s">
        <v>442</v>
      </c>
      <c r="T37" s="67" t="s">
        <v>442</v>
      </c>
      <c r="U37" s="67" t="s">
        <v>442</v>
      </c>
      <c r="V37" s="67" t="s">
        <v>442</v>
      </c>
      <c r="W37" s="67" t="s">
        <v>442</v>
      </c>
      <c r="X37" s="67" t="s">
        <v>442</v>
      </c>
      <c r="Y37" s="67" t="s">
        <v>442</v>
      </c>
      <c r="Z37" s="67" t="s">
        <v>442</v>
      </c>
      <c r="AA37" s="67" t="s">
        <v>442</v>
      </c>
      <c r="AB37" s="67" t="s">
        <v>442</v>
      </c>
      <c r="AC37" s="67" t="s">
        <v>442</v>
      </c>
      <c r="AD37" s="67" t="s">
        <v>442</v>
      </c>
      <c r="AE37" s="158"/>
      <c r="AF37" s="162" t="s">
        <v>442</v>
      </c>
      <c r="AG37" s="161" t="s">
        <v>442</v>
      </c>
      <c r="AH37" s="161" t="s">
        <v>442</v>
      </c>
      <c r="AI37" s="161" t="s">
        <v>442</v>
      </c>
      <c r="AJ37" s="161" t="s">
        <v>442</v>
      </c>
      <c r="AK37" s="161" t="s">
        <v>442</v>
      </c>
      <c r="AL37" s="40" t="s">
        <v>49</v>
      </c>
    </row>
    <row r="38" spans="1:38" ht="26.25" customHeight="1" thickBot="1">
      <c r="A38" s="60" t="s">
        <v>70</v>
      </c>
      <c r="B38" s="60" t="s">
        <v>101</v>
      </c>
      <c r="C38" s="61" t="s">
        <v>102</v>
      </c>
      <c r="D38" s="67"/>
      <c r="E38" s="67" t="s">
        <v>442</v>
      </c>
      <c r="F38" s="67" t="s">
        <v>442</v>
      </c>
      <c r="G38" s="67" t="s">
        <v>442</v>
      </c>
      <c r="H38" s="67" t="s">
        <v>442</v>
      </c>
      <c r="I38" s="67" t="s">
        <v>442</v>
      </c>
      <c r="J38" s="67" t="s">
        <v>442</v>
      </c>
      <c r="K38" s="67" t="s">
        <v>442</v>
      </c>
      <c r="L38" s="67" t="s">
        <v>442</v>
      </c>
      <c r="M38" s="67" t="s">
        <v>442</v>
      </c>
      <c r="N38" s="67" t="s">
        <v>442</v>
      </c>
      <c r="O38" s="67" t="s">
        <v>442</v>
      </c>
      <c r="P38" s="67" t="s">
        <v>442</v>
      </c>
      <c r="Q38" s="67" t="s">
        <v>442</v>
      </c>
      <c r="R38" s="67" t="s">
        <v>442</v>
      </c>
      <c r="S38" s="67" t="s">
        <v>442</v>
      </c>
      <c r="T38" s="67" t="s">
        <v>442</v>
      </c>
      <c r="U38" s="67" t="s">
        <v>442</v>
      </c>
      <c r="V38" s="67" t="s">
        <v>442</v>
      </c>
      <c r="W38" s="67" t="s">
        <v>442</v>
      </c>
      <c r="X38" s="67" t="s">
        <v>442</v>
      </c>
      <c r="Y38" s="67" t="s">
        <v>442</v>
      </c>
      <c r="Z38" s="67" t="s">
        <v>442</v>
      </c>
      <c r="AA38" s="67" t="s">
        <v>442</v>
      </c>
      <c r="AB38" s="67" t="s">
        <v>442</v>
      </c>
      <c r="AC38" s="67" t="s">
        <v>442</v>
      </c>
      <c r="AD38" s="67" t="s">
        <v>442</v>
      </c>
      <c r="AE38" s="158"/>
      <c r="AF38" s="162" t="s">
        <v>442</v>
      </c>
      <c r="AG38" s="161" t="s">
        <v>442</v>
      </c>
      <c r="AH38" s="161" t="s">
        <v>442</v>
      </c>
      <c r="AI38" s="161" t="s">
        <v>442</v>
      </c>
      <c r="AJ38" s="161" t="s">
        <v>442</v>
      </c>
      <c r="AK38" s="161" t="s">
        <v>442</v>
      </c>
      <c r="AL38" s="40" t="s">
        <v>49</v>
      </c>
    </row>
    <row r="39" spans="1:38" ht="26.25" customHeight="1" thickBot="1">
      <c r="A39" s="60" t="s">
        <v>103</v>
      </c>
      <c r="B39" s="60" t="s">
        <v>104</v>
      </c>
      <c r="C39" s="61" t="s">
        <v>390</v>
      </c>
      <c r="D39" s="62"/>
      <c r="E39" s="62">
        <v>1.1134269828584751</v>
      </c>
      <c r="F39" s="62">
        <v>0.18326070601166505</v>
      </c>
      <c r="G39" s="62">
        <v>0.53071067837482566</v>
      </c>
      <c r="H39" s="62" t="s">
        <v>443</v>
      </c>
      <c r="I39" s="62">
        <v>0.13766952805049854</v>
      </c>
      <c r="J39" s="62">
        <v>0.15104085739224829</v>
      </c>
      <c r="K39" s="62">
        <v>0.15494173339224829</v>
      </c>
      <c r="L39" s="62">
        <v>4.9968166364279185E-2</v>
      </c>
      <c r="M39" s="62">
        <v>0.72346257059424257</v>
      </c>
      <c r="N39" s="62">
        <v>6.8674923244666022E-2</v>
      </c>
      <c r="O39" s="62">
        <v>4.9949057670874882E-3</v>
      </c>
      <c r="P39" s="62">
        <v>2.4619428780583257E-3</v>
      </c>
      <c r="Q39" s="62">
        <v>2.7484190402916261E-3</v>
      </c>
      <c r="R39" s="62">
        <v>4.4544333305832517E-2</v>
      </c>
      <c r="S39" s="62">
        <v>1.6398789841749757E-2</v>
      </c>
      <c r="T39" s="62">
        <v>0.42968532157290651</v>
      </c>
      <c r="U39" s="62">
        <v>9.3974947805832527E-4</v>
      </c>
      <c r="V39" s="62">
        <v>0.26974228405049855</v>
      </c>
      <c r="W39" s="62">
        <v>0.10155580368349952</v>
      </c>
      <c r="X39" s="62">
        <v>1.432929956398311E-2</v>
      </c>
      <c r="Y39" s="62">
        <v>1.9541511836708748E-2</v>
      </c>
      <c r="Z39" s="62">
        <v>7.4013637888269918E-3</v>
      </c>
      <c r="AA39" s="62">
        <v>5.8081858136708759E-3</v>
      </c>
      <c r="AB39" s="62">
        <v>4.708036100318972E-2</v>
      </c>
      <c r="AC39" s="62">
        <v>2.4562571317283156E-3</v>
      </c>
      <c r="AD39" s="157">
        <v>4.1921199993851473E-2</v>
      </c>
      <c r="AE39" s="158"/>
      <c r="AF39" s="163">
        <v>3406.875780583252</v>
      </c>
      <c r="AG39" s="164">
        <v>246.483</v>
      </c>
      <c r="AH39" s="164" t="s">
        <v>443</v>
      </c>
      <c r="AI39" s="164">
        <v>310.78500000000003</v>
      </c>
      <c r="AJ39" s="161" t="s">
        <v>443</v>
      </c>
      <c r="AK39" s="164" t="s">
        <v>443</v>
      </c>
      <c r="AL39" s="40" t="s">
        <v>49</v>
      </c>
    </row>
    <row r="40" spans="1:38" ht="26.25" customHeight="1" thickBot="1">
      <c r="A40" s="60" t="s">
        <v>70</v>
      </c>
      <c r="B40" s="60" t="s">
        <v>105</v>
      </c>
      <c r="C40" s="61" t="s">
        <v>391</v>
      </c>
      <c r="D40" s="62"/>
      <c r="E40" s="62" t="s">
        <v>445</v>
      </c>
      <c r="F40" s="62" t="s">
        <v>445</v>
      </c>
      <c r="G40" s="62" t="s">
        <v>445</v>
      </c>
      <c r="H40" s="62" t="s">
        <v>445</v>
      </c>
      <c r="I40" s="62" t="s">
        <v>445</v>
      </c>
      <c r="J40" s="62" t="s">
        <v>445</v>
      </c>
      <c r="K40" s="62" t="s">
        <v>445</v>
      </c>
      <c r="L40" s="62" t="s">
        <v>445</v>
      </c>
      <c r="M40" s="62" t="s">
        <v>445</v>
      </c>
      <c r="N40" s="62" t="s">
        <v>443</v>
      </c>
      <c r="O40" s="62" t="s">
        <v>445</v>
      </c>
      <c r="P40" s="62" t="s">
        <v>443</v>
      </c>
      <c r="Q40" s="62" t="s">
        <v>443</v>
      </c>
      <c r="R40" s="62" t="s">
        <v>445</v>
      </c>
      <c r="S40" s="62" t="s">
        <v>445</v>
      </c>
      <c r="T40" s="62" t="s">
        <v>445</v>
      </c>
      <c r="U40" s="62" t="s">
        <v>445</v>
      </c>
      <c r="V40" s="62" t="s">
        <v>445</v>
      </c>
      <c r="W40" s="62" t="s">
        <v>443</v>
      </c>
      <c r="X40" s="62" t="s">
        <v>445</v>
      </c>
      <c r="Y40" s="62" t="s">
        <v>445</v>
      </c>
      <c r="Z40" s="62" t="s">
        <v>443</v>
      </c>
      <c r="AA40" s="62" t="s">
        <v>443</v>
      </c>
      <c r="AB40" s="62" t="s">
        <v>445</v>
      </c>
      <c r="AC40" s="62" t="s">
        <v>443</v>
      </c>
      <c r="AD40" s="157" t="s">
        <v>443</v>
      </c>
      <c r="AE40" s="158"/>
      <c r="AF40" s="159" t="s">
        <v>445</v>
      </c>
      <c r="AG40" s="62" t="s">
        <v>445</v>
      </c>
      <c r="AH40" s="62" t="s">
        <v>445</v>
      </c>
      <c r="AI40" s="62" t="s">
        <v>445</v>
      </c>
      <c r="AJ40" s="62" t="s">
        <v>443</v>
      </c>
      <c r="AK40" s="62" t="s">
        <v>443</v>
      </c>
      <c r="AL40" s="40" t="s">
        <v>49</v>
      </c>
    </row>
    <row r="41" spans="1:38" ht="26.25" customHeight="1" thickBot="1">
      <c r="A41" s="60" t="s">
        <v>103</v>
      </c>
      <c r="B41" s="60" t="s">
        <v>106</v>
      </c>
      <c r="C41" s="61" t="s">
        <v>400</v>
      </c>
      <c r="D41" s="62"/>
      <c r="E41" s="62">
        <v>0.9212269631040001</v>
      </c>
      <c r="F41" s="62">
        <v>9.9001695113391612</v>
      </c>
      <c r="G41" s="62">
        <v>0.49478377761000009</v>
      </c>
      <c r="H41" s="62">
        <v>0.13058676929520002</v>
      </c>
      <c r="I41" s="62">
        <v>12.166570864443601</v>
      </c>
      <c r="J41" s="62">
        <v>12.494233098147602</v>
      </c>
      <c r="K41" s="62">
        <v>13.155932554707602</v>
      </c>
      <c r="L41" s="62">
        <v>1.2133499605688343</v>
      </c>
      <c r="M41" s="62">
        <v>66.396458276748007</v>
      </c>
      <c r="N41" s="62">
        <v>0.47011691364796798</v>
      </c>
      <c r="O41" s="62">
        <v>0.21243560155916397</v>
      </c>
      <c r="P41" s="62">
        <v>1.048672652688E-2</v>
      </c>
      <c r="Q41" s="62">
        <v>3.6721636100280003E-3</v>
      </c>
      <c r="R41" s="62">
        <v>0.37810604358360006</v>
      </c>
      <c r="S41" s="62">
        <v>0.10317112099452</v>
      </c>
      <c r="T41" s="62">
        <v>3.552901586262E-2</v>
      </c>
      <c r="U41" s="62">
        <v>3.5478786195000001E-2</v>
      </c>
      <c r="V41" s="62">
        <v>8.4039334773688807</v>
      </c>
      <c r="W41" s="62">
        <v>13.243295160867602</v>
      </c>
      <c r="X41" s="62">
        <v>2.0265839616031203</v>
      </c>
      <c r="Y41" s="62">
        <v>1.8861406059765602</v>
      </c>
      <c r="Z41" s="62">
        <v>0.71493052010147995</v>
      </c>
      <c r="AA41" s="62">
        <v>1.1836483514762399</v>
      </c>
      <c r="AB41" s="62">
        <v>5.8113034391574008</v>
      </c>
      <c r="AC41" s="62">
        <v>8.1715201624079997E-2</v>
      </c>
      <c r="AD41" s="157">
        <v>3.9684179773800003E-2</v>
      </c>
      <c r="AE41" s="158"/>
      <c r="AF41" s="159">
        <v>1577.2931640000002</v>
      </c>
      <c r="AG41" s="62">
        <v>227.67818400000002</v>
      </c>
      <c r="AH41" s="62" t="s">
        <v>443</v>
      </c>
      <c r="AI41" s="62">
        <v>16314.808230000001</v>
      </c>
      <c r="AJ41" s="62" t="s">
        <v>443</v>
      </c>
      <c r="AK41" s="62" t="s">
        <v>443</v>
      </c>
      <c r="AL41" s="40" t="s">
        <v>49</v>
      </c>
    </row>
    <row r="42" spans="1:38" ht="26.25" customHeight="1" thickBot="1">
      <c r="A42" s="60" t="s">
        <v>70</v>
      </c>
      <c r="B42" s="60" t="s">
        <v>107</v>
      </c>
      <c r="C42" s="61" t="s">
        <v>108</v>
      </c>
      <c r="D42" s="62"/>
      <c r="E42" s="62">
        <v>1.3883190005480235E-3</v>
      </c>
      <c r="F42" s="62">
        <v>0.56699017109354599</v>
      </c>
      <c r="G42" s="62">
        <v>5.5849007489865979E-4</v>
      </c>
      <c r="H42" s="62">
        <v>3.0686267851574717E-6</v>
      </c>
      <c r="I42" s="62" t="s">
        <v>444</v>
      </c>
      <c r="J42" s="62" t="s">
        <v>444</v>
      </c>
      <c r="K42" s="62">
        <v>3.2680875261927068E-3</v>
      </c>
      <c r="L42" s="62" t="s">
        <v>444</v>
      </c>
      <c r="M42" s="62">
        <v>1.09632829153321</v>
      </c>
      <c r="N42" s="62">
        <v>0.39979214050980372</v>
      </c>
      <c r="O42" s="62">
        <v>6.9741517844487984E-6</v>
      </c>
      <c r="P42" s="62" t="s">
        <v>443</v>
      </c>
      <c r="Q42" s="62" t="s">
        <v>443</v>
      </c>
      <c r="R42" s="62">
        <v>3.4870758922243994E-5</v>
      </c>
      <c r="S42" s="62">
        <v>1.1856058033562955E-3</v>
      </c>
      <c r="T42" s="62">
        <v>4.8819062491141589E-5</v>
      </c>
      <c r="U42" s="62">
        <v>6.9741517844487984E-6</v>
      </c>
      <c r="V42" s="62">
        <v>6.9741517844487981E-4</v>
      </c>
      <c r="W42" s="62" t="s">
        <v>443</v>
      </c>
      <c r="X42" s="62" t="s">
        <v>444</v>
      </c>
      <c r="Y42" s="62" t="s">
        <v>444</v>
      </c>
      <c r="Z42" s="62" t="s">
        <v>444</v>
      </c>
      <c r="AA42" s="62" t="s">
        <v>443</v>
      </c>
      <c r="AB42" s="62" t="s">
        <v>443</v>
      </c>
      <c r="AC42" s="62" t="s">
        <v>443</v>
      </c>
      <c r="AD42" s="157" t="s">
        <v>443</v>
      </c>
      <c r="AE42" s="158"/>
      <c r="AF42" s="159" t="s">
        <v>445</v>
      </c>
      <c r="AG42" s="62" t="s">
        <v>443</v>
      </c>
      <c r="AH42" s="62" t="s">
        <v>443</v>
      </c>
      <c r="AI42" s="62" t="s">
        <v>445</v>
      </c>
      <c r="AJ42" s="62" t="s">
        <v>443</v>
      </c>
      <c r="AK42" s="62" t="s">
        <v>443</v>
      </c>
      <c r="AL42" s="40" t="s">
        <v>49</v>
      </c>
    </row>
    <row r="43" spans="1:38" ht="26.25" customHeight="1" thickBot="1">
      <c r="A43" s="60" t="s">
        <v>103</v>
      </c>
      <c r="B43" s="60" t="s">
        <v>109</v>
      </c>
      <c r="C43" s="61" t="s">
        <v>110</v>
      </c>
      <c r="D43" s="62"/>
      <c r="E43" s="62">
        <v>0.14123451057075065</v>
      </c>
      <c r="F43" s="62">
        <v>1.3474481521113486E-2</v>
      </c>
      <c r="G43" s="62">
        <v>4.4300346180090523E-2</v>
      </c>
      <c r="H43" s="62">
        <v>1.4072142857142855E-5</v>
      </c>
      <c r="I43" s="62">
        <v>1.0617334190716423E-2</v>
      </c>
      <c r="J43" s="62">
        <v>1.2041593874883445E-2</v>
      </c>
      <c r="K43" s="62">
        <v>1.2149630774883445E-2</v>
      </c>
      <c r="L43" s="62">
        <v>5.2423316012011976E-3</v>
      </c>
      <c r="M43" s="62">
        <v>5.1752290752034844E-2</v>
      </c>
      <c r="N43" s="62">
        <v>4.2151835387311083E-3</v>
      </c>
      <c r="O43" s="62">
        <v>2.5387831492263682E-4</v>
      </c>
      <c r="P43" s="62">
        <v>6.4297428519853144E-5</v>
      </c>
      <c r="Q43" s="62">
        <v>2.3641849974212286E-4</v>
      </c>
      <c r="R43" s="62">
        <v>4.9080020876996E-3</v>
      </c>
      <c r="S43" s="62">
        <v>1.4780505627384512E-3</v>
      </c>
      <c r="T43" s="62">
        <v>5.7120344535530714E-2</v>
      </c>
      <c r="U43" s="62">
        <v>5.5146729948424578E-5</v>
      </c>
      <c r="V43" s="62">
        <v>1.5696004876430705E-2</v>
      </c>
      <c r="W43" s="62">
        <v>4.4232152969054736E-3</v>
      </c>
      <c r="X43" s="62">
        <v>2.0354631094330578E-4</v>
      </c>
      <c r="Y43" s="62">
        <v>3.1220735549226367E-4</v>
      </c>
      <c r="Z43" s="62">
        <v>1.0340921746055179E-4</v>
      </c>
      <c r="AA43" s="62">
        <v>8.2164915406369218E-5</v>
      </c>
      <c r="AB43" s="62">
        <v>7.0132779930249037E-4</v>
      </c>
      <c r="AC43" s="62">
        <v>1.716560850293912E-4</v>
      </c>
      <c r="AD43" s="157">
        <v>2.3239268604950436E-4</v>
      </c>
      <c r="AE43" s="158"/>
      <c r="AF43" s="159">
        <v>456.59598519853142</v>
      </c>
      <c r="AG43" s="62">
        <v>1.3616999999999999</v>
      </c>
      <c r="AH43" s="62" t="s">
        <v>443</v>
      </c>
      <c r="AI43" s="62">
        <v>14.072142857142856</v>
      </c>
      <c r="AJ43" s="62" t="s">
        <v>444</v>
      </c>
      <c r="AK43" s="62" t="s">
        <v>443</v>
      </c>
      <c r="AL43" s="40" t="s">
        <v>49</v>
      </c>
    </row>
    <row r="44" spans="1:38" ht="26.25" customHeight="1" thickBot="1">
      <c r="A44" s="60" t="s">
        <v>70</v>
      </c>
      <c r="B44" s="60" t="s">
        <v>111</v>
      </c>
      <c r="C44" s="61" t="s">
        <v>112</v>
      </c>
      <c r="D44" s="62"/>
      <c r="E44" s="62">
        <v>0.14935240834414748</v>
      </c>
      <c r="F44" s="62">
        <v>2.1922527936621906E-2</v>
      </c>
      <c r="G44" s="62" t="s">
        <v>443</v>
      </c>
      <c r="H44" s="62">
        <v>3.5524912165932666E-5</v>
      </c>
      <c r="I44" s="62">
        <v>8.2056759834595976E-3</v>
      </c>
      <c r="J44" s="62">
        <v>8.2056759834595976E-3</v>
      </c>
      <c r="K44" s="62">
        <v>8.2056759834595976E-3</v>
      </c>
      <c r="L44" s="62">
        <v>5.099219592834517E-3</v>
      </c>
      <c r="M44" s="62">
        <v>0.32753510527663932</v>
      </c>
      <c r="N44" s="62" t="s">
        <v>443</v>
      </c>
      <c r="O44" s="62">
        <v>4.6214887163132232E-5</v>
      </c>
      <c r="P44" s="62" t="s">
        <v>443</v>
      </c>
      <c r="Q44" s="62" t="s">
        <v>443</v>
      </c>
      <c r="R44" s="62">
        <v>2.3107443581566112E-4</v>
      </c>
      <c r="S44" s="62">
        <v>7.8565308177324777E-3</v>
      </c>
      <c r="T44" s="62">
        <v>3.2350421014192563E-4</v>
      </c>
      <c r="U44" s="62" t="s">
        <v>443</v>
      </c>
      <c r="V44" s="62">
        <v>4.6214887163132231E-3</v>
      </c>
      <c r="W44" s="62" t="s">
        <v>443</v>
      </c>
      <c r="X44" s="62">
        <v>1.4226215540082945E-4</v>
      </c>
      <c r="Y44" s="62">
        <v>2.2745694190422835E-4</v>
      </c>
      <c r="Z44" s="62" t="s">
        <v>443</v>
      </c>
      <c r="AA44" s="62" t="s">
        <v>443</v>
      </c>
      <c r="AB44" s="62">
        <v>3.697190973050578E-4</v>
      </c>
      <c r="AC44" s="62" t="s">
        <v>443</v>
      </c>
      <c r="AD44" s="157" t="s">
        <v>443</v>
      </c>
      <c r="AE44" s="158"/>
      <c r="AF44" s="159">
        <v>199.07129421696612</v>
      </c>
      <c r="AG44" s="62" t="s">
        <v>443</v>
      </c>
      <c r="AH44" s="62" t="s">
        <v>443</v>
      </c>
      <c r="AI44" s="62" t="s">
        <v>443</v>
      </c>
      <c r="AJ44" s="62" t="s">
        <v>443</v>
      </c>
      <c r="AK44" s="62" t="s">
        <v>443</v>
      </c>
      <c r="AL44" s="40" t="s">
        <v>49</v>
      </c>
    </row>
    <row r="45" spans="1:38" ht="26.25" customHeight="1" thickBot="1">
      <c r="A45" s="60" t="s">
        <v>70</v>
      </c>
      <c r="B45" s="60" t="s">
        <v>113</v>
      </c>
      <c r="C45" s="61" t="s">
        <v>114</v>
      </c>
      <c r="D45" s="62"/>
      <c r="E45" s="62" t="s">
        <v>444</v>
      </c>
      <c r="F45" s="62" t="s">
        <v>444</v>
      </c>
      <c r="G45" s="62" t="s">
        <v>444</v>
      </c>
      <c r="H45" s="62" t="s">
        <v>444</v>
      </c>
      <c r="I45" s="62" t="s">
        <v>444</v>
      </c>
      <c r="J45" s="62" t="s">
        <v>444</v>
      </c>
      <c r="K45" s="62" t="s">
        <v>444</v>
      </c>
      <c r="L45" s="62" t="s">
        <v>444</v>
      </c>
      <c r="M45" s="62" t="s">
        <v>444</v>
      </c>
      <c r="N45" s="62" t="s">
        <v>444</v>
      </c>
      <c r="O45" s="62" t="s">
        <v>444</v>
      </c>
      <c r="P45" s="62" t="s">
        <v>444</v>
      </c>
      <c r="Q45" s="62" t="s">
        <v>444</v>
      </c>
      <c r="R45" s="62" t="s">
        <v>444</v>
      </c>
      <c r="S45" s="62" t="s">
        <v>444</v>
      </c>
      <c r="T45" s="62" t="s">
        <v>444</v>
      </c>
      <c r="U45" s="62" t="s">
        <v>444</v>
      </c>
      <c r="V45" s="62" t="s">
        <v>444</v>
      </c>
      <c r="W45" s="62" t="s">
        <v>444</v>
      </c>
      <c r="X45" s="62" t="s">
        <v>444</v>
      </c>
      <c r="Y45" s="62" t="s">
        <v>444</v>
      </c>
      <c r="Z45" s="62" t="s">
        <v>444</v>
      </c>
      <c r="AA45" s="62" t="s">
        <v>444</v>
      </c>
      <c r="AB45" s="62" t="s">
        <v>444</v>
      </c>
      <c r="AC45" s="62" t="s">
        <v>444</v>
      </c>
      <c r="AD45" s="157" t="s">
        <v>444</v>
      </c>
      <c r="AE45" s="158"/>
      <c r="AF45" s="159" t="s">
        <v>444</v>
      </c>
      <c r="AG45" s="62" t="s">
        <v>444</v>
      </c>
      <c r="AH45" s="62" t="s">
        <v>444</v>
      </c>
      <c r="AI45" s="62" t="s">
        <v>444</v>
      </c>
      <c r="AJ45" s="62" t="s">
        <v>444</v>
      </c>
      <c r="AK45" s="62" t="s">
        <v>444</v>
      </c>
      <c r="AL45" s="40" t="s">
        <v>49</v>
      </c>
    </row>
    <row r="46" spans="1:38" ht="26.25" customHeight="1" thickBot="1">
      <c r="A46" s="60" t="s">
        <v>103</v>
      </c>
      <c r="B46" s="60" t="s">
        <v>115</v>
      </c>
      <c r="C46" s="61" t="s">
        <v>116</v>
      </c>
      <c r="D46" s="62"/>
      <c r="E46" s="62" t="s">
        <v>444</v>
      </c>
      <c r="F46" s="62" t="s">
        <v>444</v>
      </c>
      <c r="G46" s="62" t="s">
        <v>444</v>
      </c>
      <c r="H46" s="62" t="s">
        <v>444</v>
      </c>
      <c r="I46" s="62" t="s">
        <v>444</v>
      </c>
      <c r="J46" s="62" t="s">
        <v>444</v>
      </c>
      <c r="K46" s="62" t="s">
        <v>444</v>
      </c>
      <c r="L46" s="62" t="s">
        <v>444</v>
      </c>
      <c r="M46" s="62" t="s">
        <v>444</v>
      </c>
      <c r="N46" s="62" t="s">
        <v>444</v>
      </c>
      <c r="O46" s="62" t="s">
        <v>444</v>
      </c>
      <c r="P46" s="62" t="s">
        <v>444</v>
      </c>
      <c r="Q46" s="62" t="s">
        <v>444</v>
      </c>
      <c r="R46" s="62" t="s">
        <v>444</v>
      </c>
      <c r="S46" s="62" t="s">
        <v>444</v>
      </c>
      <c r="T46" s="62" t="s">
        <v>444</v>
      </c>
      <c r="U46" s="62" t="s">
        <v>444</v>
      </c>
      <c r="V46" s="62" t="s">
        <v>444</v>
      </c>
      <c r="W46" s="62" t="s">
        <v>444</v>
      </c>
      <c r="X46" s="62" t="s">
        <v>444</v>
      </c>
      <c r="Y46" s="62" t="s">
        <v>444</v>
      </c>
      <c r="Z46" s="62" t="s">
        <v>444</v>
      </c>
      <c r="AA46" s="62" t="s">
        <v>444</v>
      </c>
      <c r="AB46" s="62" t="s">
        <v>444</v>
      </c>
      <c r="AC46" s="62" t="s">
        <v>444</v>
      </c>
      <c r="AD46" s="62" t="s">
        <v>444</v>
      </c>
      <c r="AE46" s="158"/>
      <c r="AF46" s="62" t="s">
        <v>444</v>
      </c>
      <c r="AG46" s="62" t="s">
        <v>444</v>
      </c>
      <c r="AH46" s="62" t="s">
        <v>444</v>
      </c>
      <c r="AI46" s="62" t="s">
        <v>444</v>
      </c>
      <c r="AJ46" s="62" t="s">
        <v>444</v>
      </c>
      <c r="AK46" s="62" t="s">
        <v>444</v>
      </c>
      <c r="AL46" s="40" t="s">
        <v>49</v>
      </c>
    </row>
    <row r="47" spans="1:38" ht="26.25" customHeight="1" thickBot="1">
      <c r="A47" s="60" t="s">
        <v>70</v>
      </c>
      <c r="B47" s="60" t="s">
        <v>117</v>
      </c>
      <c r="C47" s="61" t="s">
        <v>118</v>
      </c>
      <c r="D47" s="62"/>
      <c r="E47" s="62" t="s">
        <v>445</v>
      </c>
      <c r="F47" s="62" t="s">
        <v>445</v>
      </c>
      <c r="G47" s="62" t="s">
        <v>445</v>
      </c>
      <c r="H47" s="62" t="s">
        <v>443</v>
      </c>
      <c r="I47" s="62" t="s">
        <v>445</v>
      </c>
      <c r="J47" s="62" t="s">
        <v>445</v>
      </c>
      <c r="K47" s="62" t="s">
        <v>445</v>
      </c>
      <c r="L47" s="62" t="s">
        <v>445</v>
      </c>
      <c r="M47" s="62" t="s">
        <v>445</v>
      </c>
      <c r="N47" s="62" t="s">
        <v>443</v>
      </c>
      <c r="O47" s="62" t="s">
        <v>445</v>
      </c>
      <c r="P47" s="62" t="s">
        <v>443</v>
      </c>
      <c r="Q47" s="62" t="s">
        <v>443</v>
      </c>
      <c r="R47" s="62" t="s">
        <v>445</v>
      </c>
      <c r="S47" s="62" t="s">
        <v>445</v>
      </c>
      <c r="T47" s="62" t="s">
        <v>445</v>
      </c>
      <c r="U47" s="62" t="s">
        <v>445</v>
      </c>
      <c r="V47" s="62" t="s">
        <v>445</v>
      </c>
      <c r="W47" s="62" t="s">
        <v>443</v>
      </c>
      <c r="X47" s="62" t="s">
        <v>445</v>
      </c>
      <c r="Y47" s="62" t="s">
        <v>443</v>
      </c>
      <c r="Z47" s="62" t="s">
        <v>443</v>
      </c>
      <c r="AA47" s="62" t="s">
        <v>443</v>
      </c>
      <c r="AB47" s="62" t="s">
        <v>445</v>
      </c>
      <c r="AC47" s="62" t="s">
        <v>443</v>
      </c>
      <c r="AD47" s="157" t="s">
        <v>443</v>
      </c>
      <c r="AE47" s="158"/>
      <c r="AF47" s="159" t="s">
        <v>445</v>
      </c>
      <c r="AG47" s="62" t="s">
        <v>443</v>
      </c>
      <c r="AH47" s="62" t="s">
        <v>443</v>
      </c>
      <c r="AI47" s="62" t="s">
        <v>443</v>
      </c>
      <c r="AJ47" s="62" t="s">
        <v>443</v>
      </c>
      <c r="AK47" s="62" t="s">
        <v>443</v>
      </c>
      <c r="AL47" s="40" t="s">
        <v>49</v>
      </c>
    </row>
    <row r="48" spans="1:38" ht="26.25" customHeight="1" thickBot="1">
      <c r="A48" s="60" t="s">
        <v>119</v>
      </c>
      <c r="B48" s="60" t="s">
        <v>120</v>
      </c>
      <c r="C48" s="61" t="s">
        <v>121</v>
      </c>
      <c r="D48" s="62"/>
      <c r="E48" s="62" t="s">
        <v>443</v>
      </c>
      <c r="F48" s="62">
        <v>1.4542404000000002</v>
      </c>
      <c r="G48" s="62" t="s">
        <v>443</v>
      </c>
      <c r="H48" s="62" t="s">
        <v>443</v>
      </c>
      <c r="I48" s="62">
        <v>4.3627211999999999E-2</v>
      </c>
      <c r="J48" s="62">
        <v>0.28357687800000003</v>
      </c>
      <c r="K48" s="62">
        <v>0.59623856399999997</v>
      </c>
      <c r="L48" s="62" t="s">
        <v>443</v>
      </c>
      <c r="M48" s="62" t="s">
        <v>443</v>
      </c>
      <c r="N48" s="62" t="s">
        <v>443</v>
      </c>
      <c r="O48" s="62" t="s">
        <v>443</v>
      </c>
      <c r="P48" s="62" t="s">
        <v>443</v>
      </c>
      <c r="Q48" s="62" t="s">
        <v>443</v>
      </c>
      <c r="R48" s="62" t="s">
        <v>443</v>
      </c>
      <c r="S48" s="62" t="s">
        <v>443</v>
      </c>
      <c r="T48" s="62" t="s">
        <v>443</v>
      </c>
      <c r="U48" s="62" t="s">
        <v>443</v>
      </c>
      <c r="V48" s="62" t="s">
        <v>443</v>
      </c>
      <c r="W48" s="62" t="s">
        <v>443</v>
      </c>
      <c r="X48" s="62" t="s">
        <v>443</v>
      </c>
      <c r="Y48" s="62" t="s">
        <v>443</v>
      </c>
      <c r="Z48" s="62" t="s">
        <v>443</v>
      </c>
      <c r="AA48" s="62" t="s">
        <v>443</v>
      </c>
      <c r="AB48" s="62" t="s">
        <v>443</v>
      </c>
      <c r="AC48" s="62" t="s">
        <v>443</v>
      </c>
      <c r="AD48" s="157" t="s">
        <v>443</v>
      </c>
      <c r="AE48" s="158"/>
      <c r="AF48" s="159" t="s">
        <v>443</v>
      </c>
      <c r="AG48" s="62" t="s">
        <v>443</v>
      </c>
      <c r="AH48" s="62" t="s">
        <v>443</v>
      </c>
      <c r="AI48" s="62" t="s">
        <v>443</v>
      </c>
      <c r="AJ48" s="62" t="s">
        <v>443</v>
      </c>
      <c r="AK48" s="62">
        <v>7.2712019999999997</v>
      </c>
      <c r="AL48" s="40" t="s">
        <v>122</v>
      </c>
    </row>
    <row r="49" spans="1:38" ht="26.25" customHeight="1" thickBot="1">
      <c r="A49" s="60" t="s">
        <v>119</v>
      </c>
      <c r="B49" s="60" t="s">
        <v>123</v>
      </c>
      <c r="C49" s="61" t="s">
        <v>124</v>
      </c>
      <c r="D49" s="62"/>
      <c r="E49" s="62" t="s">
        <v>442</v>
      </c>
      <c r="F49" s="62" t="s">
        <v>442</v>
      </c>
      <c r="G49" s="62" t="s">
        <v>442</v>
      </c>
      <c r="H49" s="62" t="s">
        <v>442</v>
      </c>
      <c r="I49" s="62" t="s">
        <v>442</v>
      </c>
      <c r="J49" s="62" t="s">
        <v>442</v>
      </c>
      <c r="K49" s="62" t="s">
        <v>442</v>
      </c>
      <c r="L49" s="62" t="s">
        <v>442</v>
      </c>
      <c r="M49" s="62" t="s">
        <v>442</v>
      </c>
      <c r="N49" s="62" t="s">
        <v>442</v>
      </c>
      <c r="O49" s="62" t="s">
        <v>442</v>
      </c>
      <c r="P49" s="62" t="s">
        <v>442</v>
      </c>
      <c r="Q49" s="62" t="s">
        <v>442</v>
      </c>
      <c r="R49" s="62" t="s">
        <v>442</v>
      </c>
      <c r="S49" s="62" t="s">
        <v>442</v>
      </c>
      <c r="T49" s="62" t="s">
        <v>442</v>
      </c>
      <c r="U49" s="62" t="s">
        <v>442</v>
      </c>
      <c r="V49" s="62" t="s">
        <v>442</v>
      </c>
      <c r="W49" s="62" t="s">
        <v>442</v>
      </c>
      <c r="X49" s="62" t="s">
        <v>442</v>
      </c>
      <c r="Y49" s="62" t="s">
        <v>442</v>
      </c>
      <c r="Z49" s="62" t="s">
        <v>442</v>
      </c>
      <c r="AA49" s="62" t="s">
        <v>442</v>
      </c>
      <c r="AB49" s="62" t="s">
        <v>442</v>
      </c>
      <c r="AC49" s="62" t="s">
        <v>442</v>
      </c>
      <c r="AD49" s="62" t="s">
        <v>442</v>
      </c>
      <c r="AE49" s="158"/>
      <c r="AF49" s="157" t="s">
        <v>442</v>
      </c>
      <c r="AG49" s="157" t="s">
        <v>442</v>
      </c>
      <c r="AH49" s="157" t="s">
        <v>442</v>
      </c>
      <c r="AI49" s="157" t="s">
        <v>442</v>
      </c>
      <c r="AJ49" s="157" t="s">
        <v>442</v>
      </c>
      <c r="AK49" s="62" t="s">
        <v>442</v>
      </c>
      <c r="AL49" s="40" t="s">
        <v>125</v>
      </c>
    </row>
    <row r="50" spans="1:38" ht="26.25" customHeight="1" thickBot="1">
      <c r="A50" s="60" t="s">
        <v>119</v>
      </c>
      <c r="B50" s="60" t="s">
        <v>126</v>
      </c>
      <c r="C50" s="61" t="s">
        <v>127</v>
      </c>
      <c r="D50" s="62"/>
      <c r="E50" s="62" t="s">
        <v>442</v>
      </c>
      <c r="F50" s="62" t="s">
        <v>442</v>
      </c>
      <c r="G50" s="62" t="s">
        <v>442</v>
      </c>
      <c r="H50" s="62" t="s">
        <v>442</v>
      </c>
      <c r="I50" s="62" t="s">
        <v>442</v>
      </c>
      <c r="J50" s="62" t="s">
        <v>442</v>
      </c>
      <c r="K50" s="62" t="s">
        <v>442</v>
      </c>
      <c r="L50" s="62" t="s">
        <v>442</v>
      </c>
      <c r="M50" s="62" t="s">
        <v>442</v>
      </c>
      <c r="N50" s="62" t="s">
        <v>442</v>
      </c>
      <c r="O50" s="62" t="s">
        <v>442</v>
      </c>
      <c r="P50" s="62" t="s">
        <v>442</v>
      </c>
      <c r="Q50" s="62" t="s">
        <v>442</v>
      </c>
      <c r="R50" s="62" t="s">
        <v>442</v>
      </c>
      <c r="S50" s="62" t="s">
        <v>442</v>
      </c>
      <c r="T50" s="62" t="s">
        <v>442</v>
      </c>
      <c r="U50" s="62" t="s">
        <v>442</v>
      </c>
      <c r="V50" s="62" t="s">
        <v>442</v>
      </c>
      <c r="W50" s="62" t="s">
        <v>442</v>
      </c>
      <c r="X50" s="62" t="s">
        <v>442</v>
      </c>
      <c r="Y50" s="62" t="s">
        <v>442</v>
      </c>
      <c r="Z50" s="62" t="s">
        <v>442</v>
      </c>
      <c r="AA50" s="62" t="s">
        <v>442</v>
      </c>
      <c r="AB50" s="62" t="s">
        <v>442</v>
      </c>
      <c r="AC50" s="62" t="s">
        <v>442</v>
      </c>
      <c r="AD50" s="157" t="s">
        <v>442</v>
      </c>
      <c r="AE50" s="158"/>
      <c r="AF50" s="157" t="s">
        <v>442</v>
      </c>
      <c r="AG50" s="157" t="s">
        <v>442</v>
      </c>
      <c r="AH50" s="157" t="s">
        <v>442</v>
      </c>
      <c r="AI50" s="157" t="s">
        <v>442</v>
      </c>
      <c r="AJ50" s="157" t="s">
        <v>442</v>
      </c>
      <c r="AK50" s="62" t="s">
        <v>442</v>
      </c>
      <c r="AL50" s="40" t="s">
        <v>412</v>
      </c>
    </row>
    <row r="51" spans="1:38" ht="26.25" customHeight="1" thickBot="1">
      <c r="A51" s="60" t="s">
        <v>119</v>
      </c>
      <c r="B51" s="64" t="s">
        <v>128</v>
      </c>
      <c r="C51" s="61" t="s">
        <v>129</v>
      </c>
      <c r="D51" s="62"/>
      <c r="E51" s="62" t="s">
        <v>442</v>
      </c>
      <c r="F51" s="62" t="s">
        <v>442</v>
      </c>
      <c r="G51" s="62" t="s">
        <v>442</v>
      </c>
      <c r="H51" s="62" t="s">
        <v>442</v>
      </c>
      <c r="I51" s="62" t="s">
        <v>442</v>
      </c>
      <c r="J51" s="62" t="s">
        <v>442</v>
      </c>
      <c r="K51" s="62" t="s">
        <v>442</v>
      </c>
      <c r="L51" s="62" t="s">
        <v>442</v>
      </c>
      <c r="M51" s="62" t="s">
        <v>442</v>
      </c>
      <c r="N51" s="62" t="s">
        <v>442</v>
      </c>
      <c r="O51" s="62" t="s">
        <v>442</v>
      </c>
      <c r="P51" s="62" t="s">
        <v>442</v>
      </c>
      <c r="Q51" s="62" t="s">
        <v>442</v>
      </c>
      <c r="R51" s="62" t="s">
        <v>442</v>
      </c>
      <c r="S51" s="62" t="s">
        <v>442</v>
      </c>
      <c r="T51" s="62" t="s">
        <v>442</v>
      </c>
      <c r="U51" s="62" t="s">
        <v>442</v>
      </c>
      <c r="V51" s="62" t="s">
        <v>442</v>
      </c>
      <c r="W51" s="62" t="s">
        <v>442</v>
      </c>
      <c r="X51" s="62" t="s">
        <v>442</v>
      </c>
      <c r="Y51" s="62" t="s">
        <v>442</v>
      </c>
      <c r="Z51" s="62" t="s">
        <v>442</v>
      </c>
      <c r="AA51" s="62" t="s">
        <v>442</v>
      </c>
      <c r="AB51" s="62" t="s">
        <v>442</v>
      </c>
      <c r="AC51" s="62" t="s">
        <v>442</v>
      </c>
      <c r="AD51" s="157" t="s">
        <v>442</v>
      </c>
      <c r="AE51" s="158"/>
      <c r="AF51" s="157" t="s">
        <v>442</v>
      </c>
      <c r="AG51" s="157" t="s">
        <v>442</v>
      </c>
      <c r="AH51" s="157" t="s">
        <v>442</v>
      </c>
      <c r="AI51" s="157" t="s">
        <v>442</v>
      </c>
      <c r="AJ51" s="157" t="s">
        <v>442</v>
      </c>
      <c r="AK51" s="62" t="s">
        <v>442</v>
      </c>
      <c r="AL51" s="40" t="s">
        <v>130</v>
      </c>
    </row>
    <row r="52" spans="1:38" ht="26.25" customHeight="1" thickBot="1">
      <c r="A52" s="60" t="s">
        <v>119</v>
      </c>
      <c r="B52" s="64" t="s">
        <v>131</v>
      </c>
      <c r="C52" s="66" t="s">
        <v>392</v>
      </c>
      <c r="D52" s="63"/>
      <c r="E52" s="62">
        <v>0.18809966117647056</v>
      </c>
      <c r="F52" s="62">
        <v>0.15674971764705883</v>
      </c>
      <c r="G52" s="62">
        <v>0.48592412470588231</v>
      </c>
      <c r="H52" s="62">
        <v>8.6212344705882357E-4</v>
      </c>
      <c r="I52" s="62">
        <v>3.3701189294117646E-3</v>
      </c>
      <c r="J52" s="62">
        <v>7.7591110235294119E-3</v>
      </c>
      <c r="K52" s="62">
        <v>1.2539977411764706E-2</v>
      </c>
      <c r="L52" s="62" t="s">
        <v>443</v>
      </c>
      <c r="M52" s="62">
        <v>7.0537372941176471E-2</v>
      </c>
      <c r="N52" s="62">
        <v>3.9971178E-3</v>
      </c>
      <c r="O52" s="62">
        <v>3.9971178E-3</v>
      </c>
      <c r="P52" s="62">
        <v>3.9971178E-3</v>
      </c>
      <c r="Q52" s="62">
        <v>3.9971178E-3</v>
      </c>
      <c r="R52" s="62">
        <v>3.9971178E-3</v>
      </c>
      <c r="S52" s="62">
        <v>3.9971178E-3</v>
      </c>
      <c r="T52" s="62">
        <v>3.9971178E-3</v>
      </c>
      <c r="U52" s="62">
        <v>3.9971178E-3</v>
      </c>
      <c r="V52" s="62">
        <v>3.9971178E-3</v>
      </c>
      <c r="W52" s="62">
        <v>4.467366952941176E-3</v>
      </c>
      <c r="X52" s="62" t="s">
        <v>443</v>
      </c>
      <c r="Y52" s="62" t="s">
        <v>443</v>
      </c>
      <c r="Z52" s="62" t="s">
        <v>443</v>
      </c>
      <c r="AA52" s="62" t="s">
        <v>443</v>
      </c>
      <c r="AB52" s="62" t="s">
        <v>443</v>
      </c>
      <c r="AC52" s="62" t="s">
        <v>443</v>
      </c>
      <c r="AD52" s="157" t="s">
        <v>443</v>
      </c>
      <c r="AE52" s="158"/>
      <c r="AF52" s="159" t="s">
        <v>443</v>
      </c>
      <c r="AG52" s="62" t="s">
        <v>443</v>
      </c>
      <c r="AH52" s="62" t="s">
        <v>443</v>
      </c>
      <c r="AI52" s="62" t="s">
        <v>443</v>
      </c>
      <c r="AJ52" s="62" t="s">
        <v>443</v>
      </c>
      <c r="AK52" s="62">
        <v>783748.5882352941</v>
      </c>
      <c r="AL52" s="40" t="s">
        <v>132</v>
      </c>
    </row>
    <row r="53" spans="1:38" ht="26.25" customHeight="1" thickBot="1">
      <c r="A53" s="60" t="s">
        <v>119</v>
      </c>
      <c r="B53" s="64" t="s">
        <v>133</v>
      </c>
      <c r="C53" s="66" t="s">
        <v>134</v>
      </c>
      <c r="D53" s="63"/>
      <c r="E53" s="62" t="s">
        <v>443</v>
      </c>
      <c r="F53" s="62">
        <v>1.5230655</v>
      </c>
      <c r="G53" s="62" t="s">
        <v>443</v>
      </c>
      <c r="H53" s="62" t="s">
        <v>443</v>
      </c>
      <c r="I53" s="62" t="s">
        <v>443</v>
      </c>
      <c r="J53" s="62" t="s">
        <v>443</v>
      </c>
      <c r="K53" s="62" t="s">
        <v>443</v>
      </c>
      <c r="L53" s="62" t="s">
        <v>443</v>
      </c>
      <c r="M53" s="62" t="s">
        <v>443</v>
      </c>
      <c r="N53" s="62" t="s">
        <v>443</v>
      </c>
      <c r="O53" s="62" t="s">
        <v>443</v>
      </c>
      <c r="P53" s="62" t="s">
        <v>443</v>
      </c>
      <c r="Q53" s="62" t="s">
        <v>443</v>
      </c>
      <c r="R53" s="62" t="s">
        <v>443</v>
      </c>
      <c r="S53" s="62" t="s">
        <v>443</v>
      </c>
      <c r="T53" s="62" t="s">
        <v>443</v>
      </c>
      <c r="U53" s="62" t="s">
        <v>443</v>
      </c>
      <c r="V53" s="62" t="s">
        <v>443</v>
      </c>
      <c r="W53" s="62" t="s">
        <v>443</v>
      </c>
      <c r="X53" s="62" t="s">
        <v>443</v>
      </c>
      <c r="Y53" s="62" t="s">
        <v>443</v>
      </c>
      <c r="Z53" s="62" t="s">
        <v>443</v>
      </c>
      <c r="AA53" s="62" t="s">
        <v>443</v>
      </c>
      <c r="AB53" s="62" t="s">
        <v>443</v>
      </c>
      <c r="AC53" s="62" t="s">
        <v>443</v>
      </c>
      <c r="AD53" s="157" t="s">
        <v>443</v>
      </c>
      <c r="AE53" s="158"/>
      <c r="AF53" s="159" t="s">
        <v>443</v>
      </c>
      <c r="AG53" s="62" t="s">
        <v>443</v>
      </c>
      <c r="AH53" s="62" t="s">
        <v>443</v>
      </c>
      <c r="AI53" s="62" t="s">
        <v>443</v>
      </c>
      <c r="AJ53" s="62" t="s">
        <v>443</v>
      </c>
      <c r="AK53" s="62">
        <v>0.33845900000000001</v>
      </c>
      <c r="AL53" s="40" t="s">
        <v>135</v>
      </c>
    </row>
    <row r="54" spans="1:38" ht="37.5" customHeight="1" thickBot="1">
      <c r="A54" s="60" t="s">
        <v>119</v>
      </c>
      <c r="B54" s="64" t="s">
        <v>136</v>
      </c>
      <c r="C54" s="66" t="s">
        <v>137</v>
      </c>
      <c r="D54" s="63"/>
      <c r="E54" s="62" t="s">
        <v>442</v>
      </c>
      <c r="F54" s="62" t="s">
        <v>442</v>
      </c>
      <c r="G54" s="62" t="s">
        <v>442</v>
      </c>
      <c r="H54" s="62" t="s">
        <v>442</v>
      </c>
      <c r="I54" s="62" t="s">
        <v>442</v>
      </c>
      <c r="J54" s="62" t="s">
        <v>442</v>
      </c>
      <c r="K54" s="62" t="s">
        <v>442</v>
      </c>
      <c r="L54" s="62" t="s">
        <v>442</v>
      </c>
      <c r="M54" s="62" t="s">
        <v>442</v>
      </c>
      <c r="N54" s="62" t="s">
        <v>442</v>
      </c>
      <c r="O54" s="62" t="s">
        <v>442</v>
      </c>
      <c r="P54" s="62" t="s">
        <v>442</v>
      </c>
      <c r="Q54" s="62" t="s">
        <v>442</v>
      </c>
      <c r="R54" s="62" t="s">
        <v>442</v>
      </c>
      <c r="S54" s="62" t="s">
        <v>442</v>
      </c>
      <c r="T54" s="62" t="s">
        <v>442</v>
      </c>
      <c r="U54" s="62" t="s">
        <v>442</v>
      </c>
      <c r="V54" s="62" t="s">
        <v>442</v>
      </c>
      <c r="W54" s="62" t="s">
        <v>442</v>
      </c>
      <c r="X54" s="62" t="s">
        <v>442</v>
      </c>
      <c r="Y54" s="62" t="s">
        <v>442</v>
      </c>
      <c r="Z54" s="62" t="s">
        <v>442</v>
      </c>
      <c r="AA54" s="62" t="s">
        <v>442</v>
      </c>
      <c r="AB54" s="62" t="s">
        <v>442</v>
      </c>
      <c r="AC54" s="62" t="s">
        <v>442</v>
      </c>
      <c r="AD54" s="157" t="s">
        <v>442</v>
      </c>
      <c r="AE54" s="158"/>
      <c r="AF54" s="159" t="s">
        <v>442</v>
      </c>
      <c r="AG54" s="62" t="s">
        <v>442</v>
      </c>
      <c r="AH54" s="62" t="s">
        <v>442</v>
      </c>
      <c r="AI54" s="62" t="s">
        <v>442</v>
      </c>
      <c r="AJ54" s="62" t="s">
        <v>442</v>
      </c>
      <c r="AK54" s="62" t="s">
        <v>442</v>
      </c>
      <c r="AL54" s="40" t="s">
        <v>419</v>
      </c>
    </row>
    <row r="55" spans="1:38" ht="26.25" customHeight="1" thickBot="1">
      <c r="A55" s="60" t="s">
        <v>119</v>
      </c>
      <c r="B55" s="64" t="s">
        <v>138</v>
      </c>
      <c r="C55" s="66" t="s">
        <v>139</v>
      </c>
      <c r="D55" s="63"/>
      <c r="E55" s="62">
        <v>1.5565025889784688E-2</v>
      </c>
      <c r="F55" s="62">
        <v>7.7825129448923452E-4</v>
      </c>
      <c r="G55" s="62">
        <v>2.3347538834677032E-3</v>
      </c>
      <c r="H55" s="62" t="s">
        <v>443</v>
      </c>
      <c r="I55" s="62" t="s">
        <v>443</v>
      </c>
      <c r="J55" s="62" t="s">
        <v>443</v>
      </c>
      <c r="K55" s="62" t="s">
        <v>443</v>
      </c>
      <c r="L55" s="62" t="s">
        <v>443</v>
      </c>
      <c r="M55" s="62">
        <v>3.7356062135483251E-3</v>
      </c>
      <c r="N55" s="62" t="s">
        <v>443</v>
      </c>
      <c r="O55" s="62" t="s">
        <v>443</v>
      </c>
      <c r="P55" s="62" t="s">
        <v>443</v>
      </c>
      <c r="Q55" s="62" t="s">
        <v>443</v>
      </c>
      <c r="R55" s="62" t="s">
        <v>443</v>
      </c>
      <c r="S55" s="62" t="s">
        <v>443</v>
      </c>
      <c r="T55" s="62" t="s">
        <v>443</v>
      </c>
      <c r="U55" s="62" t="s">
        <v>443</v>
      </c>
      <c r="V55" s="62" t="s">
        <v>443</v>
      </c>
      <c r="W55" s="62" t="s">
        <v>443</v>
      </c>
      <c r="X55" s="62" t="s">
        <v>443</v>
      </c>
      <c r="Y55" s="62" t="s">
        <v>443</v>
      </c>
      <c r="Z55" s="62" t="s">
        <v>443</v>
      </c>
      <c r="AA55" s="62" t="s">
        <v>443</v>
      </c>
      <c r="AB55" s="62" t="s">
        <v>443</v>
      </c>
      <c r="AC55" s="62" t="s">
        <v>443</v>
      </c>
      <c r="AD55" s="157" t="s">
        <v>443</v>
      </c>
      <c r="AE55" s="158"/>
      <c r="AF55" s="159" t="s">
        <v>443</v>
      </c>
      <c r="AG55" s="62" t="s">
        <v>443</v>
      </c>
      <c r="AH55" s="62" t="s">
        <v>443</v>
      </c>
      <c r="AI55" s="62" t="s">
        <v>443</v>
      </c>
      <c r="AJ55" s="62" t="s">
        <v>443</v>
      </c>
      <c r="AK55" s="62">
        <v>155.6502588978469</v>
      </c>
      <c r="AL55" s="40" t="s">
        <v>140</v>
      </c>
    </row>
    <row r="56" spans="1:38" ht="26.25" customHeight="1" thickBot="1">
      <c r="A56" s="64" t="s">
        <v>119</v>
      </c>
      <c r="B56" s="64" t="s">
        <v>141</v>
      </c>
      <c r="C56" s="66" t="s">
        <v>401</v>
      </c>
      <c r="D56" s="63"/>
      <c r="E56" s="62" t="s">
        <v>443</v>
      </c>
      <c r="F56" s="62" t="s">
        <v>443</v>
      </c>
      <c r="G56" s="62" t="s">
        <v>443</v>
      </c>
      <c r="H56" s="62">
        <v>0.32208285312000001</v>
      </c>
      <c r="I56" s="62" t="s">
        <v>443</v>
      </c>
      <c r="J56" s="62" t="s">
        <v>443</v>
      </c>
      <c r="K56" s="62" t="s">
        <v>443</v>
      </c>
      <c r="L56" s="62" t="s">
        <v>443</v>
      </c>
      <c r="M56" s="62" t="s">
        <v>443</v>
      </c>
      <c r="N56" s="62" t="s">
        <v>443</v>
      </c>
      <c r="O56" s="62" t="s">
        <v>443</v>
      </c>
      <c r="P56" s="62">
        <v>6.7484026367999994E-5</v>
      </c>
      <c r="Q56" s="62">
        <v>3.8343196800000001E-6</v>
      </c>
      <c r="R56" s="62" t="s">
        <v>443</v>
      </c>
      <c r="S56" s="62" t="s">
        <v>443</v>
      </c>
      <c r="T56" s="62" t="s">
        <v>443</v>
      </c>
      <c r="U56" s="62" t="s">
        <v>443</v>
      </c>
      <c r="V56" s="62" t="s">
        <v>443</v>
      </c>
      <c r="W56" s="62" t="s">
        <v>443</v>
      </c>
      <c r="X56" s="62" t="s">
        <v>443</v>
      </c>
      <c r="Y56" s="62" t="s">
        <v>443</v>
      </c>
      <c r="Z56" s="62" t="s">
        <v>443</v>
      </c>
      <c r="AA56" s="62" t="s">
        <v>443</v>
      </c>
      <c r="AB56" s="62" t="s">
        <v>443</v>
      </c>
      <c r="AC56" s="62" t="s">
        <v>443</v>
      </c>
      <c r="AD56" s="62" t="s">
        <v>443</v>
      </c>
      <c r="AE56" s="158"/>
      <c r="AF56" s="62" t="s">
        <v>443</v>
      </c>
      <c r="AG56" s="62" t="s">
        <v>443</v>
      </c>
      <c r="AH56" s="62" t="s">
        <v>443</v>
      </c>
      <c r="AI56" s="62" t="s">
        <v>443</v>
      </c>
      <c r="AJ56" s="62" t="s">
        <v>443</v>
      </c>
      <c r="AK56" s="62">
        <v>153372.78719999999</v>
      </c>
      <c r="AL56" s="40" t="s">
        <v>412</v>
      </c>
    </row>
    <row r="57" spans="1:38" ht="26.25" customHeight="1" thickBot="1">
      <c r="A57" s="60" t="s">
        <v>53</v>
      </c>
      <c r="B57" s="60" t="s">
        <v>143</v>
      </c>
      <c r="C57" s="61" t="s">
        <v>144</v>
      </c>
      <c r="D57" s="62"/>
      <c r="E57" s="62" t="s">
        <v>443</v>
      </c>
      <c r="F57" s="62" t="s">
        <v>443</v>
      </c>
      <c r="G57" s="62" t="s">
        <v>443</v>
      </c>
      <c r="H57" s="62" t="s">
        <v>443</v>
      </c>
      <c r="I57" s="62">
        <v>7.8333970000000003E-2</v>
      </c>
      <c r="J57" s="62">
        <v>0.14100114599999997</v>
      </c>
      <c r="K57" s="62">
        <v>0.15666794000000001</v>
      </c>
      <c r="L57" s="62">
        <v>2.3500191000000001E-3</v>
      </c>
      <c r="M57" s="62" t="s">
        <v>443</v>
      </c>
      <c r="N57" s="62" t="s">
        <v>443</v>
      </c>
      <c r="O57" s="62" t="s">
        <v>443</v>
      </c>
      <c r="P57" s="62" t="s">
        <v>443</v>
      </c>
      <c r="Q57" s="62" t="s">
        <v>443</v>
      </c>
      <c r="R57" s="62" t="s">
        <v>443</v>
      </c>
      <c r="S57" s="62" t="s">
        <v>443</v>
      </c>
      <c r="T57" s="62" t="s">
        <v>443</v>
      </c>
      <c r="U57" s="62" t="s">
        <v>443</v>
      </c>
      <c r="V57" s="62" t="s">
        <v>443</v>
      </c>
      <c r="W57" s="62" t="s">
        <v>443</v>
      </c>
      <c r="X57" s="62" t="s">
        <v>443</v>
      </c>
      <c r="Y57" s="62" t="s">
        <v>443</v>
      </c>
      <c r="Z57" s="62" t="s">
        <v>443</v>
      </c>
      <c r="AA57" s="62" t="s">
        <v>443</v>
      </c>
      <c r="AB57" s="62" t="s">
        <v>443</v>
      </c>
      <c r="AC57" s="62" t="s">
        <v>443</v>
      </c>
      <c r="AD57" s="157" t="s">
        <v>444</v>
      </c>
      <c r="AE57" s="158"/>
      <c r="AF57" s="159" t="s">
        <v>443</v>
      </c>
      <c r="AG57" s="62" t="s">
        <v>443</v>
      </c>
      <c r="AH57" s="62" t="s">
        <v>443</v>
      </c>
      <c r="AI57" s="62" t="s">
        <v>443</v>
      </c>
      <c r="AJ57" s="62" t="s">
        <v>443</v>
      </c>
      <c r="AK57" s="62">
        <v>602.56899999999996</v>
      </c>
      <c r="AL57" s="40" t="s">
        <v>145</v>
      </c>
    </row>
    <row r="58" spans="1:38" ht="26.25" customHeight="1" thickBot="1">
      <c r="A58" s="60" t="s">
        <v>53</v>
      </c>
      <c r="B58" s="60" t="s">
        <v>146</v>
      </c>
      <c r="C58" s="61" t="s">
        <v>147</v>
      </c>
      <c r="D58" s="62"/>
      <c r="E58" s="62" t="s">
        <v>443</v>
      </c>
      <c r="F58" s="62" t="s">
        <v>443</v>
      </c>
      <c r="G58" s="62" t="s">
        <v>443</v>
      </c>
      <c r="H58" s="62" t="s">
        <v>443</v>
      </c>
      <c r="I58" s="62">
        <v>3.5E-4</v>
      </c>
      <c r="J58" s="62">
        <v>1.75E-3</v>
      </c>
      <c r="K58" s="62">
        <v>4.4999999999999997E-3</v>
      </c>
      <c r="L58" s="62">
        <v>1.61E-6</v>
      </c>
      <c r="M58" s="62" t="s">
        <v>443</v>
      </c>
      <c r="N58" s="62" t="s">
        <v>443</v>
      </c>
      <c r="O58" s="62" t="s">
        <v>443</v>
      </c>
      <c r="P58" s="62" t="s">
        <v>443</v>
      </c>
      <c r="Q58" s="62" t="s">
        <v>443</v>
      </c>
      <c r="R58" s="62" t="s">
        <v>443</v>
      </c>
      <c r="S58" s="62" t="s">
        <v>443</v>
      </c>
      <c r="T58" s="62" t="s">
        <v>443</v>
      </c>
      <c r="U58" s="62" t="s">
        <v>443</v>
      </c>
      <c r="V58" s="62" t="s">
        <v>443</v>
      </c>
      <c r="W58" s="62" t="s">
        <v>443</v>
      </c>
      <c r="X58" s="62" t="s">
        <v>443</v>
      </c>
      <c r="Y58" s="62" t="s">
        <v>443</v>
      </c>
      <c r="Z58" s="62" t="s">
        <v>443</v>
      </c>
      <c r="AA58" s="62" t="s">
        <v>443</v>
      </c>
      <c r="AB58" s="62" t="s">
        <v>443</v>
      </c>
      <c r="AC58" s="62" t="s">
        <v>443</v>
      </c>
      <c r="AD58" s="157" t="s">
        <v>443</v>
      </c>
      <c r="AE58" s="158"/>
      <c r="AF58" s="159" t="s">
        <v>443</v>
      </c>
      <c r="AG58" s="62" t="s">
        <v>443</v>
      </c>
      <c r="AH58" s="62" t="s">
        <v>443</v>
      </c>
      <c r="AI58" s="62" t="s">
        <v>443</v>
      </c>
      <c r="AJ58" s="62" t="s">
        <v>443</v>
      </c>
      <c r="AK58" s="62">
        <v>0.5</v>
      </c>
      <c r="AL58" s="40" t="s">
        <v>148</v>
      </c>
    </row>
    <row r="59" spans="1:38" ht="26.25" customHeight="1" thickBot="1">
      <c r="A59" s="60" t="s">
        <v>53</v>
      </c>
      <c r="B59" s="68" t="s">
        <v>149</v>
      </c>
      <c r="C59" s="61" t="s">
        <v>402</v>
      </c>
      <c r="D59" s="62"/>
      <c r="E59" s="62" t="s">
        <v>442</v>
      </c>
      <c r="F59" s="62" t="s">
        <v>442</v>
      </c>
      <c r="G59" s="62" t="s">
        <v>442</v>
      </c>
      <c r="H59" s="62" t="s">
        <v>442</v>
      </c>
      <c r="I59" s="62" t="s">
        <v>442</v>
      </c>
      <c r="J59" s="62" t="s">
        <v>442</v>
      </c>
      <c r="K59" s="62" t="s">
        <v>442</v>
      </c>
      <c r="L59" s="62" t="s">
        <v>442</v>
      </c>
      <c r="M59" s="62" t="s">
        <v>442</v>
      </c>
      <c r="N59" s="62" t="s">
        <v>442</v>
      </c>
      <c r="O59" s="62" t="s">
        <v>442</v>
      </c>
      <c r="P59" s="62" t="s">
        <v>442</v>
      </c>
      <c r="Q59" s="62" t="s">
        <v>442</v>
      </c>
      <c r="R59" s="62" t="s">
        <v>442</v>
      </c>
      <c r="S59" s="62" t="s">
        <v>442</v>
      </c>
      <c r="T59" s="62" t="s">
        <v>442</v>
      </c>
      <c r="U59" s="62" t="s">
        <v>442</v>
      </c>
      <c r="V59" s="62" t="s">
        <v>442</v>
      </c>
      <c r="W59" s="62" t="s">
        <v>442</v>
      </c>
      <c r="X59" s="62" t="s">
        <v>442</v>
      </c>
      <c r="Y59" s="62" t="s">
        <v>442</v>
      </c>
      <c r="Z59" s="62" t="s">
        <v>442</v>
      </c>
      <c r="AA59" s="62" t="s">
        <v>442</v>
      </c>
      <c r="AB59" s="62" t="s">
        <v>442</v>
      </c>
      <c r="AC59" s="62" t="s">
        <v>442</v>
      </c>
      <c r="AD59" s="157" t="s">
        <v>442</v>
      </c>
      <c r="AE59" s="158"/>
      <c r="AF59" s="62" t="s">
        <v>442</v>
      </c>
      <c r="AG59" s="62" t="s">
        <v>442</v>
      </c>
      <c r="AH59" s="62" t="s">
        <v>442</v>
      </c>
      <c r="AI59" s="62" t="s">
        <v>442</v>
      </c>
      <c r="AJ59" s="62" t="s">
        <v>442</v>
      </c>
      <c r="AK59" s="62" t="s">
        <v>442</v>
      </c>
      <c r="AL59" s="40" t="s">
        <v>420</v>
      </c>
    </row>
    <row r="60" spans="1:38" ht="26.25" customHeight="1" thickBot="1">
      <c r="A60" s="60" t="s">
        <v>53</v>
      </c>
      <c r="B60" s="68" t="s">
        <v>150</v>
      </c>
      <c r="C60" s="61" t="s">
        <v>151</v>
      </c>
      <c r="D60" s="103"/>
      <c r="E60" s="62" t="s">
        <v>443</v>
      </c>
      <c r="F60" s="62" t="s">
        <v>443</v>
      </c>
      <c r="G60" s="62" t="s">
        <v>443</v>
      </c>
      <c r="H60" s="62" t="s">
        <v>443</v>
      </c>
      <c r="I60" s="62">
        <v>3.69893E-3</v>
      </c>
      <c r="J60" s="62">
        <v>3.6989300000000003E-2</v>
      </c>
      <c r="K60" s="62">
        <v>7.5458172000000004E-2</v>
      </c>
      <c r="L60" s="62" t="s">
        <v>443</v>
      </c>
      <c r="M60" s="62" t="s">
        <v>443</v>
      </c>
      <c r="N60" s="62" t="s">
        <v>443</v>
      </c>
      <c r="O60" s="62" t="s">
        <v>443</v>
      </c>
      <c r="P60" s="62" t="s">
        <v>443</v>
      </c>
      <c r="Q60" s="62" t="s">
        <v>443</v>
      </c>
      <c r="R60" s="62" t="s">
        <v>443</v>
      </c>
      <c r="S60" s="62" t="s">
        <v>443</v>
      </c>
      <c r="T60" s="62" t="s">
        <v>443</v>
      </c>
      <c r="U60" s="62" t="s">
        <v>443</v>
      </c>
      <c r="V60" s="62" t="s">
        <v>443</v>
      </c>
      <c r="W60" s="62" t="s">
        <v>443</v>
      </c>
      <c r="X60" s="62" t="s">
        <v>443</v>
      </c>
      <c r="Y60" s="62" t="s">
        <v>443</v>
      </c>
      <c r="Z60" s="62" t="s">
        <v>443</v>
      </c>
      <c r="AA60" s="62" t="s">
        <v>443</v>
      </c>
      <c r="AB60" s="62" t="s">
        <v>443</v>
      </c>
      <c r="AC60" s="62" t="s">
        <v>443</v>
      </c>
      <c r="AD60" s="157" t="s">
        <v>443</v>
      </c>
      <c r="AE60" s="158"/>
      <c r="AF60" s="159" t="s">
        <v>443</v>
      </c>
      <c r="AG60" s="62" t="s">
        <v>443</v>
      </c>
      <c r="AH60" s="62" t="s">
        <v>443</v>
      </c>
      <c r="AI60" s="62" t="s">
        <v>443</v>
      </c>
      <c r="AJ60" s="62" t="s">
        <v>443</v>
      </c>
      <c r="AK60" s="62">
        <v>739.78599999999994</v>
      </c>
      <c r="AL60" s="40" t="s">
        <v>421</v>
      </c>
    </row>
    <row r="61" spans="1:38" ht="26.25" customHeight="1" thickBot="1">
      <c r="A61" s="60" t="s">
        <v>53</v>
      </c>
      <c r="B61" s="68" t="s">
        <v>152</v>
      </c>
      <c r="C61" s="61" t="s">
        <v>153</v>
      </c>
      <c r="D61" s="62"/>
      <c r="E61" s="62" t="s">
        <v>443</v>
      </c>
      <c r="F61" s="62" t="s">
        <v>443</v>
      </c>
      <c r="G61" s="62" t="s">
        <v>443</v>
      </c>
      <c r="H61" s="62" t="s">
        <v>443</v>
      </c>
      <c r="I61" s="62">
        <v>3.6304970000000006E-2</v>
      </c>
      <c r="J61" s="62">
        <v>0.36304969999999998</v>
      </c>
      <c r="K61" s="62">
        <v>1.2064892</v>
      </c>
      <c r="L61" s="62" t="s">
        <v>443</v>
      </c>
      <c r="M61" s="62" t="s">
        <v>443</v>
      </c>
      <c r="N61" s="62" t="s">
        <v>443</v>
      </c>
      <c r="O61" s="62" t="s">
        <v>443</v>
      </c>
      <c r="P61" s="62" t="s">
        <v>443</v>
      </c>
      <c r="Q61" s="62" t="s">
        <v>443</v>
      </c>
      <c r="R61" s="62" t="s">
        <v>443</v>
      </c>
      <c r="S61" s="62" t="s">
        <v>443</v>
      </c>
      <c r="T61" s="62" t="s">
        <v>443</v>
      </c>
      <c r="U61" s="62" t="s">
        <v>443</v>
      </c>
      <c r="V61" s="62" t="s">
        <v>443</v>
      </c>
      <c r="W61" s="62" t="s">
        <v>443</v>
      </c>
      <c r="X61" s="62" t="s">
        <v>443</v>
      </c>
      <c r="Y61" s="62" t="s">
        <v>443</v>
      </c>
      <c r="Z61" s="62" t="s">
        <v>443</v>
      </c>
      <c r="AA61" s="62" t="s">
        <v>443</v>
      </c>
      <c r="AB61" s="62" t="s">
        <v>443</v>
      </c>
      <c r="AC61" s="62" t="s">
        <v>443</v>
      </c>
      <c r="AD61" s="157" t="s">
        <v>443</v>
      </c>
      <c r="AE61" s="158"/>
      <c r="AF61" s="159" t="s">
        <v>443</v>
      </c>
      <c r="AG61" s="62" t="s">
        <v>443</v>
      </c>
      <c r="AH61" s="62" t="s">
        <v>443</v>
      </c>
      <c r="AI61" s="62" t="s">
        <v>443</v>
      </c>
      <c r="AJ61" s="62" t="s">
        <v>443</v>
      </c>
      <c r="AK61" s="62">
        <v>952813</v>
      </c>
      <c r="AL61" s="40" t="s">
        <v>422</v>
      </c>
    </row>
    <row r="62" spans="1:38" ht="26.25" customHeight="1" thickBot="1">
      <c r="A62" s="60" t="s">
        <v>53</v>
      </c>
      <c r="B62" s="68" t="s">
        <v>154</v>
      </c>
      <c r="C62" s="61" t="s">
        <v>155</v>
      </c>
      <c r="D62" s="62"/>
      <c r="E62" s="62" t="s">
        <v>443</v>
      </c>
      <c r="F62" s="62" t="s">
        <v>443</v>
      </c>
      <c r="G62" s="62" t="s">
        <v>443</v>
      </c>
      <c r="H62" s="62" t="s">
        <v>443</v>
      </c>
      <c r="I62" s="62">
        <v>4.8037985164918109E-3</v>
      </c>
      <c r="J62" s="62">
        <v>4.8037985164918112E-2</v>
      </c>
      <c r="K62" s="62">
        <v>9.6075970329836224E-2</v>
      </c>
      <c r="L62" s="62" t="s">
        <v>443</v>
      </c>
      <c r="M62" s="62" t="s">
        <v>443</v>
      </c>
      <c r="N62" s="62" t="s">
        <v>443</v>
      </c>
      <c r="O62" s="62" t="s">
        <v>443</v>
      </c>
      <c r="P62" s="62" t="s">
        <v>443</v>
      </c>
      <c r="Q62" s="62" t="s">
        <v>443</v>
      </c>
      <c r="R62" s="62" t="s">
        <v>443</v>
      </c>
      <c r="S62" s="62" t="s">
        <v>443</v>
      </c>
      <c r="T62" s="62" t="s">
        <v>443</v>
      </c>
      <c r="U62" s="62" t="s">
        <v>443</v>
      </c>
      <c r="V62" s="62" t="s">
        <v>443</v>
      </c>
      <c r="W62" s="62" t="s">
        <v>443</v>
      </c>
      <c r="X62" s="62" t="s">
        <v>443</v>
      </c>
      <c r="Y62" s="62" t="s">
        <v>443</v>
      </c>
      <c r="Z62" s="62" t="s">
        <v>443</v>
      </c>
      <c r="AA62" s="62" t="s">
        <v>443</v>
      </c>
      <c r="AB62" s="62" t="s">
        <v>443</v>
      </c>
      <c r="AC62" s="62" t="s">
        <v>443</v>
      </c>
      <c r="AD62" s="157" t="s">
        <v>443</v>
      </c>
      <c r="AE62" s="158"/>
      <c r="AF62" s="159" t="s">
        <v>443</v>
      </c>
      <c r="AG62" s="62" t="s">
        <v>443</v>
      </c>
      <c r="AH62" s="62" t="s">
        <v>443</v>
      </c>
      <c r="AI62" s="62" t="s">
        <v>443</v>
      </c>
      <c r="AJ62" s="62" t="s">
        <v>443</v>
      </c>
      <c r="AK62" s="62">
        <v>8006.3308608196849</v>
      </c>
      <c r="AL62" s="40" t="s">
        <v>423</v>
      </c>
    </row>
    <row r="63" spans="1:38" ht="26.25" customHeight="1" thickBot="1">
      <c r="A63" s="60" t="s">
        <v>53</v>
      </c>
      <c r="B63" s="68" t="s">
        <v>156</v>
      </c>
      <c r="C63" s="66" t="s">
        <v>157</v>
      </c>
      <c r="D63" s="69"/>
      <c r="E63" s="165" t="s">
        <v>443</v>
      </c>
      <c r="F63" s="62" t="s">
        <v>443</v>
      </c>
      <c r="G63" s="62" t="s">
        <v>443</v>
      </c>
      <c r="H63" s="62" t="s">
        <v>443</v>
      </c>
      <c r="I63" s="62" t="s">
        <v>443</v>
      </c>
      <c r="J63" s="62" t="s">
        <v>443</v>
      </c>
      <c r="K63" s="62" t="s">
        <v>443</v>
      </c>
      <c r="L63" s="62" t="s">
        <v>443</v>
      </c>
      <c r="M63" s="62" t="s">
        <v>443</v>
      </c>
      <c r="N63" s="62" t="s">
        <v>443</v>
      </c>
      <c r="O63" s="62" t="s">
        <v>443</v>
      </c>
      <c r="P63" s="62" t="s">
        <v>443</v>
      </c>
      <c r="Q63" s="62" t="s">
        <v>443</v>
      </c>
      <c r="R63" s="62" t="s">
        <v>443</v>
      </c>
      <c r="S63" s="62" t="s">
        <v>443</v>
      </c>
      <c r="T63" s="62" t="s">
        <v>443</v>
      </c>
      <c r="U63" s="62" t="s">
        <v>443</v>
      </c>
      <c r="V63" s="62" t="s">
        <v>443</v>
      </c>
      <c r="W63" s="62" t="s">
        <v>443</v>
      </c>
      <c r="X63" s="62" t="s">
        <v>443</v>
      </c>
      <c r="Y63" s="62" t="s">
        <v>443</v>
      </c>
      <c r="Z63" s="62" t="s">
        <v>443</v>
      </c>
      <c r="AA63" s="62" t="s">
        <v>443</v>
      </c>
      <c r="AB63" s="62" t="s">
        <v>443</v>
      </c>
      <c r="AC63" s="62" t="s">
        <v>443</v>
      </c>
      <c r="AD63" s="157" t="s">
        <v>443</v>
      </c>
      <c r="AE63" s="158"/>
      <c r="AF63" s="159" t="s">
        <v>443</v>
      </c>
      <c r="AG63" s="62" t="s">
        <v>443</v>
      </c>
      <c r="AH63" s="62" t="s">
        <v>443</v>
      </c>
      <c r="AI63" s="62" t="s">
        <v>443</v>
      </c>
      <c r="AJ63" s="62" t="s">
        <v>443</v>
      </c>
      <c r="AK63" s="62" t="s">
        <v>443</v>
      </c>
      <c r="AL63" s="40" t="s">
        <v>412</v>
      </c>
    </row>
    <row r="64" spans="1:38" ht="26.25" customHeight="1" thickBot="1">
      <c r="A64" s="60" t="s">
        <v>53</v>
      </c>
      <c r="B64" s="68" t="s">
        <v>158</v>
      </c>
      <c r="C64" s="61" t="s">
        <v>159</v>
      </c>
      <c r="D64" s="62"/>
      <c r="E64" s="62" t="s">
        <v>442</v>
      </c>
      <c r="F64" s="62" t="s">
        <v>442</v>
      </c>
      <c r="G64" s="62" t="s">
        <v>442</v>
      </c>
      <c r="H64" s="62" t="s">
        <v>442</v>
      </c>
      <c r="I64" s="62" t="s">
        <v>442</v>
      </c>
      <c r="J64" s="62" t="s">
        <v>442</v>
      </c>
      <c r="K64" s="62" t="s">
        <v>442</v>
      </c>
      <c r="L64" s="62" t="s">
        <v>442</v>
      </c>
      <c r="M64" s="62" t="s">
        <v>442</v>
      </c>
      <c r="N64" s="62" t="s">
        <v>442</v>
      </c>
      <c r="O64" s="62" t="s">
        <v>442</v>
      </c>
      <c r="P64" s="62" t="s">
        <v>442</v>
      </c>
      <c r="Q64" s="62" t="s">
        <v>442</v>
      </c>
      <c r="R64" s="62" t="s">
        <v>442</v>
      </c>
      <c r="S64" s="62" t="s">
        <v>442</v>
      </c>
      <c r="T64" s="62" t="s">
        <v>442</v>
      </c>
      <c r="U64" s="62" t="s">
        <v>442</v>
      </c>
      <c r="V64" s="62" t="s">
        <v>442</v>
      </c>
      <c r="W64" s="62" t="s">
        <v>442</v>
      </c>
      <c r="X64" s="62" t="s">
        <v>442</v>
      </c>
      <c r="Y64" s="62" t="s">
        <v>442</v>
      </c>
      <c r="Z64" s="62" t="s">
        <v>442</v>
      </c>
      <c r="AA64" s="62" t="s">
        <v>442</v>
      </c>
      <c r="AB64" s="62" t="s">
        <v>442</v>
      </c>
      <c r="AC64" s="62" t="s">
        <v>442</v>
      </c>
      <c r="AD64" s="157" t="s">
        <v>442</v>
      </c>
      <c r="AE64" s="158"/>
      <c r="AF64" s="62" t="s">
        <v>442</v>
      </c>
      <c r="AG64" s="62" t="s">
        <v>442</v>
      </c>
      <c r="AH64" s="62" t="s">
        <v>442</v>
      </c>
      <c r="AI64" s="62" t="s">
        <v>442</v>
      </c>
      <c r="AJ64" s="62" t="s">
        <v>442</v>
      </c>
      <c r="AK64" s="62" t="s">
        <v>442</v>
      </c>
      <c r="AL64" s="40" t="s">
        <v>160</v>
      </c>
    </row>
    <row r="65" spans="1:38" ht="26.25" customHeight="1" thickBot="1">
      <c r="A65" s="60" t="s">
        <v>53</v>
      </c>
      <c r="B65" s="64" t="s">
        <v>161</v>
      </c>
      <c r="C65" s="61" t="s">
        <v>162</v>
      </c>
      <c r="D65" s="62"/>
      <c r="E65" s="62" t="s">
        <v>442</v>
      </c>
      <c r="F65" s="62" t="s">
        <v>442</v>
      </c>
      <c r="G65" s="62" t="s">
        <v>442</v>
      </c>
      <c r="H65" s="62" t="s">
        <v>442</v>
      </c>
      <c r="I65" s="62" t="s">
        <v>442</v>
      </c>
      <c r="J65" s="62" t="s">
        <v>442</v>
      </c>
      <c r="K65" s="62" t="s">
        <v>442</v>
      </c>
      <c r="L65" s="62" t="s">
        <v>442</v>
      </c>
      <c r="M65" s="62" t="s">
        <v>442</v>
      </c>
      <c r="N65" s="62" t="s">
        <v>442</v>
      </c>
      <c r="O65" s="62" t="s">
        <v>442</v>
      </c>
      <c r="P65" s="62" t="s">
        <v>442</v>
      </c>
      <c r="Q65" s="62" t="s">
        <v>442</v>
      </c>
      <c r="R65" s="62" t="s">
        <v>442</v>
      </c>
      <c r="S65" s="62" t="s">
        <v>442</v>
      </c>
      <c r="T65" s="62" t="s">
        <v>442</v>
      </c>
      <c r="U65" s="62" t="s">
        <v>442</v>
      </c>
      <c r="V65" s="62" t="s">
        <v>442</v>
      </c>
      <c r="W65" s="62" t="s">
        <v>442</v>
      </c>
      <c r="X65" s="62" t="s">
        <v>442</v>
      </c>
      <c r="Y65" s="62" t="s">
        <v>442</v>
      </c>
      <c r="Z65" s="62" t="s">
        <v>442</v>
      </c>
      <c r="AA65" s="62" t="s">
        <v>442</v>
      </c>
      <c r="AB65" s="62" t="s">
        <v>442</v>
      </c>
      <c r="AC65" s="62" t="s">
        <v>442</v>
      </c>
      <c r="AD65" s="157" t="s">
        <v>442</v>
      </c>
      <c r="AE65" s="158"/>
      <c r="AF65" s="62" t="s">
        <v>442</v>
      </c>
      <c r="AG65" s="62" t="s">
        <v>442</v>
      </c>
      <c r="AH65" s="62" t="s">
        <v>442</v>
      </c>
      <c r="AI65" s="62" t="s">
        <v>442</v>
      </c>
      <c r="AJ65" s="62" t="s">
        <v>442</v>
      </c>
      <c r="AK65" s="62" t="s">
        <v>442</v>
      </c>
      <c r="AL65" s="40" t="s">
        <v>163</v>
      </c>
    </row>
    <row r="66" spans="1:38" ht="26.25" customHeight="1" thickBot="1">
      <c r="A66" s="60" t="s">
        <v>53</v>
      </c>
      <c r="B66" s="64" t="s">
        <v>164</v>
      </c>
      <c r="C66" s="61" t="s">
        <v>165</v>
      </c>
      <c r="D66" s="62"/>
      <c r="E66" s="62" t="s">
        <v>442</v>
      </c>
      <c r="F66" s="62" t="s">
        <v>442</v>
      </c>
      <c r="G66" s="62" t="s">
        <v>442</v>
      </c>
      <c r="H66" s="62" t="s">
        <v>442</v>
      </c>
      <c r="I66" s="62" t="s">
        <v>442</v>
      </c>
      <c r="J66" s="62" t="s">
        <v>442</v>
      </c>
      <c r="K66" s="62" t="s">
        <v>442</v>
      </c>
      <c r="L66" s="62" t="s">
        <v>442</v>
      </c>
      <c r="M66" s="62" t="s">
        <v>442</v>
      </c>
      <c r="N66" s="62" t="s">
        <v>442</v>
      </c>
      <c r="O66" s="62" t="s">
        <v>442</v>
      </c>
      <c r="P66" s="62" t="s">
        <v>442</v>
      </c>
      <c r="Q66" s="62" t="s">
        <v>442</v>
      </c>
      <c r="R66" s="62" t="s">
        <v>442</v>
      </c>
      <c r="S66" s="62" t="s">
        <v>442</v>
      </c>
      <c r="T66" s="62" t="s">
        <v>442</v>
      </c>
      <c r="U66" s="62" t="s">
        <v>442</v>
      </c>
      <c r="V66" s="62" t="s">
        <v>442</v>
      </c>
      <c r="W66" s="62" t="s">
        <v>442</v>
      </c>
      <c r="X66" s="62" t="s">
        <v>442</v>
      </c>
      <c r="Y66" s="62" t="s">
        <v>442</v>
      </c>
      <c r="Z66" s="62" t="s">
        <v>442</v>
      </c>
      <c r="AA66" s="62" t="s">
        <v>442</v>
      </c>
      <c r="AB66" s="62" t="s">
        <v>442</v>
      </c>
      <c r="AC66" s="62" t="s">
        <v>442</v>
      </c>
      <c r="AD66" s="157" t="s">
        <v>442</v>
      </c>
      <c r="AE66" s="158"/>
      <c r="AF66" s="62" t="s">
        <v>442</v>
      </c>
      <c r="AG66" s="62" t="s">
        <v>442</v>
      </c>
      <c r="AH66" s="62" t="s">
        <v>442</v>
      </c>
      <c r="AI66" s="62" t="s">
        <v>442</v>
      </c>
      <c r="AJ66" s="62" t="s">
        <v>442</v>
      </c>
      <c r="AK66" s="62" t="s">
        <v>442</v>
      </c>
      <c r="AL66" s="40" t="s">
        <v>166</v>
      </c>
    </row>
    <row r="67" spans="1:38" ht="26.25" customHeight="1" thickBot="1">
      <c r="A67" s="60" t="s">
        <v>53</v>
      </c>
      <c r="B67" s="64" t="s">
        <v>167</v>
      </c>
      <c r="C67" s="61" t="s">
        <v>168</v>
      </c>
      <c r="D67" s="62"/>
      <c r="E67" s="62" t="s">
        <v>442</v>
      </c>
      <c r="F67" s="62" t="s">
        <v>442</v>
      </c>
      <c r="G67" s="62" t="s">
        <v>442</v>
      </c>
      <c r="H67" s="62" t="s">
        <v>442</v>
      </c>
      <c r="I67" s="62" t="s">
        <v>442</v>
      </c>
      <c r="J67" s="62" t="s">
        <v>442</v>
      </c>
      <c r="K67" s="62" t="s">
        <v>442</v>
      </c>
      <c r="L67" s="62" t="s">
        <v>442</v>
      </c>
      <c r="M67" s="62" t="s">
        <v>442</v>
      </c>
      <c r="N67" s="62" t="s">
        <v>442</v>
      </c>
      <c r="O67" s="62" t="s">
        <v>442</v>
      </c>
      <c r="P67" s="62" t="s">
        <v>442</v>
      </c>
      <c r="Q67" s="62" t="s">
        <v>442</v>
      </c>
      <c r="R67" s="62" t="s">
        <v>442</v>
      </c>
      <c r="S67" s="62" t="s">
        <v>442</v>
      </c>
      <c r="T67" s="62" t="s">
        <v>442</v>
      </c>
      <c r="U67" s="62" t="s">
        <v>442</v>
      </c>
      <c r="V67" s="62" t="s">
        <v>442</v>
      </c>
      <c r="W67" s="62" t="s">
        <v>442</v>
      </c>
      <c r="X67" s="62" t="s">
        <v>442</v>
      </c>
      <c r="Y67" s="62" t="s">
        <v>442</v>
      </c>
      <c r="Z67" s="62" t="s">
        <v>442</v>
      </c>
      <c r="AA67" s="62" t="s">
        <v>442</v>
      </c>
      <c r="AB67" s="62" t="s">
        <v>442</v>
      </c>
      <c r="AC67" s="62" t="s">
        <v>442</v>
      </c>
      <c r="AD67" s="157" t="s">
        <v>442</v>
      </c>
      <c r="AE67" s="158"/>
      <c r="AF67" s="62" t="s">
        <v>442</v>
      </c>
      <c r="AG67" s="62" t="s">
        <v>442</v>
      </c>
      <c r="AH67" s="62" t="s">
        <v>442</v>
      </c>
      <c r="AI67" s="62" t="s">
        <v>442</v>
      </c>
      <c r="AJ67" s="62" t="s">
        <v>442</v>
      </c>
      <c r="AK67" s="62" t="s">
        <v>442</v>
      </c>
      <c r="AL67" s="40" t="s">
        <v>169</v>
      </c>
    </row>
    <row r="68" spans="1:38" ht="26.25" customHeight="1" thickBot="1">
      <c r="A68" s="60" t="s">
        <v>53</v>
      </c>
      <c r="B68" s="64" t="s">
        <v>170</v>
      </c>
      <c r="C68" s="61" t="s">
        <v>171</v>
      </c>
      <c r="D68" s="62"/>
      <c r="E68" s="62" t="s">
        <v>442</v>
      </c>
      <c r="F68" s="62" t="s">
        <v>442</v>
      </c>
      <c r="G68" s="62" t="s">
        <v>442</v>
      </c>
      <c r="H68" s="62" t="s">
        <v>442</v>
      </c>
      <c r="I68" s="62" t="s">
        <v>442</v>
      </c>
      <c r="J68" s="62" t="s">
        <v>442</v>
      </c>
      <c r="K68" s="62" t="s">
        <v>442</v>
      </c>
      <c r="L68" s="62" t="s">
        <v>442</v>
      </c>
      <c r="M68" s="62" t="s">
        <v>442</v>
      </c>
      <c r="N68" s="62" t="s">
        <v>442</v>
      </c>
      <c r="O68" s="62" t="s">
        <v>442</v>
      </c>
      <c r="P68" s="62" t="s">
        <v>442</v>
      </c>
      <c r="Q68" s="62" t="s">
        <v>442</v>
      </c>
      <c r="R68" s="62" t="s">
        <v>442</v>
      </c>
      <c r="S68" s="62" t="s">
        <v>442</v>
      </c>
      <c r="T68" s="62" t="s">
        <v>442</v>
      </c>
      <c r="U68" s="62" t="s">
        <v>442</v>
      </c>
      <c r="V68" s="62" t="s">
        <v>442</v>
      </c>
      <c r="W68" s="62" t="s">
        <v>442</v>
      </c>
      <c r="X68" s="62" t="s">
        <v>442</v>
      </c>
      <c r="Y68" s="62" t="s">
        <v>442</v>
      </c>
      <c r="Z68" s="62" t="s">
        <v>442</v>
      </c>
      <c r="AA68" s="62" t="s">
        <v>442</v>
      </c>
      <c r="AB68" s="62" t="s">
        <v>442</v>
      </c>
      <c r="AC68" s="62" t="s">
        <v>442</v>
      </c>
      <c r="AD68" s="157" t="s">
        <v>442</v>
      </c>
      <c r="AE68" s="158"/>
      <c r="AF68" s="62" t="s">
        <v>442</v>
      </c>
      <c r="AG68" s="62" t="s">
        <v>442</v>
      </c>
      <c r="AH68" s="62" t="s">
        <v>442</v>
      </c>
      <c r="AI68" s="62" t="s">
        <v>442</v>
      </c>
      <c r="AJ68" s="62" t="s">
        <v>442</v>
      </c>
      <c r="AK68" s="62" t="s">
        <v>442</v>
      </c>
      <c r="AL68" s="40" t="s">
        <v>172</v>
      </c>
    </row>
    <row r="69" spans="1:38" ht="26.25" customHeight="1" thickBot="1">
      <c r="A69" s="60" t="s">
        <v>53</v>
      </c>
      <c r="B69" s="60" t="s">
        <v>173</v>
      </c>
      <c r="C69" s="61" t="s">
        <v>174</v>
      </c>
      <c r="D69" s="67"/>
      <c r="E69" s="67" t="s">
        <v>442</v>
      </c>
      <c r="F69" s="62" t="s">
        <v>442</v>
      </c>
      <c r="G69" s="62" t="s">
        <v>442</v>
      </c>
      <c r="H69" s="62" t="s">
        <v>442</v>
      </c>
      <c r="I69" s="62" t="s">
        <v>442</v>
      </c>
      <c r="J69" s="62" t="s">
        <v>442</v>
      </c>
      <c r="K69" s="62" t="s">
        <v>442</v>
      </c>
      <c r="L69" s="62" t="s">
        <v>442</v>
      </c>
      <c r="M69" s="62" t="s">
        <v>442</v>
      </c>
      <c r="N69" s="62" t="s">
        <v>442</v>
      </c>
      <c r="O69" s="62" t="s">
        <v>442</v>
      </c>
      <c r="P69" s="62" t="s">
        <v>442</v>
      </c>
      <c r="Q69" s="62" t="s">
        <v>442</v>
      </c>
      <c r="R69" s="62" t="s">
        <v>442</v>
      </c>
      <c r="S69" s="62" t="s">
        <v>442</v>
      </c>
      <c r="T69" s="62" t="s">
        <v>442</v>
      </c>
      <c r="U69" s="62" t="s">
        <v>442</v>
      </c>
      <c r="V69" s="62" t="s">
        <v>442</v>
      </c>
      <c r="W69" s="62" t="s">
        <v>442</v>
      </c>
      <c r="X69" s="62" t="s">
        <v>442</v>
      </c>
      <c r="Y69" s="62" t="s">
        <v>442</v>
      </c>
      <c r="Z69" s="62" t="s">
        <v>442</v>
      </c>
      <c r="AA69" s="62" t="s">
        <v>442</v>
      </c>
      <c r="AB69" s="62" t="s">
        <v>442</v>
      </c>
      <c r="AC69" s="62" t="s">
        <v>442</v>
      </c>
      <c r="AD69" s="157" t="s">
        <v>442</v>
      </c>
      <c r="AE69" s="158"/>
      <c r="AF69" s="62" t="s">
        <v>442</v>
      </c>
      <c r="AG69" s="62" t="s">
        <v>442</v>
      </c>
      <c r="AH69" s="62" t="s">
        <v>442</v>
      </c>
      <c r="AI69" s="62" t="s">
        <v>442</v>
      </c>
      <c r="AJ69" s="62" t="s">
        <v>442</v>
      </c>
      <c r="AK69" s="62" t="s">
        <v>442</v>
      </c>
      <c r="AL69" s="40" t="s">
        <v>175</v>
      </c>
    </row>
    <row r="70" spans="1:38" ht="26.25" customHeight="1" thickBot="1">
      <c r="A70" s="60" t="s">
        <v>53</v>
      </c>
      <c r="B70" s="60" t="s">
        <v>176</v>
      </c>
      <c r="C70" s="61" t="s">
        <v>385</v>
      </c>
      <c r="D70" s="67"/>
      <c r="E70" s="67" t="s">
        <v>443</v>
      </c>
      <c r="F70" s="62" t="s">
        <v>443</v>
      </c>
      <c r="G70" s="62" t="s">
        <v>443</v>
      </c>
      <c r="H70" s="62" t="s">
        <v>443</v>
      </c>
      <c r="I70" s="62" t="s">
        <v>443</v>
      </c>
      <c r="J70" s="62" t="s">
        <v>443</v>
      </c>
      <c r="K70" s="62" t="s">
        <v>443</v>
      </c>
      <c r="L70" s="62" t="s">
        <v>443</v>
      </c>
      <c r="M70" s="62" t="s">
        <v>443</v>
      </c>
      <c r="N70" s="62" t="s">
        <v>443</v>
      </c>
      <c r="O70" s="62" t="s">
        <v>443</v>
      </c>
      <c r="P70" s="62" t="s">
        <v>443</v>
      </c>
      <c r="Q70" s="62" t="s">
        <v>443</v>
      </c>
      <c r="R70" s="62" t="s">
        <v>443</v>
      </c>
      <c r="S70" s="62" t="s">
        <v>443</v>
      </c>
      <c r="T70" s="62" t="s">
        <v>443</v>
      </c>
      <c r="U70" s="62" t="s">
        <v>443</v>
      </c>
      <c r="V70" s="62" t="s">
        <v>443</v>
      </c>
      <c r="W70" s="62" t="s">
        <v>443</v>
      </c>
      <c r="X70" s="62" t="s">
        <v>443</v>
      </c>
      <c r="Y70" s="62" t="s">
        <v>443</v>
      </c>
      <c r="Z70" s="62" t="s">
        <v>443</v>
      </c>
      <c r="AA70" s="62" t="s">
        <v>443</v>
      </c>
      <c r="AB70" s="62" t="s">
        <v>443</v>
      </c>
      <c r="AC70" s="62" t="s">
        <v>443</v>
      </c>
      <c r="AD70" s="157" t="s">
        <v>443</v>
      </c>
      <c r="AE70" s="158"/>
      <c r="AF70" s="62" t="s">
        <v>443</v>
      </c>
      <c r="AG70" s="62" t="s">
        <v>443</v>
      </c>
      <c r="AH70" s="62" t="s">
        <v>443</v>
      </c>
      <c r="AI70" s="62" t="s">
        <v>443</v>
      </c>
      <c r="AJ70" s="62" t="s">
        <v>443</v>
      </c>
      <c r="AK70" s="62" t="s">
        <v>443</v>
      </c>
      <c r="AL70" s="40" t="s">
        <v>412</v>
      </c>
    </row>
    <row r="71" spans="1:38" ht="26.25" customHeight="1" thickBot="1">
      <c r="A71" s="60" t="s">
        <v>53</v>
      </c>
      <c r="B71" s="60" t="s">
        <v>177</v>
      </c>
      <c r="C71" s="61" t="s">
        <v>178</v>
      </c>
      <c r="D71" s="67"/>
      <c r="E71" s="67" t="s">
        <v>445</v>
      </c>
      <c r="F71" s="67" t="s">
        <v>445</v>
      </c>
      <c r="G71" s="67" t="s">
        <v>445</v>
      </c>
      <c r="H71" s="67" t="s">
        <v>445</v>
      </c>
      <c r="I71" s="67" t="s">
        <v>445</v>
      </c>
      <c r="J71" s="67" t="s">
        <v>445</v>
      </c>
      <c r="K71" s="67" t="s">
        <v>445</v>
      </c>
      <c r="L71" s="67" t="s">
        <v>445</v>
      </c>
      <c r="M71" s="67" t="s">
        <v>445</v>
      </c>
      <c r="N71" s="67" t="s">
        <v>445</v>
      </c>
      <c r="O71" s="67" t="s">
        <v>445</v>
      </c>
      <c r="P71" s="67" t="s">
        <v>445</v>
      </c>
      <c r="Q71" s="67" t="s">
        <v>445</v>
      </c>
      <c r="R71" s="67" t="s">
        <v>445</v>
      </c>
      <c r="S71" s="67" t="s">
        <v>445</v>
      </c>
      <c r="T71" s="67" t="s">
        <v>445</v>
      </c>
      <c r="U71" s="67" t="s">
        <v>445</v>
      </c>
      <c r="V71" s="67" t="s">
        <v>445</v>
      </c>
      <c r="W71" s="67" t="s">
        <v>445</v>
      </c>
      <c r="X71" s="67" t="s">
        <v>445</v>
      </c>
      <c r="Y71" s="67" t="s">
        <v>445</v>
      </c>
      <c r="Z71" s="67" t="s">
        <v>445</v>
      </c>
      <c r="AA71" s="67" t="s">
        <v>445</v>
      </c>
      <c r="AB71" s="67" t="s">
        <v>445</v>
      </c>
      <c r="AC71" s="67" t="s">
        <v>445</v>
      </c>
      <c r="AD71" s="67" t="s">
        <v>445</v>
      </c>
      <c r="AE71" s="158"/>
      <c r="AF71" s="159" t="s">
        <v>445</v>
      </c>
      <c r="AG71" s="159" t="s">
        <v>445</v>
      </c>
      <c r="AH71" s="159" t="s">
        <v>445</v>
      </c>
      <c r="AI71" s="159" t="s">
        <v>445</v>
      </c>
      <c r="AJ71" s="159" t="s">
        <v>445</v>
      </c>
      <c r="AK71" s="159" t="s">
        <v>445</v>
      </c>
      <c r="AL71" s="40" t="s">
        <v>412</v>
      </c>
    </row>
    <row r="72" spans="1:38" ht="26.25" customHeight="1" thickBot="1">
      <c r="A72" s="60" t="s">
        <v>53</v>
      </c>
      <c r="B72" s="60" t="s">
        <v>179</v>
      </c>
      <c r="C72" s="61" t="s">
        <v>180</v>
      </c>
      <c r="D72" s="62"/>
      <c r="E72" s="62" t="s">
        <v>444</v>
      </c>
      <c r="F72" s="62">
        <v>0.11408069999999999</v>
      </c>
      <c r="G72" s="62" t="s">
        <v>444</v>
      </c>
      <c r="H72" s="62" t="s">
        <v>444</v>
      </c>
      <c r="I72" s="62">
        <v>0.10647532</v>
      </c>
      <c r="J72" s="62">
        <v>0.13689683999999999</v>
      </c>
      <c r="K72" s="62">
        <v>0.22816139999999999</v>
      </c>
      <c r="L72" s="62">
        <v>3.8331115199999999E-4</v>
      </c>
      <c r="M72" s="62" t="s">
        <v>444</v>
      </c>
      <c r="N72" s="62">
        <v>3.4984747999999999</v>
      </c>
      <c r="O72" s="62">
        <v>1.521076E-2</v>
      </c>
      <c r="P72" s="62">
        <v>7.6053800000000005E-2</v>
      </c>
      <c r="Q72" s="62">
        <v>0.30421520000000002</v>
      </c>
      <c r="R72" s="62">
        <v>3.4224209999999999</v>
      </c>
      <c r="S72" s="62">
        <v>5.3237660000000006E-2</v>
      </c>
      <c r="T72" s="62">
        <v>0.10647532000000001</v>
      </c>
      <c r="U72" s="62">
        <v>1.521076E-2</v>
      </c>
      <c r="V72" s="62">
        <v>3.0421520000000002</v>
      </c>
      <c r="W72" s="62">
        <v>2.2816139999999998</v>
      </c>
      <c r="X72" s="62" t="s">
        <v>444</v>
      </c>
      <c r="Y72" s="62" t="s">
        <v>444</v>
      </c>
      <c r="Z72" s="62" t="s">
        <v>444</v>
      </c>
      <c r="AA72" s="62" t="s">
        <v>444</v>
      </c>
      <c r="AB72" s="62">
        <v>0.36505823999999998</v>
      </c>
      <c r="AC72" s="62">
        <v>2.2816139999999999E-5</v>
      </c>
      <c r="AD72" s="157">
        <v>1.9013450000000001</v>
      </c>
      <c r="AE72" s="158"/>
      <c r="AF72" s="159" t="s">
        <v>443</v>
      </c>
      <c r="AG72" s="62" t="s">
        <v>443</v>
      </c>
      <c r="AH72" s="62" t="s">
        <v>443</v>
      </c>
      <c r="AI72" s="62" t="s">
        <v>443</v>
      </c>
      <c r="AJ72" s="62" t="s">
        <v>443</v>
      </c>
      <c r="AK72" s="62">
        <v>760.53800000000001</v>
      </c>
      <c r="AL72" s="40" t="s">
        <v>181</v>
      </c>
    </row>
    <row r="73" spans="1:38" ht="26.25" customHeight="1" thickBot="1">
      <c r="A73" s="60" t="s">
        <v>53</v>
      </c>
      <c r="B73" s="60" t="s">
        <v>182</v>
      </c>
      <c r="C73" s="61" t="s">
        <v>183</v>
      </c>
      <c r="D73" s="62"/>
      <c r="E73" s="62" t="s">
        <v>443</v>
      </c>
      <c r="F73" s="62" t="s">
        <v>443</v>
      </c>
      <c r="G73" s="62" t="s">
        <v>443</v>
      </c>
      <c r="H73" s="62" t="s">
        <v>443</v>
      </c>
      <c r="I73" s="62">
        <v>11.6265024</v>
      </c>
      <c r="J73" s="62">
        <v>16.4708784</v>
      </c>
      <c r="K73" s="62">
        <v>19.377503999999998</v>
      </c>
      <c r="L73" s="62">
        <v>1.1626502400000001</v>
      </c>
      <c r="M73" s="62" t="s">
        <v>443</v>
      </c>
      <c r="N73" s="62" t="s">
        <v>443</v>
      </c>
      <c r="O73" s="62" t="s">
        <v>443</v>
      </c>
      <c r="P73" s="62" t="s">
        <v>443</v>
      </c>
      <c r="Q73" s="62" t="s">
        <v>443</v>
      </c>
      <c r="R73" s="62" t="s">
        <v>443</v>
      </c>
      <c r="S73" s="62" t="s">
        <v>443</v>
      </c>
      <c r="T73" s="62" t="s">
        <v>443</v>
      </c>
      <c r="U73" s="62" t="s">
        <v>443</v>
      </c>
      <c r="V73" s="62" t="s">
        <v>443</v>
      </c>
      <c r="W73" s="62" t="s">
        <v>443</v>
      </c>
      <c r="X73" s="62" t="s">
        <v>443</v>
      </c>
      <c r="Y73" s="62" t="s">
        <v>443</v>
      </c>
      <c r="Z73" s="62" t="s">
        <v>443</v>
      </c>
      <c r="AA73" s="62" t="s">
        <v>443</v>
      </c>
      <c r="AB73" s="62" t="s">
        <v>443</v>
      </c>
      <c r="AC73" s="62" t="s">
        <v>443</v>
      </c>
      <c r="AD73" s="157" t="s">
        <v>443</v>
      </c>
      <c r="AE73" s="158"/>
      <c r="AF73" s="159" t="s">
        <v>443</v>
      </c>
      <c r="AG73" s="62" t="s">
        <v>443</v>
      </c>
      <c r="AH73" s="62" t="s">
        <v>443</v>
      </c>
      <c r="AI73" s="62" t="s">
        <v>443</v>
      </c>
      <c r="AJ73" s="62" t="s">
        <v>443</v>
      </c>
      <c r="AK73" s="62">
        <v>67.283000000000001</v>
      </c>
      <c r="AL73" s="40" t="s">
        <v>184</v>
      </c>
    </row>
    <row r="74" spans="1:38" ht="26.25" customHeight="1" thickBot="1">
      <c r="A74" s="60" t="s">
        <v>53</v>
      </c>
      <c r="B74" s="60" t="s">
        <v>185</v>
      </c>
      <c r="C74" s="61" t="s">
        <v>186</v>
      </c>
      <c r="D74" s="62"/>
      <c r="E74" s="62" t="s">
        <v>443</v>
      </c>
      <c r="F74" s="62" t="s">
        <v>443</v>
      </c>
      <c r="G74" s="62" t="s">
        <v>443</v>
      </c>
      <c r="H74" s="62" t="s">
        <v>443</v>
      </c>
      <c r="I74" s="62">
        <v>4.7151500000000004E-3</v>
      </c>
      <c r="J74" s="62">
        <v>1.2002199999999999E-2</v>
      </c>
      <c r="K74" s="62">
        <v>1.7146000000000002E-2</v>
      </c>
      <c r="L74" s="62">
        <v>1.0844845000000001E-4</v>
      </c>
      <c r="M74" s="62" t="s">
        <v>443</v>
      </c>
      <c r="N74" s="62" t="s">
        <v>443</v>
      </c>
      <c r="O74" s="62" t="s">
        <v>443</v>
      </c>
      <c r="P74" s="62" t="s">
        <v>443</v>
      </c>
      <c r="Q74" s="62" t="s">
        <v>443</v>
      </c>
      <c r="R74" s="62" t="s">
        <v>443</v>
      </c>
      <c r="S74" s="62" t="s">
        <v>443</v>
      </c>
      <c r="T74" s="62" t="s">
        <v>443</v>
      </c>
      <c r="U74" s="62" t="s">
        <v>443</v>
      </c>
      <c r="V74" s="62" t="s">
        <v>443</v>
      </c>
      <c r="W74" s="62">
        <v>0.30005500000000002</v>
      </c>
      <c r="X74" s="62" t="s">
        <v>443</v>
      </c>
      <c r="Y74" s="62" t="s">
        <v>443</v>
      </c>
      <c r="Z74" s="62" t="s">
        <v>443</v>
      </c>
      <c r="AA74" s="62" t="s">
        <v>443</v>
      </c>
      <c r="AB74" s="62" t="s">
        <v>443</v>
      </c>
      <c r="AC74" s="62">
        <v>42.865000000000002</v>
      </c>
      <c r="AD74" s="157" t="s">
        <v>443</v>
      </c>
      <c r="AE74" s="158"/>
      <c r="AF74" s="159" t="s">
        <v>443</v>
      </c>
      <c r="AG74" s="62" t="s">
        <v>443</v>
      </c>
      <c r="AH74" s="62" t="s">
        <v>443</v>
      </c>
      <c r="AI74" s="62" t="s">
        <v>443</v>
      </c>
      <c r="AJ74" s="62" t="s">
        <v>443</v>
      </c>
      <c r="AK74" s="62">
        <v>8.5730000000000004</v>
      </c>
      <c r="AL74" s="40" t="s">
        <v>187</v>
      </c>
    </row>
    <row r="75" spans="1:38" ht="26.25" customHeight="1" thickBot="1">
      <c r="A75" s="60" t="s">
        <v>53</v>
      </c>
      <c r="B75" s="60" t="s">
        <v>188</v>
      </c>
      <c r="C75" s="61" t="s">
        <v>189</v>
      </c>
      <c r="D75" s="67"/>
      <c r="E75" s="67" t="s">
        <v>442</v>
      </c>
      <c r="F75" s="62" t="s">
        <v>442</v>
      </c>
      <c r="G75" s="62" t="s">
        <v>442</v>
      </c>
      <c r="H75" s="62" t="s">
        <v>442</v>
      </c>
      <c r="I75" s="62" t="s">
        <v>442</v>
      </c>
      <c r="J75" s="62" t="s">
        <v>442</v>
      </c>
      <c r="K75" s="62" t="s">
        <v>442</v>
      </c>
      <c r="L75" s="62" t="s">
        <v>442</v>
      </c>
      <c r="M75" s="62" t="s">
        <v>442</v>
      </c>
      <c r="N75" s="62" t="s">
        <v>442</v>
      </c>
      <c r="O75" s="62" t="s">
        <v>442</v>
      </c>
      <c r="P75" s="62" t="s">
        <v>442</v>
      </c>
      <c r="Q75" s="62" t="s">
        <v>442</v>
      </c>
      <c r="R75" s="62" t="s">
        <v>442</v>
      </c>
      <c r="S75" s="62" t="s">
        <v>442</v>
      </c>
      <c r="T75" s="62" t="s">
        <v>442</v>
      </c>
      <c r="U75" s="62" t="s">
        <v>442</v>
      </c>
      <c r="V75" s="62" t="s">
        <v>442</v>
      </c>
      <c r="W75" s="62" t="s">
        <v>442</v>
      </c>
      <c r="X75" s="62" t="s">
        <v>442</v>
      </c>
      <c r="Y75" s="62" t="s">
        <v>442</v>
      </c>
      <c r="Z75" s="62" t="s">
        <v>442</v>
      </c>
      <c r="AA75" s="62" t="s">
        <v>442</v>
      </c>
      <c r="AB75" s="62" t="s">
        <v>442</v>
      </c>
      <c r="AC75" s="62" t="s">
        <v>442</v>
      </c>
      <c r="AD75" s="157" t="s">
        <v>442</v>
      </c>
      <c r="AE75" s="158"/>
      <c r="AF75" s="62" t="s">
        <v>442</v>
      </c>
      <c r="AG75" s="62" t="s">
        <v>442</v>
      </c>
      <c r="AH75" s="62" t="s">
        <v>442</v>
      </c>
      <c r="AI75" s="62" t="s">
        <v>442</v>
      </c>
      <c r="AJ75" s="62" t="s">
        <v>442</v>
      </c>
      <c r="AK75" s="62" t="s">
        <v>442</v>
      </c>
      <c r="AL75" s="40" t="s">
        <v>190</v>
      </c>
    </row>
    <row r="76" spans="1:38" ht="26.25" customHeight="1" thickBot="1">
      <c r="A76" s="60" t="s">
        <v>53</v>
      </c>
      <c r="B76" s="60" t="s">
        <v>191</v>
      </c>
      <c r="C76" s="61" t="s">
        <v>192</v>
      </c>
      <c r="D76" s="62"/>
      <c r="E76" s="62" t="s">
        <v>443</v>
      </c>
      <c r="F76" s="62" t="s">
        <v>443</v>
      </c>
      <c r="G76" s="62" t="s">
        <v>443</v>
      </c>
      <c r="H76" s="62" t="s">
        <v>443</v>
      </c>
      <c r="I76" s="62">
        <v>6.0216600000000002E-2</v>
      </c>
      <c r="J76" s="62">
        <v>8.3562600000000001E-2</v>
      </c>
      <c r="K76" s="62">
        <v>0.1047236</v>
      </c>
      <c r="L76" s="62" t="s">
        <v>443</v>
      </c>
      <c r="M76" s="62" t="s">
        <v>443</v>
      </c>
      <c r="N76" s="62">
        <v>39.720600000000005</v>
      </c>
      <c r="O76" s="62">
        <v>0.110555</v>
      </c>
      <c r="P76" s="62">
        <v>1.9E-2</v>
      </c>
      <c r="Q76" s="62">
        <v>0.302199</v>
      </c>
      <c r="R76" s="62" t="s">
        <v>443</v>
      </c>
      <c r="S76" s="62" t="s">
        <v>443</v>
      </c>
      <c r="T76" s="62" t="s">
        <v>443</v>
      </c>
      <c r="U76" s="62" t="s">
        <v>443</v>
      </c>
      <c r="V76" s="62" t="s">
        <v>443</v>
      </c>
      <c r="W76" s="62">
        <v>0.14585599999999999</v>
      </c>
      <c r="X76" s="62" t="s">
        <v>443</v>
      </c>
      <c r="Y76" s="62" t="s">
        <v>443</v>
      </c>
      <c r="Z76" s="62" t="s">
        <v>443</v>
      </c>
      <c r="AA76" s="62" t="s">
        <v>443</v>
      </c>
      <c r="AB76" s="62" t="s">
        <v>443</v>
      </c>
      <c r="AC76" s="62" t="s">
        <v>443</v>
      </c>
      <c r="AD76" s="157">
        <v>56.442400000000006</v>
      </c>
      <c r="AE76" s="158"/>
      <c r="AF76" s="159" t="s">
        <v>443</v>
      </c>
      <c r="AG76" s="62" t="s">
        <v>443</v>
      </c>
      <c r="AH76" s="62" t="s">
        <v>443</v>
      </c>
      <c r="AI76" s="62" t="s">
        <v>443</v>
      </c>
      <c r="AJ76" s="62" t="s">
        <v>443</v>
      </c>
      <c r="AK76" s="62">
        <v>25.356999999999999</v>
      </c>
      <c r="AL76" s="40" t="s">
        <v>193</v>
      </c>
    </row>
    <row r="77" spans="1:38" ht="26.25" customHeight="1" thickBot="1">
      <c r="A77" s="60" t="s">
        <v>53</v>
      </c>
      <c r="B77" s="60" t="s">
        <v>194</v>
      </c>
      <c r="C77" s="61" t="s">
        <v>195</v>
      </c>
      <c r="D77" s="62"/>
      <c r="E77" s="62" t="s">
        <v>443</v>
      </c>
      <c r="F77" s="62" t="s">
        <v>443</v>
      </c>
      <c r="G77" s="62" t="s">
        <v>443</v>
      </c>
      <c r="H77" s="62" t="s">
        <v>443</v>
      </c>
      <c r="I77" s="62">
        <v>3.64E-3</v>
      </c>
      <c r="J77" s="62">
        <v>4.7600000000000003E-3</v>
      </c>
      <c r="K77" s="62">
        <v>5.8799999999999998E-3</v>
      </c>
      <c r="L77" s="62" t="s">
        <v>443</v>
      </c>
      <c r="M77" s="62" t="s">
        <v>443</v>
      </c>
      <c r="N77" s="62">
        <v>0.98</v>
      </c>
      <c r="O77" s="62">
        <v>0.14000000000000001</v>
      </c>
      <c r="P77" s="62">
        <v>0.14000000000000001</v>
      </c>
      <c r="Q77" s="62" t="s">
        <v>442</v>
      </c>
      <c r="R77" s="62" t="s">
        <v>443</v>
      </c>
      <c r="S77" s="62" t="s">
        <v>443</v>
      </c>
      <c r="T77" s="62" t="s">
        <v>443</v>
      </c>
      <c r="U77" s="62" t="s">
        <v>443</v>
      </c>
      <c r="V77" s="62">
        <v>2.2400000000000002</v>
      </c>
      <c r="W77" s="62">
        <v>0.14000000000000001</v>
      </c>
      <c r="X77" s="62" t="s">
        <v>443</v>
      </c>
      <c r="Y77" s="62" t="s">
        <v>443</v>
      </c>
      <c r="Z77" s="62" t="s">
        <v>443</v>
      </c>
      <c r="AA77" s="62" t="s">
        <v>443</v>
      </c>
      <c r="AB77" s="62" t="s">
        <v>443</v>
      </c>
      <c r="AC77" s="62" t="s">
        <v>443</v>
      </c>
      <c r="AD77" s="157">
        <v>25.2</v>
      </c>
      <c r="AE77" s="158"/>
      <c r="AF77" s="159" t="s">
        <v>443</v>
      </c>
      <c r="AG77" s="62" t="s">
        <v>443</v>
      </c>
      <c r="AH77" s="62" t="s">
        <v>443</v>
      </c>
      <c r="AI77" s="62" t="s">
        <v>443</v>
      </c>
      <c r="AJ77" s="62" t="s">
        <v>443</v>
      </c>
      <c r="AK77" s="62">
        <v>28</v>
      </c>
      <c r="AL77" s="40" t="s">
        <v>196</v>
      </c>
    </row>
    <row r="78" spans="1:38" ht="26.25" customHeight="1" thickBot="1">
      <c r="A78" s="60" t="s">
        <v>53</v>
      </c>
      <c r="B78" s="60" t="s">
        <v>197</v>
      </c>
      <c r="C78" s="61" t="s">
        <v>198</v>
      </c>
      <c r="D78" s="62"/>
      <c r="E78" s="62" t="s">
        <v>443</v>
      </c>
      <c r="F78" s="62" t="s">
        <v>443</v>
      </c>
      <c r="G78" s="62" t="s">
        <v>444</v>
      </c>
      <c r="H78" s="62" t="s">
        <v>443</v>
      </c>
      <c r="I78" s="62" t="s">
        <v>444</v>
      </c>
      <c r="J78" s="62" t="s">
        <v>444</v>
      </c>
      <c r="K78" s="62" t="s">
        <v>444</v>
      </c>
      <c r="L78" s="62" t="s">
        <v>444</v>
      </c>
      <c r="M78" s="62" t="s">
        <v>443</v>
      </c>
      <c r="N78" s="62" t="s">
        <v>444</v>
      </c>
      <c r="O78" s="62" t="s">
        <v>444</v>
      </c>
      <c r="P78" s="62" t="s">
        <v>443</v>
      </c>
      <c r="Q78" s="62" t="s">
        <v>444</v>
      </c>
      <c r="R78" s="62" t="s">
        <v>443</v>
      </c>
      <c r="S78" s="62" t="s">
        <v>444</v>
      </c>
      <c r="T78" s="62" t="s">
        <v>444</v>
      </c>
      <c r="U78" s="62" t="s">
        <v>443</v>
      </c>
      <c r="V78" s="62" t="s">
        <v>443</v>
      </c>
      <c r="W78" s="62" t="s">
        <v>444</v>
      </c>
      <c r="X78" s="62" t="s">
        <v>443</v>
      </c>
      <c r="Y78" s="62" t="s">
        <v>443</v>
      </c>
      <c r="Z78" s="62" t="s">
        <v>443</v>
      </c>
      <c r="AA78" s="62" t="s">
        <v>443</v>
      </c>
      <c r="AB78" s="62" t="s">
        <v>443</v>
      </c>
      <c r="AC78" s="62" t="s">
        <v>443</v>
      </c>
      <c r="AD78" s="157" t="s">
        <v>444</v>
      </c>
      <c r="AE78" s="158"/>
      <c r="AF78" s="159" t="s">
        <v>443</v>
      </c>
      <c r="AG78" s="62" t="s">
        <v>443</v>
      </c>
      <c r="AH78" s="62" t="s">
        <v>443</v>
      </c>
      <c r="AI78" s="62" t="s">
        <v>443</v>
      </c>
      <c r="AJ78" s="62" t="s">
        <v>443</v>
      </c>
      <c r="AK78" s="178" t="s">
        <v>444</v>
      </c>
      <c r="AL78" s="40" t="s">
        <v>199</v>
      </c>
    </row>
    <row r="79" spans="1:38" ht="26.25" customHeight="1" thickBot="1">
      <c r="A79" s="60" t="s">
        <v>53</v>
      </c>
      <c r="B79" s="60" t="s">
        <v>200</v>
      </c>
      <c r="C79" s="61" t="s">
        <v>201</v>
      </c>
      <c r="D79" s="62"/>
      <c r="E79" s="62" t="s">
        <v>442</v>
      </c>
      <c r="F79" s="62" t="s">
        <v>442</v>
      </c>
      <c r="G79" s="62" t="s">
        <v>442</v>
      </c>
      <c r="H79" s="62" t="s">
        <v>442</v>
      </c>
      <c r="I79" s="62" t="s">
        <v>442</v>
      </c>
      <c r="J79" s="62" t="s">
        <v>442</v>
      </c>
      <c r="K79" s="62" t="s">
        <v>442</v>
      </c>
      <c r="L79" s="62" t="s">
        <v>442</v>
      </c>
      <c r="M79" s="62" t="s">
        <v>442</v>
      </c>
      <c r="N79" s="62" t="s">
        <v>442</v>
      </c>
      <c r="O79" s="62" t="s">
        <v>442</v>
      </c>
      <c r="P79" s="62" t="s">
        <v>442</v>
      </c>
      <c r="Q79" s="62" t="s">
        <v>442</v>
      </c>
      <c r="R79" s="62" t="s">
        <v>442</v>
      </c>
      <c r="S79" s="62" t="s">
        <v>442</v>
      </c>
      <c r="T79" s="62" t="s">
        <v>442</v>
      </c>
      <c r="U79" s="62" t="s">
        <v>442</v>
      </c>
      <c r="V79" s="62" t="s">
        <v>442</v>
      </c>
      <c r="W79" s="62" t="s">
        <v>442</v>
      </c>
      <c r="X79" s="62" t="s">
        <v>442</v>
      </c>
      <c r="Y79" s="62" t="s">
        <v>442</v>
      </c>
      <c r="Z79" s="62" t="s">
        <v>442</v>
      </c>
      <c r="AA79" s="62" t="s">
        <v>442</v>
      </c>
      <c r="AB79" s="62" t="s">
        <v>442</v>
      </c>
      <c r="AC79" s="62" t="s">
        <v>442</v>
      </c>
      <c r="AD79" s="157" t="s">
        <v>442</v>
      </c>
      <c r="AE79" s="158"/>
      <c r="AF79" s="62" t="s">
        <v>442</v>
      </c>
      <c r="AG79" s="62" t="s">
        <v>442</v>
      </c>
      <c r="AH79" s="62" t="s">
        <v>442</v>
      </c>
      <c r="AI79" s="62" t="s">
        <v>442</v>
      </c>
      <c r="AJ79" s="62" t="s">
        <v>442</v>
      </c>
      <c r="AK79" s="62" t="s">
        <v>442</v>
      </c>
      <c r="AL79" s="40" t="s">
        <v>202</v>
      </c>
    </row>
    <row r="80" spans="1:38" ht="26.25" customHeight="1" thickBot="1">
      <c r="A80" s="60" t="s">
        <v>53</v>
      </c>
      <c r="B80" s="64" t="s">
        <v>203</v>
      </c>
      <c r="C80" s="66" t="s">
        <v>204</v>
      </c>
      <c r="D80" s="62"/>
      <c r="E80" s="62" t="s">
        <v>442</v>
      </c>
      <c r="F80" s="62" t="s">
        <v>442</v>
      </c>
      <c r="G80" s="62" t="s">
        <v>442</v>
      </c>
      <c r="H80" s="62" t="s">
        <v>442</v>
      </c>
      <c r="I80" s="62" t="s">
        <v>442</v>
      </c>
      <c r="J80" s="62" t="s">
        <v>442</v>
      </c>
      <c r="K80" s="62" t="s">
        <v>442</v>
      </c>
      <c r="L80" s="62" t="s">
        <v>442</v>
      </c>
      <c r="M80" s="62" t="s">
        <v>442</v>
      </c>
      <c r="N80" s="62" t="s">
        <v>442</v>
      </c>
      <c r="O80" s="62" t="s">
        <v>442</v>
      </c>
      <c r="P80" s="62" t="s">
        <v>442</v>
      </c>
      <c r="Q80" s="62" t="s">
        <v>442</v>
      </c>
      <c r="R80" s="62" t="s">
        <v>442</v>
      </c>
      <c r="S80" s="62" t="s">
        <v>442</v>
      </c>
      <c r="T80" s="62" t="s">
        <v>442</v>
      </c>
      <c r="U80" s="62" t="s">
        <v>442</v>
      </c>
      <c r="V80" s="62" t="s">
        <v>442</v>
      </c>
      <c r="W80" s="62" t="s">
        <v>442</v>
      </c>
      <c r="X80" s="62" t="s">
        <v>442</v>
      </c>
      <c r="Y80" s="62" t="s">
        <v>442</v>
      </c>
      <c r="Z80" s="62" t="s">
        <v>442</v>
      </c>
      <c r="AA80" s="62" t="s">
        <v>442</v>
      </c>
      <c r="AB80" s="62" t="s">
        <v>442</v>
      </c>
      <c r="AC80" s="62" t="s">
        <v>442</v>
      </c>
      <c r="AD80" s="157" t="s">
        <v>442</v>
      </c>
      <c r="AE80" s="158"/>
      <c r="AF80" s="159" t="s">
        <v>443</v>
      </c>
      <c r="AG80" s="62" t="s">
        <v>443</v>
      </c>
      <c r="AH80" s="62" t="s">
        <v>443</v>
      </c>
      <c r="AI80" s="62" t="s">
        <v>443</v>
      </c>
      <c r="AJ80" s="62" t="s">
        <v>443</v>
      </c>
      <c r="AK80" s="62" t="s">
        <v>443</v>
      </c>
      <c r="AL80" s="40" t="s">
        <v>412</v>
      </c>
    </row>
    <row r="81" spans="1:38" ht="26.25" customHeight="1" thickBot="1">
      <c r="A81" s="60" t="s">
        <v>53</v>
      </c>
      <c r="B81" s="64" t="s">
        <v>205</v>
      </c>
      <c r="C81" s="66" t="s">
        <v>206</v>
      </c>
      <c r="D81" s="62"/>
      <c r="E81" s="62" t="s">
        <v>445</v>
      </c>
      <c r="F81" s="62" t="s">
        <v>445</v>
      </c>
      <c r="G81" s="62" t="s">
        <v>445</v>
      </c>
      <c r="H81" s="62" t="s">
        <v>445</v>
      </c>
      <c r="I81" s="62" t="s">
        <v>445</v>
      </c>
      <c r="J81" s="62" t="s">
        <v>445</v>
      </c>
      <c r="K81" s="62" t="s">
        <v>445</v>
      </c>
      <c r="L81" s="62" t="s">
        <v>445</v>
      </c>
      <c r="M81" s="62" t="s">
        <v>445</v>
      </c>
      <c r="N81" s="62" t="s">
        <v>445</v>
      </c>
      <c r="O81" s="62" t="s">
        <v>445</v>
      </c>
      <c r="P81" s="62" t="s">
        <v>445</v>
      </c>
      <c r="Q81" s="62" t="s">
        <v>445</v>
      </c>
      <c r="R81" s="62" t="s">
        <v>445</v>
      </c>
      <c r="S81" s="62" t="s">
        <v>445</v>
      </c>
      <c r="T81" s="62" t="s">
        <v>445</v>
      </c>
      <c r="U81" s="62" t="s">
        <v>445</v>
      </c>
      <c r="V81" s="62" t="s">
        <v>445</v>
      </c>
      <c r="W81" s="62" t="s">
        <v>445</v>
      </c>
      <c r="X81" s="62" t="s">
        <v>445</v>
      </c>
      <c r="Y81" s="62" t="s">
        <v>445</v>
      </c>
      <c r="Z81" s="62" t="s">
        <v>445</v>
      </c>
      <c r="AA81" s="62" t="s">
        <v>445</v>
      </c>
      <c r="AB81" s="62" t="s">
        <v>445</v>
      </c>
      <c r="AC81" s="62" t="s">
        <v>445</v>
      </c>
      <c r="AD81" s="62" t="s">
        <v>445</v>
      </c>
      <c r="AE81" s="158"/>
      <c r="AF81" s="159" t="s">
        <v>445</v>
      </c>
      <c r="AG81" s="159" t="s">
        <v>445</v>
      </c>
      <c r="AH81" s="159" t="s">
        <v>445</v>
      </c>
      <c r="AI81" s="159" t="s">
        <v>445</v>
      </c>
      <c r="AJ81" s="159" t="s">
        <v>445</v>
      </c>
      <c r="AK81" s="159" t="s">
        <v>445</v>
      </c>
      <c r="AL81" s="40" t="s">
        <v>207</v>
      </c>
    </row>
    <row r="82" spans="1:38" ht="26.25" customHeight="1" thickBot="1">
      <c r="A82" s="60" t="s">
        <v>208</v>
      </c>
      <c r="B82" s="64" t="s">
        <v>209</v>
      </c>
      <c r="C82" s="70" t="s">
        <v>210</v>
      </c>
      <c r="D82" s="62"/>
      <c r="E82" s="62" t="s">
        <v>443</v>
      </c>
      <c r="F82" s="62">
        <v>2.4358703999999998</v>
      </c>
      <c r="G82" s="62" t="s">
        <v>443</v>
      </c>
      <c r="H82" s="62" t="s">
        <v>443</v>
      </c>
      <c r="I82" s="62" t="s">
        <v>443</v>
      </c>
      <c r="J82" s="62" t="s">
        <v>443</v>
      </c>
      <c r="K82" s="62" t="s">
        <v>443</v>
      </c>
      <c r="L82" s="62" t="s">
        <v>443</v>
      </c>
      <c r="M82" s="62" t="s">
        <v>443</v>
      </c>
      <c r="N82" s="62" t="s">
        <v>443</v>
      </c>
      <c r="O82" s="62" t="s">
        <v>443</v>
      </c>
      <c r="P82" s="62" t="s">
        <v>443</v>
      </c>
      <c r="Q82" s="62" t="s">
        <v>443</v>
      </c>
      <c r="R82" s="62" t="s">
        <v>443</v>
      </c>
      <c r="S82" s="62" t="s">
        <v>443</v>
      </c>
      <c r="T82" s="62" t="s">
        <v>443</v>
      </c>
      <c r="U82" s="62" t="s">
        <v>443</v>
      </c>
      <c r="V82" s="62" t="s">
        <v>443</v>
      </c>
      <c r="W82" s="62" t="s">
        <v>443</v>
      </c>
      <c r="X82" s="62" t="s">
        <v>443</v>
      </c>
      <c r="Y82" s="62" t="s">
        <v>443</v>
      </c>
      <c r="Z82" s="62" t="s">
        <v>443</v>
      </c>
      <c r="AA82" s="62" t="s">
        <v>443</v>
      </c>
      <c r="AB82" s="62" t="s">
        <v>443</v>
      </c>
      <c r="AC82" s="62" t="s">
        <v>443</v>
      </c>
      <c r="AD82" s="157" t="s">
        <v>443</v>
      </c>
      <c r="AE82" s="158"/>
      <c r="AF82" s="159" t="s">
        <v>443</v>
      </c>
      <c r="AG82" s="62" t="s">
        <v>443</v>
      </c>
      <c r="AH82" s="62" t="s">
        <v>443</v>
      </c>
      <c r="AI82" s="62" t="s">
        <v>443</v>
      </c>
      <c r="AJ82" s="62" t="s">
        <v>443</v>
      </c>
      <c r="AK82" s="62" t="s">
        <v>443</v>
      </c>
      <c r="AL82" s="40" t="s">
        <v>219</v>
      </c>
    </row>
    <row r="83" spans="1:38" ht="26.25" customHeight="1" thickBot="1">
      <c r="A83" s="60" t="s">
        <v>53</v>
      </c>
      <c r="B83" s="71" t="s">
        <v>211</v>
      </c>
      <c r="C83" s="72" t="s">
        <v>212</v>
      </c>
      <c r="D83" s="62"/>
      <c r="E83" s="62" t="s">
        <v>443</v>
      </c>
      <c r="F83" s="62">
        <v>1.991872E-3</v>
      </c>
      <c r="G83" s="62" t="s">
        <v>443</v>
      </c>
      <c r="H83" s="62" t="s">
        <v>443</v>
      </c>
      <c r="I83" s="62">
        <v>4.9796800000000002E-2</v>
      </c>
      <c r="J83" s="62">
        <v>0.37347599999999997</v>
      </c>
      <c r="K83" s="62">
        <v>1.742888</v>
      </c>
      <c r="L83" s="62">
        <v>2.8384176000000004E-3</v>
      </c>
      <c r="M83" s="62" t="s">
        <v>443</v>
      </c>
      <c r="N83" s="62" t="s">
        <v>443</v>
      </c>
      <c r="O83" s="62" t="s">
        <v>443</v>
      </c>
      <c r="P83" s="62" t="s">
        <v>443</v>
      </c>
      <c r="Q83" s="62" t="s">
        <v>443</v>
      </c>
      <c r="R83" s="62" t="s">
        <v>443</v>
      </c>
      <c r="S83" s="62" t="s">
        <v>443</v>
      </c>
      <c r="T83" s="62" t="s">
        <v>443</v>
      </c>
      <c r="U83" s="62" t="s">
        <v>443</v>
      </c>
      <c r="V83" s="62" t="s">
        <v>443</v>
      </c>
      <c r="W83" s="62" t="s">
        <v>443</v>
      </c>
      <c r="X83" s="62" t="s">
        <v>443</v>
      </c>
      <c r="Y83" s="62" t="s">
        <v>443</v>
      </c>
      <c r="Z83" s="62" t="s">
        <v>443</v>
      </c>
      <c r="AA83" s="62" t="s">
        <v>443</v>
      </c>
      <c r="AB83" s="62" t="s">
        <v>443</v>
      </c>
      <c r="AC83" s="62" t="s">
        <v>443</v>
      </c>
      <c r="AD83" s="157" t="s">
        <v>443</v>
      </c>
      <c r="AE83" s="158"/>
      <c r="AF83" s="159" t="s">
        <v>443</v>
      </c>
      <c r="AG83" s="62" t="s">
        <v>443</v>
      </c>
      <c r="AH83" s="62" t="s">
        <v>443</v>
      </c>
      <c r="AI83" s="62" t="s">
        <v>443</v>
      </c>
      <c r="AJ83" s="62" t="s">
        <v>443</v>
      </c>
      <c r="AK83" s="62">
        <v>124.492</v>
      </c>
      <c r="AL83" s="40" t="s">
        <v>412</v>
      </c>
    </row>
    <row r="84" spans="1:38" ht="26.25" customHeight="1" thickBot="1">
      <c r="A84" s="60" t="s">
        <v>53</v>
      </c>
      <c r="B84" s="71" t="s">
        <v>213</v>
      </c>
      <c r="C84" s="72" t="s">
        <v>214</v>
      </c>
      <c r="D84" s="62"/>
      <c r="E84" s="62" t="s">
        <v>444</v>
      </c>
      <c r="F84" s="62">
        <v>1.5168400000000002E-3</v>
      </c>
      <c r="G84" s="62" t="s">
        <v>443</v>
      </c>
      <c r="H84" s="62" t="s">
        <v>443</v>
      </c>
      <c r="I84" s="62">
        <v>9.3344000000000001E-4</v>
      </c>
      <c r="J84" s="62">
        <v>4.6671999999999998E-3</v>
      </c>
      <c r="K84" s="62">
        <v>1.8668799999999999E-2</v>
      </c>
      <c r="L84" s="62">
        <v>1.2134719999999999E-7</v>
      </c>
      <c r="M84" s="62">
        <v>1.10846E-4</v>
      </c>
      <c r="N84" s="62" t="s">
        <v>444</v>
      </c>
      <c r="O84" s="62" t="s">
        <v>444</v>
      </c>
      <c r="P84" s="62" t="s">
        <v>444</v>
      </c>
      <c r="Q84" s="62" t="s">
        <v>443</v>
      </c>
      <c r="R84" s="62" t="s">
        <v>443</v>
      </c>
      <c r="S84" s="62" t="s">
        <v>443</v>
      </c>
      <c r="T84" s="62" t="s">
        <v>443</v>
      </c>
      <c r="U84" s="62" t="s">
        <v>443</v>
      </c>
      <c r="V84" s="62" t="s">
        <v>443</v>
      </c>
      <c r="W84" s="62" t="s">
        <v>444</v>
      </c>
      <c r="X84" s="62" t="s">
        <v>444</v>
      </c>
      <c r="Y84" s="62" t="s">
        <v>444</v>
      </c>
      <c r="Z84" s="62" t="s">
        <v>444</v>
      </c>
      <c r="AA84" s="62" t="s">
        <v>444</v>
      </c>
      <c r="AB84" s="62" t="s">
        <v>443</v>
      </c>
      <c r="AC84" s="62" t="s">
        <v>444</v>
      </c>
      <c r="AD84" s="157" t="s">
        <v>443</v>
      </c>
      <c r="AE84" s="158"/>
      <c r="AF84" s="159" t="s">
        <v>443</v>
      </c>
      <c r="AG84" s="62" t="s">
        <v>443</v>
      </c>
      <c r="AH84" s="62" t="s">
        <v>443</v>
      </c>
      <c r="AI84" s="62" t="s">
        <v>443</v>
      </c>
      <c r="AJ84" s="62" t="s">
        <v>443</v>
      </c>
      <c r="AK84" s="62">
        <v>11.667999999999999</v>
      </c>
      <c r="AL84" s="40" t="s">
        <v>412</v>
      </c>
    </row>
    <row r="85" spans="1:38" ht="26.25" customHeight="1" thickBot="1">
      <c r="A85" s="60" t="s">
        <v>208</v>
      </c>
      <c r="B85" s="66" t="s">
        <v>215</v>
      </c>
      <c r="C85" s="72" t="s">
        <v>403</v>
      </c>
      <c r="D85" s="62"/>
      <c r="E85" s="62" t="s">
        <v>443</v>
      </c>
      <c r="F85" s="62">
        <v>2.8505567303567712</v>
      </c>
      <c r="G85" s="62" t="s">
        <v>443</v>
      </c>
      <c r="H85" s="62" t="s">
        <v>443</v>
      </c>
      <c r="I85" s="62" t="s">
        <v>443</v>
      </c>
      <c r="J85" s="62" t="s">
        <v>443</v>
      </c>
      <c r="K85" s="62" t="s">
        <v>443</v>
      </c>
      <c r="L85" s="62" t="s">
        <v>443</v>
      </c>
      <c r="M85" s="62" t="s">
        <v>443</v>
      </c>
      <c r="N85" s="62" t="s">
        <v>443</v>
      </c>
      <c r="O85" s="62" t="s">
        <v>443</v>
      </c>
      <c r="P85" s="62" t="s">
        <v>443</v>
      </c>
      <c r="Q85" s="62" t="s">
        <v>443</v>
      </c>
      <c r="R85" s="62" t="s">
        <v>443</v>
      </c>
      <c r="S85" s="62" t="s">
        <v>443</v>
      </c>
      <c r="T85" s="62" t="s">
        <v>443</v>
      </c>
      <c r="U85" s="62" t="s">
        <v>443</v>
      </c>
      <c r="V85" s="62" t="s">
        <v>443</v>
      </c>
      <c r="W85" s="62" t="s">
        <v>443</v>
      </c>
      <c r="X85" s="62" t="s">
        <v>443</v>
      </c>
      <c r="Y85" s="62" t="s">
        <v>443</v>
      </c>
      <c r="Z85" s="62" t="s">
        <v>443</v>
      </c>
      <c r="AA85" s="62" t="s">
        <v>443</v>
      </c>
      <c r="AB85" s="62" t="s">
        <v>443</v>
      </c>
      <c r="AC85" s="62" t="s">
        <v>443</v>
      </c>
      <c r="AD85" s="157" t="s">
        <v>443</v>
      </c>
      <c r="AE85" s="158"/>
      <c r="AF85" s="159" t="s">
        <v>443</v>
      </c>
      <c r="AG85" s="62" t="s">
        <v>443</v>
      </c>
      <c r="AH85" s="62" t="s">
        <v>443</v>
      </c>
      <c r="AI85" s="62" t="s">
        <v>443</v>
      </c>
      <c r="AJ85" s="62" t="s">
        <v>443</v>
      </c>
      <c r="AK85" s="62">
        <v>11.402226921427085</v>
      </c>
      <c r="AL85" s="40" t="s">
        <v>216</v>
      </c>
    </row>
    <row r="86" spans="1:38" ht="26.25" customHeight="1" thickBot="1">
      <c r="A86" s="60" t="s">
        <v>208</v>
      </c>
      <c r="B86" s="66" t="s">
        <v>217</v>
      </c>
      <c r="C86" s="70" t="s">
        <v>218</v>
      </c>
      <c r="D86" s="62"/>
      <c r="E86" s="62" t="s">
        <v>443</v>
      </c>
      <c r="F86" s="62">
        <v>1.7254081999999999</v>
      </c>
      <c r="G86" s="62" t="s">
        <v>443</v>
      </c>
      <c r="H86" s="62" t="s">
        <v>443</v>
      </c>
      <c r="I86" s="62" t="s">
        <v>443</v>
      </c>
      <c r="J86" s="62" t="s">
        <v>443</v>
      </c>
      <c r="K86" s="62" t="s">
        <v>443</v>
      </c>
      <c r="L86" s="62" t="s">
        <v>443</v>
      </c>
      <c r="M86" s="62" t="s">
        <v>443</v>
      </c>
      <c r="N86" s="62" t="s">
        <v>443</v>
      </c>
      <c r="O86" s="62" t="s">
        <v>443</v>
      </c>
      <c r="P86" s="62" t="s">
        <v>443</v>
      </c>
      <c r="Q86" s="62" t="s">
        <v>443</v>
      </c>
      <c r="R86" s="62" t="s">
        <v>443</v>
      </c>
      <c r="S86" s="62" t="s">
        <v>443</v>
      </c>
      <c r="T86" s="62" t="s">
        <v>443</v>
      </c>
      <c r="U86" s="62" t="s">
        <v>443</v>
      </c>
      <c r="V86" s="62" t="s">
        <v>443</v>
      </c>
      <c r="W86" s="62" t="s">
        <v>443</v>
      </c>
      <c r="X86" s="62" t="s">
        <v>443</v>
      </c>
      <c r="Y86" s="62" t="s">
        <v>443</v>
      </c>
      <c r="Z86" s="62" t="s">
        <v>443</v>
      </c>
      <c r="AA86" s="62" t="s">
        <v>443</v>
      </c>
      <c r="AB86" s="62" t="s">
        <v>443</v>
      </c>
      <c r="AC86" s="62" t="s">
        <v>443</v>
      </c>
      <c r="AD86" s="157" t="s">
        <v>443</v>
      </c>
      <c r="AE86" s="158"/>
      <c r="AF86" s="159" t="s">
        <v>443</v>
      </c>
      <c r="AG86" s="62" t="s">
        <v>443</v>
      </c>
      <c r="AH86" s="62" t="s">
        <v>443</v>
      </c>
      <c r="AI86" s="62" t="s">
        <v>443</v>
      </c>
      <c r="AJ86" s="62" t="s">
        <v>443</v>
      </c>
      <c r="AK86" s="62" t="s">
        <v>443</v>
      </c>
      <c r="AL86" s="40" t="s">
        <v>219</v>
      </c>
    </row>
    <row r="87" spans="1:38" ht="26.25" customHeight="1" thickBot="1">
      <c r="A87" s="60" t="s">
        <v>208</v>
      </c>
      <c r="B87" s="66" t="s">
        <v>220</v>
      </c>
      <c r="C87" s="70" t="s">
        <v>221</v>
      </c>
      <c r="D87" s="62"/>
      <c r="E87" s="62" t="s">
        <v>443</v>
      </c>
      <c r="F87" s="62">
        <v>0.60896759999999994</v>
      </c>
      <c r="G87" s="62" t="s">
        <v>443</v>
      </c>
      <c r="H87" s="62" t="s">
        <v>443</v>
      </c>
      <c r="I87" s="62" t="s">
        <v>443</v>
      </c>
      <c r="J87" s="62" t="s">
        <v>443</v>
      </c>
      <c r="K87" s="62" t="s">
        <v>443</v>
      </c>
      <c r="L87" s="62" t="s">
        <v>443</v>
      </c>
      <c r="M87" s="62" t="s">
        <v>443</v>
      </c>
      <c r="N87" s="62" t="s">
        <v>443</v>
      </c>
      <c r="O87" s="62" t="s">
        <v>443</v>
      </c>
      <c r="P87" s="62" t="s">
        <v>443</v>
      </c>
      <c r="Q87" s="62" t="s">
        <v>443</v>
      </c>
      <c r="R87" s="62" t="s">
        <v>443</v>
      </c>
      <c r="S87" s="62" t="s">
        <v>443</v>
      </c>
      <c r="T87" s="62" t="s">
        <v>443</v>
      </c>
      <c r="U87" s="62" t="s">
        <v>443</v>
      </c>
      <c r="V87" s="62" t="s">
        <v>443</v>
      </c>
      <c r="W87" s="62" t="s">
        <v>443</v>
      </c>
      <c r="X87" s="62" t="s">
        <v>443</v>
      </c>
      <c r="Y87" s="62" t="s">
        <v>443</v>
      </c>
      <c r="Z87" s="62" t="s">
        <v>443</v>
      </c>
      <c r="AA87" s="62" t="s">
        <v>443</v>
      </c>
      <c r="AB87" s="62" t="s">
        <v>443</v>
      </c>
      <c r="AC87" s="62" t="s">
        <v>443</v>
      </c>
      <c r="AD87" s="157" t="s">
        <v>443</v>
      </c>
      <c r="AE87" s="158"/>
      <c r="AF87" s="159" t="s">
        <v>443</v>
      </c>
      <c r="AG87" s="62" t="s">
        <v>443</v>
      </c>
      <c r="AH87" s="62" t="s">
        <v>443</v>
      </c>
      <c r="AI87" s="62" t="s">
        <v>443</v>
      </c>
      <c r="AJ87" s="62" t="s">
        <v>443</v>
      </c>
      <c r="AK87" s="62">
        <v>2029.8920000000001</v>
      </c>
      <c r="AL87" s="40" t="s">
        <v>219</v>
      </c>
    </row>
    <row r="88" spans="1:38" ht="26.25" customHeight="1" thickBot="1">
      <c r="A88" s="60" t="s">
        <v>208</v>
      </c>
      <c r="B88" s="66" t="s">
        <v>222</v>
      </c>
      <c r="C88" s="70" t="s">
        <v>223</v>
      </c>
      <c r="D88" s="62"/>
      <c r="E88" s="62" t="s">
        <v>443</v>
      </c>
      <c r="F88" s="62">
        <v>9.0359999999999996E-2</v>
      </c>
      <c r="G88" s="62" t="s">
        <v>443</v>
      </c>
      <c r="H88" s="62" t="s">
        <v>443</v>
      </c>
      <c r="I88" s="62" t="s">
        <v>443</v>
      </c>
      <c r="J88" s="62" t="s">
        <v>443</v>
      </c>
      <c r="K88" s="62">
        <v>6.6000000000000003E-2</v>
      </c>
      <c r="L88" s="62" t="s">
        <v>443</v>
      </c>
      <c r="M88" s="62" t="s">
        <v>443</v>
      </c>
      <c r="N88" s="62" t="s">
        <v>443</v>
      </c>
      <c r="O88" s="62">
        <v>5.5000000000000003E-7</v>
      </c>
      <c r="P88" s="62" t="s">
        <v>443</v>
      </c>
      <c r="Q88" s="62">
        <v>2.7499999999999999E-6</v>
      </c>
      <c r="R88" s="62">
        <v>3.3000000000000003E-5</v>
      </c>
      <c r="S88" s="62" t="s">
        <v>443</v>
      </c>
      <c r="T88" s="62">
        <v>2.7500000000000002E-4</v>
      </c>
      <c r="U88" s="62">
        <v>2.7499999999999999E-6</v>
      </c>
      <c r="V88" s="62" t="s">
        <v>443</v>
      </c>
      <c r="W88" s="62" t="s">
        <v>443</v>
      </c>
      <c r="X88" s="62" t="s">
        <v>443</v>
      </c>
      <c r="Y88" s="62" t="s">
        <v>443</v>
      </c>
      <c r="Z88" s="62" t="s">
        <v>443</v>
      </c>
      <c r="AA88" s="62" t="s">
        <v>443</v>
      </c>
      <c r="AB88" s="62">
        <v>1.4024999999999998E-2</v>
      </c>
      <c r="AC88" s="62" t="s">
        <v>443</v>
      </c>
      <c r="AD88" s="157" t="s">
        <v>443</v>
      </c>
      <c r="AE88" s="158"/>
      <c r="AF88" s="159" t="s">
        <v>443</v>
      </c>
      <c r="AG88" s="62" t="s">
        <v>443</v>
      </c>
      <c r="AH88" s="62" t="s">
        <v>443</v>
      </c>
      <c r="AI88" s="62" t="s">
        <v>443</v>
      </c>
      <c r="AJ88" s="62" t="s">
        <v>443</v>
      </c>
      <c r="AK88" s="62" t="s">
        <v>443</v>
      </c>
      <c r="AL88" s="40" t="s">
        <v>412</v>
      </c>
    </row>
    <row r="89" spans="1:38" ht="26.25" customHeight="1" thickBot="1">
      <c r="A89" s="60" t="s">
        <v>208</v>
      </c>
      <c r="B89" s="66" t="s">
        <v>224</v>
      </c>
      <c r="C89" s="70" t="s">
        <v>225</v>
      </c>
      <c r="D89" s="62"/>
      <c r="E89" s="62" t="s">
        <v>443</v>
      </c>
      <c r="F89" s="62">
        <v>4.8894999999999997E-3</v>
      </c>
      <c r="G89" s="62" t="s">
        <v>443</v>
      </c>
      <c r="H89" s="62" t="s">
        <v>443</v>
      </c>
      <c r="I89" s="62" t="s">
        <v>443</v>
      </c>
      <c r="J89" s="62" t="s">
        <v>443</v>
      </c>
      <c r="K89" s="62" t="s">
        <v>443</v>
      </c>
      <c r="L89" s="62" t="s">
        <v>443</v>
      </c>
      <c r="M89" s="62" t="s">
        <v>443</v>
      </c>
      <c r="N89" s="62" t="s">
        <v>443</v>
      </c>
      <c r="O89" s="62" t="s">
        <v>443</v>
      </c>
      <c r="P89" s="62" t="s">
        <v>443</v>
      </c>
      <c r="Q89" s="62" t="s">
        <v>443</v>
      </c>
      <c r="R89" s="62" t="s">
        <v>443</v>
      </c>
      <c r="S89" s="62" t="s">
        <v>443</v>
      </c>
      <c r="T89" s="62" t="s">
        <v>443</v>
      </c>
      <c r="U89" s="62" t="s">
        <v>443</v>
      </c>
      <c r="V89" s="62" t="s">
        <v>443</v>
      </c>
      <c r="W89" s="62" t="s">
        <v>443</v>
      </c>
      <c r="X89" s="62" t="s">
        <v>443</v>
      </c>
      <c r="Y89" s="62" t="s">
        <v>443</v>
      </c>
      <c r="Z89" s="62" t="s">
        <v>443</v>
      </c>
      <c r="AA89" s="62" t="s">
        <v>443</v>
      </c>
      <c r="AB89" s="62" t="s">
        <v>443</v>
      </c>
      <c r="AC89" s="62" t="s">
        <v>443</v>
      </c>
      <c r="AD89" s="157" t="s">
        <v>443</v>
      </c>
      <c r="AE89" s="158"/>
      <c r="AF89" s="159" t="s">
        <v>443</v>
      </c>
      <c r="AG89" s="62" t="s">
        <v>443</v>
      </c>
      <c r="AH89" s="62" t="s">
        <v>443</v>
      </c>
      <c r="AI89" s="62" t="s">
        <v>443</v>
      </c>
      <c r="AJ89" s="62" t="s">
        <v>443</v>
      </c>
      <c r="AK89" s="62" t="s">
        <v>443</v>
      </c>
      <c r="AL89" s="40" t="s">
        <v>412</v>
      </c>
    </row>
    <row r="90" spans="1:38" s="5" customFormat="1" ht="26.25" customHeight="1" thickBot="1">
      <c r="A90" s="60" t="s">
        <v>208</v>
      </c>
      <c r="B90" s="66" t="s">
        <v>226</v>
      </c>
      <c r="C90" s="70" t="s">
        <v>227</v>
      </c>
      <c r="D90" s="62"/>
      <c r="E90" s="62" t="s">
        <v>444</v>
      </c>
      <c r="F90" s="62">
        <v>1.1765993575000001E-2</v>
      </c>
      <c r="G90" s="62" t="s">
        <v>444</v>
      </c>
      <c r="H90" s="62" t="s">
        <v>444</v>
      </c>
      <c r="I90" s="62">
        <v>3.8818500000000001E-5</v>
      </c>
      <c r="J90" s="62">
        <v>5.8227750000000002E-5</v>
      </c>
      <c r="K90" s="62">
        <v>7.1167249999999995E-5</v>
      </c>
      <c r="L90" s="62" t="s">
        <v>444</v>
      </c>
      <c r="M90" s="62" t="s">
        <v>444</v>
      </c>
      <c r="N90" s="62" t="s">
        <v>444</v>
      </c>
      <c r="O90" s="62" t="s">
        <v>444</v>
      </c>
      <c r="P90" s="62" t="s">
        <v>444</v>
      </c>
      <c r="Q90" s="62" t="s">
        <v>444</v>
      </c>
      <c r="R90" s="62" t="s">
        <v>444</v>
      </c>
      <c r="S90" s="62" t="s">
        <v>444</v>
      </c>
      <c r="T90" s="62" t="s">
        <v>444</v>
      </c>
      <c r="U90" s="62" t="s">
        <v>444</v>
      </c>
      <c r="V90" s="62" t="s">
        <v>444</v>
      </c>
      <c r="W90" s="62" t="s">
        <v>444</v>
      </c>
      <c r="X90" s="62">
        <v>5.8877541000000006E-5</v>
      </c>
      <c r="Y90" s="62">
        <v>5.8877541000000006E-5</v>
      </c>
      <c r="Z90" s="62">
        <v>5.8877541000000006E-5</v>
      </c>
      <c r="AA90" s="62">
        <v>2.93276808E-4</v>
      </c>
      <c r="AB90" s="62">
        <v>4.6990943100000003E-4</v>
      </c>
      <c r="AC90" s="62" t="s">
        <v>444</v>
      </c>
      <c r="AD90" s="62" t="s">
        <v>444</v>
      </c>
      <c r="AE90" s="158"/>
      <c r="AF90" s="62" t="s">
        <v>443</v>
      </c>
      <c r="AG90" s="62" t="s">
        <v>443</v>
      </c>
      <c r="AH90" s="62" t="s">
        <v>443</v>
      </c>
      <c r="AI90" s="62" t="s">
        <v>443</v>
      </c>
      <c r="AJ90" s="62" t="s">
        <v>443</v>
      </c>
      <c r="AK90" s="62" t="s">
        <v>443</v>
      </c>
      <c r="AL90" s="40" t="s">
        <v>412</v>
      </c>
    </row>
    <row r="91" spans="1:38" ht="26.25" customHeight="1" thickBot="1">
      <c r="A91" s="60" t="s">
        <v>208</v>
      </c>
      <c r="B91" s="64" t="s">
        <v>404</v>
      </c>
      <c r="C91" s="66" t="s">
        <v>228</v>
      </c>
      <c r="D91" s="62"/>
      <c r="E91" s="62">
        <v>4.6240200000000002E-2</v>
      </c>
      <c r="F91" s="62">
        <v>0.23227475999999997</v>
      </c>
      <c r="G91" s="62" t="s">
        <v>444</v>
      </c>
      <c r="H91" s="62">
        <v>0.10660935000000001</v>
      </c>
      <c r="I91" s="62">
        <v>0.69360299999999997</v>
      </c>
      <c r="J91" s="62">
        <v>0.69360299999999997</v>
      </c>
      <c r="K91" s="62">
        <v>0.69360299999999997</v>
      </c>
      <c r="L91" s="62">
        <v>3.1212134999999996E-3</v>
      </c>
      <c r="M91" s="62">
        <v>1.4154639000000002</v>
      </c>
      <c r="N91" s="62">
        <v>1.28445E-6</v>
      </c>
      <c r="O91" s="62">
        <v>1.3872060000000001E-4</v>
      </c>
      <c r="P91" s="62">
        <v>2.5689000000000001E-6</v>
      </c>
      <c r="Q91" s="62">
        <v>4.1102399999999995E-6</v>
      </c>
      <c r="R91" s="62">
        <v>8.9911499999999995E-6</v>
      </c>
      <c r="S91" s="62">
        <v>0.1387206</v>
      </c>
      <c r="T91" s="62" t="s">
        <v>444</v>
      </c>
      <c r="U91" s="62" t="s">
        <v>444</v>
      </c>
      <c r="V91" s="62" t="s">
        <v>444</v>
      </c>
      <c r="W91" s="62">
        <v>2.5689000000000001E-6</v>
      </c>
      <c r="X91" s="62">
        <v>2.8514789999999996E-3</v>
      </c>
      <c r="Y91" s="62">
        <v>1.1560049999999999E-3</v>
      </c>
      <c r="Z91" s="62">
        <v>1.1560049999999999E-3</v>
      </c>
      <c r="AA91" s="62">
        <v>1.1560049999999999E-3</v>
      </c>
      <c r="AB91" s="62">
        <v>6.3194939999999993E-3</v>
      </c>
      <c r="AC91" s="62" t="s">
        <v>444</v>
      </c>
      <c r="AD91" s="62" t="s">
        <v>444</v>
      </c>
      <c r="AE91" s="158"/>
      <c r="AF91" s="62" t="s">
        <v>443</v>
      </c>
      <c r="AG91" s="62" t="s">
        <v>443</v>
      </c>
      <c r="AH91" s="62" t="s">
        <v>443</v>
      </c>
      <c r="AI91" s="62" t="s">
        <v>443</v>
      </c>
      <c r="AJ91" s="62" t="s">
        <v>443</v>
      </c>
      <c r="AK91" s="62" t="s">
        <v>443</v>
      </c>
      <c r="AL91" s="40" t="s">
        <v>412</v>
      </c>
    </row>
    <row r="92" spans="1:38" ht="26.25" customHeight="1" thickBot="1">
      <c r="A92" s="60" t="s">
        <v>53</v>
      </c>
      <c r="B92" s="60" t="s">
        <v>229</v>
      </c>
      <c r="C92" s="61" t="s">
        <v>230</v>
      </c>
      <c r="D92" s="67"/>
      <c r="E92" s="67" t="s">
        <v>442</v>
      </c>
      <c r="F92" s="62" t="s">
        <v>442</v>
      </c>
      <c r="G92" s="62" t="s">
        <v>442</v>
      </c>
      <c r="H92" s="62" t="s">
        <v>442</v>
      </c>
      <c r="I92" s="62" t="s">
        <v>442</v>
      </c>
      <c r="J92" s="62" t="s">
        <v>442</v>
      </c>
      <c r="K92" s="62" t="s">
        <v>442</v>
      </c>
      <c r="L92" s="62" t="s">
        <v>442</v>
      </c>
      <c r="M92" s="62" t="s">
        <v>442</v>
      </c>
      <c r="N92" s="62" t="s">
        <v>442</v>
      </c>
      <c r="O92" s="62" t="s">
        <v>442</v>
      </c>
      <c r="P92" s="62" t="s">
        <v>442</v>
      </c>
      <c r="Q92" s="62" t="s">
        <v>442</v>
      </c>
      <c r="R92" s="62" t="s">
        <v>442</v>
      </c>
      <c r="S92" s="62" t="s">
        <v>442</v>
      </c>
      <c r="T92" s="62" t="s">
        <v>442</v>
      </c>
      <c r="U92" s="62" t="s">
        <v>442</v>
      </c>
      <c r="V92" s="62" t="s">
        <v>442</v>
      </c>
      <c r="W92" s="62" t="s">
        <v>442</v>
      </c>
      <c r="X92" s="62" t="s">
        <v>442</v>
      </c>
      <c r="Y92" s="62" t="s">
        <v>442</v>
      </c>
      <c r="Z92" s="62" t="s">
        <v>442</v>
      </c>
      <c r="AA92" s="62" t="s">
        <v>442</v>
      </c>
      <c r="AB92" s="62" t="s">
        <v>442</v>
      </c>
      <c r="AC92" s="62" t="s">
        <v>442</v>
      </c>
      <c r="AD92" s="157" t="s">
        <v>442</v>
      </c>
      <c r="AE92" s="158"/>
      <c r="AF92" s="159" t="s">
        <v>442</v>
      </c>
      <c r="AG92" s="159" t="s">
        <v>442</v>
      </c>
      <c r="AH92" s="159" t="s">
        <v>442</v>
      </c>
      <c r="AI92" s="159" t="s">
        <v>442</v>
      </c>
      <c r="AJ92" s="159" t="s">
        <v>442</v>
      </c>
      <c r="AK92" s="159" t="s">
        <v>442</v>
      </c>
      <c r="AL92" s="40" t="s">
        <v>231</v>
      </c>
    </row>
    <row r="93" spans="1:38" ht="26.25" customHeight="1" thickBot="1">
      <c r="A93" s="60" t="s">
        <v>53</v>
      </c>
      <c r="B93" s="64" t="s">
        <v>232</v>
      </c>
      <c r="C93" s="61" t="s">
        <v>405</v>
      </c>
      <c r="D93" s="67"/>
      <c r="E93" s="67" t="s">
        <v>443</v>
      </c>
      <c r="F93" s="67">
        <v>1.3724110448484008</v>
      </c>
      <c r="G93" s="67" t="s">
        <v>443</v>
      </c>
      <c r="H93" s="67" t="s">
        <v>443</v>
      </c>
      <c r="I93" s="67" t="s">
        <v>443</v>
      </c>
      <c r="J93" s="67" t="s">
        <v>443</v>
      </c>
      <c r="K93" s="67" t="s">
        <v>443</v>
      </c>
      <c r="L93" s="67" t="s">
        <v>443</v>
      </c>
      <c r="M93" s="67" t="s">
        <v>443</v>
      </c>
      <c r="N93" s="67" t="s">
        <v>443</v>
      </c>
      <c r="O93" s="67" t="s">
        <v>443</v>
      </c>
      <c r="P93" s="67" t="s">
        <v>443</v>
      </c>
      <c r="Q93" s="67" t="s">
        <v>443</v>
      </c>
      <c r="R93" s="67" t="s">
        <v>443</v>
      </c>
      <c r="S93" s="67" t="s">
        <v>443</v>
      </c>
      <c r="T93" s="67" t="s">
        <v>443</v>
      </c>
      <c r="U93" s="67" t="s">
        <v>443</v>
      </c>
      <c r="V93" s="67" t="s">
        <v>443</v>
      </c>
      <c r="W93" s="67" t="s">
        <v>443</v>
      </c>
      <c r="X93" s="67" t="s">
        <v>443</v>
      </c>
      <c r="Y93" s="67" t="s">
        <v>443</v>
      </c>
      <c r="Z93" s="67" t="s">
        <v>443</v>
      </c>
      <c r="AA93" s="67" t="s">
        <v>443</v>
      </c>
      <c r="AB93" s="67" t="s">
        <v>443</v>
      </c>
      <c r="AC93" s="67" t="s">
        <v>443</v>
      </c>
      <c r="AD93" s="166" t="s">
        <v>443</v>
      </c>
      <c r="AE93" s="158"/>
      <c r="AF93" s="159" t="s">
        <v>443</v>
      </c>
      <c r="AG93" s="62" t="s">
        <v>443</v>
      </c>
      <c r="AH93" s="62" t="s">
        <v>443</v>
      </c>
      <c r="AI93" s="62" t="s">
        <v>443</v>
      </c>
      <c r="AJ93" s="62" t="s">
        <v>443</v>
      </c>
      <c r="AK93" s="62" t="s">
        <v>443</v>
      </c>
      <c r="AL93" s="40" t="s">
        <v>233</v>
      </c>
    </row>
    <row r="94" spans="1:38" ht="26.25" customHeight="1" thickBot="1">
      <c r="A94" s="60" t="s">
        <v>53</v>
      </c>
      <c r="B94" s="73" t="s">
        <v>406</v>
      </c>
      <c r="C94" s="61" t="s">
        <v>234</v>
      </c>
      <c r="D94" s="62"/>
      <c r="E94" s="62" t="s">
        <v>444</v>
      </c>
      <c r="F94" s="62" t="s">
        <v>444</v>
      </c>
      <c r="G94" s="62" t="s">
        <v>444</v>
      </c>
      <c r="H94" s="62" t="s">
        <v>444</v>
      </c>
      <c r="I94" s="62" t="s">
        <v>444</v>
      </c>
      <c r="J94" s="62" t="s">
        <v>444</v>
      </c>
      <c r="K94" s="62" t="s">
        <v>444</v>
      </c>
      <c r="L94" s="62" t="s">
        <v>444</v>
      </c>
      <c r="M94" s="62" t="s">
        <v>444</v>
      </c>
      <c r="N94" s="62" t="s">
        <v>444</v>
      </c>
      <c r="O94" s="62" t="s">
        <v>444</v>
      </c>
      <c r="P94" s="62" t="s">
        <v>444</v>
      </c>
      <c r="Q94" s="62" t="s">
        <v>444</v>
      </c>
      <c r="R94" s="62" t="s">
        <v>444</v>
      </c>
      <c r="S94" s="62" t="s">
        <v>444</v>
      </c>
      <c r="T94" s="62" t="s">
        <v>444</v>
      </c>
      <c r="U94" s="62" t="s">
        <v>444</v>
      </c>
      <c r="V94" s="62" t="s">
        <v>444</v>
      </c>
      <c r="W94" s="62" t="s">
        <v>444</v>
      </c>
      <c r="X94" s="62" t="s">
        <v>444</v>
      </c>
      <c r="Y94" s="62" t="s">
        <v>444</v>
      </c>
      <c r="Z94" s="62" t="s">
        <v>444</v>
      </c>
      <c r="AA94" s="62" t="s">
        <v>444</v>
      </c>
      <c r="AB94" s="62" t="s">
        <v>444</v>
      </c>
      <c r="AC94" s="62" t="s">
        <v>444</v>
      </c>
      <c r="AD94" s="157" t="s">
        <v>444</v>
      </c>
      <c r="AE94" s="158"/>
      <c r="AF94" s="159" t="s">
        <v>443</v>
      </c>
      <c r="AG94" s="62" t="s">
        <v>443</v>
      </c>
      <c r="AH94" s="62" t="s">
        <v>443</v>
      </c>
      <c r="AI94" s="62" t="s">
        <v>443</v>
      </c>
      <c r="AJ94" s="62" t="s">
        <v>443</v>
      </c>
      <c r="AK94" s="62" t="s">
        <v>444</v>
      </c>
      <c r="AL94" s="40" t="s">
        <v>412</v>
      </c>
    </row>
    <row r="95" spans="1:38" ht="26.25" customHeight="1" thickBot="1">
      <c r="A95" s="60" t="s">
        <v>53</v>
      </c>
      <c r="B95" s="73" t="s">
        <v>235</v>
      </c>
      <c r="C95" s="61" t="s">
        <v>236</v>
      </c>
      <c r="D95" s="67"/>
      <c r="E95" s="67" t="s">
        <v>443</v>
      </c>
      <c r="F95" s="62" t="s">
        <v>443</v>
      </c>
      <c r="G95" s="62" t="s">
        <v>443</v>
      </c>
      <c r="H95" s="62" t="s">
        <v>443</v>
      </c>
      <c r="I95" s="62" t="s">
        <v>443</v>
      </c>
      <c r="J95" s="62" t="s">
        <v>443</v>
      </c>
      <c r="K95" s="62">
        <v>1.9934646359999999E-2</v>
      </c>
      <c r="L95" s="62" t="s">
        <v>443</v>
      </c>
      <c r="M95" s="62" t="s">
        <v>443</v>
      </c>
      <c r="N95" s="62" t="s">
        <v>443</v>
      </c>
      <c r="O95" s="62" t="s">
        <v>443</v>
      </c>
      <c r="P95" s="62" t="s">
        <v>443</v>
      </c>
      <c r="Q95" s="62" t="s">
        <v>443</v>
      </c>
      <c r="R95" s="62" t="s">
        <v>443</v>
      </c>
      <c r="S95" s="62" t="s">
        <v>443</v>
      </c>
      <c r="T95" s="62" t="s">
        <v>443</v>
      </c>
      <c r="U95" s="62" t="s">
        <v>443</v>
      </c>
      <c r="V95" s="62" t="s">
        <v>443</v>
      </c>
      <c r="W95" s="62" t="s">
        <v>443</v>
      </c>
      <c r="X95" s="62" t="s">
        <v>443</v>
      </c>
      <c r="Y95" s="62" t="s">
        <v>443</v>
      </c>
      <c r="Z95" s="62" t="s">
        <v>443</v>
      </c>
      <c r="AA95" s="62" t="s">
        <v>443</v>
      </c>
      <c r="AB95" s="62" t="s">
        <v>443</v>
      </c>
      <c r="AC95" s="62" t="s">
        <v>443</v>
      </c>
      <c r="AD95" s="157" t="s">
        <v>443</v>
      </c>
      <c r="AE95" s="158"/>
      <c r="AF95" s="159" t="s">
        <v>443</v>
      </c>
      <c r="AG95" s="62" t="s">
        <v>443</v>
      </c>
      <c r="AH95" s="62" t="s">
        <v>443</v>
      </c>
      <c r="AI95" s="62" t="s">
        <v>443</v>
      </c>
      <c r="AJ95" s="62" t="s">
        <v>443</v>
      </c>
      <c r="AK95" s="62">
        <v>19.934646359999999</v>
      </c>
      <c r="AL95" s="40" t="s">
        <v>412</v>
      </c>
    </row>
    <row r="96" spans="1:38" ht="26.25" customHeight="1" thickBot="1">
      <c r="A96" s="60" t="s">
        <v>53</v>
      </c>
      <c r="B96" s="64" t="s">
        <v>237</v>
      </c>
      <c r="C96" s="61" t="s">
        <v>238</v>
      </c>
      <c r="D96" s="74"/>
      <c r="E96" s="67" t="s">
        <v>442</v>
      </c>
      <c r="F96" s="62" t="s">
        <v>442</v>
      </c>
      <c r="G96" s="62" t="s">
        <v>442</v>
      </c>
      <c r="H96" s="62" t="s">
        <v>442</v>
      </c>
      <c r="I96" s="62" t="s">
        <v>442</v>
      </c>
      <c r="J96" s="62" t="s">
        <v>442</v>
      </c>
      <c r="K96" s="62" t="s">
        <v>442</v>
      </c>
      <c r="L96" s="62" t="s">
        <v>442</v>
      </c>
      <c r="M96" s="62" t="s">
        <v>442</v>
      </c>
      <c r="N96" s="62" t="s">
        <v>442</v>
      </c>
      <c r="O96" s="62" t="s">
        <v>442</v>
      </c>
      <c r="P96" s="62" t="s">
        <v>442</v>
      </c>
      <c r="Q96" s="62" t="s">
        <v>442</v>
      </c>
      <c r="R96" s="62" t="s">
        <v>442</v>
      </c>
      <c r="S96" s="62" t="s">
        <v>442</v>
      </c>
      <c r="T96" s="62" t="s">
        <v>442</v>
      </c>
      <c r="U96" s="62" t="s">
        <v>442</v>
      </c>
      <c r="V96" s="62" t="s">
        <v>442</v>
      </c>
      <c r="W96" s="62" t="s">
        <v>442</v>
      </c>
      <c r="X96" s="62" t="s">
        <v>442</v>
      </c>
      <c r="Y96" s="62" t="s">
        <v>442</v>
      </c>
      <c r="Z96" s="62" t="s">
        <v>442</v>
      </c>
      <c r="AA96" s="62" t="s">
        <v>442</v>
      </c>
      <c r="AB96" s="62" t="s">
        <v>442</v>
      </c>
      <c r="AC96" s="62" t="s">
        <v>442</v>
      </c>
      <c r="AD96" s="157" t="s">
        <v>442</v>
      </c>
      <c r="AE96" s="158"/>
      <c r="AF96" s="159" t="s">
        <v>442</v>
      </c>
      <c r="AG96" s="159" t="s">
        <v>442</v>
      </c>
      <c r="AH96" s="159" t="s">
        <v>442</v>
      </c>
      <c r="AI96" s="159" t="s">
        <v>442</v>
      </c>
      <c r="AJ96" s="159" t="s">
        <v>442</v>
      </c>
      <c r="AK96" s="62" t="s">
        <v>442</v>
      </c>
      <c r="AL96" s="40" t="s">
        <v>412</v>
      </c>
    </row>
    <row r="97" spans="1:38" ht="26.25" customHeight="1" thickBot="1">
      <c r="A97" s="60" t="s">
        <v>53</v>
      </c>
      <c r="B97" s="64" t="s">
        <v>239</v>
      </c>
      <c r="C97" s="61" t="s">
        <v>240</v>
      </c>
      <c r="D97" s="74"/>
      <c r="E97" s="67" t="s">
        <v>443</v>
      </c>
      <c r="F97" s="67" t="s">
        <v>443</v>
      </c>
      <c r="G97" s="67" t="s">
        <v>443</v>
      </c>
      <c r="H97" s="67" t="s">
        <v>443</v>
      </c>
      <c r="I97" s="67" t="s">
        <v>443</v>
      </c>
      <c r="J97" s="67" t="s">
        <v>443</v>
      </c>
      <c r="K97" s="67" t="s">
        <v>443</v>
      </c>
      <c r="L97" s="67" t="s">
        <v>443</v>
      </c>
      <c r="M97" s="67" t="s">
        <v>443</v>
      </c>
      <c r="N97" s="67" t="s">
        <v>444</v>
      </c>
      <c r="O97" s="67" t="s">
        <v>444</v>
      </c>
      <c r="P97" s="67">
        <v>2.0298920000000002E-2</v>
      </c>
      <c r="Q97" s="67" t="s">
        <v>444</v>
      </c>
      <c r="R97" s="67" t="s">
        <v>444</v>
      </c>
      <c r="S97" s="67" t="s">
        <v>444</v>
      </c>
      <c r="T97" s="67" t="s">
        <v>444</v>
      </c>
      <c r="U97" s="67" t="s">
        <v>444</v>
      </c>
      <c r="V97" s="67" t="s">
        <v>444</v>
      </c>
      <c r="W97" s="67" t="s">
        <v>443</v>
      </c>
      <c r="X97" s="67" t="s">
        <v>443</v>
      </c>
      <c r="Y97" s="67" t="s">
        <v>443</v>
      </c>
      <c r="Z97" s="67" t="s">
        <v>443</v>
      </c>
      <c r="AA97" s="67" t="s">
        <v>443</v>
      </c>
      <c r="AB97" s="67" t="s">
        <v>443</v>
      </c>
      <c r="AC97" s="67" t="s">
        <v>444</v>
      </c>
      <c r="AD97" s="166">
        <v>202.98920000000001</v>
      </c>
      <c r="AE97" s="158"/>
      <c r="AF97" s="159" t="s">
        <v>443</v>
      </c>
      <c r="AG97" s="62" t="s">
        <v>443</v>
      </c>
      <c r="AH97" s="62" t="s">
        <v>443</v>
      </c>
      <c r="AI97" s="62" t="s">
        <v>443</v>
      </c>
      <c r="AJ97" s="62" t="s">
        <v>443</v>
      </c>
      <c r="AK97" s="62" t="s">
        <v>443</v>
      </c>
      <c r="AL97" s="40" t="s">
        <v>412</v>
      </c>
    </row>
    <row r="98" spans="1:38" ht="26.25" customHeight="1" thickBot="1">
      <c r="A98" s="60" t="s">
        <v>53</v>
      </c>
      <c r="B98" s="64" t="s">
        <v>241</v>
      </c>
      <c r="C98" s="66" t="s">
        <v>242</v>
      </c>
      <c r="D98" s="74"/>
      <c r="E98" s="67" t="s">
        <v>444</v>
      </c>
      <c r="F98" s="62" t="s">
        <v>444</v>
      </c>
      <c r="G98" s="62" t="s">
        <v>444</v>
      </c>
      <c r="H98" s="62" t="s">
        <v>444</v>
      </c>
      <c r="I98" s="62" t="s">
        <v>444</v>
      </c>
      <c r="J98" s="62" t="s">
        <v>444</v>
      </c>
      <c r="K98" s="62" t="s">
        <v>444</v>
      </c>
      <c r="L98" s="62" t="s">
        <v>444</v>
      </c>
      <c r="M98" s="62" t="s">
        <v>444</v>
      </c>
      <c r="N98" s="62" t="s">
        <v>444</v>
      </c>
      <c r="O98" s="62" t="s">
        <v>444</v>
      </c>
      <c r="P98" s="62" t="s">
        <v>444</v>
      </c>
      <c r="Q98" s="62" t="s">
        <v>444</v>
      </c>
      <c r="R98" s="62" t="s">
        <v>444</v>
      </c>
      <c r="S98" s="62" t="s">
        <v>444</v>
      </c>
      <c r="T98" s="62" t="s">
        <v>444</v>
      </c>
      <c r="U98" s="62" t="s">
        <v>444</v>
      </c>
      <c r="V98" s="62" t="s">
        <v>444</v>
      </c>
      <c r="W98" s="62" t="s">
        <v>444</v>
      </c>
      <c r="X98" s="62" t="s">
        <v>444</v>
      </c>
      <c r="Y98" s="62" t="s">
        <v>444</v>
      </c>
      <c r="Z98" s="62" t="s">
        <v>444</v>
      </c>
      <c r="AA98" s="62" t="s">
        <v>444</v>
      </c>
      <c r="AB98" s="62" t="s">
        <v>444</v>
      </c>
      <c r="AC98" s="62" t="s">
        <v>444</v>
      </c>
      <c r="AD98" s="157" t="s">
        <v>444</v>
      </c>
      <c r="AE98" s="158"/>
      <c r="AF98" s="159" t="s">
        <v>443</v>
      </c>
      <c r="AG98" s="62" t="s">
        <v>443</v>
      </c>
      <c r="AH98" s="62" t="s">
        <v>443</v>
      </c>
      <c r="AI98" s="62" t="s">
        <v>443</v>
      </c>
      <c r="AJ98" s="62" t="s">
        <v>443</v>
      </c>
      <c r="AK98" s="62" t="s">
        <v>444</v>
      </c>
      <c r="AL98" s="40" t="s">
        <v>412</v>
      </c>
    </row>
    <row r="99" spans="1:38" ht="26.25" customHeight="1" thickBot="1">
      <c r="A99" s="60" t="s">
        <v>243</v>
      </c>
      <c r="B99" s="60" t="s">
        <v>244</v>
      </c>
      <c r="C99" s="61" t="s">
        <v>407</v>
      </c>
      <c r="D99" s="74"/>
      <c r="E99" s="67">
        <v>8.8980286952771104E-2</v>
      </c>
      <c r="F99" s="62">
        <v>1.5878603201631805</v>
      </c>
      <c r="G99" s="62" t="s">
        <v>443</v>
      </c>
      <c r="H99" s="62">
        <v>1.9050300797069346</v>
      </c>
      <c r="I99" s="62">
        <v>4.8513188365207641E-2</v>
      </c>
      <c r="J99" s="62">
        <v>7.4544655292880041E-2</v>
      </c>
      <c r="K99" s="62">
        <v>0.16328829254630867</v>
      </c>
      <c r="L99" s="62" t="s">
        <v>443</v>
      </c>
      <c r="M99" s="62" t="s">
        <v>443</v>
      </c>
      <c r="N99" s="62" t="s">
        <v>443</v>
      </c>
      <c r="O99" s="62" t="s">
        <v>443</v>
      </c>
      <c r="P99" s="62" t="s">
        <v>443</v>
      </c>
      <c r="Q99" s="62" t="s">
        <v>443</v>
      </c>
      <c r="R99" s="62" t="s">
        <v>443</v>
      </c>
      <c r="S99" s="62" t="s">
        <v>443</v>
      </c>
      <c r="T99" s="62" t="s">
        <v>443</v>
      </c>
      <c r="U99" s="62" t="s">
        <v>443</v>
      </c>
      <c r="V99" s="62" t="s">
        <v>443</v>
      </c>
      <c r="W99" s="62" t="s">
        <v>443</v>
      </c>
      <c r="X99" s="62" t="s">
        <v>443</v>
      </c>
      <c r="Y99" s="62" t="s">
        <v>443</v>
      </c>
      <c r="Z99" s="62" t="s">
        <v>443</v>
      </c>
      <c r="AA99" s="62" t="s">
        <v>443</v>
      </c>
      <c r="AB99" s="62" t="s">
        <v>443</v>
      </c>
      <c r="AC99" s="62" t="s">
        <v>443</v>
      </c>
      <c r="AD99" s="157" t="s">
        <v>443</v>
      </c>
      <c r="AE99" s="158"/>
      <c r="AF99" s="159" t="s">
        <v>443</v>
      </c>
      <c r="AG99" s="62" t="s">
        <v>443</v>
      </c>
      <c r="AH99" s="62" t="s">
        <v>443</v>
      </c>
      <c r="AI99" s="62" t="s">
        <v>443</v>
      </c>
      <c r="AJ99" s="62" t="s">
        <v>443</v>
      </c>
      <c r="AK99" s="62">
        <v>118.32484967123816</v>
      </c>
      <c r="AL99" s="40" t="s">
        <v>245</v>
      </c>
    </row>
    <row r="100" spans="1:38" ht="26.25" customHeight="1" thickBot="1">
      <c r="A100" s="60" t="s">
        <v>243</v>
      </c>
      <c r="B100" s="60" t="s">
        <v>246</v>
      </c>
      <c r="C100" s="61" t="s">
        <v>408</v>
      </c>
      <c r="D100" s="74"/>
      <c r="E100" s="67">
        <v>3.0861121621341324E-2</v>
      </c>
      <c r="F100" s="62">
        <v>0.88914162385541917</v>
      </c>
      <c r="G100" s="62" t="s">
        <v>443</v>
      </c>
      <c r="H100" s="62">
        <v>0.81063775687394268</v>
      </c>
      <c r="I100" s="62">
        <v>2.5599087059177135E-2</v>
      </c>
      <c r="J100" s="62">
        <v>3.8398630588765706E-2</v>
      </c>
      <c r="K100" s="62">
        <v>8.3908118693969497E-2</v>
      </c>
      <c r="L100" s="62" t="s">
        <v>443</v>
      </c>
      <c r="M100" s="62" t="s">
        <v>444</v>
      </c>
      <c r="N100" s="62" t="s">
        <v>443</v>
      </c>
      <c r="O100" s="62" t="s">
        <v>443</v>
      </c>
      <c r="P100" s="62" t="s">
        <v>443</v>
      </c>
      <c r="Q100" s="62" t="s">
        <v>443</v>
      </c>
      <c r="R100" s="62" t="s">
        <v>443</v>
      </c>
      <c r="S100" s="62" t="s">
        <v>443</v>
      </c>
      <c r="T100" s="62" t="s">
        <v>443</v>
      </c>
      <c r="U100" s="62" t="s">
        <v>443</v>
      </c>
      <c r="V100" s="62" t="s">
        <v>443</v>
      </c>
      <c r="W100" s="62" t="s">
        <v>443</v>
      </c>
      <c r="X100" s="62" t="s">
        <v>443</v>
      </c>
      <c r="Y100" s="62" t="s">
        <v>443</v>
      </c>
      <c r="Z100" s="62" t="s">
        <v>443</v>
      </c>
      <c r="AA100" s="62" t="s">
        <v>443</v>
      </c>
      <c r="AB100" s="62" t="s">
        <v>443</v>
      </c>
      <c r="AC100" s="62" t="s">
        <v>443</v>
      </c>
      <c r="AD100" s="157" t="s">
        <v>443</v>
      </c>
      <c r="AE100" s="158"/>
      <c r="AF100" s="159" t="s">
        <v>443</v>
      </c>
      <c r="AG100" s="62" t="s">
        <v>443</v>
      </c>
      <c r="AH100" s="62" t="s">
        <v>443</v>
      </c>
      <c r="AI100" s="62" t="s">
        <v>443</v>
      </c>
      <c r="AJ100" s="62" t="s">
        <v>443</v>
      </c>
      <c r="AK100" s="62">
        <v>142.21715032876187</v>
      </c>
      <c r="AL100" s="40" t="s">
        <v>245</v>
      </c>
    </row>
    <row r="101" spans="1:38" ht="26.25" customHeight="1" thickBot="1">
      <c r="A101" s="60" t="s">
        <v>243</v>
      </c>
      <c r="B101" s="60" t="s">
        <v>247</v>
      </c>
      <c r="C101" s="61" t="s">
        <v>248</v>
      </c>
      <c r="D101" s="74"/>
      <c r="E101" s="67">
        <v>1.4871960000000002E-2</v>
      </c>
      <c r="F101" s="62">
        <v>0.20944677000000003</v>
      </c>
      <c r="G101" s="62" t="s">
        <v>443</v>
      </c>
      <c r="H101" s="62">
        <v>0.49573200000000001</v>
      </c>
      <c r="I101" s="62">
        <v>2.4786600000000002E-2</v>
      </c>
      <c r="J101" s="62">
        <v>7.4359800000000004E-2</v>
      </c>
      <c r="K101" s="62">
        <v>0.1735062</v>
      </c>
      <c r="L101" s="62" t="s">
        <v>443</v>
      </c>
      <c r="M101" s="62" t="s">
        <v>443</v>
      </c>
      <c r="N101" s="62" t="s">
        <v>443</v>
      </c>
      <c r="O101" s="62" t="s">
        <v>443</v>
      </c>
      <c r="P101" s="62" t="s">
        <v>443</v>
      </c>
      <c r="Q101" s="62" t="s">
        <v>443</v>
      </c>
      <c r="R101" s="62" t="s">
        <v>443</v>
      </c>
      <c r="S101" s="62" t="s">
        <v>443</v>
      </c>
      <c r="T101" s="62" t="s">
        <v>443</v>
      </c>
      <c r="U101" s="62" t="s">
        <v>443</v>
      </c>
      <c r="V101" s="62" t="s">
        <v>443</v>
      </c>
      <c r="W101" s="62" t="s">
        <v>443</v>
      </c>
      <c r="X101" s="62" t="s">
        <v>443</v>
      </c>
      <c r="Y101" s="62" t="s">
        <v>443</v>
      </c>
      <c r="Z101" s="62" t="s">
        <v>443</v>
      </c>
      <c r="AA101" s="62" t="s">
        <v>443</v>
      </c>
      <c r="AB101" s="62" t="s">
        <v>443</v>
      </c>
      <c r="AC101" s="62" t="s">
        <v>443</v>
      </c>
      <c r="AD101" s="157" t="s">
        <v>443</v>
      </c>
      <c r="AE101" s="158"/>
      <c r="AF101" s="159" t="s">
        <v>443</v>
      </c>
      <c r="AG101" s="62" t="s">
        <v>443</v>
      </c>
      <c r="AH101" s="62" t="s">
        <v>443</v>
      </c>
      <c r="AI101" s="62" t="s">
        <v>443</v>
      </c>
      <c r="AJ101" s="62" t="s">
        <v>443</v>
      </c>
      <c r="AK101" s="62">
        <v>1239.33</v>
      </c>
      <c r="AL101" s="40" t="s">
        <v>245</v>
      </c>
    </row>
    <row r="102" spans="1:38" ht="26.25" customHeight="1" thickBot="1">
      <c r="A102" s="60" t="s">
        <v>243</v>
      </c>
      <c r="B102" s="60" t="s">
        <v>249</v>
      </c>
      <c r="C102" s="61" t="s">
        <v>386</v>
      </c>
      <c r="D102" s="74"/>
      <c r="E102" s="67">
        <v>4.6457900000000001E-4</v>
      </c>
      <c r="F102" s="62">
        <v>0.13957997900000002</v>
      </c>
      <c r="G102" s="62" t="s">
        <v>443</v>
      </c>
      <c r="H102" s="62">
        <v>0.97482340000000001</v>
      </c>
      <c r="I102" s="62">
        <v>1.216272E-3</v>
      </c>
      <c r="J102" s="62">
        <v>2.6131790000000005E-2</v>
      </c>
      <c r="K102" s="62">
        <v>0.17274051000000001</v>
      </c>
      <c r="L102" s="62" t="s">
        <v>443</v>
      </c>
      <c r="M102" s="62" t="s">
        <v>443</v>
      </c>
      <c r="N102" s="62" t="s">
        <v>443</v>
      </c>
      <c r="O102" s="62" t="s">
        <v>443</v>
      </c>
      <c r="P102" s="62" t="s">
        <v>443</v>
      </c>
      <c r="Q102" s="62" t="s">
        <v>443</v>
      </c>
      <c r="R102" s="62" t="s">
        <v>443</v>
      </c>
      <c r="S102" s="62" t="s">
        <v>443</v>
      </c>
      <c r="T102" s="62" t="s">
        <v>443</v>
      </c>
      <c r="U102" s="62" t="s">
        <v>443</v>
      </c>
      <c r="V102" s="62" t="s">
        <v>443</v>
      </c>
      <c r="W102" s="62" t="s">
        <v>443</v>
      </c>
      <c r="X102" s="62" t="s">
        <v>443</v>
      </c>
      <c r="Y102" s="62" t="s">
        <v>443</v>
      </c>
      <c r="Z102" s="62" t="s">
        <v>443</v>
      </c>
      <c r="AA102" s="62" t="s">
        <v>443</v>
      </c>
      <c r="AB102" s="62" t="s">
        <v>443</v>
      </c>
      <c r="AC102" s="62" t="s">
        <v>443</v>
      </c>
      <c r="AD102" s="157" t="s">
        <v>443</v>
      </c>
      <c r="AE102" s="158"/>
      <c r="AF102" s="159" t="s">
        <v>443</v>
      </c>
      <c r="AG102" s="62" t="s">
        <v>443</v>
      </c>
      <c r="AH102" s="62" t="s">
        <v>443</v>
      </c>
      <c r="AI102" s="62" t="s">
        <v>443</v>
      </c>
      <c r="AJ102" s="62" t="s">
        <v>443</v>
      </c>
      <c r="AK102" s="62">
        <v>179.05</v>
      </c>
      <c r="AL102" s="40" t="s">
        <v>245</v>
      </c>
    </row>
    <row r="103" spans="1:38" ht="26.25" customHeight="1" thickBot="1">
      <c r="A103" s="60" t="s">
        <v>243</v>
      </c>
      <c r="B103" s="60" t="s">
        <v>250</v>
      </c>
      <c r="C103" s="61" t="s">
        <v>251</v>
      </c>
      <c r="D103" s="74"/>
      <c r="E103" s="62" t="s">
        <v>445</v>
      </c>
      <c r="F103" s="62" t="s">
        <v>445</v>
      </c>
      <c r="G103" s="62" t="s">
        <v>445</v>
      </c>
      <c r="H103" s="62" t="s">
        <v>445</v>
      </c>
      <c r="I103" s="62" t="s">
        <v>445</v>
      </c>
      <c r="J103" s="62" t="s">
        <v>445</v>
      </c>
      <c r="K103" s="62" t="s">
        <v>445</v>
      </c>
      <c r="L103" s="62" t="s">
        <v>443</v>
      </c>
      <c r="M103" s="62" t="s">
        <v>443</v>
      </c>
      <c r="N103" s="62" t="s">
        <v>443</v>
      </c>
      <c r="O103" s="62" t="s">
        <v>443</v>
      </c>
      <c r="P103" s="62" t="s">
        <v>443</v>
      </c>
      <c r="Q103" s="62" t="s">
        <v>443</v>
      </c>
      <c r="R103" s="62" t="s">
        <v>443</v>
      </c>
      <c r="S103" s="62" t="s">
        <v>443</v>
      </c>
      <c r="T103" s="62" t="s">
        <v>443</v>
      </c>
      <c r="U103" s="62" t="s">
        <v>443</v>
      </c>
      <c r="V103" s="62" t="s">
        <v>443</v>
      </c>
      <c r="W103" s="62" t="s">
        <v>443</v>
      </c>
      <c r="X103" s="62" t="s">
        <v>443</v>
      </c>
      <c r="Y103" s="62" t="s">
        <v>443</v>
      </c>
      <c r="Z103" s="62" t="s">
        <v>443</v>
      </c>
      <c r="AA103" s="62" t="s">
        <v>443</v>
      </c>
      <c r="AB103" s="62" t="s">
        <v>443</v>
      </c>
      <c r="AC103" s="62" t="s">
        <v>443</v>
      </c>
      <c r="AD103" s="157" t="s">
        <v>443</v>
      </c>
      <c r="AE103" s="158"/>
      <c r="AF103" s="159" t="s">
        <v>443</v>
      </c>
      <c r="AG103" s="62" t="s">
        <v>443</v>
      </c>
      <c r="AH103" s="62" t="s">
        <v>443</v>
      </c>
      <c r="AI103" s="62" t="s">
        <v>443</v>
      </c>
      <c r="AJ103" s="62" t="s">
        <v>443</v>
      </c>
      <c r="AK103" s="62" t="s">
        <v>445</v>
      </c>
      <c r="AL103" s="40" t="s">
        <v>245</v>
      </c>
    </row>
    <row r="104" spans="1:38" ht="26.25" customHeight="1" thickBot="1">
      <c r="A104" s="60" t="s">
        <v>243</v>
      </c>
      <c r="B104" s="60" t="s">
        <v>252</v>
      </c>
      <c r="C104" s="61" t="s">
        <v>253</v>
      </c>
      <c r="D104" s="74"/>
      <c r="E104" s="67">
        <v>1.8744649411764698E-3</v>
      </c>
      <c r="F104" s="62">
        <v>8.4663333176470554E-2</v>
      </c>
      <c r="G104" s="62" t="s">
        <v>443</v>
      </c>
      <c r="H104" s="62">
        <v>6.2482164705882332E-2</v>
      </c>
      <c r="I104" s="62">
        <v>3.1241082352941166E-4</v>
      </c>
      <c r="J104" s="62">
        <v>9.3723247058823487E-3</v>
      </c>
      <c r="K104" s="62">
        <v>2.1868757647058819E-2</v>
      </c>
      <c r="L104" s="62" t="s">
        <v>443</v>
      </c>
      <c r="M104" s="62" t="s">
        <v>443</v>
      </c>
      <c r="N104" s="62" t="s">
        <v>443</v>
      </c>
      <c r="O104" s="62" t="s">
        <v>443</v>
      </c>
      <c r="P104" s="62" t="s">
        <v>443</v>
      </c>
      <c r="Q104" s="62" t="s">
        <v>443</v>
      </c>
      <c r="R104" s="62" t="s">
        <v>443</v>
      </c>
      <c r="S104" s="62" t="s">
        <v>443</v>
      </c>
      <c r="T104" s="62" t="s">
        <v>443</v>
      </c>
      <c r="U104" s="62" t="s">
        <v>443</v>
      </c>
      <c r="V104" s="62" t="s">
        <v>443</v>
      </c>
      <c r="W104" s="62" t="s">
        <v>443</v>
      </c>
      <c r="X104" s="62" t="s">
        <v>443</v>
      </c>
      <c r="Y104" s="62" t="s">
        <v>443</v>
      </c>
      <c r="Z104" s="62" t="s">
        <v>443</v>
      </c>
      <c r="AA104" s="62" t="s">
        <v>443</v>
      </c>
      <c r="AB104" s="62" t="s">
        <v>443</v>
      </c>
      <c r="AC104" s="62" t="s">
        <v>443</v>
      </c>
      <c r="AD104" s="157" t="s">
        <v>443</v>
      </c>
      <c r="AE104" s="158"/>
      <c r="AF104" s="159" t="s">
        <v>443</v>
      </c>
      <c r="AG104" s="62" t="s">
        <v>443</v>
      </c>
      <c r="AH104" s="62" t="s">
        <v>443</v>
      </c>
      <c r="AI104" s="62" t="s">
        <v>443</v>
      </c>
      <c r="AJ104" s="62" t="s">
        <v>443</v>
      </c>
      <c r="AK104" s="62">
        <v>156.20541176470581</v>
      </c>
      <c r="AL104" s="40" t="s">
        <v>245</v>
      </c>
    </row>
    <row r="105" spans="1:38" ht="26.25" customHeight="1" thickBot="1">
      <c r="A105" s="60" t="s">
        <v>243</v>
      </c>
      <c r="B105" s="60" t="s">
        <v>254</v>
      </c>
      <c r="C105" s="61" t="s">
        <v>255</v>
      </c>
      <c r="D105" s="74"/>
      <c r="E105" s="67">
        <v>1.0720749999999999E-2</v>
      </c>
      <c r="F105" s="67">
        <v>0.18332482500000002</v>
      </c>
      <c r="G105" s="67" t="s">
        <v>443</v>
      </c>
      <c r="H105" s="67">
        <v>0.30018099999999998</v>
      </c>
      <c r="I105" s="67">
        <v>6.0036200000000012E-3</v>
      </c>
      <c r="J105" s="67">
        <v>9.4342599999999999E-3</v>
      </c>
      <c r="K105" s="67">
        <v>2.0583839999999999E-2</v>
      </c>
      <c r="L105" s="67" t="s">
        <v>443</v>
      </c>
      <c r="M105" s="67" t="s">
        <v>443</v>
      </c>
      <c r="N105" s="67" t="s">
        <v>443</v>
      </c>
      <c r="O105" s="67" t="s">
        <v>443</v>
      </c>
      <c r="P105" s="67" t="s">
        <v>443</v>
      </c>
      <c r="Q105" s="67" t="s">
        <v>443</v>
      </c>
      <c r="R105" s="67" t="s">
        <v>443</v>
      </c>
      <c r="S105" s="67" t="s">
        <v>443</v>
      </c>
      <c r="T105" s="67" t="s">
        <v>443</v>
      </c>
      <c r="U105" s="67" t="s">
        <v>443</v>
      </c>
      <c r="V105" s="67" t="s">
        <v>443</v>
      </c>
      <c r="W105" s="67" t="s">
        <v>443</v>
      </c>
      <c r="X105" s="67" t="s">
        <v>443</v>
      </c>
      <c r="Y105" s="67" t="s">
        <v>443</v>
      </c>
      <c r="Z105" s="67" t="s">
        <v>443</v>
      </c>
      <c r="AA105" s="67" t="s">
        <v>443</v>
      </c>
      <c r="AB105" s="67" t="s">
        <v>443</v>
      </c>
      <c r="AC105" s="67" t="s">
        <v>443</v>
      </c>
      <c r="AD105" s="166" t="s">
        <v>443</v>
      </c>
      <c r="AE105" s="158"/>
      <c r="AF105" s="159" t="s">
        <v>443</v>
      </c>
      <c r="AG105" s="62" t="s">
        <v>443</v>
      </c>
      <c r="AH105" s="62" t="s">
        <v>443</v>
      </c>
      <c r="AI105" s="62" t="s">
        <v>443</v>
      </c>
      <c r="AJ105" s="62" t="s">
        <v>443</v>
      </c>
      <c r="AK105" s="62">
        <v>42.883000000000003</v>
      </c>
      <c r="AL105" s="40" t="s">
        <v>245</v>
      </c>
    </row>
    <row r="106" spans="1:38" ht="26.25" customHeight="1" thickBot="1">
      <c r="A106" s="60" t="s">
        <v>243</v>
      </c>
      <c r="B106" s="60" t="s">
        <v>256</v>
      </c>
      <c r="C106" s="61" t="s">
        <v>257</v>
      </c>
      <c r="D106" s="74"/>
      <c r="E106" s="62" t="s">
        <v>444</v>
      </c>
      <c r="F106" s="62" t="s">
        <v>444</v>
      </c>
      <c r="G106" s="62" t="s">
        <v>443</v>
      </c>
      <c r="H106" s="62" t="s">
        <v>444</v>
      </c>
      <c r="I106" s="62" t="s">
        <v>444</v>
      </c>
      <c r="J106" s="62" t="s">
        <v>444</v>
      </c>
      <c r="K106" s="62" t="s">
        <v>444</v>
      </c>
      <c r="L106" s="67" t="s">
        <v>443</v>
      </c>
      <c r="M106" s="67" t="s">
        <v>443</v>
      </c>
      <c r="N106" s="67" t="s">
        <v>443</v>
      </c>
      <c r="O106" s="67" t="s">
        <v>443</v>
      </c>
      <c r="P106" s="67" t="s">
        <v>443</v>
      </c>
      <c r="Q106" s="67" t="s">
        <v>443</v>
      </c>
      <c r="R106" s="67" t="s">
        <v>443</v>
      </c>
      <c r="S106" s="67" t="s">
        <v>443</v>
      </c>
      <c r="T106" s="67" t="s">
        <v>443</v>
      </c>
      <c r="U106" s="67" t="s">
        <v>443</v>
      </c>
      <c r="V106" s="67" t="s">
        <v>443</v>
      </c>
      <c r="W106" s="67" t="s">
        <v>443</v>
      </c>
      <c r="X106" s="67" t="s">
        <v>443</v>
      </c>
      <c r="Y106" s="67" t="s">
        <v>443</v>
      </c>
      <c r="Z106" s="67" t="s">
        <v>443</v>
      </c>
      <c r="AA106" s="67" t="s">
        <v>443</v>
      </c>
      <c r="AB106" s="67" t="s">
        <v>443</v>
      </c>
      <c r="AC106" s="67" t="s">
        <v>443</v>
      </c>
      <c r="AD106" s="166" t="s">
        <v>443</v>
      </c>
      <c r="AE106" s="158"/>
      <c r="AF106" s="159" t="s">
        <v>443</v>
      </c>
      <c r="AG106" s="62" t="s">
        <v>443</v>
      </c>
      <c r="AH106" s="62" t="s">
        <v>443</v>
      </c>
      <c r="AI106" s="62" t="s">
        <v>443</v>
      </c>
      <c r="AJ106" s="62" t="s">
        <v>443</v>
      </c>
      <c r="AK106" s="62" t="s">
        <v>444</v>
      </c>
      <c r="AL106" s="40" t="s">
        <v>245</v>
      </c>
    </row>
    <row r="107" spans="1:38" ht="26.25" customHeight="1" thickBot="1">
      <c r="A107" s="60" t="s">
        <v>243</v>
      </c>
      <c r="B107" s="60" t="s">
        <v>258</v>
      </c>
      <c r="C107" s="61" t="s">
        <v>379</v>
      </c>
      <c r="D107" s="74"/>
      <c r="E107" s="67">
        <v>3.257983788396538E-2</v>
      </c>
      <c r="F107" s="62">
        <v>0.38397666077530629</v>
      </c>
      <c r="G107" s="62" t="s">
        <v>443</v>
      </c>
      <c r="H107" s="62">
        <v>0.7446820087763516</v>
      </c>
      <c r="I107" s="62">
        <v>6.9813938322782947E-3</v>
      </c>
      <c r="J107" s="62">
        <v>9.308525109704395E-2</v>
      </c>
      <c r="K107" s="62">
        <v>0.44215494271095873</v>
      </c>
      <c r="L107" s="62" t="s">
        <v>443</v>
      </c>
      <c r="M107" s="62" t="s">
        <v>443</v>
      </c>
      <c r="N107" s="62" t="s">
        <v>443</v>
      </c>
      <c r="O107" s="62" t="s">
        <v>443</v>
      </c>
      <c r="P107" s="62" t="s">
        <v>443</v>
      </c>
      <c r="Q107" s="62" t="s">
        <v>443</v>
      </c>
      <c r="R107" s="62" t="s">
        <v>443</v>
      </c>
      <c r="S107" s="62" t="s">
        <v>443</v>
      </c>
      <c r="T107" s="62" t="s">
        <v>443</v>
      </c>
      <c r="U107" s="62" t="s">
        <v>443</v>
      </c>
      <c r="V107" s="62" t="s">
        <v>443</v>
      </c>
      <c r="W107" s="62" t="s">
        <v>443</v>
      </c>
      <c r="X107" s="62" t="s">
        <v>443</v>
      </c>
      <c r="Y107" s="62" t="s">
        <v>443</v>
      </c>
      <c r="Z107" s="62" t="s">
        <v>443</v>
      </c>
      <c r="AA107" s="62" t="s">
        <v>443</v>
      </c>
      <c r="AB107" s="62" t="s">
        <v>443</v>
      </c>
      <c r="AC107" s="62" t="s">
        <v>443</v>
      </c>
      <c r="AD107" s="157" t="s">
        <v>443</v>
      </c>
      <c r="AE107" s="158"/>
      <c r="AF107" s="159" t="s">
        <v>443</v>
      </c>
      <c r="AG107" s="62" t="s">
        <v>443</v>
      </c>
      <c r="AH107" s="62" t="s">
        <v>443</v>
      </c>
      <c r="AI107" s="62" t="s">
        <v>443</v>
      </c>
      <c r="AJ107" s="62" t="s">
        <v>443</v>
      </c>
      <c r="AK107" s="62">
        <v>2327.1312774260987</v>
      </c>
      <c r="AL107" s="40" t="s">
        <v>245</v>
      </c>
    </row>
    <row r="108" spans="1:38" ht="26.25" customHeight="1" thickBot="1">
      <c r="A108" s="60" t="s">
        <v>243</v>
      </c>
      <c r="B108" s="60" t="s">
        <v>259</v>
      </c>
      <c r="C108" s="61" t="s">
        <v>380</v>
      </c>
      <c r="D108" s="74"/>
      <c r="E108" s="67">
        <v>1.1581052335463402E-3</v>
      </c>
      <c r="F108" s="62">
        <v>4.632420934185361E-3</v>
      </c>
      <c r="G108" s="62" t="s">
        <v>443</v>
      </c>
      <c r="H108" s="62">
        <v>5.5760622355934906E-3</v>
      </c>
      <c r="I108" s="62">
        <v>8.5785572855284469E-5</v>
      </c>
      <c r="J108" s="62">
        <v>8.578557285528446E-4</v>
      </c>
      <c r="K108" s="62">
        <v>1.7157114571056892E-3</v>
      </c>
      <c r="L108" s="62" t="s">
        <v>443</v>
      </c>
      <c r="M108" s="62" t="s">
        <v>443</v>
      </c>
      <c r="N108" s="62" t="s">
        <v>443</v>
      </c>
      <c r="O108" s="62" t="s">
        <v>443</v>
      </c>
      <c r="P108" s="62" t="s">
        <v>443</v>
      </c>
      <c r="Q108" s="62" t="s">
        <v>443</v>
      </c>
      <c r="R108" s="62" t="s">
        <v>443</v>
      </c>
      <c r="S108" s="62" t="s">
        <v>443</v>
      </c>
      <c r="T108" s="62" t="s">
        <v>443</v>
      </c>
      <c r="U108" s="62" t="s">
        <v>443</v>
      </c>
      <c r="V108" s="62" t="s">
        <v>443</v>
      </c>
      <c r="W108" s="62" t="s">
        <v>443</v>
      </c>
      <c r="X108" s="62" t="s">
        <v>443</v>
      </c>
      <c r="Y108" s="62" t="s">
        <v>443</v>
      </c>
      <c r="Z108" s="62" t="s">
        <v>443</v>
      </c>
      <c r="AA108" s="62" t="s">
        <v>443</v>
      </c>
      <c r="AB108" s="62" t="s">
        <v>443</v>
      </c>
      <c r="AC108" s="62" t="s">
        <v>443</v>
      </c>
      <c r="AD108" s="157" t="s">
        <v>443</v>
      </c>
      <c r="AE108" s="158"/>
      <c r="AF108" s="159" t="s">
        <v>443</v>
      </c>
      <c r="AG108" s="62" t="s">
        <v>443</v>
      </c>
      <c r="AH108" s="62" t="s">
        <v>443</v>
      </c>
      <c r="AI108" s="62" t="s">
        <v>443</v>
      </c>
      <c r="AJ108" s="62" t="s">
        <v>443</v>
      </c>
      <c r="AK108" s="62">
        <v>42.892786427642235</v>
      </c>
      <c r="AL108" s="40" t="s">
        <v>245</v>
      </c>
    </row>
    <row r="109" spans="1:38" ht="26.25" customHeight="1" thickBot="1">
      <c r="A109" s="60" t="s">
        <v>243</v>
      </c>
      <c r="B109" s="60" t="s">
        <v>260</v>
      </c>
      <c r="C109" s="61" t="s">
        <v>381</v>
      </c>
      <c r="D109" s="74"/>
      <c r="E109" s="67">
        <v>4.3333254989746814E-4</v>
      </c>
      <c r="F109" s="62">
        <v>7.8481339592541451E-3</v>
      </c>
      <c r="G109" s="62" t="s">
        <v>443</v>
      </c>
      <c r="H109" s="62">
        <v>8.9876380719474871E-3</v>
      </c>
      <c r="I109" s="62">
        <v>3.2098707399812459E-4</v>
      </c>
      <c r="J109" s="62">
        <v>1.7654289069896851E-3</v>
      </c>
      <c r="K109" s="62">
        <v>1.7654289069896851E-3</v>
      </c>
      <c r="L109" s="62" t="s">
        <v>443</v>
      </c>
      <c r="M109" s="62" t="s">
        <v>443</v>
      </c>
      <c r="N109" s="62" t="s">
        <v>443</v>
      </c>
      <c r="O109" s="62" t="s">
        <v>443</v>
      </c>
      <c r="P109" s="62" t="s">
        <v>443</v>
      </c>
      <c r="Q109" s="62" t="s">
        <v>443</v>
      </c>
      <c r="R109" s="62" t="s">
        <v>443</v>
      </c>
      <c r="S109" s="62" t="s">
        <v>443</v>
      </c>
      <c r="T109" s="62" t="s">
        <v>443</v>
      </c>
      <c r="U109" s="62" t="s">
        <v>443</v>
      </c>
      <c r="V109" s="62" t="s">
        <v>443</v>
      </c>
      <c r="W109" s="62" t="s">
        <v>443</v>
      </c>
      <c r="X109" s="62" t="s">
        <v>443</v>
      </c>
      <c r="Y109" s="62" t="s">
        <v>443</v>
      </c>
      <c r="Z109" s="62" t="s">
        <v>443</v>
      </c>
      <c r="AA109" s="62" t="s">
        <v>443</v>
      </c>
      <c r="AB109" s="62" t="s">
        <v>443</v>
      </c>
      <c r="AC109" s="62" t="s">
        <v>443</v>
      </c>
      <c r="AD109" s="157" t="s">
        <v>443</v>
      </c>
      <c r="AE109" s="158"/>
      <c r="AF109" s="159" t="s">
        <v>443</v>
      </c>
      <c r="AG109" s="62" t="s">
        <v>443</v>
      </c>
      <c r="AH109" s="62" t="s">
        <v>443</v>
      </c>
      <c r="AI109" s="62" t="s">
        <v>443</v>
      </c>
      <c r="AJ109" s="62" t="s">
        <v>443</v>
      </c>
      <c r="AK109" s="62">
        <v>16.049353699906227</v>
      </c>
      <c r="AL109" s="40" t="s">
        <v>245</v>
      </c>
    </row>
    <row r="110" spans="1:38" ht="26.25" customHeight="1" thickBot="1">
      <c r="A110" s="60" t="s">
        <v>243</v>
      </c>
      <c r="B110" s="60" t="s">
        <v>261</v>
      </c>
      <c r="C110" s="61" t="s">
        <v>382</v>
      </c>
      <c r="D110" s="74"/>
      <c r="E110" s="67">
        <v>5.7885970980801242E-4</v>
      </c>
      <c r="F110" s="62">
        <v>1.5300116816266678E-2</v>
      </c>
      <c r="G110" s="62" t="s">
        <v>443</v>
      </c>
      <c r="H110" s="62">
        <v>1.3113781771343409E-2</v>
      </c>
      <c r="I110" s="62">
        <v>6.9017700422809567E-4</v>
      </c>
      <c r="J110" s="62">
        <v>5.0244550954997693E-3</v>
      </c>
      <c r="K110" s="62">
        <v>5.0244550954997693E-3</v>
      </c>
      <c r="L110" s="62" t="s">
        <v>443</v>
      </c>
      <c r="M110" s="62" t="s">
        <v>443</v>
      </c>
      <c r="N110" s="62" t="s">
        <v>443</v>
      </c>
      <c r="O110" s="62" t="s">
        <v>443</v>
      </c>
      <c r="P110" s="62" t="s">
        <v>443</v>
      </c>
      <c r="Q110" s="62" t="s">
        <v>443</v>
      </c>
      <c r="R110" s="62" t="s">
        <v>443</v>
      </c>
      <c r="S110" s="62" t="s">
        <v>443</v>
      </c>
      <c r="T110" s="62" t="s">
        <v>443</v>
      </c>
      <c r="U110" s="62" t="s">
        <v>443</v>
      </c>
      <c r="V110" s="62" t="s">
        <v>443</v>
      </c>
      <c r="W110" s="62" t="s">
        <v>443</v>
      </c>
      <c r="X110" s="62" t="s">
        <v>443</v>
      </c>
      <c r="Y110" s="62" t="s">
        <v>443</v>
      </c>
      <c r="Z110" s="62" t="s">
        <v>443</v>
      </c>
      <c r="AA110" s="62" t="s">
        <v>443</v>
      </c>
      <c r="AB110" s="62" t="s">
        <v>443</v>
      </c>
      <c r="AC110" s="62" t="s">
        <v>443</v>
      </c>
      <c r="AD110" s="157" t="s">
        <v>443</v>
      </c>
      <c r="AE110" s="158"/>
      <c r="AF110" s="159" t="s">
        <v>443</v>
      </c>
      <c r="AG110" s="62" t="s">
        <v>443</v>
      </c>
      <c r="AH110" s="62" t="s">
        <v>443</v>
      </c>
      <c r="AI110" s="62" t="s">
        <v>443</v>
      </c>
      <c r="AJ110" s="62" t="s">
        <v>443</v>
      </c>
      <c r="AK110" s="62">
        <v>31.288582446353125</v>
      </c>
      <c r="AL110" s="40" t="s">
        <v>245</v>
      </c>
    </row>
    <row r="111" spans="1:38" ht="26.25" customHeight="1" thickBot="1">
      <c r="A111" s="60" t="s">
        <v>243</v>
      </c>
      <c r="B111" s="60" t="s">
        <v>262</v>
      </c>
      <c r="C111" s="61" t="s">
        <v>376</v>
      </c>
      <c r="D111" s="74"/>
      <c r="E111" s="67" t="s">
        <v>442</v>
      </c>
      <c r="F111" s="67" t="s">
        <v>442</v>
      </c>
      <c r="G111" s="67" t="s">
        <v>442</v>
      </c>
      <c r="H111" s="67" t="s">
        <v>442</v>
      </c>
      <c r="I111" s="67" t="s">
        <v>442</v>
      </c>
      <c r="J111" s="67" t="s">
        <v>442</v>
      </c>
      <c r="K111" s="67" t="s">
        <v>442</v>
      </c>
      <c r="L111" s="67" t="s">
        <v>442</v>
      </c>
      <c r="M111" s="67" t="s">
        <v>442</v>
      </c>
      <c r="N111" s="67" t="s">
        <v>442</v>
      </c>
      <c r="O111" s="67" t="s">
        <v>442</v>
      </c>
      <c r="P111" s="67" t="s">
        <v>442</v>
      </c>
      <c r="Q111" s="67" t="s">
        <v>442</v>
      </c>
      <c r="R111" s="67" t="s">
        <v>442</v>
      </c>
      <c r="S111" s="67" t="s">
        <v>442</v>
      </c>
      <c r="T111" s="67" t="s">
        <v>442</v>
      </c>
      <c r="U111" s="67" t="s">
        <v>442</v>
      </c>
      <c r="V111" s="67" t="s">
        <v>442</v>
      </c>
      <c r="W111" s="67" t="s">
        <v>442</v>
      </c>
      <c r="X111" s="67" t="s">
        <v>442</v>
      </c>
      <c r="Y111" s="67" t="s">
        <v>442</v>
      </c>
      <c r="Z111" s="67" t="s">
        <v>442</v>
      </c>
      <c r="AA111" s="67" t="s">
        <v>442</v>
      </c>
      <c r="AB111" s="67" t="s">
        <v>442</v>
      </c>
      <c r="AC111" s="67" t="s">
        <v>442</v>
      </c>
      <c r="AD111" s="166" t="s">
        <v>442</v>
      </c>
      <c r="AE111" s="158"/>
      <c r="AF111" s="62" t="s">
        <v>442</v>
      </c>
      <c r="AG111" s="62" t="s">
        <v>442</v>
      </c>
      <c r="AH111" s="62" t="s">
        <v>442</v>
      </c>
      <c r="AI111" s="62" t="s">
        <v>442</v>
      </c>
      <c r="AJ111" s="62" t="s">
        <v>442</v>
      </c>
      <c r="AK111" s="62" t="s">
        <v>442</v>
      </c>
      <c r="AL111" s="40" t="s">
        <v>245</v>
      </c>
    </row>
    <row r="112" spans="1:38" ht="26.25" customHeight="1" thickBot="1">
      <c r="A112" s="60" t="s">
        <v>263</v>
      </c>
      <c r="B112" s="60" t="s">
        <v>264</v>
      </c>
      <c r="C112" s="61" t="s">
        <v>265</v>
      </c>
      <c r="D112" s="62"/>
      <c r="E112" s="62">
        <v>0.23508688666666663</v>
      </c>
      <c r="F112" s="62" t="s">
        <v>443</v>
      </c>
      <c r="G112" s="62" t="s">
        <v>443</v>
      </c>
      <c r="H112" s="62">
        <v>0.54518279333333319</v>
      </c>
      <c r="I112" s="62" t="s">
        <v>443</v>
      </c>
      <c r="J112" s="62" t="s">
        <v>443</v>
      </c>
      <c r="K112" s="62" t="s">
        <v>443</v>
      </c>
      <c r="L112" s="62" t="s">
        <v>443</v>
      </c>
      <c r="M112" s="62" t="s">
        <v>443</v>
      </c>
      <c r="N112" s="62" t="s">
        <v>443</v>
      </c>
      <c r="O112" s="62" t="s">
        <v>443</v>
      </c>
      <c r="P112" s="62" t="s">
        <v>443</v>
      </c>
      <c r="Q112" s="62" t="s">
        <v>443</v>
      </c>
      <c r="R112" s="62" t="s">
        <v>443</v>
      </c>
      <c r="S112" s="62" t="s">
        <v>443</v>
      </c>
      <c r="T112" s="62" t="s">
        <v>443</v>
      </c>
      <c r="U112" s="62" t="s">
        <v>443</v>
      </c>
      <c r="V112" s="62" t="s">
        <v>443</v>
      </c>
      <c r="W112" s="62" t="s">
        <v>443</v>
      </c>
      <c r="X112" s="62" t="s">
        <v>443</v>
      </c>
      <c r="Y112" s="62" t="s">
        <v>443</v>
      </c>
      <c r="Z112" s="62" t="s">
        <v>443</v>
      </c>
      <c r="AA112" s="62" t="s">
        <v>443</v>
      </c>
      <c r="AB112" s="62" t="s">
        <v>443</v>
      </c>
      <c r="AC112" s="62" t="s">
        <v>443</v>
      </c>
      <c r="AD112" s="157" t="s">
        <v>443</v>
      </c>
      <c r="AE112" s="158"/>
      <c r="AF112" s="159" t="s">
        <v>443</v>
      </c>
      <c r="AG112" s="62" t="s">
        <v>443</v>
      </c>
      <c r="AH112" s="62" t="s">
        <v>443</v>
      </c>
      <c r="AI112" s="62" t="s">
        <v>443</v>
      </c>
      <c r="AJ112" s="62" t="s">
        <v>443</v>
      </c>
      <c r="AK112" s="178">
        <v>9041803.3333333321</v>
      </c>
      <c r="AL112" s="40" t="s">
        <v>418</v>
      </c>
    </row>
    <row r="113" spans="1:38" ht="26.25" customHeight="1" thickBot="1">
      <c r="A113" s="60" t="s">
        <v>263</v>
      </c>
      <c r="B113" s="75" t="s">
        <v>266</v>
      </c>
      <c r="C113" s="76" t="s">
        <v>267</v>
      </c>
      <c r="D113" s="62"/>
      <c r="E113" s="62" t="s">
        <v>445</v>
      </c>
      <c r="F113" s="62" t="s">
        <v>445</v>
      </c>
      <c r="G113" s="62" t="s">
        <v>443</v>
      </c>
      <c r="H113" s="62">
        <v>2.6710750023571688</v>
      </c>
      <c r="I113" s="62" t="s">
        <v>443</v>
      </c>
      <c r="J113" s="62" t="s">
        <v>443</v>
      </c>
      <c r="K113" s="62" t="s">
        <v>443</v>
      </c>
      <c r="L113" s="62" t="s">
        <v>443</v>
      </c>
      <c r="M113" s="62" t="s">
        <v>443</v>
      </c>
      <c r="N113" s="62" t="s">
        <v>443</v>
      </c>
      <c r="O113" s="62" t="s">
        <v>443</v>
      </c>
      <c r="P113" s="62" t="s">
        <v>443</v>
      </c>
      <c r="Q113" s="62" t="s">
        <v>443</v>
      </c>
      <c r="R113" s="62" t="s">
        <v>443</v>
      </c>
      <c r="S113" s="62" t="s">
        <v>443</v>
      </c>
      <c r="T113" s="62" t="s">
        <v>443</v>
      </c>
      <c r="U113" s="62" t="s">
        <v>443</v>
      </c>
      <c r="V113" s="62" t="s">
        <v>443</v>
      </c>
      <c r="W113" s="62" t="s">
        <v>443</v>
      </c>
      <c r="X113" s="62" t="s">
        <v>443</v>
      </c>
      <c r="Y113" s="62" t="s">
        <v>443</v>
      </c>
      <c r="Z113" s="62" t="s">
        <v>443</v>
      </c>
      <c r="AA113" s="62" t="s">
        <v>443</v>
      </c>
      <c r="AB113" s="62" t="s">
        <v>443</v>
      </c>
      <c r="AC113" s="62" t="s">
        <v>443</v>
      </c>
      <c r="AD113" s="62" t="s">
        <v>443</v>
      </c>
      <c r="AE113" s="158"/>
      <c r="AF113" s="62" t="s">
        <v>443</v>
      </c>
      <c r="AG113" s="62" t="s">
        <v>443</v>
      </c>
      <c r="AH113" s="62" t="s">
        <v>443</v>
      </c>
      <c r="AI113" s="62" t="s">
        <v>443</v>
      </c>
      <c r="AJ113" s="62" t="s">
        <v>443</v>
      </c>
      <c r="AK113" s="62" t="s">
        <v>443</v>
      </c>
      <c r="AL113" s="40" t="s">
        <v>412</v>
      </c>
    </row>
    <row r="114" spans="1:38" ht="26.25" customHeight="1" thickBot="1">
      <c r="A114" s="60" t="s">
        <v>263</v>
      </c>
      <c r="B114" s="75" t="s">
        <v>268</v>
      </c>
      <c r="C114" s="76" t="s">
        <v>387</v>
      </c>
      <c r="D114" s="62"/>
      <c r="E114" s="62" t="s">
        <v>444</v>
      </c>
      <c r="F114" s="167" t="s">
        <v>443</v>
      </c>
      <c r="G114" s="167" t="s">
        <v>443</v>
      </c>
      <c r="H114" s="62" t="s">
        <v>444</v>
      </c>
      <c r="I114" s="62" t="s">
        <v>443</v>
      </c>
      <c r="J114" s="62" t="s">
        <v>443</v>
      </c>
      <c r="K114" s="62" t="s">
        <v>443</v>
      </c>
      <c r="L114" s="62" t="s">
        <v>443</v>
      </c>
      <c r="M114" s="62" t="s">
        <v>443</v>
      </c>
      <c r="N114" s="62" t="s">
        <v>443</v>
      </c>
      <c r="O114" s="62" t="s">
        <v>443</v>
      </c>
      <c r="P114" s="62" t="s">
        <v>443</v>
      </c>
      <c r="Q114" s="62" t="s">
        <v>443</v>
      </c>
      <c r="R114" s="62" t="s">
        <v>443</v>
      </c>
      <c r="S114" s="62" t="s">
        <v>443</v>
      </c>
      <c r="T114" s="62" t="s">
        <v>443</v>
      </c>
      <c r="U114" s="62" t="s">
        <v>443</v>
      </c>
      <c r="V114" s="62" t="s">
        <v>443</v>
      </c>
      <c r="W114" s="62" t="s">
        <v>443</v>
      </c>
      <c r="X114" s="62" t="s">
        <v>443</v>
      </c>
      <c r="Y114" s="62" t="s">
        <v>443</v>
      </c>
      <c r="Z114" s="62" t="s">
        <v>443</v>
      </c>
      <c r="AA114" s="62" t="s">
        <v>443</v>
      </c>
      <c r="AB114" s="62" t="s">
        <v>443</v>
      </c>
      <c r="AC114" s="62" t="s">
        <v>443</v>
      </c>
      <c r="AD114" s="62" t="s">
        <v>443</v>
      </c>
      <c r="AE114" s="158"/>
      <c r="AF114" s="62" t="s">
        <v>443</v>
      </c>
      <c r="AG114" s="62" t="s">
        <v>443</v>
      </c>
      <c r="AH114" s="62" t="s">
        <v>443</v>
      </c>
      <c r="AI114" s="62" t="s">
        <v>443</v>
      </c>
      <c r="AJ114" s="62" t="s">
        <v>443</v>
      </c>
      <c r="AK114" s="62" t="s">
        <v>443</v>
      </c>
      <c r="AL114" s="40" t="s">
        <v>412</v>
      </c>
    </row>
    <row r="115" spans="1:38" ht="26.25" customHeight="1" thickBot="1">
      <c r="A115" s="60" t="s">
        <v>263</v>
      </c>
      <c r="B115" s="75" t="s">
        <v>269</v>
      </c>
      <c r="C115" s="76" t="s">
        <v>270</v>
      </c>
      <c r="D115" s="62"/>
      <c r="E115" s="62" t="s">
        <v>443</v>
      </c>
      <c r="F115" s="62" t="s">
        <v>443</v>
      </c>
      <c r="G115" s="62" t="s">
        <v>443</v>
      </c>
      <c r="H115" s="62" t="s">
        <v>443</v>
      </c>
      <c r="I115" s="62" t="s">
        <v>443</v>
      </c>
      <c r="J115" s="62" t="s">
        <v>443</v>
      </c>
      <c r="K115" s="62" t="s">
        <v>443</v>
      </c>
      <c r="L115" s="62" t="s">
        <v>443</v>
      </c>
      <c r="M115" s="62" t="s">
        <v>443</v>
      </c>
      <c r="N115" s="62" t="s">
        <v>443</v>
      </c>
      <c r="O115" s="62" t="s">
        <v>443</v>
      </c>
      <c r="P115" s="62" t="s">
        <v>443</v>
      </c>
      <c r="Q115" s="62" t="s">
        <v>443</v>
      </c>
      <c r="R115" s="62" t="s">
        <v>443</v>
      </c>
      <c r="S115" s="62" t="s">
        <v>443</v>
      </c>
      <c r="T115" s="62" t="s">
        <v>443</v>
      </c>
      <c r="U115" s="62" t="s">
        <v>443</v>
      </c>
      <c r="V115" s="62" t="s">
        <v>443</v>
      </c>
      <c r="W115" s="62" t="s">
        <v>443</v>
      </c>
      <c r="X115" s="62" t="s">
        <v>443</v>
      </c>
      <c r="Y115" s="62" t="s">
        <v>443</v>
      </c>
      <c r="Z115" s="62" t="s">
        <v>443</v>
      </c>
      <c r="AA115" s="62" t="s">
        <v>443</v>
      </c>
      <c r="AB115" s="62" t="s">
        <v>443</v>
      </c>
      <c r="AC115" s="62" t="s">
        <v>443</v>
      </c>
      <c r="AD115" s="62" t="s">
        <v>443</v>
      </c>
      <c r="AE115" s="158"/>
      <c r="AF115" s="62" t="s">
        <v>443</v>
      </c>
      <c r="AG115" s="62" t="s">
        <v>443</v>
      </c>
      <c r="AH115" s="62" t="s">
        <v>443</v>
      </c>
      <c r="AI115" s="62" t="s">
        <v>443</v>
      </c>
      <c r="AJ115" s="62" t="s">
        <v>443</v>
      </c>
      <c r="AK115" s="62" t="s">
        <v>443</v>
      </c>
      <c r="AL115" s="40" t="s">
        <v>412</v>
      </c>
    </row>
    <row r="116" spans="1:38" ht="26.25" customHeight="1" thickBot="1">
      <c r="A116" s="60" t="s">
        <v>263</v>
      </c>
      <c r="B116" s="60" t="s">
        <v>271</v>
      </c>
      <c r="C116" s="66" t="s">
        <v>409</v>
      </c>
      <c r="D116" s="62"/>
      <c r="E116" s="62" t="s">
        <v>445</v>
      </c>
      <c r="F116" s="62" t="s">
        <v>445</v>
      </c>
      <c r="G116" s="62" t="s">
        <v>443</v>
      </c>
      <c r="H116" s="62">
        <v>1.8349304137213647</v>
      </c>
      <c r="I116" s="62" t="s">
        <v>443</v>
      </c>
      <c r="J116" s="62" t="s">
        <v>443</v>
      </c>
      <c r="K116" s="62" t="s">
        <v>443</v>
      </c>
      <c r="L116" s="62" t="s">
        <v>443</v>
      </c>
      <c r="M116" s="62" t="s">
        <v>443</v>
      </c>
      <c r="N116" s="62" t="s">
        <v>443</v>
      </c>
      <c r="O116" s="62" t="s">
        <v>443</v>
      </c>
      <c r="P116" s="62" t="s">
        <v>443</v>
      </c>
      <c r="Q116" s="62" t="s">
        <v>443</v>
      </c>
      <c r="R116" s="62" t="s">
        <v>443</v>
      </c>
      <c r="S116" s="62" t="s">
        <v>443</v>
      </c>
      <c r="T116" s="62" t="s">
        <v>443</v>
      </c>
      <c r="U116" s="62" t="s">
        <v>443</v>
      </c>
      <c r="V116" s="62" t="s">
        <v>443</v>
      </c>
      <c r="W116" s="62" t="s">
        <v>443</v>
      </c>
      <c r="X116" s="62" t="s">
        <v>443</v>
      </c>
      <c r="Y116" s="62" t="s">
        <v>443</v>
      </c>
      <c r="Z116" s="62" t="s">
        <v>443</v>
      </c>
      <c r="AA116" s="62" t="s">
        <v>443</v>
      </c>
      <c r="AB116" s="62" t="s">
        <v>443</v>
      </c>
      <c r="AC116" s="62" t="s">
        <v>443</v>
      </c>
      <c r="AD116" s="62" t="s">
        <v>443</v>
      </c>
      <c r="AE116" s="158"/>
      <c r="AF116" s="62" t="s">
        <v>443</v>
      </c>
      <c r="AG116" s="62" t="s">
        <v>443</v>
      </c>
      <c r="AH116" s="62" t="s">
        <v>443</v>
      </c>
      <c r="AI116" s="62" t="s">
        <v>443</v>
      </c>
      <c r="AJ116" s="62" t="s">
        <v>443</v>
      </c>
      <c r="AK116" s="62" t="s">
        <v>443</v>
      </c>
      <c r="AL116" s="40" t="s">
        <v>412</v>
      </c>
    </row>
    <row r="117" spans="1:38" ht="26.25" customHeight="1" thickBot="1">
      <c r="A117" s="60" t="s">
        <v>263</v>
      </c>
      <c r="B117" s="60" t="s">
        <v>272</v>
      </c>
      <c r="C117" s="66" t="s">
        <v>273</v>
      </c>
      <c r="D117" s="62"/>
      <c r="E117" s="62" t="s">
        <v>443</v>
      </c>
      <c r="F117" s="62" t="s">
        <v>443</v>
      </c>
      <c r="G117" s="62" t="s">
        <v>443</v>
      </c>
      <c r="H117" s="62" t="s">
        <v>443</v>
      </c>
      <c r="I117" s="62" t="s">
        <v>443</v>
      </c>
      <c r="J117" s="62" t="s">
        <v>443</v>
      </c>
      <c r="K117" s="62" t="s">
        <v>443</v>
      </c>
      <c r="L117" s="62" t="s">
        <v>443</v>
      </c>
      <c r="M117" s="62" t="s">
        <v>443</v>
      </c>
      <c r="N117" s="62" t="s">
        <v>443</v>
      </c>
      <c r="O117" s="62" t="s">
        <v>443</v>
      </c>
      <c r="P117" s="62" t="s">
        <v>443</v>
      </c>
      <c r="Q117" s="62" t="s">
        <v>443</v>
      </c>
      <c r="R117" s="62" t="s">
        <v>443</v>
      </c>
      <c r="S117" s="62" t="s">
        <v>443</v>
      </c>
      <c r="T117" s="62" t="s">
        <v>443</v>
      </c>
      <c r="U117" s="62" t="s">
        <v>443</v>
      </c>
      <c r="V117" s="62" t="s">
        <v>443</v>
      </c>
      <c r="W117" s="62" t="s">
        <v>443</v>
      </c>
      <c r="X117" s="62" t="s">
        <v>443</v>
      </c>
      <c r="Y117" s="62" t="s">
        <v>443</v>
      </c>
      <c r="Z117" s="62" t="s">
        <v>443</v>
      </c>
      <c r="AA117" s="62" t="s">
        <v>443</v>
      </c>
      <c r="AB117" s="62" t="s">
        <v>443</v>
      </c>
      <c r="AC117" s="62" t="s">
        <v>443</v>
      </c>
      <c r="AD117" s="157" t="s">
        <v>443</v>
      </c>
      <c r="AE117" s="158"/>
      <c r="AF117" s="159" t="s">
        <v>443</v>
      </c>
      <c r="AG117" s="62" t="s">
        <v>443</v>
      </c>
      <c r="AH117" s="62" t="s">
        <v>443</v>
      </c>
      <c r="AI117" s="62" t="s">
        <v>443</v>
      </c>
      <c r="AJ117" s="62" t="s">
        <v>443</v>
      </c>
      <c r="AK117" s="62" t="s">
        <v>443</v>
      </c>
      <c r="AL117" s="40" t="s">
        <v>412</v>
      </c>
    </row>
    <row r="118" spans="1:38" ht="26.25" customHeight="1" thickBot="1">
      <c r="A118" s="60" t="s">
        <v>263</v>
      </c>
      <c r="B118" s="60" t="s">
        <v>274</v>
      </c>
      <c r="C118" s="66" t="s">
        <v>410</v>
      </c>
      <c r="D118" s="62"/>
      <c r="E118" s="62" t="s">
        <v>443</v>
      </c>
      <c r="F118" s="62" t="s">
        <v>443</v>
      </c>
      <c r="G118" s="62" t="s">
        <v>443</v>
      </c>
      <c r="H118" s="62" t="s">
        <v>443</v>
      </c>
      <c r="I118" s="62" t="s">
        <v>443</v>
      </c>
      <c r="J118" s="62" t="s">
        <v>443</v>
      </c>
      <c r="K118" s="62" t="s">
        <v>443</v>
      </c>
      <c r="L118" s="62" t="s">
        <v>443</v>
      </c>
      <c r="M118" s="62" t="s">
        <v>443</v>
      </c>
      <c r="N118" s="62" t="s">
        <v>443</v>
      </c>
      <c r="O118" s="62" t="s">
        <v>443</v>
      </c>
      <c r="P118" s="62" t="s">
        <v>443</v>
      </c>
      <c r="Q118" s="62" t="s">
        <v>443</v>
      </c>
      <c r="R118" s="62" t="s">
        <v>443</v>
      </c>
      <c r="S118" s="62" t="s">
        <v>443</v>
      </c>
      <c r="T118" s="62" t="s">
        <v>443</v>
      </c>
      <c r="U118" s="62" t="s">
        <v>443</v>
      </c>
      <c r="V118" s="62" t="s">
        <v>443</v>
      </c>
      <c r="W118" s="62" t="s">
        <v>443</v>
      </c>
      <c r="X118" s="62" t="s">
        <v>443</v>
      </c>
      <c r="Y118" s="62" t="s">
        <v>443</v>
      </c>
      <c r="Z118" s="62" t="s">
        <v>443</v>
      </c>
      <c r="AA118" s="62" t="s">
        <v>443</v>
      </c>
      <c r="AB118" s="62" t="s">
        <v>443</v>
      </c>
      <c r="AC118" s="62" t="s">
        <v>443</v>
      </c>
      <c r="AD118" s="157" t="s">
        <v>443</v>
      </c>
      <c r="AE118" s="158"/>
      <c r="AF118" s="159" t="s">
        <v>443</v>
      </c>
      <c r="AG118" s="62" t="s">
        <v>443</v>
      </c>
      <c r="AH118" s="62" t="s">
        <v>443</v>
      </c>
      <c r="AI118" s="62" t="s">
        <v>443</v>
      </c>
      <c r="AJ118" s="62" t="s">
        <v>443</v>
      </c>
      <c r="AK118" s="62" t="s">
        <v>443</v>
      </c>
      <c r="AL118" s="40" t="s">
        <v>412</v>
      </c>
    </row>
    <row r="119" spans="1:38" ht="26.25" customHeight="1" thickBot="1">
      <c r="A119" s="60" t="s">
        <v>263</v>
      </c>
      <c r="B119" s="60" t="s">
        <v>275</v>
      </c>
      <c r="C119" s="61" t="s">
        <v>276</v>
      </c>
      <c r="D119" s="62"/>
      <c r="E119" s="62" t="s">
        <v>443</v>
      </c>
      <c r="F119" s="62" t="s">
        <v>443</v>
      </c>
      <c r="G119" s="62" t="s">
        <v>443</v>
      </c>
      <c r="H119" s="62" t="s">
        <v>443</v>
      </c>
      <c r="I119" s="167">
        <v>7.8179999999999999E-2</v>
      </c>
      <c r="J119" s="167">
        <v>2.03268</v>
      </c>
      <c r="K119" s="167">
        <v>2.03268</v>
      </c>
      <c r="L119" s="62" t="s">
        <v>443</v>
      </c>
      <c r="M119" s="62" t="s">
        <v>443</v>
      </c>
      <c r="N119" s="62" t="s">
        <v>443</v>
      </c>
      <c r="O119" s="62" t="s">
        <v>443</v>
      </c>
      <c r="P119" s="62" t="s">
        <v>443</v>
      </c>
      <c r="Q119" s="62" t="s">
        <v>443</v>
      </c>
      <c r="R119" s="62" t="s">
        <v>443</v>
      </c>
      <c r="S119" s="62" t="s">
        <v>443</v>
      </c>
      <c r="T119" s="62" t="s">
        <v>443</v>
      </c>
      <c r="U119" s="62" t="s">
        <v>443</v>
      </c>
      <c r="V119" s="62" t="s">
        <v>443</v>
      </c>
      <c r="W119" s="62" t="s">
        <v>443</v>
      </c>
      <c r="X119" s="62" t="s">
        <v>443</v>
      </c>
      <c r="Y119" s="62" t="s">
        <v>443</v>
      </c>
      <c r="Z119" s="62" t="s">
        <v>443</v>
      </c>
      <c r="AA119" s="62" t="s">
        <v>443</v>
      </c>
      <c r="AB119" s="62" t="s">
        <v>443</v>
      </c>
      <c r="AC119" s="62" t="s">
        <v>443</v>
      </c>
      <c r="AD119" s="157" t="s">
        <v>443</v>
      </c>
      <c r="AE119" s="158"/>
      <c r="AF119" s="159" t="s">
        <v>443</v>
      </c>
      <c r="AG119" s="62" t="s">
        <v>443</v>
      </c>
      <c r="AH119" s="62" t="s">
        <v>443</v>
      </c>
      <c r="AI119" s="62" t="s">
        <v>443</v>
      </c>
      <c r="AJ119" s="62" t="s">
        <v>443</v>
      </c>
      <c r="AK119" s="62">
        <v>1303000</v>
      </c>
      <c r="AL119" s="40" t="s">
        <v>412</v>
      </c>
    </row>
    <row r="120" spans="1:38" ht="26.25" customHeight="1" thickBot="1">
      <c r="A120" s="60" t="s">
        <v>263</v>
      </c>
      <c r="B120" s="60" t="s">
        <v>277</v>
      </c>
      <c r="C120" s="61" t="s">
        <v>278</v>
      </c>
      <c r="D120" s="62"/>
      <c r="E120" s="62" t="s">
        <v>443</v>
      </c>
      <c r="F120" s="62" t="s">
        <v>443</v>
      </c>
      <c r="G120" s="62" t="s">
        <v>443</v>
      </c>
      <c r="H120" s="62" t="s">
        <v>443</v>
      </c>
      <c r="I120" s="167" t="s">
        <v>444</v>
      </c>
      <c r="J120" s="167" t="s">
        <v>444</v>
      </c>
      <c r="K120" s="167" t="s">
        <v>444</v>
      </c>
      <c r="L120" s="62" t="s">
        <v>443</v>
      </c>
      <c r="M120" s="62" t="s">
        <v>443</v>
      </c>
      <c r="N120" s="62" t="s">
        <v>443</v>
      </c>
      <c r="O120" s="62" t="s">
        <v>443</v>
      </c>
      <c r="P120" s="62" t="s">
        <v>443</v>
      </c>
      <c r="Q120" s="62" t="s">
        <v>443</v>
      </c>
      <c r="R120" s="62" t="s">
        <v>443</v>
      </c>
      <c r="S120" s="62" t="s">
        <v>443</v>
      </c>
      <c r="T120" s="62" t="s">
        <v>443</v>
      </c>
      <c r="U120" s="62" t="s">
        <v>443</v>
      </c>
      <c r="V120" s="62" t="s">
        <v>443</v>
      </c>
      <c r="W120" s="62" t="s">
        <v>443</v>
      </c>
      <c r="X120" s="62" t="s">
        <v>443</v>
      </c>
      <c r="Y120" s="62" t="s">
        <v>443</v>
      </c>
      <c r="Z120" s="62" t="s">
        <v>443</v>
      </c>
      <c r="AA120" s="62" t="s">
        <v>443</v>
      </c>
      <c r="AB120" s="62" t="s">
        <v>443</v>
      </c>
      <c r="AC120" s="62" t="s">
        <v>443</v>
      </c>
      <c r="AD120" s="157" t="s">
        <v>443</v>
      </c>
      <c r="AE120" s="158"/>
      <c r="AF120" s="159" t="s">
        <v>443</v>
      </c>
      <c r="AG120" s="62" t="s">
        <v>443</v>
      </c>
      <c r="AH120" s="62" t="s">
        <v>443</v>
      </c>
      <c r="AI120" s="62" t="s">
        <v>443</v>
      </c>
      <c r="AJ120" s="62" t="s">
        <v>443</v>
      </c>
      <c r="AK120" s="62" t="s">
        <v>443</v>
      </c>
      <c r="AL120" s="40" t="s">
        <v>412</v>
      </c>
    </row>
    <row r="121" spans="1:38" ht="26.25" customHeight="1" thickBot="1">
      <c r="A121" s="60" t="s">
        <v>263</v>
      </c>
      <c r="B121" s="60" t="s">
        <v>279</v>
      </c>
      <c r="C121" s="66" t="s">
        <v>280</v>
      </c>
      <c r="D121" s="63"/>
      <c r="E121" s="62" t="s">
        <v>443</v>
      </c>
      <c r="F121" s="62">
        <v>1.1205799999999999</v>
      </c>
      <c r="G121" s="62" t="s">
        <v>443</v>
      </c>
      <c r="H121" s="62" t="s">
        <v>443</v>
      </c>
      <c r="I121" s="62" t="s">
        <v>443</v>
      </c>
      <c r="J121" s="62" t="s">
        <v>443</v>
      </c>
      <c r="K121" s="62" t="s">
        <v>443</v>
      </c>
      <c r="L121" s="62" t="s">
        <v>443</v>
      </c>
      <c r="M121" s="62" t="s">
        <v>443</v>
      </c>
      <c r="N121" s="62" t="s">
        <v>443</v>
      </c>
      <c r="O121" s="62" t="s">
        <v>443</v>
      </c>
      <c r="P121" s="62" t="s">
        <v>443</v>
      </c>
      <c r="Q121" s="62" t="s">
        <v>443</v>
      </c>
      <c r="R121" s="62" t="s">
        <v>443</v>
      </c>
      <c r="S121" s="62" t="s">
        <v>443</v>
      </c>
      <c r="T121" s="62" t="s">
        <v>443</v>
      </c>
      <c r="U121" s="62" t="s">
        <v>443</v>
      </c>
      <c r="V121" s="62" t="s">
        <v>443</v>
      </c>
      <c r="W121" s="62" t="s">
        <v>443</v>
      </c>
      <c r="X121" s="62" t="s">
        <v>443</v>
      </c>
      <c r="Y121" s="62" t="s">
        <v>443</v>
      </c>
      <c r="Z121" s="62" t="s">
        <v>443</v>
      </c>
      <c r="AA121" s="62" t="s">
        <v>443</v>
      </c>
      <c r="AB121" s="62" t="s">
        <v>443</v>
      </c>
      <c r="AC121" s="62" t="s">
        <v>443</v>
      </c>
      <c r="AD121" s="157" t="s">
        <v>443</v>
      </c>
      <c r="AE121" s="158"/>
      <c r="AF121" s="159" t="s">
        <v>443</v>
      </c>
      <c r="AG121" s="62" t="s">
        <v>443</v>
      </c>
      <c r="AH121" s="62" t="s">
        <v>443</v>
      </c>
      <c r="AI121" s="62" t="s">
        <v>443</v>
      </c>
      <c r="AJ121" s="62" t="s">
        <v>443</v>
      </c>
      <c r="AK121" s="62">
        <v>1303000</v>
      </c>
      <c r="AL121" s="40" t="s">
        <v>412</v>
      </c>
    </row>
    <row r="122" spans="1:38" ht="26.25" customHeight="1" thickBot="1">
      <c r="A122" s="60" t="s">
        <v>263</v>
      </c>
      <c r="B122" s="75" t="s">
        <v>282</v>
      </c>
      <c r="C122" s="76" t="s">
        <v>283</v>
      </c>
      <c r="D122" s="62"/>
      <c r="E122" s="62" t="s">
        <v>442</v>
      </c>
      <c r="F122" s="62" t="s">
        <v>442</v>
      </c>
      <c r="G122" s="62" t="s">
        <v>442</v>
      </c>
      <c r="H122" s="62" t="s">
        <v>442</v>
      </c>
      <c r="I122" s="62" t="s">
        <v>442</v>
      </c>
      <c r="J122" s="62" t="s">
        <v>442</v>
      </c>
      <c r="K122" s="62" t="s">
        <v>442</v>
      </c>
      <c r="L122" s="62" t="s">
        <v>442</v>
      </c>
      <c r="M122" s="62" t="s">
        <v>442</v>
      </c>
      <c r="N122" s="62" t="s">
        <v>442</v>
      </c>
      <c r="O122" s="62" t="s">
        <v>442</v>
      </c>
      <c r="P122" s="62" t="s">
        <v>442</v>
      </c>
      <c r="Q122" s="62" t="s">
        <v>442</v>
      </c>
      <c r="R122" s="62" t="s">
        <v>442</v>
      </c>
      <c r="S122" s="62" t="s">
        <v>442</v>
      </c>
      <c r="T122" s="62" t="s">
        <v>442</v>
      </c>
      <c r="U122" s="62" t="s">
        <v>442</v>
      </c>
      <c r="V122" s="62" t="s">
        <v>442</v>
      </c>
      <c r="W122" s="62" t="s">
        <v>442</v>
      </c>
      <c r="X122" s="62" t="s">
        <v>442</v>
      </c>
      <c r="Y122" s="62" t="s">
        <v>442</v>
      </c>
      <c r="Z122" s="62" t="s">
        <v>442</v>
      </c>
      <c r="AA122" s="62" t="s">
        <v>442</v>
      </c>
      <c r="AB122" s="62" t="s">
        <v>442</v>
      </c>
      <c r="AC122" s="62" t="s">
        <v>442</v>
      </c>
      <c r="AD122" s="157" t="s">
        <v>442</v>
      </c>
      <c r="AE122" s="158"/>
      <c r="AF122" s="62" t="s">
        <v>442</v>
      </c>
      <c r="AG122" s="62" t="s">
        <v>442</v>
      </c>
      <c r="AH122" s="62" t="s">
        <v>442</v>
      </c>
      <c r="AI122" s="62" t="s">
        <v>442</v>
      </c>
      <c r="AJ122" s="62" t="s">
        <v>442</v>
      </c>
      <c r="AK122" s="62" t="s">
        <v>442</v>
      </c>
      <c r="AL122" s="40" t="s">
        <v>412</v>
      </c>
    </row>
    <row r="123" spans="1:38" ht="26.25" customHeight="1" thickBot="1">
      <c r="A123" s="60" t="s">
        <v>263</v>
      </c>
      <c r="B123" s="60" t="s">
        <v>284</v>
      </c>
      <c r="C123" s="61" t="s">
        <v>285</v>
      </c>
      <c r="D123" s="62"/>
      <c r="E123" s="62" t="s">
        <v>442</v>
      </c>
      <c r="F123" s="62" t="s">
        <v>442</v>
      </c>
      <c r="G123" s="62" t="s">
        <v>442</v>
      </c>
      <c r="H123" s="62" t="s">
        <v>442</v>
      </c>
      <c r="I123" s="62" t="s">
        <v>442</v>
      </c>
      <c r="J123" s="62" t="s">
        <v>442</v>
      </c>
      <c r="K123" s="62" t="s">
        <v>442</v>
      </c>
      <c r="L123" s="62" t="s">
        <v>442</v>
      </c>
      <c r="M123" s="62" t="s">
        <v>442</v>
      </c>
      <c r="N123" s="62" t="s">
        <v>442</v>
      </c>
      <c r="O123" s="62" t="s">
        <v>442</v>
      </c>
      <c r="P123" s="62" t="s">
        <v>442</v>
      </c>
      <c r="Q123" s="62" t="s">
        <v>442</v>
      </c>
      <c r="R123" s="62" t="s">
        <v>442</v>
      </c>
      <c r="S123" s="62" t="s">
        <v>442</v>
      </c>
      <c r="T123" s="62" t="s">
        <v>442</v>
      </c>
      <c r="U123" s="62" t="s">
        <v>442</v>
      </c>
      <c r="V123" s="62" t="s">
        <v>442</v>
      </c>
      <c r="W123" s="62" t="s">
        <v>442</v>
      </c>
      <c r="X123" s="62" t="s">
        <v>442</v>
      </c>
      <c r="Y123" s="62" t="s">
        <v>442</v>
      </c>
      <c r="Z123" s="62" t="s">
        <v>442</v>
      </c>
      <c r="AA123" s="62" t="s">
        <v>442</v>
      </c>
      <c r="AB123" s="62" t="s">
        <v>442</v>
      </c>
      <c r="AC123" s="62" t="s">
        <v>442</v>
      </c>
      <c r="AD123" s="157" t="s">
        <v>442</v>
      </c>
      <c r="AE123" s="158"/>
      <c r="AF123" s="62" t="s">
        <v>442</v>
      </c>
      <c r="AG123" s="62" t="s">
        <v>442</v>
      </c>
      <c r="AH123" s="62" t="s">
        <v>442</v>
      </c>
      <c r="AI123" s="62" t="s">
        <v>442</v>
      </c>
      <c r="AJ123" s="62" t="s">
        <v>442</v>
      </c>
      <c r="AK123" s="62" t="s">
        <v>442</v>
      </c>
      <c r="AL123" s="40" t="s">
        <v>417</v>
      </c>
    </row>
    <row r="124" spans="1:38" ht="26.25" customHeight="1" thickBot="1">
      <c r="A124" s="60" t="s">
        <v>263</v>
      </c>
      <c r="B124" s="77" t="s">
        <v>286</v>
      </c>
      <c r="C124" s="61" t="s">
        <v>287</v>
      </c>
      <c r="D124" s="62"/>
      <c r="E124" s="62" t="s">
        <v>442</v>
      </c>
      <c r="F124" s="62" t="s">
        <v>442</v>
      </c>
      <c r="G124" s="62" t="s">
        <v>442</v>
      </c>
      <c r="H124" s="62" t="s">
        <v>442</v>
      </c>
      <c r="I124" s="62" t="s">
        <v>442</v>
      </c>
      <c r="J124" s="62" t="s">
        <v>442</v>
      </c>
      <c r="K124" s="62" t="s">
        <v>442</v>
      </c>
      <c r="L124" s="62" t="s">
        <v>442</v>
      </c>
      <c r="M124" s="62" t="s">
        <v>442</v>
      </c>
      <c r="N124" s="62" t="s">
        <v>442</v>
      </c>
      <c r="O124" s="62" t="s">
        <v>442</v>
      </c>
      <c r="P124" s="62" t="s">
        <v>442</v>
      </c>
      <c r="Q124" s="62" t="s">
        <v>442</v>
      </c>
      <c r="R124" s="62" t="s">
        <v>442</v>
      </c>
      <c r="S124" s="62" t="s">
        <v>442</v>
      </c>
      <c r="T124" s="62" t="s">
        <v>442</v>
      </c>
      <c r="U124" s="62" t="s">
        <v>442</v>
      </c>
      <c r="V124" s="62" t="s">
        <v>442</v>
      </c>
      <c r="W124" s="62" t="s">
        <v>442</v>
      </c>
      <c r="X124" s="62" t="s">
        <v>442</v>
      </c>
      <c r="Y124" s="62" t="s">
        <v>442</v>
      </c>
      <c r="Z124" s="62" t="s">
        <v>442</v>
      </c>
      <c r="AA124" s="62" t="s">
        <v>442</v>
      </c>
      <c r="AB124" s="62" t="s">
        <v>442</v>
      </c>
      <c r="AC124" s="62" t="s">
        <v>442</v>
      </c>
      <c r="AD124" s="157" t="s">
        <v>442</v>
      </c>
      <c r="AE124" s="158"/>
      <c r="AF124" s="62" t="s">
        <v>442</v>
      </c>
      <c r="AG124" s="62" t="s">
        <v>442</v>
      </c>
      <c r="AH124" s="62" t="s">
        <v>442</v>
      </c>
      <c r="AI124" s="62" t="s">
        <v>442</v>
      </c>
      <c r="AJ124" s="62" t="s">
        <v>442</v>
      </c>
      <c r="AK124" s="62" t="s">
        <v>442</v>
      </c>
      <c r="AL124" s="40" t="s">
        <v>412</v>
      </c>
    </row>
    <row r="125" spans="1:38" ht="26.25" customHeight="1" thickBot="1">
      <c r="A125" s="60" t="s">
        <v>288</v>
      </c>
      <c r="B125" s="60" t="s">
        <v>289</v>
      </c>
      <c r="C125" s="61" t="s">
        <v>290</v>
      </c>
      <c r="D125" s="62"/>
      <c r="E125" s="62" t="s">
        <v>443</v>
      </c>
      <c r="F125" s="62">
        <v>4.8625216491160111E-2</v>
      </c>
      <c r="G125" s="62" t="s">
        <v>443</v>
      </c>
      <c r="H125" s="62">
        <v>6.0899539331145879E-4</v>
      </c>
      <c r="I125" s="62">
        <v>4.2028649405424406E-5</v>
      </c>
      <c r="J125" s="62">
        <v>2.7891740059963468E-4</v>
      </c>
      <c r="K125" s="62">
        <v>5.8967468711246967E-4</v>
      </c>
      <c r="L125" s="62" t="s">
        <v>443</v>
      </c>
      <c r="M125" s="62">
        <v>1.3794019980753782</v>
      </c>
      <c r="N125" s="62" t="s">
        <v>443</v>
      </c>
      <c r="O125" s="62" t="s">
        <v>443</v>
      </c>
      <c r="P125" s="62" t="s">
        <v>443</v>
      </c>
      <c r="Q125" s="62" t="s">
        <v>443</v>
      </c>
      <c r="R125" s="62" t="s">
        <v>443</v>
      </c>
      <c r="S125" s="62" t="s">
        <v>443</v>
      </c>
      <c r="T125" s="62" t="s">
        <v>443</v>
      </c>
      <c r="U125" s="62" t="s">
        <v>443</v>
      </c>
      <c r="V125" s="62" t="s">
        <v>443</v>
      </c>
      <c r="W125" s="62" t="s">
        <v>443</v>
      </c>
      <c r="X125" s="62" t="s">
        <v>443</v>
      </c>
      <c r="Y125" s="62" t="s">
        <v>443</v>
      </c>
      <c r="Z125" s="62" t="s">
        <v>443</v>
      </c>
      <c r="AA125" s="62" t="s">
        <v>443</v>
      </c>
      <c r="AB125" s="62" t="s">
        <v>443</v>
      </c>
      <c r="AC125" s="62" t="s">
        <v>443</v>
      </c>
      <c r="AD125" s="157" t="s">
        <v>443</v>
      </c>
      <c r="AE125" s="158"/>
      <c r="AF125" s="159" t="s">
        <v>443</v>
      </c>
      <c r="AG125" s="62" t="s">
        <v>443</v>
      </c>
      <c r="AH125" s="62" t="s">
        <v>443</v>
      </c>
      <c r="AI125" s="62" t="s">
        <v>443</v>
      </c>
      <c r="AJ125" s="62" t="s">
        <v>443</v>
      </c>
      <c r="AK125" s="62">
        <v>1.2735954365280122</v>
      </c>
      <c r="AL125" s="40" t="s">
        <v>425</v>
      </c>
    </row>
    <row r="126" spans="1:38" ht="26.25" customHeight="1" thickBot="1">
      <c r="A126" s="60" t="s">
        <v>288</v>
      </c>
      <c r="B126" s="60" t="s">
        <v>291</v>
      </c>
      <c r="C126" s="61" t="s">
        <v>292</v>
      </c>
      <c r="D126" s="62"/>
      <c r="E126" s="62" t="s">
        <v>442</v>
      </c>
      <c r="F126" s="62" t="s">
        <v>442</v>
      </c>
      <c r="G126" s="62" t="s">
        <v>442</v>
      </c>
      <c r="H126" s="62" t="s">
        <v>442</v>
      </c>
      <c r="I126" s="62" t="s">
        <v>442</v>
      </c>
      <c r="J126" s="62" t="s">
        <v>442</v>
      </c>
      <c r="K126" s="62" t="s">
        <v>442</v>
      </c>
      <c r="L126" s="62" t="s">
        <v>442</v>
      </c>
      <c r="M126" s="62" t="s">
        <v>442</v>
      </c>
      <c r="N126" s="62" t="s">
        <v>442</v>
      </c>
      <c r="O126" s="62" t="s">
        <v>442</v>
      </c>
      <c r="P126" s="62" t="s">
        <v>442</v>
      </c>
      <c r="Q126" s="62" t="s">
        <v>442</v>
      </c>
      <c r="R126" s="62" t="s">
        <v>442</v>
      </c>
      <c r="S126" s="62" t="s">
        <v>442</v>
      </c>
      <c r="T126" s="62" t="s">
        <v>442</v>
      </c>
      <c r="U126" s="62" t="s">
        <v>442</v>
      </c>
      <c r="V126" s="62" t="s">
        <v>442</v>
      </c>
      <c r="W126" s="62" t="s">
        <v>442</v>
      </c>
      <c r="X126" s="62" t="s">
        <v>442</v>
      </c>
      <c r="Y126" s="62" t="s">
        <v>442</v>
      </c>
      <c r="Z126" s="62" t="s">
        <v>442</v>
      </c>
      <c r="AA126" s="62" t="s">
        <v>442</v>
      </c>
      <c r="AB126" s="62" t="s">
        <v>442</v>
      </c>
      <c r="AC126" s="62" t="s">
        <v>442</v>
      </c>
      <c r="AD126" s="157" t="s">
        <v>442</v>
      </c>
      <c r="AE126" s="158"/>
      <c r="AF126" s="159" t="s">
        <v>442</v>
      </c>
      <c r="AG126" s="62" t="s">
        <v>442</v>
      </c>
      <c r="AH126" s="62" t="s">
        <v>442</v>
      </c>
      <c r="AI126" s="62" t="s">
        <v>442</v>
      </c>
      <c r="AJ126" s="62" t="s">
        <v>442</v>
      </c>
      <c r="AK126" s="62" t="s">
        <v>442</v>
      </c>
      <c r="AL126" s="40" t="s">
        <v>424</v>
      </c>
    </row>
    <row r="127" spans="1:38" ht="26.25" customHeight="1" thickBot="1">
      <c r="A127" s="60" t="s">
        <v>288</v>
      </c>
      <c r="B127" s="60" t="s">
        <v>293</v>
      </c>
      <c r="C127" s="61" t="s">
        <v>294</v>
      </c>
      <c r="D127" s="62"/>
      <c r="E127" s="62" t="s">
        <v>443</v>
      </c>
      <c r="F127" s="62" t="s">
        <v>443</v>
      </c>
      <c r="G127" s="62" t="s">
        <v>443</v>
      </c>
      <c r="H127" s="62" t="s">
        <v>444</v>
      </c>
      <c r="I127" s="62" t="s">
        <v>443</v>
      </c>
      <c r="J127" s="62" t="s">
        <v>443</v>
      </c>
      <c r="K127" s="62" t="s">
        <v>443</v>
      </c>
      <c r="L127" s="62" t="s">
        <v>443</v>
      </c>
      <c r="M127" s="62" t="s">
        <v>443</v>
      </c>
      <c r="N127" s="62" t="s">
        <v>443</v>
      </c>
      <c r="O127" s="62" t="s">
        <v>443</v>
      </c>
      <c r="P127" s="62" t="s">
        <v>443</v>
      </c>
      <c r="Q127" s="62" t="s">
        <v>443</v>
      </c>
      <c r="R127" s="62" t="s">
        <v>443</v>
      </c>
      <c r="S127" s="62" t="s">
        <v>443</v>
      </c>
      <c r="T127" s="62" t="s">
        <v>443</v>
      </c>
      <c r="U127" s="62" t="s">
        <v>443</v>
      </c>
      <c r="V127" s="62" t="s">
        <v>443</v>
      </c>
      <c r="W127" s="62" t="s">
        <v>443</v>
      </c>
      <c r="X127" s="62" t="s">
        <v>443</v>
      </c>
      <c r="Y127" s="62" t="s">
        <v>443</v>
      </c>
      <c r="Z127" s="62" t="s">
        <v>443</v>
      </c>
      <c r="AA127" s="62" t="s">
        <v>443</v>
      </c>
      <c r="AB127" s="62" t="s">
        <v>443</v>
      </c>
      <c r="AC127" s="62" t="s">
        <v>443</v>
      </c>
      <c r="AD127" s="157" t="s">
        <v>443</v>
      </c>
      <c r="AE127" s="158"/>
      <c r="AF127" s="159" t="s">
        <v>443</v>
      </c>
      <c r="AG127" s="62" t="s">
        <v>443</v>
      </c>
      <c r="AH127" s="62" t="s">
        <v>443</v>
      </c>
      <c r="AI127" s="62" t="s">
        <v>443</v>
      </c>
      <c r="AJ127" s="62" t="s">
        <v>443</v>
      </c>
      <c r="AK127" s="62" t="s">
        <v>443</v>
      </c>
      <c r="AL127" s="40" t="s">
        <v>426</v>
      </c>
    </row>
    <row r="128" spans="1:38" ht="26.25" customHeight="1" thickBot="1">
      <c r="A128" s="60" t="s">
        <v>288</v>
      </c>
      <c r="B128" s="64" t="s">
        <v>295</v>
      </c>
      <c r="C128" s="66" t="s">
        <v>296</v>
      </c>
      <c r="D128" s="62"/>
      <c r="E128" s="62" t="s">
        <v>442</v>
      </c>
      <c r="F128" s="62" t="s">
        <v>442</v>
      </c>
      <c r="G128" s="62" t="s">
        <v>442</v>
      </c>
      <c r="H128" s="62" t="s">
        <v>442</v>
      </c>
      <c r="I128" s="62" t="s">
        <v>442</v>
      </c>
      <c r="J128" s="62" t="s">
        <v>442</v>
      </c>
      <c r="K128" s="62" t="s">
        <v>442</v>
      </c>
      <c r="L128" s="62" t="s">
        <v>442</v>
      </c>
      <c r="M128" s="62" t="s">
        <v>442</v>
      </c>
      <c r="N128" s="62" t="s">
        <v>442</v>
      </c>
      <c r="O128" s="62" t="s">
        <v>442</v>
      </c>
      <c r="P128" s="62" t="s">
        <v>442</v>
      </c>
      <c r="Q128" s="62" t="s">
        <v>442</v>
      </c>
      <c r="R128" s="62" t="s">
        <v>442</v>
      </c>
      <c r="S128" s="62" t="s">
        <v>442</v>
      </c>
      <c r="T128" s="62" t="s">
        <v>442</v>
      </c>
      <c r="U128" s="62" t="s">
        <v>442</v>
      </c>
      <c r="V128" s="62" t="s">
        <v>442</v>
      </c>
      <c r="W128" s="62" t="s">
        <v>442</v>
      </c>
      <c r="X128" s="62" t="s">
        <v>442</v>
      </c>
      <c r="Y128" s="62" t="s">
        <v>442</v>
      </c>
      <c r="Z128" s="62" t="s">
        <v>442</v>
      </c>
      <c r="AA128" s="62" t="s">
        <v>442</v>
      </c>
      <c r="AB128" s="62" t="s">
        <v>442</v>
      </c>
      <c r="AC128" s="62" t="s">
        <v>442</v>
      </c>
      <c r="AD128" s="62" t="s">
        <v>442</v>
      </c>
      <c r="AE128" s="158"/>
      <c r="AF128" s="159" t="s">
        <v>442</v>
      </c>
      <c r="AG128" s="159" t="s">
        <v>442</v>
      </c>
      <c r="AH128" s="159" t="s">
        <v>442</v>
      </c>
      <c r="AI128" s="159" t="s">
        <v>442</v>
      </c>
      <c r="AJ128" s="159" t="s">
        <v>442</v>
      </c>
      <c r="AK128" s="159" t="s">
        <v>442</v>
      </c>
      <c r="AL128" s="40" t="s">
        <v>300</v>
      </c>
    </row>
    <row r="129" spans="1:38" ht="26.25" customHeight="1" thickBot="1">
      <c r="A129" s="60" t="s">
        <v>288</v>
      </c>
      <c r="B129" s="64" t="s">
        <v>298</v>
      </c>
      <c r="C129" s="72" t="s">
        <v>299</v>
      </c>
      <c r="D129" s="62"/>
      <c r="E129" s="62" t="s">
        <v>442</v>
      </c>
      <c r="F129" s="62" t="s">
        <v>442</v>
      </c>
      <c r="G129" s="62" t="s">
        <v>442</v>
      </c>
      <c r="H129" s="62" t="s">
        <v>442</v>
      </c>
      <c r="I129" s="62" t="s">
        <v>442</v>
      </c>
      <c r="J129" s="62" t="s">
        <v>442</v>
      </c>
      <c r="K129" s="62" t="s">
        <v>442</v>
      </c>
      <c r="L129" s="62" t="s">
        <v>442</v>
      </c>
      <c r="M129" s="62" t="s">
        <v>442</v>
      </c>
      <c r="N129" s="62" t="s">
        <v>442</v>
      </c>
      <c r="O129" s="62" t="s">
        <v>442</v>
      </c>
      <c r="P129" s="62" t="s">
        <v>442</v>
      </c>
      <c r="Q129" s="62" t="s">
        <v>442</v>
      </c>
      <c r="R129" s="62" t="s">
        <v>442</v>
      </c>
      <c r="S129" s="62" t="s">
        <v>442</v>
      </c>
      <c r="T129" s="62" t="s">
        <v>442</v>
      </c>
      <c r="U129" s="62" t="s">
        <v>442</v>
      </c>
      <c r="V129" s="62" t="s">
        <v>442</v>
      </c>
      <c r="W129" s="62" t="s">
        <v>442</v>
      </c>
      <c r="X129" s="62" t="s">
        <v>442</v>
      </c>
      <c r="Y129" s="62" t="s">
        <v>442</v>
      </c>
      <c r="Z129" s="62" t="s">
        <v>442</v>
      </c>
      <c r="AA129" s="62" t="s">
        <v>442</v>
      </c>
      <c r="AB129" s="62" t="s">
        <v>442</v>
      </c>
      <c r="AC129" s="62" t="s">
        <v>442</v>
      </c>
      <c r="AD129" s="62" t="s">
        <v>442</v>
      </c>
      <c r="AE129" s="158"/>
      <c r="AF129" s="159" t="s">
        <v>442</v>
      </c>
      <c r="AG129" s="159" t="s">
        <v>442</v>
      </c>
      <c r="AH129" s="159" t="s">
        <v>442</v>
      </c>
      <c r="AI129" s="159" t="s">
        <v>442</v>
      </c>
      <c r="AJ129" s="159" t="s">
        <v>442</v>
      </c>
      <c r="AK129" s="159" t="s">
        <v>442</v>
      </c>
      <c r="AL129" s="40" t="s">
        <v>300</v>
      </c>
    </row>
    <row r="130" spans="1:38" ht="26.25" customHeight="1" thickBot="1">
      <c r="A130" s="60" t="s">
        <v>288</v>
      </c>
      <c r="B130" s="64" t="s">
        <v>301</v>
      </c>
      <c r="C130" s="78" t="s">
        <v>302</v>
      </c>
      <c r="D130" s="62"/>
      <c r="E130" s="62" t="s">
        <v>442</v>
      </c>
      <c r="F130" s="62" t="s">
        <v>442</v>
      </c>
      <c r="G130" s="62" t="s">
        <v>442</v>
      </c>
      <c r="H130" s="62" t="s">
        <v>442</v>
      </c>
      <c r="I130" s="62" t="s">
        <v>442</v>
      </c>
      <c r="J130" s="62" t="s">
        <v>442</v>
      </c>
      <c r="K130" s="62" t="s">
        <v>442</v>
      </c>
      <c r="L130" s="62" t="s">
        <v>442</v>
      </c>
      <c r="M130" s="62" t="s">
        <v>442</v>
      </c>
      <c r="N130" s="62" t="s">
        <v>442</v>
      </c>
      <c r="O130" s="62" t="s">
        <v>442</v>
      </c>
      <c r="P130" s="62" t="s">
        <v>442</v>
      </c>
      <c r="Q130" s="62" t="s">
        <v>442</v>
      </c>
      <c r="R130" s="62" t="s">
        <v>442</v>
      </c>
      <c r="S130" s="62" t="s">
        <v>442</v>
      </c>
      <c r="T130" s="62" t="s">
        <v>442</v>
      </c>
      <c r="U130" s="62" t="s">
        <v>442</v>
      </c>
      <c r="V130" s="62" t="s">
        <v>442</v>
      </c>
      <c r="W130" s="62" t="s">
        <v>442</v>
      </c>
      <c r="X130" s="62" t="s">
        <v>442</v>
      </c>
      <c r="Y130" s="62" t="s">
        <v>442</v>
      </c>
      <c r="Z130" s="62" t="s">
        <v>442</v>
      </c>
      <c r="AA130" s="62" t="s">
        <v>442</v>
      </c>
      <c r="AB130" s="62" t="s">
        <v>442</v>
      </c>
      <c r="AC130" s="62" t="s">
        <v>442</v>
      </c>
      <c r="AD130" s="62" t="s">
        <v>442</v>
      </c>
      <c r="AE130" s="158"/>
      <c r="AF130" s="159" t="s">
        <v>442</v>
      </c>
      <c r="AG130" s="159" t="s">
        <v>442</v>
      </c>
      <c r="AH130" s="159" t="s">
        <v>442</v>
      </c>
      <c r="AI130" s="159" t="s">
        <v>442</v>
      </c>
      <c r="AJ130" s="159" t="s">
        <v>442</v>
      </c>
      <c r="AK130" s="159" t="s">
        <v>442</v>
      </c>
      <c r="AL130" s="40" t="s">
        <v>300</v>
      </c>
    </row>
    <row r="131" spans="1:38" ht="26.25" customHeight="1" thickBot="1">
      <c r="A131" s="60" t="s">
        <v>288</v>
      </c>
      <c r="B131" s="64" t="s">
        <v>303</v>
      </c>
      <c r="C131" s="72" t="s">
        <v>304</v>
      </c>
      <c r="D131" s="62"/>
      <c r="E131" s="62">
        <v>5.8664489999999986E-4</v>
      </c>
      <c r="F131" s="62">
        <v>1.7854409999999997E-4</v>
      </c>
      <c r="G131" s="62">
        <v>1.3773402000000001E-4</v>
      </c>
      <c r="H131" s="62" t="s">
        <v>443</v>
      </c>
      <c r="I131" s="62" t="s">
        <v>443</v>
      </c>
      <c r="J131" s="62" t="s">
        <v>443</v>
      </c>
      <c r="K131" s="62">
        <v>4.3360709999999995E-3</v>
      </c>
      <c r="L131" s="62">
        <v>9.9729632999999985E-5</v>
      </c>
      <c r="M131" s="62">
        <v>4.8461970000000002E-5</v>
      </c>
      <c r="N131" s="62">
        <v>1.5813905999999999E-2</v>
      </c>
      <c r="O131" s="62">
        <v>2.0405039999999998E-3</v>
      </c>
      <c r="P131" s="62">
        <v>1.0967708999999999E-2</v>
      </c>
      <c r="Q131" s="62">
        <v>5.10126E-5</v>
      </c>
      <c r="R131" s="62">
        <v>5.1012599999999996E-4</v>
      </c>
      <c r="S131" s="62">
        <v>2.4996173999999999E-2</v>
      </c>
      <c r="T131" s="62">
        <v>5.1012599999999996E-4</v>
      </c>
      <c r="U131" s="62" t="s">
        <v>443</v>
      </c>
      <c r="V131" s="62" t="s">
        <v>443</v>
      </c>
      <c r="W131" s="62">
        <v>10.20252</v>
      </c>
      <c r="X131" s="62" t="s">
        <v>443</v>
      </c>
      <c r="Y131" s="62" t="s">
        <v>443</v>
      </c>
      <c r="Z131" s="62" t="s">
        <v>443</v>
      </c>
      <c r="AA131" s="62" t="s">
        <v>443</v>
      </c>
      <c r="AB131" s="62">
        <v>1.020252E-8</v>
      </c>
      <c r="AC131" s="62">
        <v>2.5506299999999999E-2</v>
      </c>
      <c r="AD131" s="157">
        <v>5.1012599999999998E-3</v>
      </c>
      <c r="AE131" s="158"/>
      <c r="AF131" s="159" t="s">
        <v>443</v>
      </c>
      <c r="AG131" s="62" t="s">
        <v>443</v>
      </c>
      <c r="AH131" s="62" t="s">
        <v>443</v>
      </c>
      <c r="AI131" s="62" t="s">
        <v>443</v>
      </c>
      <c r="AJ131" s="62" t="s">
        <v>443</v>
      </c>
      <c r="AK131" s="62">
        <v>0.25506299999999998</v>
      </c>
      <c r="AL131" s="40" t="s">
        <v>300</v>
      </c>
    </row>
    <row r="132" spans="1:38" ht="26.25" customHeight="1" thickBot="1">
      <c r="A132" s="60" t="s">
        <v>288</v>
      </c>
      <c r="B132" s="64" t="s">
        <v>305</v>
      </c>
      <c r="C132" s="72" t="s">
        <v>306</v>
      </c>
      <c r="D132" s="62"/>
      <c r="E132" s="167" t="s">
        <v>442</v>
      </c>
      <c r="F132" s="167" t="s">
        <v>442</v>
      </c>
      <c r="G132" s="167" t="s">
        <v>442</v>
      </c>
      <c r="H132" s="62" t="s">
        <v>442</v>
      </c>
      <c r="I132" s="167" t="s">
        <v>442</v>
      </c>
      <c r="J132" s="167" t="s">
        <v>442</v>
      </c>
      <c r="K132" s="167" t="s">
        <v>442</v>
      </c>
      <c r="L132" s="167" t="s">
        <v>442</v>
      </c>
      <c r="M132" s="167" t="s">
        <v>442</v>
      </c>
      <c r="N132" s="167" t="s">
        <v>442</v>
      </c>
      <c r="O132" s="167" t="s">
        <v>442</v>
      </c>
      <c r="P132" s="167" t="s">
        <v>442</v>
      </c>
      <c r="Q132" s="167" t="s">
        <v>442</v>
      </c>
      <c r="R132" s="167" t="s">
        <v>442</v>
      </c>
      <c r="S132" s="167" t="s">
        <v>442</v>
      </c>
      <c r="T132" s="167" t="s">
        <v>442</v>
      </c>
      <c r="U132" s="167" t="s">
        <v>442</v>
      </c>
      <c r="V132" s="167" t="s">
        <v>442</v>
      </c>
      <c r="W132" s="167" t="s">
        <v>442</v>
      </c>
      <c r="X132" s="167" t="s">
        <v>442</v>
      </c>
      <c r="Y132" s="167" t="s">
        <v>442</v>
      </c>
      <c r="Z132" s="167" t="s">
        <v>442</v>
      </c>
      <c r="AA132" s="167" t="s">
        <v>442</v>
      </c>
      <c r="AB132" s="167" t="s">
        <v>442</v>
      </c>
      <c r="AC132" s="167" t="s">
        <v>442</v>
      </c>
      <c r="AD132" s="167" t="s">
        <v>442</v>
      </c>
      <c r="AE132" s="168"/>
      <c r="AF132" s="62" t="s">
        <v>442</v>
      </c>
      <c r="AG132" s="62" t="s">
        <v>442</v>
      </c>
      <c r="AH132" s="62" t="s">
        <v>442</v>
      </c>
      <c r="AI132" s="62" t="s">
        <v>442</v>
      </c>
      <c r="AJ132" s="62" t="s">
        <v>442</v>
      </c>
      <c r="AK132" s="62" t="s">
        <v>442</v>
      </c>
      <c r="AL132" s="40" t="s">
        <v>414</v>
      </c>
    </row>
    <row r="133" spans="1:38" ht="26.25" customHeight="1" thickBot="1">
      <c r="A133" s="60" t="s">
        <v>288</v>
      </c>
      <c r="B133" s="64" t="s">
        <v>307</v>
      </c>
      <c r="C133" s="72" t="s">
        <v>308</v>
      </c>
      <c r="D133" s="62"/>
      <c r="E133" s="167" t="s">
        <v>442</v>
      </c>
      <c r="F133" s="167" t="s">
        <v>442</v>
      </c>
      <c r="G133" s="167" t="s">
        <v>442</v>
      </c>
      <c r="H133" s="167" t="s">
        <v>443</v>
      </c>
      <c r="I133" s="167" t="s">
        <v>442</v>
      </c>
      <c r="J133" s="167" t="s">
        <v>442</v>
      </c>
      <c r="K133" s="167" t="s">
        <v>442</v>
      </c>
      <c r="L133" s="167" t="s">
        <v>442</v>
      </c>
      <c r="M133" s="167" t="s">
        <v>442</v>
      </c>
      <c r="N133" s="167" t="s">
        <v>442</v>
      </c>
      <c r="O133" s="167" t="s">
        <v>442</v>
      </c>
      <c r="P133" s="167" t="s">
        <v>442</v>
      </c>
      <c r="Q133" s="167" t="s">
        <v>442</v>
      </c>
      <c r="R133" s="167" t="s">
        <v>442</v>
      </c>
      <c r="S133" s="167" t="s">
        <v>442</v>
      </c>
      <c r="T133" s="167" t="s">
        <v>442</v>
      </c>
      <c r="U133" s="167" t="s">
        <v>442</v>
      </c>
      <c r="V133" s="167" t="s">
        <v>442</v>
      </c>
      <c r="W133" s="167" t="s">
        <v>442</v>
      </c>
      <c r="X133" s="167" t="s">
        <v>442</v>
      </c>
      <c r="Y133" s="167" t="s">
        <v>442</v>
      </c>
      <c r="Z133" s="167" t="s">
        <v>442</v>
      </c>
      <c r="AA133" s="167" t="s">
        <v>442</v>
      </c>
      <c r="AB133" s="167" t="s">
        <v>442</v>
      </c>
      <c r="AC133" s="167" t="s">
        <v>442</v>
      </c>
      <c r="AD133" s="167" t="s">
        <v>442</v>
      </c>
      <c r="AE133" s="168"/>
      <c r="AF133" s="62" t="s">
        <v>442</v>
      </c>
      <c r="AG133" s="62" t="s">
        <v>442</v>
      </c>
      <c r="AH133" s="62" t="s">
        <v>442</v>
      </c>
      <c r="AI133" s="62" t="s">
        <v>442</v>
      </c>
      <c r="AJ133" s="62" t="s">
        <v>442</v>
      </c>
      <c r="AK133" s="62" t="s">
        <v>442</v>
      </c>
      <c r="AL133" s="40" t="s">
        <v>415</v>
      </c>
    </row>
    <row r="134" spans="1:38" ht="26.25" customHeight="1" thickBot="1">
      <c r="A134" s="60" t="s">
        <v>288</v>
      </c>
      <c r="B134" s="64" t="s">
        <v>309</v>
      </c>
      <c r="C134" s="61" t="s">
        <v>310</v>
      </c>
      <c r="D134" s="62"/>
      <c r="E134" s="167" t="s">
        <v>443</v>
      </c>
      <c r="F134" s="167" t="s">
        <v>443</v>
      </c>
      <c r="G134" s="167" t="s">
        <v>443</v>
      </c>
      <c r="H134" s="167" t="s">
        <v>443</v>
      </c>
      <c r="I134" s="167" t="s">
        <v>443</v>
      </c>
      <c r="J134" s="167" t="s">
        <v>443</v>
      </c>
      <c r="K134" s="167" t="s">
        <v>443</v>
      </c>
      <c r="L134" s="167" t="s">
        <v>443</v>
      </c>
      <c r="M134" s="167" t="s">
        <v>443</v>
      </c>
      <c r="N134" s="167" t="s">
        <v>443</v>
      </c>
      <c r="O134" s="167" t="s">
        <v>443</v>
      </c>
      <c r="P134" s="167" t="s">
        <v>443</v>
      </c>
      <c r="Q134" s="167" t="s">
        <v>443</v>
      </c>
      <c r="R134" s="167" t="s">
        <v>443</v>
      </c>
      <c r="S134" s="167" t="s">
        <v>443</v>
      </c>
      <c r="T134" s="167" t="s">
        <v>443</v>
      </c>
      <c r="U134" s="167" t="s">
        <v>443</v>
      </c>
      <c r="V134" s="167" t="s">
        <v>443</v>
      </c>
      <c r="W134" s="167" t="s">
        <v>443</v>
      </c>
      <c r="X134" s="167" t="s">
        <v>443</v>
      </c>
      <c r="Y134" s="167" t="s">
        <v>443</v>
      </c>
      <c r="Z134" s="167" t="s">
        <v>443</v>
      </c>
      <c r="AA134" s="167" t="s">
        <v>443</v>
      </c>
      <c r="AB134" s="167" t="s">
        <v>443</v>
      </c>
      <c r="AC134" s="167" t="s">
        <v>443</v>
      </c>
      <c r="AD134" s="167" t="s">
        <v>443</v>
      </c>
      <c r="AE134" s="168"/>
      <c r="AF134" s="62" t="s">
        <v>443</v>
      </c>
      <c r="AG134" s="62" t="s">
        <v>443</v>
      </c>
      <c r="AH134" s="62" t="s">
        <v>443</v>
      </c>
      <c r="AI134" s="62" t="s">
        <v>443</v>
      </c>
      <c r="AJ134" s="62" t="s">
        <v>443</v>
      </c>
      <c r="AK134" s="62" t="s">
        <v>443</v>
      </c>
      <c r="AL134" s="40" t="s">
        <v>412</v>
      </c>
    </row>
    <row r="135" spans="1:38" ht="26.25" customHeight="1" thickBot="1">
      <c r="A135" s="60" t="s">
        <v>288</v>
      </c>
      <c r="B135" s="60" t="s">
        <v>311</v>
      </c>
      <c r="C135" s="61" t="s">
        <v>312</v>
      </c>
      <c r="D135" s="62"/>
      <c r="E135" s="62">
        <v>4.5235499999999998E-2</v>
      </c>
      <c r="F135" s="62">
        <v>1.7496749999999998E-2</v>
      </c>
      <c r="G135" s="62">
        <v>1.56475E-3</v>
      </c>
      <c r="H135" s="62" t="s">
        <v>444</v>
      </c>
      <c r="I135" s="62">
        <v>5.960275000000001E-2</v>
      </c>
      <c r="J135" s="62">
        <v>6.4154749999999997E-2</v>
      </c>
      <c r="K135" s="62">
        <v>6.6003999999999993E-2</v>
      </c>
      <c r="L135" s="62">
        <v>2.5033155000000005E-2</v>
      </c>
      <c r="M135" s="62">
        <v>0.79418175000000002</v>
      </c>
      <c r="N135" s="62">
        <v>6.9702499999999999E-3</v>
      </c>
      <c r="O135" s="62">
        <v>1.4224999999999999E-3</v>
      </c>
      <c r="P135" s="62" t="s">
        <v>444</v>
      </c>
      <c r="Q135" s="62">
        <v>5.8322499999999998E-3</v>
      </c>
      <c r="R135" s="62">
        <v>1.4224999999999999E-4</v>
      </c>
      <c r="S135" s="62">
        <v>2.8449999999999999E-3</v>
      </c>
      <c r="T135" s="62" t="s">
        <v>444</v>
      </c>
      <c r="U135" s="62">
        <v>9.9575000000000011E-4</v>
      </c>
      <c r="V135" s="62">
        <v>0.24936425000000004</v>
      </c>
      <c r="W135" s="62">
        <v>0.14224999999999999</v>
      </c>
      <c r="X135" s="62">
        <v>3.314425E-2</v>
      </c>
      <c r="Y135" s="62">
        <v>6.5861749999999997E-2</v>
      </c>
      <c r="Z135" s="62">
        <v>8.0797999999999995E-2</v>
      </c>
      <c r="AA135" s="62" t="s">
        <v>444</v>
      </c>
      <c r="AB135" s="62">
        <v>0.17980399999999999</v>
      </c>
      <c r="AC135" s="62" t="s">
        <v>444</v>
      </c>
      <c r="AD135" s="157" t="s">
        <v>443</v>
      </c>
      <c r="AE135" s="158"/>
      <c r="AF135" s="159" t="s">
        <v>443</v>
      </c>
      <c r="AG135" s="62" t="s">
        <v>443</v>
      </c>
      <c r="AH135" s="62" t="s">
        <v>443</v>
      </c>
      <c r="AI135" s="62" t="s">
        <v>443</v>
      </c>
      <c r="AJ135" s="62" t="s">
        <v>443</v>
      </c>
      <c r="AK135" s="62" t="s">
        <v>443</v>
      </c>
      <c r="AL135" s="40" t="s">
        <v>412</v>
      </c>
    </row>
    <row r="136" spans="1:38" ht="26.25" customHeight="1" thickBot="1">
      <c r="A136" s="60" t="s">
        <v>288</v>
      </c>
      <c r="B136" s="60" t="s">
        <v>313</v>
      </c>
      <c r="C136" s="61" t="s">
        <v>314</v>
      </c>
      <c r="D136" s="62"/>
      <c r="E136" s="169" t="s">
        <v>443</v>
      </c>
      <c r="F136" s="62">
        <v>2.2744799999999999E-4</v>
      </c>
      <c r="G136" s="62" t="s">
        <v>443</v>
      </c>
      <c r="H136" s="62" t="s">
        <v>444</v>
      </c>
      <c r="I136" s="62" t="s">
        <v>443</v>
      </c>
      <c r="J136" s="62" t="s">
        <v>443</v>
      </c>
      <c r="K136" s="62" t="s">
        <v>443</v>
      </c>
      <c r="L136" s="62" t="s">
        <v>443</v>
      </c>
      <c r="M136" s="62" t="s">
        <v>443</v>
      </c>
      <c r="N136" s="62" t="s">
        <v>443</v>
      </c>
      <c r="O136" s="62" t="s">
        <v>443</v>
      </c>
      <c r="P136" s="62" t="s">
        <v>443</v>
      </c>
      <c r="Q136" s="62" t="s">
        <v>443</v>
      </c>
      <c r="R136" s="62" t="s">
        <v>443</v>
      </c>
      <c r="S136" s="62" t="s">
        <v>443</v>
      </c>
      <c r="T136" s="62" t="s">
        <v>443</v>
      </c>
      <c r="U136" s="62" t="s">
        <v>443</v>
      </c>
      <c r="V136" s="62" t="s">
        <v>443</v>
      </c>
      <c r="W136" s="62" t="s">
        <v>443</v>
      </c>
      <c r="X136" s="62" t="s">
        <v>443</v>
      </c>
      <c r="Y136" s="62" t="s">
        <v>443</v>
      </c>
      <c r="Z136" s="62" t="s">
        <v>443</v>
      </c>
      <c r="AA136" s="62" t="s">
        <v>443</v>
      </c>
      <c r="AB136" s="62" t="s">
        <v>443</v>
      </c>
      <c r="AC136" s="62" t="s">
        <v>443</v>
      </c>
      <c r="AD136" s="62" t="s">
        <v>443</v>
      </c>
      <c r="AE136" s="158"/>
      <c r="AF136" s="159" t="s">
        <v>443</v>
      </c>
      <c r="AG136" s="62" t="s">
        <v>443</v>
      </c>
      <c r="AH136" s="62" t="s">
        <v>443</v>
      </c>
      <c r="AI136" s="62" t="s">
        <v>443</v>
      </c>
      <c r="AJ136" s="62" t="s">
        <v>443</v>
      </c>
      <c r="AK136" s="62">
        <v>15163.2</v>
      </c>
      <c r="AL136" s="40" t="s">
        <v>416</v>
      </c>
    </row>
    <row r="137" spans="1:38" ht="26.25" customHeight="1" thickBot="1">
      <c r="A137" s="60" t="s">
        <v>288</v>
      </c>
      <c r="B137" s="60" t="s">
        <v>315</v>
      </c>
      <c r="C137" s="61" t="s">
        <v>316</v>
      </c>
      <c r="D137" s="62"/>
      <c r="E137" s="62" t="s">
        <v>443</v>
      </c>
      <c r="F137" s="62">
        <v>6.8818500000000001E-4</v>
      </c>
      <c r="G137" s="62" t="s">
        <v>443</v>
      </c>
      <c r="H137" s="62" t="s">
        <v>444</v>
      </c>
      <c r="I137" s="62" t="s">
        <v>443</v>
      </c>
      <c r="J137" s="62" t="s">
        <v>443</v>
      </c>
      <c r="K137" s="62" t="s">
        <v>443</v>
      </c>
      <c r="L137" s="62" t="s">
        <v>443</v>
      </c>
      <c r="M137" s="62" t="s">
        <v>443</v>
      </c>
      <c r="N137" s="62" t="s">
        <v>443</v>
      </c>
      <c r="O137" s="62" t="s">
        <v>443</v>
      </c>
      <c r="P137" s="62" t="s">
        <v>443</v>
      </c>
      <c r="Q137" s="62" t="s">
        <v>443</v>
      </c>
      <c r="R137" s="62" t="s">
        <v>443</v>
      </c>
      <c r="S137" s="62" t="s">
        <v>443</v>
      </c>
      <c r="T137" s="62" t="s">
        <v>443</v>
      </c>
      <c r="U137" s="62" t="s">
        <v>443</v>
      </c>
      <c r="V137" s="62" t="s">
        <v>443</v>
      </c>
      <c r="W137" s="62" t="s">
        <v>443</v>
      </c>
      <c r="X137" s="62" t="s">
        <v>443</v>
      </c>
      <c r="Y137" s="62" t="s">
        <v>443</v>
      </c>
      <c r="Z137" s="62" t="s">
        <v>443</v>
      </c>
      <c r="AA137" s="62" t="s">
        <v>443</v>
      </c>
      <c r="AB137" s="62" t="s">
        <v>443</v>
      </c>
      <c r="AC137" s="62" t="s">
        <v>443</v>
      </c>
      <c r="AD137" s="157" t="s">
        <v>443</v>
      </c>
      <c r="AE137" s="158"/>
      <c r="AF137" s="159" t="s">
        <v>443</v>
      </c>
      <c r="AG137" s="62" t="s">
        <v>443</v>
      </c>
      <c r="AH137" s="62" t="s">
        <v>443</v>
      </c>
      <c r="AI137" s="62" t="s">
        <v>443</v>
      </c>
      <c r="AJ137" s="62" t="s">
        <v>443</v>
      </c>
      <c r="AK137" s="62">
        <v>45879</v>
      </c>
      <c r="AL137" s="40" t="s">
        <v>416</v>
      </c>
    </row>
    <row r="138" spans="1:38" ht="26.25" customHeight="1" thickBot="1">
      <c r="A138" s="64" t="s">
        <v>288</v>
      </c>
      <c r="B138" s="64" t="s">
        <v>317</v>
      </c>
      <c r="C138" s="66" t="s">
        <v>318</v>
      </c>
      <c r="D138" s="63"/>
      <c r="E138" s="62" t="s">
        <v>443</v>
      </c>
      <c r="F138" s="62" t="s">
        <v>443</v>
      </c>
      <c r="G138" s="62" t="s">
        <v>443</v>
      </c>
      <c r="H138" s="62" t="s">
        <v>443</v>
      </c>
      <c r="I138" s="62" t="s">
        <v>443</v>
      </c>
      <c r="J138" s="62" t="s">
        <v>443</v>
      </c>
      <c r="K138" s="62" t="s">
        <v>443</v>
      </c>
      <c r="L138" s="62" t="s">
        <v>443</v>
      </c>
      <c r="M138" s="62" t="s">
        <v>443</v>
      </c>
      <c r="N138" s="62" t="s">
        <v>443</v>
      </c>
      <c r="O138" s="62" t="s">
        <v>443</v>
      </c>
      <c r="P138" s="62" t="s">
        <v>443</v>
      </c>
      <c r="Q138" s="62" t="s">
        <v>443</v>
      </c>
      <c r="R138" s="62" t="s">
        <v>443</v>
      </c>
      <c r="S138" s="62" t="s">
        <v>443</v>
      </c>
      <c r="T138" s="62" t="s">
        <v>443</v>
      </c>
      <c r="U138" s="62" t="s">
        <v>443</v>
      </c>
      <c r="V138" s="62" t="s">
        <v>443</v>
      </c>
      <c r="W138" s="62" t="s">
        <v>443</v>
      </c>
      <c r="X138" s="62" t="s">
        <v>443</v>
      </c>
      <c r="Y138" s="62" t="s">
        <v>443</v>
      </c>
      <c r="Z138" s="62" t="s">
        <v>443</v>
      </c>
      <c r="AA138" s="62" t="s">
        <v>443</v>
      </c>
      <c r="AB138" s="62" t="s">
        <v>443</v>
      </c>
      <c r="AC138" s="62" t="s">
        <v>443</v>
      </c>
      <c r="AD138" s="157" t="s">
        <v>443</v>
      </c>
      <c r="AE138" s="158"/>
      <c r="AF138" s="159" t="s">
        <v>443</v>
      </c>
      <c r="AG138" s="62" t="s">
        <v>443</v>
      </c>
      <c r="AH138" s="62" t="s">
        <v>443</v>
      </c>
      <c r="AI138" s="62" t="s">
        <v>443</v>
      </c>
      <c r="AJ138" s="62" t="s">
        <v>443</v>
      </c>
      <c r="AK138" s="62" t="s">
        <v>443</v>
      </c>
      <c r="AL138" s="40" t="s">
        <v>416</v>
      </c>
    </row>
    <row r="139" spans="1:38" ht="26.25" customHeight="1" thickBot="1">
      <c r="A139" s="64" t="s">
        <v>288</v>
      </c>
      <c r="B139" s="64" t="s">
        <v>319</v>
      </c>
      <c r="C139" s="66" t="s">
        <v>377</v>
      </c>
      <c r="D139" s="63"/>
      <c r="E139" s="62" t="s">
        <v>443</v>
      </c>
      <c r="F139" s="62" t="s">
        <v>443</v>
      </c>
      <c r="G139" s="62" t="s">
        <v>443</v>
      </c>
      <c r="H139" s="62" t="s">
        <v>444</v>
      </c>
      <c r="I139" s="62" t="s">
        <v>444</v>
      </c>
      <c r="J139" s="62" t="s">
        <v>444</v>
      </c>
      <c r="K139" s="62" t="s">
        <v>444</v>
      </c>
      <c r="L139" s="62" t="s">
        <v>444</v>
      </c>
      <c r="M139" s="62" t="s">
        <v>443</v>
      </c>
      <c r="N139" s="62" t="s">
        <v>444</v>
      </c>
      <c r="O139" s="62" t="s">
        <v>444</v>
      </c>
      <c r="P139" s="62" t="s">
        <v>443</v>
      </c>
      <c r="Q139" s="62" t="s">
        <v>444</v>
      </c>
      <c r="R139" s="62" t="s">
        <v>444</v>
      </c>
      <c r="S139" s="62" t="s">
        <v>444</v>
      </c>
      <c r="T139" s="62" t="s">
        <v>443</v>
      </c>
      <c r="U139" s="62" t="s">
        <v>443</v>
      </c>
      <c r="V139" s="62" t="s">
        <v>443</v>
      </c>
      <c r="W139" s="62" t="s">
        <v>444</v>
      </c>
      <c r="X139" s="62" t="s">
        <v>443</v>
      </c>
      <c r="Y139" s="62" t="s">
        <v>443</v>
      </c>
      <c r="Z139" s="62" t="s">
        <v>443</v>
      </c>
      <c r="AA139" s="62" t="s">
        <v>443</v>
      </c>
      <c r="AB139" s="62" t="s">
        <v>443</v>
      </c>
      <c r="AC139" s="62" t="s">
        <v>443</v>
      </c>
      <c r="AD139" s="62" t="s">
        <v>443</v>
      </c>
      <c r="AE139" s="158"/>
      <c r="AF139" s="159" t="s">
        <v>443</v>
      </c>
      <c r="AG139" s="159" t="s">
        <v>443</v>
      </c>
      <c r="AH139" s="159" t="s">
        <v>443</v>
      </c>
      <c r="AI139" s="159" t="s">
        <v>443</v>
      </c>
      <c r="AJ139" s="159" t="s">
        <v>443</v>
      </c>
      <c r="AK139" s="159" t="s">
        <v>443</v>
      </c>
      <c r="AL139" s="40" t="s">
        <v>412</v>
      </c>
    </row>
    <row r="140" spans="1:38" ht="26.25" customHeight="1" thickBot="1">
      <c r="A140" s="60" t="s">
        <v>321</v>
      </c>
      <c r="B140" s="64" t="s">
        <v>322</v>
      </c>
      <c r="C140" s="61" t="s">
        <v>378</v>
      </c>
      <c r="D140" s="62"/>
      <c r="E140" s="62" t="s">
        <v>442</v>
      </c>
      <c r="F140" s="62" t="s">
        <v>442</v>
      </c>
      <c r="G140" s="62" t="s">
        <v>442</v>
      </c>
      <c r="H140" s="62" t="s">
        <v>442</v>
      </c>
      <c r="I140" s="62" t="s">
        <v>442</v>
      </c>
      <c r="J140" s="62" t="s">
        <v>442</v>
      </c>
      <c r="K140" s="62" t="s">
        <v>442</v>
      </c>
      <c r="L140" s="62" t="s">
        <v>442</v>
      </c>
      <c r="M140" s="62" t="s">
        <v>442</v>
      </c>
      <c r="N140" s="62" t="s">
        <v>442</v>
      </c>
      <c r="O140" s="62" t="s">
        <v>442</v>
      </c>
      <c r="P140" s="62" t="s">
        <v>442</v>
      </c>
      <c r="Q140" s="62" t="s">
        <v>442</v>
      </c>
      <c r="R140" s="62" t="s">
        <v>442</v>
      </c>
      <c r="S140" s="62" t="s">
        <v>442</v>
      </c>
      <c r="T140" s="62" t="s">
        <v>442</v>
      </c>
      <c r="U140" s="62" t="s">
        <v>442</v>
      </c>
      <c r="V140" s="62" t="s">
        <v>442</v>
      </c>
      <c r="W140" s="62" t="s">
        <v>442</v>
      </c>
      <c r="X140" s="62" t="s">
        <v>442</v>
      </c>
      <c r="Y140" s="62" t="s">
        <v>442</v>
      </c>
      <c r="Z140" s="62" t="s">
        <v>442</v>
      </c>
      <c r="AA140" s="62" t="s">
        <v>442</v>
      </c>
      <c r="AB140" s="62" t="s">
        <v>442</v>
      </c>
      <c r="AC140" s="62" t="s">
        <v>442</v>
      </c>
      <c r="AD140" s="157" t="s">
        <v>442</v>
      </c>
      <c r="AE140" s="158"/>
      <c r="AF140" s="159" t="s">
        <v>442</v>
      </c>
      <c r="AG140" s="62" t="s">
        <v>442</v>
      </c>
      <c r="AH140" s="62" t="s">
        <v>442</v>
      </c>
      <c r="AI140" s="62" t="s">
        <v>442</v>
      </c>
      <c r="AJ140" s="62" t="s">
        <v>442</v>
      </c>
      <c r="AK140" s="62" t="s">
        <v>442</v>
      </c>
      <c r="AL140" s="40" t="s">
        <v>412</v>
      </c>
    </row>
    <row r="141" spans="1:38" s="6" customFormat="1" ht="37.5" customHeight="1" thickBot="1">
      <c r="A141" s="79"/>
      <c r="B141" s="80" t="s">
        <v>323</v>
      </c>
      <c r="C141" s="81" t="s">
        <v>388</v>
      </c>
      <c r="D141" s="79" t="s">
        <v>142</v>
      </c>
      <c r="E141" s="16">
        <f>SUM(E14:E140)</f>
        <v>35.955664727835305</v>
      </c>
      <c r="F141" s="16">
        <f t="shared" ref="F141:AD141" si="0">SUM(F14:F140)</f>
        <v>37.887773534032533</v>
      </c>
      <c r="G141" s="16">
        <f t="shared" si="0"/>
        <v>94.759762350664928</v>
      </c>
      <c r="H141" s="16">
        <f t="shared" si="0"/>
        <v>10.962238489832062</v>
      </c>
      <c r="I141" s="16">
        <f t="shared" si="0"/>
        <v>29.337782051027649</v>
      </c>
      <c r="J141" s="16">
        <f t="shared" si="0"/>
        <v>42.294224658862852</v>
      </c>
      <c r="K141" s="16">
        <f t="shared" si="0"/>
        <v>53.135143826865814</v>
      </c>
      <c r="L141" s="16">
        <f t="shared" si="0"/>
        <v>2.6036181415108222</v>
      </c>
      <c r="M141" s="16">
        <f t="shared" si="0"/>
        <v>116.92922413279766</v>
      </c>
      <c r="N141" s="16">
        <f t="shared" si="0"/>
        <v>131.98754675714989</v>
      </c>
      <c r="O141" s="16">
        <f t="shared" si="0"/>
        <v>0.6040257429877709</v>
      </c>
      <c r="P141" s="16">
        <f t="shared" si="0"/>
        <v>0.49447989430097999</v>
      </c>
      <c r="Q141" s="16">
        <f t="shared" si="0"/>
        <v>1.3760528491562347</v>
      </c>
      <c r="R141" s="16">
        <f>SUM(R14:R140)</f>
        <v>4.9584142647537037</v>
      </c>
      <c r="S141" s="16">
        <f t="shared" si="0"/>
        <v>0.59686728975431624</v>
      </c>
      <c r="T141" s="16">
        <f t="shared" si="0"/>
        <v>2.8521990456339794</v>
      </c>
      <c r="U141" s="16">
        <f t="shared" si="0"/>
        <v>2.3096517892892199</v>
      </c>
      <c r="V141" s="16">
        <f t="shared" si="0"/>
        <v>16.638622682009355</v>
      </c>
      <c r="W141" s="16">
        <f t="shared" si="0"/>
        <v>28.008771417809385</v>
      </c>
      <c r="X141" s="16">
        <f t="shared" si="0"/>
        <v>2.2947905830217552</v>
      </c>
      <c r="Y141" s="16">
        <f t="shared" si="0"/>
        <v>2.3677888766209905</v>
      </c>
      <c r="Z141" s="16">
        <f t="shared" si="0"/>
        <v>0.92185690260620734</v>
      </c>
      <c r="AA141" s="16">
        <f t="shared" si="0"/>
        <v>1.2823485377025501</v>
      </c>
      <c r="AB141" s="16">
        <f t="shared" si="0"/>
        <v>7.2458681501540241</v>
      </c>
      <c r="AC141" s="16">
        <f t="shared" si="0"/>
        <v>42.978274568571265</v>
      </c>
      <c r="AD141" s="16">
        <f t="shared" si="0"/>
        <v>287.399522842723</v>
      </c>
      <c r="AE141" s="52"/>
      <c r="AF141" s="16"/>
      <c r="AG141" s="16"/>
      <c r="AH141" s="16"/>
      <c r="AI141" s="16"/>
      <c r="AJ141" s="16"/>
      <c r="AK141" s="16"/>
      <c r="AL141" s="41"/>
    </row>
    <row r="142" spans="1:38" ht="15" customHeight="1" thickBot="1">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c r="A143" s="85"/>
      <c r="B143" s="43" t="s">
        <v>347</v>
      </c>
      <c r="C143" s="86" t="s">
        <v>354</v>
      </c>
      <c r="D143" s="87" t="s">
        <v>281</v>
      </c>
      <c r="E143" s="9" t="s">
        <v>444</v>
      </c>
      <c r="F143" s="9" t="s">
        <v>444</v>
      </c>
      <c r="G143" s="9" t="s">
        <v>444</v>
      </c>
      <c r="H143" s="9" t="s">
        <v>444</v>
      </c>
      <c r="I143" s="9" t="s">
        <v>444</v>
      </c>
      <c r="J143" s="9" t="s">
        <v>444</v>
      </c>
      <c r="K143" s="9" t="s">
        <v>444</v>
      </c>
      <c r="L143" s="9" t="s">
        <v>444</v>
      </c>
      <c r="M143" s="9" t="s">
        <v>444</v>
      </c>
      <c r="N143" s="9" t="s">
        <v>444</v>
      </c>
      <c r="O143" s="9" t="s">
        <v>444</v>
      </c>
      <c r="P143" s="9" t="s">
        <v>444</v>
      </c>
      <c r="Q143" s="9" t="s">
        <v>444</v>
      </c>
      <c r="R143" s="9" t="s">
        <v>444</v>
      </c>
      <c r="S143" s="9" t="s">
        <v>444</v>
      </c>
      <c r="T143" s="9" t="s">
        <v>444</v>
      </c>
      <c r="U143" s="9" t="s">
        <v>444</v>
      </c>
      <c r="V143" s="9" t="s">
        <v>444</v>
      </c>
      <c r="W143" s="9" t="s">
        <v>444</v>
      </c>
      <c r="X143" s="9" t="s">
        <v>444</v>
      </c>
      <c r="Y143" s="9" t="s">
        <v>444</v>
      </c>
      <c r="Z143" s="9" t="s">
        <v>444</v>
      </c>
      <c r="AA143" s="9" t="s">
        <v>444</v>
      </c>
      <c r="AB143" s="9" t="s">
        <v>444</v>
      </c>
      <c r="AC143" s="9" t="s">
        <v>444</v>
      </c>
      <c r="AD143" s="9" t="s">
        <v>444</v>
      </c>
      <c r="AE143" s="54"/>
      <c r="AF143" s="9" t="s">
        <v>444</v>
      </c>
      <c r="AG143" s="9" t="s">
        <v>444</v>
      </c>
      <c r="AH143" s="9" t="s">
        <v>444</v>
      </c>
      <c r="AI143" s="9" t="s">
        <v>444</v>
      </c>
      <c r="AJ143" s="9" t="s">
        <v>444</v>
      </c>
      <c r="AK143" s="9" t="s">
        <v>444</v>
      </c>
      <c r="AL143" s="43" t="s">
        <v>49</v>
      </c>
    </row>
    <row r="144" spans="1:38" ht="26.25" customHeight="1" thickBot="1">
      <c r="A144" s="85"/>
      <c r="B144" s="43" t="s">
        <v>348</v>
      </c>
      <c r="C144" s="86" t="s">
        <v>355</v>
      </c>
      <c r="D144" s="87" t="s">
        <v>281</v>
      </c>
      <c r="E144" s="9" t="s">
        <v>444</v>
      </c>
      <c r="F144" s="9" t="s">
        <v>444</v>
      </c>
      <c r="G144" s="9" t="s">
        <v>444</v>
      </c>
      <c r="H144" s="9" t="s">
        <v>444</v>
      </c>
      <c r="I144" s="9" t="s">
        <v>444</v>
      </c>
      <c r="J144" s="9" t="s">
        <v>444</v>
      </c>
      <c r="K144" s="9" t="s">
        <v>444</v>
      </c>
      <c r="L144" s="9" t="s">
        <v>444</v>
      </c>
      <c r="M144" s="9" t="s">
        <v>444</v>
      </c>
      <c r="N144" s="9" t="s">
        <v>444</v>
      </c>
      <c r="O144" s="9" t="s">
        <v>444</v>
      </c>
      <c r="P144" s="9" t="s">
        <v>444</v>
      </c>
      <c r="Q144" s="9" t="s">
        <v>444</v>
      </c>
      <c r="R144" s="9" t="s">
        <v>444</v>
      </c>
      <c r="S144" s="9" t="s">
        <v>444</v>
      </c>
      <c r="T144" s="9" t="s">
        <v>444</v>
      </c>
      <c r="U144" s="9" t="s">
        <v>444</v>
      </c>
      <c r="V144" s="9" t="s">
        <v>444</v>
      </c>
      <c r="W144" s="9" t="s">
        <v>444</v>
      </c>
      <c r="X144" s="9" t="s">
        <v>444</v>
      </c>
      <c r="Y144" s="9" t="s">
        <v>444</v>
      </c>
      <c r="Z144" s="9" t="s">
        <v>444</v>
      </c>
      <c r="AA144" s="9" t="s">
        <v>444</v>
      </c>
      <c r="AB144" s="9" t="s">
        <v>444</v>
      </c>
      <c r="AC144" s="9" t="s">
        <v>444</v>
      </c>
      <c r="AD144" s="9" t="s">
        <v>444</v>
      </c>
      <c r="AE144" s="54"/>
      <c r="AF144" s="9" t="s">
        <v>444</v>
      </c>
      <c r="AG144" s="9" t="s">
        <v>444</v>
      </c>
      <c r="AH144" s="9" t="s">
        <v>444</v>
      </c>
      <c r="AI144" s="9" t="s">
        <v>444</v>
      </c>
      <c r="AJ144" s="9" t="s">
        <v>444</v>
      </c>
      <c r="AK144" s="9" t="s">
        <v>444</v>
      </c>
      <c r="AL144" s="43" t="s">
        <v>49</v>
      </c>
    </row>
    <row r="145" spans="1:38" ht="26.25" customHeight="1" thickBot="1">
      <c r="A145" s="85"/>
      <c r="B145" s="43" t="s">
        <v>349</v>
      </c>
      <c r="C145" s="86" t="s">
        <v>356</v>
      </c>
      <c r="D145" s="87" t="s">
        <v>281</v>
      </c>
      <c r="E145" s="9" t="s">
        <v>444</v>
      </c>
      <c r="F145" s="9" t="s">
        <v>444</v>
      </c>
      <c r="G145" s="9" t="s">
        <v>444</v>
      </c>
      <c r="H145" s="9" t="s">
        <v>444</v>
      </c>
      <c r="I145" s="9" t="s">
        <v>444</v>
      </c>
      <c r="J145" s="9" t="s">
        <v>444</v>
      </c>
      <c r="K145" s="9" t="s">
        <v>444</v>
      </c>
      <c r="L145" s="9" t="s">
        <v>444</v>
      </c>
      <c r="M145" s="9" t="s">
        <v>444</v>
      </c>
      <c r="N145" s="9" t="s">
        <v>444</v>
      </c>
      <c r="O145" s="9" t="s">
        <v>444</v>
      </c>
      <c r="P145" s="9" t="s">
        <v>444</v>
      </c>
      <c r="Q145" s="9" t="s">
        <v>444</v>
      </c>
      <c r="R145" s="9" t="s">
        <v>444</v>
      </c>
      <c r="S145" s="9" t="s">
        <v>444</v>
      </c>
      <c r="T145" s="9" t="s">
        <v>444</v>
      </c>
      <c r="U145" s="9" t="s">
        <v>444</v>
      </c>
      <c r="V145" s="9" t="s">
        <v>444</v>
      </c>
      <c r="W145" s="9" t="s">
        <v>444</v>
      </c>
      <c r="X145" s="9" t="s">
        <v>444</v>
      </c>
      <c r="Y145" s="9" t="s">
        <v>444</v>
      </c>
      <c r="Z145" s="9" t="s">
        <v>444</v>
      </c>
      <c r="AA145" s="9" t="s">
        <v>444</v>
      </c>
      <c r="AB145" s="9" t="s">
        <v>444</v>
      </c>
      <c r="AC145" s="9" t="s">
        <v>444</v>
      </c>
      <c r="AD145" s="9" t="s">
        <v>444</v>
      </c>
      <c r="AE145" s="54"/>
      <c r="AF145" s="9" t="s">
        <v>444</v>
      </c>
      <c r="AG145" s="9" t="s">
        <v>444</v>
      </c>
      <c r="AH145" s="9" t="s">
        <v>444</v>
      </c>
      <c r="AI145" s="9" t="s">
        <v>444</v>
      </c>
      <c r="AJ145" s="9" t="s">
        <v>444</v>
      </c>
      <c r="AK145" s="9" t="s">
        <v>444</v>
      </c>
      <c r="AL145" s="43" t="s">
        <v>49</v>
      </c>
    </row>
    <row r="146" spans="1:38" ht="26.25" customHeight="1" thickBot="1">
      <c r="A146" s="85"/>
      <c r="B146" s="43" t="s">
        <v>350</v>
      </c>
      <c r="C146" s="86" t="s">
        <v>357</v>
      </c>
      <c r="D146" s="87" t="s">
        <v>281</v>
      </c>
      <c r="E146" s="9" t="s">
        <v>444</v>
      </c>
      <c r="F146" s="9" t="s">
        <v>444</v>
      </c>
      <c r="G146" s="9" t="s">
        <v>444</v>
      </c>
      <c r="H146" s="9" t="s">
        <v>444</v>
      </c>
      <c r="I146" s="9" t="s">
        <v>444</v>
      </c>
      <c r="J146" s="9" t="s">
        <v>444</v>
      </c>
      <c r="K146" s="9" t="s">
        <v>444</v>
      </c>
      <c r="L146" s="9" t="s">
        <v>444</v>
      </c>
      <c r="M146" s="9" t="s">
        <v>444</v>
      </c>
      <c r="N146" s="9" t="s">
        <v>444</v>
      </c>
      <c r="O146" s="9" t="s">
        <v>444</v>
      </c>
      <c r="P146" s="9" t="s">
        <v>444</v>
      </c>
      <c r="Q146" s="9" t="s">
        <v>444</v>
      </c>
      <c r="R146" s="9" t="s">
        <v>444</v>
      </c>
      <c r="S146" s="9" t="s">
        <v>444</v>
      </c>
      <c r="T146" s="9" t="s">
        <v>444</v>
      </c>
      <c r="U146" s="9" t="s">
        <v>444</v>
      </c>
      <c r="V146" s="9" t="s">
        <v>444</v>
      </c>
      <c r="W146" s="9" t="s">
        <v>444</v>
      </c>
      <c r="X146" s="9" t="s">
        <v>444</v>
      </c>
      <c r="Y146" s="9" t="s">
        <v>444</v>
      </c>
      <c r="Z146" s="9" t="s">
        <v>444</v>
      </c>
      <c r="AA146" s="9" t="s">
        <v>444</v>
      </c>
      <c r="AB146" s="9" t="s">
        <v>444</v>
      </c>
      <c r="AC146" s="9" t="s">
        <v>444</v>
      </c>
      <c r="AD146" s="9" t="s">
        <v>444</v>
      </c>
      <c r="AE146" s="54"/>
      <c r="AF146" s="9" t="s">
        <v>444</v>
      </c>
      <c r="AG146" s="9" t="s">
        <v>444</v>
      </c>
      <c r="AH146" s="9" t="s">
        <v>444</v>
      </c>
      <c r="AI146" s="9" t="s">
        <v>444</v>
      </c>
      <c r="AJ146" s="9" t="s">
        <v>444</v>
      </c>
      <c r="AK146" s="9" t="s">
        <v>444</v>
      </c>
      <c r="AL146" s="43" t="s">
        <v>49</v>
      </c>
    </row>
    <row r="147" spans="1:38" ht="26.25" customHeight="1" thickBot="1">
      <c r="A147" s="85"/>
      <c r="B147" s="43" t="s">
        <v>351</v>
      </c>
      <c r="C147" s="86" t="s">
        <v>358</v>
      </c>
      <c r="D147" s="87" t="s">
        <v>281</v>
      </c>
      <c r="E147" s="9" t="s">
        <v>444</v>
      </c>
      <c r="F147" s="9" t="s">
        <v>444</v>
      </c>
      <c r="G147" s="9" t="s">
        <v>444</v>
      </c>
      <c r="H147" s="9" t="s">
        <v>444</v>
      </c>
      <c r="I147" s="9" t="s">
        <v>444</v>
      </c>
      <c r="J147" s="9" t="s">
        <v>444</v>
      </c>
      <c r="K147" s="9" t="s">
        <v>444</v>
      </c>
      <c r="L147" s="9" t="s">
        <v>444</v>
      </c>
      <c r="M147" s="9" t="s">
        <v>444</v>
      </c>
      <c r="N147" s="9" t="s">
        <v>444</v>
      </c>
      <c r="O147" s="9" t="s">
        <v>444</v>
      </c>
      <c r="P147" s="9" t="s">
        <v>444</v>
      </c>
      <c r="Q147" s="9" t="s">
        <v>444</v>
      </c>
      <c r="R147" s="9" t="s">
        <v>444</v>
      </c>
      <c r="S147" s="9" t="s">
        <v>444</v>
      </c>
      <c r="T147" s="9" t="s">
        <v>444</v>
      </c>
      <c r="U147" s="9" t="s">
        <v>444</v>
      </c>
      <c r="V147" s="9" t="s">
        <v>444</v>
      </c>
      <c r="W147" s="9" t="s">
        <v>444</v>
      </c>
      <c r="X147" s="9" t="s">
        <v>444</v>
      </c>
      <c r="Y147" s="9" t="s">
        <v>444</v>
      </c>
      <c r="Z147" s="9" t="s">
        <v>444</v>
      </c>
      <c r="AA147" s="9" t="s">
        <v>444</v>
      </c>
      <c r="AB147" s="9" t="s">
        <v>444</v>
      </c>
      <c r="AC147" s="9" t="s">
        <v>444</v>
      </c>
      <c r="AD147" s="9" t="s">
        <v>444</v>
      </c>
      <c r="AE147" s="54"/>
      <c r="AF147" s="9" t="s">
        <v>444</v>
      </c>
      <c r="AG147" s="9" t="s">
        <v>444</v>
      </c>
      <c r="AH147" s="9" t="s">
        <v>444</v>
      </c>
      <c r="AI147" s="9" t="s">
        <v>444</v>
      </c>
      <c r="AJ147" s="9" t="s">
        <v>444</v>
      </c>
      <c r="AK147" s="9" t="s">
        <v>444</v>
      </c>
      <c r="AL147" s="43" t="s">
        <v>49</v>
      </c>
    </row>
    <row r="148" spans="1:38" ht="26.25" customHeight="1" thickBot="1">
      <c r="A148" s="85"/>
      <c r="B148" s="43" t="s">
        <v>352</v>
      </c>
      <c r="C148" s="86" t="s">
        <v>359</v>
      </c>
      <c r="D148" s="87" t="s">
        <v>281</v>
      </c>
      <c r="E148" s="9" t="s">
        <v>444</v>
      </c>
      <c r="F148" s="9" t="s">
        <v>444</v>
      </c>
      <c r="G148" s="9" t="s">
        <v>444</v>
      </c>
      <c r="H148" s="9" t="s">
        <v>444</v>
      </c>
      <c r="I148" s="9" t="s">
        <v>444</v>
      </c>
      <c r="J148" s="9" t="s">
        <v>444</v>
      </c>
      <c r="K148" s="9" t="s">
        <v>444</v>
      </c>
      <c r="L148" s="9" t="s">
        <v>444</v>
      </c>
      <c r="M148" s="9" t="s">
        <v>444</v>
      </c>
      <c r="N148" s="9" t="s">
        <v>444</v>
      </c>
      <c r="O148" s="9" t="s">
        <v>444</v>
      </c>
      <c r="P148" s="9" t="s">
        <v>444</v>
      </c>
      <c r="Q148" s="9" t="s">
        <v>444</v>
      </c>
      <c r="R148" s="9" t="s">
        <v>444</v>
      </c>
      <c r="S148" s="9" t="s">
        <v>444</v>
      </c>
      <c r="T148" s="9" t="s">
        <v>444</v>
      </c>
      <c r="U148" s="9" t="s">
        <v>444</v>
      </c>
      <c r="V148" s="9" t="s">
        <v>444</v>
      </c>
      <c r="W148" s="9" t="s">
        <v>444</v>
      </c>
      <c r="X148" s="9" t="s">
        <v>444</v>
      </c>
      <c r="Y148" s="9" t="s">
        <v>444</v>
      </c>
      <c r="Z148" s="9" t="s">
        <v>444</v>
      </c>
      <c r="AA148" s="9" t="s">
        <v>444</v>
      </c>
      <c r="AB148" s="9" t="s">
        <v>444</v>
      </c>
      <c r="AC148" s="9" t="s">
        <v>444</v>
      </c>
      <c r="AD148" s="9" t="s">
        <v>444</v>
      </c>
      <c r="AE148" s="54"/>
      <c r="AF148" s="9" t="s">
        <v>444</v>
      </c>
      <c r="AG148" s="9" t="s">
        <v>444</v>
      </c>
      <c r="AH148" s="9" t="s">
        <v>444</v>
      </c>
      <c r="AI148" s="9" t="s">
        <v>444</v>
      </c>
      <c r="AJ148" s="9" t="s">
        <v>444</v>
      </c>
      <c r="AK148" s="9" t="s">
        <v>444</v>
      </c>
      <c r="AL148" s="43" t="s">
        <v>413</v>
      </c>
    </row>
    <row r="149" spans="1:38" ht="26.25" customHeight="1" thickBot="1">
      <c r="A149" s="85"/>
      <c r="B149" s="43" t="s">
        <v>353</v>
      </c>
      <c r="C149" s="86" t="s">
        <v>360</v>
      </c>
      <c r="D149" s="87" t="s">
        <v>281</v>
      </c>
      <c r="E149" s="9" t="s">
        <v>444</v>
      </c>
      <c r="F149" s="9" t="s">
        <v>444</v>
      </c>
      <c r="G149" s="9" t="s">
        <v>444</v>
      </c>
      <c r="H149" s="9" t="s">
        <v>444</v>
      </c>
      <c r="I149" s="9" t="s">
        <v>444</v>
      </c>
      <c r="J149" s="9" t="s">
        <v>444</v>
      </c>
      <c r="K149" s="9" t="s">
        <v>444</v>
      </c>
      <c r="L149" s="9" t="s">
        <v>444</v>
      </c>
      <c r="M149" s="9" t="s">
        <v>444</v>
      </c>
      <c r="N149" s="9" t="s">
        <v>444</v>
      </c>
      <c r="O149" s="9" t="s">
        <v>444</v>
      </c>
      <c r="P149" s="9" t="s">
        <v>444</v>
      </c>
      <c r="Q149" s="9" t="s">
        <v>444</v>
      </c>
      <c r="R149" s="9" t="s">
        <v>444</v>
      </c>
      <c r="S149" s="9" t="s">
        <v>444</v>
      </c>
      <c r="T149" s="9" t="s">
        <v>444</v>
      </c>
      <c r="U149" s="9" t="s">
        <v>444</v>
      </c>
      <c r="V149" s="9" t="s">
        <v>444</v>
      </c>
      <c r="W149" s="9" t="s">
        <v>444</v>
      </c>
      <c r="X149" s="9" t="s">
        <v>444</v>
      </c>
      <c r="Y149" s="9" t="s">
        <v>444</v>
      </c>
      <c r="Z149" s="9" t="s">
        <v>444</v>
      </c>
      <c r="AA149" s="9" t="s">
        <v>444</v>
      </c>
      <c r="AB149" s="9" t="s">
        <v>444</v>
      </c>
      <c r="AC149" s="9" t="s">
        <v>444</v>
      </c>
      <c r="AD149" s="9" t="s">
        <v>444</v>
      </c>
      <c r="AE149" s="54"/>
      <c r="AF149" s="9" t="s">
        <v>444</v>
      </c>
      <c r="AG149" s="9" t="s">
        <v>444</v>
      </c>
      <c r="AH149" s="9" t="s">
        <v>444</v>
      </c>
      <c r="AI149" s="9" t="s">
        <v>444</v>
      </c>
      <c r="AJ149" s="9" t="s">
        <v>444</v>
      </c>
      <c r="AK149" s="9" t="s">
        <v>444</v>
      </c>
      <c r="AL149" s="43" t="s">
        <v>413</v>
      </c>
    </row>
    <row r="150" spans="1:38" ht="15" customHeight="1" thickBot="1">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c r="A151" s="88"/>
      <c r="B151" s="44" t="s">
        <v>325</v>
      </c>
      <c r="C151" s="89" t="s">
        <v>369</v>
      </c>
      <c r="D151" s="88"/>
      <c r="E151" s="88" t="s">
        <v>444</v>
      </c>
      <c r="F151" s="88" t="s">
        <v>444</v>
      </c>
      <c r="G151" s="88" t="s">
        <v>444</v>
      </c>
      <c r="H151" s="88" t="s">
        <v>444</v>
      </c>
      <c r="I151" s="88" t="s">
        <v>444</v>
      </c>
      <c r="J151" s="88" t="s">
        <v>444</v>
      </c>
      <c r="K151" s="88" t="s">
        <v>444</v>
      </c>
      <c r="L151" s="88" t="s">
        <v>444</v>
      </c>
      <c r="M151" s="88" t="s">
        <v>444</v>
      </c>
      <c r="N151" s="88" t="s">
        <v>444</v>
      </c>
      <c r="O151" s="88" t="s">
        <v>444</v>
      </c>
      <c r="P151" s="88" t="s">
        <v>444</v>
      </c>
      <c r="Q151" s="88" t="s">
        <v>444</v>
      </c>
      <c r="R151" s="88" t="s">
        <v>444</v>
      </c>
      <c r="S151" s="88" t="s">
        <v>444</v>
      </c>
      <c r="T151" s="88" t="s">
        <v>444</v>
      </c>
      <c r="U151" s="88" t="s">
        <v>444</v>
      </c>
      <c r="V151" s="88" t="s">
        <v>444</v>
      </c>
      <c r="W151" s="88" t="s">
        <v>444</v>
      </c>
      <c r="X151" s="88" t="s">
        <v>444</v>
      </c>
      <c r="Y151" s="88" t="s">
        <v>444</v>
      </c>
      <c r="Z151" s="88" t="s">
        <v>444</v>
      </c>
      <c r="AA151" s="88" t="s">
        <v>444</v>
      </c>
      <c r="AB151" s="88" t="s">
        <v>444</v>
      </c>
      <c r="AC151" s="88" t="s">
        <v>444</v>
      </c>
      <c r="AD151" s="88" t="s">
        <v>444</v>
      </c>
      <c r="AE151" s="170"/>
      <c r="AF151" s="88" t="s">
        <v>444</v>
      </c>
      <c r="AG151" s="88" t="s">
        <v>444</v>
      </c>
      <c r="AH151" s="88" t="s">
        <v>444</v>
      </c>
      <c r="AI151" s="88" t="s">
        <v>444</v>
      </c>
      <c r="AJ151" s="88" t="s">
        <v>444</v>
      </c>
      <c r="AK151" s="88" t="s">
        <v>443</v>
      </c>
      <c r="AL151" s="44"/>
    </row>
    <row r="152" spans="1:38" ht="37.5" customHeight="1" thickBot="1">
      <c r="A152" s="90"/>
      <c r="B152" s="91" t="s">
        <v>367</v>
      </c>
      <c r="C152" s="92" t="s">
        <v>364</v>
      </c>
      <c r="D152" s="90" t="s">
        <v>297</v>
      </c>
      <c r="E152" s="11">
        <f>SUM(E$141, E$151, IF(AND(ISNUMBER(SEARCH($B$4,"AT|BE|CH|GB|IE|LT|LU|NL")),SUM(E$143:E$149)&gt;0),SUM(E$143:E$149)-SUM(E$27:E$33),0))</f>
        <v>35.955664727835305</v>
      </c>
      <c r="F152" s="11">
        <f t="shared" ref="F152:AD152" si="1">SUM(F$141, F$151, IF(AND(ISNUMBER(SEARCH($B$4,"AT|BE|CH|GB|IE|LT|LU|NL")),SUM(F$143:F$149)&gt;0),SUM(F$143:F$149)-SUM(F$27:F$33),0))</f>
        <v>37.887773534032533</v>
      </c>
      <c r="G152" s="11">
        <f t="shared" si="1"/>
        <v>94.759762350664928</v>
      </c>
      <c r="H152" s="11">
        <f t="shared" si="1"/>
        <v>10.962238489832062</v>
      </c>
      <c r="I152" s="11">
        <f t="shared" si="1"/>
        <v>29.337782051027649</v>
      </c>
      <c r="J152" s="11">
        <f t="shared" si="1"/>
        <v>42.294224658862852</v>
      </c>
      <c r="K152" s="11">
        <f t="shared" si="1"/>
        <v>53.135143826865814</v>
      </c>
      <c r="L152" s="11">
        <f t="shared" si="1"/>
        <v>2.6036181415108222</v>
      </c>
      <c r="M152" s="11">
        <f t="shared" si="1"/>
        <v>116.92922413279766</v>
      </c>
      <c r="N152" s="11">
        <f t="shared" si="1"/>
        <v>131.98754675714989</v>
      </c>
      <c r="O152" s="11">
        <f t="shared" si="1"/>
        <v>0.6040257429877709</v>
      </c>
      <c r="P152" s="11">
        <f t="shared" si="1"/>
        <v>0.49447989430097999</v>
      </c>
      <c r="Q152" s="11">
        <f t="shared" si="1"/>
        <v>1.3760528491562347</v>
      </c>
      <c r="R152" s="11">
        <f t="shared" si="1"/>
        <v>4.9584142647537037</v>
      </c>
      <c r="S152" s="11">
        <f t="shared" si="1"/>
        <v>0.59686728975431624</v>
      </c>
      <c r="T152" s="11">
        <f t="shared" si="1"/>
        <v>2.8521990456339794</v>
      </c>
      <c r="U152" s="11">
        <f t="shared" si="1"/>
        <v>2.3096517892892199</v>
      </c>
      <c r="V152" s="11">
        <f t="shared" si="1"/>
        <v>16.638622682009355</v>
      </c>
      <c r="W152" s="11">
        <f t="shared" si="1"/>
        <v>28.008771417809385</v>
      </c>
      <c r="X152" s="11">
        <f t="shared" si="1"/>
        <v>2.2947905830217552</v>
      </c>
      <c r="Y152" s="11">
        <f t="shared" si="1"/>
        <v>2.3677888766209905</v>
      </c>
      <c r="Z152" s="11">
        <f t="shared" si="1"/>
        <v>0.92185690260620734</v>
      </c>
      <c r="AA152" s="11">
        <f t="shared" si="1"/>
        <v>1.2823485377025501</v>
      </c>
      <c r="AB152" s="11">
        <f t="shared" si="1"/>
        <v>7.2458681501540241</v>
      </c>
      <c r="AC152" s="11">
        <f t="shared" si="1"/>
        <v>42.978274568571265</v>
      </c>
      <c r="AD152" s="11">
        <f t="shared" si="1"/>
        <v>287.399522842723</v>
      </c>
      <c r="AE152" s="54"/>
      <c r="AF152" s="11"/>
      <c r="AG152" s="11"/>
      <c r="AH152" s="11"/>
      <c r="AI152" s="11"/>
      <c r="AJ152" s="11"/>
      <c r="AK152" s="11"/>
      <c r="AL152" s="45"/>
    </row>
    <row r="153" spans="1:38" ht="26.25" customHeight="1" thickBot="1">
      <c r="A153" s="88"/>
      <c r="B153" s="44" t="s">
        <v>326</v>
      </c>
      <c r="C153" s="89" t="s">
        <v>370</v>
      </c>
      <c r="D153" s="88" t="s">
        <v>320</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c r="A154" s="90"/>
      <c r="B154" s="91" t="s">
        <v>368</v>
      </c>
      <c r="C154" s="92" t="s">
        <v>365</v>
      </c>
      <c r="D154" s="90" t="s">
        <v>324</v>
      </c>
      <c r="E154" s="11">
        <f>SUM(E$141, E$153, -1 * IF(OR($B$6=2005,$B$6&gt;=2020),SUM(E$99:E$122),0), IF(AND(ISNUMBER(SEARCH($B$4,"AT|BE|CH|GB|IE|LT|LU|NL")),SUM(E$143:E$149)&gt;0),SUM(E$143:E$149)-SUM(E$27:E$33),0))</f>
        <v>35.955664727835305</v>
      </c>
      <c r="F154" s="11">
        <f>SUM(F$141, F$153, -1 * IF(OR($B$6=2005,$B$6&gt;=2020),SUM(F$99:F$122),0), IF(AND(ISNUMBER(SEARCH($B$4,"AT|BE|CH|GB|IE|LT|LU|NL")),SUM(F$143:F$149)&gt;0),SUM(F$143:F$149)-SUM(F$27:F$33),0))</f>
        <v>37.887773534032533</v>
      </c>
      <c r="G154" s="11">
        <f>SUM(G$141, G$153, IF(AND(ISNUMBER(SEARCH($B$4,"AT|BE|CH|GB|IE|LT|LU|NL")),SUM(G$143:G$149)&gt;0),SUM(G$143:G$149)-SUM(G$27:G$33),0))</f>
        <v>94.759762350664928</v>
      </c>
      <c r="H154" s="11">
        <f>SUM(H$141, H$153, IF(AND(ISNUMBER(SEARCH($B$4,"AT|BE|CH|GB|IE|LT|LU|NL")),SUM(H$143:H$149)&gt;0),SUM(H$143:H$149)-SUM(H$27:H$33),0))</f>
        <v>10.962238489832062</v>
      </c>
      <c r="I154" s="11">
        <f t="shared" ref="I154:AD154" si="2">SUM(I$141, I$153, IF(AND(ISNUMBER(SEARCH($B$4,"AT|BE|CH|GB|IE|LT|LU|NL")),SUM(I$143:I$149)&gt;0),SUM(I$143:I$149)-SUM(I$27:I$33),0))</f>
        <v>29.337782051027649</v>
      </c>
      <c r="J154" s="11">
        <f t="shared" si="2"/>
        <v>42.294224658862852</v>
      </c>
      <c r="K154" s="11">
        <f t="shared" si="2"/>
        <v>53.135143826865814</v>
      </c>
      <c r="L154" s="11">
        <f t="shared" si="2"/>
        <v>2.6036181415108222</v>
      </c>
      <c r="M154" s="11">
        <f t="shared" si="2"/>
        <v>116.92922413279766</v>
      </c>
      <c r="N154" s="11">
        <f t="shared" si="2"/>
        <v>131.98754675714989</v>
      </c>
      <c r="O154" s="11">
        <f t="shared" si="2"/>
        <v>0.6040257429877709</v>
      </c>
      <c r="P154" s="11">
        <f t="shared" si="2"/>
        <v>0.49447989430097999</v>
      </c>
      <c r="Q154" s="11">
        <f t="shared" si="2"/>
        <v>1.3760528491562347</v>
      </c>
      <c r="R154" s="11">
        <f t="shared" si="2"/>
        <v>4.9584142647537037</v>
      </c>
      <c r="S154" s="11">
        <f t="shared" si="2"/>
        <v>0.59686728975431624</v>
      </c>
      <c r="T154" s="11">
        <f t="shared" si="2"/>
        <v>2.8521990456339794</v>
      </c>
      <c r="U154" s="11">
        <f t="shared" si="2"/>
        <v>2.3096517892892199</v>
      </c>
      <c r="V154" s="11">
        <f t="shared" si="2"/>
        <v>16.638622682009355</v>
      </c>
      <c r="W154" s="11">
        <f t="shared" si="2"/>
        <v>28.008771417809385</v>
      </c>
      <c r="X154" s="11">
        <f t="shared" si="2"/>
        <v>2.2947905830217552</v>
      </c>
      <c r="Y154" s="11">
        <f t="shared" si="2"/>
        <v>2.3677888766209905</v>
      </c>
      <c r="Z154" s="11">
        <f t="shared" si="2"/>
        <v>0.92185690260620734</v>
      </c>
      <c r="AA154" s="11">
        <f t="shared" si="2"/>
        <v>1.2823485377025501</v>
      </c>
      <c r="AB154" s="11">
        <f t="shared" si="2"/>
        <v>7.2458681501540241</v>
      </c>
      <c r="AC154" s="11">
        <f t="shared" si="2"/>
        <v>42.978274568571265</v>
      </c>
      <c r="AD154" s="11">
        <f t="shared" si="2"/>
        <v>287.399522842723</v>
      </c>
      <c r="AE154" s="56"/>
      <c r="AF154" s="11"/>
      <c r="AG154" s="11"/>
      <c r="AH154" s="11"/>
      <c r="AI154" s="11"/>
      <c r="AJ154" s="11"/>
      <c r="AK154" s="11"/>
      <c r="AL154" s="45"/>
    </row>
    <row r="155" spans="1:38" ht="15" customHeight="1" thickBot="1">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c r="A156" s="95" t="s">
        <v>363</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c r="A157" s="48" t="s">
        <v>327</v>
      </c>
      <c r="B157" s="48" t="s">
        <v>328</v>
      </c>
      <c r="C157" s="97" t="s">
        <v>329</v>
      </c>
      <c r="D157" s="98"/>
      <c r="E157" s="98">
        <v>6.3893562644470644E-2</v>
      </c>
      <c r="F157" s="98">
        <v>0.3034944225612356</v>
      </c>
      <c r="G157" s="98">
        <v>1.5973390661117661E-2</v>
      </c>
      <c r="H157" s="98" t="s">
        <v>443</v>
      </c>
      <c r="I157" s="98" t="s">
        <v>443</v>
      </c>
      <c r="J157" s="98" t="s">
        <v>443</v>
      </c>
      <c r="K157" s="98" t="s">
        <v>443</v>
      </c>
      <c r="L157" s="98" t="s">
        <v>443</v>
      </c>
      <c r="M157" s="98">
        <v>19.168068793341192</v>
      </c>
      <c r="N157" s="98" t="s">
        <v>443</v>
      </c>
      <c r="O157" s="98" t="s">
        <v>443</v>
      </c>
      <c r="P157" s="98" t="s">
        <v>443</v>
      </c>
      <c r="Q157" s="98" t="s">
        <v>443</v>
      </c>
      <c r="R157" s="98" t="s">
        <v>443</v>
      </c>
      <c r="S157" s="98" t="s">
        <v>443</v>
      </c>
      <c r="T157" s="98" t="s">
        <v>443</v>
      </c>
      <c r="U157" s="98" t="s">
        <v>443</v>
      </c>
      <c r="V157" s="98" t="s">
        <v>443</v>
      </c>
      <c r="W157" s="98" t="s">
        <v>443</v>
      </c>
      <c r="X157" s="98" t="s">
        <v>443</v>
      </c>
      <c r="Y157" s="98" t="s">
        <v>443</v>
      </c>
      <c r="Z157" s="98" t="s">
        <v>443</v>
      </c>
      <c r="AA157" s="98" t="s">
        <v>443</v>
      </c>
      <c r="AB157" s="98" t="s">
        <v>443</v>
      </c>
      <c r="AC157" s="98" t="s">
        <v>443</v>
      </c>
      <c r="AD157" s="98" t="s">
        <v>443</v>
      </c>
      <c r="AE157" s="54"/>
      <c r="AF157" s="98" t="s">
        <v>444</v>
      </c>
      <c r="AG157" s="98" t="s">
        <v>443</v>
      </c>
      <c r="AH157" s="98" t="s">
        <v>443</v>
      </c>
      <c r="AI157" s="98" t="s">
        <v>444</v>
      </c>
      <c r="AJ157" s="98" t="s">
        <v>443</v>
      </c>
      <c r="AK157" s="98">
        <v>686.85579842805942</v>
      </c>
      <c r="AL157" s="48" t="s">
        <v>49</v>
      </c>
    </row>
    <row r="158" spans="1:38" ht="26.25" customHeight="1" thickBot="1">
      <c r="A158" s="48" t="s">
        <v>327</v>
      </c>
      <c r="B158" s="48" t="s">
        <v>330</v>
      </c>
      <c r="C158" s="97" t="s">
        <v>331</v>
      </c>
      <c r="D158" s="98"/>
      <c r="E158" s="98" t="s">
        <v>442</v>
      </c>
      <c r="F158" s="98" t="s">
        <v>442</v>
      </c>
      <c r="G158" s="98" t="s">
        <v>442</v>
      </c>
      <c r="H158" s="98" t="s">
        <v>442</v>
      </c>
      <c r="I158" s="98" t="s">
        <v>442</v>
      </c>
      <c r="J158" s="98" t="s">
        <v>442</v>
      </c>
      <c r="K158" s="98" t="s">
        <v>442</v>
      </c>
      <c r="L158" s="98" t="s">
        <v>442</v>
      </c>
      <c r="M158" s="98" t="s">
        <v>442</v>
      </c>
      <c r="N158" s="98" t="s">
        <v>442</v>
      </c>
      <c r="O158" s="98" t="s">
        <v>442</v>
      </c>
      <c r="P158" s="98" t="s">
        <v>442</v>
      </c>
      <c r="Q158" s="98" t="s">
        <v>442</v>
      </c>
      <c r="R158" s="98" t="s">
        <v>442</v>
      </c>
      <c r="S158" s="98" t="s">
        <v>442</v>
      </c>
      <c r="T158" s="98" t="s">
        <v>442</v>
      </c>
      <c r="U158" s="98" t="s">
        <v>442</v>
      </c>
      <c r="V158" s="98" t="s">
        <v>442</v>
      </c>
      <c r="W158" s="98" t="s">
        <v>442</v>
      </c>
      <c r="X158" s="98" t="s">
        <v>442</v>
      </c>
      <c r="Y158" s="98" t="s">
        <v>442</v>
      </c>
      <c r="Z158" s="98" t="s">
        <v>442</v>
      </c>
      <c r="AA158" s="98" t="s">
        <v>442</v>
      </c>
      <c r="AB158" s="98" t="s">
        <v>442</v>
      </c>
      <c r="AC158" s="98" t="s">
        <v>442</v>
      </c>
      <c r="AD158" s="98" t="s">
        <v>442</v>
      </c>
      <c r="AE158" s="54"/>
      <c r="AF158" s="98" t="s">
        <v>444</v>
      </c>
      <c r="AG158" s="98" t="s">
        <v>443</v>
      </c>
      <c r="AH158" s="98" t="s">
        <v>443</v>
      </c>
      <c r="AI158" s="98" t="s">
        <v>444</v>
      </c>
      <c r="AJ158" s="98" t="s">
        <v>443</v>
      </c>
      <c r="AK158" s="98" t="s">
        <v>442</v>
      </c>
      <c r="AL158" s="48" t="s">
        <v>49</v>
      </c>
    </row>
    <row r="159" spans="1:38" ht="26.25" customHeight="1" thickBot="1">
      <c r="A159" s="48" t="s">
        <v>332</v>
      </c>
      <c r="B159" s="48" t="s">
        <v>333</v>
      </c>
      <c r="C159" s="97" t="s">
        <v>411</v>
      </c>
      <c r="D159" s="98"/>
      <c r="E159" s="98" t="s">
        <v>442</v>
      </c>
      <c r="F159" s="98" t="s">
        <v>442</v>
      </c>
      <c r="G159" s="98" t="s">
        <v>442</v>
      </c>
      <c r="H159" s="98" t="s">
        <v>442</v>
      </c>
      <c r="I159" s="98" t="s">
        <v>442</v>
      </c>
      <c r="J159" s="98" t="s">
        <v>442</v>
      </c>
      <c r="K159" s="98" t="s">
        <v>442</v>
      </c>
      <c r="L159" s="98" t="s">
        <v>442</v>
      </c>
      <c r="M159" s="98" t="s">
        <v>442</v>
      </c>
      <c r="N159" s="98" t="s">
        <v>442</v>
      </c>
      <c r="O159" s="98" t="s">
        <v>442</v>
      </c>
      <c r="P159" s="98" t="s">
        <v>442</v>
      </c>
      <c r="Q159" s="98" t="s">
        <v>442</v>
      </c>
      <c r="R159" s="98" t="s">
        <v>442</v>
      </c>
      <c r="S159" s="98" t="s">
        <v>442</v>
      </c>
      <c r="T159" s="98" t="s">
        <v>442</v>
      </c>
      <c r="U159" s="98" t="s">
        <v>442</v>
      </c>
      <c r="V159" s="98" t="s">
        <v>442</v>
      </c>
      <c r="W159" s="98" t="s">
        <v>442</v>
      </c>
      <c r="X159" s="98" t="s">
        <v>442</v>
      </c>
      <c r="Y159" s="98" t="s">
        <v>442</v>
      </c>
      <c r="Z159" s="98" t="s">
        <v>442</v>
      </c>
      <c r="AA159" s="98" t="s">
        <v>442</v>
      </c>
      <c r="AB159" s="98" t="s">
        <v>442</v>
      </c>
      <c r="AC159" s="98" t="s">
        <v>442</v>
      </c>
      <c r="AD159" s="98" t="s">
        <v>442</v>
      </c>
      <c r="AE159" s="54"/>
      <c r="AF159" s="98" t="s">
        <v>442</v>
      </c>
      <c r="AG159" s="98" t="s">
        <v>442</v>
      </c>
      <c r="AH159" s="98" t="s">
        <v>442</v>
      </c>
      <c r="AI159" s="98" t="s">
        <v>442</v>
      </c>
      <c r="AJ159" s="98" t="s">
        <v>442</v>
      </c>
      <c r="AK159" s="98" t="s">
        <v>442</v>
      </c>
      <c r="AL159" s="48" t="s">
        <v>49</v>
      </c>
    </row>
    <row r="160" spans="1:38" ht="26.25" customHeight="1" thickBot="1">
      <c r="A160" s="48" t="s">
        <v>334</v>
      </c>
      <c r="B160" s="48" t="s">
        <v>335</v>
      </c>
      <c r="C160" s="97" t="s">
        <v>336</v>
      </c>
      <c r="D160" s="98"/>
      <c r="E160" s="98" t="s">
        <v>444</v>
      </c>
      <c r="F160" s="98" t="s">
        <v>444</v>
      </c>
      <c r="G160" s="98" t="s">
        <v>444</v>
      </c>
      <c r="H160" s="98" t="s">
        <v>444</v>
      </c>
      <c r="I160" s="98" t="s">
        <v>444</v>
      </c>
      <c r="J160" s="98" t="s">
        <v>444</v>
      </c>
      <c r="K160" s="98" t="s">
        <v>444</v>
      </c>
      <c r="L160" s="98" t="s">
        <v>444</v>
      </c>
      <c r="M160" s="98" t="s">
        <v>444</v>
      </c>
      <c r="N160" s="98" t="s">
        <v>444</v>
      </c>
      <c r="O160" s="98" t="s">
        <v>444</v>
      </c>
      <c r="P160" s="98" t="s">
        <v>444</v>
      </c>
      <c r="Q160" s="98" t="s">
        <v>444</v>
      </c>
      <c r="R160" s="98" t="s">
        <v>444</v>
      </c>
      <c r="S160" s="98" t="s">
        <v>444</v>
      </c>
      <c r="T160" s="98" t="s">
        <v>444</v>
      </c>
      <c r="U160" s="98" t="s">
        <v>444</v>
      </c>
      <c r="V160" s="98" t="s">
        <v>444</v>
      </c>
      <c r="W160" s="98" t="s">
        <v>444</v>
      </c>
      <c r="X160" s="98" t="s">
        <v>444</v>
      </c>
      <c r="Y160" s="98" t="s">
        <v>444</v>
      </c>
      <c r="Z160" s="98" t="s">
        <v>444</v>
      </c>
      <c r="AA160" s="98" t="s">
        <v>444</v>
      </c>
      <c r="AB160" s="98" t="s">
        <v>443</v>
      </c>
      <c r="AC160" s="98" t="s">
        <v>443</v>
      </c>
      <c r="AD160" s="98" t="s">
        <v>443</v>
      </c>
      <c r="AE160" s="54"/>
      <c r="AF160" s="98" t="s">
        <v>442</v>
      </c>
      <c r="AG160" s="98" t="s">
        <v>442</v>
      </c>
      <c r="AH160" s="98" t="s">
        <v>442</v>
      </c>
      <c r="AI160" s="98" t="s">
        <v>442</v>
      </c>
      <c r="AJ160" s="98" t="s">
        <v>442</v>
      </c>
      <c r="AK160" s="98" t="s">
        <v>443</v>
      </c>
      <c r="AL160" s="48" t="s">
        <v>49</v>
      </c>
    </row>
    <row r="161" spans="1:38" ht="26.25" customHeight="1" thickBot="1">
      <c r="A161" s="49" t="s">
        <v>334</v>
      </c>
      <c r="B161" s="49" t="s">
        <v>337</v>
      </c>
      <c r="C161" s="99" t="s">
        <v>338</v>
      </c>
      <c r="D161" s="100"/>
      <c r="E161" s="98" t="s">
        <v>444</v>
      </c>
      <c r="F161" s="98" t="s">
        <v>444</v>
      </c>
      <c r="G161" s="98" t="s">
        <v>444</v>
      </c>
      <c r="H161" s="98" t="s">
        <v>444</v>
      </c>
      <c r="I161" s="98" t="s">
        <v>444</v>
      </c>
      <c r="J161" s="98" t="s">
        <v>444</v>
      </c>
      <c r="K161" s="98" t="s">
        <v>444</v>
      </c>
      <c r="L161" s="98" t="s">
        <v>444</v>
      </c>
      <c r="M161" s="98" t="s">
        <v>444</v>
      </c>
      <c r="N161" s="98" t="s">
        <v>444</v>
      </c>
      <c r="O161" s="98" t="s">
        <v>444</v>
      </c>
      <c r="P161" s="98" t="s">
        <v>444</v>
      </c>
      <c r="Q161" s="98" t="s">
        <v>444</v>
      </c>
      <c r="R161" s="98" t="s">
        <v>444</v>
      </c>
      <c r="S161" s="98" t="s">
        <v>444</v>
      </c>
      <c r="T161" s="98" t="s">
        <v>444</v>
      </c>
      <c r="U161" s="98" t="s">
        <v>444</v>
      </c>
      <c r="V161" s="98" t="s">
        <v>444</v>
      </c>
      <c r="W161" s="98" t="s">
        <v>444</v>
      </c>
      <c r="X161" s="98" t="s">
        <v>444</v>
      </c>
      <c r="Y161" s="98" t="s">
        <v>444</v>
      </c>
      <c r="Z161" s="98" t="s">
        <v>444</v>
      </c>
      <c r="AA161" s="98" t="s">
        <v>444</v>
      </c>
      <c r="AB161" s="98" t="s">
        <v>443</v>
      </c>
      <c r="AC161" s="98" t="s">
        <v>443</v>
      </c>
      <c r="AD161" s="98" t="s">
        <v>443</v>
      </c>
      <c r="AE161" s="54"/>
      <c r="AF161" s="98" t="s">
        <v>443</v>
      </c>
      <c r="AG161" s="98" t="s">
        <v>443</v>
      </c>
      <c r="AH161" s="98" t="s">
        <v>443</v>
      </c>
      <c r="AI161" s="98" t="s">
        <v>443</v>
      </c>
      <c r="AJ161" s="98" t="s">
        <v>443</v>
      </c>
      <c r="AK161" s="98" t="s">
        <v>443</v>
      </c>
      <c r="AL161" s="49" t="s">
        <v>412</v>
      </c>
    </row>
    <row r="162" spans="1:38" ht="26.25" customHeight="1" thickBot="1">
      <c r="A162" s="50" t="s">
        <v>339</v>
      </c>
      <c r="B162" s="50" t="s">
        <v>340</v>
      </c>
      <c r="C162" s="101" t="s">
        <v>341</v>
      </c>
      <c r="D162" s="102"/>
      <c r="E162" s="102" t="s">
        <v>442</v>
      </c>
      <c r="F162" s="102" t="s">
        <v>442</v>
      </c>
      <c r="G162" s="102" t="s">
        <v>442</v>
      </c>
      <c r="H162" s="102" t="s">
        <v>442</v>
      </c>
      <c r="I162" s="102" t="s">
        <v>442</v>
      </c>
      <c r="J162" s="102" t="s">
        <v>442</v>
      </c>
      <c r="K162" s="102" t="s">
        <v>442</v>
      </c>
      <c r="L162" s="102" t="s">
        <v>442</v>
      </c>
      <c r="M162" s="102" t="s">
        <v>442</v>
      </c>
      <c r="N162" s="102" t="s">
        <v>442</v>
      </c>
      <c r="O162" s="102" t="s">
        <v>442</v>
      </c>
      <c r="P162" s="102" t="s">
        <v>442</v>
      </c>
      <c r="Q162" s="102" t="s">
        <v>442</v>
      </c>
      <c r="R162" s="102" t="s">
        <v>442</v>
      </c>
      <c r="S162" s="102" t="s">
        <v>442</v>
      </c>
      <c r="T162" s="102" t="s">
        <v>442</v>
      </c>
      <c r="U162" s="102" t="s">
        <v>442</v>
      </c>
      <c r="V162" s="102" t="s">
        <v>442</v>
      </c>
      <c r="W162" s="102" t="s">
        <v>442</v>
      </c>
      <c r="X162" s="102" t="s">
        <v>442</v>
      </c>
      <c r="Y162" s="102" t="s">
        <v>442</v>
      </c>
      <c r="Z162" s="102" t="s">
        <v>442</v>
      </c>
      <c r="AA162" s="102" t="s">
        <v>442</v>
      </c>
      <c r="AB162" s="102" t="s">
        <v>442</v>
      </c>
      <c r="AC162" s="102" t="s">
        <v>443</v>
      </c>
      <c r="AD162" s="102" t="s">
        <v>443</v>
      </c>
      <c r="AE162" s="54"/>
      <c r="AF162" s="102" t="s">
        <v>443</v>
      </c>
      <c r="AG162" s="102" t="s">
        <v>443</v>
      </c>
      <c r="AH162" s="102" t="s">
        <v>443</v>
      </c>
      <c r="AI162" s="102" t="s">
        <v>443</v>
      </c>
      <c r="AJ162" s="102" t="s">
        <v>443</v>
      </c>
      <c r="AK162" s="102" t="s">
        <v>442</v>
      </c>
      <c r="AL162" s="50" t="s">
        <v>412</v>
      </c>
    </row>
    <row r="163" spans="1:38" ht="26.25" customHeight="1" thickBot="1">
      <c r="A163" s="50" t="s">
        <v>339</v>
      </c>
      <c r="B163" s="50" t="s">
        <v>342</v>
      </c>
      <c r="C163" s="101" t="s">
        <v>343</v>
      </c>
      <c r="D163" s="102"/>
      <c r="E163" s="102">
        <v>0.19220000000000001</v>
      </c>
      <c r="F163" s="102">
        <v>0.5766</v>
      </c>
      <c r="G163" s="102">
        <v>3.8440000000000002E-2</v>
      </c>
      <c r="H163" s="102">
        <v>3.8440000000000002E-2</v>
      </c>
      <c r="I163" s="102">
        <v>7.6139910000000005E-2</v>
      </c>
      <c r="J163" s="102">
        <v>9.3059890000000006E-2</v>
      </c>
      <c r="K163" s="102">
        <v>0.14381983000000001</v>
      </c>
      <c r="L163" s="102">
        <v>6.8525919000000006E-3</v>
      </c>
      <c r="M163" s="102">
        <v>5.766</v>
      </c>
      <c r="N163" s="102" t="s">
        <v>443</v>
      </c>
      <c r="O163" s="102" t="s">
        <v>443</v>
      </c>
      <c r="P163" s="102" t="s">
        <v>443</v>
      </c>
      <c r="Q163" s="102" t="s">
        <v>443</v>
      </c>
      <c r="R163" s="102" t="s">
        <v>443</v>
      </c>
      <c r="S163" s="102" t="s">
        <v>443</v>
      </c>
      <c r="T163" s="102" t="s">
        <v>443</v>
      </c>
      <c r="U163" s="102" t="s">
        <v>443</v>
      </c>
      <c r="V163" s="102" t="s">
        <v>443</v>
      </c>
      <c r="W163" s="102" t="s">
        <v>443</v>
      </c>
      <c r="X163" s="102" t="s">
        <v>443</v>
      </c>
      <c r="Y163" s="102" t="s">
        <v>443</v>
      </c>
      <c r="Z163" s="102" t="s">
        <v>443</v>
      </c>
      <c r="AA163" s="102" t="s">
        <v>443</v>
      </c>
      <c r="AB163" s="102" t="s">
        <v>443</v>
      </c>
      <c r="AC163" s="102" t="s">
        <v>443</v>
      </c>
      <c r="AD163" s="102" t="s">
        <v>443</v>
      </c>
      <c r="AE163" s="54"/>
      <c r="AF163" s="102" t="s">
        <v>443</v>
      </c>
      <c r="AG163" s="102" t="s">
        <v>443</v>
      </c>
      <c r="AH163" s="102" t="s">
        <v>443</v>
      </c>
      <c r="AI163" s="102" t="s">
        <v>443</v>
      </c>
      <c r="AJ163" s="102" t="s">
        <v>443</v>
      </c>
      <c r="AK163" s="102">
        <v>1922</v>
      </c>
      <c r="AL163" s="50" t="s">
        <v>344</v>
      </c>
    </row>
    <row r="164" spans="1:38" ht="26.25" customHeight="1" thickBot="1">
      <c r="A164" s="50" t="s">
        <v>339</v>
      </c>
      <c r="B164" s="50" t="s">
        <v>345</v>
      </c>
      <c r="C164" s="101" t="s">
        <v>346</v>
      </c>
      <c r="D164" s="102"/>
      <c r="E164" s="102" t="s">
        <v>444</v>
      </c>
      <c r="F164" s="102" t="s">
        <v>444</v>
      </c>
      <c r="G164" s="102" t="s">
        <v>444</v>
      </c>
      <c r="H164" s="102" t="s">
        <v>444</v>
      </c>
      <c r="I164" s="102" t="s">
        <v>444</v>
      </c>
      <c r="J164" s="102" t="s">
        <v>444</v>
      </c>
      <c r="K164" s="102" t="s">
        <v>444</v>
      </c>
      <c r="L164" s="102" t="s">
        <v>444</v>
      </c>
      <c r="M164" s="102" t="s">
        <v>444</v>
      </c>
      <c r="N164" s="102" t="s">
        <v>444</v>
      </c>
      <c r="O164" s="102" t="s">
        <v>444</v>
      </c>
      <c r="P164" s="102" t="s">
        <v>444</v>
      </c>
      <c r="Q164" s="102" t="s">
        <v>444</v>
      </c>
      <c r="R164" s="102" t="s">
        <v>444</v>
      </c>
      <c r="S164" s="102" t="s">
        <v>444</v>
      </c>
      <c r="T164" s="102" t="s">
        <v>444</v>
      </c>
      <c r="U164" s="102" t="s">
        <v>444</v>
      </c>
      <c r="V164" s="102" t="s">
        <v>444</v>
      </c>
      <c r="W164" s="102" t="s">
        <v>444</v>
      </c>
      <c r="X164" s="102" t="s">
        <v>444</v>
      </c>
      <c r="Y164" s="102" t="s">
        <v>444</v>
      </c>
      <c r="Z164" s="102" t="s">
        <v>444</v>
      </c>
      <c r="AA164" s="102" t="s">
        <v>444</v>
      </c>
      <c r="AB164" s="102" t="s">
        <v>444</v>
      </c>
      <c r="AC164" s="102" t="s">
        <v>444</v>
      </c>
      <c r="AD164" s="102" t="s">
        <v>444</v>
      </c>
      <c r="AE164" s="56"/>
      <c r="AF164" s="102" t="s">
        <v>443</v>
      </c>
      <c r="AG164" s="102" t="s">
        <v>443</v>
      </c>
      <c r="AH164" s="102" t="s">
        <v>443</v>
      </c>
      <c r="AI164" s="102" t="s">
        <v>443</v>
      </c>
      <c r="AJ164" s="102" t="s">
        <v>443</v>
      </c>
      <c r="AK164" s="102" t="s">
        <v>444</v>
      </c>
      <c r="AL164" s="50" t="s">
        <v>412</v>
      </c>
    </row>
    <row r="165" spans="1:38" ht="15" customHeight="1">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c r="A166" s="270" t="s">
        <v>371</v>
      </c>
      <c r="B166" s="270"/>
      <c r="C166" s="270"/>
      <c r="D166" s="270"/>
      <c r="E166" s="270"/>
      <c r="F166" s="270"/>
      <c r="G166" s="270"/>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c r="A167" s="270" t="s">
        <v>375</v>
      </c>
      <c r="B167" s="270"/>
      <c r="C167" s="270"/>
      <c r="D167" s="270"/>
      <c r="E167" s="270"/>
      <c r="F167" s="270"/>
      <c r="G167" s="270"/>
      <c r="H167" s="111"/>
      <c r="I167" s="112"/>
      <c r="J167"/>
      <c r="K167"/>
      <c r="L167"/>
      <c r="M167" s="112"/>
      <c r="N167" s="112"/>
      <c r="O167" s="112"/>
      <c r="P167" s="112"/>
      <c r="Q167" s="112"/>
      <c r="R167" s="112"/>
      <c r="S167" s="112"/>
      <c r="T167" s="112"/>
      <c r="U167" s="112"/>
    </row>
    <row r="168" spans="1:38" s="116" customFormat="1" ht="26.25" customHeight="1">
      <c r="A168" s="270" t="s">
        <v>372</v>
      </c>
      <c r="B168" s="270"/>
      <c r="C168" s="270"/>
      <c r="D168" s="270"/>
      <c r="E168" s="270"/>
      <c r="F168" s="270"/>
      <c r="G168" s="270"/>
      <c r="H168" s="111"/>
      <c r="I168" s="112"/>
      <c r="J168"/>
      <c r="K168"/>
      <c r="L168"/>
      <c r="M168" s="112"/>
      <c r="N168" s="112"/>
      <c r="O168" s="112"/>
      <c r="P168" s="112"/>
      <c r="Q168" s="112"/>
      <c r="R168" s="112"/>
      <c r="S168" s="112"/>
      <c r="T168" s="112"/>
      <c r="U168" s="112"/>
    </row>
    <row r="169" spans="1:38" s="113" customFormat="1" ht="26.25" customHeight="1">
      <c r="A169" s="270" t="s">
        <v>373</v>
      </c>
      <c r="B169" s="270"/>
      <c r="C169" s="270"/>
      <c r="D169" s="270"/>
      <c r="E169" s="270"/>
      <c r="F169" s="270"/>
      <c r="G169" s="270"/>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c r="A170" s="270" t="s">
        <v>374</v>
      </c>
      <c r="B170" s="270"/>
      <c r="C170" s="270"/>
      <c r="D170" s="270"/>
      <c r="E170" s="270"/>
      <c r="F170" s="270"/>
      <c r="G170" s="270"/>
      <c r="H170" s="111"/>
      <c r="I170" s="112"/>
      <c r="J170"/>
      <c r="K170"/>
      <c r="L170"/>
      <c r="M170" s="112"/>
      <c r="N170" s="112"/>
      <c r="O170" s="112"/>
      <c r="P170" s="112"/>
      <c r="Q170" s="112"/>
      <c r="R170" s="112"/>
      <c r="S170" s="112"/>
      <c r="T170" s="112"/>
      <c r="U170" s="11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ignoredErrors>
    <ignoredError sqref="E16 E141:AD141 E152:AD154 AF22:AK22 AK14 AK15 AF16:AJ16 AK17 AK18 AK19 AK20 AK21 AF26:AJ26 AK23 AF88:AK90 AF28:AK31 AF27:AH27 AJ27:AK27 AF37:AK38 AH34 AJ34:AK34 AF35 AH36 AJ36:AK36 AF42:AK42 AK39 AF45:AK46 AG44 AJ44:AK44 AJ43:AK43 AF49:AK51 AG47 AJ47:AK47 AF61:AJ61 AK64:AK67 AF71:AK71 AK70 AF78:AJ78 AK75 AF80:AK81 AK79 AF94:AK94 AF97:AK98 AK96 AF114:AK115 AK111 AF127:AK127 AK122:AK124 AF120:AK120 AF131:AJ131 AF133:AK135 E159:AK162 E94 AF82:AJ82 E71 E75 AF74:AJ74 AF72:AJ72 AF85:AJ85 AF25:AJ25 E49:E50 AF58:AJ58 AF60:AJ60 AF86:AJ86 AF33:AJ33 AF32:AJ32 E35 AF63:AK63 AF62:AJ62 AF76:AJ76 AF77:AJ77 AF84:AJ84 AF83:AJ83 AF93:AJ93 E98 AF103:AK103 AF102:AJ102 E103 E22 AE157:AJ157 AE158:AJ158 E37:E38 E45:E46 AF40 AH40:AK40 AJ41:AK41 AF48:AJ48 E54 AF54:AK54 AF52:AJ52 AF53:AJ53 AF57:AJ57 AF55:AJ55 E63 AF56:AJ56 E164:AK164 AE163:AJ163 E66:E69 AF73:AJ73 E79 E81 AF87:AJ87 AF91:AJ91 AF95:AJ95 E96 AF101:AJ101 AF99:AJ99 AF100:AJ100 E106 AF106:AK106 AF104:AJ104 AF105:AJ105 AF110:AJ110 AF107:AJ107 E111 AF108:AJ108 AF109:AJ109 AF112:AJ112 E114:E115 AF113:AJ113 E117:E118 AF117:AK118 AF116:AJ116 E120 E122:E124 E127:E130 AF125:AJ125 E132:E134 AF126:AJ126 E138 AF138:AK140 AF136:AJ136 AF137:AJ137"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L170"/>
  <sheetViews>
    <sheetView zoomScale="80" zoomScaleNormal="80" workbookViewId="0">
      <selection activeCell="F6" sqref="F6"/>
    </sheetView>
  </sheetViews>
  <sheetFormatPr defaultColWidth="8.85546875" defaultRowHeight="12.75"/>
  <cols>
    <col min="1" max="2" width="21.42578125" style="1" customWidth="1"/>
    <col min="3" max="3" width="46.42578125" style="15" customWidth="1"/>
    <col min="4" max="4" width="7.140625" style="1" customWidth="1"/>
    <col min="5" max="24" width="8.5703125" style="1" customWidth="1"/>
    <col min="25" max="25" width="12.42578125" style="1" bestFit="1" customWidth="1"/>
    <col min="26" max="30" width="8.5703125" style="1" customWidth="1"/>
    <col min="31" max="31" width="2.140625" style="1" customWidth="1"/>
    <col min="32" max="36" width="8.5703125" style="1" customWidth="1"/>
    <col min="37" max="37" width="13.7109375" style="1" customWidth="1"/>
    <col min="38" max="38" width="25.7109375" style="1" customWidth="1"/>
    <col min="39" max="16384" width="8.85546875" style="1"/>
  </cols>
  <sheetData>
    <row r="1" spans="1:38" ht="22.5" customHeight="1">
      <c r="A1" s="23" t="s">
        <v>362</v>
      </c>
      <c r="B1" s="24"/>
      <c r="C1" s="25"/>
    </row>
    <row r="2" spans="1:38">
      <c r="A2" s="26" t="s">
        <v>361</v>
      </c>
      <c r="B2" s="24"/>
      <c r="C2" s="25"/>
    </row>
    <row r="3" spans="1:38">
      <c r="B3" s="24"/>
      <c r="C3" s="25"/>
      <c r="F3" s="24"/>
      <c r="R3" s="2"/>
      <c r="S3" s="2"/>
      <c r="T3" s="2"/>
      <c r="U3" s="2"/>
      <c r="V3" s="2"/>
    </row>
    <row r="4" spans="1:38">
      <c r="A4" s="26" t="s">
        <v>0</v>
      </c>
      <c r="B4" s="17" t="s">
        <v>428</v>
      </c>
      <c r="C4" s="27" t="s">
        <v>1</v>
      </c>
      <c r="R4" s="2"/>
      <c r="S4" s="2"/>
      <c r="T4" s="2"/>
      <c r="U4" s="2"/>
      <c r="V4" s="2"/>
    </row>
    <row r="5" spans="1:38">
      <c r="A5" s="26" t="s">
        <v>2</v>
      </c>
      <c r="B5" s="185" t="s">
        <v>453</v>
      </c>
      <c r="C5" s="27" t="s">
        <v>3</v>
      </c>
      <c r="R5" s="2"/>
      <c r="S5" s="2"/>
      <c r="T5" s="2"/>
      <c r="U5" s="2"/>
      <c r="V5" s="2"/>
    </row>
    <row r="6" spans="1:38">
      <c r="A6" s="26" t="s">
        <v>4</v>
      </c>
      <c r="B6" s="17">
        <v>2004</v>
      </c>
      <c r="C6" s="27" t="s">
        <v>5</v>
      </c>
      <c r="R6" s="28"/>
      <c r="S6" s="28"/>
      <c r="T6" s="28"/>
      <c r="U6" s="28"/>
      <c r="V6" s="28"/>
    </row>
    <row r="7" spans="1:38">
      <c r="A7" s="26" t="s">
        <v>6</v>
      </c>
      <c r="B7" s="17" t="s">
        <v>450</v>
      </c>
      <c r="C7" s="27" t="s">
        <v>7</v>
      </c>
      <c r="R7" s="2"/>
      <c r="S7" s="2"/>
      <c r="T7" s="2"/>
      <c r="U7" s="2"/>
      <c r="V7" s="2"/>
    </row>
    <row r="8" spans="1:38">
      <c r="A8" s="6"/>
      <c r="B8" s="24"/>
      <c r="C8" s="25"/>
      <c r="R8" s="2"/>
      <c r="S8" s="2"/>
      <c r="T8" s="2"/>
      <c r="U8" s="2"/>
      <c r="V8" s="2"/>
      <c r="AF8" s="28"/>
    </row>
    <row r="9" spans="1:38" ht="13.5" thickBot="1">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c r="A10" s="271" t="str">
        <f>B4&amp;": "&amp;B5&amp;": "&amp;B6</f>
        <v>MK:  04/03/2024: 2004</v>
      </c>
      <c r="B10" s="273" t="s">
        <v>8</v>
      </c>
      <c r="C10" s="274"/>
      <c r="D10" s="275"/>
      <c r="E10" s="261" t="s">
        <v>9</v>
      </c>
      <c r="F10" s="262"/>
      <c r="G10" s="262"/>
      <c r="H10" s="263"/>
      <c r="I10" s="261" t="s">
        <v>10</v>
      </c>
      <c r="J10" s="262"/>
      <c r="K10" s="262"/>
      <c r="L10" s="263"/>
      <c r="M10" s="279" t="s">
        <v>11</v>
      </c>
      <c r="N10" s="261" t="s">
        <v>12</v>
      </c>
      <c r="O10" s="262"/>
      <c r="P10" s="263"/>
      <c r="Q10" s="261" t="s">
        <v>13</v>
      </c>
      <c r="R10" s="262"/>
      <c r="S10" s="262"/>
      <c r="T10" s="262"/>
      <c r="U10" s="262"/>
      <c r="V10" s="263"/>
      <c r="W10" s="261" t="s">
        <v>366</v>
      </c>
      <c r="X10" s="262"/>
      <c r="Y10" s="262"/>
      <c r="Z10" s="262"/>
      <c r="AA10" s="262"/>
      <c r="AB10" s="262"/>
      <c r="AC10" s="262"/>
      <c r="AD10" s="263"/>
      <c r="AE10" s="33"/>
      <c r="AF10" s="261" t="s">
        <v>383</v>
      </c>
      <c r="AG10" s="262"/>
      <c r="AH10" s="262"/>
      <c r="AI10" s="262"/>
      <c r="AJ10" s="262"/>
      <c r="AK10" s="262"/>
      <c r="AL10" s="263"/>
    </row>
    <row r="11" spans="1:38" ht="15" customHeight="1" thickBot="1">
      <c r="A11" s="272"/>
      <c r="B11" s="276"/>
      <c r="C11" s="277"/>
      <c r="D11" s="278"/>
      <c r="E11" s="264"/>
      <c r="F11" s="265"/>
      <c r="G11" s="265"/>
      <c r="H11" s="266"/>
      <c r="I11" s="264"/>
      <c r="J11" s="265"/>
      <c r="K11" s="265"/>
      <c r="L11" s="266"/>
      <c r="M11" s="280"/>
      <c r="N11" s="264"/>
      <c r="O11" s="265"/>
      <c r="P11" s="266"/>
      <c r="Q11" s="264"/>
      <c r="R11" s="265"/>
      <c r="S11" s="265"/>
      <c r="T11" s="265"/>
      <c r="U11" s="265"/>
      <c r="V11" s="266"/>
      <c r="W11" s="108"/>
      <c r="X11" s="267" t="s">
        <v>31</v>
      </c>
      <c r="Y11" s="268"/>
      <c r="Z11" s="268"/>
      <c r="AA11" s="268"/>
      <c r="AB11" s="269"/>
      <c r="AC11" s="109"/>
      <c r="AD11" s="110"/>
      <c r="AE11" s="34"/>
      <c r="AF11" s="264"/>
      <c r="AG11" s="265"/>
      <c r="AH11" s="265"/>
      <c r="AI11" s="265"/>
      <c r="AJ11" s="265"/>
      <c r="AK11" s="265"/>
      <c r="AL11" s="266"/>
    </row>
    <row r="12" spans="1:38" ht="52.5" customHeight="1" thickBot="1">
      <c r="A12" s="272"/>
      <c r="B12" s="276"/>
      <c r="C12" s="277"/>
      <c r="D12" s="278"/>
      <c r="E12" s="104" t="s">
        <v>384</v>
      </c>
      <c r="F12" s="104" t="s">
        <v>14</v>
      </c>
      <c r="G12" s="104" t="s">
        <v>15</v>
      </c>
      <c r="H12" s="104" t="s">
        <v>16</v>
      </c>
      <c r="I12" s="104" t="s">
        <v>17</v>
      </c>
      <c r="J12" s="105" t="s">
        <v>18</v>
      </c>
      <c r="K12" s="105" t="s">
        <v>19</v>
      </c>
      <c r="L12" s="106" t="s">
        <v>394</v>
      </c>
      <c r="M12" s="104" t="s">
        <v>20</v>
      </c>
      <c r="N12" s="105" t="s">
        <v>21</v>
      </c>
      <c r="O12" s="105" t="s">
        <v>22</v>
      </c>
      <c r="P12" s="105" t="s">
        <v>23</v>
      </c>
      <c r="Q12" s="105" t="s">
        <v>24</v>
      </c>
      <c r="R12" s="105" t="s">
        <v>25</v>
      </c>
      <c r="S12" s="105" t="s">
        <v>26</v>
      </c>
      <c r="T12" s="105" t="s">
        <v>27</v>
      </c>
      <c r="U12" s="105" t="s">
        <v>28</v>
      </c>
      <c r="V12" s="105" t="s">
        <v>29</v>
      </c>
      <c r="W12" s="104" t="s">
        <v>30</v>
      </c>
      <c r="X12" s="104" t="s">
        <v>395</v>
      </c>
      <c r="Y12" s="104" t="s">
        <v>396</v>
      </c>
      <c r="Z12" s="104" t="s">
        <v>397</v>
      </c>
      <c r="AA12" s="104" t="s">
        <v>398</v>
      </c>
      <c r="AB12" s="104" t="s">
        <v>41</v>
      </c>
      <c r="AC12" s="105" t="s">
        <v>32</v>
      </c>
      <c r="AD12" s="105" t="s">
        <v>33</v>
      </c>
      <c r="AE12" s="35"/>
      <c r="AF12" s="104" t="s">
        <v>34</v>
      </c>
      <c r="AG12" s="104" t="s">
        <v>35</v>
      </c>
      <c r="AH12" s="104" t="s">
        <v>36</v>
      </c>
      <c r="AI12" s="104" t="s">
        <v>37</v>
      </c>
      <c r="AJ12" s="104" t="s">
        <v>38</v>
      </c>
      <c r="AK12" s="104" t="s">
        <v>39</v>
      </c>
      <c r="AL12" s="107" t="s">
        <v>40</v>
      </c>
    </row>
    <row r="13" spans="1:38" ht="37.5" customHeight="1" thickBot="1">
      <c r="A13" s="36" t="s">
        <v>42</v>
      </c>
      <c r="B13" s="36" t="s">
        <v>43</v>
      </c>
      <c r="C13" s="37" t="s">
        <v>427</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ht="26.25" customHeight="1" thickBot="1">
      <c r="A14" s="60" t="s">
        <v>50</v>
      </c>
      <c r="B14" s="60" t="s">
        <v>51</v>
      </c>
      <c r="C14" s="61" t="s">
        <v>52</v>
      </c>
      <c r="D14" s="62"/>
      <c r="E14" s="62">
        <v>20.322454015002517</v>
      </c>
      <c r="F14" s="62">
        <v>7.5938463002428E-2</v>
      </c>
      <c r="G14" s="62">
        <v>87.637158526778691</v>
      </c>
      <c r="H14" s="62" t="s">
        <v>443</v>
      </c>
      <c r="I14" s="62">
        <v>2.9997735695281396</v>
      </c>
      <c r="J14" s="62">
        <v>7.4056014510263948</v>
      </c>
      <c r="K14" s="62">
        <v>10.967760163727112</v>
      </c>
      <c r="L14" s="62">
        <v>3.7755582572534557E-2</v>
      </c>
      <c r="M14" s="62">
        <v>2.2484386689117204</v>
      </c>
      <c r="N14" s="62">
        <v>0.75275586265903482</v>
      </c>
      <c r="O14" s="62">
        <v>9.2247296937784468E-2</v>
      </c>
      <c r="P14" s="62">
        <v>0.14395245578372978</v>
      </c>
      <c r="Q14" s="62">
        <v>0.71655729726004969</v>
      </c>
      <c r="R14" s="62">
        <v>0.45603654000381239</v>
      </c>
      <c r="S14" s="62">
        <v>6.488109178641023E-2</v>
      </c>
      <c r="T14" s="62">
        <v>1.226791992553198</v>
      </c>
      <c r="U14" s="62">
        <v>2.2241522997120442</v>
      </c>
      <c r="V14" s="62">
        <v>0.6915390322145869</v>
      </c>
      <c r="W14" s="62">
        <v>0.50025518512939404</v>
      </c>
      <c r="X14" s="62">
        <v>6.6972119612393295E-5</v>
      </c>
      <c r="Y14" s="62">
        <v>1.8370432898153189E-3</v>
      </c>
      <c r="Z14" s="62">
        <v>1.4427137833273192E-3</v>
      </c>
      <c r="AA14" s="62">
        <v>1.238858184791352E-4</v>
      </c>
      <c r="AB14" s="62">
        <v>3.4706150112341666E-3</v>
      </c>
      <c r="AC14" s="62">
        <v>3.3025096168369999E-4</v>
      </c>
      <c r="AD14" s="157">
        <v>1.626609214263E-4</v>
      </c>
      <c r="AE14" s="158"/>
      <c r="AF14" s="172">
        <v>2935.9507098000004</v>
      </c>
      <c r="AG14" s="62">
        <v>49291.188310999998</v>
      </c>
      <c r="AH14" s="62">
        <v>68.504897880000001</v>
      </c>
      <c r="AI14" s="62" t="s">
        <v>443</v>
      </c>
      <c r="AJ14" s="62" t="s">
        <v>443</v>
      </c>
      <c r="AK14" s="62" t="s">
        <v>443</v>
      </c>
      <c r="AL14" s="40" t="s">
        <v>49</v>
      </c>
    </row>
    <row r="15" spans="1:38" ht="26.25" customHeight="1" thickBot="1">
      <c r="A15" s="60" t="s">
        <v>53</v>
      </c>
      <c r="B15" s="60" t="s">
        <v>54</v>
      </c>
      <c r="C15" s="61" t="s">
        <v>55</v>
      </c>
      <c r="D15" s="62"/>
      <c r="E15" s="62">
        <v>0.24162960598199998</v>
      </c>
      <c r="F15" s="62">
        <v>5.7443509982999996E-3</v>
      </c>
      <c r="G15" s="62">
        <v>0.57304040048499993</v>
      </c>
      <c r="H15" s="62" t="s">
        <v>444</v>
      </c>
      <c r="I15" s="62">
        <v>1.1672300688999999E-2</v>
      </c>
      <c r="J15" s="62">
        <v>1.8757379815000003E-2</v>
      </c>
      <c r="K15" s="62">
        <v>2.4661612419999999E-2</v>
      </c>
      <c r="L15" s="62" t="s">
        <v>444</v>
      </c>
      <c r="M15" s="62">
        <v>2.1288059126E-2</v>
      </c>
      <c r="N15" s="62">
        <v>7.3217119965999986E-3</v>
      </c>
      <c r="O15" s="62">
        <v>3.9876378252E-3</v>
      </c>
      <c r="P15" s="62">
        <v>7.9090755629999997E-4</v>
      </c>
      <c r="Q15" s="62">
        <v>5.1129467535799998E-3</v>
      </c>
      <c r="R15" s="62">
        <v>2.5329250510799997E-2</v>
      </c>
      <c r="S15" s="62">
        <v>1.79138755999E-2</v>
      </c>
      <c r="T15" s="62">
        <v>0.92144526673299998</v>
      </c>
      <c r="U15" s="62">
        <v>1.11306836941E-2</v>
      </c>
      <c r="V15" s="62">
        <v>7.8170333485299989E-2</v>
      </c>
      <c r="W15" s="62">
        <v>2.9521163024999997E-3</v>
      </c>
      <c r="X15" s="62">
        <v>7.8527219999999998E-7</v>
      </c>
      <c r="Y15" s="62">
        <v>5.7072641276999994E-6</v>
      </c>
      <c r="Z15" s="62">
        <v>7.4066779999999993E-7</v>
      </c>
      <c r="AA15" s="62">
        <v>7.4066779999999993E-7</v>
      </c>
      <c r="AB15" s="62">
        <v>7.9738719276999985E-6</v>
      </c>
      <c r="AC15" s="62" t="s">
        <v>443</v>
      </c>
      <c r="AD15" s="157" t="s">
        <v>443</v>
      </c>
      <c r="AE15" s="158"/>
      <c r="AF15" s="62">
        <v>1180.8465209999999</v>
      </c>
      <c r="AG15" s="62" t="s">
        <v>443</v>
      </c>
      <c r="AH15" s="62">
        <v>1173.8</v>
      </c>
      <c r="AI15" s="62" t="s">
        <v>443</v>
      </c>
      <c r="AJ15" s="62" t="s">
        <v>443</v>
      </c>
      <c r="AK15" s="62" t="s">
        <v>443</v>
      </c>
      <c r="AL15" s="40" t="s">
        <v>49</v>
      </c>
    </row>
    <row r="16" spans="1:38" ht="26.25" customHeight="1" thickBot="1">
      <c r="A16" s="60" t="s">
        <v>53</v>
      </c>
      <c r="B16" s="60" t="s">
        <v>56</v>
      </c>
      <c r="C16" s="61" t="s">
        <v>57</v>
      </c>
      <c r="D16" s="62"/>
      <c r="E16" s="62" t="s">
        <v>442</v>
      </c>
      <c r="F16" s="62" t="s">
        <v>442</v>
      </c>
      <c r="G16" s="62" t="s">
        <v>442</v>
      </c>
      <c r="H16" s="62" t="s">
        <v>442</v>
      </c>
      <c r="I16" s="62" t="s">
        <v>442</v>
      </c>
      <c r="J16" s="62" t="s">
        <v>442</v>
      </c>
      <c r="K16" s="62" t="s">
        <v>442</v>
      </c>
      <c r="L16" s="62" t="s">
        <v>442</v>
      </c>
      <c r="M16" s="62" t="s">
        <v>442</v>
      </c>
      <c r="N16" s="62" t="s">
        <v>442</v>
      </c>
      <c r="O16" s="62" t="s">
        <v>442</v>
      </c>
      <c r="P16" s="62" t="s">
        <v>442</v>
      </c>
      <c r="Q16" s="62" t="s">
        <v>442</v>
      </c>
      <c r="R16" s="62" t="s">
        <v>442</v>
      </c>
      <c r="S16" s="62" t="s">
        <v>442</v>
      </c>
      <c r="T16" s="62" t="s">
        <v>442</v>
      </c>
      <c r="U16" s="62" t="s">
        <v>442</v>
      </c>
      <c r="V16" s="62" t="s">
        <v>442</v>
      </c>
      <c r="W16" s="62" t="s">
        <v>442</v>
      </c>
      <c r="X16" s="62" t="s">
        <v>442</v>
      </c>
      <c r="Y16" s="62" t="s">
        <v>442</v>
      </c>
      <c r="Z16" s="62" t="s">
        <v>442</v>
      </c>
      <c r="AA16" s="62" t="s">
        <v>442</v>
      </c>
      <c r="AB16" s="62" t="s">
        <v>442</v>
      </c>
      <c r="AC16" s="62" t="s">
        <v>442</v>
      </c>
      <c r="AD16" s="62" t="s">
        <v>442</v>
      </c>
      <c r="AE16" s="158"/>
      <c r="AF16" s="159" t="s">
        <v>442</v>
      </c>
      <c r="AG16" s="62" t="s">
        <v>442</v>
      </c>
      <c r="AH16" s="62" t="s">
        <v>442</v>
      </c>
      <c r="AI16" s="62" t="s">
        <v>442</v>
      </c>
      <c r="AJ16" s="62" t="s">
        <v>442</v>
      </c>
      <c r="AK16" s="62" t="s">
        <v>442</v>
      </c>
      <c r="AL16" s="40" t="s">
        <v>49</v>
      </c>
    </row>
    <row r="17" spans="1:38" ht="26.25" customHeight="1" thickBot="1">
      <c r="A17" s="60" t="s">
        <v>53</v>
      </c>
      <c r="B17" s="60" t="s">
        <v>58</v>
      </c>
      <c r="C17" s="61" t="s">
        <v>59</v>
      </c>
      <c r="D17" s="62"/>
      <c r="E17" s="62">
        <v>1.1956539761280001</v>
      </c>
      <c r="F17" s="62">
        <v>0.34790901719760003</v>
      </c>
      <c r="G17" s="62">
        <v>3.0197515512085205</v>
      </c>
      <c r="H17" s="62">
        <v>2.6628047999999998E-6</v>
      </c>
      <c r="I17" s="62">
        <v>0.37847933083368002</v>
      </c>
      <c r="J17" s="62">
        <v>0.40818593287368005</v>
      </c>
      <c r="K17" s="62">
        <v>0.43130142314568004</v>
      </c>
      <c r="L17" s="62">
        <v>3.4590294419011201E-2</v>
      </c>
      <c r="M17" s="62">
        <v>3.1777836675840003</v>
      </c>
      <c r="N17" s="62">
        <v>0.44235582909555604</v>
      </c>
      <c r="O17" s="62">
        <v>5.9761830564684015E-3</v>
      </c>
      <c r="P17" s="62">
        <v>2.6857858602240006E-2</v>
      </c>
      <c r="Q17" s="62">
        <v>1.3354169844600002E-2</v>
      </c>
      <c r="R17" s="62">
        <v>4.4825020665228005E-2</v>
      </c>
      <c r="S17" s="62">
        <v>5.7995341121685598E-2</v>
      </c>
      <c r="T17" s="62">
        <v>4.2928615801692001E-2</v>
      </c>
      <c r="U17" s="62">
        <v>6.1266527891280006E-3</v>
      </c>
      <c r="V17" s="62">
        <v>0.69220900118988005</v>
      </c>
      <c r="W17" s="62">
        <v>0.67221487307232008</v>
      </c>
      <c r="X17" s="62">
        <v>0.15215006941945636</v>
      </c>
      <c r="Y17" s="62">
        <v>0.21001876344633238</v>
      </c>
      <c r="Z17" s="62">
        <v>7.9991439051891614E-2</v>
      </c>
      <c r="AA17" s="62">
        <v>6.2621093097384492E-2</v>
      </c>
      <c r="AB17" s="62">
        <v>0.50478136501506488</v>
      </c>
      <c r="AC17" s="62">
        <v>2.0570912330400001E-3</v>
      </c>
      <c r="AD17" s="157">
        <v>0.56099909478024013</v>
      </c>
      <c r="AE17" s="158"/>
      <c r="AF17" s="159">
        <v>1040.671008</v>
      </c>
      <c r="AG17" s="62">
        <v>3299.9938920000004</v>
      </c>
      <c r="AH17" s="62">
        <v>1225.5253560000001</v>
      </c>
      <c r="AI17" s="62">
        <v>2.219004</v>
      </c>
      <c r="AJ17" s="62" t="s">
        <v>443</v>
      </c>
      <c r="AK17" s="62" t="s">
        <v>443</v>
      </c>
      <c r="AL17" s="40" t="s">
        <v>49</v>
      </c>
    </row>
    <row r="18" spans="1:38" ht="26.25" customHeight="1" thickBot="1">
      <c r="A18" s="60" t="s">
        <v>53</v>
      </c>
      <c r="B18" s="60" t="s">
        <v>60</v>
      </c>
      <c r="C18" s="61" t="s">
        <v>61</v>
      </c>
      <c r="D18" s="62"/>
      <c r="E18" s="62">
        <v>6.6582680400000009E-3</v>
      </c>
      <c r="F18" s="62">
        <v>3.2447700000000004E-4</v>
      </c>
      <c r="G18" s="62">
        <v>6.1001676000000012E-4</v>
      </c>
      <c r="H18" s="62" t="s">
        <v>443</v>
      </c>
      <c r="I18" s="62">
        <v>2.5958160000000004E-4</v>
      </c>
      <c r="J18" s="62">
        <v>2.5958160000000004E-4</v>
      </c>
      <c r="K18" s="62">
        <v>2.5958160000000004E-4</v>
      </c>
      <c r="L18" s="62">
        <v>1.4536569600000004E-4</v>
      </c>
      <c r="M18" s="62">
        <v>8.5661928000000016E-4</v>
      </c>
      <c r="N18" s="62">
        <v>1.0383264000000001E-6</v>
      </c>
      <c r="O18" s="62">
        <v>7.7874480000000007E-8</v>
      </c>
      <c r="P18" s="62">
        <v>1.5574896000000001E-6</v>
      </c>
      <c r="Q18" s="62">
        <v>3.8937240000000002E-7</v>
      </c>
      <c r="R18" s="62">
        <v>2.5958160000000006E-6</v>
      </c>
      <c r="S18" s="62">
        <v>2.8553976000000004E-6</v>
      </c>
      <c r="T18" s="62">
        <v>1.0383264000000002E-7</v>
      </c>
      <c r="U18" s="62">
        <v>1.4276988000000002E-6</v>
      </c>
      <c r="V18" s="62">
        <v>3.7639332000000001E-4</v>
      </c>
      <c r="W18" s="62">
        <v>1.8170712000000002E-5</v>
      </c>
      <c r="X18" s="62">
        <v>2.4660252000000004E-5</v>
      </c>
      <c r="Y18" s="62">
        <v>1.9468620000000003E-4</v>
      </c>
      <c r="Z18" s="62">
        <v>2.2064436E-5</v>
      </c>
      <c r="AA18" s="62">
        <v>1.946862E-5</v>
      </c>
      <c r="AB18" s="62">
        <v>2.6087950800000002E-4</v>
      </c>
      <c r="AC18" s="62" t="s">
        <v>443</v>
      </c>
      <c r="AD18" s="157" t="s">
        <v>443</v>
      </c>
      <c r="AE18" s="158"/>
      <c r="AF18" s="159">
        <v>12.979080000000002</v>
      </c>
      <c r="AG18" s="62" t="s">
        <v>443</v>
      </c>
      <c r="AH18" s="62" t="s">
        <v>443</v>
      </c>
      <c r="AI18" s="62" t="s">
        <v>443</v>
      </c>
      <c r="AJ18" s="62" t="s">
        <v>443</v>
      </c>
      <c r="AK18" s="62" t="s">
        <v>443</v>
      </c>
      <c r="AL18" s="40" t="s">
        <v>49</v>
      </c>
    </row>
    <row r="19" spans="1:38" ht="26.25" customHeight="1" thickBot="1">
      <c r="A19" s="60" t="s">
        <v>53</v>
      </c>
      <c r="B19" s="60" t="s">
        <v>62</v>
      </c>
      <c r="C19" s="61" t="s">
        <v>63</v>
      </c>
      <c r="D19" s="62"/>
      <c r="E19" s="62">
        <v>4.9926953880000003E-3</v>
      </c>
      <c r="F19" s="62">
        <v>7.4683915200000005E-4</v>
      </c>
      <c r="G19" s="62">
        <v>2.9879038908000005E-4</v>
      </c>
      <c r="H19" s="62" t="s">
        <v>443</v>
      </c>
      <c r="I19" s="62">
        <v>1.3999402872000001E-4</v>
      </c>
      <c r="J19" s="62">
        <v>1.3999402872000001E-4</v>
      </c>
      <c r="K19" s="62">
        <v>1.3999402872000001E-4</v>
      </c>
      <c r="L19" s="62">
        <v>6.7865850748800009E-5</v>
      </c>
      <c r="M19" s="62">
        <v>1.1480923800000001E-3</v>
      </c>
      <c r="N19" s="62">
        <v>7.6456868399999996E-7</v>
      </c>
      <c r="O19" s="62">
        <v>5.9289915600000003E-8</v>
      </c>
      <c r="P19" s="62">
        <v>1.4738757840000001E-5</v>
      </c>
      <c r="Q19" s="62">
        <v>2.7759661200000005E-6</v>
      </c>
      <c r="R19" s="62">
        <v>1.5349506120000001E-6</v>
      </c>
      <c r="S19" s="62">
        <v>1.3846724423999999E-6</v>
      </c>
      <c r="T19" s="62">
        <v>3.8542280399999997E-7</v>
      </c>
      <c r="U19" s="62">
        <v>2.1644680319999999E-6</v>
      </c>
      <c r="V19" s="62">
        <v>1.9257996852E-4</v>
      </c>
      <c r="W19" s="62">
        <v>2.1883006080000002E-5</v>
      </c>
      <c r="X19" s="62">
        <v>1.139422933728E-5</v>
      </c>
      <c r="Y19" s="62">
        <v>8.9882154219600026E-5</v>
      </c>
      <c r="Z19" s="62">
        <v>1.0206670676399999E-5</v>
      </c>
      <c r="AA19" s="62">
        <v>9.0087266059200011E-6</v>
      </c>
      <c r="AB19" s="62">
        <v>1.2049178083920002E-4</v>
      </c>
      <c r="AC19" s="62" t="s">
        <v>443</v>
      </c>
      <c r="AD19" s="157" t="s">
        <v>443</v>
      </c>
      <c r="AE19" s="158"/>
      <c r="AF19" s="159">
        <v>5.9871240000000006</v>
      </c>
      <c r="AG19" s="62" t="s">
        <v>443</v>
      </c>
      <c r="AH19" s="62">
        <v>25.963524</v>
      </c>
      <c r="AI19" s="62" t="s">
        <v>443</v>
      </c>
      <c r="AJ19" s="62" t="s">
        <v>443</v>
      </c>
      <c r="AK19" s="62" t="s">
        <v>443</v>
      </c>
      <c r="AL19" s="40" t="s">
        <v>49</v>
      </c>
    </row>
    <row r="20" spans="1:38" ht="26.25" customHeight="1" thickBot="1">
      <c r="A20" s="60" t="s">
        <v>53</v>
      </c>
      <c r="B20" s="60" t="s">
        <v>64</v>
      </c>
      <c r="C20" s="61" t="s">
        <v>65</v>
      </c>
      <c r="D20" s="62"/>
      <c r="E20" s="62">
        <v>6.7135337999999997E-4</v>
      </c>
      <c r="F20" s="62">
        <v>3.2971049999999994E-4</v>
      </c>
      <c r="G20" s="62">
        <v>6.4183643999999993E-5</v>
      </c>
      <c r="H20" s="62">
        <v>1.2057983999999999E-6</v>
      </c>
      <c r="I20" s="62">
        <v>1.6328519999999998E-4</v>
      </c>
      <c r="J20" s="62">
        <v>1.66299696E-4</v>
      </c>
      <c r="K20" s="62">
        <v>1.7333351999999997E-4</v>
      </c>
      <c r="L20" s="62">
        <v>5.20502976E-5</v>
      </c>
      <c r="M20" s="62">
        <v>6.4736301600000002E-4</v>
      </c>
      <c r="N20" s="62">
        <v>2.7220898879999998E-5</v>
      </c>
      <c r="O20" s="62">
        <v>1.3069598616E-5</v>
      </c>
      <c r="P20" s="62">
        <v>6.9835823999999998E-7</v>
      </c>
      <c r="Q20" s="62">
        <v>2.2483115999999998E-7</v>
      </c>
      <c r="R20" s="62">
        <v>2.3337223199999997E-5</v>
      </c>
      <c r="S20" s="62">
        <v>6.2776879200000003E-6</v>
      </c>
      <c r="T20" s="62">
        <v>2.0187074879999999E-6</v>
      </c>
      <c r="U20" s="62">
        <v>6.2676396E-7</v>
      </c>
      <c r="V20" s="62">
        <v>5.4725662799999996E-4</v>
      </c>
      <c r="W20" s="62">
        <v>1.0206581039999999E-4</v>
      </c>
      <c r="X20" s="62">
        <v>1.2196148399999999E-5</v>
      </c>
      <c r="Y20" s="62">
        <v>3.3033851999999998E-5</v>
      </c>
      <c r="Z20" s="62">
        <v>6.9459012E-6</v>
      </c>
      <c r="AA20" s="62">
        <v>5.7149819999999994E-6</v>
      </c>
      <c r="AB20" s="62">
        <v>5.7890883600000001E-5</v>
      </c>
      <c r="AC20" s="62">
        <v>5.0241599999999999E-6</v>
      </c>
      <c r="AD20" s="157">
        <v>6.0289919999999994E-8</v>
      </c>
      <c r="AE20" s="158"/>
      <c r="AF20" s="159">
        <v>1.130436</v>
      </c>
      <c r="AG20" s="62" t="s">
        <v>443</v>
      </c>
      <c r="AH20" s="62" t="s">
        <v>443</v>
      </c>
      <c r="AI20" s="62">
        <v>1.0048319999999999</v>
      </c>
      <c r="AJ20" s="62" t="s">
        <v>443</v>
      </c>
      <c r="AK20" s="62" t="s">
        <v>443</v>
      </c>
      <c r="AL20" s="40" t="s">
        <v>49</v>
      </c>
    </row>
    <row r="21" spans="1:38" ht="26.25" customHeight="1" thickBot="1">
      <c r="A21" s="60" t="s">
        <v>53</v>
      </c>
      <c r="B21" s="60" t="s">
        <v>66</v>
      </c>
      <c r="C21" s="61" t="s">
        <v>67</v>
      </c>
      <c r="D21" s="62"/>
      <c r="E21" s="62">
        <v>8.6440913496000027E-2</v>
      </c>
      <c r="F21" s="62">
        <v>8.2061706743999999E-3</v>
      </c>
      <c r="G21" s="62">
        <v>2.1539990490840006E-2</v>
      </c>
      <c r="H21" s="62">
        <v>7.0338240000000001E-6</v>
      </c>
      <c r="I21" s="62">
        <v>5.6557288245600015E-3</v>
      </c>
      <c r="J21" s="62">
        <v>5.8149946965600011E-3</v>
      </c>
      <c r="K21" s="62">
        <v>5.9662219125600014E-3</v>
      </c>
      <c r="L21" s="62">
        <v>2.0733193740384006E-3</v>
      </c>
      <c r="M21" s="62">
        <v>2.9699648964E-2</v>
      </c>
      <c r="N21" s="62">
        <v>2.2806827988120001E-3</v>
      </c>
      <c r="O21" s="62">
        <v>1.055107076148E-4</v>
      </c>
      <c r="P21" s="62">
        <v>1.7394872184000004E-4</v>
      </c>
      <c r="Q21" s="62">
        <v>7.3861089839999999E-5</v>
      </c>
      <c r="R21" s="62">
        <v>3.7895338227600004E-4</v>
      </c>
      <c r="S21" s="62">
        <v>3.4483779389519998E-4</v>
      </c>
      <c r="T21" s="62">
        <v>2.1827940570000003E-4</v>
      </c>
      <c r="U21" s="62">
        <v>5.1267527496000001E-5</v>
      </c>
      <c r="V21" s="62">
        <v>1.067464146996E-2</v>
      </c>
      <c r="W21" s="62">
        <v>4.025199630240001E-3</v>
      </c>
      <c r="X21" s="62">
        <v>1.0689437635574399E-3</v>
      </c>
      <c r="Y21" s="62">
        <v>3.3423206477508007E-3</v>
      </c>
      <c r="Z21" s="62">
        <v>6.6552323085720001E-4</v>
      </c>
      <c r="AA21" s="62">
        <v>5.4685154453615998E-4</v>
      </c>
      <c r="AB21" s="62">
        <v>5.6236391867016001E-3</v>
      </c>
      <c r="AC21" s="62">
        <v>3.9067868160000002E-5</v>
      </c>
      <c r="AD21" s="157">
        <v>2.6765542512000003E-3</v>
      </c>
      <c r="AE21" s="158"/>
      <c r="AF21" s="159">
        <v>154.74412800000002</v>
      </c>
      <c r="AG21" s="62">
        <v>15.742368000000001</v>
      </c>
      <c r="AH21" s="62">
        <v>51.356051999999998</v>
      </c>
      <c r="AI21" s="62">
        <v>5.8615200000000005</v>
      </c>
      <c r="AJ21" s="62" t="s">
        <v>443</v>
      </c>
      <c r="AK21" s="62" t="s">
        <v>443</v>
      </c>
      <c r="AL21" s="40" t="s">
        <v>49</v>
      </c>
    </row>
    <row r="22" spans="1:38" ht="26.25" customHeight="1" thickBot="1">
      <c r="A22" s="60" t="s">
        <v>53</v>
      </c>
      <c r="B22" s="64" t="s">
        <v>68</v>
      </c>
      <c r="C22" s="61" t="s">
        <v>69</v>
      </c>
      <c r="D22" s="62"/>
      <c r="E22" s="159" t="s">
        <v>445</v>
      </c>
      <c r="F22" s="159" t="s">
        <v>445</v>
      </c>
      <c r="G22" s="159" t="s">
        <v>445</v>
      </c>
      <c r="H22" s="159" t="s">
        <v>445</v>
      </c>
      <c r="I22" s="159" t="s">
        <v>445</v>
      </c>
      <c r="J22" s="159" t="s">
        <v>445</v>
      </c>
      <c r="K22" s="159" t="s">
        <v>445</v>
      </c>
      <c r="L22" s="159" t="s">
        <v>445</v>
      </c>
      <c r="M22" s="159" t="s">
        <v>445</v>
      </c>
      <c r="N22" s="159" t="s">
        <v>445</v>
      </c>
      <c r="O22" s="159" t="s">
        <v>445</v>
      </c>
      <c r="P22" s="159" t="s">
        <v>445</v>
      </c>
      <c r="Q22" s="159" t="s">
        <v>445</v>
      </c>
      <c r="R22" s="159" t="s">
        <v>445</v>
      </c>
      <c r="S22" s="159" t="s">
        <v>445</v>
      </c>
      <c r="T22" s="159" t="s">
        <v>445</v>
      </c>
      <c r="U22" s="159" t="s">
        <v>445</v>
      </c>
      <c r="V22" s="159" t="s">
        <v>445</v>
      </c>
      <c r="W22" s="159" t="s">
        <v>445</v>
      </c>
      <c r="X22" s="159" t="s">
        <v>445</v>
      </c>
      <c r="Y22" s="159" t="s">
        <v>445</v>
      </c>
      <c r="Z22" s="159" t="s">
        <v>445</v>
      </c>
      <c r="AA22" s="159" t="s">
        <v>445</v>
      </c>
      <c r="AB22" s="159" t="s">
        <v>445</v>
      </c>
      <c r="AC22" s="159" t="s">
        <v>445</v>
      </c>
      <c r="AD22" s="159" t="s">
        <v>445</v>
      </c>
      <c r="AE22" s="158"/>
      <c r="AF22" s="159" t="s">
        <v>445</v>
      </c>
      <c r="AG22" s="62" t="s">
        <v>445</v>
      </c>
      <c r="AH22" s="62" t="s">
        <v>445</v>
      </c>
      <c r="AI22" s="62" t="s">
        <v>445</v>
      </c>
      <c r="AJ22" s="62" t="s">
        <v>445</v>
      </c>
      <c r="AK22" s="62" t="s">
        <v>445</v>
      </c>
      <c r="AL22" s="40" t="s">
        <v>49</v>
      </c>
    </row>
    <row r="23" spans="1:38" ht="26.25" customHeight="1" thickBot="1">
      <c r="A23" s="60" t="s">
        <v>70</v>
      </c>
      <c r="B23" s="64" t="s">
        <v>393</v>
      </c>
      <c r="C23" s="61" t="s">
        <v>389</v>
      </c>
      <c r="D23" s="103"/>
      <c r="E23" s="62">
        <v>0.38502219999999998</v>
      </c>
      <c r="F23" s="62">
        <v>3.9848599999999998E-2</v>
      </c>
      <c r="G23" s="62">
        <v>9.4399999999999998E-2</v>
      </c>
      <c r="H23" s="62">
        <v>9.4400000000000004E-5</v>
      </c>
      <c r="I23" s="62">
        <v>2.4827200000000001E-2</v>
      </c>
      <c r="J23" s="62">
        <v>2.4827200000000001E-2</v>
      </c>
      <c r="K23" s="62">
        <v>2.4827200000000001E-2</v>
      </c>
      <c r="L23" s="62">
        <v>1.3903232000000001E-2</v>
      </c>
      <c r="M23" s="62">
        <v>0.1271332</v>
      </c>
      <c r="N23" s="62" t="s">
        <v>443</v>
      </c>
      <c r="O23" s="62">
        <v>1.18E-4</v>
      </c>
      <c r="P23" s="62" t="s">
        <v>443</v>
      </c>
      <c r="Q23" s="62" t="s">
        <v>443</v>
      </c>
      <c r="R23" s="62">
        <v>5.9000000000000003E-4</v>
      </c>
      <c r="S23" s="62">
        <v>2.0060000000000001E-2</v>
      </c>
      <c r="T23" s="62">
        <v>8.2600000000000013E-4</v>
      </c>
      <c r="U23" s="62">
        <v>1.18E-4</v>
      </c>
      <c r="V23" s="62">
        <v>1.18E-2</v>
      </c>
      <c r="W23" s="62" t="s">
        <v>443</v>
      </c>
      <c r="X23" s="62">
        <v>3.5399999999999999E-4</v>
      </c>
      <c r="Y23" s="62">
        <v>5.9000000000000003E-4</v>
      </c>
      <c r="Z23" s="62" t="s">
        <v>443</v>
      </c>
      <c r="AA23" s="62" t="s">
        <v>443</v>
      </c>
      <c r="AB23" s="62">
        <v>9.4399999999999996E-4</v>
      </c>
      <c r="AC23" s="62" t="s">
        <v>443</v>
      </c>
      <c r="AD23" s="157" t="s">
        <v>443</v>
      </c>
      <c r="AE23" s="158"/>
      <c r="AF23" s="159">
        <v>507.4</v>
      </c>
      <c r="AG23" s="62" t="s">
        <v>443</v>
      </c>
      <c r="AH23" s="62" t="s">
        <v>443</v>
      </c>
      <c r="AI23" s="62" t="s">
        <v>443</v>
      </c>
      <c r="AJ23" s="62" t="s">
        <v>443</v>
      </c>
      <c r="AK23" s="62" t="s">
        <v>443</v>
      </c>
      <c r="AL23" s="40" t="s">
        <v>49</v>
      </c>
    </row>
    <row r="24" spans="1:38" ht="26.25" customHeight="1" thickBot="1">
      <c r="A24" s="65" t="s">
        <v>53</v>
      </c>
      <c r="B24" s="64" t="s">
        <v>71</v>
      </c>
      <c r="C24" s="61" t="s">
        <v>72</v>
      </c>
      <c r="D24" s="62"/>
      <c r="E24" s="62">
        <v>1.7881696180929001</v>
      </c>
      <c r="F24" s="62">
        <v>0.20557363664823999</v>
      </c>
      <c r="G24" s="62">
        <v>1.8394571267499999</v>
      </c>
      <c r="H24" s="62">
        <v>3.5191655999999997E-5</v>
      </c>
      <c r="I24" s="62">
        <v>0.21530662898840003</v>
      </c>
      <c r="J24" s="62">
        <v>0.23074605444410001</v>
      </c>
      <c r="K24" s="62">
        <v>0.2428913529052</v>
      </c>
      <c r="L24" s="62">
        <v>2.8050309666457603E-2</v>
      </c>
      <c r="M24" s="62">
        <v>2.6297240761463003</v>
      </c>
      <c r="N24" s="62">
        <v>0.29250500905820004</v>
      </c>
      <c r="O24" s="62">
        <v>8.6056912771400006E-3</v>
      </c>
      <c r="P24" s="62">
        <v>4.5173124685470009E-2</v>
      </c>
      <c r="Q24" s="62">
        <v>2.3915249411400004E-2</v>
      </c>
      <c r="R24" s="62">
        <v>5.0345090013550003E-2</v>
      </c>
      <c r="S24" s="62">
        <v>7.1941604762749994E-2</v>
      </c>
      <c r="T24" s="62">
        <v>5.3763399536900007E-2</v>
      </c>
      <c r="U24" s="62">
        <v>1.9507789543139999E-2</v>
      </c>
      <c r="V24" s="62">
        <v>0.66802594102000001</v>
      </c>
      <c r="W24" s="62">
        <v>0.35108452618969993</v>
      </c>
      <c r="X24" s="62">
        <v>8.0508605377150003E-2</v>
      </c>
      <c r="Y24" s="62">
        <v>0.18421287863497002</v>
      </c>
      <c r="Z24" s="62">
        <v>4.2915242364010002E-2</v>
      </c>
      <c r="AA24" s="62">
        <v>3.3724484874050005E-2</v>
      </c>
      <c r="AB24" s="62">
        <v>0.34136121125018004</v>
      </c>
      <c r="AC24" s="62">
        <v>1.207134966326E-3</v>
      </c>
      <c r="AD24" s="157">
        <v>0.29003977889780003</v>
      </c>
      <c r="AE24" s="158"/>
      <c r="AF24" s="159">
        <v>1349.1790000000001</v>
      </c>
      <c r="AG24" s="62">
        <v>1705.7162573000001</v>
      </c>
      <c r="AH24" s="62" t="s">
        <v>443</v>
      </c>
      <c r="AI24" s="62">
        <v>29.326379999999997</v>
      </c>
      <c r="AJ24" s="62" t="s">
        <v>443</v>
      </c>
      <c r="AK24" s="62">
        <v>0.643258</v>
      </c>
      <c r="AL24" s="40" t="s">
        <v>49</v>
      </c>
    </row>
    <row r="25" spans="1:38" ht="26.25" customHeight="1" thickBot="1">
      <c r="A25" s="60" t="s">
        <v>73</v>
      </c>
      <c r="B25" s="64" t="s">
        <v>74</v>
      </c>
      <c r="C25" s="66" t="s">
        <v>75</v>
      </c>
      <c r="D25" s="62"/>
      <c r="E25" s="62">
        <v>0.31163377033957107</v>
      </c>
      <c r="F25" s="62">
        <v>2.3971828487659315E-3</v>
      </c>
      <c r="G25" s="62">
        <v>1.9177462790127452E-2</v>
      </c>
      <c r="H25" s="62" t="s">
        <v>443</v>
      </c>
      <c r="I25" s="62">
        <v>1.7978871365744485E-3</v>
      </c>
      <c r="J25" s="62">
        <v>1.7978871365744485E-3</v>
      </c>
      <c r="K25" s="62" t="s">
        <v>443</v>
      </c>
      <c r="L25" s="62">
        <v>8.6298582555573524E-4</v>
      </c>
      <c r="M25" s="62">
        <v>7.3114076887360907E-2</v>
      </c>
      <c r="N25" s="62" t="s">
        <v>443</v>
      </c>
      <c r="O25" s="62" t="s">
        <v>443</v>
      </c>
      <c r="P25" s="62" t="s">
        <v>443</v>
      </c>
      <c r="Q25" s="62" t="s">
        <v>443</v>
      </c>
      <c r="R25" s="62" t="s">
        <v>443</v>
      </c>
      <c r="S25" s="62" t="s">
        <v>443</v>
      </c>
      <c r="T25" s="62" t="s">
        <v>443</v>
      </c>
      <c r="U25" s="62" t="s">
        <v>443</v>
      </c>
      <c r="V25" s="62" t="s">
        <v>443</v>
      </c>
      <c r="W25" s="62" t="s">
        <v>443</v>
      </c>
      <c r="X25" s="62" t="s">
        <v>443</v>
      </c>
      <c r="Y25" s="62" t="s">
        <v>443</v>
      </c>
      <c r="Z25" s="62" t="s">
        <v>443</v>
      </c>
      <c r="AA25" s="62" t="s">
        <v>443</v>
      </c>
      <c r="AB25" s="62" t="s">
        <v>443</v>
      </c>
      <c r="AC25" s="62" t="s">
        <v>443</v>
      </c>
      <c r="AD25" s="62" t="s">
        <v>443</v>
      </c>
      <c r="AE25" s="158"/>
      <c r="AF25" s="62" t="s">
        <v>444</v>
      </c>
      <c r="AG25" s="62" t="s">
        <v>443</v>
      </c>
      <c r="AH25" s="62" t="s">
        <v>443</v>
      </c>
      <c r="AI25" s="62" t="s">
        <v>444</v>
      </c>
      <c r="AJ25" s="62" t="s">
        <v>443</v>
      </c>
      <c r="AK25" s="62">
        <v>11985.914243829657</v>
      </c>
      <c r="AL25" s="40" t="s">
        <v>49</v>
      </c>
    </row>
    <row r="26" spans="1:38" ht="26.25" customHeight="1" thickBot="1">
      <c r="A26" s="60" t="s">
        <v>73</v>
      </c>
      <c r="B26" s="60" t="s">
        <v>76</v>
      </c>
      <c r="C26" s="61" t="s">
        <v>77</v>
      </c>
      <c r="D26" s="62"/>
      <c r="E26" s="62">
        <v>2.0794601642841587E-3</v>
      </c>
      <c r="F26" s="62">
        <v>8.1228912667349954E-5</v>
      </c>
      <c r="G26" s="62">
        <v>1.6245782533469991E-4</v>
      </c>
      <c r="H26" s="62" t="s">
        <v>443</v>
      </c>
      <c r="I26" s="62">
        <v>3.249156506693998E-5</v>
      </c>
      <c r="J26" s="62">
        <v>3.249156506693998E-5</v>
      </c>
      <c r="K26" s="62" t="s">
        <v>443</v>
      </c>
      <c r="L26" s="62">
        <v>1.5595951232131189E-5</v>
      </c>
      <c r="M26" s="62">
        <v>1.7870360786816994E-4</v>
      </c>
      <c r="N26" s="62" t="s">
        <v>443</v>
      </c>
      <c r="O26" s="62" t="s">
        <v>443</v>
      </c>
      <c r="P26" s="62" t="s">
        <v>443</v>
      </c>
      <c r="Q26" s="62" t="s">
        <v>443</v>
      </c>
      <c r="R26" s="62" t="s">
        <v>443</v>
      </c>
      <c r="S26" s="62" t="s">
        <v>443</v>
      </c>
      <c r="T26" s="62" t="s">
        <v>443</v>
      </c>
      <c r="U26" s="62" t="s">
        <v>443</v>
      </c>
      <c r="V26" s="62" t="s">
        <v>443</v>
      </c>
      <c r="W26" s="62" t="s">
        <v>443</v>
      </c>
      <c r="X26" s="62" t="s">
        <v>443</v>
      </c>
      <c r="Y26" s="62" t="s">
        <v>443</v>
      </c>
      <c r="Z26" s="62" t="s">
        <v>443</v>
      </c>
      <c r="AA26" s="62" t="s">
        <v>443</v>
      </c>
      <c r="AB26" s="62" t="s">
        <v>443</v>
      </c>
      <c r="AC26" s="62" t="s">
        <v>443</v>
      </c>
      <c r="AD26" s="62" t="s">
        <v>443</v>
      </c>
      <c r="AE26" s="158"/>
      <c r="AF26" s="62" t="s">
        <v>444</v>
      </c>
      <c r="AG26" s="62" t="s">
        <v>443</v>
      </c>
      <c r="AH26" s="62" t="s">
        <v>443</v>
      </c>
      <c r="AI26" s="62" t="s">
        <v>444</v>
      </c>
      <c r="AJ26" s="62" t="s">
        <v>443</v>
      </c>
      <c r="AK26" s="62">
        <v>6.9856864893920969</v>
      </c>
      <c r="AL26" s="40" t="s">
        <v>49</v>
      </c>
    </row>
    <row r="27" spans="1:38" ht="26.25" customHeight="1" thickBot="1">
      <c r="A27" s="60" t="s">
        <v>78</v>
      </c>
      <c r="B27" s="60" t="s">
        <v>79</v>
      </c>
      <c r="C27" s="61" t="s">
        <v>80</v>
      </c>
      <c r="D27" s="62"/>
      <c r="E27" s="62">
        <v>4.5</v>
      </c>
      <c r="F27" s="62">
        <v>6.97</v>
      </c>
      <c r="G27" s="62">
        <v>0.5133607</v>
      </c>
      <c r="H27" s="62">
        <v>2.6375104E-2</v>
      </c>
      <c r="I27" s="62">
        <v>4.6488549999999997E-2</v>
      </c>
      <c r="J27" s="62">
        <v>4.6488549999999997E-2</v>
      </c>
      <c r="K27" s="62">
        <v>4.6488549999999997E-2</v>
      </c>
      <c r="L27" s="62" t="s">
        <v>444</v>
      </c>
      <c r="M27" s="62">
        <v>34.81</v>
      </c>
      <c r="N27" s="62">
        <v>17.134063820000001</v>
      </c>
      <c r="O27" s="62">
        <v>1.7462689999999999E-3</v>
      </c>
      <c r="P27" s="62" t="s">
        <v>443</v>
      </c>
      <c r="Q27" s="62" t="s">
        <v>443</v>
      </c>
      <c r="R27" s="62">
        <v>0.24530398</v>
      </c>
      <c r="S27" s="62">
        <v>7.2148230000000004E-3</v>
      </c>
      <c r="T27" s="62">
        <v>1.0100751999999999E-2</v>
      </c>
      <c r="U27" s="62">
        <v>1.442965E-3</v>
      </c>
      <c r="V27" s="62">
        <v>0.14429645899999999</v>
      </c>
      <c r="W27" s="62" t="s">
        <v>443</v>
      </c>
      <c r="X27" s="62" t="s">
        <v>443</v>
      </c>
      <c r="Y27" s="62" t="s">
        <v>443</v>
      </c>
      <c r="Z27" s="62" t="s">
        <v>443</v>
      </c>
      <c r="AA27" s="62" t="s">
        <v>443</v>
      </c>
      <c r="AB27" s="62" t="s">
        <v>443</v>
      </c>
      <c r="AC27" s="62" t="s">
        <v>443</v>
      </c>
      <c r="AD27" s="157" t="s">
        <v>443</v>
      </c>
      <c r="AE27" s="158"/>
      <c r="AF27" s="62">
        <v>6324.3</v>
      </c>
      <c r="AG27" s="62" t="s">
        <v>443</v>
      </c>
      <c r="AH27" s="62">
        <v>1395.2</v>
      </c>
      <c r="AI27" s="62" t="s">
        <v>443</v>
      </c>
      <c r="AJ27" s="62" t="s">
        <v>443</v>
      </c>
      <c r="AK27" s="62" t="s">
        <v>443</v>
      </c>
      <c r="AL27" s="40" t="s">
        <v>49</v>
      </c>
    </row>
    <row r="28" spans="1:38" ht="26.25" customHeight="1" thickBot="1">
      <c r="A28" s="60" t="s">
        <v>78</v>
      </c>
      <c r="B28" s="60" t="s">
        <v>81</v>
      </c>
      <c r="C28" s="61" t="s">
        <v>82</v>
      </c>
      <c r="D28" s="62"/>
      <c r="E28" s="62">
        <v>0.75</v>
      </c>
      <c r="F28" s="62">
        <v>0.28000000000000003</v>
      </c>
      <c r="G28" s="62">
        <v>4.9307209999999997E-2</v>
      </c>
      <c r="H28" s="62">
        <v>8.0680699999999999E-4</v>
      </c>
      <c r="I28" s="62">
        <v>0.127098145</v>
      </c>
      <c r="J28" s="62">
        <v>0.127098145</v>
      </c>
      <c r="K28" s="62">
        <v>0.127098145</v>
      </c>
      <c r="L28" s="62" t="s">
        <v>444</v>
      </c>
      <c r="M28" s="62">
        <v>1.24</v>
      </c>
      <c r="N28" s="62">
        <v>0.17717055900000001</v>
      </c>
      <c r="O28" s="62">
        <v>4.6604099999999999E-4</v>
      </c>
      <c r="P28" s="62" t="s">
        <v>443</v>
      </c>
      <c r="Q28" s="62" t="s">
        <v>443</v>
      </c>
      <c r="R28" s="62">
        <v>7.9226919000000007E-2</v>
      </c>
      <c r="S28" s="62">
        <v>2.3302029999999999E-3</v>
      </c>
      <c r="T28" s="62">
        <v>3.2622850000000002E-3</v>
      </c>
      <c r="U28" s="62">
        <v>4.6604099999999999E-4</v>
      </c>
      <c r="V28" s="62">
        <v>4.6604069999999997E-2</v>
      </c>
      <c r="W28" s="62" t="s">
        <v>443</v>
      </c>
      <c r="X28" s="62" t="s">
        <v>444</v>
      </c>
      <c r="Y28" s="62" t="s">
        <v>443</v>
      </c>
      <c r="Z28" s="62" t="s">
        <v>443</v>
      </c>
      <c r="AA28" s="62" t="s">
        <v>443</v>
      </c>
      <c r="AB28" s="62" t="s">
        <v>443</v>
      </c>
      <c r="AC28" s="62" t="s">
        <v>443</v>
      </c>
      <c r="AD28" s="157" t="s">
        <v>443</v>
      </c>
      <c r="AE28" s="158"/>
      <c r="AF28" s="62">
        <v>2005.2</v>
      </c>
      <c r="AG28" s="62" t="s">
        <v>443</v>
      </c>
      <c r="AH28" s="62" t="s">
        <v>444</v>
      </c>
      <c r="AI28" s="62" t="s">
        <v>443</v>
      </c>
      <c r="AJ28" s="62" t="s">
        <v>443</v>
      </c>
      <c r="AK28" s="62" t="s">
        <v>443</v>
      </c>
      <c r="AL28" s="40" t="s">
        <v>49</v>
      </c>
    </row>
    <row r="29" spans="1:38" ht="26.25" customHeight="1" thickBot="1">
      <c r="A29" s="60" t="s">
        <v>78</v>
      </c>
      <c r="B29" s="60" t="s">
        <v>83</v>
      </c>
      <c r="C29" s="61" t="s">
        <v>84</v>
      </c>
      <c r="D29" s="62"/>
      <c r="E29" s="62">
        <v>3.94</v>
      </c>
      <c r="F29" s="62">
        <v>0.77</v>
      </c>
      <c r="G29" s="62">
        <v>9.0602509999999997E-2</v>
      </c>
      <c r="H29" s="62">
        <v>1.3923139534883719E-3</v>
      </c>
      <c r="I29" s="62">
        <v>0.11138511600000001</v>
      </c>
      <c r="J29" s="62">
        <v>0.11138511600000001</v>
      </c>
      <c r="K29" s="62">
        <v>0.11138511627906976</v>
      </c>
      <c r="L29" s="62" t="s">
        <v>444</v>
      </c>
      <c r="M29" s="62">
        <v>3.51</v>
      </c>
      <c r="N29" s="62">
        <v>5.6482257426288346E-2</v>
      </c>
      <c r="O29" s="62">
        <v>9.2820930232558139E-4</v>
      </c>
      <c r="P29" s="62" t="s">
        <v>443</v>
      </c>
      <c r="Q29" s="62" t="s">
        <v>443</v>
      </c>
      <c r="R29" s="62">
        <v>0.15779558139534883</v>
      </c>
      <c r="S29" s="62">
        <v>4.6410465116279078E-3</v>
      </c>
      <c r="T29" s="62">
        <v>6.4974651162790706E-3</v>
      </c>
      <c r="U29" s="62">
        <v>9.2820930232558139E-4</v>
      </c>
      <c r="V29" s="62">
        <v>9.2820930232558135E-2</v>
      </c>
      <c r="W29" s="62" t="s">
        <v>443</v>
      </c>
      <c r="X29" s="62" t="s">
        <v>443</v>
      </c>
      <c r="Y29" s="62" t="s">
        <v>443</v>
      </c>
      <c r="Z29" s="62" t="s">
        <v>443</v>
      </c>
      <c r="AA29" s="62" t="s">
        <v>443</v>
      </c>
      <c r="AB29" s="62" t="s">
        <v>443</v>
      </c>
      <c r="AC29" s="62" t="s">
        <v>443</v>
      </c>
      <c r="AD29" s="157" t="s">
        <v>443</v>
      </c>
      <c r="AE29" s="158"/>
      <c r="AF29" s="62">
        <v>3991.3</v>
      </c>
      <c r="AG29" s="62" t="s">
        <v>443</v>
      </c>
      <c r="AH29" s="62" t="s">
        <v>444</v>
      </c>
      <c r="AI29" s="62" t="s">
        <v>443</v>
      </c>
      <c r="AJ29" s="62" t="s">
        <v>443</v>
      </c>
      <c r="AK29" s="62" t="s">
        <v>443</v>
      </c>
      <c r="AL29" s="40" t="s">
        <v>49</v>
      </c>
    </row>
    <row r="30" spans="1:38" ht="26.25" customHeight="1" thickBot="1">
      <c r="A30" s="60" t="s">
        <v>78</v>
      </c>
      <c r="B30" s="60" t="s">
        <v>85</v>
      </c>
      <c r="C30" s="61" t="s">
        <v>86</v>
      </c>
      <c r="D30" s="62"/>
      <c r="E30" s="62">
        <v>0.01</v>
      </c>
      <c r="F30" s="62">
        <v>0.8</v>
      </c>
      <c r="G30" s="62">
        <v>8.5095000000000004E-2</v>
      </c>
      <c r="H30" s="62">
        <v>1.3101136363636362E-3</v>
      </c>
      <c r="I30" s="62">
        <v>5.6147727000000001E-2</v>
      </c>
      <c r="J30" s="62">
        <v>5.6147727000000001E-2</v>
      </c>
      <c r="K30" s="62">
        <v>5.614772727272728E-2</v>
      </c>
      <c r="L30" s="62" t="s">
        <v>444</v>
      </c>
      <c r="M30" s="62">
        <v>1.37</v>
      </c>
      <c r="N30" s="62">
        <v>0.29808917197452228</v>
      </c>
      <c r="O30" s="62">
        <v>2.0795454545454546E-4</v>
      </c>
      <c r="P30" s="62" t="s">
        <v>443</v>
      </c>
      <c r="Q30" s="62" t="s">
        <v>443</v>
      </c>
      <c r="R30" s="62">
        <v>3.5352272727272725E-2</v>
      </c>
      <c r="S30" s="62">
        <v>1.0397727272727273E-3</v>
      </c>
      <c r="T30" s="62">
        <v>1.4556818181818184E-3</v>
      </c>
      <c r="U30" s="62">
        <v>2.0795454545454546E-4</v>
      </c>
      <c r="V30" s="62">
        <v>2.0795454545454544E-2</v>
      </c>
      <c r="W30" s="62" t="s">
        <v>443</v>
      </c>
      <c r="X30" s="62" t="s">
        <v>443</v>
      </c>
      <c r="Y30" s="62" t="s">
        <v>443</v>
      </c>
      <c r="Z30" s="62" t="s">
        <v>443</v>
      </c>
      <c r="AA30" s="62" t="s">
        <v>443</v>
      </c>
      <c r="AB30" s="62" t="s">
        <v>443</v>
      </c>
      <c r="AC30" s="62" t="s">
        <v>443</v>
      </c>
      <c r="AD30" s="157" t="s">
        <v>443</v>
      </c>
      <c r="AE30" s="158"/>
      <c r="AF30" s="62">
        <v>91.5</v>
      </c>
      <c r="AG30" s="62" t="s">
        <v>443</v>
      </c>
      <c r="AH30" s="62" t="s">
        <v>444</v>
      </c>
      <c r="AI30" s="62" t="s">
        <v>443</v>
      </c>
      <c r="AJ30" s="62" t="s">
        <v>443</v>
      </c>
      <c r="AK30" s="62" t="s">
        <v>443</v>
      </c>
      <c r="AL30" s="40" t="s">
        <v>49</v>
      </c>
    </row>
    <row r="31" spans="1:38" ht="26.25" customHeight="1" thickBot="1">
      <c r="A31" s="60" t="s">
        <v>78</v>
      </c>
      <c r="B31" s="60" t="s">
        <v>87</v>
      </c>
      <c r="C31" s="61" t="s">
        <v>88</v>
      </c>
      <c r="D31" s="62"/>
      <c r="E31" s="62" t="s">
        <v>443</v>
      </c>
      <c r="F31" s="62">
        <v>1.095450775</v>
      </c>
      <c r="G31" s="62" t="s">
        <v>443</v>
      </c>
      <c r="H31" s="62" t="s">
        <v>443</v>
      </c>
      <c r="I31" s="62" t="s">
        <v>443</v>
      </c>
      <c r="J31" s="62" t="s">
        <v>443</v>
      </c>
      <c r="K31" s="62" t="s">
        <v>443</v>
      </c>
      <c r="L31" s="62" t="s">
        <v>443</v>
      </c>
      <c r="M31" s="62" t="s">
        <v>443</v>
      </c>
      <c r="N31" s="62" t="s">
        <v>443</v>
      </c>
      <c r="O31" s="62" t="s">
        <v>443</v>
      </c>
      <c r="P31" s="62" t="s">
        <v>443</v>
      </c>
      <c r="Q31" s="62" t="s">
        <v>443</v>
      </c>
      <c r="R31" s="62" t="s">
        <v>443</v>
      </c>
      <c r="S31" s="62" t="s">
        <v>443</v>
      </c>
      <c r="T31" s="62" t="s">
        <v>443</v>
      </c>
      <c r="U31" s="62" t="s">
        <v>443</v>
      </c>
      <c r="V31" s="62" t="s">
        <v>443</v>
      </c>
      <c r="W31" s="62" t="s">
        <v>443</v>
      </c>
      <c r="X31" s="62" t="s">
        <v>443</v>
      </c>
      <c r="Y31" s="62" t="s">
        <v>443</v>
      </c>
      <c r="Z31" s="62" t="s">
        <v>443</v>
      </c>
      <c r="AA31" s="62" t="s">
        <v>443</v>
      </c>
      <c r="AB31" s="62" t="s">
        <v>443</v>
      </c>
      <c r="AC31" s="62" t="s">
        <v>443</v>
      </c>
      <c r="AD31" s="157" t="s">
        <v>443</v>
      </c>
      <c r="AE31" s="158"/>
      <c r="AF31" s="159" t="s">
        <v>443</v>
      </c>
      <c r="AG31" s="62" t="s">
        <v>443</v>
      </c>
      <c r="AH31" s="62" t="s">
        <v>443</v>
      </c>
      <c r="AI31" s="62" t="s">
        <v>443</v>
      </c>
      <c r="AJ31" s="62" t="s">
        <v>443</v>
      </c>
      <c r="AK31" s="62" t="s">
        <v>443</v>
      </c>
      <c r="AL31" s="40" t="s">
        <v>49</v>
      </c>
    </row>
    <row r="32" spans="1:38" ht="26.25" customHeight="1" thickBot="1">
      <c r="A32" s="60" t="s">
        <v>78</v>
      </c>
      <c r="B32" s="60" t="s">
        <v>89</v>
      </c>
      <c r="C32" s="61" t="s">
        <v>90</v>
      </c>
      <c r="D32" s="62"/>
      <c r="E32" s="62" t="s">
        <v>443</v>
      </c>
      <c r="F32" s="62" t="s">
        <v>443</v>
      </c>
      <c r="G32" s="62" t="s">
        <v>443</v>
      </c>
      <c r="H32" s="62" t="s">
        <v>443</v>
      </c>
      <c r="I32" s="62">
        <v>3.6779357200000001E-2</v>
      </c>
      <c r="J32" s="62">
        <v>6.85536224E-2</v>
      </c>
      <c r="K32" s="62">
        <v>9.0382529600000011E-2</v>
      </c>
      <c r="L32" s="62" t="s">
        <v>443</v>
      </c>
      <c r="M32" s="62" t="s">
        <v>443</v>
      </c>
      <c r="N32" s="62" t="s">
        <v>443</v>
      </c>
      <c r="O32" s="62" t="s">
        <v>443</v>
      </c>
      <c r="P32" s="62" t="s">
        <v>443</v>
      </c>
      <c r="Q32" s="62" t="s">
        <v>443</v>
      </c>
      <c r="R32" s="62" t="s">
        <v>443</v>
      </c>
      <c r="S32" s="62" t="s">
        <v>443</v>
      </c>
      <c r="T32" s="62" t="s">
        <v>443</v>
      </c>
      <c r="U32" s="62" t="s">
        <v>443</v>
      </c>
      <c r="V32" s="62" t="s">
        <v>443</v>
      </c>
      <c r="W32" s="62" t="s">
        <v>443</v>
      </c>
      <c r="X32" s="62" t="s">
        <v>443</v>
      </c>
      <c r="Y32" s="62" t="s">
        <v>443</v>
      </c>
      <c r="Z32" s="62" t="s">
        <v>443</v>
      </c>
      <c r="AA32" s="62" t="s">
        <v>443</v>
      </c>
      <c r="AB32" s="62" t="s">
        <v>443</v>
      </c>
      <c r="AC32" s="62" t="s">
        <v>443</v>
      </c>
      <c r="AD32" s="157" t="s">
        <v>443</v>
      </c>
      <c r="AE32" s="158"/>
      <c r="AF32" s="159" t="s">
        <v>443</v>
      </c>
      <c r="AG32" s="62" t="s">
        <v>443</v>
      </c>
      <c r="AH32" s="62" t="s">
        <v>443</v>
      </c>
      <c r="AI32" s="62" t="s">
        <v>443</v>
      </c>
      <c r="AJ32" s="62" t="s">
        <v>443</v>
      </c>
      <c r="AK32" s="62">
        <v>2752.0079999999998</v>
      </c>
      <c r="AL32" s="40" t="s">
        <v>413</v>
      </c>
    </row>
    <row r="33" spans="1:38" ht="26.25" customHeight="1" thickBot="1">
      <c r="A33" s="60" t="s">
        <v>78</v>
      </c>
      <c r="B33" s="60" t="s">
        <v>91</v>
      </c>
      <c r="C33" s="61" t="s">
        <v>92</v>
      </c>
      <c r="D33" s="62"/>
      <c r="E33" s="62" t="s">
        <v>443</v>
      </c>
      <c r="F33" s="62" t="s">
        <v>443</v>
      </c>
      <c r="G33" s="62" t="s">
        <v>443</v>
      </c>
      <c r="H33" s="62" t="s">
        <v>443</v>
      </c>
      <c r="I33" s="62">
        <v>2.13644588E-2</v>
      </c>
      <c r="J33" s="62">
        <v>3.9389300000000002E-2</v>
      </c>
      <c r="K33" s="62">
        <v>7.8778600000000004E-2</v>
      </c>
      <c r="L33" s="62" t="s">
        <v>443</v>
      </c>
      <c r="M33" s="62" t="s">
        <v>443</v>
      </c>
      <c r="N33" s="62" t="s">
        <v>443</v>
      </c>
      <c r="O33" s="62" t="s">
        <v>443</v>
      </c>
      <c r="P33" s="62" t="s">
        <v>443</v>
      </c>
      <c r="Q33" s="62" t="s">
        <v>443</v>
      </c>
      <c r="R33" s="62" t="s">
        <v>443</v>
      </c>
      <c r="S33" s="62" t="s">
        <v>443</v>
      </c>
      <c r="T33" s="62" t="s">
        <v>443</v>
      </c>
      <c r="U33" s="62" t="s">
        <v>443</v>
      </c>
      <c r="V33" s="62" t="s">
        <v>443</v>
      </c>
      <c r="W33" s="62" t="s">
        <v>443</v>
      </c>
      <c r="X33" s="62" t="s">
        <v>443</v>
      </c>
      <c r="Y33" s="62" t="s">
        <v>443</v>
      </c>
      <c r="Z33" s="62" t="s">
        <v>443</v>
      </c>
      <c r="AA33" s="62" t="s">
        <v>443</v>
      </c>
      <c r="AB33" s="62" t="s">
        <v>443</v>
      </c>
      <c r="AC33" s="62" t="s">
        <v>443</v>
      </c>
      <c r="AD33" s="157" t="s">
        <v>443</v>
      </c>
      <c r="AE33" s="158"/>
      <c r="AF33" s="159" t="s">
        <v>443</v>
      </c>
      <c r="AG33" s="62" t="s">
        <v>443</v>
      </c>
      <c r="AH33" s="62" t="s">
        <v>443</v>
      </c>
      <c r="AI33" s="62" t="s">
        <v>443</v>
      </c>
      <c r="AJ33" s="62" t="s">
        <v>443</v>
      </c>
      <c r="AK33" s="62">
        <v>2752.0079999999998</v>
      </c>
      <c r="AL33" s="40" t="s">
        <v>413</v>
      </c>
    </row>
    <row r="34" spans="1:38" ht="26.25" customHeight="1" thickBot="1">
      <c r="A34" s="60" t="s">
        <v>70</v>
      </c>
      <c r="B34" s="60" t="s">
        <v>93</v>
      </c>
      <c r="C34" s="61" t="s">
        <v>94</v>
      </c>
      <c r="D34" s="62"/>
      <c r="E34" s="62">
        <v>0.11200560930232557</v>
      </c>
      <c r="F34" s="62">
        <v>9.9394290697674432E-3</v>
      </c>
      <c r="G34" s="62">
        <v>1.7100093023255814E-2</v>
      </c>
      <c r="H34" s="62">
        <v>1.4962581395348836E-5</v>
      </c>
      <c r="I34" s="62">
        <v>2.9283909302325584E-3</v>
      </c>
      <c r="J34" s="62">
        <v>3.0780167441860464E-3</v>
      </c>
      <c r="K34" s="62">
        <v>3.2490176744186046E-3</v>
      </c>
      <c r="L34" s="62">
        <v>1.903454104651163E-5</v>
      </c>
      <c r="M34" s="62">
        <v>2.2871374418604651E-2</v>
      </c>
      <c r="N34" s="62" t="s">
        <v>443</v>
      </c>
      <c r="O34" s="62">
        <v>2.1375116279069768E-5</v>
      </c>
      <c r="P34" s="62" t="s">
        <v>443</v>
      </c>
      <c r="Q34" s="62" t="s">
        <v>443</v>
      </c>
      <c r="R34" s="62">
        <v>1.0687558139534883E-4</v>
      </c>
      <c r="S34" s="62">
        <v>3.6337697674418599E-3</v>
      </c>
      <c r="T34" s="62">
        <v>1.4962581395348837E-4</v>
      </c>
      <c r="U34" s="62">
        <v>2.1375116279069768E-5</v>
      </c>
      <c r="V34" s="62">
        <v>2.1375116279069768E-3</v>
      </c>
      <c r="W34" s="62" t="s">
        <v>443</v>
      </c>
      <c r="X34" s="62">
        <v>6.4125348837209295E-5</v>
      </c>
      <c r="Y34" s="62">
        <v>1.0687558139534883E-4</v>
      </c>
      <c r="Z34" s="62" t="s">
        <v>443</v>
      </c>
      <c r="AA34" s="62" t="s">
        <v>443</v>
      </c>
      <c r="AB34" s="62">
        <v>1.7100093023255812E-4</v>
      </c>
      <c r="AC34" s="62" t="s">
        <v>443</v>
      </c>
      <c r="AD34" s="157" t="s">
        <v>443</v>
      </c>
      <c r="AE34" s="158"/>
      <c r="AF34" s="159">
        <v>91.912999999999997</v>
      </c>
      <c r="AG34" s="62" t="s">
        <v>443</v>
      </c>
      <c r="AH34" s="62" t="s">
        <v>443</v>
      </c>
      <c r="AI34" s="62" t="s">
        <v>443</v>
      </c>
      <c r="AJ34" s="62" t="s">
        <v>443</v>
      </c>
      <c r="AK34" s="62" t="s">
        <v>443</v>
      </c>
      <c r="AL34" s="40" t="s">
        <v>49</v>
      </c>
    </row>
    <row r="35" spans="1:38" s="4" customFormat="1" ht="26.25" customHeight="1" thickBot="1">
      <c r="A35" s="60" t="s">
        <v>95</v>
      </c>
      <c r="B35" s="60" t="s">
        <v>96</v>
      </c>
      <c r="C35" s="61" t="s">
        <v>97</v>
      </c>
      <c r="D35" s="62"/>
      <c r="E35" s="62" t="s">
        <v>442</v>
      </c>
      <c r="F35" s="62" t="s">
        <v>442</v>
      </c>
      <c r="G35" s="62" t="s">
        <v>442</v>
      </c>
      <c r="H35" s="62" t="s">
        <v>442</v>
      </c>
      <c r="I35" s="62" t="s">
        <v>442</v>
      </c>
      <c r="J35" s="62" t="s">
        <v>442</v>
      </c>
      <c r="K35" s="62" t="s">
        <v>442</v>
      </c>
      <c r="L35" s="62" t="s">
        <v>442</v>
      </c>
      <c r="M35" s="62" t="s">
        <v>442</v>
      </c>
      <c r="N35" s="62" t="s">
        <v>442</v>
      </c>
      <c r="O35" s="62" t="s">
        <v>442</v>
      </c>
      <c r="P35" s="62" t="s">
        <v>442</v>
      </c>
      <c r="Q35" s="62" t="s">
        <v>442</v>
      </c>
      <c r="R35" s="62" t="s">
        <v>442</v>
      </c>
      <c r="S35" s="62" t="s">
        <v>442</v>
      </c>
      <c r="T35" s="62" t="s">
        <v>442</v>
      </c>
      <c r="U35" s="62" t="s">
        <v>442</v>
      </c>
      <c r="V35" s="62" t="s">
        <v>442</v>
      </c>
      <c r="W35" s="62" t="s">
        <v>442</v>
      </c>
      <c r="X35" s="62" t="s">
        <v>442</v>
      </c>
      <c r="Y35" s="62" t="s">
        <v>442</v>
      </c>
      <c r="Z35" s="62" t="s">
        <v>442</v>
      </c>
      <c r="AA35" s="62" t="s">
        <v>442</v>
      </c>
      <c r="AB35" s="62" t="s">
        <v>442</v>
      </c>
      <c r="AC35" s="62" t="s">
        <v>442</v>
      </c>
      <c r="AD35" s="157" t="s">
        <v>442</v>
      </c>
      <c r="AE35" s="158"/>
      <c r="AF35" s="160" t="s">
        <v>442</v>
      </c>
      <c r="AG35" s="160" t="s">
        <v>442</v>
      </c>
      <c r="AH35" s="160" t="s">
        <v>442</v>
      </c>
      <c r="AI35" s="160" t="s">
        <v>442</v>
      </c>
      <c r="AJ35" s="160" t="s">
        <v>442</v>
      </c>
      <c r="AK35" s="160" t="s">
        <v>442</v>
      </c>
      <c r="AL35" s="40" t="s">
        <v>49</v>
      </c>
    </row>
    <row r="36" spans="1:38" ht="26.25" customHeight="1" thickBot="1">
      <c r="A36" s="60" t="s">
        <v>95</v>
      </c>
      <c r="B36" s="60" t="s">
        <v>98</v>
      </c>
      <c r="C36" s="61" t="s">
        <v>99</v>
      </c>
      <c r="D36" s="62"/>
      <c r="E36" s="62">
        <v>4.9148432429539624E-4</v>
      </c>
      <c r="F36" s="62">
        <v>1.7530651057670185E-5</v>
      </c>
      <c r="G36" s="62">
        <v>5.0087574450486247E-5</v>
      </c>
      <c r="H36" s="62" t="s">
        <v>443</v>
      </c>
      <c r="I36" s="62">
        <v>8.7653255288350923E-6</v>
      </c>
      <c r="J36" s="62">
        <v>8.7653255288350923E-6</v>
      </c>
      <c r="K36" s="62">
        <v>9.39142020946617E-6</v>
      </c>
      <c r="L36" s="62" t="s">
        <v>443</v>
      </c>
      <c r="M36" s="62">
        <v>4.6331006366699777E-5</v>
      </c>
      <c r="N36" s="62">
        <v>8.1392308482040153E-7</v>
      </c>
      <c r="O36" s="62">
        <v>6.2609468063107811E-8</v>
      </c>
      <c r="P36" s="62">
        <v>1.8782840418932339E-7</v>
      </c>
      <c r="Q36" s="62">
        <v>2.5043787225243124E-7</v>
      </c>
      <c r="R36" s="62">
        <v>3.1304734031553904E-7</v>
      </c>
      <c r="S36" s="62">
        <v>5.5096331895534866E-6</v>
      </c>
      <c r="T36" s="62">
        <v>6.2609468063107809E-6</v>
      </c>
      <c r="U36" s="62">
        <v>6.2609468063107809E-7</v>
      </c>
      <c r="V36" s="62">
        <v>3.1304734031553904E-6</v>
      </c>
      <c r="W36" s="62">
        <v>8.1392308482040153E-7</v>
      </c>
      <c r="X36" s="62" t="s">
        <v>443</v>
      </c>
      <c r="Y36" s="62" t="s">
        <v>443</v>
      </c>
      <c r="Z36" s="62" t="s">
        <v>443</v>
      </c>
      <c r="AA36" s="62" t="s">
        <v>443</v>
      </c>
      <c r="AB36" s="62" t="s">
        <v>443</v>
      </c>
      <c r="AC36" s="62">
        <v>5.0087574450486249E-7</v>
      </c>
      <c r="AD36" s="62">
        <v>2.3791597863980964E-7</v>
      </c>
      <c r="AE36" s="158"/>
      <c r="AF36" s="161">
        <v>0.26922071267136355</v>
      </c>
      <c r="AG36" s="130" t="s">
        <v>443</v>
      </c>
      <c r="AH36" s="161" t="s">
        <v>443</v>
      </c>
      <c r="AI36" s="161" t="s">
        <v>443</v>
      </c>
      <c r="AJ36" s="161" t="s">
        <v>443</v>
      </c>
      <c r="AK36" s="161" t="s">
        <v>443</v>
      </c>
      <c r="AL36" s="40" t="s">
        <v>49</v>
      </c>
    </row>
    <row r="37" spans="1:38" ht="26.25" customHeight="1" thickBot="1">
      <c r="A37" s="60" t="s">
        <v>70</v>
      </c>
      <c r="B37" s="60" t="s">
        <v>100</v>
      </c>
      <c r="C37" s="61" t="s">
        <v>399</v>
      </c>
      <c r="D37" s="62"/>
      <c r="E37" s="67" t="s">
        <v>442</v>
      </c>
      <c r="F37" s="67" t="s">
        <v>442</v>
      </c>
      <c r="G37" s="67" t="s">
        <v>442</v>
      </c>
      <c r="H37" s="67" t="s">
        <v>442</v>
      </c>
      <c r="I37" s="67" t="s">
        <v>442</v>
      </c>
      <c r="J37" s="67" t="s">
        <v>442</v>
      </c>
      <c r="K37" s="67" t="s">
        <v>442</v>
      </c>
      <c r="L37" s="67" t="s">
        <v>442</v>
      </c>
      <c r="M37" s="67" t="s">
        <v>442</v>
      </c>
      <c r="N37" s="67" t="s">
        <v>442</v>
      </c>
      <c r="O37" s="67" t="s">
        <v>442</v>
      </c>
      <c r="P37" s="67" t="s">
        <v>442</v>
      </c>
      <c r="Q37" s="67" t="s">
        <v>442</v>
      </c>
      <c r="R37" s="67" t="s">
        <v>442</v>
      </c>
      <c r="S37" s="67" t="s">
        <v>442</v>
      </c>
      <c r="T37" s="67" t="s">
        <v>442</v>
      </c>
      <c r="U37" s="67" t="s">
        <v>442</v>
      </c>
      <c r="V37" s="67" t="s">
        <v>442</v>
      </c>
      <c r="W37" s="67" t="s">
        <v>442</v>
      </c>
      <c r="X37" s="67" t="s">
        <v>442</v>
      </c>
      <c r="Y37" s="67" t="s">
        <v>442</v>
      </c>
      <c r="Z37" s="67" t="s">
        <v>442</v>
      </c>
      <c r="AA37" s="67" t="s">
        <v>442</v>
      </c>
      <c r="AB37" s="67" t="s">
        <v>442</v>
      </c>
      <c r="AC37" s="67" t="s">
        <v>442</v>
      </c>
      <c r="AD37" s="67" t="s">
        <v>442</v>
      </c>
      <c r="AE37" s="158"/>
      <c r="AF37" s="162" t="s">
        <v>442</v>
      </c>
      <c r="AG37" s="161" t="s">
        <v>442</v>
      </c>
      <c r="AH37" s="161" t="s">
        <v>442</v>
      </c>
      <c r="AI37" s="161" t="s">
        <v>442</v>
      </c>
      <c r="AJ37" s="161" t="s">
        <v>442</v>
      </c>
      <c r="AK37" s="161" t="s">
        <v>442</v>
      </c>
      <c r="AL37" s="40" t="s">
        <v>49</v>
      </c>
    </row>
    <row r="38" spans="1:38" ht="26.25" customHeight="1" thickBot="1">
      <c r="A38" s="60" t="s">
        <v>70</v>
      </c>
      <c r="B38" s="60" t="s">
        <v>101</v>
      </c>
      <c r="C38" s="61" t="s">
        <v>102</v>
      </c>
      <c r="D38" s="67"/>
      <c r="E38" s="67" t="s">
        <v>442</v>
      </c>
      <c r="F38" s="67" t="s">
        <v>442</v>
      </c>
      <c r="G38" s="67" t="s">
        <v>442</v>
      </c>
      <c r="H38" s="67" t="s">
        <v>442</v>
      </c>
      <c r="I38" s="67" t="s">
        <v>442</v>
      </c>
      <c r="J38" s="67" t="s">
        <v>442</v>
      </c>
      <c r="K38" s="67" t="s">
        <v>442</v>
      </c>
      <c r="L38" s="67" t="s">
        <v>442</v>
      </c>
      <c r="M38" s="67" t="s">
        <v>442</v>
      </c>
      <c r="N38" s="67" t="s">
        <v>442</v>
      </c>
      <c r="O38" s="67" t="s">
        <v>442</v>
      </c>
      <c r="P38" s="67" t="s">
        <v>442</v>
      </c>
      <c r="Q38" s="67" t="s">
        <v>442</v>
      </c>
      <c r="R38" s="67" t="s">
        <v>442</v>
      </c>
      <c r="S38" s="67" t="s">
        <v>442</v>
      </c>
      <c r="T38" s="67" t="s">
        <v>442</v>
      </c>
      <c r="U38" s="67" t="s">
        <v>442</v>
      </c>
      <c r="V38" s="67" t="s">
        <v>442</v>
      </c>
      <c r="W38" s="67" t="s">
        <v>442</v>
      </c>
      <c r="X38" s="67" t="s">
        <v>442</v>
      </c>
      <c r="Y38" s="67" t="s">
        <v>442</v>
      </c>
      <c r="Z38" s="67" t="s">
        <v>442</v>
      </c>
      <c r="AA38" s="67" t="s">
        <v>442</v>
      </c>
      <c r="AB38" s="67" t="s">
        <v>442</v>
      </c>
      <c r="AC38" s="67" t="s">
        <v>442</v>
      </c>
      <c r="AD38" s="67" t="s">
        <v>442</v>
      </c>
      <c r="AE38" s="158"/>
      <c r="AF38" s="162" t="s">
        <v>442</v>
      </c>
      <c r="AG38" s="161" t="s">
        <v>442</v>
      </c>
      <c r="AH38" s="161" t="s">
        <v>442</v>
      </c>
      <c r="AI38" s="161" t="s">
        <v>442</v>
      </c>
      <c r="AJ38" s="161" t="s">
        <v>442</v>
      </c>
      <c r="AK38" s="161" t="s">
        <v>442</v>
      </c>
      <c r="AL38" s="40" t="s">
        <v>49</v>
      </c>
    </row>
    <row r="39" spans="1:38" ht="26.25" customHeight="1" thickBot="1">
      <c r="A39" s="60" t="s">
        <v>103</v>
      </c>
      <c r="B39" s="60" t="s">
        <v>104</v>
      </c>
      <c r="C39" s="61" t="s">
        <v>390</v>
      </c>
      <c r="D39" s="62"/>
      <c r="E39" s="62">
        <v>0.81327521613684617</v>
      </c>
      <c r="F39" s="62">
        <v>0.16396203946515334</v>
      </c>
      <c r="G39" s="62">
        <v>0.39821355816622067</v>
      </c>
      <c r="H39" s="62" t="s">
        <v>443</v>
      </c>
      <c r="I39" s="62">
        <v>0.11727678847863801</v>
      </c>
      <c r="J39" s="62">
        <v>0.12736427255841101</v>
      </c>
      <c r="K39" s="62">
        <v>0.131010362558411</v>
      </c>
      <c r="L39" s="62">
        <v>4.062511873203728E-2</v>
      </c>
      <c r="M39" s="62">
        <v>0.59539472147296302</v>
      </c>
      <c r="N39" s="62">
        <v>5.4594904546061335E-2</v>
      </c>
      <c r="O39" s="62">
        <v>4.94830320398865E-3</v>
      </c>
      <c r="P39" s="62">
        <v>1.9723408493257668E-3</v>
      </c>
      <c r="Q39" s="62">
        <v>2.0693771166288332E-3</v>
      </c>
      <c r="R39" s="62">
        <v>3.4626440432576663E-2</v>
      </c>
      <c r="S39" s="62">
        <v>1.2725822579773002E-2</v>
      </c>
      <c r="T39" s="62">
        <v>0.30949953365720839</v>
      </c>
      <c r="U39" s="62">
        <v>7.5974316932576674E-4</v>
      </c>
      <c r="V39" s="62">
        <v>0.24977040847863799</v>
      </c>
      <c r="W39" s="62">
        <v>8.6935165159545996E-2</v>
      </c>
      <c r="X39" s="62">
        <v>1.2156694356317188E-2</v>
      </c>
      <c r="Y39" s="62">
        <v>1.6761359060398863E-2</v>
      </c>
      <c r="Z39" s="62">
        <v>6.2659926661785366E-3</v>
      </c>
      <c r="AA39" s="62">
        <v>4.9231671760398858E-3</v>
      </c>
      <c r="AB39" s="62">
        <v>4.0107213258934467E-2</v>
      </c>
      <c r="AC39" s="62">
        <v>2.2867780925166867E-3</v>
      </c>
      <c r="AD39" s="157">
        <v>3.3269625538590128E-2</v>
      </c>
      <c r="AE39" s="158"/>
      <c r="AF39" s="163">
        <v>2450.4506932576669</v>
      </c>
      <c r="AG39" s="164">
        <v>195.58699999999999</v>
      </c>
      <c r="AH39" s="164" t="s">
        <v>443</v>
      </c>
      <c r="AI39" s="164">
        <v>325.28300000000002</v>
      </c>
      <c r="AJ39" s="161" t="s">
        <v>443</v>
      </c>
      <c r="AK39" s="164" t="s">
        <v>443</v>
      </c>
      <c r="AL39" s="40" t="s">
        <v>49</v>
      </c>
    </row>
    <row r="40" spans="1:38" ht="26.25" customHeight="1" thickBot="1">
      <c r="A40" s="60" t="s">
        <v>70</v>
      </c>
      <c r="B40" s="60" t="s">
        <v>105</v>
      </c>
      <c r="C40" s="61" t="s">
        <v>391</v>
      </c>
      <c r="D40" s="62"/>
      <c r="E40" s="62" t="s">
        <v>445</v>
      </c>
      <c r="F40" s="62" t="s">
        <v>445</v>
      </c>
      <c r="G40" s="62" t="s">
        <v>445</v>
      </c>
      <c r="H40" s="62" t="s">
        <v>445</v>
      </c>
      <c r="I40" s="62" t="s">
        <v>445</v>
      </c>
      <c r="J40" s="62" t="s">
        <v>445</v>
      </c>
      <c r="K40" s="62" t="s">
        <v>445</v>
      </c>
      <c r="L40" s="62" t="s">
        <v>445</v>
      </c>
      <c r="M40" s="62" t="s">
        <v>445</v>
      </c>
      <c r="N40" s="62" t="s">
        <v>443</v>
      </c>
      <c r="O40" s="62" t="s">
        <v>445</v>
      </c>
      <c r="P40" s="62" t="s">
        <v>443</v>
      </c>
      <c r="Q40" s="62" t="s">
        <v>443</v>
      </c>
      <c r="R40" s="62" t="s">
        <v>445</v>
      </c>
      <c r="S40" s="62" t="s">
        <v>445</v>
      </c>
      <c r="T40" s="62" t="s">
        <v>445</v>
      </c>
      <c r="U40" s="62" t="s">
        <v>445</v>
      </c>
      <c r="V40" s="62" t="s">
        <v>445</v>
      </c>
      <c r="W40" s="62" t="s">
        <v>443</v>
      </c>
      <c r="X40" s="62" t="s">
        <v>445</v>
      </c>
      <c r="Y40" s="62" t="s">
        <v>445</v>
      </c>
      <c r="Z40" s="62" t="s">
        <v>443</v>
      </c>
      <c r="AA40" s="62" t="s">
        <v>443</v>
      </c>
      <c r="AB40" s="62" t="s">
        <v>445</v>
      </c>
      <c r="AC40" s="62" t="s">
        <v>443</v>
      </c>
      <c r="AD40" s="157" t="s">
        <v>443</v>
      </c>
      <c r="AE40" s="158"/>
      <c r="AF40" s="159" t="s">
        <v>445</v>
      </c>
      <c r="AG40" s="62" t="s">
        <v>445</v>
      </c>
      <c r="AH40" s="62" t="s">
        <v>445</v>
      </c>
      <c r="AI40" s="62" t="s">
        <v>445</v>
      </c>
      <c r="AJ40" s="62" t="s">
        <v>443</v>
      </c>
      <c r="AK40" s="62" t="s">
        <v>443</v>
      </c>
      <c r="AL40" s="40" t="s">
        <v>49</v>
      </c>
    </row>
    <row r="41" spans="1:38" ht="26.25" customHeight="1" thickBot="1">
      <c r="A41" s="60" t="s">
        <v>103</v>
      </c>
      <c r="B41" s="60" t="s">
        <v>106</v>
      </c>
      <c r="C41" s="61" t="s">
        <v>400</v>
      </c>
      <c r="D41" s="62"/>
      <c r="E41" s="62">
        <v>0.92534899330800013</v>
      </c>
      <c r="F41" s="62">
        <v>9.8839291033825223</v>
      </c>
      <c r="G41" s="62">
        <v>0.51806018754000005</v>
      </c>
      <c r="H41" s="62">
        <v>0.13024531900800002</v>
      </c>
      <c r="I41" s="62">
        <v>12.142610276965202</v>
      </c>
      <c r="J41" s="62">
        <v>12.469524831925202</v>
      </c>
      <c r="K41" s="62">
        <v>13.130293981525202</v>
      </c>
      <c r="L41" s="62">
        <v>1.2106624806955621</v>
      </c>
      <c r="M41" s="62">
        <v>66.320089202556005</v>
      </c>
      <c r="N41" s="62">
        <v>0.47156849378769605</v>
      </c>
      <c r="O41" s="62">
        <v>0.21190125735730803</v>
      </c>
      <c r="P41" s="62">
        <v>1.0574907233760002E-2</v>
      </c>
      <c r="Q41" s="62">
        <v>3.7145210888160003E-3</v>
      </c>
      <c r="R41" s="62">
        <v>0.37734896547360008</v>
      </c>
      <c r="S41" s="62">
        <v>0.10337090001804002</v>
      </c>
      <c r="T41" s="62">
        <v>3.5698829958539999E-2</v>
      </c>
      <c r="U41" s="62">
        <v>3.7878712290000005E-2</v>
      </c>
      <c r="V41" s="62">
        <v>8.3861664298293608</v>
      </c>
      <c r="W41" s="62">
        <v>13.225160338117202</v>
      </c>
      <c r="X41" s="62">
        <v>2.0259758347646404</v>
      </c>
      <c r="Y41" s="62">
        <v>1.8879817018723202</v>
      </c>
      <c r="Z41" s="62">
        <v>0.71573516277156002</v>
      </c>
      <c r="AA41" s="62">
        <v>1.1827968727492799</v>
      </c>
      <c r="AB41" s="62">
        <v>5.8124895721578005</v>
      </c>
      <c r="AC41" s="62">
        <v>8.1510523207199995E-2</v>
      </c>
      <c r="AD41" s="157">
        <v>4.3112237410800003E-2</v>
      </c>
      <c r="AE41" s="158"/>
      <c r="AF41" s="159">
        <v>1657.177308</v>
      </c>
      <c r="AG41" s="62">
        <v>247.85856000000001</v>
      </c>
      <c r="AH41" s="62" t="s">
        <v>443</v>
      </c>
      <c r="AI41" s="62">
        <v>16271.370180000002</v>
      </c>
      <c r="AJ41" s="62" t="s">
        <v>443</v>
      </c>
      <c r="AK41" s="62" t="s">
        <v>443</v>
      </c>
      <c r="AL41" s="40" t="s">
        <v>49</v>
      </c>
    </row>
    <row r="42" spans="1:38" ht="26.25" customHeight="1" thickBot="1">
      <c r="A42" s="60" t="s">
        <v>70</v>
      </c>
      <c r="B42" s="60" t="s">
        <v>107</v>
      </c>
      <c r="C42" s="61" t="s">
        <v>108</v>
      </c>
      <c r="D42" s="62"/>
      <c r="E42" s="62">
        <v>1.4737023597013431E-3</v>
      </c>
      <c r="F42" s="62">
        <v>0.60186077748571698</v>
      </c>
      <c r="G42" s="62">
        <v>5.928379147177599E-4</v>
      </c>
      <c r="H42" s="62">
        <v>3.2573511797679116E-6</v>
      </c>
      <c r="I42" s="62" t="s">
        <v>444</v>
      </c>
      <c r="J42" s="62" t="s">
        <v>444</v>
      </c>
      <c r="K42" s="62">
        <v>3.4690790064528252E-3</v>
      </c>
      <c r="L42" s="62" t="s">
        <v>444</v>
      </c>
      <c r="M42" s="62">
        <v>1.1637538559956819</v>
      </c>
      <c r="N42" s="62">
        <v>0.4243798583947771</v>
      </c>
      <c r="O42" s="62">
        <v>7.4030708631088888E-6</v>
      </c>
      <c r="P42" s="62" t="s">
        <v>443</v>
      </c>
      <c r="Q42" s="62" t="s">
        <v>443</v>
      </c>
      <c r="R42" s="62">
        <v>3.7015354315544451E-5</v>
      </c>
      <c r="S42" s="62">
        <v>1.258522046728511E-3</v>
      </c>
      <c r="T42" s="62">
        <v>5.1821496041762222E-5</v>
      </c>
      <c r="U42" s="62">
        <v>7.4030708631088888E-6</v>
      </c>
      <c r="V42" s="62">
        <v>7.4030708631088883E-4</v>
      </c>
      <c r="W42" s="62" t="s">
        <v>443</v>
      </c>
      <c r="X42" s="62" t="s">
        <v>444</v>
      </c>
      <c r="Y42" s="62" t="s">
        <v>444</v>
      </c>
      <c r="Z42" s="62" t="s">
        <v>444</v>
      </c>
      <c r="AA42" s="62" t="s">
        <v>443</v>
      </c>
      <c r="AB42" s="62" t="s">
        <v>444</v>
      </c>
      <c r="AC42" s="62" t="s">
        <v>443</v>
      </c>
      <c r="AD42" s="157" t="s">
        <v>443</v>
      </c>
      <c r="AE42" s="158"/>
      <c r="AF42" s="159" t="s">
        <v>445</v>
      </c>
      <c r="AG42" s="62" t="s">
        <v>443</v>
      </c>
      <c r="AH42" s="62" t="s">
        <v>443</v>
      </c>
      <c r="AI42" s="62" t="s">
        <v>445</v>
      </c>
      <c r="AJ42" s="62" t="s">
        <v>443</v>
      </c>
      <c r="AK42" s="62" t="s">
        <v>443</v>
      </c>
      <c r="AL42" s="40" t="s">
        <v>49</v>
      </c>
    </row>
    <row r="43" spans="1:38" ht="26.25" customHeight="1" thickBot="1">
      <c r="A43" s="60" t="s">
        <v>103</v>
      </c>
      <c r="B43" s="60" t="s">
        <v>109</v>
      </c>
      <c r="C43" s="61" t="s">
        <v>110</v>
      </c>
      <c r="D43" s="62"/>
      <c r="E43" s="62">
        <v>0.46333690308422082</v>
      </c>
      <c r="F43" s="62">
        <v>3.5741196413553181E-2</v>
      </c>
      <c r="G43" s="62">
        <v>0.14358711695112852</v>
      </c>
      <c r="H43" s="62">
        <v>1.8074571428571433E-5</v>
      </c>
      <c r="I43" s="62">
        <v>3.0230643607055005E-2</v>
      </c>
      <c r="J43" s="62">
        <v>3.4824726501087984E-2</v>
      </c>
      <c r="K43" s="62">
        <v>3.4964154051087985E-2</v>
      </c>
      <c r="L43" s="62">
        <v>1.6020658976750805E-2</v>
      </c>
      <c r="M43" s="62">
        <v>0.15224020008645089</v>
      </c>
      <c r="N43" s="62">
        <v>1.279710607456413E-2</v>
      </c>
      <c r="O43" s="62">
        <v>4.6445131505879177E-4</v>
      </c>
      <c r="P43" s="62">
        <v>1.7546213932490877E-4</v>
      </c>
      <c r="Q43" s="62">
        <v>7.6468649019597235E-4</v>
      </c>
      <c r="R43" s="62">
        <v>1.551815885034802E-2</v>
      </c>
      <c r="S43" s="62">
        <v>4.6639776333186915E-3</v>
      </c>
      <c r="T43" s="62">
        <v>0.1885295469989931</v>
      </c>
      <c r="U43" s="62">
        <v>1.6313140003919449E-4</v>
      </c>
      <c r="V43" s="62">
        <v>3.676250854991215E-2</v>
      </c>
      <c r="W43" s="62">
        <v>1.1228250752351669E-2</v>
      </c>
      <c r="X43" s="62">
        <v>2.6749652462788756E-4</v>
      </c>
      <c r="Y43" s="62">
        <v>4.2040045950587923E-4</v>
      </c>
      <c r="Z43" s="62">
        <v>1.3663054639638061E-4</v>
      </c>
      <c r="AA43" s="62">
        <v>1.0866744387915936E-4</v>
      </c>
      <c r="AB43" s="62">
        <v>9.3319497440930675E-4</v>
      </c>
      <c r="AC43" s="62">
        <v>4.2322211765765641E-4</v>
      </c>
      <c r="AD43" s="157">
        <v>3.1470098249333669E-4</v>
      </c>
      <c r="AE43" s="158"/>
      <c r="AF43" s="159">
        <v>1507.7554432490876</v>
      </c>
      <c r="AG43" s="62">
        <v>1.84365</v>
      </c>
      <c r="AH43" s="62" t="s">
        <v>442</v>
      </c>
      <c r="AI43" s="62">
        <v>18.074571428571431</v>
      </c>
      <c r="AJ43" s="62" t="s">
        <v>444</v>
      </c>
      <c r="AK43" s="62" t="s">
        <v>443</v>
      </c>
      <c r="AL43" s="40" t="s">
        <v>49</v>
      </c>
    </row>
    <row r="44" spans="1:38" ht="26.25" customHeight="1" thickBot="1">
      <c r="A44" s="60" t="s">
        <v>70</v>
      </c>
      <c r="B44" s="60" t="s">
        <v>111</v>
      </c>
      <c r="C44" s="61" t="s">
        <v>112</v>
      </c>
      <c r="D44" s="62"/>
      <c r="E44" s="62">
        <v>0.49318634841989639</v>
      </c>
      <c r="F44" s="62">
        <v>7.2391812231659927E-2</v>
      </c>
      <c r="G44" s="62" t="s">
        <v>443</v>
      </c>
      <c r="H44" s="62">
        <v>1.1730913416998434E-4</v>
      </c>
      <c r="I44" s="62">
        <v>2.7096498941443847E-2</v>
      </c>
      <c r="J44" s="62">
        <v>2.7096498941443847E-2</v>
      </c>
      <c r="K44" s="62">
        <v>2.7096498941443847E-2</v>
      </c>
      <c r="L44" s="62">
        <v>1.6838466273582483E-2</v>
      </c>
      <c r="M44" s="62">
        <v>1.0815750769715797</v>
      </c>
      <c r="N44" s="62" t="s">
        <v>443</v>
      </c>
      <c r="O44" s="62">
        <v>1.5260919924439822E-4</v>
      </c>
      <c r="P44" s="62" t="s">
        <v>443</v>
      </c>
      <c r="Q44" s="62" t="s">
        <v>443</v>
      </c>
      <c r="R44" s="62">
        <v>7.6304599622199125E-4</v>
      </c>
      <c r="S44" s="62">
        <v>2.5943563871547698E-2</v>
      </c>
      <c r="T44" s="62">
        <v>1.0682643947107877E-3</v>
      </c>
      <c r="U44" s="62" t="s">
        <v>443</v>
      </c>
      <c r="V44" s="62">
        <v>1.5260919924439823E-2</v>
      </c>
      <c r="W44" s="62" t="s">
        <v>443</v>
      </c>
      <c r="X44" s="62">
        <v>4.697731607970303E-4</v>
      </c>
      <c r="Y44" s="62">
        <v>7.511004331581556E-4</v>
      </c>
      <c r="Z44" s="62" t="s">
        <v>443</v>
      </c>
      <c r="AA44" s="62" t="s">
        <v>443</v>
      </c>
      <c r="AB44" s="62">
        <v>1.220873593955186E-3</v>
      </c>
      <c r="AC44" s="62" t="s">
        <v>443</v>
      </c>
      <c r="AD44" s="157" t="s">
        <v>443</v>
      </c>
      <c r="AE44" s="158"/>
      <c r="AF44" s="159">
        <v>657.36633080504055</v>
      </c>
      <c r="AG44" s="62" t="s">
        <v>443</v>
      </c>
      <c r="AH44" s="62" t="s">
        <v>443</v>
      </c>
      <c r="AI44" s="62" t="s">
        <v>443</v>
      </c>
      <c r="AJ44" s="62" t="s">
        <v>443</v>
      </c>
      <c r="AK44" s="62" t="s">
        <v>443</v>
      </c>
      <c r="AL44" s="40" t="s">
        <v>49</v>
      </c>
    </row>
    <row r="45" spans="1:38" ht="26.25" customHeight="1" thickBot="1">
      <c r="A45" s="60" t="s">
        <v>70</v>
      </c>
      <c r="B45" s="60" t="s">
        <v>113</v>
      </c>
      <c r="C45" s="61" t="s">
        <v>114</v>
      </c>
      <c r="D45" s="62"/>
      <c r="E45" s="62" t="s">
        <v>444</v>
      </c>
      <c r="F45" s="62" t="s">
        <v>444</v>
      </c>
      <c r="G45" s="62" t="s">
        <v>444</v>
      </c>
      <c r="H45" s="62" t="s">
        <v>444</v>
      </c>
      <c r="I45" s="62" t="s">
        <v>444</v>
      </c>
      <c r="J45" s="62" t="s">
        <v>444</v>
      </c>
      <c r="K45" s="62" t="s">
        <v>444</v>
      </c>
      <c r="L45" s="62" t="s">
        <v>444</v>
      </c>
      <c r="M45" s="62" t="s">
        <v>444</v>
      </c>
      <c r="N45" s="62" t="s">
        <v>444</v>
      </c>
      <c r="O45" s="62" t="s">
        <v>444</v>
      </c>
      <c r="P45" s="62" t="s">
        <v>444</v>
      </c>
      <c r="Q45" s="62" t="s">
        <v>444</v>
      </c>
      <c r="R45" s="62" t="s">
        <v>444</v>
      </c>
      <c r="S45" s="62" t="s">
        <v>444</v>
      </c>
      <c r="T45" s="62" t="s">
        <v>444</v>
      </c>
      <c r="U45" s="62" t="s">
        <v>444</v>
      </c>
      <c r="V45" s="62" t="s">
        <v>444</v>
      </c>
      <c r="W45" s="62" t="s">
        <v>444</v>
      </c>
      <c r="X45" s="62" t="s">
        <v>444</v>
      </c>
      <c r="Y45" s="62" t="s">
        <v>444</v>
      </c>
      <c r="Z45" s="62" t="s">
        <v>444</v>
      </c>
      <c r="AA45" s="62" t="s">
        <v>444</v>
      </c>
      <c r="AB45" s="62" t="s">
        <v>444</v>
      </c>
      <c r="AC45" s="62" t="s">
        <v>444</v>
      </c>
      <c r="AD45" s="157" t="s">
        <v>444</v>
      </c>
      <c r="AE45" s="158"/>
      <c r="AF45" s="159" t="s">
        <v>444</v>
      </c>
      <c r="AG45" s="62" t="s">
        <v>444</v>
      </c>
      <c r="AH45" s="62" t="s">
        <v>444</v>
      </c>
      <c r="AI45" s="62" t="s">
        <v>444</v>
      </c>
      <c r="AJ45" s="62" t="s">
        <v>444</v>
      </c>
      <c r="AK45" s="62" t="s">
        <v>444</v>
      </c>
      <c r="AL45" s="40" t="s">
        <v>49</v>
      </c>
    </row>
    <row r="46" spans="1:38" ht="26.25" customHeight="1" thickBot="1">
      <c r="A46" s="60" t="s">
        <v>103</v>
      </c>
      <c r="B46" s="60" t="s">
        <v>115</v>
      </c>
      <c r="C46" s="61" t="s">
        <v>116</v>
      </c>
      <c r="D46" s="62"/>
      <c r="E46" s="62" t="s">
        <v>444</v>
      </c>
      <c r="F46" s="62" t="s">
        <v>444</v>
      </c>
      <c r="G46" s="62" t="s">
        <v>444</v>
      </c>
      <c r="H46" s="62" t="s">
        <v>444</v>
      </c>
      <c r="I46" s="62" t="s">
        <v>444</v>
      </c>
      <c r="J46" s="62" t="s">
        <v>444</v>
      </c>
      <c r="K46" s="62" t="s">
        <v>444</v>
      </c>
      <c r="L46" s="62" t="s">
        <v>444</v>
      </c>
      <c r="M46" s="62" t="s">
        <v>444</v>
      </c>
      <c r="N46" s="62" t="s">
        <v>444</v>
      </c>
      <c r="O46" s="62" t="s">
        <v>444</v>
      </c>
      <c r="P46" s="62" t="s">
        <v>444</v>
      </c>
      <c r="Q46" s="62" t="s">
        <v>444</v>
      </c>
      <c r="R46" s="62" t="s">
        <v>444</v>
      </c>
      <c r="S46" s="62" t="s">
        <v>444</v>
      </c>
      <c r="T46" s="62" t="s">
        <v>444</v>
      </c>
      <c r="U46" s="62" t="s">
        <v>444</v>
      </c>
      <c r="V46" s="62" t="s">
        <v>444</v>
      </c>
      <c r="W46" s="62" t="s">
        <v>444</v>
      </c>
      <c r="X46" s="62" t="s">
        <v>444</v>
      </c>
      <c r="Y46" s="62" t="s">
        <v>444</v>
      </c>
      <c r="Z46" s="62" t="s">
        <v>444</v>
      </c>
      <c r="AA46" s="62" t="s">
        <v>444</v>
      </c>
      <c r="AB46" s="62" t="s">
        <v>444</v>
      </c>
      <c r="AC46" s="62" t="s">
        <v>444</v>
      </c>
      <c r="AD46" s="62" t="s">
        <v>444</v>
      </c>
      <c r="AE46" s="158"/>
      <c r="AF46" s="62" t="s">
        <v>444</v>
      </c>
      <c r="AG46" s="62" t="s">
        <v>444</v>
      </c>
      <c r="AH46" s="62" t="s">
        <v>444</v>
      </c>
      <c r="AI46" s="62" t="s">
        <v>444</v>
      </c>
      <c r="AJ46" s="62" t="s">
        <v>444</v>
      </c>
      <c r="AK46" s="62" t="s">
        <v>444</v>
      </c>
      <c r="AL46" s="40" t="s">
        <v>49</v>
      </c>
    </row>
    <row r="47" spans="1:38" ht="26.25" customHeight="1" thickBot="1">
      <c r="A47" s="60" t="s">
        <v>70</v>
      </c>
      <c r="B47" s="60" t="s">
        <v>117</v>
      </c>
      <c r="C47" s="61" t="s">
        <v>118</v>
      </c>
      <c r="D47" s="62"/>
      <c r="E47" s="62" t="s">
        <v>445</v>
      </c>
      <c r="F47" s="62" t="s">
        <v>445</v>
      </c>
      <c r="G47" s="62" t="s">
        <v>445</v>
      </c>
      <c r="H47" s="62" t="s">
        <v>443</v>
      </c>
      <c r="I47" s="62" t="s">
        <v>445</v>
      </c>
      <c r="J47" s="62" t="s">
        <v>445</v>
      </c>
      <c r="K47" s="62" t="s">
        <v>445</v>
      </c>
      <c r="L47" s="62" t="s">
        <v>445</v>
      </c>
      <c r="M47" s="62" t="s">
        <v>445</v>
      </c>
      <c r="N47" s="62" t="s">
        <v>443</v>
      </c>
      <c r="O47" s="62" t="s">
        <v>445</v>
      </c>
      <c r="P47" s="62" t="s">
        <v>443</v>
      </c>
      <c r="Q47" s="62" t="s">
        <v>443</v>
      </c>
      <c r="R47" s="62" t="s">
        <v>445</v>
      </c>
      <c r="S47" s="62" t="s">
        <v>445</v>
      </c>
      <c r="T47" s="62" t="s">
        <v>445</v>
      </c>
      <c r="U47" s="62" t="s">
        <v>445</v>
      </c>
      <c r="V47" s="62" t="s">
        <v>445</v>
      </c>
      <c r="W47" s="62" t="s">
        <v>443</v>
      </c>
      <c r="X47" s="62" t="s">
        <v>445</v>
      </c>
      <c r="Y47" s="62" t="s">
        <v>443</v>
      </c>
      <c r="Z47" s="62" t="s">
        <v>443</v>
      </c>
      <c r="AA47" s="62" t="s">
        <v>443</v>
      </c>
      <c r="AB47" s="62" t="s">
        <v>445</v>
      </c>
      <c r="AC47" s="62" t="s">
        <v>443</v>
      </c>
      <c r="AD47" s="157" t="s">
        <v>443</v>
      </c>
      <c r="AE47" s="158"/>
      <c r="AF47" s="159" t="s">
        <v>445</v>
      </c>
      <c r="AG47" s="62" t="s">
        <v>443</v>
      </c>
      <c r="AH47" s="62" t="s">
        <v>443</v>
      </c>
      <c r="AI47" s="62" t="s">
        <v>443</v>
      </c>
      <c r="AJ47" s="62" t="s">
        <v>443</v>
      </c>
      <c r="AK47" s="62" t="s">
        <v>443</v>
      </c>
      <c r="AL47" s="40" t="s">
        <v>49</v>
      </c>
    </row>
    <row r="48" spans="1:38" ht="26.25" customHeight="1" thickBot="1">
      <c r="A48" s="60" t="s">
        <v>119</v>
      </c>
      <c r="B48" s="60" t="s">
        <v>120</v>
      </c>
      <c r="C48" s="61" t="s">
        <v>121</v>
      </c>
      <c r="D48" s="62"/>
      <c r="E48" s="62" t="s">
        <v>443</v>
      </c>
      <c r="F48" s="62">
        <v>1.4592272000000002</v>
      </c>
      <c r="G48" s="62" t="s">
        <v>443</v>
      </c>
      <c r="H48" s="62" t="s">
        <v>443</v>
      </c>
      <c r="I48" s="62">
        <v>4.3776815999999996E-2</v>
      </c>
      <c r="J48" s="62">
        <v>0.284549304</v>
      </c>
      <c r="K48" s="62">
        <v>0.59828315200000004</v>
      </c>
      <c r="L48" s="62" t="s">
        <v>443</v>
      </c>
      <c r="M48" s="62" t="s">
        <v>443</v>
      </c>
      <c r="N48" s="62" t="s">
        <v>443</v>
      </c>
      <c r="O48" s="62" t="s">
        <v>443</v>
      </c>
      <c r="P48" s="62" t="s">
        <v>443</v>
      </c>
      <c r="Q48" s="62" t="s">
        <v>443</v>
      </c>
      <c r="R48" s="62" t="s">
        <v>443</v>
      </c>
      <c r="S48" s="62" t="s">
        <v>443</v>
      </c>
      <c r="T48" s="62" t="s">
        <v>443</v>
      </c>
      <c r="U48" s="62" t="s">
        <v>443</v>
      </c>
      <c r="V48" s="62" t="s">
        <v>443</v>
      </c>
      <c r="W48" s="62" t="s">
        <v>443</v>
      </c>
      <c r="X48" s="62" t="s">
        <v>443</v>
      </c>
      <c r="Y48" s="62" t="s">
        <v>443</v>
      </c>
      <c r="Z48" s="62" t="s">
        <v>443</v>
      </c>
      <c r="AA48" s="62" t="s">
        <v>443</v>
      </c>
      <c r="AB48" s="62" t="s">
        <v>443</v>
      </c>
      <c r="AC48" s="62" t="s">
        <v>443</v>
      </c>
      <c r="AD48" s="157" t="s">
        <v>443</v>
      </c>
      <c r="AE48" s="158"/>
      <c r="AF48" s="159" t="s">
        <v>443</v>
      </c>
      <c r="AG48" s="62" t="s">
        <v>443</v>
      </c>
      <c r="AH48" s="62" t="s">
        <v>443</v>
      </c>
      <c r="AI48" s="62" t="s">
        <v>443</v>
      </c>
      <c r="AJ48" s="62" t="s">
        <v>443</v>
      </c>
      <c r="AK48" s="62">
        <v>7.2961359999999997</v>
      </c>
      <c r="AL48" s="40" t="s">
        <v>122</v>
      </c>
    </row>
    <row r="49" spans="1:38" ht="26.25" customHeight="1" thickBot="1">
      <c r="A49" s="60" t="s">
        <v>119</v>
      </c>
      <c r="B49" s="60" t="s">
        <v>123</v>
      </c>
      <c r="C49" s="61" t="s">
        <v>124</v>
      </c>
      <c r="D49" s="62"/>
      <c r="E49" s="62" t="s">
        <v>442</v>
      </c>
      <c r="F49" s="62" t="s">
        <v>442</v>
      </c>
      <c r="G49" s="62" t="s">
        <v>442</v>
      </c>
      <c r="H49" s="62" t="s">
        <v>442</v>
      </c>
      <c r="I49" s="62" t="s">
        <v>442</v>
      </c>
      <c r="J49" s="62" t="s">
        <v>442</v>
      </c>
      <c r="K49" s="62" t="s">
        <v>442</v>
      </c>
      <c r="L49" s="62" t="s">
        <v>442</v>
      </c>
      <c r="M49" s="62" t="s">
        <v>442</v>
      </c>
      <c r="N49" s="62" t="s">
        <v>442</v>
      </c>
      <c r="O49" s="62" t="s">
        <v>442</v>
      </c>
      <c r="P49" s="62" t="s">
        <v>442</v>
      </c>
      <c r="Q49" s="62" t="s">
        <v>442</v>
      </c>
      <c r="R49" s="62" t="s">
        <v>442</v>
      </c>
      <c r="S49" s="62" t="s">
        <v>442</v>
      </c>
      <c r="T49" s="62" t="s">
        <v>442</v>
      </c>
      <c r="U49" s="62" t="s">
        <v>442</v>
      </c>
      <c r="V49" s="62" t="s">
        <v>442</v>
      </c>
      <c r="W49" s="62" t="s">
        <v>442</v>
      </c>
      <c r="X49" s="62" t="s">
        <v>442</v>
      </c>
      <c r="Y49" s="62" t="s">
        <v>442</v>
      </c>
      <c r="Z49" s="62" t="s">
        <v>442</v>
      </c>
      <c r="AA49" s="62" t="s">
        <v>442</v>
      </c>
      <c r="AB49" s="62" t="s">
        <v>442</v>
      </c>
      <c r="AC49" s="62" t="s">
        <v>442</v>
      </c>
      <c r="AD49" s="62" t="s">
        <v>442</v>
      </c>
      <c r="AE49" s="158"/>
      <c r="AF49" s="157" t="s">
        <v>442</v>
      </c>
      <c r="AG49" s="157" t="s">
        <v>442</v>
      </c>
      <c r="AH49" s="157" t="s">
        <v>442</v>
      </c>
      <c r="AI49" s="157" t="s">
        <v>442</v>
      </c>
      <c r="AJ49" s="157" t="s">
        <v>442</v>
      </c>
      <c r="AK49" s="62" t="s">
        <v>442</v>
      </c>
      <c r="AL49" s="40" t="s">
        <v>125</v>
      </c>
    </row>
    <row r="50" spans="1:38" ht="26.25" customHeight="1" thickBot="1">
      <c r="A50" s="60" t="s">
        <v>119</v>
      </c>
      <c r="B50" s="60" t="s">
        <v>126</v>
      </c>
      <c r="C50" s="61" t="s">
        <v>127</v>
      </c>
      <c r="D50" s="62"/>
      <c r="E50" s="62" t="s">
        <v>442</v>
      </c>
      <c r="F50" s="62" t="s">
        <v>442</v>
      </c>
      <c r="G50" s="62" t="s">
        <v>442</v>
      </c>
      <c r="H50" s="62" t="s">
        <v>442</v>
      </c>
      <c r="I50" s="62" t="s">
        <v>442</v>
      </c>
      <c r="J50" s="62" t="s">
        <v>442</v>
      </c>
      <c r="K50" s="62" t="s">
        <v>442</v>
      </c>
      <c r="L50" s="62" t="s">
        <v>442</v>
      </c>
      <c r="M50" s="62" t="s">
        <v>442</v>
      </c>
      <c r="N50" s="62" t="s">
        <v>442</v>
      </c>
      <c r="O50" s="62" t="s">
        <v>442</v>
      </c>
      <c r="P50" s="62" t="s">
        <v>442</v>
      </c>
      <c r="Q50" s="62" t="s">
        <v>442</v>
      </c>
      <c r="R50" s="62" t="s">
        <v>442</v>
      </c>
      <c r="S50" s="62" t="s">
        <v>442</v>
      </c>
      <c r="T50" s="62" t="s">
        <v>442</v>
      </c>
      <c r="U50" s="62" t="s">
        <v>442</v>
      </c>
      <c r="V50" s="62" t="s">
        <v>442</v>
      </c>
      <c r="W50" s="62" t="s">
        <v>442</v>
      </c>
      <c r="X50" s="62" t="s">
        <v>442</v>
      </c>
      <c r="Y50" s="62" t="s">
        <v>442</v>
      </c>
      <c r="Z50" s="62" t="s">
        <v>442</v>
      </c>
      <c r="AA50" s="62" t="s">
        <v>442</v>
      </c>
      <c r="AB50" s="62" t="s">
        <v>442</v>
      </c>
      <c r="AC50" s="62" t="s">
        <v>442</v>
      </c>
      <c r="AD50" s="157" t="s">
        <v>442</v>
      </c>
      <c r="AE50" s="158"/>
      <c r="AF50" s="157" t="s">
        <v>442</v>
      </c>
      <c r="AG50" s="157" t="s">
        <v>442</v>
      </c>
      <c r="AH50" s="157" t="s">
        <v>442</v>
      </c>
      <c r="AI50" s="157" t="s">
        <v>442</v>
      </c>
      <c r="AJ50" s="157" t="s">
        <v>442</v>
      </c>
      <c r="AK50" s="62" t="s">
        <v>442</v>
      </c>
      <c r="AL50" s="40" t="s">
        <v>412</v>
      </c>
    </row>
    <row r="51" spans="1:38" ht="26.25" customHeight="1" thickBot="1">
      <c r="A51" s="60" t="s">
        <v>119</v>
      </c>
      <c r="B51" s="64" t="s">
        <v>128</v>
      </c>
      <c r="C51" s="61" t="s">
        <v>129</v>
      </c>
      <c r="D51" s="62"/>
      <c r="E51" s="62" t="s">
        <v>442</v>
      </c>
      <c r="F51" s="62" t="s">
        <v>442</v>
      </c>
      <c r="G51" s="62" t="s">
        <v>442</v>
      </c>
      <c r="H51" s="62" t="s">
        <v>442</v>
      </c>
      <c r="I51" s="62" t="s">
        <v>442</v>
      </c>
      <c r="J51" s="62" t="s">
        <v>442</v>
      </c>
      <c r="K51" s="62" t="s">
        <v>442</v>
      </c>
      <c r="L51" s="62" t="s">
        <v>442</v>
      </c>
      <c r="M51" s="62" t="s">
        <v>442</v>
      </c>
      <c r="N51" s="62" t="s">
        <v>442</v>
      </c>
      <c r="O51" s="62" t="s">
        <v>442</v>
      </c>
      <c r="P51" s="62" t="s">
        <v>442</v>
      </c>
      <c r="Q51" s="62" t="s">
        <v>442</v>
      </c>
      <c r="R51" s="62" t="s">
        <v>442</v>
      </c>
      <c r="S51" s="62" t="s">
        <v>442</v>
      </c>
      <c r="T51" s="62" t="s">
        <v>442</v>
      </c>
      <c r="U51" s="62" t="s">
        <v>442</v>
      </c>
      <c r="V51" s="62" t="s">
        <v>442</v>
      </c>
      <c r="W51" s="62" t="s">
        <v>442</v>
      </c>
      <c r="X51" s="62" t="s">
        <v>442</v>
      </c>
      <c r="Y51" s="62" t="s">
        <v>442</v>
      </c>
      <c r="Z51" s="62" t="s">
        <v>442</v>
      </c>
      <c r="AA51" s="62" t="s">
        <v>442</v>
      </c>
      <c r="AB51" s="62" t="s">
        <v>442</v>
      </c>
      <c r="AC51" s="62" t="s">
        <v>442</v>
      </c>
      <c r="AD51" s="157" t="s">
        <v>442</v>
      </c>
      <c r="AE51" s="158"/>
      <c r="AF51" s="157" t="s">
        <v>442</v>
      </c>
      <c r="AG51" s="157" t="s">
        <v>442</v>
      </c>
      <c r="AH51" s="157" t="s">
        <v>442</v>
      </c>
      <c r="AI51" s="157" t="s">
        <v>442</v>
      </c>
      <c r="AJ51" s="157" t="s">
        <v>442</v>
      </c>
      <c r="AK51" s="62" t="s">
        <v>442</v>
      </c>
      <c r="AL51" s="40" t="s">
        <v>130</v>
      </c>
    </row>
    <row r="52" spans="1:38" ht="26.25" customHeight="1" thickBot="1">
      <c r="A52" s="60" t="s">
        <v>119</v>
      </c>
      <c r="B52" s="64" t="s">
        <v>131</v>
      </c>
      <c r="C52" s="66" t="s">
        <v>392</v>
      </c>
      <c r="D52" s="63"/>
      <c r="E52" s="62">
        <v>0.23406282352941174</v>
      </c>
      <c r="F52" s="62">
        <v>0.19505235294117648</v>
      </c>
      <c r="G52" s="62">
        <v>0.60466229411764694</v>
      </c>
      <c r="H52" s="62">
        <v>1.0727879411764707E-3</v>
      </c>
      <c r="I52" s="62">
        <v>4.1936255882352932E-3</v>
      </c>
      <c r="J52" s="62">
        <v>9.6550914705882344E-3</v>
      </c>
      <c r="K52" s="62">
        <v>1.5604188235294117E-2</v>
      </c>
      <c r="L52" s="62" t="s">
        <v>443</v>
      </c>
      <c r="M52" s="62">
        <v>8.7773558823529399E-2</v>
      </c>
      <c r="N52" s="62">
        <v>4.9738350000000002E-3</v>
      </c>
      <c r="O52" s="62">
        <v>4.9738350000000002E-3</v>
      </c>
      <c r="P52" s="62">
        <v>4.9738350000000002E-3</v>
      </c>
      <c r="Q52" s="62">
        <v>4.9738350000000002E-3</v>
      </c>
      <c r="R52" s="62">
        <v>4.9738350000000002E-3</v>
      </c>
      <c r="S52" s="62">
        <v>4.9738350000000002E-3</v>
      </c>
      <c r="T52" s="62">
        <v>4.9738350000000002E-3</v>
      </c>
      <c r="U52" s="62">
        <v>4.9738350000000002E-3</v>
      </c>
      <c r="V52" s="62">
        <v>4.9738350000000002E-3</v>
      </c>
      <c r="W52" s="62">
        <v>5.558992058823529E-3</v>
      </c>
      <c r="X52" s="62" t="s">
        <v>443</v>
      </c>
      <c r="Y52" s="62" t="s">
        <v>443</v>
      </c>
      <c r="Z52" s="62" t="s">
        <v>443</v>
      </c>
      <c r="AA52" s="62" t="s">
        <v>443</v>
      </c>
      <c r="AB52" s="62" t="s">
        <v>443</v>
      </c>
      <c r="AC52" s="62" t="s">
        <v>443</v>
      </c>
      <c r="AD52" s="157" t="s">
        <v>443</v>
      </c>
      <c r="AE52" s="158"/>
      <c r="AF52" s="159" t="s">
        <v>443</v>
      </c>
      <c r="AG52" s="62" t="s">
        <v>443</v>
      </c>
      <c r="AH52" s="62" t="s">
        <v>443</v>
      </c>
      <c r="AI52" s="62" t="s">
        <v>443</v>
      </c>
      <c r="AJ52" s="62" t="s">
        <v>443</v>
      </c>
      <c r="AK52" s="62">
        <v>975261.76470588229</v>
      </c>
      <c r="AL52" s="40" t="s">
        <v>132</v>
      </c>
    </row>
    <row r="53" spans="1:38" ht="26.25" customHeight="1" thickBot="1">
      <c r="A53" s="60" t="s">
        <v>119</v>
      </c>
      <c r="B53" s="64" t="s">
        <v>133</v>
      </c>
      <c r="C53" s="66" t="s">
        <v>134</v>
      </c>
      <c r="D53" s="63"/>
      <c r="E53" s="62" t="s">
        <v>443</v>
      </c>
      <c r="F53" s="62">
        <v>1.7259884999999999</v>
      </c>
      <c r="G53" s="62" t="s">
        <v>443</v>
      </c>
      <c r="H53" s="62" t="s">
        <v>443</v>
      </c>
      <c r="I53" s="62" t="s">
        <v>443</v>
      </c>
      <c r="J53" s="62" t="s">
        <v>443</v>
      </c>
      <c r="K53" s="62" t="s">
        <v>443</v>
      </c>
      <c r="L53" s="62" t="s">
        <v>443</v>
      </c>
      <c r="M53" s="62" t="s">
        <v>443</v>
      </c>
      <c r="N53" s="62" t="s">
        <v>443</v>
      </c>
      <c r="O53" s="62" t="s">
        <v>443</v>
      </c>
      <c r="P53" s="62" t="s">
        <v>443</v>
      </c>
      <c r="Q53" s="62" t="s">
        <v>443</v>
      </c>
      <c r="R53" s="62" t="s">
        <v>443</v>
      </c>
      <c r="S53" s="62" t="s">
        <v>443</v>
      </c>
      <c r="T53" s="62" t="s">
        <v>443</v>
      </c>
      <c r="U53" s="62" t="s">
        <v>443</v>
      </c>
      <c r="V53" s="62" t="s">
        <v>443</v>
      </c>
      <c r="W53" s="62" t="s">
        <v>443</v>
      </c>
      <c r="X53" s="62" t="s">
        <v>443</v>
      </c>
      <c r="Y53" s="62" t="s">
        <v>443</v>
      </c>
      <c r="Z53" s="62" t="s">
        <v>443</v>
      </c>
      <c r="AA53" s="62" t="s">
        <v>443</v>
      </c>
      <c r="AB53" s="62" t="s">
        <v>443</v>
      </c>
      <c r="AC53" s="62" t="s">
        <v>443</v>
      </c>
      <c r="AD53" s="157" t="s">
        <v>443</v>
      </c>
      <c r="AE53" s="158"/>
      <c r="AF53" s="159" t="s">
        <v>443</v>
      </c>
      <c r="AG53" s="62" t="s">
        <v>443</v>
      </c>
      <c r="AH53" s="62" t="s">
        <v>443</v>
      </c>
      <c r="AI53" s="62" t="s">
        <v>443</v>
      </c>
      <c r="AJ53" s="62" t="s">
        <v>443</v>
      </c>
      <c r="AK53" s="62">
        <v>0.38355299999999998</v>
      </c>
      <c r="AL53" s="40" t="s">
        <v>135</v>
      </c>
    </row>
    <row r="54" spans="1:38" ht="37.5" customHeight="1" thickBot="1">
      <c r="A54" s="60" t="s">
        <v>119</v>
      </c>
      <c r="B54" s="64" t="s">
        <v>136</v>
      </c>
      <c r="C54" s="66" t="s">
        <v>137</v>
      </c>
      <c r="D54" s="63"/>
      <c r="E54" s="62" t="s">
        <v>442</v>
      </c>
      <c r="F54" s="62" t="s">
        <v>442</v>
      </c>
      <c r="G54" s="62" t="s">
        <v>442</v>
      </c>
      <c r="H54" s="62" t="s">
        <v>442</v>
      </c>
      <c r="I54" s="62" t="s">
        <v>442</v>
      </c>
      <c r="J54" s="62" t="s">
        <v>442</v>
      </c>
      <c r="K54" s="62" t="s">
        <v>442</v>
      </c>
      <c r="L54" s="62" t="s">
        <v>442</v>
      </c>
      <c r="M54" s="62" t="s">
        <v>442</v>
      </c>
      <c r="N54" s="62" t="s">
        <v>442</v>
      </c>
      <c r="O54" s="62" t="s">
        <v>442</v>
      </c>
      <c r="P54" s="62" t="s">
        <v>442</v>
      </c>
      <c r="Q54" s="62" t="s">
        <v>442</v>
      </c>
      <c r="R54" s="62" t="s">
        <v>442</v>
      </c>
      <c r="S54" s="62" t="s">
        <v>442</v>
      </c>
      <c r="T54" s="62" t="s">
        <v>442</v>
      </c>
      <c r="U54" s="62" t="s">
        <v>442</v>
      </c>
      <c r="V54" s="62" t="s">
        <v>442</v>
      </c>
      <c r="W54" s="62" t="s">
        <v>442</v>
      </c>
      <c r="X54" s="62" t="s">
        <v>442</v>
      </c>
      <c r="Y54" s="62" t="s">
        <v>442</v>
      </c>
      <c r="Z54" s="62" t="s">
        <v>442</v>
      </c>
      <c r="AA54" s="62" t="s">
        <v>442</v>
      </c>
      <c r="AB54" s="62" t="s">
        <v>442</v>
      </c>
      <c r="AC54" s="62" t="s">
        <v>442</v>
      </c>
      <c r="AD54" s="157" t="s">
        <v>442</v>
      </c>
      <c r="AE54" s="158"/>
      <c r="AF54" s="159" t="s">
        <v>442</v>
      </c>
      <c r="AG54" s="62" t="s">
        <v>442</v>
      </c>
      <c r="AH54" s="62" t="s">
        <v>442</v>
      </c>
      <c r="AI54" s="62" t="s">
        <v>442</v>
      </c>
      <c r="AJ54" s="62" t="s">
        <v>442</v>
      </c>
      <c r="AK54" s="62" t="s">
        <v>442</v>
      </c>
      <c r="AL54" s="40" t="s">
        <v>419</v>
      </c>
    </row>
    <row r="55" spans="1:38" ht="26.25" customHeight="1" thickBot="1">
      <c r="A55" s="60" t="s">
        <v>119</v>
      </c>
      <c r="B55" s="64" t="s">
        <v>138</v>
      </c>
      <c r="C55" s="66" t="s">
        <v>139</v>
      </c>
      <c r="D55" s="63"/>
      <c r="E55" s="62">
        <v>2.01E-2</v>
      </c>
      <c r="F55" s="62">
        <v>1.005E-3</v>
      </c>
      <c r="G55" s="62">
        <v>3.0149999999999999E-3</v>
      </c>
      <c r="H55" s="62" t="s">
        <v>443</v>
      </c>
      <c r="I55" s="62" t="s">
        <v>443</v>
      </c>
      <c r="J55" s="62" t="s">
        <v>443</v>
      </c>
      <c r="K55" s="62" t="s">
        <v>443</v>
      </c>
      <c r="L55" s="62" t="s">
        <v>443</v>
      </c>
      <c r="M55" s="62">
        <v>4.8240000000000002E-3</v>
      </c>
      <c r="N55" s="62" t="s">
        <v>443</v>
      </c>
      <c r="O55" s="62" t="s">
        <v>443</v>
      </c>
      <c r="P55" s="62" t="s">
        <v>443</v>
      </c>
      <c r="Q55" s="62" t="s">
        <v>443</v>
      </c>
      <c r="R55" s="62" t="s">
        <v>443</v>
      </c>
      <c r="S55" s="62" t="s">
        <v>443</v>
      </c>
      <c r="T55" s="62" t="s">
        <v>443</v>
      </c>
      <c r="U55" s="62" t="s">
        <v>443</v>
      </c>
      <c r="V55" s="62" t="s">
        <v>443</v>
      </c>
      <c r="W55" s="62" t="s">
        <v>443</v>
      </c>
      <c r="X55" s="62" t="s">
        <v>443</v>
      </c>
      <c r="Y55" s="62" t="s">
        <v>443</v>
      </c>
      <c r="Z55" s="62" t="s">
        <v>443</v>
      </c>
      <c r="AA55" s="62" t="s">
        <v>443</v>
      </c>
      <c r="AB55" s="62" t="s">
        <v>443</v>
      </c>
      <c r="AC55" s="62" t="s">
        <v>443</v>
      </c>
      <c r="AD55" s="157" t="s">
        <v>443</v>
      </c>
      <c r="AE55" s="158"/>
      <c r="AF55" s="159" t="s">
        <v>443</v>
      </c>
      <c r="AG55" s="62" t="s">
        <v>443</v>
      </c>
      <c r="AH55" s="62" t="s">
        <v>443</v>
      </c>
      <c r="AI55" s="62" t="s">
        <v>443</v>
      </c>
      <c r="AJ55" s="62" t="s">
        <v>443</v>
      </c>
      <c r="AK55" s="62">
        <v>201</v>
      </c>
      <c r="AL55" s="40" t="s">
        <v>140</v>
      </c>
    </row>
    <row r="56" spans="1:38" ht="26.25" customHeight="1" thickBot="1">
      <c r="A56" s="64" t="s">
        <v>119</v>
      </c>
      <c r="B56" s="64" t="s">
        <v>141</v>
      </c>
      <c r="C56" s="66" t="s">
        <v>401</v>
      </c>
      <c r="D56" s="63"/>
      <c r="E56" s="62" t="s">
        <v>443</v>
      </c>
      <c r="F56" s="62" t="s">
        <v>443</v>
      </c>
      <c r="G56" s="62" t="s">
        <v>443</v>
      </c>
      <c r="H56" s="62">
        <v>0.28766334240000002</v>
      </c>
      <c r="I56" s="62" t="s">
        <v>443</v>
      </c>
      <c r="J56" s="62" t="s">
        <v>443</v>
      </c>
      <c r="K56" s="62" t="s">
        <v>443</v>
      </c>
      <c r="L56" s="62" t="s">
        <v>443</v>
      </c>
      <c r="M56" s="62" t="s">
        <v>443</v>
      </c>
      <c r="N56" s="62" t="s">
        <v>443</v>
      </c>
      <c r="O56" s="62" t="s">
        <v>443</v>
      </c>
      <c r="P56" s="62">
        <v>6.0272319360000008E-5</v>
      </c>
      <c r="Q56" s="62">
        <v>3.4245636000000007E-6</v>
      </c>
      <c r="R56" s="62" t="s">
        <v>443</v>
      </c>
      <c r="S56" s="62" t="s">
        <v>443</v>
      </c>
      <c r="T56" s="62" t="s">
        <v>443</v>
      </c>
      <c r="U56" s="62" t="s">
        <v>443</v>
      </c>
      <c r="V56" s="62" t="s">
        <v>443</v>
      </c>
      <c r="W56" s="62" t="s">
        <v>443</v>
      </c>
      <c r="X56" s="62" t="s">
        <v>443</v>
      </c>
      <c r="Y56" s="62" t="s">
        <v>443</v>
      </c>
      <c r="Z56" s="62" t="s">
        <v>443</v>
      </c>
      <c r="AA56" s="62" t="s">
        <v>443</v>
      </c>
      <c r="AB56" s="62" t="s">
        <v>443</v>
      </c>
      <c r="AC56" s="62" t="s">
        <v>443</v>
      </c>
      <c r="AD56" s="62" t="s">
        <v>443</v>
      </c>
      <c r="AE56" s="158"/>
      <c r="AF56" s="62" t="s">
        <v>443</v>
      </c>
      <c r="AG56" s="62" t="s">
        <v>443</v>
      </c>
      <c r="AH56" s="62" t="s">
        <v>443</v>
      </c>
      <c r="AI56" s="62" t="s">
        <v>443</v>
      </c>
      <c r="AJ56" s="62" t="s">
        <v>443</v>
      </c>
      <c r="AK56" s="62">
        <v>136982.54400000002</v>
      </c>
      <c r="AL56" s="40" t="s">
        <v>412</v>
      </c>
    </row>
    <row r="57" spans="1:38" ht="26.25" customHeight="1" thickBot="1">
      <c r="A57" s="60" t="s">
        <v>53</v>
      </c>
      <c r="B57" s="60" t="s">
        <v>143</v>
      </c>
      <c r="C57" s="61" t="s">
        <v>144</v>
      </c>
      <c r="D57" s="62"/>
      <c r="E57" s="62" t="s">
        <v>443</v>
      </c>
      <c r="F57" s="62" t="s">
        <v>443</v>
      </c>
      <c r="G57" s="62" t="s">
        <v>443</v>
      </c>
      <c r="H57" s="62" t="s">
        <v>443</v>
      </c>
      <c r="I57" s="62">
        <v>2.63E-2</v>
      </c>
      <c r="J57" s="62">
        <v>3.7499999999999999E-2</v>
      </c>
      <c r="K57" s="62">
        <v>1.3299999999999999E-2</v>
      </c>
      <c r="L57" s="62">
        <v>7.8899999999999999E-4</v>
      </c>
      <c r="M57" s="62" t="s">
        <v>443</v>
      </c>
      <c r="N57" s="62" t="s">
        <v>443</v>
      </c>
      <c r="O57" s="62" t="s">
        <v>443</v>
      </c>
      <c r="P57" s="62" t="s">
        <v>443</v>
      </c>
      <c r="Q57" s="62" t="s">
        <v>443</v>
      </c>
      <c r="R57" s="62" t="s">
        <v>443</v>
      </c>
      <c r="S57" s="62" t="s">
        <v>443</v>
      </c>
      <c r="T57" s="62" t="s">
        <v>443</v>
      </c>
      <c r="U57" s="62" t="s">
        <v>443</v>
      </c>
      <c r="V57" s="62" t="s">
        <v>443</v>
      </c>
      <c r="W57" s="62" t="s">
        <v>443</v>
      </c>
      <c r="X57" s="62" t="s">
        <v>443</v>
      </c>
      <c r="Y57" s="62" t="s">
        <v>443</v>
      </c>
      <c r="Z57" s="62" t="s">
        <v>443</v>
      </c>
      <c r="AA57" s="62" t="s">
        <v>443</v>
      </c>
      <c r="AB57" s="62" t="s">
        <v>443</v>
      </c>
      <c r="AC57" s="62" t="s">
        <v>443</v>
      </c>
      <c r="AD57" s="157" t="s">
        <v>444</v>
      </c>
      <c r="AE57" s="158"/>
      <c r="AF57" s="159" t="s">
        <v>443</v>
      </c>
      <c r="AG57" s="62" t="s">
        <v>443</v>
      </c>
      <c r="AH57" s="62" t="s">
        <v>443</v>
      </c>
      <c r="AI57" s="62" t="s">
        <v>443</v>
      </c>
      <c r="AJ57" s="62" t="s">
        <v>443</v>
      </c>
      <c r="AK57" s="62">
        <v>643.25800000000004</v>
      </c>
      <c r="AL57" s="40" t="s">
        <v>145</v>
      </c>
    </row>
    <row r="58" spans="1:38" ht="26.25" customHeight="1" thickBot="1">
      <c r="A58" s="60" t="s">
        <v>53</v>
      </c>
      <c r="B58" s="60" t="s">
        <v>146</v>
      </c>
      <c r="C58" s="61" t="s">
        <v>147</v>
      </c>
      <c r="D58" s="62"/>
      <c r="E58" s="62" t="s">
        <v>443</v>
      </c>
      <c r="F58" s="62" t="s">
        <v>443</v>
      </c>
      <c r="G58" s="62" t="s">
        <v>443</v>
      </c>
      <c r="H58" s="62" t="s">
        <v>443</v>
      </c>
      <c r="I58" s="62">
        <v>3.5E-4</v>
      </c>
      <c r="J58" s="62">
        <v>1.75E-3</v>
      </c>
      <c r="K58" s="62">
        <v>4.4999999999999997E-3</v>
      </c>
      <c r="L58" s="62">
        <v>1.61E-6</v>
      </c>
      <c r="M58" s="62" t="s">
        <v>443</v>
      </c>
      <c r="N58" s="62" t="s">
        <v>443</v>
      </c>
      <c r="O58" s="62" t="s">
        <v>443</v>
      </c>
      <c r="P58" s="62" t="s">
        <v>443</v>
      </c>
      <c r="Q58" s="62" t="s">
        <v>443</v>
      </c>
      <c r="R58" s="62" t="s">
        <v>443</v>
      </c>
      <c r="S58" s="62" t="s">
        <v>443</v>
      </c>
      <c r="T58" s="62" t="s">
        <v>443</v>
      </c>
      <c r="U58" s="62" t="s">
        <v>443</v>
      </c>
      <c r="V58" s="62" t="s">
        <v>443</v>
      </c>
      <c r="W58" s="62" t="s">
        <v>443</v>
      </c>
      <c r="X58" s="62" t="s">
        <v>443</v>
      </c>
      <c r="Y58" s="62" t="s">
        <v>443</v>
      </c>
      <c r="Z58" s="62" t="s">
        <v>443</v>
      </c>
      <c r="AA58" s="62" t="s">
        <v>443</v>
      </c>
      <c r="AB58" s="62" t="s">
        <v>443</v>
      </c>
      <c r="AC58" s="62" t="s">
        <v>443</v>
      </c>
      <c r="AD58" s="157" t="s">
        <v>443</v>
      </c>
      <c r="AE58" s="158"/>
      <c r="AF58" s="159" t="s">
        <v>443</v>
      </c>
      <c r="AG58" s="62" t="s">
        <v>443</v>
      </c>
      <c r="AH58" s="62" t="s">
        <v>443</v>
      </c>
      <c r="AI58" s="62" t="s">
        <v>443</v>
      </c>
      <c r="AJ58" s="62" t="s">
        <v>443</v>
      </c>
      <c r="AK58" s="62">
        <v>0.5</v>
      </c>
      <c r="AL58" s="40" t="s">
        <v>148</v>
      </c>
    </row>
    <row r="59" spans="1:38" ht="26.25" customHeight="1" thickBot="1">
      <c r="A59" s="60" t="s">
        <v>53</v>
      </c>
      <c r="B59" s="68" t="s">
        <v>149</v>
      </c>
      <c r="C59" s="61" t="s">
        <v>402</v>
      </c>
      <c r="D59" s="62"/>
      <c r="E59" s="62" t="s">
        <v>442</v>
      </c>
      <c r="F59" s="62" t="s">
        <v>442</v>
      </c>
      <c r="G59" s="62" t="s">
        <v>442</v>
      </c>
      <c r="H59" s="62" t="s">
        <v>442</v>
      </c>
      <c r="I59" s="62" t="s">
        <v>442</v>
      </c>
      <c r="J59" s="62" t="s">
        <v>442</v>
      </c>
      <c r="K59" s="62" t="s">
        <v>442</v>
      </c>
      <c r="L59" s="62" t="s">
        <v>442</v>
      </c>
      <c r="M59" s="62" t="s">
        <v>442</v>
      </c>
      <c r="N59" s="62" t="s">
        <v>442</v>
      </c>
      <c r="O59" s="62" t="s">
        <v>442</v>
      </c>
      <c r="P59" s="62" t="s">
        <v>442</v>
      </c>
      <c r="Q59" s="62" t="s">
        <v>442</v>
      </c>
      <c r="R59" s="62" t="s">
        <v>442</v>
      </c>
      <c r="S59" s="62" t="s">
        <v>442</v>
      </c>
      <c r="T59" s="62" t="s">
        <v>442</v>
      </c>
      <c r="U59" s="62" t="s">
        <v>442</v>
      </c>
      <c r="V59" s="62" t="s">
        <v>442</v>
      </c>
      <c r="W59" s="62" t="s">
        <v>442</v>
      </c>
      <c r="X59" s="62" t="s">
        <v>442</v>
      </c>
      <c r="Y59" s="62" t="s">
        <v>442</v>
      </c>
      <c r="Z59" s="62" t="s">
        <v>442</v>
      </c>
      <c r="AA59" s="62" t="s">
        <v>442</v>
      </c>
      <c r="AB59" s="62" t="s">
        <v>442</v>
      </c>
      <c r="AC59" s="62" t="s">
        <v>442</v>
      </c>
      <c r="AD59" s="157" t="s">
        <v>442</v>
      </c>
      <c r="AE59" s="158"/>
      <c r="AF59" s="159" t="s">
        <v>442</v>
      </c>
      <c r="AG59" s="159" t="s">
        <v>442</v>
      </c>
      <c r="AH59" s="159" t="s">
        <v>442</v>
      </c>
      <c r="AI59" s="159" t="s">
        <v>442</v>
      </c>
      <c r="AJ59" s="159" t="s">
        <v>442</v>
      </c>
      <c r="AK59" s="62" t="s">
        <v>442</v>
      </c>
      <c r="AL59" s="40" t="s">
        <v>420</v>
      </c>
    </row>
    <row r="60" spans="1:38" ht="26.25" customHeight="1" thickBot="1">
      <c r="A60" s="60" t="s">
        <v>53</v>
      </c>
      <c r="B60" s="68" t="s">
        <v>150</v>
      </c>
      <c r="C60" s="61" t="s">
        <v>151</v>
      </c>
      <c r="D60" s="103"/>
      <c r="E60" s="62" t="s">
        <v>443</v>
      </c>
      <c r="F60" s="62" t="s">
        <v>443</v>
      </c>
      <c r="G60" s="62" t="s">
        <v>443</v>
      </c>
      <c r="H60" s="62" t="s">
        <v>443</v>
      </c>
      <c r="I60" s="62">
        <v>1.738975E-3</v>
      </c>
      <c r="J60" s="62">
        <v>1.7389749999999999E-2</v>
      </c>
      <c r="K60" s="62">
        <v>3.5475090000000001E-2</v>
      </c>
      <c r="L60" s="62" t="s">
        <v>443</v>
      </c>
      <c r="M60" s="62" t="s">
        <v>443</v>
      </c>
      <c r="N60" s="62" t="s">
        <v>443</v>
      </c>
      <c r="O60" s="62" t="s">
        <v>443</v>
      </c>
      <c r="P60" s="62" t="s">
        <v>443</v>
      </c>
      <c r="Q60" s="62" t="s">
        <v>443</v>
      </c>
      <c r="R60" s="62" t="s">
        <v>443</v>
      </c>
      <c r="S60" s="62" t="s">
        <v>443</v>
      </c>
      <c r="T60" s="62" t="s">
        <v>443</v>
      </c>
      <c r="U60" s="62" t="s">
        <v>443</v>
      </c>
      <c r="V60" s="62" t="s">
        <v>443</v>
      </c>
      <c r="W60" s="62" t="s">
        <v>443</v>
      </c>
      <c r="X60" s="62" t="s">
        <v>443</v>
      </c>
      <c r="Y60" s="62" t="s">
        <v>443</v>
      </c>
      <c r="Z60" s="62" t="s">
        <v>443</v>
      </c>
      <c r="AA60" s="62" t="s">
        <v>443</v>
      </c>
      <c r="AB60" s="62" t="s">
        <v>443</v>
      </c>
      <c r="AC60" s="62" t="s">
        <v>443</v>
      </c>
      <c r="AD60" s="157" t="s">
        <v>443</v>
      </c>
      <c r="AE60" s="158"/>
      <c r="AF60" s="159" t="s">
        <v>443</v>
      </c>
      <c r="AG60" s="62" t="s">
        <v>443</v>
      </c>
      <c r="AH60" s="62" t="s">
        <v>443</v>
      </c>
      <c r="AI60" s="62" t="s">
        <v>443</v>
      </c>
      <c r="AJ60" s="62" t="s">
        <v>443</v>
      </c>
      <c r="AK60" s="62">
        <v>347.79500000000002</v>
      </c>
      <c r="AL60" s="40" t="s">
        <v>421</v>
      </c>
    </row>
    <row r="61" spans="1:38" ht="26.25" customHeight="1" thickBot="1">
      <c r="A61" s="60" t="s">
        <v>53</v>
      </c>
      <c r="B61" s="68" t="s">
        <v>152</v>
      </c>
      <c r="C61" s="61" t="s">
        <v>153</v>
      </c>
      <c r="D61" s="62"/>
      <c r="E61" s="62" t="s">
        <v>443</v>
      </c>
      <c r="F61" s="62" t="s">
        <v>443</v>
      </c>
      <c r="G61" s="62" t="s">
        <v>443</v>
      </c>
      <c r="H61" s="62" t="s">
        <v>443</v>
      </c>
      <c r="I61" s="62">
        <v>3.4756120000000001E-2</v>
      </c>
      <c r="J61" s="62">
        <v>0.34756120000000001</v>
      </c>
      <c r="K61" s="62">
        <v>1.1565806999999999</v>
      </c>
      <c r="L61" s="62" t="s">
        <v>443</v>
      </c>
      <c r="M61" s="62" t="s">
        <v>443</v>
      </c>
      <c r="N61" s="62" t="s">
        <v>443</v>
      </c>
      <c r="O61" s="62" t="s">
        <v>443</v>
      </c>
      <c r="P61" s="62" t="s">
        <v>443</v>
      </c>
      <c r="Q61" s="62" t="s">
        <v>443</v>
      </c>
      <c r="R61" s="62" t="s">
        <v>443</v>
      </c>
      <c r="S61" s="62" t="s">
        <v>443</v>
      </c>
      <c r="T61" s="62" t="s">
        <v>443</v>
      </c>
      <c r="U61" s="62" t="s">
        <v>443</v>
      </c>
      <c r="V61" s="62" t="s">
        <v>443</v>
      </c>
      <c r="W61" s="62" t="s">
        <v>443</v>
      </c>
      <c r="X61" s="62" t="s">
        <v>443</v>
      </c>
      <c r="Y61" s="62" t="s">
        <v>443</v>
      </c>
      <c r="Z61" s="62" t="s">
        <v>443</v>
      </c>
      <c r="AA61" s="62" t="s">
        <v>443</v>
      </c>
      <c r="AB61" s="62" t="s">
        <v>443</v>
      </c>
      <c r="AC61" s="62" t="s">
        <v>443</v>
      </c>
      <c r="AD61" s="157" t="s">
        <v>443</v>
      </c>
      <c r="AE61" s="158"/>
      <c r="AF61" s="159" t="s">
        <v>443</v>
      </c>
      <c r="AG61" s="62" t="s">
        <v>443</v>
      </c>
      <c r="AH61" s="62" t="s">
        <v>443</v>
      </c>
      <c r="AI61" s="62" t="s">
        <v>443</v>
      </c>
      <c r="AJ61" s="62" t="s">
        <v>443</v>
      </c>
      <c r="AK61" s="62">
        <v>1021573</v>
      </c>
      <c r="AL61" s="40" t="s">
        <v>422</v>
      </c>
    </row>
    <row r="62" spans="1:38" ht="26.25" customHeight="1" thickBot="1">
      <c r="A62" s="60" t="s">
        <v>53</v>
      </c>
      <c r="B62" s="68" t="s">
        <v>154</v>
      </c>
      <c r="C62" s="61" t="s">
        <v>155</v>
      </c>
      <c r="D62" s="62"/>
      <c r="E62" s="62" t="s">
        <v>443</v>
      </c>
      <c r="F62" s="62" t="s">
        <v>443</v>
      </c>
      <c r="G62" s="62" t="s">
        <v>443</v>
      </c>
      <c r="H62" s="62" t="s">
        <v>443</v>
      </c>
      <c r="I62" s="62">
        <v>6.2986357665501562E-3</v>
      </c>
      <c r="J62" s="62">
        <v>6.2986357665501563E-2</v>
      </c>
      <c r="K62" s="62">
        <v>0.12597271533100313</v>
      </c>
      <c r="L62" s="62" t="s">
        <v>443</v>
      </c>
      <c r="M62" s="62" t="s">
        <v>443</v>
      </c>
      <c r="N62" s="62" t="s">
        <v>443</v>
      </c>
      <c r="O62" s="62" t="s">
        <v>443</v>
      </c>
      <c r="P62" s="62" t="s">
        <v>443</v>
      </c>
      <c r="Q62" s="62" t="s">
        <v>443</v>
      </c>
      <c r="R62" s="62" t="s">
        <v>443</v>
      </c>
      <c r="S62" s="62" t="s">
        <v>443</v>
      </c>
      <c r="T62" s="62" t="s">
        <v>443</v>
      </c>
      <c r="U62" s="62" t="s">
        <v>443</v>
      </c>
      <c r="V62" s="62" t="s">
        <v>443</v>
      </c>
      <c r="W62" s="62" t="s">
        <v>443</v>
      </c>
      <c r="X62" s="62" t="s">
        <v>443</v>
      </c>
      <c r="Y62" s="62" t="s">
        <v>443</v>
      </c>
      <c r="Z62" s="62" t="s">
        <v>443</v>
      </c>
      <c r="AA62" s="62" t="s">
        <v>443</v>
      </c>
      <c r="AB62" s="62" t="s">
        <v>443</v>
      </c>
      <c r="AC62" s="62" t="s">
        <v>443</v>
      </c>
      <c r="AD62" s="157" t="s">
        <v>443</v>
      </c>
      <c r="AE62" s="158"/>
      <c r="AF62" s="159" t="s">
        <v>443</v>
      </c>
      <c r="AG62" s="62" t="s">
        <v>443</v>
      </c>
      <c r="AH62" s="62" t="s">
        <v>443</v>
      </c>
      <c r="AI62" s="62" t="s">
        <v>443</v>
      </c>
      <c r="AJ62" s="62" t="s">
        <v>443</v>
      </c>
      <c r="AK62" s="62">
        <v>10497.726277583593</v>
      </c>
      <c r="AL62" s="40" t="s">
        <v>423</v>
      </c>
    </row>
    <row r="63" spans="1:38" ht="26.25" customHeight="1" thickBot="1">
      <c r="A63" s="60" t="s">
        <v>53</v>
      </c>
      <c r="B63" s="68" t="s">
        <v>156</v>
      </c>
      <c r="C63" s="66" t="s">
        <v>157</v>
      </c>
      <c r="D63" s="69"/>
      <c r="E63" s="165" t="s">
        <v>443</v>
      </c>
      <c r="F63" s="62" t="s">
        <v>443</v>
      </c>
      <c r="G63" s="62" t="s">
        <v>443</v>
      </c>
      <c r="H63" s="62" t="s">
        <v>443</v>
      </c>
      <c r="I63" s="62" t="s">
        <v>443</v>
      </c>
      <c r="J63" s="62" t="s">
        <v>443</v>
      </c>
      <c r="K63" s="62" t="s">
        <v>443</v>
      </c>
      <c r="L63" s="62" t="s">
        <v>443</v>
      </c>
      <c r="M63" s="62" t="s">
        <v>443</v>
      </c>
      <c r="N63" s="62" t="s">
        <v>443</v>
      </c>
      <c r="O63" s="62" t="s">
        <v>443</v>
      </c>
      <c r="P63" s="62" t="s">
        <v>443</v>
      </c>
      <c r="Q63" s="62" t="s">
        <v>443</v>
      </c>
      <c r="R63" s="62" t="s">
        <v>443</v>
      </c>
      <c r="S63" s="62" t="s">
        <v>443</v>
      </c>
      <c r="T63" s="62" t="s">
        <v>443</v>
      </c>
      <c r="U63" s="62" t="s">
        <v>443</v>
      </c>
      <c r="V63" s="62" t="s">
        <v>443</v>
      </c>
      <c r="W63" s="62" t="s">
        <v>443</v>
      </c>
      <c r="X63" s="62" t="s">
        <v>443</v>
      </c>
      <c r="Y63" s="62" t="s">
        <v>443</v>
      </c>
      <c r="Z63" s="62" t="s">
        <v>443</v>
      </c>
      <c r="AA63" s="62" t="s">
        <v>443</v>
      </c>
      <c r="AB63" s="62" t="s">
        <v>443</v>
      </c>
      <c r="AC63" s="62" t="s">
        <v>443</v>
      </c>
      <c r="AD63" s="157" t="s">
        <v>443</v>
      </c>
      <c r="AE63" s="158"/>
      <c r="AF63" s="159" t="s">
        <v>443</v>
      </c>
      <c r="AG63" s="62" t="s">
        <v>443</v>
      </c>
      <c r="AH63" s="62" t="s">
        <v>443</v>
      </c>
      <c r="AI63" s="62" t="s">
        <v>443</v>
      </c>
      <c r="AJ63" s="62" t="s">
        <v>443</v>
      </c>
      <c r="AK63" s="62" t="s">
        <v>443</v>
      </c>
      <c r="AL63" s="40" t="s">
        <v>412</v>
      </c>
    </row>
    <row r="64" spans="1:38" ht="26.25" customHeight="1" thickBot="1">
      <c r="A64" s="60" t="s">
        <v>53</v>
      </c>
      <c r="B64" s="68" t="s">
        <v>158</v>
      </c>
      <c r="C64" s="61" t="s">
        <v>159</v>
      </c>
      <c r="D64" s="62"/>
      <c r="E64" s="62" t="s">
        <v>442</v>
      </c>
      <c r="F64" s="62" t="s">
        <v>442</v>
      </c>
      <c r="G64" s="62" t="s">
        <v>442</v>
      </c>
      <c r="H64" s="62" t="s">
        <v>442</v>
      </c>
      <c r="I64" s="62" t="s">
        <v>442</v>
      </c>
      <c r="J64" s="62" t="s">
        <v>442</v>
      </c>
      <c r="K64" s="62" t="s">
        <v>442</v>
      </c>
      <c r="L64" s="62" t="s">
        <v>442</v>
      </c>
      <c r="M64" s="62" t="s">
        <v>442</v>
      </c>
      <c r="N64" s="62" t="s">
        <v>442</v>
      </c>
      <c r="O64" s="62" t="s">
        <v>442</v>
      </c>
      <c r="P64" s="62" t="s">
        <v>442</v>
      </c>
      <c r="Q64" s="62" t="s">
        <v>442</v>
      </c>
      <c r="R64" s="62" t="s">
        <v>442</v>
      </c>
      <c r="S64" s="62" t="s">
        <v>442</v>
      </c>
      <c r="T64" s="62" t="s">
        <v>442</v>
      </c>
      <c r="U64" s="62" t="s">
        <v>442</v>
      </c>
      <c r="V64" s="62" t="s">
        <v>442</v>
      </c>
      <c r="W64" s="62" t="s">
        <v>442</v>
      </c>
      <c r="X64" s="62" t="s">
        <v>442</v>
      </c>
      <c r="Y64" s="62" t="s">
        <v>442</v>
      </c>
      <c r="Z64" s="62" t="s">
        <v>442</v>
      </c>
      <c r="AA64" s="62" t="s">
        <v>442</v>
      </c>
      <c r="AB64" s="62" t="s">
        <v>442</v>
      </c>
      <c r="AC64" s="62" t="s">
        <v>442</v>
      </c>
      <c r="AD64" s="157" t="s">
        <v>442</v>
      </c>
      <c r="AE64" s="158"/>
      <c r="AF64" s="159" t="s">
        <v>443</v>
      </c>
      <c r="AG64" s="62" t="s">
        <v>443</v>
      </c>
      <c r="AH64" s="62" t="s">
        <v>443</v>
      </c>
      <c r="AI64" s="62" t="s">
        <v>443</v>
      </c>
      <c r="AJ64" s="62" t="s">
        <v>443</v>
      </c>
      <c r="AK64" s="62" t="s">
        <v>442</v>
      </c>
      <c r="AL64" s="40" t="s">
        <v>160</v>
      </c>
    </row>
    <row r="65" spans="1:38" ht="26.25" customHeight="1" thickBot="1">
      <c r="A65" s="60" t="s">
        <v>53</v>
      </c>
      <c r="B65" s="64" t="s">
        <v>161</v>
      </c>
      <c r="C65" s="61" t="s">
        <v>162</v>
      </c>
      <c r="D65" s="62"/>
      <c r="E65" s="62" t="s">
        <v>442</v>
      </c>
      <c r="F65" s="62" t="s">
        <v>442</v>
      </c>
      <c r="G65" s="62" t="s">
        <v>442</v>
      </c>
      <c r="H65" s="62" t="s">
        <v>442</v>
      </c>
      <c r="I65" s="62" t="s">
        <v>442</v>
      </c>
      <c r="J65" s="62" t="s">
        <v>442</v>
      </c>
      <c r="K65" s="62" t="s">
        <v>442</v>
      </c>
      <c r="L65" s="62" t="s">
        <v>442</v>
      </c>
      <c r="M65" s="62" t="s">
        <v>442</v>
      </c>
      <c r="N65" s="62" t="s">
        <v>442</v>
      </c>
      <c r="O65" s="62" t="s">
        <v>442</v>
      </c>
      <c r="P65" s="62" t="s">
        <v>442</v>
      </c>
      <c r="Q65" s="62" t="s">
        <v>442</v>
      </c>
      <c r="R65" s="62" t="s">
        <v>442</v>
      </c>
      <c r="S65" s="62" t="s">
        <v>442</v>
      </c>
      <c r="T65" s="62" t="s">
        <v>442</v>
      </c>
      <c r="U65" s="62" t="s">
        <v>442</v>
      </c>
      <c r="V65" s="62" t="s">
        <v>442</v>
      </c>
      <c r="W65" s="62" t="s">
        <v>442</v>
      </c>
      <c r="X65" s="62" t="s">
        <v>442</v>
      </c>
      <c r="Y65" s="62" t="s">
        <v>442</v>
      </c>
      <c r="Z65" s="62" t="s">
        <v>442</v>
      </c>
      <c r="AA65" s="62" t="s">
        <v>442</v>
      </c>
      <c r="AB65" s="62" t="s">
        <v>442</v>
      </c>
      <c r="AC65" s="62" t="s">
        <v>442</v>
      </c>
      <c r="AD65" s="157" t="s">
        <v>442</v>
      </c>
      <c r="AE65" s="158"/>
      <c r="AF65" s="159" t="s">
        <v>443</v>
      </c>
      <c r="AG65" s="62" t="s">
        <v>443</v>
      </c>
      <c r="AH65" s="62" t="s">
        <v>443</v>
      </c>
      <c r="AI65" s="62" t="s">
        <v>443</v>
      </c>
      <c r="AJ65" s="62" t="s">
        <v>443</v>
      </c>
      <c r="AK65" s="62" t="s">
        <v>442</v>
      </c>
      <c r="AL65" s="40" t="s">
        <v>163</v>
      </c>
    </row>
    <row r="66" spans="1:38" ht="26.25" customHeight="1" thickBot="1">
      <c r="A66" s="60" t="s">
        <v>53</v>
      </c>
      <c r="B66" s="64" t="s">
        <v>164</v>
      </c>
      <c r="C66" s="61" t="s">
        <v>165</v>
      </c>
      <c r="D66" s="62"/>
      <c r="E66" s="62" t="s">
        <v>442</v>
      </c>
      <c r="F66" s="62" t="s">
        <v>442</v>
      </c>
      <c r="G66" s="62" t="s">
        <v>442</v>
      </c>
      <c r="H66" s="62" t="s">
        <v>442</v>
      </c>
      <c r="I66" s="62" t="s">
        <v>442</v>
      </c>
      <c r="J66" s="62" t="s">
        <v>442</v>
      </c>
      <c r="K66" s="62" t="s">
        <v>442</v>
      </c>
      <c r="L66" s="62" t="s">
        <v>442</v>
      </c>
      <c r="M66" s="62" t="s">
        <v>442</v>
      </c>
      <c r="N66" s="62" t="s">
        <v>442</v>
      </c>
      <c r="O66" s="62" t="s">
        <v>442</v>
      </c>
      <c r="P66" s="62" t="s">
        <v>442</v>
      </c>
      <c r="Q66" s="62" t="s">
        <v>442</v>
      </c>
      <c r="R66" s="62" t="s">
        <v>442</v>
      </c>
      <c r="S66" s="62" t="s">
        <v>442</v>
      </c>
      <c r="T66" s="62" t="s">
        <v>442</v>
      </c>
      <c r="U66" s="62" t="s">
        <v>442</v>
      </c>
      <c r="V66" s="62" t="s">
        <v>442</v>
      </c>
      <c r="W66" s="62" t="s">
        <v>442</v>
      </c>
      <c r="X66" s="62" t="s">
        <v>442</v>
      </c>
      <c r="Y66" s="62" t="s">
        <v>442</v>
      </c>
      <c r="Z66" s="62" t="s">
        <v>442</v>
      </c>
      <c r="AA66" s="62" t="s">
        <v>442</v>
      </c>
      <c r="AB66" s="62" t="s">
        <v>442</v>
      </c>
      <c r="AC66" s="62" t="s">
        <v>442</v>
      </c>
      <c r="AD66" s="157" t="s">
        <v>442</v>
      </c>
      <c r="AE66" s="158"/>
      <c r="AF66" s="159" t="s">
        <v>443</v>
      </c>
      <c r="AG66" s="62" t="s">
        <v>443</v>
      </c>
      <c r="AH66" s="62" t="s">
        <v>443</v>
      </c>
      <c r="AI66" s="62" t="s">
        <v>443</v>
      </c>
      <c r="AJ66" s="62" t="s">
        <v>443</v>
      </c>
      <c r="AK66" s="62" t="s">
        <v>442</v>
      </c>
      <c r="AL66" s="40" t="s">
        <v>166</v>
      </c>
    </row>
    <row r="67" spans="1:38" ht="26.25" customHeight="1" thickBot="1">
      <c r="A67" s="60" t="s">
        <v>53</v>
      </c>
      <c r="B67" s="64" t="s">
        <v>167</v>
      </c>
      <c r="C67" s="61" t="s">
        <v>168</v>
      </c>
      <c r="D67" s="62"/>
      <c r="E67" s="62" t="s">
        <v>442</v>
      </c>
      <c r="F67" s="62" t="s">
        <v>442</v>
      </c>
      <c r="G67" s="62" t="s">
        <v>442</v>
      </c>
      <c r="H67" s="62" t="s">
        <v>442</v>
      </c>
      <c r="I67" s="62" t="s">
        <v>442</v>
      </c>
      <c r="J67" s="62" t="s">
        <v>442</v>
      </c>
      <c r="K67" s="62" t="s">
        <v>442</v>
      </c>
      <c r="L67" s="62" t="s">
        <v>442</v>
      </c>
      <c r="M67" s="62" t="s">
        <v>442</v>
      </c>
      <c r="N67" s="62" t="s">
        <v>442</v>
      </c>
      <c r="O67" s="62" t="s">
        <v>442</v>
      </c>
      <c r="P67" s="62" t="s">
        <v>442</v>
      </c>
      <c r="Q67" s="62" t="s">
        <v>442</v>
      </c>
      <c r="R67" s="62" t="s">
        <v>442</v>
      </c>
      <c r="S67" s="62" t="s">
        <v>442</v>
      </c>
      <c r="T67" s="62" t="s">
        <v>442</v>
      </c>
      <c r="U67" s="62" t="s">
        <v>442</v>
      </c>
      <c r="V67" s="62" t="s">
        <v>442</v>
      </c>
      <c r="W67" s="62" t="s">
        <v>442</v>
      </c>
      <c r="X67" s="62" t="s">
        <v>442</v>
      </c>
      <c r="Y67" s="62" t="s">
        <v>442</v>
      </c>
      <c r="Z67" s="62" t="s">
        <v>442</v>
      </c>
      <c r="AA67" s="62" t="s">
        <v>442</v>
      </c>
      <c r="AB67" s="62" t="s">
        <v>442</v>
      </c>
      <c r="AC67" s="62" t="s">
        <v>442</v>
      </c>
      <c r="AD67" s="157" t="s">
        <v>442</v>
      </c>
      <c r="AE67" s="158"/>
      <c r="AF67" s="159" t="s">
        <v>443</v>
      </c>
      <c r="AG67" s="62" t="s">
        <v>443</v>
      </c>
      <c r="AH67" s="62" t="s">
        <v>443</v>
      </c>
      <c r="AI67" s="62" t="s">
        <v>443</v>
      </c>
      <c r="AJ67" s="62" t="s">
        <v>443</v>
      </c>
      <c r="AK67" s="62" t="s">
        <v>442</v>
      </c>
      <c r="AL67" s="40" t="s">
        <v>169</v>
      </c>
    </row>
    <row r="68" spans="1:38" ht="26.25" customHeight="1" thickBot="1">
      <c r="A68" s="60" t="s">
        <v>53</v>
      </c>
      <c r="B68" s="64" t="s">
        <v>170</v>
      </c>
      <c r="C68" s="61" t="s">
        <v>171</v>
      </c>
      <c r="D68" s="62"/>
      <c r="E68" s="62" t="s">
        <v>442</v>
      </c>
      <c r="F68" s="62" t="s">
        <v>442</v>
      </c>
      <c r="G68" s="62" t="s">
        <v>442</v>
      </c>
      <c r="H68" s="62" t="s">
        <v>442</v>
      </c>
      <c r="I68" s="62" t="s">
        <v>442</v>
      </c>
      <c r="J68" s="62" t="s">
        <v>442</v>
      </c>
      <c r="K68" s="62" t="s">
        <v>442</v>
      </c>
      <c r="L68" s="62" t="s">
        <v>442</v>
      </c>
      <c r="M68" s="62" t="s">
        <v>442</v>
      </c>
      <c r="N68" s="62" t="s">
        <v>442</v>
      </c>
      <c r="O68" s="62" t="s">
        <v>442</v>
      </c>
      <c r="P68" s="62" t="s">
        <v>442</v>
      </c>
      <c r="Q68" s="62" t="s">
        <v>442</v>
      </c>
      <c r="R68" s="62" t="s">
        <v>442</v>
      </c>
      <c r="S68" s="62" t="s">
        <v>442</v>
      </c>
      <c r="T68" s="62" t="s">
        <v>442</v>
      </c>
      <c r="U68" s="62" t="s">
        <v>442</v>
      </c>
      <c r="V68" s="62" t="s">
        <v>442</v>
      </c>
      <c r="W68" s="62" t="s">
        <v>442</v>
      </c>
      <c r="X68" s="62" t="s">
        <v>442</v>
      </c>
      <c r="Y68" s="62" t="s">
        <v>442</v>
      </c>
      <c r="Z68" s="62" t="s">
        <v>442</v>
      </c>
      <c r="AA68" s="62" t="s">
        <v>442</v>
      </c>
      <c r="AB68" s="62" t="s">
        <v>442</v>
      </c>
      <c r="AC68" s="62" t="s">
        <v>442</v>
      </c>
      <c r="AD68" s="157" t="s">
        <v>442</v>
      </c>
      <c r="AE68" s="158"/>
      <c r="AF68" s="159" t="s">
        <v>443</v>
      </c>
      <c r="AG68" s="62" t="s">
        <v>443</v>
      </c>
      <c r="AH68" s="62" t="s">
        <v>443</v>
      </c>
      <c r="AI68" s="62" t="s">
        <v>443</v>
      </c>
      <c r="AJ68" s="62" t="s">
        <v>443</v>
      </c>
      <c r="AK68" s="62" t="s">
        <v>444</v>
      </c>
      <c r="AL68" s="40" t="s">
        <v>172</v>
      </c>
    </row>
    <row r="69" spans="1:38" ht="26.25" customHeight="1" thickBot="1">
      <c r="A69" s="60" t="s">
        <v>53</v>
      </c>
      <c r="B69" s="60" t="s">
        <v>173</v>
      </c>
      <c r="C69" s="61" t="s">
        <v>174</v>
      </c>
      <c r="D69" s="67"/>
      <c r="E69" s="67" t="s">
        <v>442</v>
      </c>
      <c r="F69" s="62" t="s">
        <v>442</v>
      </c>
      <c r="G69" s="62" t="s">
        <v>442</v>
      </c>
      <c r="H69" s="62" t="s">
        <v>442</v>
      </c>
      <c r="I69" s="62" t="s">
        <v>442</v>
      </c>
      <c r="J69" s="62" t="s">
        <v>442</v>
      </c>
      <c r="K69" s="62" t="s">
        <v>442</v>
      </c>
      <c r="L69" s="62" t="s">
        <v>442</v>
      </c>
      <c r="M69" s="62" t="s">
        <v>442</v>
      </c>
      <c r="N69" s="62" t="s">
        <v>442</v>
      </c>
      <c r="O69" s="62" t="s">
        <v>442</v>
      </c>
      <c r="P69" s="62" t="s">
        <v>442</v>
      </c>
      <c r="Q69" s="62" t="s">
        <v>442</v>
      </c>
      <c r="R69" s="62" t="s">
        <v>442</v>
      </c>
      <c r="S69" s="62" t="s">
        <v>442</v>
      </c>
      <c r="T69" s="62" t="s">
        <v>442</v>
      </c>
      <c r="U69" s="62" t="s">
        <v>442</v>
      </c>
      <c r="V69" s="62" t="s">
        <v>442</v>
      </c>
      <c r="W69" s="62" t="s">
        <v>442</v>
      </c>
      <c r="X69" s="62" t="s">
        <v>442</v>
      </c>
      <c r="Y69" s="62" t="s">
        <v>442</v>
      </c>
      <c r="Z69" s="62" t="s">
        <v>442</v>
      </c>
      <c r="AA69" s="62" t="s">
        <v>442</v>
      </c>
      <c r="AB69" s="62" t="s">
        <v>442</v>
      </c>
      <c r="AC69" s="62" t="s">
        <v>442</v>
      </c>
      <c r="AD69" s="157" t="s">
        <v>442</v>
      </c>
      <c r="AE69" s="158"/>
      <c r="AF69" s="159" t="s">
        <v>443</v>
      </c>
      <c r="AG69" s="62" t="s">
        <v>443</v>
      </c>
      <c r="AH69" s="62" t="s">
        <v>443</v>
      </c>
      <c r="AI69" s="62" t="s">
        <v>443</v>
      </c>
      <c r="AJ69" s="62" t="s">
        <v>443</v>
      </c>
      <c r="AK69" s="62" t="s">
        <v>444</v>
      </c>
      <c r="AL69" s="40" t="s">
        <v>175</v>
      </c>
    </row>
    <row r="70" spans="1:38" ht="26.25" customHeight="1" thickBot="1">
      <c r="A70" s="60" t="s">
        <v>53</v>
      </c>
      <c r="B70" s="60" t="s">
        <v>176</v>
      </c>
      <c r="C70" s="61" t="s">
        <v>385</v>
      </c>
      <c r="D70" s="67"/>
      <c r="E70" s="67" t="s">
        <v>443</v>
      </c>
      <c r="F70" s="62" t="s">
        <v>443</v>
      </c>
      <c r="G70" s="62" t="s">
        <v>443</v>
      </c>
      <c r="H70" s="62" t="s">
        <v>443</v>
      </c>
      <c r="I70" s="62" t="s">
        <v>443</v>
      </c>
      <c r="J70" s="62" t="s">
        <v>443</v>
      </c>
      <c r="K70" s="62" t="s">
        <v>443</v>
      </c>
      <c r="L70" s="62" t="s">
        <v>443</v>
      </c>
      <c r="M70" s="62" t="s">
        <v>443</v>
      </c>
      <c r="N70" s="62" t="s">
        <v>443</v>
      </c>
      <c r="O70" s="62" t="s">
        <v>443</v>
      </c>
      <c r="P70" s="62" t="s">
        <v>443</v>
      </c>
      <c r="Q70" s="62" t="s">
        <v>443</v>
      </c>
      <c r="R70" s="62" t="s">
        <v>443</v>
      </c>
      <c r="S70" s="62" t="s">
        <v>443</v>
      </c>
      <c r="T70" s="62" t="s">
        <v>443</v>
      </c>
      <c r="U70" s="62" t="s">
        <v>443</v>
      </c>
      <c r="V70" s="62" t="s">
        <v>443</v>
      </c>
      <c r="W70" s="62" t="s">
        <v>443</v>
      </c>
      <c r="X70" s="62" t="s">
        <v>443</v>
      </c>
      <c r="Y70" s="62" t="s">
        <v>443</v>
      </c>
      <c r="Z70" s="62" t="s">
        <v>443</v>
      </c>
      <c r="AA70" s="62" t="s">
        <v>443</v>
      </c>
      <c r="AB70" s="62" t="s">
        <v>443</v>
      </c>
      <c r="AC70" s="62" t="s">
        <v>443</v>
      </c>
      <c r="AD70" s="157" t="s">
        <v>443</v>
      </c>
      <c r="AE70" s="158"/>
      <c r="AF70" s="62" t="s">
        <v>443</v>
      </c>
      <c r="AG70" s="62" t="s">
        <v>443</v>
      </c>
      <c r="AH70" s="62" t="s">
        <v>443</v>
      </c>
      <c r="AI70" s="62" t="s">
        <v>443</v>
      </c>
      <c r="AJ70" s="62" t="s">
        <v>443</v>
      </c>
      <c r="AK70" s="62" t="s">
        <v>443</v>
      </c>
      <c r="AL70" s="40" t="s">
        <v>412</v>
      </c>
    </row>
    <row r="71" spans="1:38" ht="26.25" customHeight="1" thickBot="1">
      <c r="A71" s="60" t="s">
        <v>53</v>
      </c>
      <c r="B71" s="60" t="s">
        <v>177</v>
      </c>
      <c r="C71" s="61" t="s">
        <v>178</v>
      </c>
      <c r="D71" s="67"/>
      <c r="E71" s="67" t="s">
        <v>445</v>
      </c>
      <c r="F71" s="67" t="s">
        <v>445</v>
      </c>
      <c r="G71" s="67" t="s">
        <v>445</v>
      </c>
      <c r="H71" s="67" t="s">
        <v>445</v>
      </c>
      <c r="I71" s="67" t="s">
        <v>445</v>
      </c>
      <c r="J71" s="67" t="s">
        <v>445</v>
      </c>
      <c r="K71" s="67" t="s">
        <v>445</v>
      </c>
      <c r="L71" s="67" t="s">
        <v>445</v>
      </c>
      <c r="M71" s="67" t="s">
        <v>445</v>
      </c>
      <c r="N71" s="67" t="s">
        <v>445</v>
      </c>
      <c r="O71" s="67" t="s">
        <v>445</v>
      </c>
      <c r="P71" s="67" t="s">
        <v>445</v>
      </c>
      <c r="Q71" s="67" t="s">
        <v>445</v>
      </c>
      <c r="R71" s="67" t="s">
        <v>445</v>
      </c>
      <c r="S71" s="67" t="s">
        <v>445</v>
      </c>
      <c r="T71" s="67" t="s">
        <v>445</v>
      </c>
      <c r="U71" s="67" t="s">
        <v>445</v>
      </c>
      <c r="V71" s="67" t="s">
        <v>445</v>
      </c>
      <c r="W71" s="67" t="s">
        <v>445</v>
      </c>
      <c r="X71" s="67" t="s">
        <v>445</v>
      </c>
      <c r="Y71" s="67" t="s">
        <v>445</v>
      </c>
      <c r="Z71" s="67" t="s">
        <v>445</v>
      </c>
      <c r="AA71" s="67" t="s">
        <v>445</v>
      </c>
      <c r="AB71" s="67" t="s">
        <v>445</v>
      </c>
      <c r="AC71" s="67" t="s">
        <v>445</v>
      </c>
      <c r="AD71" s="67" t="s">
        <v>445</v>
      </c>
      <c r="AE71" s="158"/>
      <c r="AF71" s="159" t="s">
        <v>445</v>
      </c>
      <c r="AG71" s="159" t="s">
        <v>445</v>
      </c>
      <c r="AH71" s="159" t="s">
        <v>445</v>
      </c>
      <c r="AI71" s="159" t="s">
        <v>445</v>
      </c>
      <c r="AJ71" s="159" t="s">
        <v>445</v>
      </c>
      <c r="AK71" s="159" t="s">
        <v>445</v>
      </c>
      <c r="AL71" s="40" t="s">
        <v>412</v>
      </c>
    </row>
    <row r="72" spans="1:38" ht="26.25" customHeight="1" thickBot="1">
      <c r="A72" s="60" t="s">
        <v>53</v>
      </c>
      <c r="B72" s="60" t="s">
        <v>179</v>
      </c>
      <c r="C72" s="61" t="s">
        <v>180</v>
      </c>
      <c r="D72" s="62"/>
      <c r="E72" s="62" t="s">
        <v>444</v>
      </c>
      <c r="F72" s="62">
        <v>0.1249992</v>
      </c>
      <c r="G72" s="62" t="s">
        <v>444</v>
      </c>
      <c r="H72" s="62" t="s">
        <v>444</v>
      </c>
      <c r="I72" s="62">
        <v>0.11666592000000001</v>
      </c>
      <c r="J72" s="62">
        <v>0.14999904</v>
      </c>
      <c r="K72" s="62">
        <v>0.24999840000000001</v>
      </c>
      <c r="L72" s="62">
        <v>4.1999731200000002E-4</v>
      </c>
      <c r="M72" s="62" t="s">
        <v>444</v>
      </c>
      <c r="N72" s="62">
        <v>3.8333087999999997</v>
      </c>
      <c r="O72" s="62">
        <v>1.666656E-2</v>
      </c>
      <c r="P72" s="62">
        <v>8.3332799999999999E-2</v>
      </c>
      <c r="Q72" s="62">
        <v>0.33333119999999999</v>
      </c>
      <c r="R72" s="62">
        <v>3.7499760000000002</v>
      </c>
      <c r="S72" s="62">
        <v>5.8332960000000003E-2</v>
      </c>
      <c r="T72" s="62">
        <v>0.11666592000000001</v>
      </c>
      <c r="U72" s="62">
        <v>1.666656E-2</v>
      </c>
      <c r="V72" s="62">
        <v>3.3333119999999998</v>
      </c>
      <c r="W72" s="62">
        <v>2.499984</v>
      </c>
      <c r="X72" s="62" t="s">
        <v>444</v>
      </c>
      <c r="Y72" s="62" t="s">
        <v>444</v>
      </c>
      <c r="Z72" s="62" t="s">
        <v>444</v>
      </c>
      <c r="AA72" s="62" t="s">
        <v>444</v>
      </c>
      <c r="AB72" s="62">
        <v>0.39999743999999998</v>
      </c>
      <c r="AC72" s="62">
        <v>2.499984E-5</v>
      </c>
      <c r="AD72" s="157">
        <v>2.0833200000000001</v>
      </c>
      <c r="AE72" s="158"/>
      <c r="AF72" s="159" t="s">
        <v>443</v>
      </c>
      <c r="AG72" s="62" t="s">
        <v>443</v>
      </c>
      <c r="AH72" s="62" t="s">
        <v>443</v>
      </c>
      <c r="AI72" s="62" t="s">
        <v>443</v>
      </c>
      <c r="AJ72" s="62" t="s">
        <v>443</v>
      </c>
      <c r="AK72" s="62">
        <v>833.32799999999997</v>
      </c>
      <c r="AL72" s="40" t="s">
        <v>181</v>
      </c>
    </row>
    <row r="73" spans="1:38" ht="26.25" customHeight="1" thickBot="1">
      <c r="A73" s="60" t="s">
        <v>53</v>
      </c>
      <c r="B73" s="60" t="s">
        <v>182</v>
      </c>
      <c r="C73" s="61" t="s">
        <v>183</v>
      </c>
      <c r="D73" s="62"/>
      <c r="E73" s="62" t="s">
        <v>443</v>
      </c>
      <c r="F73" s="62" t="s">
        <v>443</v>
      </c>
      <c r="G73" s="62" t="s">
        <v>443</v>
      </c>
      <c r="H73" s="62" t="s">
        <v>443</v>
      </c>
      <c r="I73" s="62">
        <v>14.370048000000002</v>
      </c>
      <c r="J73" s="62">
        <v>20.357568000000001</v>
      </c>
      <c r="K73" s="62">
        <v>23.95008</v>
      </c>
      <c r="L73" s="62">
        <v>1.4370048000000004</v>
      </c>
      <c r="M73" s="62" t="s">
        <v>443</v>
      </c>
      <c r="N73" s="62" t="s">
        <v>443</v>
      </c>
      <c r="O73" s="62" t="s">
        <v>443</v>
      </c>
      <c r="P73" s="62" t="s">
        <v>443</v>
      </c>
      <c r="Q73" s="62" t="s">
        <v>443</v>
      </c>
      <c r="R73" s="62" t="s">
        <v>443</v>
      </c>
      <c r="S73" s="62" t="s">
        <v>443</v>
      </c>
      <c r="T73" s="62" t="s">
        <v>443</v>
      </c>
      <c r="U73" s="62" t="s">
        <v>443</v>
      </c>
      <c r="V73" s="62" t="s">
        <v>443</v>
      </c>
      <c r="W73" s="62" t="s">
        <v>443</v>
      </c>
      <c r="X73" s="62" t="s">
        <v>443</v>
      </c>
      <c r="Y73" s="62" t="s">
        <v>443</v>
      </c>
      <c r="Z73" s="62" t="s">
        <v>443</v>
      </c>
      <c r="AA73" s="62" t="s">
        <v>443</v>
      </c>
      <c r="AB73" s="62" t="s">
        <v>443</v>
      </c>
      <c r="AC73" s="62" t="s">
        <v>443</v>
      </c>
      <c r="AD73" s="157" t="s">
        <v>443</v>
      </c>
      <c r="AE73" s="158"/>
      <c r="AF73" s="159" t="s">
        <v>443</v>
      </c>
      <c r="AG73" s="62" t="s">
        <v>443</v>
      </c>
      <c r="AH73" s="62" t="s">
        <v>443</v>
      </c>
      <c r="AI73" s="62" t="s">
        <v>443</v>
      </c>
      <c r="AJ73" s="62" t="s">
        <v>443</v>
      </c>
      <c r="AK73" s="62">
        <v>83.16</v>
      </c>
      <c r="AL73" s="40" t="s">
        <v>184</v>
      </c>
    </row>
    <row r="74" spans="1:38" ht="26.25" customHeight="1" thickBot="1">
      <c r="A74" s="60" t="s">
        <v>53</v>
      </c>
      <c r="B74" s="60" t="s">
        <v>185</v>
      </c>
      <c r="C74" s="61" t="s">
        <v>186</v>
      </c>
      <c r="D74" s="62"/>
      <c r="E74" s="62" t="s">
        <v>443</v>
      </c>
      <c r="F74" s="62" t="s">
        <v>443</v>
      </c>
      <c r="G74" s="62" t="s">
        <v>443</v>
      </c>
      <c r="H74" s="62" t="s">
        <v>443</v>
      </c>
      <c r="I74" s="62">
        <v>9.2345000000000003E-4</v>
      </c>
      <c r="J74" s="62">
        <v>2.3506E-3</v>
      </c>
      <c r="K74" s="62">
        <v>3.3579999999999999E-3</v>
      </c>
      <c r="L74" s="62">
        <v>2.1239350000000002E-5</v>
      </c>
      <c r="M74" s="62" t="s">
        <v>443</v>
      </c>
      <c r="N74" s="62" t="s">
        <v>443</v>
      </c>
      <c r="O74" s="62" t="s">
        <v>443</v>
      </c>
      <c r="P74" s="62" t="s">
        <v>443</v>
      </c>
      <c r="Q74" s="62" t="s">
        <v>443</v>
      </c>
      <c r="R74" s="62" t="s">
        <v>443</v>
      </c>
      <c r="S74" s="62" t="s">
        <v>443</v>
      </c>
      <c r="T74" s="62" t="s">
        <v>443</v>
      </c>
      <c r="U74" s="62" t="s">
        <v>443</v>
      </c>
      <c r="V74" s="62" t="s">
        <v>443</v>
      </c>
      <c r="W74" s="62">
        <v>5.8764999999999998E-2</v>
      </c>
      <c r="X74" s="62" t="s">
        <v>443</v>
      </c>
      <c r="Y74" s="62" t="s">
        <v>443</v>
      </c>
      <c r="Z74" s="62" t="s">
        <v>443</v>
      </c>
      <c r="AA74" s="62" t="s">
        <v>443</v>
      </c>
      <c r="AB74" s="62" t="s">
        <v>443</v>
      </c>
      <c r="AC74" s="62">
        <v>8.3949999999999996</v>
      </c>
      <c r="AD74" s="157" t="s">
        <v>443</v>
      </c>
      <c r="AE74" s="158"/>
      <c r="AF74" s="159" t="s">
        <v>443</v>
      </c>
      <c r="AG74" s="62" t="s">
        <v>443</v>
      </c>
      <c r="AH74" s="62" t="s">
        <v>443</v>
      </c>
      <c r="AI74" s="62" t="s">
        <v>443</v>
      </c>
      <c r="AJ74" s="62" t="s">
        <v>443</v>
      </c>
      <c r="AK74" s="62">
        <v>1.679</v>
      </c>
      <c r="AL74" s="40" t="s">
        <v>187</v>
      </c>
    </row>
    <row r="75" spans="1:38" ht="26.25" customHeight="1" thickBot="1">
      <c r="A75" s="60" t="s">
        <v>53</v>
      </c>
      <c r="B75" s="60" t="s">
        <v>188</v>
      </c>
      <c r="C75" s="61" t="s">
        <v>189</v>
      </c>
      <c r="D75" s="67"/>
      <c r="E75" s="67" t="s">
        <v>442</v>
      </c>
      <c r="F75" s="62" t="s">
        <v>442</v>
      </c>
      <c r="G75" s="62" t="s">
        <v>442</v>
      </c>
      <c r="H75" s="62" t="s">
        <v>442</v>
      </c>
      <c r="I75" s="62" t="s">
        <v>442</v>
      </c>
      <c r="J75" s="62" t="s">
        <v>442</v>
      </c>
      <c r="K75" s="62" t="s">
        <v>442</v>
      </c>
      <c r="L75" s="62" t="s">
        <v>442</v>
      </c>
      <c r="M75" s="62" t="s">
        <v>442</v>
      </c>
      <c r="N75" s="62" t="s">
        <v>442</v>
      </c>
      <c r="O75" s="62" t="s">
        <v>442</v>
      </c>
      <c r="P75" s="62" t="s">
        <v>442</v>
      </c>
      <c r="Q75" s="62" t="s">
        <v>442</v>
      </c>
      <c r="R75" s="62" t="s">
        <v>442</v>
      </c>
      <c r="S75" s="62" t="s">
        <v>442</v>
      </c>
      <c r="T75" s="62" t="s">
        <v>442</v>
      </c>
      <c r="U75" s="62" t="s">
        <v>442</v>
      </c>
      <c r="V75" s="62" t="s">
        <v>442</v>
      </c>
      <c r="W75" s="62" t="s">
        <v>442</v>
      </c>
      <c r="X75" s="62" t="s">
        <v>442</v>
      </c>
      <c r="Y75" s="62" t="s">
        <v>442</v>
      </c>
      <c r="Z75" s="62" t="s">
        <v>442</v>
      </c>
      <c r="AA75" s="62" t="s">
        <v>442</v>
      </c>
      <c r="AB75" s="62" t="s">
        <v>442</v>
      </c>
      <c r="AC75" s="62" t="s">
        <v>442</v>
      </c>
      <c r="AD75" s="157" t="s">
        <v>442</v>
      </c>
      <c r="AE75" s="158"/>
      <c r="AF75" s="62" t="s">
        <v>442</v>
      </c>
      <c r="AG75" s="62" t="s">
        <v>442</v>
      </c>
      <c r="AH75" s="62" t="s">
        <v>442</v>
      </c>
      <c r="AI75" s="62" t="s">
        <v>442</v>
      </c>
      <c r="AJ75" s="62" t="s">
        <v>442</v>
      </c>
      <c r="AK75" s="62" t="s">
        <v>442</v>
      </c>
      <c r="AL75" s="40" t="s">
        <v>190</v>
      </c>
    </row>
    <row r="76" spans="1:38" ht="26.25" customHeight="1" thickBot="1">
      <c r="A76" s="60" t="s">
        <v>53</v>
      </c>
      <c r="B76" s="60" t="s">
        <v>191</v>
      </c>
      <c r="C76" s="61" t="s">
        <v>192</v>
      </c>
      <c r="D76" s="62"/>
      <c r="E76" s="62" t="s">
        <v>443</v>
      </c>
      <c r="F76" s="62" t="s">
        <v>443</v>
      </c>
      <c r="G76" s="62" t="s">
        <v>443</v>
      </c>
      <c r="H76" s="62" t="s">
        <v>443</v>
      </c>
      <c r="I76" s="62">
        <v>3.1600799999999998E-2</v>
      </c>
      <c r="J76" s="62">
        <v>4.2373800000000003E-2</v>
      </c>
      <c r="K76" s="62">
        <v>5.3146800000000001E-2</v>
      </c>
      <c r="L76" s="62" t="s">
        <v>443</v>
      </c>
      <c r="M76" s="62" t="s">
        <v>443</v>
      </c>
      <c r="N76" s="62">
        <v>20.8278</v>
      </c>
      <c r="O76" s="62">
        <v>5.3865000000000003E-2</v>
      </c>
      <c r="P76" s="62" t="s">
        <v>444</v>
      </c>
      <c r="Q76" s="62">
        <v>0.16877700000000001</v>
      </c>
      <c r="R76" s="62" t="s">
        <v>443</v>
      </c>
      <c r="S76" s="62" t="s">
        <v>443</v>
      </c>
      <c r="T76" s="62" t="s">
        <v>443</v>
      </c>
      <c r="U76" s="62" t="s">
        <v>443</v>
      </c>
      <c r="V76" s="62" t="s">
        <v>443</v>
      </c>
      <c r="W76" s="62">
        <v>2.8728E-2</v>
      </c>
      <c r="X76" s="62" t="s">
        <v>443</v>
      </c>
      <c r="Y76" s="62" t="s">
        <v>443</v>
      </c>
      <c r="Z76" s="62" t="s">
        <v>443</v>
      </c>
      <c r="AA76" s="62" t="s">
        <v>443</v>
      </c>
      <c r="AB76" s="62" t="s">
        <v>443</v>
      </c>
      <c r="AC76" s="62" t="s">
        <v>443</v>
      </c>
      <c r="AD76" s="157">
        <v>11.491200000000001</v>
      </c>
      <c r="AE76" s="158"/>
      <c r="AF76" s="159" t="s">
        <v>443</v>
      </c>
      <c r="AG76" s="62" t="s">
        <v>443</v>
      </c>
      <c r="AH76" s="62" t="s">
        <v>443</v>
      </c>
      <c r="AI76" s="62" t="s">
        <v>443</v>
      </c>
      <c r="AJ76" s="62" t="s">
        <v>443</v>
      </c>
      <c r="AK76" s="62">
        <v>3.5910000000000002</v>
      </c>
      <c r="AL76" s="40" t="s">
        <v>193</v>
      </c>
    </row>
    <row r="77" spans="1:38" ht="26.25" customHeight="1" thickBot="1">
      <c r="A77" s="60" t="s">
        <v>53</v>
      </c>
      <c r="B77" s="60" t="s">
        <v>194</v>
      </c>
      <c r="C77" s="61" t="s">
        <v>195</v>
      </c>
      <c r="D77" s="62"/>
      <c r="E77" s="62" t="s">
        <v>443</v>
      </c>
      <c r="F77" s="62" t="s">
        <v>443</v>
      </c>
      <c r="G77" s="62" t="s">
        <v>443</v>
      </c>
      <c r="H77" s="62" t="s">
        <v>443</v>
      </c>
      <c r="I77" s="62">
        <v>3.2499999999999999E-3</v>
      </c>
      <c r="J77" s="62">
        <v>4.2500000000000003E-3</v>
      </c>
      <c r="K77" s="62">
        <v>5.2500000000000003E-3</v>
      </c>
      <c r="L77" s="62" t="s">
        <v>443</v>
      </c>
      <c r="M77" s="62" t="s">
        <v>443</v>
      </c>
      <c r="N77" s="62">
        <v>0.875</v>
      </c>
      <c r="O77" s="62">
        <v>0.125</v>
      </c>
      <c r="P77" s="62">
        <v>0.125</v>
      </c>
      <c r="Q77" s="62" t="s">
        <v>442</v>
      </c>
      <c r="R77" s="62" t="s">
        <v>443</v>
      </c>
      <c r="S77" s="62" t="s">
        <v>443</v>
      </c>
      <c r="T77" s="62" t="s">
        <v>443</v>
      </c>
      <c r="U77" s="62" t="s">
        <v>443</v>
      </c>
      <c r="V77" s="62">
        <v>2</v>
      </c>
      <c r="W77" s="62">
        <v>0.125</v>
      </c>
      <c r="X77" s="62" t="s">
        <v>443</v>
      </c>
      <c r="Y77" s="62" t="s">
        <v>443</v>
      </c>
      <c r="Z77" s="62" t="s">
        <v>443</v>
      </c>
      <c r="AA77" s="62" t="s">
        <v>443</v>
      </c>
      <c r="AB77" s="62" t="s">
        <v>443</v>
      </c>
      <c r="AC77" s="62" t="s">
        <v>443</v>
      </c>
      <c r="AD77" s="157">
        <v>22.5</v>
      </c>
      <c r="AE77" s="158"/>
      <c r="AF77" s="159" t="s">
        <v>443</v>
      </c>
      <c r="AG77" s="62" t="s">
        <v>443</v>
      </c>
      <c r="AH77" s="62" t="s">
        <v>443</v>
      </c>
      <c r="AI77" s="62" t="s">
        <v>443</v>
      </c>
      <c r="AJ77" s="62" t="s">
        <v>443</v>
      </c>
      <c r="AK77" s="62">
        <v>25</v>
      </c>
      <c r="AL77" s="40" t="s">
        <v>196</v>
      </c>
    </row>
    <row r="78" spans="1:38" ht="26.25" customHeight="1" thickBot="1">
      <c r="A78" s="60" t="s">
        <v>53</v>
      </c>
      <c r="B78" s="60" t="s">
        <v>197</v>
      </c>
      <c r="C78" s="61" t="s">
        <v>198</v>
      </c>
      <c r="D78" s="62"/>
      <c r="E78" s="62" t="s">
        <v>443</v>
      </c>
      <c r="F78" s="62" t="s">
        <v>443</v>
      </c>
      <c r="G78" s="62" t="s">
        <v>444</v>
      </c>
      <c r="H78" s="62" t="s">
        <v>443</v>
      </c>
      <c r="I78" s="62" t="s">
        <v>444</v>
      </c>
      <c r="J78" s="62" t="s">
        <v>444</v>
      </c>
      <c r="K78" s="62" t="s">
        <v>444</v>
      </c>
      <c r="L78" s="62" t="s">
        <v>444</v>
      </c>
      <c r="M78" s="62" t="s">
        <v>443</v>
      </c>
      <c r="N78" s="62" t="s">
        <v>444</v>
      </c>
      <c r="O78" s="62" t="s">
        <v>444</v>
      </c>
      <c r="P78" s="62" t="s">
        <v>443</v>
      </c>
      <c r="Q78" s="62" t="s">
        <v>444</v>
      </c>
      <c r="R78" s="62" t="s">
        <v>443</v>
      </c>
      <c r="S78" s="62" t="s">
        <v>444</v>
      </c>
      <c r="T78" s="62" t="s">
        <v>444</v>
      </c>
      <c r="U78" s="62" t="s">
        <v>443</v>
      </c>
      <c r="V78" s="62" t="s">
        <v>443</v>
      </c>
      <c r="W78" s="62" t="s">
        <v>444</v>
      </c>
      <c r="X78" s="62" t="s">
        <v>443</v>
      </c>
      <c r="Y78" s="62" t="s">
        <v>443</v>
      </c>
      <c r="Z78" s="62" t="s">
        <v>443</v>
      </c>
      <c r="AA78" s="62" t="s">
        <v>443</v>
      </c>
      <c r="AB78" s="62" t="s">
        <v>443</v>
      </c>
      <c r="AC78" s="62" t="s">
        <v>443</v>
      </c>
      <c r="AD78" s="157" t="s">
        <v>444</v>
      </c>
      <c r="AE78" s="158"/>
      <c r="AF78" s="159" t="s">
        <v>443</v>
      </c>
      <c r="AG78" s="62" t="s">
        <v>443</v>
      </c>
      <c r="AH78" s="62" t="s">
        <v>443</v>
      </c>
      <c r="AI78" s="62" t="s">
        <v>443</v>
      </c>
      <c r="AJ78" s="62" t="s">
        <v>443</v>
      </c>
      <c r="AK78" s="178" t="s">
        <v>444</v>
      </c>
      <c r="AL78" s="40" t="s">
        <v>199</v>
      </c>
    </row>
    <row r="79" spans="1:38" ht="26.25" customHeight="1" thickBot="1">
      <c r="A79" s="60" t="s">
        <v>53</v>
      </c>
      <c r="B79" s="60" t="s">
        <v>200</v>
      </c>
      <c r="C79" s="61" t="s">
        <v>201</v>
      </c>
      <c r="D79" s="62"/>
      <c r="E79" s="62" t="s">
        <v>442</v>
      </c>
      <c r="F79" s="62" t="s">
        <v>442</v>
      </c>
      <c r="G79" s="62" t="s">
        <v>442</v>
      </c>
      <c r="H79" s="62" t="s">
        <v>442</v>
      </c>
      <c r="I79" s="62" t="s">
        <v>442</v>
      </c>
      <c r="J79" s="62" t="s">
        <v>442</v>
      </c>
      <c r="K79" s="62" t="s">
        <v>442</v>
      </c>
      <c r="L79" s="62" t="s">
        <v>442</v>
      </c>
      <c r="M79" s="62" t="s">
        <v>442</v>
      </c>
      <c r="N79" s="62" t="s">
        <v>442</v>
      </c>
      <c r="O79" s="62" t="s">
        <v>442</v>
      </c>
      <c r="P79" s="62" t="s">
        <v>442</v>
      </c>
      <c r="Q79" s="62" t="s">
        <v>442</v>
      </c>
      <c r="R79" s="62" t="s">
        <v>442</v>
      </c>
      <c r="S79" s="62" t="s">
        <v>442</v>
      </c>
      <c r="T79" s="62" t="s">
        <v>442</v>
      </c>
      <c r="U79" s="62" t="s">
        <v>442</v>
      </c>
      <c r="V79" s="62" t="s">
        <v>442</v>
      </c>
      <c r="W79" s="62" t="s">
        <v>442</v>
      </c>
      <c r="X79" s="62" t="s">
        <v>442</v>
      </c>
      <c r="Y79" s="62" t="s">
        <v>442</v>
      </c>
      <c r="Z79" s="62" t="s">
        <v>442</v>
      </c>
      <c r="AA79" s="62" t="s">
        <v>442</v>
      </c>
      <c r="AB79" s="62" t="s">
        <v>442</v>
      </c>
      <c r="AC79" s="62" t="s">
        <v>442</v>
      </c>
      <c r="AD79" s="157" t="s">
        <v>442</v>
      </c>
      <c r="AE79" s="158"/>
      <c r="AF79" s="62" t="s">
        <v>442</v>
      </c>
      <c r="AG79" s="62" t="s">
        <v>442</v>
      </c>
      <c r="AH79" s="62" t="s">
        <v>442</v>
      </c>
      <c r="AI79" s="62" t="s">
        <v>442</v>
      </c>
      <c r="AJ79" s="62" t="s">
        <v>442</v>
      </c>
      <c r="AK79" s="62" t="s">
        <v>442</v>
      </c>
      <c r="AL79" s="40" t="s">
        <v>202</v>
      </c>
    </row>
    <row r="80" spans="1:38" ht="26.25" customHeight="1" thickBot="1">
      <c r="A80" s="60" t="s">
        <v>53</v>
      </c>
      <c r="B80" s="64" t="s">
        <v>203</v>
      </c>
      <c r="C80" s="66" t="s">
        <v>204</v>
      </c>
      <c r="D80" s="62"/>
      <c r="E80" s="62" t="s">
        <v>442</v>
      </c>
      <c r="F80" s="62" t="s">
        <v>442</v>
      </c>
      <c r="G80" s="62" t="s">
        <v>442</v>
      </c>
      <c r="H80" s="62" t="s">
        <v>442</v>
      </c>
      <c r="I80" s="62" t="s">
        <v>442</v>
      </c>
      <c r="J80" s="62" t="s">
        <v>442</v>
      </c>
      <c r="K80" s="62" t="s">
        <v>442</v>
      </c>
      <c r="L80" s="62" t="s">
        <v>442</v>
      </c>
      <c r="M80" s="62" t="s">
        <v>442</v>
      </c>
      <c r="N80" s="62" t="s">
        <v>442</v>
      </c>
      <c r="O80" s="62" t="s">
        <v>442</v>
      </c>
      <c r="P80" s="62" t="s">
        <v>442</v>
      </c>
      <c r="Q80" s="62" t="s">
        <v>442</v>
      </c>
      <c r="R80" s="62" t="s">
        <v>442</v>
      </c>
      <c r="S80" s="62" t="s">
        <v>442</v>
      </c>
      <c r="T80" s="62" t="s">
        <v>442</v>
      </c>
      <c r="U80" s="62" t="s">
        <v>442</v>
      </c>
      <c r="V80" s="62" t="s">
        <v>442</v>
      </c>
      <c r="W80" s="62" t="s">
        <v>442</v>
      </c>
      <c r="X80" s="62" t="s">
        <v>442</v>
      </c>
      <c r="Y80" s="62" t="s">
        <v>442</v>
      </c>
      <c r="Z80" s="62" t="s">
        <v>442</v>
      </c>
      <c r="AA80" s="62" t="s">
        <v>442</v>
      </c>
      <c r="AB80" s="62" t="s">
        <v>442</v>
      </c>
      <c r="AC80" s="62" t="s">
        <v>442</v>
      </c>
      <c r="AD80" s="157" t="s">
        <v>442</v>
      </c>
      <c r="AE80" s="158"/>
      <c r="AF80" s="159" t="s">
        <v>443</v>
      </c>
      <c r="AG80" s="62" t="s">
        <v>443</v>
      </c>
      <c r="AH80" s="62" t="s">
        <v>443</v>
      </c>
      <c r="AI80" s="62" t="s">
        <v>443</v>
      </c>
      <c r="AJ80" s="62" t="s">
        <v>443</v>
      </c>
      <c r="AK80" s="62" t="s">
        <v>443</v>
      </c>
      <c r="AL80" s="40" t="s">
        <v>412</v>
      </c>
    </row>
    <row r="81" spans="1:38" ht="26.25" customHeight="1" thickBot="1">
      <c r="A81" s="60" t="s">
        <v>53</v>
      </c>
      <c r="B81" s="64" t="s">
        <v>205</v>
      </c>
      <c r="C81" s="66" t="s">
        <v>206</v>
      </c>
      <c r="D81" s="62"/>
      <c r="E81" s="62" t="s">
        <v>445</v>
      </c>
      <c r="F81" s="62" t="s">
        <v>445</v>
      </c>
      <c r="G81" s="62" t="s">
        <v>445</v>
      </c>
      <c r="H81" s="62" t="s">
        <v>445</v>
      </c>
      <c r="I81" s="62" t="s">
        <v>445</v>
      </c>
      <c r="J81" s="62" t="s">
        <v>445</v>
      </c>
      <c r="K81" s="62" t="s">
        <v>445</v>
      </c>
      <c r="L81" s="62" t="s">
        <v>445</v>
      </c>
      <c r="M81" s="62" t="s">
        <v>445</v>
      </c>
      <c r="N81" s="62" t="s">
        <v>445</v>
      </c>
      <c r="O81" s="62" t="s">
        <v>445</v>
      </c>
      <c r="P81" s="62" t="s">
        <v>445</v>
      </c>
      <c r="Q81" s="62" t="s">
        <v>445</v>
      </c>
      <c r="R81" s="62" t="s">
        <v>445</v>
      </c>
      <c r="S81" s="62" t="s">
        <v>445</v>
      </c>
      <c r="T81" s="62" t="s">
        <v>445</v>
      </c>
      <c r="U81" s="62" t="s">
        <v>445</v>
      </c>
      <c r="V81" s="62" t="s">
        <v>445</v>
      </c>
      <c r="W81" s="62" t="s">
        <v>445</v>
      </c>
      <c r="X81" s="62" t="s">
        <v>445</v>
      </c>
      <c r="Y81" s="62" t="s">
        <v>445</v>
      </c>
      <c r="Z81" s="62" t="s">
        <v>445</v>
      </c>
      <c r="AA81" s="62" t="s">
        <v>445</v>
      </c>
      <c r="AB81" s="62" t="s">
        <v>445</v>
      </c>
      <c r="AC81" s="62" t="s">
        <v>445</v>
      </c>
      <c r="AD81" s="62" t="s">
        <v>445</v>
      </c>
      <c r="AE81" s="158"/>
      <c r="AF81" s="159" t="s">
        <v>445</v>
      </c>
      <c r="AG81" s="159" t="s">
        <v>445</v>
      </c>
      <c r="AH81" s="159" t="s">
        <v>445</v>
      </c>
      <c r="AI81" s="159" t="s">
        <v>445</v>
      </c>
      <c r="AJ81" s="159" t="s">
        <v>445</v>
      </c>
      <c r="AK81" s="159" t="s">
        <v>445</v>
      </c>
      <c r="AL81" s="40" t="s">
        <v>207</v>
      </c>
    </row>
    <row r="82" spans="1:38" ht="26.25" customHeight="1" thickBot="1">
      <c r="A82" s="60" t="s">
        <v>208</v>
      </c>
      <c r="B82" s="64" t="s">
        <v>209</v>
      </c>
      <c r="C82" s="70" t="s">
        <v>210</v>
      </c>
      <c r="D82" s="62"/>
      <c r="E82" s="62" t="s">
        <v>443</v>
      </c>
      <c r="F82" s="62">
        <v>2.4422351999999998</v>
      </c>
      <c r="G82" s="62" t="s">
        <v>443</v>
      </c>
      <c r="H82" s="62" t="s">
        <v>443</v>
      </c>
      <c r="I82" s="62" t="s">
        <v>443</v>
      </c>
      <c r="J82" s="62" t="s">
        <v>443</v>
      </c>
      <c r="K82" s="62" t="s">
        <v>443</v>
      </c>
      <c r="L82" s="62" t="s">
        <v>443</v>
      </c>
      <c r="M82" s="62" t="s">
        <v>443</v>
      </c>
      <c r="N82" s="62" t="s">
        <v>443</v>
      </c>
      <c r="O82" s="62" t="s">
        <v>443</v>
      </c>
      <c r="P82" s="62" t="s">
        <v>443</v>
      </c>
      <c r="Q82" s="62" t="s">
        <v>443</v>
      </c>
      <c r="R82" s="62" t="s">
        <v>443</v>
      </c>
      <c r="S82" s="62" t="s">
        <v>443</v>
      </c>
      <c r="T82" s="62" t="s">
        <v>443</v>
      </c>
      <c r="U82" s="62" t="s">
        <v>443</v>
      </c>
      <c r="V82" s="62" t="s">
        <v>443</v>
      </c>
      <c r="W82" s="62" t="s">
        <v>443</v>
      </c>
      <c r="X82" s="62" t="s">
        <v>443</v>
      </c>
      <c r="Y82" s="62" t="s">
        <v>443</v>
      </c>
      <c r="Z82" s="62" t="s">
        <v>443</v>
      </c>
      <c r="AA82" s="62" t="s">
        <v>443</v>
      </c>
      <c r="AB82" s="62" t="s">
        <v>443</v>
      </c>
      <c r="AC82" s="62" t="s">
        <v>443</v>
      </c>
      <c r="AD82" s="157" t="s">
        <v>443</v>
      </c>
      <c r="AE82" s="158"/>
      <c r="AF82" s="159" t="s">
        <v>443</v>
      </c>
      <c r="AG82" s="62" t="s">
        <v>443</v>
      </c>
      <c r="AH82" s="62" t="s">
        <v>443</v>
      </c>
      <c r="AI82" s="62" t="s">
        <v>443</v>
      </c>
      <c r="AJ82" s="62" t="s">
        <v>443</v>
      </c>
      <c r="AK82" s="62" t="s">
        <v>443</v>
      </c>
      <c r="AL82" s="40" t="s">
        <v>219</v>
      </c>
    </row>
    <row r="83" spans="1:38" ht="26.25" customHeight="1" thickBot="1">
      <c r="A83" s="60" t="s">
        <v>53</v>
      </c>
      <c r="B83" s="71" t="s">
        <v>211</v>
      </c>
      <c r="C83" s="72" t="s">
        <v>212</v>
      </c>
      <c r="D83" s="62"/>
      <c r="E83" s="62" t="s">
        <v>443</v>
      </c>
      <c r="F83" s="62">
        <v>2.3891680000000001E-3</v>
      </c>
      <c r="G83" s="62" t="s">
        <v>443</v>
      </c>
      <c r="H83" s="62" t="s">
        <v>443</v>
      </c>
      <c r="I83" s="62">
        <v>5.9729200000000003E-2</v>
      </c>
      <c r="J83" s="62">
        <v>0.44796900000000001</v>
      </c>
      <c r="K83" s="62">
        <v>2.090522</v>
      </c>
      <c r="L83" s="62">
        <v>3.4045644000000003E-3</v>
      </c>
      <c r="M83" s="62" t="s">
        <v>443</v>
      </c>
      <c r="N83" s="62" t="s">
        <v>443</v>
      </c>
      <c r="O83" s="62" t="s">
        <v>443</v>
      </c>
      <c r="P83" s="62" t="s">
        <v>443</v>
      </c>
      <c r="Q83" s="62" t="s">
        <v>443</v>
      </c>
      <c r="R83" s="62" t="s">
        <v>443</v>
      </c>
      <c r="S83" s="62" t="s">
        <v>443</v>
      </c>
      <c r="T83" s="62" t="s">
        <v>443</v>
      </c>
      <c r="U83" s="62" t="s">
        <v>443</v>
      </c>
      <c r="V83" s="62" t="s">
        <v>443</v>
      </c>
      <c r="W83" s="62" t="s">
        <v>443</v>
      </c>
      <c r="X83" s="62" t="s">
        <v>443</v>
      </c>
      <c r="Y83" s="62" t="s">
        <v>443</v>
      </c>
      <c r="Z83" s="62" t="s">
        <v>443</v>
      </c>
      <c r="AA83" s="62" t="s">
        <v>443</v>
      </c>
      <c r="AB83" s="62" t="s">
        <v>443</v>
      </c>
      <c r="AC83" s="62" t="s">
        <v>443</v>
      </c>
      <c r="AD83" s="157" t="s">
        <v>443</v>
      </c>
      <c r="AE83" s="158"/>
      <c r="AF83" s="159" t="s">
        <v>443</v>
      </c>
      <c r="AG83" s="62" t="s">
        <v>443</v>
      </c>
      <c r="AH83" s="62" t="s">
        <v>443</v>
      </c>
      <c r="AI83" s="62" t="s">
        <v>443</v>
      </c>
      <c r="AJ83" s="62" t="s">
        <v>443</v>
      </c>
      <c r="AK83" s="62">
        <v>149.32300000000001</v>
      </c>
      <c r="AL83" s="40" t="s">
        <v>412</v>
      </c>
    </row>
    <row r="84" spans="1:38" ht="26.25" customHeight="1" thickBot="1">
      <c r="A84" s="60" t="s">
        <v>53</v>
      </c>
      <c r="B84" s="71" t="s">
        <v>213</v>
      </c>
      <c r="C84" s="72" t="s">
        <v>214</v>
      </c>
      <c r="D84" s="62"/>
      <c r="E84" s="62" t="s">
        <v>444</v>
      </c>
      <c r="F84" s="62">
        <v>1.6194962654320988E-3</v>
      </c>
      <c r="G84" s="62" t="s">
        <v>443</v>
      </c>
      <c r="H84" s="62" t="s">
        <v>443</v>
      </c>
      <c r="I84" s="62">
        <v>9.9661308641975322E-4</v>
      </c>
      <c r="J84" s="62">
        <v>4.9830654320987657E-3</v>
      </c>
      <c r="K84" s="62">
        <v>1.9932261728395063E-2</v>
      </c>
      <c r="L84" s="62">
        <v>1.2955970123456791E-7</v>
      </c>
      <c r="M84" s="62">
        <v>1.1834780401234567E-4</v>
      </c>
      <c r="N84" s="62" t="s">
        <v>444</v>
      </c>
      <c r="O84" s="62" t="s">
        <v>444</v>
      </c>
      <c r="P84" s="62" t="s">
        <v>444</v>
      </c>
      <c r="Q84" s="62" t="s">
        <v>443</v>
      </c>
      <c r="R84" s="62" t="s">
        <v>443</v>
      </c>
      <c r="S84" s="62" t="s">
        <v>443</v>
      </c>
      <c r="T84" s="62" t="s">
        <v>443</v>
      </c>
      <c r="U84" s="62" t="s">
        <v>443</v>
      </c>
      <c r="V84" s="62" t="s">
        <v>443</v>
      </c>
      <c r="W84" s="62" t="s">
        <v>444</v>
      </c>
      <c r="X84" s="62" t="s">
        <v>444</v>
      </c>
      <c r="Y84" s="62" t="s">
        <v>444</v>
      </c>
      <c r="Z84" s="62" t="s">
        <v>444</v>
      </c>
      <c r="AA84" s="62" t="s">
        <v>444</v>
      </c>
      <c r="AB84" s="62" t="s">
        <v>443</v>
      </c>
      <c r="AC84" s="62" t="s">
        <v>444</v>
      </c>
      <c r="AD84" s="157" t="s">
        <v>443</v>
      </c>
      <c r="AE84" s="158"/>
      <c r="AF84" s="159" t="s">
        <v>443</v>
      </c>
      <c r="AG84" s="62" t="s">
        <v>443</v>
      </c>
      <c r="AH84" s="62" t="s">
        <v>443</v>
      </c>
      <c r="AI84" s="62" t="s">
        <v>443</v>
      </c>
      <c r="AJ84" s="62" t="s">
        <v>443</v>
      </c>
      <c r="AK84" s="62">
        <v>12.457663580246914</v>
      </c>
      <c r="AL84" s="40" t="s">
        <v>412</v>
      </c>
    </row>
    <row r="85" spans="1:38" ht="26.25" customHeight="1" thickBot="1">
      <c r="A85" s="60" t="s">
        <v>208</v>
      </c>
      <c r="B85" s="66" t="s">
        <v>215</v>
      </c>
      <c r="C85" s="72" t="s">
        <v>403</v>
      </c>
      <c r="D85" s="62"/>
      <c r="E85" s="62" t="s">
        <v>443</v>
      </c>
      <c r="F85" s="62">
        <v>2.7624127560247529</v>
      </c>
      <c r="G85" s="62" t="s">
        <v>443</v>
      </c>
      <c r="H85" s="62" t="s">
        <v>443</v>
      </c>
      <c r="I85" s="62" t="s">
        <v>443</v>
      </c>
      <c r="J85" s="62" t="s">
        <v>443</v>
      </c>
      <c r="K85" s="62" t="s">
        <v>443</v>
      </c>
      <c r="L85" s="62" t="s">
        <v>443</v>
      </c>
      <c r="M85" s="62" t="s">
        <v>443</v>
      </c>
      <c r="N85" s="62" t="s">
        <v>443</v>
      </c>
      <c r="O85" s="62" t="s">
        <v>443</v>
      </c>
      <c r="P85" s="62" t="s">
        <v>443</v>
      </c>
      <c r="Q85" s="62" t="s">
        <v>443</v>
      </c>
      <c r="R85" s="62" t="s">
        <v>443</v>
      </c>
      <c r="S85" s="62" t="s">
        <v>443</v>
      </c>
      <c r="T85" s="62" t="s">
        <v>443</v>
      </c>
      <c r="U85" s="62" t="s">
        <v>443</v>
      </c>
      <c r="V85" s="62" t="s">
        <v>443</v>
      </c>
      <c r="W85" s="62" t="s">
        <v>443</v>
      </c>
      <c r="X85" s="62" t="s">
        <v>443</v>
      </c>
      <c r="Y85" s="62" t="s">
        <v>443</v>
      </c>
      <c r="Z85" s="62" t="s">
        <v>443</v>
      </c>
      <c r="AA85" s="62" t="s">
        <v>443</v>
      </c>
      <c r="AB85" s="62" t="s">
        <v>443</v>
      </c>
      <c r="AC85" s="62" t="s">
        <v>443</v>
      </c>
      <c r="AD85" s="157" t="s">
        <v>443</v>
      </c>
      <c r="AE85" s="158"/>
      <c r="AF85" s="159" t="s">
        <v>443</v>
      </c>
      <c r="AG85" s="62" t="s">
        <v>443</v>
      </c>
      <c r="AH85" s="62" t="s">
        <v>443</v>
      </c>
      <c r="AI85" s="62" t="s">
        <v>443</v>
      </c>
      <c r="AJ85" s="62" t="s">
        <v>443</v>
      </c>
      <c r="AK85" s="62">
        <v>11.04965102409901</v>
      </c>
      <c r="AL85" s="40" t="s">
        <v>216</v>
      </c>
    </row>
    <row r="86" spans="1:38" ht="26.25" customHeight="1" thickBot="1">
      <c r="A86" s="60" t="s">
        <v>208</v>
      </c>
      <c r="B86" s="66" t="s">
        <v>217</v>
      </c>
      <c r="C86" s="70" t="s">
        <v>218</v>
      </c>
      <c r="D86" s="62"/>
      <c r="E86" s="62" t="s">
        <v>443</v>
      </c>
      <c r="F86" s="62">
        <v>1.7299165999999999</v>
      </c>
      <c r="G86" s="62" t="s">
        <v>443</v>
      </c>
      <c r="H86" s="62" t="s">
        <v>443</v>
      </c>
      <c r="I86" s="62" t="s">
        <v>443</v>
      </c>
      <c r="J86" s="62" t="s">
        <v>443</v>
      </c>
      <c r="K86" s="62" t="s">
        <v>443</v>
      </c>
      <c r="L86" s="62" t="s">
        <v>443</v>
      </c>
      <c r="M86" s="62" t="s">
        <v>443</v>
      </c>
      <c r="N86" s="62" t="s">
        <v>443</v>
      </c>
      <c r="O86" s="62" t="s">
        <v>443</v>
      </c>
      <c r="P86" s="62" t="s">
        <v>443</v>
      </c>
      <c r="Q86" s="62" t="s">
        <v>443</v>
      </c>
      <c r="R86" s="62" t="s">
        <v>443</v>
      </c>
      <c r="S86" s="62" t="s">
        <v>443</v>
      </c>
      <c r="T86" s="62" t="s">
        <v>443</v>
      </c>
      <c r="U86" s="62" t="s">
        <v>443</v>
      </c>
      <c r="V86" s="62" t="s">
        <v>443</v>
      </c>
      <c r="W86" s="62" t="s">
        <v>443</v>
      </c>
      <c r="X86" s="62" t="s">
        <v>443</v>
      </c>
      <c r="Y86" s="62" t="s">
        <v>443</v>
      </c>
      <c r="Z86" s="62" t="s">
        <v>443</v>
      </c>
      <c r="AA86" s="62" t="s">
        <v>443</v>
      </c>
      <c r="AB86" s="62" t="s">
        <v>443</v>
      </c>
      <c r="AC86" s="62" t="s">
        <v>443</v>
      </c>
      <c r="AD86" s="157" t="s">
        <v>443</v>
      </c>
      <c r="AE86" s="158"/>
      <c r="AF86" s="159" t="s">
        <v>443</v>
      </c>
      <c r="AG86" s="62" t="s">
        <v>443</v>
      </c>
      <c r="AH86" s="62" t="s">
        <v>443</v>
      </c>
      <c r="AI86" s="62" t="s">
        <v>443</v>
      </c>
      <c r="AJ86" s="62" t="s">
        <v>443</v>
      </c>
      <c r="AK86" s="62" t="s">
        <v>443</v>
      </c>
      <c r="AL86" s="40" t="s">
        <v>219</v>
      </c>
    </row>
    <row r="87" spans="1:38" ht="26.25" customHeight="1" thickBot="1">
      <c r="A87" s="60" t="s">
        <v>208</v>
      </c>
      <c r="B87" s="66" t="s">
        <v>220</v>
      </c>
      <c r="C87" s="70" t="s">
        <v>221</v>
      </c>
      <c r="D87" s="62"/>
      <c r="E87" s="62" t="s">
        <v>443</v>
      </c>
      <c r="F87" s="62">
        <v>0.61055879999999996</v>
      </c>
      <c r="G87" s="62" t="s">
        <v>443</v>
      </c>
      <c r="H87" s="62" t="s">
        <v>443</v>
      </c>
      <c r="I87" s="62" t="s">
        <v>443</v>
      </c>
      <c r="J87" s="62" t="s">
        <v>443</v>
      </c>
      <c r="K87" s="62" t="s">
        <v>443</v>
      </c>
      <c r="L87" s="62" t="s">
        <v>443</v>
      </c>
      <c r="M87" s="62" t="s">
        <v>443</v>
      </c>
      <c r="N87" s="62" t="s">
        <v>443</v>
      </c>
      <c r="O87" s="62" t="s">
        <v>443</v>
      </c>
      <c r="P87" s="62" t="s">
        <v>443</v>
      </c>
      <c r="Q87" s="62" t="s">
        <v>443</v>
      </c>
      <c r="R87" s="62" t="s">
        <v>443</v>
      </c>
      <c r="S87" s="62" t="s">
        <v>443</v>
      </c>
      <c r="T87" s="62" t="s">
        <v>443</v>
      </c>
      <c r="U87" s="62" t="s">
        <v>443</v>
      </c>
      <c r="V87" s="62" t="s">
        <v>443</v>
      </c>
      <c r="W87" s="62" t="s">
        <v>443</v>
      </c>
      <c r="X87" s="62" t="s">
        <v>443</v>
      </c>
      <c r="Y87" s="62" t="s">
        <v>443</v>
      </c>
      <c r="Z87" s="62" t="s">
        <v>443</v>
      </c>
      <c r="AA87" s="62" t="s">
        <v>443</v>
      </c>
      <c r="AB87" s="62" t="s">
        <v>443</v>
      </c>
      <c r="AC87" s="62" t="s">
        <v>443</v>
      </c>
      <c r="AD87" s="157" t="s">
        <v>443</v>
      </c>
      <c r="AE87" s="158"/>
      <c r="AF87" s="159" t="s">
        <v>443</v>
      </c>
      <c r="AG87" s="62" t="s">
        <v>443</v>
      </c>
      <c r="AH87" s="62" t="s">
        <v>443</v>
      </c>
      <c r="AI87" s="62" t="s">
        <v>443</v>
      </c>
      <c r="AJ87" s="62" t="s">
        <v>443</v>
      </c>
      <c r="AK87" s="62">
        <v>2035.1959999999999</v>
      </c>
      <c r="AL87" s="40" t="s">
        <v>219</v>
      </c>
    </row>
    <row r="88" spans="1:38" ht="26.25" customHeight="1" thickBot="1">
      <c r="A88" s="60" t="s">
        <v>208</v>
      </c>
      <c r="B88" s="66" t="s">
        <v>222</v>
      </c>
      <c r="C88" s="70" t="s">
        <v>223</v>
      </c>
      <c r="D88" s="62"/>
      <c r="E88" s="62" t="s">
        <v>443</v>
      </c>
      <c r="F88" s="62">
        <v>8.972999999999999E-2</v>
      </c>
      <c r="G88" s="62" t="s">
        <v>443</v>
      </c>
      <c r="H88" s="62" t="s">
        <v>443</v>
      </c>
      <c r="I88" s="62" t="s">
        <v>443</v>
      </c>
      <c r="J88" s="62" t="s">
        <v>443</v>
      </c>
      <c r="K88" s="62">
        <v>6.6000000000000003E-2</v>
      </c>
      <c r="L88" s="62" t="s">
        <v>443</v>
      </c>
      <c r="M88" s="62" t="s">
        <v>443</v>
      </c>
      <c r="N88" s="62" t="s">
        <v>443</v>
      </c>
      <c r="O88" s="62">
        <v>5.5000000000000003E-7</v>
      </c>
      <c r="P88" s="62" t="s">
        <v>443</v>
      </c>
      <c r="Q88" s="62">
        <v>2.7499999999999999E-6</v>
      </c>
      <c r="R88" s="62">
        <v>3.3000000000000003E-5</v>
      </c>
      <c r="S88" s="62" t="s">
        <v>443</v>
      </c>
      <c r="T88" s="62">
        <v>2.7500000000000002E-4</v>
      </c>
      <c r="U88" s="62">
        <v>2.7499999999999999E-6</v>
      </c>
      <c r="V88" s="62" t="s">
        <v>443</v>
      </c>
      <c r="W88" s="62" t="s">
        <v>443</v>
      </c>
      <c r="X88" s="62" t="s">
        <v>443</v>
      </c>
      <c r="Y88" s="62" t="s">
        <v>443</v>
      </c>
      <c r="Z88" s="62" t="s">
        <v>443</v>
      </c>
      <c r="AA88" s="62" t="s">
        <v>443</v>
      </c>
      <c r="AB88" s="62">
        <v>1.4024999999999998E-2</v>
      </c>
      <c r="AC88" s="62" t="s">
        <v>443</v>
      </c>
      <c r="AD88" s="157" t="s">
        <v>443</v>
      </c>
      <c r="AE88" s="158"/>
      <c r="AF88" s="159" t="s">
        <v>443</v>
      </c>
      <c r="AG88" s="62" t="s">
        <v>443</v>
      </c>
      <c r="AH88" s="62" t="s">
        <v>443</v>
      </c>
      <c r="AI88" s="62" t="s">
        <v>443</v>
      </c>
      <c r="AJ88" s="62" t="s">
        <v>443</v>
      </c>
      <c r="AK88" s="62" t="s">
        <v>443</v>
      </c>
      <c r="AL88" s="40" t="s">
        <v>412</v>
      </c>
    </row>
    <row r="89" spans="1:38" ht="26.25" customHeight="1" thickBot="1">
      <c r="A89" s="60" t="s">
        <v>208</v>
      </c>
      <c r="B89" s="66" t="s">
        <v>224</v>
      </c>
      <c r="C89" s="70" t="s">
        <v>225</v>
      </c>
      <c r="D89" s="62"/>
      <c r="E89" s="62" t="s">
        <v>443</v>
      </c>
      <c r="F89" s="62">
        <v>4.1330000000000004E-3</v>
      </c>
      <c r="G89" s="62" t="s">
        <v>443</v>
      </c>
      <c r="H89" s="62" t="s">
        <v>443</v>
      </c>
      <c r="I89" s="62" t="s">
        <v>443</v>
      </c>
      <c r="J89" s="62" t="s">
        <v>443</v>
      </c>
      <c r="K89" s="62" t="s">
        <v>443</v>
      </c>
      <c r="L89" s="62" t="s">
        <v>443</v>
      </c>
      <c r="M89" s="62" t="s">
        <v>443</v>
      </c>
      <c r="N89" s="62" t="s">
        <v>443</v>
      </c>
      <c r="O89" s="62" t="s">
        <v>443</v>
      </c>
      <c r="P89" s="62" t="s">
        <v>443</v>
      </c>
      <c r="Q89" s="62" t="s">
        <v>443</v>
      </c>
      <c r="R89" s="62" t="s">
        <v>443</v>
      </c>
      <c r="S89" s="62" t="s">
        <v>443</v>
      </c>
      <c r="T89" s="62" t="s">
        <v>443</v>
      </c>
      <c r="U89" s="62" t="s">
        <v>443</v>
      </c>
      <c r="V89" s="62" t="s">
        <v>443</v>
      </c>
      <c r="W89" s="62" t="s">
        <v>443</v>
      </c>
      <c r="X89" s="62" t="s">
        <v>443</v>
      </c>
      <c r="Y89" s="62" t="s">
        <v>443</v>
      </c>
      <c r="Z89" s="62" t="s">
        <v>443</v>
      </c>
      <c r="AA89" s="62" t="s">
        <v>443</v>
      </c>
      <c r="AB89" s="62" t="s">
        <v>443</v>
      </c>
      <c r="AC89" s="62" t="s">
        <v>443</v>
      </c>
      <c r="AD89" s="157" t="s">
        <v>443</v>
      </c>
      <c r="AE89" s="158"/>
      <c r="AF89" s="159" t="s">
        <v>443</v>
      </c>
      <c r="AG89" s="62" t="s">
        <v>443</v>
      </c>
      <c r="AH89" s="62" t="s">
        <v>443</v>
      </c>
      <c r="AI89" s="62" t="s">
        <v>443</v>
      </c>
      <c r="AJ89" s="62" t="s">
        <v>443</v>
      </c>
      <c r="AK89" s="62" t="s">
        <v>443</v>
      </c>
      <c r="AL89" s="40" t="s">
        <v>412</v>
      </c>
    </row>
    <row r="90" spans="1:38" s="5" customFormat="1" ht="26.25" customHeight="1" thickBot="1">
      <c r="A90" s="60" t="s">
        <v>208</v>
      </c>
      <c r="B90" s="66" t="s">
        <v>226</v>
      </c>
      <c r="C90" s="70" t="s">
        <v>227</v>
      </c>
      <c r="D90" s="62"/>
      <c r="E90" s="62" t="s">
        <v>444</v>
      </c>
      <c r="F90" s="62">
        <v>1.6762903575000002E-2</v>
      </c>
      <c r="G90" s="62" t="s">
        <v>444</v>
      </c>
      <c r="H90" s="62" t="s">
        <v>444</v>
      </c>
      <c r="I90" s="62">
        <v>3.6688499999999999E-5</v>
      </c>
      <c r="J90" s="62">
        <v>5.5032750000000003E-5</v>
      </c>
      <c r="K90" s="62">
        <v>6.7262249999999998E-5</v>
      </c>
      <c r="L90" s="62" t="s">
        <v>444</v>
      </c>
      <c r="M90" s="62" t="s">
        <v>444</v>
      </c>
      <c r="N90" s="62" t="s">
        <v>444</v>
      </c>
      <c r="O90" s="62" t="s">
        <v>444</v>
      </c>
      <c r="P90" s="62" t="s">
        <v>444</v>
      </c>
      <c r="Q90" s="62" t="s">
        <v>444</v>
      </c>
      <c r="R90" s="62" t="s">
        <v>444</v>
      </c>
      <c r="S90" s="62" t="s">
        <v>444</v>
      </c>
      <c r="T90" s="62" t="s">
        <v>444</v>
      </c>
      <c r="U90" s="62" t="s">
        <v>444</v>
      </c>
      <c r="V90" s="62" t="s">
        <v>444</v>
      </c>
      <c r="W90" s="62" t="s">
        <v>444</v>
      </c>
      <c r="X90" s="62">
        <v>8.4128172000000022E-5</v>
      </c>
      <c r="Y90" s="62">
        <v>8.4128172000000022E-5</v>
      </c>
      <c r="Z90" s="62">
        <v>8.4128172000000022E-5</v>
      </c>
      <c r="AA90" s="62">
        <v>4.1905353600000004E-4</v>
      </c>
      <c r="AB90" s="62">
        <v>6.7143805200000012E-4</v>
      </c>
      <c r="AC90" s="62" t="s">
        <v>444</v>
      </c>
      <c r="AD90" s="62" t="s">
        <v>444</v>
      </c>
      <c r="AE90" s="158"/>
      <c r="AF90" s="62" t="s">
        <v>443</v>
      </c>
      <c r="AG90" s="62" t="s">
        <v>443</v>
      </c>
      <c r="AH90" s="62" t="s">
        <v>443</v>
      </c>
      <c r="AI90" s="62" t="s">
        <v>443</v>
      </c>
      <c r="AJ90" s="62" t="s">
        <v>443</v>
      </c>
      <c r="AK90" s="62" t="s">
        <v>443</v>
      </c>
      <c r="AL90" s="40" t="s">
        <v>412</v>
      </c>
    </row>
    <row r="91" spans="1:38" ht="26.25" customHeight="1" thickBot="1">
      <c r="A91" s="60" t="s">
        <v>208</v>
      </c>
      <c r="B91" s="64" t="s">
        <v>404</v>
      </c>
      <c r="C91" s="66" t="s">
        <v>228</v>
      </c>
      <c r="D91" s="62"/>
      <c r="E91" s="62">
        <v>2.7570600000000001E-2</v>
      </c>
      <c r="F91" s="62">
        <v>0.18123428</v>
      </c>
      <c r="G91" s="62" t="s">
        <v>444</v>
      </c>
      <c r="H91" s="62">
        <v>6.3565549999999998E-2</v>
      </c>
      <c r="I91" s="62">
        <v>0.41355900000000001</v>
      </c>
      <c r="J91" s="62">
        <v>0.41355900000000001</v>
      </c>
      <c r="K91" s="62">
        <v>0.41355900000000001</v>
      </c>
      <c r="L91" s="62">
        <v>1.8610154999999999E-3</v>
      </c>
      <c r="M91" s="62">
        <v>0.84396670000000007</v>
      </c>
      <c r="N91" s="62">
        <v>7.6585000000000005E-7</v>
      </c>
      <c r="O91" s="62">
        <v>8.2711800000000003E-5</v>
      </c>
      <c r="P91" s="62">
        <v>1.5317000000000001E-6</v>
      </c>
      <c r="Q91" s="62">
        <v>2.4507200000000002E-6</v>
      </c>
      <c r="R91" s="62">
        <v>5.3609499999999999E-6</v>
      </c>
      <c r="S91" s="62">
        <v>8.2711800000000002E-2</v>
      </c>
      <c r="T91" s="62" t="s">
        <v>444</v>
      </c>
      <c r="U91" s="62" t="s">
        <v>444</v>
      </c>
      <c r="V91" s="62" t="s">
        <v>444</v>
      </c>
      <c r="W91" s="62">
        <v>1.5317000000000001E-6</v>
      </c>
      <c r="X91" s="62">
        <v>1.7001870000000001E-3</v>
      </c>
      <c r="Y91" s="62">
        <v>6.8926499999999999E-4</v>
      </c>
      <c r="Z91" s="62">
        <v>6.8926499999999999E-4</v>
      </c>
      <c r="AA91" s="62">
        <v>6.8926499999999999E-4</v>
      </c>
      <c r="AB91" s="62">
        <v>3.7679820000000004E-3</v>
      </c>
      <c r="AC91" s="62" t="s">
        <v>444</v>
      </c>
      <c r="AD91" s="62" t="s">
        <v>444</v>
      </c>
      <c r="AE91" s="158"/>
      <c r="AF91" s="62" t="s">
        <v>443</v>
      </c>
      <c r="AG91" s="62" t="s">
        <v>443</v>
      </c>
      <c r="AH91" s="62" t="s">
        <v>443</v>
      </c>
      <c r="AI91" s="62" t="s">
        <v>443</v>
      </c>
      <c r="AJ91" s="62" t="s">
        <v>443</v>
      </c>
      <c r="AK91" s="62" t="s">
        <v>443</v>
      </c>
      <c r="AL91" s="40" t="s">
        <v>412</v>
      </c>
    </row>
    <row r="92" spans="1:38" ht="26.25" customHeight="1" thickBot="1">
      <c r="A92" s="60" t="s">
        <v>53</v>
      </c>
      <c r="B92" s="60" t="s">
        <v>229</v>
      </c>
      <c r="C92" s="61" t="s">
        <v>230</v>
      </c>
      <c r="D92" s="67"/>
      <c r="E92" s="67" t="s">
        <v>442</v>
      </c>
      <c r="F92" s="62" t="s">
        <v>442</v>
      </c>
      <c r="G92" s="62" t="s">
        <v>442</v>
      </c>
      <c r="H92" s="62" t="s">
        <v>442</v>
      </c>
      <c r="I92" s="62" t="s">
        <v>442</v>
      </c>
      <c r="J92" s="62" t="s">
        <v>442</v>
      </c>
      <c r="K92" s="62" t="s">
        <v>442</v>
      </c>
      <c r="L92" s="62" t="s">
        <v>442</v>
      </c>
      <c r="M92" s="62" t="s">
        <v>442</v>
      </c>
      <c r="N92" s="62" t="s">
        <v>442</v>
      </c>
      <c r="O92" s="62" t="s">
        <v>442</v>
      </c>
      <c r="P92" s="62" t="s">
        <v>442</v>
      </c>
      <c r="Q92" s="62" t="s">
        <v>442</v>
      </c>
      <c r="R92" s="62" t="s">
        <v>442</v>
      </c>
      <c r="S92" s="62" t="s">
        <v>442</v>
      </c>
      <c r="T92" s="62" t="s">
        <v>442</v>
      </c>
      <c r="U92" s="62" t="s">
        <v>442</v>
      </c>
      <c r="V92" s="62" t="s">
        <v>442</v>
      </c>
      <c r="W92" s="62" t="s">
        <v>442</v>
      </c>
      <c r="X92" s="62" t="s">
        <v>442</v>
      </c>
      <c r="Y92" s="62" t="s">
        <v>442</v>
      </c>
      <c r="Z92" s="62" t="s">
        <v>442</v>
      </c>
      <c r="AA92" s="62" t="s">
        <v>442</v>
      </c>
      <c r="AB92" s="62" t="s">
        <v>442</v>
      </c>
      <c r="AC92" s="62" t="s">
        <v>442</v>
      </c>
      <c r="AD92" s="157" t="s">
        <v>442</v>
      </c>
      <c r="AE92" s="158"/>
      <c r="AF92" s="62" t="s">
        <v>442</v>
      </c>
      <c r="AG92" s="62" t="s">
        <v>442</v>
      </c>
      <c r="AH92" s="62" t="s">
        <v>442</v>
      </c>
      <c r="AI92" s="62" t="s">
        <v>442</v>
      </c>
      <c r="AJ92" s="62" t="s">
        <v>442</v>
      </c>
      <c r="AK92" s="62" t="s">
        <v>442</v>
      </c>
      <c r="AL92" s="40" t="s">
        <v>231</v>
      </c>
    </row>
    <row r="93" spans="1:38" ht="26.25" customHeight="1" thickBot="1">
      <c r="A93" s="60" t="s">
        <v>53</v>
      </c>
      <c r="B93" s="64" t="s">
        <v>232</v>
      </c>
      <c r="C93" s="61" t="s">
        <v>405</v>
      </c>
      <c r="D93" s="67"/>
      <c r="E93" s="67" t="s">
        <v>443</v>
      </c>
      <c r="F93" s="67">
        <v>0.82031771116795149</v>
      </c>
      <c r="G93" s="67" t="s">
        <v>443</v>
      </c>
      <c r="H93" s="67" t="s">
        <v>443</v>
      </c>
      <c r="I93" s="67" t="s">
        <v>443</v>
      </c>
      <c r="J93" s="67" t="s">
        <v>443</v>
      </c>
      <c r="K93" s="67" t="s">
        <v>443</v>
      </c>
      <c r="L93" s="67" t="s">
        <v>443</v>
      </c>
      <c r="M93" s="67" t="s">
        <v>443</v>
      </c>
      <c r="N93" s="67" t="s">
        <v>443</v>
      </c>
      <c r="O93" s="67" t="s">
        <v>443</v>
      </c>
      <c r="P93" s="67" t="s">
        <v>443</v>
      </c>
      <c r="Q93" s="67" t="s">
        <v>443</v>
      </c>
      <c r="R93" s="67" t="s">
        <v>443</v>
      </c>
      <c r="S93" s="67" t="s">
        <v>443</v>
      </c>
      <c r="T93" s="67" t="s">
        <v>443</v>
      </c>
      <c r="U93" s="67" t="s">
        <v>443</v>
      </c>
      <c r="V93" s="67" t="s">
        <v>443</v>
      </c>
      <c r="W93" s="67" t="s">
        <v>443</v>
      </c>
      <c r="X93" s="67" t="s">
        <v>443</v>
      </c>
      <c r="Y93" s="67" t="s">
        <v>443</v>
      </c>
      <c r="Z93" s="67" t="s">
        <v>443</v>
      </c>
      <c r="AA93" s="67" t="s">
        <v>443</v>
      </c>
      <c r="AB93" s="67" t="s">
        <v>443</v>
      </c>
      <c r="AC93" s="67" t="s">
        <v>443</v>
      </c>
      <c r="AD93" s="166" t="s">
        <v>443</v>
      </c>
      <c r="AE93" s="158"/>
      <c r="AF93" s="159" t="s">
        <v>443</v>
      </c>
      <c r="AG93" s="62" t="s">
        <v>443</v>
      </c>
      <c r="AH93" s="62" t="s">
        <v>443</v>
      </c>
      <c r="AI93" s="62" t="s">
        <v>443</v>
      </c>
      <c r="AJ93" s="62" t="s">
        <v>443</v>
      </c>
      <c r="AK93" s="62" t="s">
        <v>443</v>
      </c>
      <c r="AL93" s="40" t="s">
        <v>233</v>
      </c>
    </row>
    <row r="94" spans="1:38" ht="26.25" customHeight="1" thickBot="1">
      <c r="A94" s="60" t="s">
        <v>53</v>
      </c>
      <c r="B94" s="73" t="s">
        <v>406</v>
      </c>
      <c r="C94" s="61" t="s">
        <v>234</v>
      </c>
      <c r="D94" s="62"/>
      <c r="E94" s="62" t="s">
        <v>444</v>
      </c>
      <c r="F94" s="62" t="s">
        <v>444</v>
      </c>
      <c r="G94" s="62" t="s">
        <v>444</v>
      </c>
      <c r="H94" s="62" t="s">
        <v>444</v>
      </c>
      <c r="I94" s="62" t="s">
        <v>444</v>
      </c>
      <c r="J94" s="62" t="s">
        <v>444</v>
      </c>
      <c r="K94" s="62" t="s">
        <v>444</v>
      </c>
      <c r="L94" s="62" t="s">
        <v>444</v>
      </c>
      <c r="M94" s="62" t="s">
        <v>444</v>
      </c>
      <c r="N94" s="62" t="s">
        <v>444</v>
      </c>
      <c r="O94" s="62" t="s">
        <v>444</v>
      </c>
      <c r="P94" s="62" t="s">
        <v>444</v>
      </c>
      <c r="Q94" s="62" t="s">
        <v>444</v>
      </c>
      <c r="R94" s="62" t="s">
        <v>444</v>
      </c>
      <c r="S94" s="62" t="s">
        <v>444</v>
      </c>
      <c r="T94" s="62" t="s">
        <v>444</v>
      </c>
      <c r="U94" s="62" t="s">
        <v>444</v>
      </c>
      <c r="V94" s="62" t="s">
        <v>444</v>
      </c>
      <c r="W94" s="62" t="s">
        <v>444</v>
      </c>
      <c r="X94" s="62" t="s">
        <v>444</v>
      </c>
      <c r="Y94" s="62" t="s">
        <v>444</v>
      </c>
      <c r="Z94" s="62" t="s">
        <v>444</v>
      </c>
      <c r="AA94" s="62" t="s">
        <v>444</v>
      </c>
      <c r="AB94" s="62" t="s">
        <v>444</v>
      </c>
      <c r="AC94" s="62" t="s">
        <v>444</v>
      </c>
      <c r="AD94" s="157" t="s">
        <v>444</v>
      </c>
      <c r="AE94" s="158"/>
      <c r="AF94" s="159" t="s">
        <v>443</v>
      </c>
      <c r="AG94" s="62" t="s">
        <v>443</v>
      </c>
      <c r="AH94" s="62" t="s">
        <v>443</v>
      </c>
      <c r="AI94" s="62" t="s">
        <v>443</v>
      </c>
      <c r="AJ94" s="62" t="s">
        <v>443</v>
      </c>
      <c r="AK94" s="62" t="s">
        <v>444</v>
      </c>
      <c r="AL94" s="40" t="s">
        <v>412</v>
      </c>
    </row>
    <row r="95" spans="1:38" ht="26.25" customHeight="1" thickBot="1">
      <c r="A95" s="60" t="s">
        <v>53</v>
      </c>
      <c r="B95" s="73" t="s">
        <v>235</v>
      </c>
      <c r="C95" s="61" t="s">
        <v>236</v>
      </c>
      <c r="D95" s="67"/>
      <c r="E95" s="67" t="s">
        <v>443</v>
      </c>
      <c r="F95" s="62" t="s">
        <v>443</v>
      </c>
      <c r="G95" s="62" t="s">
        <v>443</v>
      </c>
      <c r="H95" s="62" t="s">
        <v>443</v>
      </c>
      <c r="I95" s="62" t="s">
        <v>443</v>
      </c>
      <c r="J95" s="62" t="s">
        <v>443</v>
      </c>
      <c r="K95" s="62">
        <v>2.4255712820000001E-2</v>
      </c>
      <c r="L95" s="62" t="s">
        <v>443</v>
      </c>
      <c r="M95" s="62" t="s">
        <v>443</v>
      </c>
      <c r="N95" s="62" t="s">
        <v>443</v>
      </c>
      <c r="O95" s="62" t="s">
        <v>443</v>
      </c>
      <c r="P95" s="62" t="s">
        <v>443</v>
      </c>
      <c r="Q95" s="62" t="s">
        <v>443</v>
      </c>
      <c r="R95" s="62" t="s">
        <v>443</v>
      </c>
      <c r="S95" s="62" t="s">
        <v>443</v>
      </c>
      <c r="T95" s="62" t="s">
        <v>443</v>
      </c>
      <c r="U95" s="62" t="s">
        <v>443</v>
      </c>
      <c r="V95" s="62" t="s">
        <v>443</v>
      </c>
      <c r="W95" s="62" t="s">
        <v>443</v>
      </c>
      <c r="X95" s="62" t="s">
        <v>443</v>
      </c>
      <c r="Y95" s="62" t="s">
        <v>443</v>
      </c>
      <c r="Z95" s="62" t="s">
        <v>443</v>
      </c>
      <c r="AA95" s="62" t="s">
        <v>443</v>
      </c>
      <c r="AB95" s="62" t="s">
        <v>443</v>
      </c>
      <c r="AC95" s="62" t="s">
        <v>443</v>
      </c>
      <c r="AD95" s="157" t="s">
        <v>443</v>
      </c>
      <c r="AE95" s="158"/>
      <c r="AF95" s="159" t="s">
        <v>443</v>
      </c>
      <c r="AG95" s="62" t="s">
        <v>443</v>
      </c>
      <c r="AH95" s="62" t="s">
        <v>443</v>
      </c>
      <c r="AI95" s="62" t="s">
        <v>443</v>
      </c>
      <c r="AJ95" s="62" t="s">
        <v>443</v>
      </c>
      <c r="AK95" s="22">
        <v>24.255712819999999</v>
      </c>
      <c r="AL95" s="40" t="s">
        <v>412</v>
      </c>
    </row>
    <row r="96" spans="1:38" ht="26.25" customHeight="1" thickBot="1">
      <c r="A96" s="60" t="s">
        <v>53</v>
      </c>
      <c r="B96" s="64" t="s">
        <v>237</v>
      </c>
      <c r="C96" s="61" t="s">
        <v>238</v>
      </c>
      <c r="D96" s="74"/>
      <c r="E96" s="67" t="s">
        <v>442</v>
      </c>
      <c r="F96" s="62" t="s">
        <v>442</v>
      </c>
      <c r="G96" s="62" t="s">
        <v>442</v>
      </c>
      <c r="H96" s="62" t="s">
        <v>442</v>
      </c>
      <c r="I96" s="62" t="s">
        <v>442</v>
      </c>
      <c r="J96" s="62" t="s">
        <v>442</v>
      </c>
      <c r="K96" s="62" t="s">
        <v>442</v>
      </c>
      <c r="L96" s="62" t="s">
        <v>442</v>
      </c>
      <c r="M96" s="62" t="s">
        <v>442</v>
      </c>
      <c r="N96" s="62" t="s">
        <v>442</v>
      </c>
      <c r="O96" s="62" t="s">
        <v>442</v>
      </c>
      <c r="P96" s="62" t="s">
        <v>442</v>
      </c>
      <c r="Q96" s="62" t="s">
        <v>442</v>
      </c>
      <c r="R96" s="62" t="s">
        <v>442</v>
      </c>
      <c r="S96" s="62" t="s">
        <v>442</v>
      </c>
      <c r="T96" s="62" t="s">
        <v>442</v>
      </c>
      <c r="U96" s="62" t="s">
        <v>442</v>
      </c>
      <c r="V96" s="62" t="s">
        <v>442</v>
      </c>
      <c r="W96" s="62" t="s">
        <v>442</v>
      </c>
      <c r="X96" s="62" t="s">
        <v>442</v>
      </c>
      <c r="Y96" s="62" t="s">
        <v>442</v>
      </c>
      <c r="Z96" s="62" t="s">
        <v>442</v>
      </c>
      <c r="AA96" s="62" t="s">
        <v>442</v>
      </c>
      <c r="AB96" s="62" t="s">
        <v>442</v>
      </c>
      <c r="AC96" s="62" t="s">
        <v>442</v>
      </c>
      <c r="AD96" s="157" t="s">
        <v>442</v>
      </c>
      <c r="AE96" s="158"/>
      <c r="AF96" s="62" t="s">
        <v>442</v>
      </c>
      <c r="AG96" s="62" t="s">
        <v>442</v>
      </c>
      <c r="AH96" s="62" t="s">
        <v>442</v>
      </c>
      <c r="AI96" s="62" t="s">
        <v>442</v>
      </c>
      <c r="AJ96" s="62" t="s">
        <v>442</v>
      </c>
      <c r="AK96" s="62" t="s">
        <v>442</v>
      </c>
      <c r="AL96" s="40" t="s">
        <v>412</v>
      </c>
    </row>
    <row r="97" spans="1:38" ht="26.25" customHeight="1" thickBot="1">
      <c r="A97" s="60" t="s">
        <v>53</v>
      </c>
      <c r="B97" s="64" t="s">
        <v>239</v>
      </c>
      <c r="C97" s="61" t="s">
        <v>240</v>
      </c>
      <c r="D97" s="74"/>
      <c r="E97" s="67" t="s">
        <v>443</v>
      </c>
      <c r="F97" s="67" t="s">
        <v>443</v>
      </c>
      <c r="G97" s="67" t="s">
        <v>443</v>
      </c>
      <c r="H97" s="67" t="s">
        <v>443</v>
      </c>
      <c r="I97" s="67" t="s">
        <v>443</v>
      </c>
      <c r="J97" s="67" t="s">
        <v>443</v>
      </c>
      <c r="K97" s="67" t="s">
        <v>443</v>
      </c>
      <c r="L97" s="67" t="s">
        <v>443</v>
      </c>
      <c r="M97" s="67" t="s">
        <v>443</v>
      </c>
      <c r="N97" s="67" t="s">
        <v>444</v>
      </c>
      <c r="O97" s="67" t="s">
        <v>444</v>
      </c>
      <c r="P97" s="67">
        <v>2.0351959999999999E-2</v>
      </c>
      <c r="Q97" s="67" t="s">
        <v>444</v>
      </c>
      <c r="R97" s="67" t="s">
        <v>444</v>
      </c>
      <c r="S97" s="67" t="s">
        <v>444</v>
      </c>
      <c r="T97" s="67" t="s">
        <v>444</v>
      </c>
      <c r="U97" s="67" t="s">
        <v>444</v>
      </c>
      <c r="V97" s="67" t="s">
        <v>444</v>
      </c>
      <c r="W97" s="67" t="s">
        <v>443</v>
      </c>
      <c r="X97" s="67" t="s">
        <v>443</v>
      </c>
      <c r="Y97" s="67" t="s">
        <v>443</v>
      </c>
      <c r="Z97" s="67" t="s">
        <v>443</v>
      </c>
      <c r="AA97" s="67" t="s">
        <v>443</v>
      </c>
      <c r="AB97" s="67" t="s">
        <v>443</v>
      </c>
      <c r="AC97" s="67" t="s">
        <v>444</v>
      </c>
      <c r="AD97" s="166">
        <v>203.5196</v>
      </c>
      <c r="AE97" s="158"/>
      <c r="AF97" s="159" t="s">
        <v>443</v>
      </c>
      <c r="AG97" s="62" t="s">
        <v>443</v>
      </c>
      <c r="AH97" s="62" t="s">
        <v>443</v>
      </c>
      <c r="AI97" s="62" t="s">
        <v>443</v>
      </c>
      <c r="AJ97" s="62" t="s">
        <v>443</v>
      </c>
      <c r="AK97" s="62" t="s">
        <v>443</v>
      </c>
      <c r="AL97" s="40" t="s">
        <v>412</v>
      </c>
    </row>
    <row r="98" spans="1:38" ht="26.25" customHeight="1" thickBot="1">
      <c r="A98" s="60" t="s">
        <v>53</v>
      </c>
      <c r="B98" s="64" t="s">
        <v>241</v>
      </c>
      <c r="C98" s="66" t="s">
        <v>242</v>
      </c>
      <c r="D98" s="74"/>
      <c r="E98" s="67" t="s">
        <v>444</v>
      </c>
      <c r="F98" s="62" t="s">
        <v>444</v>
      </c>
      <c r="G98" s="62" t="s">
        <v>444</v>
      </c>
      <c r="H98" s="62" t="s">
        <v>444</v>
      </c>
      <c r="I98" s="62" t="s">
        <v>444</v>
      </c>
      <c r="J98" s="62" t="s">
        <v>444</v>
      </c>
      <c r="K98" s="62" t="s">
        <v>444</v>
      </c>
      <c r="L98" s="62" t="s">
        <v>444</v>
      </c>
      <c r="M98" s="62" t="s">
        <v>444</v>
      </c>
      <c r="N98" s="62" t="s">
        <v>444</v>
      </c>
      <c r="O98" s="62" t="s">
        <v>444</v>
      </c>
      <c r="P98" s="62" t="s">
        <v>444</v>
      </c>
      <c r="Q98" s="62" t="s">
        <v>444</v>
      </c>
      <c r="R98" s="62" t="s">
        <v>444</v>
      </c>
      <c r="S98" s="62" t="s">
        <v>444</v>
      </c>
      <c r="T98" s="62" t="s">
        <v>444</v>
      </c>
      <c r="U98" s="62" t="s">
        <v>444</v>
      </c>
      <c r="V98" s="62" t="s">
        <v>444</v>
      </c>
      <c r="W98" s="62" t="s">
        <v>444</v>
      </c>
      <c r="X98" s="62" t="s">
        <v>444</v>
      </c>
      <c r="Y98" s="62" t="s">
        <v>444</v>
      </c>
      <c r="Z98" s="62" t="s">
        <v>444</v>
      </c>
      <c r="AA98" s="62" t="s">
        <v>444</v>
      </c>
      <c r="AB98" s="62" t="s">
        <v>444</v>
      </c>
      <c r="AC98" s="62" t="s">
        <v>444</v>
      </c>
      <c r="AD98" s="157" t="s">
        <v>444</v>
      </c>
      <c r="AE98" s="158"/>
      <c r="AF98" s="159" t="s">
        <v>443</v>
      </c>
      <c r="AG98" s="62" t="s">
        <v>443</v>
      </c>
      <c r="AH98" s="62" t="s">
        <v>443</v>
      </c>
      <c r="AI98" s="62" t="s">
        <v>443</v>
      </c>
      <c r="AJ98" s="62" t="s">
        <v>443</v>
      </c>
      <c r="AK98" s="62" t="s">
        <v>444</v>
      </c>
      <c r="AL98" s="40" t="s">
        <v>412</v>
      </c>
    </row>
    <row r="99" spans="1:38" ht="26.25" customHeight="1" thickBot="1">
      <c r="A99" s="60" t="s">
        <v>243</v>
      </c>
      <c r="B99" s="60" t="s">
        <v>244</v>
      </c>
      <c r="C99" s="61" t="s">
        <v>407</v>
      </c>
      <c r="D99" s="74"/>
      <c r="E99" s="67">
        <v>8.939196118629425E-2</v>
      </c>
      <c r="F99" s="62">
        <v>1.5952066797067495</v>
      </c>
      <c r="G99" s="62" t="s">
        <v>443</v>
      </c>
      <c r="H99" s="62">
        <v>1.9138438498661403</v>
      </c>
      <c r="I99" s="62">
        <v>4.873763841274021E-2</v>
      </c>
      <c r="J99" s="62">
        <v>7.488954195128375E-2</v>
      </c>
      <c r="K99" s="62">
        <v>0.16404375855995487</v>
      </c>
      <c r="L99" s="62" t="s">
        <v>443</v>
      </c>
      <c r="M99" s="62" t="s">
        <v>443</v>
      </c>
      <c r="N99" s="62" t="s">
        <v>443</v>
      </c>
      <c r="O99" s="62" t="s">
        <v>443</v>
      </c>
      <c r="P99" s="62" t="s">
        <v>443</v>
      </c>
      <c r="Q99" s="62" t="s">
        <v>443</v>
      </c>
      <c r="R99" s="62" t="s">
        <v>443</v>
      </c>
      <c r="S99" s="62" t="s">
        <v>443</v>
      </c>
      <c r="T99" s="62" t="s">
        <v>443</v>
      </c>
      <c r="U99" s="62" t="s">
        <v>443</v>
      </c>
      <c r="V99" s="62" t="s">
        <v>443</v>
      </c>
      <c r="W99" s="62" t="s">
        <v>443</v>
      </c>
      <c r="X99" s="62" t="s">
        <v>443</v>
      </c>
      <c r="Y99" s="62" t="s">
        <v>443</v>
      </c>
      <c r="Z99" s="62" t="s">
        <v>443</v>
      </c>
      <c r="AA99" s="62" t="s">
        <v>443</v>
      </c>
      <c r="AB99" s="62" t="s">
        <v>443</v>
      </c>
      <c r="AC99" s="62" t="s">
        <v>443</v>
      </c>
      <c r="AD99" s="157" t="s">
        <v>443</v>
      </c>
      <c r="AE99" s="158"/>
      <c r="AF99" s="159" t="s">
        <v>443</v>
      </c>
      <c r="AG99" s="62" t="s">
        <v>443</v>
      </c>
      <c r="AH99" s="62" t="s">
        <v>443</v>
      </c>
      <c r="AI99" s="62" t="s">
        <v>443</v>
      </c>
      <c r="AJ99" s="62" t="s">
        <v>443</v>
      </c>
      <c r="AK99" s="62">
        <v>118.8722888115615</v>
      </c>
      <c r="AL99" s="40" t="s">
        <v>245</v>
      </c>
    </row>
    <row r="100" spans="1:38" ht="26.25" customHeight="1" thickBot="1">
      <c r="A100" s="60" t="s">
        <v>243</v>
      </c>
      <c r="B100" s="60" t="s">
        <v>246</v>
      </c>
      <c r="C100" s="61" t="s">
        <v>408</v>
      </c>
      <c r="D100" s="74"/>
      <c r="E100" s="67">
        <v>2.9619569327891154E-2</v>
      </c>
      <c r="F100" s="62">
        <v>0.85337118635011744</v>
      </c>
      <c r="G100" s="62" t="s">
        <v>443</v>
      </c>
      <c r="H100" s="62">
        <v>0.77802555377409943</v>
      </c>
      <c r="I100" s="62">
        <v>2.4569228013918927E-2</v>
      </c>
      <c r="J100" s="62">
        <v>3.6853842020878394E-2</v>
      </c>
      <c r="K100" s="62">
        <v>8.0532469601178699E-2</v>
      </c>
      <c r="L100" s="62" t="s">
        <v>443</v>
      </c>
      <c r="M100" s="62" t="s">
        <v>444</v>
      </c>
      <c r="N100" s="62" t="s">
        <v>443</v>
      </c>
      <c r="O100" s="62" t="s">
        <v>443</v>
      </c>
      <c r="P100" s="62" t="s">
        <v>443</v>
      </c>
      <c r="Q100" s="62" t="s">
        <v>443</v>
      </c>
      <c r="R100" s="62" t="s">
        <v>443</v>
      </c>
      <c r="S100" s="62" t="s">
        <v>443</v>
      </c>
      <c r="T100" s="62" t="s">
        <v>443</v>
      </c>
      <c r="U100" s="62" t="s">
        <v>443</v>
      </c>
      <c r="V100" s="62" t="s">
        <v>443</v>
      </c>
      <c r="W100" s="62" t="s">
        <v>443</v>
      </c>
      <c r="X100" s="62" t="s">
        <v>443</v>
      </c>
      <c r="Y100" s="62" t="s">
        <v>443</v>
      </c>
      <c r="Z100" s="62" t="s">
        <v>443</v>
      </c>
      <c r="AA100" s="62" t="s">
        <v>443</v>
      </c>
      <c r="AB100" s="62" t="s">
        <v>443</v>
      </c>
      <c r="AC100" s="62" t="s">
        <v>443</v>
      </c>
      <c r="AD100" s="157" t="s">
        <v>443</v>
      </c>
      <c r="AE100" s="158"/>
      <c r="AF100" s="159" t="s">
        <v>443</v>
      </c>
      <c r="AG100" s="62" t="s">
        <v>443</v>
      </c>
      <c r="AH100" s="62" t="s">
        <v>443</v>
      </c>
      <c r="AI100" s="62" t="s">
        <v>443</v>
      </c>
      <c r="AJ100" s="62" t="s">
        <v>443</v>
      </c>
      <c r="AK100" s="62">
        <v>136.49571118843849</v>
      </c>
      <c r="AL100" s="40" t="s">
        <v>245</v>
      </c>
    </row>
    <row r="101" spans="1:38" ht="26.25" customHeight="1" thickBot="1">
      <c r="A101" s="60" t="s">
        <v>243</v>
      </c>
      <c r="B101" s="60" t="s">
        <v>247</v>
      </c>
      <c r="C101" s="61" t="s">
        <v>248</v>
      </c>
      <c r="D101" s="74"/>
      <c r="E101" s="67">
        <v>1.7188427999999999E-2</v>
      </c>
      <c r="F101" s="62">
        <v>0.24207036100000001</v>
      </c>
      <c r="G101" s="62" t="s">
        <v>443</v>
      </c>
      <c r="H101" s="62">
        <v>0.5729476</v>
      </c>
      <c r="I101" s="62">
        <v>2.864738E-2</v>
      </c>
      <c r="J101" s="62">
        <v>8.594214E-2</v>
      </c>
      <c r="K101" s="62">
        <v>0.20053166000000003</v>
      </c>
      <c r="L101" s="62" t="s">
        <v>443</v>
      </c>
      <c r="M101" s="62" t="s">
        <v>443</v>
      </c>
      <c r="N101" s="62" t="s">
        <v>443</v>
      </c>
      <c r="O101" s="62" t="s">
        <v>443</v>
      </c>
      <c r="P101" s="62" t="s">
        <v>443</v>
      </c>
      <c r="Q101" s="62" t="s">
        <v>443</v>
      </c>
      <c r="R101" s="62" t="s">
        <v>443</v>
      </c>
      <c r="S101" s="62" t="s">
        <v>443</v>
      </c>
      <c r="T101" s="62" t="s">
        <v>443</v>
      </c>
      <c r="U101" s="62" t="s">
        <v>443</v>
      </c>
      <c r="V101" s="62" t="s">
        <v>443</v>
      </c>
      <c r="W101" s="62" t="s">
        <v>443</v>
      </c>
      <c r="X101" s="62" t="s">
        <v>443</v>
      </c>
      <c r="Y101" s="62" t="s">
        <v>443</v>
      </c>
      <c r="Z101" s="62" t="s">
        <v>443</v>
      </c>
      <c r="AA101" s="62" t="s">
        <v>443</v>
      </c>
      <c r="AB101" s="62" t="s">
        <v>443</v>
      </c>
      <c r="AC101" s="62" t="s">
        <v>443</v>
      </c>
      <c r="AD101" s="157" t="s">
        <v>443</v>
      </c>
      <c r="AE101" s="158"/>
      <c r="AF101" s="159" t="s">
        <v>443</v>
      </c>
      <c r="AG101" s="62" t="s">
        <v>443</v>
      </c>
      <c r="AH101" s="62" t="s">
        <v>443</v>
      </c>
      <c r="AI101" s="62" t="s">
        <v>443</v>
      </c>
      <c r="AJ101" s="62" t="s">
        <v>443</v>
      </c>
      <c r="AK101" s="62">
        <v>1432.3689999999999</v>
      </c>
      <c r="AL101" s="40" t="s">
        <v>245</v>
      </c>
    </row>
    <row r="102" spans="1:38" ht="26.25" customHeight="1" thickBot="1">
      <c r="A102" s="60" t="s">
        <v>243</v>
      </c>
      <c r="B102" s="60" t="s">
        <v>249</v>
      </c>
      <c r="C102" s="61" t="s">
        <v>386</v>
      </c>
      <c r="D102" s="74"/>
      <c r="E102" s="67">
        <v>3.9517899999999995E-4</v>
      </c>
      <c r="F102" s="62">
        <v>0.11743884800000001</v>
      </c>
      <c r="G102" s="62" t="s">
        <v>443</v>
      </c>
      <c r="H102" s="62">
        <v>0.81635790000000008</v>
      </c>
      <c r="I102" s="62">
        <v>1.054342E-3</v>
      </c>
      <c r="J102" s="62">
        <v>2.293951E-2</v>
      </c>
      <c r="K102" s="62">
        <v>0.15485978</v>
      </c>
      <c r="L102" s="62" t="s">
        <v>443</v>
      </c>
      <c r="M102" s="62" t="s">
        <v>443</v>
      </c>
      <c r="N102" s="62" t="s">
        <v>443</v>
      </c>
      <c r="O102" s="62" t="s">
        <v>443</v>
      </c>
      <c r="P102" s="62" t="s">
        <v>443</v>
      </c>
      <c r="Q102" s="62" t="s">
        <v>443</v>
      </c>
      <c r="R102" s="62" t="s">
        <v>443</v>
      </c>
      <c r="S102" s="62" t="s">
        <v>443</v>
      </c>
      <c r="T102" s="62" t="s">
        <v>443</v>
      </c>
      <c r="U102" s="62" t="s">
        <v>443</v>
      </c>
      <c r="V102" s="62" t="s">
        <v>443</v>
      </c>
      <c r="W102" s="62" t="s">
        <v>443</v>
      </c>
      <c r="X102" s="62" t="s">
        <v>443</v>
      </c>
      <c r="Y102" s="62" t="s">
        <v>443</v>
      </c>
      <c r="Z102" s="62" t="s">
        <v>443</v>
      </c>
      <c r="AA102" s="62" t="s">
        <v>443</v>
      </c>
      <c r="AB102" s="62" t="s">
        <v>443</v>
      </c>
      <c r="AC102" s="62" t="s">
        <v>443</v>
      </c>
      <c r="AD102" s="157" t="s">
        <v>443</v>
      </c>
      <c r="AE102" s="158"/>
      <c r="AF102" s="159" t="s">
        <v>443</v>
      </c>
      <c r="AG102" s="62" t="s">
        <v>443</v>
      </c>
      <c r="AH102" s="62" t="s">
        <v>443</v>
      </c>
      <c r="AI102" s="62" t="s">
        <v>443</v>
      </c>
      <c r="AJ102" s="62" t="s">
        <v>443</v>
      </c>
      <c r="AK102" s="62">
        <v>158.23099999999999</v>
      </c>
      <c r="AL102" s="40" t="s">
        <v>245</v>
      </c>
    </row>
    <row r="103" spans="1:38" ht="26.25" customHeight="1" thickBot="1">
      <c r="A103" s="60" t="s">
        <v>243</v>
      </c>
      <c r="B103" s="60" t="s">
        <v>250</v>
      </c>
      <c r="C103" s="61" t="s">
        <v>251</v>
      </c>
      <c r="D103" s="74"/>
      <c r="E103" s="62" t="s">
        <v>445</v>
      </c>
      <c r="F103" s="62" t="s">
        <v>445</v>
      </c>
      <c r="G103" s="62" t="s">
        <v>445</v>
      </c>
      <c r="H103" s="62" t="s">
        <v>445</v>
      </c>
      <c r="I103" s="62" t="s">
        <v>445</v>
      </c>
      <c r="J103" s="62" t="s">
        <v>445</v>
      </c>
      <c r="K103" s="62" t="s">
        <v>445</v>
      </c>
      <c r="L103" s="62" t="s">
        <v>443</v>
      </c>
      <c r="M103" s="62" t="s">
        <v>443</v>
      </c>
      <c r="N103" s="62" t="s">
        <v>443</v>
      </c>
      <c r="O103" s="62" t="s">
        <v>443</v>
      </c>
      <c r="P103" s="62" t="s">
        <v>443</v>
      </c>
      <c r="Q103" s="62" t="s">
        <v>443</v>
      </c>
      <c r="R103" s="62" t="s">
        <v>443</v>
      </c>
      <c r="S103" s="62" t="s">
        <v>443</v>
      </c>
      <c r="T103" s="62" t="s">
        <v>443</v>
      </c>
      <c r="U103" s="62" t="s">
        <v>443</v>
      </c>
      <c r="V103" s="62" t="s">
        <v>443</v>
      </c>
      <c r="W103" s="62" t="s">
        <v>443</v>
      </c>
      <c r="X103" s="62" t="s">
        <v>443</v>
      </c>
      <c r="Y103" s="62" t="s">
        <v>443</v>
      </c>
      <c r="Z103" s="62" t="s">
        <v>443</v>
      </c>
      <c r="AA103" s="62" t="s">
        <v>443</v>
      </c>
      <c r="AB103" s="62" t="s">
        <v>443</v>
      </c>
      <c r="AC103" s="62" t="s">
        <v>443</v>
      </c>
      <c r="AD103" s="157" t="s">
        <v>443</v>
      </c>
      <c r="AE103" s="158"/>
      <c r="AF103" s="159" t="s">
        <v>443</v>
      </c>
      <c r="AG103" s="62" t="s">
        <v>443</v>
      </c>
      <c r="AH103" s="62" t="s">
        <v>443</v>
      </c>
      <c r="AI103" s="62" t="s">
        <v>443</v>
      </c>
      <c r="AJ103" s="62" t="s">
        <v>443</v>
      </c>
      <c r="AK103" s="62" t="s">
        <v>445</v>
      </c>
      <c r="AL103" s="40" t="s">
        <v>245</v>
      </c>
    </row>
    <row r="104" spans="1:38" ht="26.25" customHeight="1" thickBot="1">
      <c r="A104" s="60" t="s">
        <v>243</v>
      </c>
      <c r="B104" s="60" t="s">
        <v>252</v>
      </c>
      <c r="C104" s="61" t="s">
        <v>253</v>
      </c>
      <c r="D104" s="74"/>
      <c r="E104" s="67">
        <v>1.785204705882352E-3</v>
      </c>
      <c r="F104" s="62">
        <v>8.0631745882352904E-2</v>
      </c>
      <c r="G104" s="62" t="s">
        <v>443</v>
      </c>
      <c r="H104" s="62">
        <v>5.9506823529411737E-2</v>
      </c>
      <c r="I104" s="62">
        <v>2.9753411764705867E-4</v>
      </c>
      <c r="J104" s="62">
        <v>8.9260235294117592E-3</v>
      </c>
      <c r="K104" s="62">
        <v>2.0827388235294109E-2</v>
      </c>
      <c r="L104" s="62" t="s">
        <v>443</v>
      </c>
      <c r="M104" s="62" t="s">
        <v>443</v>
      </c>
      <c r="N104" s="62" t="s">
        <v>443</v>
      </c>
      <c r="O104" s="62" t="s">
        <v>443</v>
      </c>
      <c r="P104" s="62" t="s">
        <v>443</v>
      </c>
      <c r="Q104" s="62" t="s">
        <v>443</v>
      </c>
      <c r="R104" s="62" t="s">
        <v>443</v>
      </c>
      <c r="S104" s="62" t="s">
        <v>443</v>
      </c>
      <c r="T104" s="62" t="s">
        <v>443</v>
      </c>
      <c r="U104" s="62" t="s">
        <v>443</v>
      </c>
      <c r="V104" s="62" t="s">
        <v>443</v>
      </c>
      <c r="W104" s="62" t="s">
        <v>443</v>
      </c>
      <c r="X104" s="62" t="s">
        <v>443</v>
      </c>
      <c r="Y104" s="62" t="s">
        <v>443</v>
      </c>
      <c r="Z104" s="62" t="s">
        <v>443</v>
      </c>
      <c r="AA104" s="62" t="s">
        <v>443</v>
      </c>
      <c r="AB104" s="62" t="s">
        <v>443</v>
      </c>
      <c r="AC104" s="62" t="s">
        <v>443</v>
      </c>
      <c r="AD104" s="157" t="s">
        <v>443</v>
      </c>
      <c r="AE104" s="158"/>
      <c r="AF104" s="159" t="s">
        <v>443</v>
      </c>
      <c r="AG104" s="62" t="s">
        <v>443</v>
      </c>
      <c r="AH104" s="62" t="s">
        <v>443</v>
      </c>
      <c r="AI104" s="62" t="s">
        <v>443</v>
      </c>
      <c r="AJ104" s="62" t="s">
        <v>443</v>
      </c>
      <c r="AK104" s="62">
        <v>148.76705882352934</v>
      </c>
      <c r="AL104" s="40" t="s">
        <v>245</v>
      </c>
    </row>
    <row r="105" spans="1:38" ht="26.25" customHeight="1" thickBot="1">
      <c r="A105" s="60" t="s">
        <v>243</v>
      </c>
      <c r="B105" s="60" t="s">
        <v>254</v>
      </c>
      <c r="C105" s="61" t="s">
        <v>255</v>
      </c>
      <c r="D105" s="74"/>
      <c r="E105" s="67">
        <v>1.0097750000000001E-2</v>
      </c>
      <c r="F105" s="67">
        <v>0.17267152500000002</v>
      </c>
      <c r="G105" s="67" t="s">
        <v>443</v>
      </c>
      <c r="H105" s="67">
        <v>0.28273700000000002</v>
      </c>
      <c r="I105" s="67">
        <v>5.654740000000001E-3</v>
      </c>
      <c r="J105" s="67">
        <v>8.8860199999999997E-3</v>
      </c>
      <c r="K105" s="67">
        <v>1.9387680000000001E-2</v>
      </c>
      <c r="L105" s="67" t="s">
        <v>443</v>
      </c>
      <c r="M105" s="67" t="s">
        <v>443</v>
      </c>
      <c r="N105" s="67" t="s">
        <v>443</v>
      </c>
      <c r="O105" s="67" t="s">
        <v>443</v>
      </c>
      <c r="P105" s="67" t="s">
        <v>443</v>
      </c>
      <c r="Q105" s="67" t="s">
        <v>443</v>
      </c>
      <c r="R105" s="67" t="s">
        <v>443</v>
      </c>
      <c r="S105" s="67" t="s">
        <v>443</v>
      </c>
      <c r="T105" s="67" t="s">
        <v>443</v>
      </c>
      <c r="U105" s="67" t="s">
        <v>443</v>
      </c>
      <c r="V105" s="67" t="s">
        <v>443</v>
      </c>
      <c r="W105" s="67" t="s">
        <v>443</v>
      </c>
      <c r="X105" s="67" t="s">
        <v>443</v>
      </c>
      <c r="Y105" s="67" t="s">
        <v>443</v>
      </c>
      <c r="Z105" s="67" t="s">
        <v>443</v>
      </c>
      <c r="AA105" s="67" t="s">
        <v>443</v>
      </c>
      <c r="AB105" s="67" t="s">
        <v>443</v>
      </c>
      <c r="AC105" s="67" t="s">
        <v>443</v>
      </c>
      <c r="AD105" s="166" t="s">
        <v>443</v>
      </c>
      <c r="AE105" s="158"/>
      <c r="AF105" s="159" t="s">
        <v>443</v>
      </c>
      <c r="AG105" s="62" t="s">
        <v>443</v>
      </c>
      <c r="AH105" s="62" t="s">
        <v>443</v>
      </c>
      <c r="AI105" s="62" t="s">
        <v>443</v>
      </c>
      <c r="AJ105" s="62" t="s">
        <v>443</v>
      </c>
      <c r="AK105" s="62">
        <v>40.390999999999998</v>
      </c>
      <c r="AL105" s="40" t="s">
        <v>245</v>
      </c>
    </row>
    <row r="106" spans="1:38" ht="26.25" customHeight="1" thickBot="1">
      <c r="A106" s="60" t="s">
        <v>243</v>
      </c>
      <c r="B106" s="60" t="s">
        <v>256</v>
      </c>
      <c r="C106" s="61" t="s">
        <v>257</v>
      </c>
      <c r="D106" s="74"/>
      <c r="E106" s="62" t="s">
        <v>444</v>
      </c>
      <c r="F106" s="62" t="s">
        <v>444</v>
      </c>
      <c r="G106" s="62" t="s">
        <v>443</v>
      </c>
      <c r="H106" s="62" t="s">
        <v>444</v>
      </c>
      <c r="I106" s="62" t="s">
        <v>444</v>
      </c>
      <c r="J106" s="62" t="s">
        <v>444</v>
      </c>
      <c r="K106" s="62" t="s">
        <v>444</v>
      </c>
      <c r="L106" s="67" t="s">
        <v>443</v>
      </c>
      <c r="M106" s="67" t="s">
        <v>443</v>
      </c>
      <c r="N106" s="67" t="s">
        <v>443</v>
      </c>
      <c r="O106" s="67" t="s">
        <v>443</v>
      </c>
      <c r="P106" s="67" t="s">
        <v>443</v>
      </c>
      <c r="Q106" s="67" t="s">
        <v>443</v>
      </c>
      <c r="R106" s="67" t="s">
        <v>443</v>
      </c>
      <c r="S106" s="67" t="s">
        <v>443</v>
      </c>
      <c r="T106" s="67" t="s">
        <v>443</v>
      </c>
      <c r="U106" s="67" t="s">
        <v>443</v>
      </c>
      <c r="V106" s="67" t="s">
        <v>443</v>
      </c>
      <c r="W106" s="67" t="s">
        <v>443</v>
      </c>
      <c r="X106" s="67" t="s">
        <v>443</v>
      </c>
      <c r="Y106" s="67" t="s">
        <v>443</v>
      </c>
      <c r="Z106" s="67" t="s">
        <v>443</v>
      </c>
      <c r="AA106" s="67" t="s">
        <v>443</v>
      </c>
      <c r="AB106" s="67" t="s">
        <v>443</v>
      </c>
      <c r="AC106" s="67" t="s">
        <v>443</v>
      </c>
      <c r="AD106" s="166" t="s">
        <v>443</v>
      </c>
      <c r="AE106" s="158"/>
      <c r="AF106" s="159" t="s">
        <v>443</v>
      </c>
      <c r="AG106" s="62" t="s">
        <v>443</v>
      </c>
      <c r="AH106" s="62" t="s">
        <v>443</v>
      </c>
      <c r="AI106" s="62" t="s">
        <v>443</v>
      </c>
      <c r="AJ106" s="62" t="s">
        <v>443</v>
      </c>
      <c r="AK106" s="62" t="s">
        <v>444</v>
      </c>
      <c r="AL106" s="40" t="s">
        <v>245</v>
      </c>
    </row>
    <row r="107" spans="1:38" ht="26.25" customHeight="1" thickBot="1">
      <c r="A107" s="60" t="s">
        <v>243</v>
      </c>
      <c r="B107" s="60" t="s">
        <v>258</v>
      </c>
      <c r="C107" s="61" t="s">
        <v>379</v>
      </c>
      <c r="D107" s="74"/>
      <c r="E107" s="67">
        <v>3.6730025137110232E-2</v>
      </c>
      <c r="F107" s="62">
        <v>0.43288958197308497</v>
      </c>
      <c r="G107" s="62" t="s">
        <v>443</v>
      </c>
      <c r="H107" s="62">
        <v>0.83954343170537682</v>
      </c>
      <c r="I107" s="62">
        <v>7.8707196722379077E-3</v>
      </c>
      <c r="J107" s="62">
        <v>0.1049429289631721</v>
      </c>
      <c r="K107" s="62">
        <v>0.49847891257506749</v>
      </c>
      <c r="L107" s="62" t="s">
        <v>443</v>
      </c>
      <c r="M107" s="62" t="s">
        <v>443</v>
      </c>
      <c r="N107" s="62" t="s">
        <v>443</v>
      </c>
      <c r="O107" s="62" t="s">
        <v>443</v>
      </c>
      <c r="P107" s="62" t="s">
        <v>443</v>
      </c>
      <c r="Q107" s="62" t="s">
        <v>443</v>
      </c>
      <c r="R107" s="62" t="s">
        <v>443</v>
      </c>
      <c r="S107" s="62" t="s">
        <v>443</v>
      </c>
      <c r="T107" s="62" t="s">
        <v>443</v>
      </c>
      <c r="U107" s="62" t="s">
        <v>443</v>
      </c>
      <c r="V107" s="62" t="s">
        <v>443</v>
      </c>
      <c r="W107" s="62" t="s">
        <v>443</v>
      </c>
      <c r="X107" s="62" t="s">
        <v>443</v>
      </c>
      <c r="Y107" s="62" t="s">
        <v>443</v>
      </c>
      <c r="Z107" s="62" t="s">
        <v>443</v>
      </c>
      <c r="AA107" s="62" t="s">
        <v>443</v>
      </c>
      <c r="AB107" s="62" t="s">
        <v>443</v>
      </c>
      <c r="AC107" s="62" t="s">
        <v>443</v>
      </c>
      <c r="AD107" s="157" t="s">
        <v>443</v>
      </c>
      <c r="AE107" s="158"/>
      <c r="AF107" s="159" t="s">
        <v>443</v>
      </c>
      <c r="AG107" s="62" t="s">
        <v>443</v>
      </c>
      <c r="AH107" s="62" t="s">
        <v>443</v>
      </c>
      <c r="AI107" s="62" t="s">
        <v>443</v>
      </c>
      <c r="AJ107" s="62" t="s">
        <v>443</v>
      </c>
      <c r="AK107" s="62">
        <v>2623.5732240793027</v>
      </c>
      <c r="AL107" s="40" t="s">
        <v>245</v>
      </c>
    </row>
    <row r="108" spans="1:38" ht="26.25" customHeight="1" thickBot="1">
      <c r="A108" s="60" t="s">
        <v>243</v>
      </c>
      <c r="B108" s="60" t="s">
        <v>259</v>
      </c>
      <c r="C108" s="61" t="s">
        <v>380</v>
      </c>
      <c r="D108" s="74"/>
      <c r="E108" s="67">
        <v>1.3056306323890976E-3</v>
      </c>
      <c r="F108" s="62">
        <v>5.2225225295563903E-3</v>
      </c>
      <c r="G108" s="62" t="s">
        <v>443</v>
      </c>
      <c r="H108" s="62">
        <v>6.286369711503063E-3</v>
      </c>
      <c r="I108" s="62">
        <v>9.6713380176970207E-5</v>
      </c>
      <c r="J108" s="62">
        <v>9.6713380176970197E-4</v>
      </c>
      <c r="K108" s="62">
        <v>1.9342676035394039E-3</v>
      </c>
      <c r="L108" s="62" t="s">
        <v>443</v>
      </c>
      <c r="M108" s="62" t="s">
        <v>443</v>
      </c>
      <c r="N108" s="62" t="s">
        <v>443</v>
      </c>
      <c r="O108" s="62" t="s">
        <v>443</v>
      </c>
      <c r="P108" s="62" t="s">
        <v>443</v>
      </c>
      <c r="Q108" s="62" t="s">
        <v>443</v>
      </c>
      <c r="R108" s="62" t="s">
        <v>443</v>
      </c>
      <c r="S108" s="62" t="s">
        <v>443</v>
      </c>
      <c r="T108" s="62" t="s">
        <v>443</v>
      </c>
      <c r="U108" s="62" t="s">
        <v>443</v>
      </c>
      <c r="V108" s="62" t="s">
        <v>443</v>
      </c>
      <c r="W108" s="62" t="s">
        <v>443</v>
      </c>
      <c r="X108" s="62" t="s">
        <v>443</v>
      </c>
      <c r="Y108" s="62" t="s">
        <v>443</v>
      </c>
      <c r="Z108" s="62" t="s">
        <v>443</v>
      </c>
      <c r="AA108" s="62" t="s">
        <v>443</v>
      </c>
      <c r="AB108" s="62" t="s">
        <v>443</v>
      </c>
      <c r="AC108" s="62" t="s">
        <v>443</v>
      </c>
      <c r="AD108" s="157" t="s">
        <v>443</v>
      </c>
      <c r="AE108" s="158"/>
      <c r="AF108" s="159" t="s">
        <v>443</v>
      </c>
      <c r="AG108" s="62" t="s">
        <v>443</v>
      </c>
      <c r="AH108" s="62" t="s">
        <v>443</v>
      </c>
      <c r="AI108" s="62" t="s">
        <v>443</v>
      </c>
      <c r="AJ108" s="62" t="s">
        <v>443</v>
      </c>
      <c r="AK108" s="62">
        <v>48.356690088485095</v>
      </c>
      <c r="AL108" s="40" t="s">
        <v>245</v>
      </c>
    </row>
    <row r="109" spans="1:38" ht="26.25" customHeight="1" thickBot="1">
      <c r="A109" s="60" t="s">
        <v>243</v>
      </c>
      <c r="B109" s="60" t="s">
        <v>260</v>
      </c>
      <c r="C109" s="61" t="s">
        <v>381</v>
      </c>
      <c r="D109" s="74"/>
      <c r="E109" s="67">
        <v>4.8853267800621917E-4</v>
      </c>
      <c r="F109" s="62">
        <v>8.8478696127793025E-3</v>
      </c>
      <c r="G109" s="62" t="s">
        <v>443</v>
      </c>
      <c r="H109" s="62">
        <v>1.013252961790677E-2</v>
      </c>
      <c r="I109" s="62">
        <v>3.6187605778238458E-4</v>
      </c>
      <c r="J109" s="62">
        <v>1.990318317803115E-3</v>
      </c>
      <c r="K109" s="62">
        <v>1.990318317803115E-3</v>
      </c>
      <c r="L109" s="62" t="s">
        <v>443</v>
      </c>
      <c r="M109" s="62" t="s">
        <v>443</v>
      </c>
      <c r="N109" s="62" t="s">
        <v>443</v>
      </c>
      <c r="O109" s="62" t="s">
        <v>443</v>
      </c>
      <c r="P109" s="62" t="s">
        <v>443</v>
      </c>
      <c r="Q109" s="62" t="s">
        <v>443</v>
      </c>
      <c r="R109" s="62" t="s">
        <v>443</v>
      </c>
      <c r="S109" s="62" t="s">
        <v>443</v>
      </c>
      <c r="T109" s="62" t="s">
        <v>443</v>
      </c>
      <c r="U109" s="62" t="s">
        <v>443</v>
      </c>
      <c r="V109" s="62" t="s">
        <v>443</v>
      </c>
      <c r="W109" s="62" t="s">
        <v>443</v>
      </c>
      <c r="X109" s="62" t="s">
        <v>443</v>
      </c>
      <c r="Y109" s="62" t="s">
        <v>443</v>
      </c>
      <c r="Z109" s="62" t="s">
        <v>443</v>
      </c>
      <c r="AA109" s="62" t="s">
        <v>443</v>
      </c>
      <c r="AB109" s="62" t="s">
        <v>443</v>
      </c>
      <c r="AC109" s="62" t="s">
        <v>443</v>
      </c>
      <c r="AD109" s="157" t="s">
        <v>443</v>
      </c>
      <c r="AE109" s="158"/>
      <c r="AF109" s="159" t="s">
        <v>443</v>
      </c>
      <c r="AG109" s="62" t="s">
        <v>443</v>
      </c>
      <c r="AH109" s="62" t="s">
        <v>443</v>
      </c>
      <c r="AI109" s="62" t="s">
        <v>443</v>
      </c>
      <c r="AJ109" s="62" t="s">
        <v>443</v>
      </c>
      <c r="AK109" s="62">
        <v>18.093802889119228</v>
      </c>
      <c r="AL109" s="40" t="s">
        <v>245</v>
      </c>
    </row>
    <row r="110" spans="1:38" ht="26.25" customHeight="1" thickBot="1">
      <c r="A110" s="60" t="s">
        <v>243</v>
      </c>
      <c r="B110" s="60" t="s">
        <v>261</v>
      </c>
      <c r="C110" s="61" t="s">
        <v>382</v>
      </c>
      <c r="D110" s="74"/>
      <c r="E110" s="67">
        <v>6.5259783574837229E-4</v>
      </c>
      <c r="F110" s="62">
        <v>1.7249124359172498E-2</v>
      </c>
      <c r="G110" s="62" t="s">
        <v>443</v>
      </c>
      <c r="H110" s="62">
        <v>1.4784282715571213E-2</v>
      </c>
      <c r="I110" s="62">
        <v>7.7809529944990467E-4</v>
      </c>
      <c r="J110" s="62">
        <v>5.6644960179134656E-3</v>
      </c>
      <c r="K110" s="62">
        <v>5.6644960179134656E-3</v>
      </c>
      <c r="L110" s="62" t="s">
        <v>443</v>
      </c>
      <c r="M110" s="62" t="s">
        <v>443</v>
      </c>
      <c r="N110" s="62" t="s">
        <v>443</v>
      </c>
      <c r="O110" s="62" t="s">
        <v>443</v>
      </c>
      <c r="P110" s="62" t="s">
        <v>443</v>
      </c>
      <c r="Q110" s="62" t="s">
        <v>443</v>
      </c>
      <c r="R110" s="62" t="s">
        <v>443</v>
      </c>
      <c r="S110" s="62" t="s">
        <v>443</v>
      </c>
      <c r="T110" s="62" t="s">
        <v>443</v>
      </c>
      <c r="U110" s="62" t="s">
        <v>443</v>
      </c>
      <c r="V110" s="62" t="s">
        <v>443</v>
      </c>
      <c r="W110" s="62" t="s">
        <v>443</v>
      </c>
      <c r="X110" s="62" t="s">
        <v>443</v>
      </c>
      <c r="Y110" s="62" t="s">
        <v>443</v>
      </c>
      <c r="Z110" s="62" t="s">
        <v>443</v>
      </c>
      <c r="AA110" s="62" t="s">
        <v>443</v>
      </c>
      <c r="AB110" s="62" t="s">
        <v>443</v>
      </c>
      <c r="AC110" s="62" t="s">
        <v>443</v>
      </c>
      <c r="AD110" s="157" t="s">
        <v>443</v>
      </c>
      <c r="AE110" s="158"/>
      <c r="AF110" s="159" t="s">
        <v>443</v>
      </c>
      <c r="AG110" s="62" t="s">
        <v>443</v>
      </c>
      <c r="AH110" s="62" t="s">
        <v>443</v>
      </c>
      <c r="AI110" s="62" t="s">
        <v>443</v>
      </c>
      <c r="AJ110" s="62" t="s">
        <v>443</v>
      </c>
      <c r="AK110" s="62">
        <v>35.274282943093041</v>
      </c>
      <c r="AL110" s="40" t="s">
        <v>245</v>
      </c>
    </row>
    <row r="111" spans="1:38" ht="26.25" customHeight="1" thickBot="1">
      <c r="A111" s="60" t="s">
        <v>243</v>
      </c>
      <c r="B111" s="60" t="s">
        <v>262</v>
      </c>
      <c r="C111" s="61" t="s">
        <v>376</v>
      </c>
      <c r="D111" s="74"/>
      <c r="E111" s="67" t="s">
        <v>442</v>
      </c>
      <c r="F111" s="67" t="s">
        <v>442</v>
      </c>
      <c r="G111" s="67" t="s">
        <v>442</v>
      </c>
      <c r="H111" s="67" t="s">
        <v>442</v>
      </c>
      <c r="I111" s="67" t="s">
        <v>442</v>
      </c>
      <c r="J111" s="67" t="s">
        <v>442</v>
      </c>
      <c r="K111" s="67" t="s">
        <v>442</v>
      </c>
      <c r="L111" s="67" t="s">
        <v>442</v>
      </c>
      <c r="M111" s="67" t="s">
        <v>442</v>
      </c>
      <c r="N111" s="67" t="s">
        <v>442</v>
      </c>
      <c r="O111" s="67" t="s">
        <v>442</v>
      </c>
      <c r="P111" s="67" t="s">
        <v>442</v>
      </c>
      <c r="Q111" s="67" t="s">
        <v>442</v>
      </c>
      <c r="R111" s="67" t="s">
        <v>442</v>
      </c>
      <c r="S111" s="67" t="s">
        <v>442</v>
      </c>
      <c r="T111" s="67" t="s">
        <v>442</v>
      </c>
      <c r="U111" s="67" t="s">
        <v>442</v>
      </c>
      <c r="V111" s="67" t="s">
        <v>442</v>
      </c>
      <c r="W111" s="67" t="s">
        <v>442</v>
      </c>
      <c r="X111" s="67" t="s">
        <v>442</v>
      </c>
      <c r="Y111" s="67" t="s">
        <v>442</v>
      </c>
      <c r="Z111" s="67" t="s">
        <v>442</v>
      </c>
      <c r="AA111" s="67" t="s">
        <v>442</v>
      </c>
      <c r="AB111" s="67" t="s">
        <v>442</v>
      </c>
      <c r="AC111" s="67" t="s">
        <v>442</v>
      </c>
      <c r="AD111" s="166" t="s">
        <v>442</v>
      </c>
      <c r="AE111" s="158"/>
      <c r="AF111" s="62" t="s">
        <v>442</v>
      </c>
      <c r="AG111" s="62" t="s">
        <v>442</v>
      </c>
      <c r="AH111" s="62" t="s">
        <v>442</v>
      </c>
      <c r="AI111" s="62" t="s">
        <v>442</v>
      </c>
      <c r="AJ111" s="62" t="s">
        <v>442</v>
      </c>
      <c r="AK111" s="62" t="s">
        <v>442</v>
      </c>
      <c r="AL111" s="40" t="s">
        <v>245</v>
      </c>
    </row>
    <row r="112" spans="1:38" ht="26.25" customHeight="1" thickBot="1">
      <c r="A112" s="60" t="s">
        <v>263</v>
      </c>
      <c r="B112" s="60" t="s">
        <v>264</v>
      </c>
      <c r="C112" s="61" t="s">
        <v>265</v>
      </c>
      <c r="D112" s="62"/>
      <c r="E112" s="62">
        <v>0.33091170666666664</v>
      </c>
      <c r="F112" s="62" t="s">
        <v>443</v>
      </c>
      <c r="G112" s="62" t="s">
        <v>443</v>
      </c>
      <c r="H112" s="62">
        <v>0.61002551999999999</v>
      </c>
      <c r="I112" s="62" t="s">
        <v>443</v>
      </c>
      <c r="J112" s="62" t="s">
        <v>443</v>
      </c>
      <c r="K112" s="62" t="s">
        <v>443</v>
      </c>
      <c r="L112" s="62" t="s">
        <v>443</v>
      </c>
      <c r="M112" s="62" t="s">
        <v>443</v>
      </c>
      <c r="N112" s="62" t="s">
        <v>443</v>
      </c>
      <c r="O112" s="62" t="s">
        <v>443</v>
      </c>
      <c r="P112" s="62" t="s">
        <v>443</v>
      </c>
      <c r="Q112" s="62" t="s">
        <v>443</v>
      </c>
      <c r="R112" s="62" t="s">
        <v>443</v>
      </c>
      <c r="S112" s="62" t="s">
        <v>443</v>
      </c>
      <c r="T112" s="62" t="s">
        <v>443</v>
      </c>
      <c r="U112" s="62" t="s">
        <v>443</v>
      </c>
      <c r="V112" s="62" t="s">
        <v>443</v>
      </c>
      <c r="W112" s="62" t="s">
        <v>443</v>
      </c>
      <c r="X112" s="62" t="s">
        <v>443</v>
      </c>
      <c r="Y112" s="62" t="s">
        <v>443</v>
      </c>
      <c r="Z112" s="62" t="s">
        <v>443</v>
      </c>
      <c r="AA112" s="62" t="s">
        <v>443</v>
      </c>
      <c r="AB112" s="62" t="s">
        <v>443</v>
      </c>
      <c r="AC112" s="62" t="s">
        <v>443</v>
      </c>
      <c r="AD112" s="157" t="s">
        <v>443</v>
      </c>
      <c r="AE112" s="158"/>
      <c r="AF112" s="159" t="s">
        <v>443</v>
      </c>
      <c r="AG112" s="62" t="s">
        <v>443</v>
      </c>
      <c r="AH112" s="62" t="s">
        <v>443</v>
      </c>
      <c r="AI112" s="62" t="s">
        <v>443</v>
      </c>
      <c r="AJ112" s="62" t="s">
        <v>443</v>
      </c>
      <c r="AK112" s="178">
        <v>12727373.333333334</v>
      </c>
      <c r="AL112" s="40" t="s">
        <v>418</v>
      </c>
    </row>
    <row r="113" spans="1:38" ht="26.25" customHeight="1" thickBot="1">
      <c r="A113" s="60" t="s">
        <v>263</v>
      </c>
      <c r="B113" s="75" t="s">
        <v>266</v>
      </c>
      <c r="C113" s="76" t="s">
        <v>267</v>
      </c>
      <c r="D113" s="62"/>
      <c r="E113" s="62" t="s">
        <v>445</v>
      </c>
      <c r="F113" s="62" t="s">
        <v>445</v>
      </c>
      <c r="G113" s="62" t="s">
        <v>443</v>
      </c>
      <c r="H113" s="62">
        <v>2.6558546645121845</v>
      </c>
      <c r="I113" s="62" t="s">
        <v>443</v>
      </c>
      <c r="J113" s="62" t="s">
        <v>443</v>
      </c>
      <c r="K113" s="62" t="s">
        <v>443</v>
      </c>
      <c r="L113" s="62" t="s">
        <v>443</v>
      </c>
      <c r="M113" s="62" t="s">
        <v>443</v>
      </c>
      <c r="N113" s="62" t="s">
        <v>443</v>
      </c>
      <c r="O113" s="62" t="s">
        <v>443</v>
      </c>
      <c r="P113" s="62" t="s">
        <v>443</v>
      </c>
      <c r="Q113" s="62" t="s">
        <v>443</v>
      </c>
      <c r="R113" s="62" t="s">
        <v>443</v>
      </c>
      <c r="S113" s="62" t="s">
        <v>443</v>
      </c>
      <c r="T113" s="62" t="s">
        <v>443</v>
      </c>
      <c r="U113" s="62" t="s">
        <v>443</v>
      </c>
      <c r="V113" s="62" t="s">
        <v>443</v>
      </c>
      <c r="W113" s="62" t="s">
        <v>443</v>
      </c>
      <c r="X113" s="62" t="s">
        <v>443</v>
      </c>
      <c r="Y113" s="62" t="s">
        <v>443</v>
      </c>
      <c r="Z113" s="62" t="s">
        <v>443</v>
      </c>
      <c r="AA113" s="62" t="s">
        <v>443</v>
      </c>
      <c r="AB113" s="62" t="s">
        <v>443</v>
      </c>
      <c r="AC113" s="62" t="s">
        <v>443</v>
      </c>
      <c r="AD113" s="62" t="s">
        <v>443</v>
      </c>
      <c r="AE113" s="158"/>
      <c r="AF113" s="62" t="s">
        <v>443</v>
      </c>
      <c r="AG113" s="62" t="s">
        <v>443</v>
      </c>
      <c r="AH113" s="62" t="s">
        <v>443</v>
      </c>
      <c r="AI113" s="62" t="s">
        <v>443</v>
      </c>
      <c r="AJ113" s="62" t="s">
        <v>443</v>
      </c>
      <c r="AK113" s="62" t="s">
        <v>443</v>
      </c>
      <c r="AL113" s="40" t="s">
        <v>412</v>
      </c>
    </row>
    <row r="114" spans="1:38" ht="26.25" customHeight="1" thickBot="1">
      <c r="A114" s="60" t="s">
        <v>263</v>
      </c>
      <c r="B114" s="75" t="s">
        <v>268</v>
      </c>
      <c r="C114" s="76" t="s">
        <v>387</v>
      </c>
      <c r="D114" s="62"/>
      <c r="E114" s="62" t="s">
        <v>444</v>
      </c>
      <c r="F114" s="167" t="s">
        <v>443</v>
      </c>
      <c r="G114" s="167" t="s">
        <v>443</v>
      </c>
      <c r="H114" s="62" t="s">
        <v>444</v>
      </c>
      <c r="I114" s="62" t="s">
        <v>443</v>
      </c>
      <c r="J114" s="62" t="s">
        <v>443</v>
      </c>
      <c r="K114" s="62" t="s">
        <v>443</v>
      </c>
      <c r="L114" s="62" t="s">
        <v>443</v>
      </c>
      <c r="M114" s="62" t="s">
        <v>443</v>
      </c>
      <c r="N114" s="62" t="s">
        <v>443</v>
      </c>
      <c r="O114" s="62" t="s">
        <v>443</v>
      </c>
      <c r="P114" s="62" t="s">
        <v>443</v>
      </c>
      <c r="Q114" s="62" t="s">
        <v>443</v>
      </c>
      <c r="R114" s="62" t="s">
        <v>443</v>
      </c>
      <c r="S114" s="62" t="s">
        <v>443</v>
      </c>
      <c r="T114" s="62" t="s">
        <v>443</v>
      </c>
      <c r="U114" s="62" t="s">
        <v>443</v>
      </c>
      <c r="V114" s="62" t="s">
        <v>443</v>
      </c>
      <c r="W114" s="62" t="s">
        <v>443</v>
      </c>
      <c r="X114" s="62" t="s">
        <v>443</v>
      </c>
      <c r="Y114" s="62" t="s">
        <v>443</v>
      </c>
      <c r="Z114" s="62" t="s">
        <v>443</v>
      </c>
      <c r="AA114" s="62" t="s">
        <v>443</v>
      </c>
      <c r="AB114" s="62" t="s">
        <v>443</v>
      </c>
      <c r="AC114" s="62" t="s">
        <v>443</v>
      </c>
      <c r="AD114" s="62" t="s">
        <v>443</v>
      </c>
      <c r="AE114" s="158"/>
      <c r="AF114" s="62" t="s">
        <v>443</v>
      </c>
      <c r="AG114" s="62" t="s">
        <v>443</v>
      </c>
      <c r="AH114" s="62" t="s">
        <v>443</v>
      </c>
      <c r="AI114" s="62" t="s">
        <v>443</v>
      </c>
      <c r="AJ114" s="62" t="s">
        <v>443</v>
      </c>
      <c r="AK114" s="62" t="s">
        <v>443</v>
      </c>
      <c r="AL114" s="40" t="s">
        <v>412</v>
      </c>
    </row>
    <row r="115" spans="1:38" ht="26.25" customHeight="1" thickBot="1">
      <c r="A115" s="60" t="s">
        <v>263</v>
      </c>
      <c r="B115" s="75" t="s">
        <v>269</v>
      </c>
      <c r="C115" s="76" t="s">
        <v>270</v>
      </c>
      <c r="D115" s="62"/>
      <c r="E115" s="62" t="s">
        <v>443</v>
      </c>
      <c r="F115" s="62" t="s">
        <v>443</v>
      </c>
      <c r="G115" s="62" t="s">
        <v>443</v>
      </c>
      <c r="H115" s="62" t="s">
        <v>443</v>
      </c>
      <c r="I115" s="62" t="s">
        <v>443</v>
      </c>
      <c r="J115" s="62" t="s">
        <v>443</v>
      </c>
      <c r="K115" s="62" t="s">
        <v>443</v>
      </c>
      <c r="L115" s="62" t="s">
        <v>443</v>
      </c>
      <c r="M115" s="62" t="s">
        <v>443</v>
      </c>
      <c r="N115" s="62" t="s">
        <v>443</v>
      </c>
      <c r="O115" s="62" t="s">
        <v>443</v>
      </c>
      <c r="P115" s="62" t="s">
        <v>443</v>
      </c>
      <c r="Q115" s="62" t="s">
        <v>443</v>
      </c>
      <c r="R115" s="62" t="s">
        <v>443</v>
      </c>
      <c r="S115" s="62" t="s">
        <v>443</v>
      </c>
      <c r="T115" s="62" t="s">
        <v>443</v>
      </c>
      <c r="U115" s="62" t="s">
        <v>443</v>
      </c>
      <c r="V115" s="62" t="s">
        <v>443</v>
      </c>
      <c r="W115" s="62" t="s">
        <v>443</v>
      </c>
      <c r="X115" s="62" t="s">
        <v>443</v>
      </c>
      <c r="Y115" s="62" t="s">
        <v>443</v>
      </c>
      <c r="Z115" s="62" t="s">
        <v>443</v>
      </c>
      <c r="AA115" s="62" t="s">
        <v>443</v>
      </c>
      <c r="AB115" s="62" t="s">
        <v>443</v>
      </c>
      <c r="AC115" s="62" t="s">
        <v>443</v>
      </c>
      <c r="AD115" s="62" t="s">
        <v>443</v>
      </c>
      <c r="AE115" s="158"/>
      <c r="AF115" s="62" t="s">
        <v>443</v>
      </c>
      <c r="AG115" s="62" t="s">
        <v>443</v>
      </c>
      <c r="AH115" s="62" t="s">
        <v>443</v>
      </c>
      <c r="AI115" s="62" t="s">
        <v>443</v>
      </c>
      <c r="AJ115" s="62" t="s">
        <v>443</v>
      </c>
      <c r="AK115" s="62" t="s">
        <v>443</v>
      </c>
      <c r="AL115" s="40" t="s">
        <v>412</v>
      </c>
    </row>
    <row r="116" spans="1:38" ht="26.25" customHeight="1" thickBot="1">
      <c r="A116" s="60" t="s">
        <v>263</v>
      </c>
      <c r="B116" s="60" t="s">
        <v>271</v>
      </c>
      <c r="C116" s="66" t="s">
        <v>409</v>
      </c>
      <c r="D116" s="62"/>
      <c r="E116" s="62" t="s">
        <v>445</v>
      </c>
      <c r="F116" s="62" t="s">
        <v>445</v>
      </c>
      <c r="G116" s="62" t="s">
        <v>443</v>
      </c>
      <c r="H116" s="62">
        <v>1.9652201535631024</v>
      </c>
      <c r="I116" s="62" t="s">
        <v>443</v>
      </c>
      <c r="J116" s="62" t="s">
        <v>443</v>
      </c>
      <c r="K116" s="62" t="s">
        <v>443</v>
      </c>
      <c r="L116" s="62" t="s">
        <v>443</v>
      </c>
      <c r="M116" s="62" t="s">
        <v>443</v>
      </c>
      <c r="N116" s="62" t="s">
        <v>443</v>
      </c>
      <c r="O116" s="62" t="s">
        <v>443</v>
      </c>
      <c r="P116" s="62" t="s">
        <v>443</v>
      </c>
      <c r="Q116" s="62" t="s">
        <v>443</v>
      </c>
      <c r="R116" s="62" t="s">
        <v>443</v>
      </c>
      <c r="S116" s="62" t="s">
        <v>443</v>
      </c>
      <c r="T116" s="62" t="s">
        <v>443</v>
      </c>
      <c r="U116" s="62" t="s">
        <v>443</v>
      </c>
      <c r="V116" s="62" t="s">
        <v>443</v>
      </c>
      <c r="W116" s="62" t="s">
        <v>443</v>
      </c>
      <c r="X116" s="62" t="s">
        <v>443</v>
      </c>
      <c r="Y116" s="62" t="s">
        <v>443</v>
      </c>
      <c r="Z116" s="62" t="s">
        <v>443</v>
      </c>
      <c r="AA116" s="62" t="s">
        <v>443</v>
      </c>
      <c r="AB116" s="62" t="s">
        <v>443</v>
      </c>
      <c r="AC116" s="62" t="s">
        <v>443</v>
      </c>
      <c r="AD116" s="62" t="s">
        <v>443</v>
      </c>
      <c r="AE116" s="158"/>
      <c r="AF116" s="62" t="s">
        <v>443</v>
      </c>
      <c r="AG116" s="62" t="s">
        <v>443</v>
      </c>
      <c r="AH116" s="62" t="s">
        <v>443</v>
      </c>
      <c r="AI116" s="62" t="s">
        <v>443</v>
      </c>
      <c r="AJ116" s="62" t="s">
        <v>443</v>
      </c>
      <c r="AK116" s="62" t="s">
        <v>443</v>
      </c>
      <c r="AL116" s="40" t="s">
        <v>412</v>
      </c>
    </row>
    <row r="117" spans="1:38" ht="26.25" customHeight="1" thickBot="1">
      <c r="A117" s="60" t="s">
        <v>263</v>
      </c>
      <c r="B117" s="60" t="s">
        <v>272</v>
      </c>
      <c r="C117" s="66" t="s">
        <v>273</v>
      </c>
      <c r="D117" s="62"/>
      <c r="E117" s="62" t="s">
        <v>443</v>
      </c>
      <c r="F117" s="62" t="s">
        <v>443</v>
      </c>
      <c r="G117" s="62" t="s">
        <v>443</v>
      </c>
      <c r="H117" s="62" t="s">
        <v>443</v>
      </c>
      <c r="I117" s="62" t="s">
        <v>443</v>
      </c>
      <c r="J117" s="62" t="s">
        <v>443</v>
      </c>
      <c r="K117" s="62" t="s">
        <v>443</v>
      </c>
      <c r="L117" s="62" t="s">
        <v>443</v>
      </c>
      <c r="M117" s="62" t="s">
        <v>443</v>
      </c>
      <c r="N117" s="62" t="s">
        <v>443</v>
      </c>
      <c r="O117" s="62" t="s">
        <v>443</v>
      </c>
      <c r="P117" s="62" t="s">
        <v>443</v>
      </c>
      <c r="Q117" s="62" t="s">
        <v>443</v>
      </c>
      <c r="R117" s="62" t="s">
        <v>443</v>
      </c>
      <c r="S117" s="62" t="s">
        <v>443</v>
      </c>
      <c r="T117" s="62" t="s">
        <v>443</v>
      </c>
      <c r="U117" s="62" t="s">
        <v>443</v>
      </c>
      <c r="V117" s="62" t="s">
        <v>443</v>
      </c>
      <c r="W117" s="62" t="s">
        <v>443</v>
      </c>
      <c r="X117" s="62" t="s">
        <v>443</v>
      </c>
      <c r="Y117" s="62" t="s">
        <v>443</v>
      </c>
      <c r="Z117" s="62" t="s">
        <v>443</v>
      </c>
      <c r="AA117" s="62" t="s">
        <v>443</v>
      </c>
      <c r="AB117" s="62" t="s">
        <v>443</v>
      </c>
      <c r="AC117" s="62" t="s">
        <v>443</v>
      </c>
      <c r="AD117" s="157" t="s">
        <v>443</v>
      </c>
      <c r="AE117" s="158"/>
      <c r="AF117" s="159" t="s">
        <v>443</v>
      </c>
      <c r="AG117" s="62" t="s">
        <v>443</v>
      </c>
      <c r="AH117" s="62" t="s">
        <v>443</v>
      </c>
      <c r="AI117" s="62" t="s">
        <v>443</v>
      </c>
      <c r="AJ117" s="62" t="s">
        <v>443</v>
      </c>
      <c r="AK117" s="62" t="s">
        <v>443</v>
      </c>
      <c r="AL117" s="40" t="s">
        <v>412</v>
      </c>
    </row>
    <row r="118" spans="1:38" ht="26.25" customHeight="1" thickBot="1">
      <c r="A118" s="60" t="s">
        <v>263</v>
      </c>
      <c r="B118" s="60" t="s">
        <v>274</v>
      </c>
      <c r="C118" s="66" t="s">
        <v>410</v>
      </c>
      <c r="D118" s="62"/>
      <c r="E118" s="62" t="s">
        <v>443</v>
      </c>
      <c r="F118" s="62" t="s">
        <v>443</v>
      </c>
      <c r="G118" s="62" t="s">
        <v>443</v>
      </c>
      <c r="H118" s="62" t="s">
        <v>443</v>
      </c>
      <c r="I118" s="62" t="s">
        <v>443</v>
      </c>
      <c r="J118" s="62" t="s">
        <v>443</v>
      </c>
      <c r="K118" s="62" t="s">
        <v>443</v>
      </c>
      <c r="L118" s="62" t="s">
        <v>443</v>
      </c>
      <c r="M118" s="62" t="s">
        <v>443</v>
      </c>
      <c r="N118" s="62" t="s">
        <v>443</v>
      </c>
      <c r="O118" s="62" t="s">
        <v>443</v>
      </c>
      <c r="P118" s="62" t="s">
        <v>443</v>
      </c>
      <c r="Q118" s="62" t="s">
        <v>443</v>
      </c>
      <c r="R118" s="62" t="s">
        <v>443</v>
      </c>
      <c r="S118" s="62" t="s">
        <v>443</v>
      </c>
      <c r="T118" s="62" t="s">
        <v>443</v>
      </c>
      <c r="U118" s="62" t="s">
        <v>443</v>
      </c>
      <c r="V118" s="62" t="s">
        <v>443</v>
      </c>
      <c r="W118" s="62" t="s">
        <v>443</v>
      </c>
      <c r="X118" s="62" t="s">
        <v>443</v>
      </c>
      <c r="Y118" s="62" t="s">
        <v>443</v>
      </c>
      <c r="Z118" s="62" t="s">
        <v>443</v>
      </c>
      <c r="AA118" s="62" t="s">
        <v>443</v>
      </c>
      <c r="AB118" s="62" t="s">
        <v>443</v>
      </c>
      <c r="AC118" s="62" t="s">
        <v>443</v>
      </c>
      <c r="AD118" s="157" t="s">
        <v>443</v>
      </c>
      <c r="AE118" s="158"/>
      <c r="AF118" s="159" t="s">
        <v>443</v>
      </c>
      <c r="AG118" s="62" t="s">
        <v>443</v>
      </c>
      <c r="AH118" s="62" t="s">
        <v>443</v>
      </c>
      <c r="AI118" s="62" t="s">
        <v>443</v>
      </c>
      <c r="AJ118" s="62" t="s">
        <v>443</v>
      </c>
      <c r="AK118" s="62" t="s">
        <v>443</v>
      </c>
      <c r="AL118" s="40" t="s">
        <v>412</v>
      </c>
    </row>
    <row r="119" spans="1:38" ht="26.25" customHeight="1" thickBot="1">
      <c r="A119" s="60" t="s">
        <v>263</v>
      </c>
      <c r="B119" s="60" t="s">
        <v>275</v>
      </c>
      <c r="C119" s="61" t="s">
        <v>276</v>
      </c>
      <c r="D119" s="62"/>
      <c r="E119" s="62" t="s">
        <v>443</v>
      </c>
      <c r="F119" s="62" t="s">
        <v>443</v>
      </c>
      <c r="G119" s="62" t="s">
        <v>443</v>
      </c>
      <c r="H119" s="62" t="s">
        <v>443</v>
      </c>
      <c r="I119" s="167">
        <v>7.5899999999999995E-2</v>
      </c>
      <c r="J119" s="167">
        <v>1.9734</v>
      </c>
      <c r="K119" s="167">
        <v>1.9734</v>
      </c>
      <c r="L119" s="62" t="s">
        <v>443</v>
      </c>
      <c r="M119" s="62" t="s">
        <v>443</v>
      </c>
      <c r="N119" s="62" t="s">
        <v>443</v>
      </c>
      <c r="O119" s="62" t="s">
        <v>443</v>
      </c>
      <c r="P119" s="62" t="s">
        <v>443</v>
      </c>
      <c r="Q119" s="62" t="s">
        <v>443</v>
      </c>
      <c r="R119" s="62" t="s">
        <v>443</v>
      </c>
      <c r="S119" s="62" t="s">
        <v>443</v>
      </c>
      <c r="T119" s="62" t="s">
        <v>443</v>
      </c>
      <c r="U119" s="62" t="s">
        <v>443</v>
      </c>
      <c r="V119" s="62" t="s">
        <v>443</v>
      </c>
      <c r="W119" s="62" t="s">
        <v>443</v>
      </c>
      <c r="X119" s="62" t="s">
        <v>443</v>
      </c>
      <c r="Y119" s="62" t="s">
        <v>443</v>
      </c>
      <c r="Z119" s="62" t="s">
        <v>443</v>
      </c>
      <c r="AA119" s="62" t="s">
        <v>443</v>
      </c>
      <c r="AB119" s="62" t="s">
        <v>443</v>
      </c>
      <c r="AC119" s="62" t="s">
        <v>443</v>
      </c>
      <c r="AD119" s="157" t="s">
        <v>443</v>
      </c>
      <c r="AE119" s="158"/>
      <c r="AF119" s="159" t="s">
        <v>443</v>
      </c>
      <c r="AG119" s="62" t="s">
        <v>443</v>
      </c>
      <c r="AH119" s="62" t="s">
        <v>443</v>
      </c>
      <c r="AI119" s="62" t="s">
        <v>443</v>
      </c>
      <c r="AJ119" s="62" t="s">
        <v>443</v>
      </c>
      <c r="AK119" s="62">
        <v>1265000</v>
      </c>
      <c r="AL119" s="40" t="s">
        <v>412</v>
      </c>
    </row>
    <row r="120" spans="1:38" ht="26.25" customHeight="1" thickBot="1">
      <c r="A120" s="60" t="s">
        <v>263</v>
      </c>
      <c r="B120" s="60" t="s">
        <v>277</v>
      </c>
      <c r="C120" s="61" t="s">
        <v>278</v>
      </c>
      <c r="D120" s="62"/>
      <c r="E120" s="62" t="s">
        <v>443</v>
      </c>
      <c r="F120" s="62" t="s">
        <v>443</v>
      </c>
      <c r="G120" s="62" t="s">
        <v>443</v>
      </c>
      <c r="H120" s="62" t="s">
        <v>443</v>
      </c>
      <c r="I120" s="167" t="s">
        <v>444</v>
      </c>
      <c r="J120" s="167" t="s">
        <v>444</v>
      </c>
      <c r="K120" s="167" t="s">
        <v>444</v>
      </c>
      <c r="L120" s="62" t="s">
        <v>443</v>
      </c>
      <c r="M120" s="62" t="s">
        <v>443</v>
      </c>
      <c r="N120" s="62" t="s">
        <v>443</v>
      </c>
      <c r="O120" s="62" t="s">
        <v>443</v>
      </c>
      <c r="P120" s="62" t="s">
        <v>443</v>
      </c>
      <c r="Q120" s="62" t="s">
        <v>443</v>
      </c>
      <c r="R120" s="62" t="s">
        <v>443</v>
      </c>
      <c r="S120" s="62" t="s">
        <v>443</v>
      </c>
      <c r="T120" s="62" t="s">
        <v>443</v>
      </c>
      <c r="U120" s="62" t="s">
        <v>443</v>
      </c>
      <c r="V120" s="62" t="s">
        <v>443</v>
      </c>
      <c r="W120" s="62" t="s">
        <v>443</v>
      </c>
      <c r="X120" s="62" t="s">
        <v>443</v>
      </c>
      <c r="Y120" s="62" t="s">
        <v>443</v>
      </c>
      <c r="Z120" s="62" t="s">
        <v>443</v>
      </c>
      <c r="AA120" s="62" t="s">
        <v>443</v>
      </c>
      <c r="AB120" s="62" t="s">
        <v>443</v>
      </c>
      <c r="AC120" s="62" t="s">
        <v>443</v>
      </c>
      <c r="AD120" s="157" t="s">
        <v>443</v>
      </c>
      <c r="AE120" s="158"/>
      <c r="AF120" s="159" t="s">
        <v>443</v>
      </c>
      <c r="AG120" s="62" t="s">
        <v>443</v>
      </c>
      <c r="AH120" s="62" t="s">
        <v>443</v>
      </c>
      <c r="AI120" s="62" t="s">
        <v>443</v>
      </c>
      <c r="AJ120" s="62" t="s">
        <v>443</v>
      </c>
      <c r="AK120" s="62" t="s">
        <v>443</v>
      </c>
      <c r="AL120" s="40" t="s">
        <v>412</v>
      </c>
    </row>
    <row r="121" spans="1:38" ht="26.25" customHeight="1" thickBot="1">
      <c r="A121" s="60" t="s">
        <v>263</v>
      </c>
      <c r="B121" s="60" t="s">
        <v>279</v>
      </c>
      <c r="C121" s="66" t="s">
        <v>280</v>
      </c>
      <c r="D121" s="63"/>
      <c r="E121" s="62" t="s">
        <v>443</v>
      </c>
      <c r="F121" s="62">
        <v>1.0879000000000001</v>
      </c>
      <c r="G121" s="62" t="s">
        <v>443</v>
      </c>
      <c r="H121" s="62" t="s">
        <v>443</v>
      </c>
      <c r="I121" s="62" t="s">
        <v>443</v>
      </c>
      <c r="J121" s="62" t="s">
        <v>443</v>
      </c>
      <c r="K121" s="62" t="s">
        <v>443</v>
      </c>
      <c r="L121" s="62" t="s">
        <v>443</v>
      </c>
      <c r="M121" s="62" t="s">
        <v>443</v>
      </c>
      <c r="N121" s="62" t="s">
        <v>443</v>
      </c>
      <c r="O121" s="62" t="s">
        <v>443</v>
      </c>
      <c r="P121" s="62" t="s">
        <v>443</v>
      </c>
      <c r="Q121" s="62" t="s">
        <v>443</v>
      </c>
      <c r="R121" s="62" t="s">
        <v>443</v>
      </c>
      <c r="S121" s="62" t="s">
        <v>443</v>
      </c>
      <c r="T121" s="62" t="s">
        <v>443</v>
      </c>
      <c r="U121" s="62" t="s">
        <v>443</v>
      </c>
      <c r="V121" s="62" t="s">
        <v>443</v>
      </c>
      <c r="W121" s="62" t="s">
        <v>443</v>
      </c>
      <c r="X121" s="62" t="s">
        <v>443</v>
      </c>
      <c r="Y121" s="62" t="s">
        <v>443</v>
      </c>
      <c r="Z121" s="62" t="s">
        <v>443</v>
      </c>
      <c r="AA121" s="62" t="s">
        <v>443</v>
      </c>
      <c r="AB121" s="62" t="s">
        <v>443</v>
      </c>
      <c r="AC121" s="62" t="s">
        <v>443</v>
      </c>
      <c r="AD121" s="157" t="s">
        <v>443</v>
      </c>
      <c r="AE121" s="158"/>
      <c r="AF121" s="159" t="s">
        <v>442</v>
      </c>
      <c r="AG121" s="62" t="s">
        <v>442</v>
      </c>
      <c r="AH121" s="62" t="s">
        <v>442</v>
      </c>
      <c r="AI121" s="62" t="s">
        <v>442</v>
      </c>
      <c r="AJ121" s="62" t="s">
        <v>442</v>
      </c>
      <c r="AK121" s="62">
        <v>1265000</v>
      </c>
      <c r="AL121" s="40" t="s">
        <v>412</v>
      </c>
    </row>
    <row r="122" spans="1:38" ht="26.25" customHeight="1" thickBot="1">
      <c r="A122" s="60" t="s">
        <v>263</v>
      </c>
      <c r="B122" s="75" t="s">
        <v>282</v>
      </c>
      <c r="C122" s="76" t="s">
        <v>283</v>
      </c>
      <c r="D122" s="62"/>
      <c r="E122" s="62" t="s">
        <v>442</v>
      </c>
      <c r="F122" s="62" t="s">
        <v>442</v>
      </c>
      <c r="G122" s="62" t="s">
        <v>442</v>
      </c>
      <c r="H122" s="62" t="s">
        <v>442</v>
      </c>
      <c r="I122" s="62" t="s">
        <v>442</v>
      </c>
      <c r="J122" s="62" t="s">
        <v>442</v>
      </c>
      <c r="K122" s="62" t="s">
        <v>442</v>
      </c>
      <c r="L122" s="62" t="s">
        <v>442</v>
      </c>
      <c r="M122" s="62" t="s">
        <v>442</v>
      </c>
      <c r="N122" s="62" t="s">
        <v>442</v>
      </c>
      <c r="O122" s="62" t="s">
        <v>442</v>
      </c>
      <c r="P122" s="62" t="s">
        <v>442</v>
      </c>
      <c r="Q122" s="62" t="s">
        <v>442</v>
      </c>
      <c r="R122" s="62" t="s">
        <v>442</v>
      </c>
      <c r="S122" s="62" t="s">
        <v>442</v>
      </c>
      <c r="T122" s="62" t="s">
        <v>442</v>
      </c>
      <c r="U122" s="62" t="s">
        <v>442</v>
      </c>
      <c r="V122" s="62" t="s">
        <v>442</v>
      </c>
      <c r="W122" s="62" t="s">
        <v>442</v>
      </c>
      <c r="X122" s="62" t="s">
        <v>442</v>
      </c>
      <c r="Y122" s="62" t="s">
        <v>442</v>
      </c>
      <c r="Z122" s="62" t="s">
        <v>442</v>
      </c>
      <c r="AA122" s="62" t="s">
        <v>442</v>
      </c>
      <c r="AB122" s="62" t="s">
        <v>442</v>
      </c>
      <c r="AC122" s="62" t="s">
        <v>442</v>
      </c>
      <c r="AD122" s="157" t="s">
        <v>442</v>
      </c>
      <c r="AE122" s="158"/>
      <c r="AF122" s="62" t="s">
        <v>442</v>
      </c>
      <c r="AG122" s="62" t="s">
        <v>442</v>
      </c>
      <c r="AH122" s="62" t="s">
        <v>442</v>
      </c>
      <c r="AI122" s="62" t="s">
        <v>442</v>
      </c>
      <c r="AJ122" s="62" t="s">
        <v>442</v>
      </c>
      <c r="AK122" s="62" t="s">
        <v>442</v>
      </c>
      <c r="AL122" s="40" t="s">
        <v>412</v>
      </c>
    </row>
    <row r="123" spans="1:38" ht="26.25" customHeight="1" thickBot="1">
      <c r="A123" s="60" t="s">
        <v>263</v>
      </c>
      <c r="B123" s="60" t="s">
        <v>284</v>
      </c>
      <c r="C123" s="61" t="s">
        <v>285</v>
      </c>
      <c r="D123" s="62"/>
      <c r="E123" s="62" t="s">
        <v>442</v>
      </c>
      <c r="F123" s="62" t="s">
        <v>442</v>
      </c>
      <c r="G123" s="62" t="s">
        <v>442</v>
      </c>
      <c r="H123" s="62" t="s">
        <v>442</v>
      </c>
      <c r="I123" s="62" t="s">
        <v>442</v>
      </c>
      <c r="J123" s="62" t="s">
        <v>442</v>
      </c>
      <c r="K123" s="62" t="s">
        <v>442</v>
      </c>
      <c r="L123" s="62" t="s">
        <v>442</v>
      </c>
      <c r="M123" s="62" t="s">
        <v>442</v>
      </c>
      <c r="N123" s="62" t="s">
        <v>442</v>
      </c>
      <c r="O123" s="62" t="s">
        <v>442</v>
      </c>
      <c r="P123" s="62" t="s">
        <v>442</v>
      </c>
      <c r="Q123" s="62" t="s">
        <v>442</v>
      </c>
      <c r="R123" s="62" t="s">
        <v>442</v>
      </c>
      <c r="S123" s="62" t="s">
        <v>442</v>
      </c>
      <c r="T123" s="62" t="s">
        <v>442</v>
      </c>
      <c r="U123" s="62" t="s">
        <v>442</v>
      </c>
      <c r="V123" s="62" t="s">
        <v>442</v>
      </c>
      <c r="W123" s="62" t="s">
        <v>442</v>
      </c>
      <c r="X123" s="62" t="s">
        <v>442</v>
      </c>
      <c r="Y123" s="62" t="s">
        <v>442</v>
      </c>
      <c r="Z123" s="62" t="s">
        <v>442</v>
      </c>
      <c r="AA123" s="62" t="s">
        <v>442</v>
      </c>
      <c r="AB123" s="62" t="s">
        <v>442</v>
      </c>
      <c r="AC123" s="62" t="s">
        <v>442</v>
      </c>
      <c r="AD123" s="157" t="s">
        <v>442</v>
      </c>
      <c r="AE123" s="158"/>
      <c r="AF123" s="62" t="s">
        <v>442</v>
      </c>
      <c r="AG123" s="62" t="s">
        <v>442</v>
      </c>
      <c r="AH123" s="62" t="s">
        <v>442</v>
      </c>
      <c r="AI123" s="62" t="s">
        <v>442</v>
      </c>
      <c r="AJ123" s="62" t="s">
        <v>442</v>
      </c>
      <c r="AK123" s="62" t="s">
        <v>442</v>
      </c>
      <c r="AL123" s="40" t="s">
        <v>417</v>
      </c>
    </row>
    <row r="124" spans="1:38" ht="26.25" customHeight="1" thickBot="1">
      <c r="A124" s="60" t="s">
        <v>263</v>
      </c>
      <c r="B124" s="77" t="s">
        <v>286</v>
      </c>
      <c r="C124" s="61" t="s">
        <v>287</v>
      </c>
      <c r="D124" s="62"/>
      <c r="E124" s="62" t="s">
        <v>442</v>
      </c>
      <c r="F124" s="62" t="s">
        <v>442</v>
      </c>
      <c r="G124" s="62" t="s">
        <v>442</v>
      </c>
      <c r="H124" s="62" t="s">
        <v>442</v>
      </c>
      <c r="I124" s="62" t="s">
        <v>442</v>
      </c>
      <c r="J124" s="62" t="s">
        <v>442</v>
      </c>
      <c r="K124" s="62" t="s">
        <v>442</v>
      </c>
      <c r="L124" s="62" t="s">
        <v>442</v>
      </c>
      <c r="M124" s="62" t="s">
        <v>442</v>
      </c>
      <c r="N124" s="62" t="s">
        <v>442</v>
      </c>
      <c r="O124" s="62" t="s">
        <v>442</v>
      </c>
      <c r="P124" s="62" t="s">
        <v>442</v>
      </c>
      <c r="Q124" s="62" t="s">
        <v>442</v>
      </c>
      <c r="R124" s="62" t="s">
        <v>442</v>
      </c>
      <c r="S124" s="62" t="s">
        <v>442</v>
      </c>
      <c r="T124" s="62" t="s">
        <v>442</v>
      </c>
      <c r="U124" s="62" t="s">
        <v>442</v>
      </c>
      <c r="V124" s="62" t="s">
        <v>442</v>
      </c>
      <c r="W124" s="62" t="s">
        <v>442</v>
      </c>
      <c r="X124" s="62" t="s">
        <v>442</v>
      </c>
      <c r="Y124" s="62" t="s">
        <v>442</v>
      </c>
      <c r="Z124" s="62" t="s">
        <v>442</v>
      </c>
      <c r="AA124" s="62" t="s">
        <v>442</v>
      </c>
      <c r="AB124" s="62" t="s">
        <v>442</v>
      </c>
      <c r="AC124" s="62" t="s">
        <v>442</v>
      </c>
      <c r="AD124" s="157" t="s">
        <v>442</v>
      </c>
      <c r="AE124" s="158"/>
      <c r="AF124" s="62" t="s">
        <v>442</v>
      </c>
      <c r="AG124" s="62" t="s">
        <v>442</v>
      </c>
      <c r="AH124" s="62" t="s">
        <v>442</v>
      </c>
      <c r="AI124" s="62" t="s">
        <v>442</v>
      </c>
      <c r="AJ124" s="62" t="s">
        <v>442</v>
      </c>
      <c r="AK124" s="62" t="s">
        <v>442</v>
      </c>
      <c r="AL124" s="40" t="s">
        <v>412</v>
      </c>
    </row>
    <row r="125" spans="1:38" ht="26.25" customHeight="1" thickBot="1">
      <c r="A125" s="60" t="s">
        <v>288</v>
      </c>
      <c r="B125" s="60" t="s">
        <v>289</v>
      </c>
      <c r="C125" s="61" t="s">
        <v>290</v>
      </c>
      <c r="D125" s="62"/>
      <c r="E125" s="62" t="s">
        <v>443</v>
      </c>
      <c r="F125" s="62">
        <v>4.9092128949607787E-2</v>
      </c>
      <c r="G125" s="62" t="s">
        <v>443</v>
      </c>
      <c r="H125" s="62">
        <v>6.257010643344941E-4</v>
      </c>
      <c r="I125" s="62">
        <v>4.5439567601645409E-5</v>
      </c>
      <c r="J125" s="62">
        <v>3.015534940836468E-4</v>
      </c>
      <c r="K125" s="62">
        <v>6.3753090301702506E-4</v>
      </c>
      <c r="L125" s="62" t="s">
        <v>443</v>
      </c>
      <c r="M125" s="62">
        <v>1.417241095450257</v>
      </c>
      <c r="N125" s="62" t="s">
        <v>443</v>
      </c>
      <c r="O125" s="62" t="s">
        <v>443</v>
      </c>
      <c r="P125" s="62" t="s">
        <v>443</v>
      </c>
      <c r="Q125" s="62" t="s">
        <v>443</v>
      </c>
      <c r="R125" s="62" t="s">
        <v>443</v>
      </c>
      <c r="S125" s="62" t="s">
        <v>443</v>
      </c>
      <c r="T125" s="62" t="s">
        <v>443</v>
      </c>
      <c r="U125" s="62" t="s">
        <v>443</v>
      </c>
      <c r="V125" s="62" t="s">
        <v>443</v>
      </c>
      <c r="W125" s="62" t="s">
        <v>443</v>
      </c>
      <c r="X125" s="62" t="s">
        <v>443</v>
      </c>
      <c r="Y125" s="62" t="s">
        <v>443</v>
      </c>
      <c r="Z125" s="62" t="s">
        <v>443</v>
      </c>
      <c r="AA125" s="62" t="s">
        <v>443</v>
      </c>
      <c r="AB125" s="62" t="s">
        <v>443</v>
      </c>
      <c r="AC125" s="62" t="s">
        <v>443</v>
      </c>
      <c r="AD125" s="157" t="s">
        <v>443</v>
      </c>
      <c r="AE125" s="158"/>
      <c r="AF125" s="159" t="s">
        <v>443</v>
      </c>
      <c r="AG125" s="62" t="s">
        <v>443</v>
      </c>
      <c r="AH125" s="62" t="s">
        <v>443</v>
      </c>
      <c r="AI125" s="62" t="s">
        <v>443</v>
      </c>
      <c r="AJ125" s="62" t="s">
        <v>443</v>
      </c>
      <c r="AK125" s="62">
        <v>1.3769565939892547</v>
      </c>
      <c r="AL125" s="40" t="s">
        <v>425</v>
      </c>
    </row>
    <row r="126" spans="1:38" ht="26.25" customHeight="1" thickBot="1">
      <c r="A126" s="60" t="s">
        <v>288</v>
      </c>
      <c r="B126" s="60" t="s">
        <v>291</v>
      </c>
      <c r="C126" s="61" t="s">
        <v>292</v>
      </c>
      <c r="D126" s="62"/>
      <c r="E126" s="62" t="s">
        <v>442</v>
      </c>
      <c r="F126" s="62" t="s">
        <v>442</v>
      </c>
      <c r="G126" s="62" t="s">
        <v>442</v>
      </c>
      <c r="H126" s="62" t="s">
        <v>442</v>
      </c>
      <c r="I126" s="62" t="s">
        <v>442</v>
      </c>
      <c r="J126" s="62" t="s">
        <v>442</v>
      </c>
      <c r="K126" s="62" t="s">
        <v>442</v>
      </c>
      <c r="L126" s="62" t="s">
        <v>442</v>
      </c>
      <c r="M126" s="62" t="s">
        <v>442</v>
      </c>
      <c r="N126" s="62" t="s">
        <v>442</v>
      </c>
      <c r="O126" s="62" t="s">
        <v>442</v>
      </c>
      <c r="P126" s="62" t="s">
        <v>442</v>
      </c>
      <c r="Q126" s="62" t="s">
        <v>442</v>
      </c>
      <c r="R126" s="62" t="s">
        <v>442</v>
      </c>
      <c r="S126" s="62" t="s">
        <v>442</v>
      </c>
      <c r="T126" s="62" t="s">
        <v>442</v>
      </c>
      <c r="U126" s="62" t="s">
        <v>442</v>
      </c>
      <c r="V126" s="62" t="s">
        <v>442</v>
      </c>
      <c r="W126" s="62" t="s">
        <v>442</v>
      </c>
      <c r="X126" s="62" t="s">
        <v>442</v>
      </c>
      <c r="Y126" s="62" t="s">
        <v>442</v>
      </c>
      <c r="Z126" s="62" t="s">
        <v>442</v>
      </c>
      <c r="AA126" s="62" t="s">
        <v>442</v>
      </c>
      <c r="AB126" s="62" t="s">
        <v>442</v>
      </c>
      <c r="AC126" s="62" t="s">
        <v>442</v>
      </c>
      <c r="AD126" s="157" t="s">
        <v>442</v>
      </c>
      <c r="AE126" s="158"/>
      <c r="AF126" s="159" t="s">
        <v>442</v>
      </c>
      <c r="AG126" s="62" t="s">
        <v>442</v>
      </c>
      <c r="AH126" s="62" t="s">
        <v>442</v>
      </c>
      <c r="AI126" s="62" t="s">
        <v>442</v>
      </c>
      <c r="AJ126" s="62" t="s">
        <v>442</v>
      </c>
      <c r="AK126" s="62" t="s">
        <v>442</v>
      </c>
      <c r="AL126" s="40" t="s">
        <v>424</v>
      </c>
    </row>
    <row r="127" spans="1:38" ht="26.25" customHeight="1" thickBot="1">
      <c r="A127" s="60" t="s">
        <v>288</v>
      </c>
      <c r="B127" s="60" t="s">
        <v>293</v>
      </c>
      <c r="C127" s="61" t="s">
        <v>294</v>
      </c>
      <c r="D127" s="62"/>
      <c r="E127" s="62" t="s">
        <v>443</v>
      </c>
      <c r="F127" s="62" t="s">
        <v>443</v>
      </c>
      <c r="G127" s="62" t="s">
        <v>443</v>
      </c>
      <c r="H127" s="62" t="s">
        <v>444</v>
      </c>
      <c r="I127" s="62" t="s">
        <v>443</v>
      </c>
      <c r="J127" s="62" t="s">
        <v>443</v>
      </c>
      <c r="K127" s="62" t="s">
        <v>443</v>
      </c>
      <c r="L127" s="62" t="s">
        <v>443</v>
      </c>
      <c r="M127" s="62" t="s">
        <v>443</v>
      </c>
      <c r="N127" s="62" t="s">
        <v>443</v>
      </c>
      <c r="O127" s="62" t="s">
        <v>443</v>
      </c>
      <c r="P127" s="62" t="s">
        <v>443</v>
      </c>
      <c r="Q127" s="62" t="s">
        <v>443</v>
      </c>
      <c r="R127" s="62" t="s">
        <v>443</v>
      </c>
      <c r="S127" s="62" t="s">
        <v>443</v>
      </c>
      <c r="T127" s="62" t="s">
        <v>443</v>
      </c>
      <c r="U127" s="62" t="s">
        <v>443</v>
      </c>
      <c r="V127" s="62" t="s">
        <v>443</v>
      </c>
      <c r="W127" s="62" t="s">
        <v>443</v>
      </c>
      <c r="X127" s="62" t="s">
        <v>443</v>
      </c>
      <c r="Y127" s="62" t="s">
        <v>443</v>
      </c>
      <c r="Z127" s="62" t="s">
        <v>443</v>
      </c>
      <c r="AA127" s="62" t="s">
        <v>443</v>
      </c>
      <c r="AB127" s="62" t="s">
        <v>443</v>
      </c>
      <c r="AC127" s="62" t="s">
        <v>443</v>
      </c>
      <c r="AD127" s="157" t="s">
        <v>443</v>
      </c>
      <c r="AE127" s="158"/>
      <c r="AF127" s="159" t="s">
        <v>443</v>
      </c>
      <c r="AG127" s="62" t="s">
        <v>443</v>
      </c>
      <c r="AH127" s="62" t="s">
        <v>443</v>
      </c>
      <c r="AI127" s="62" t="s">
        <v>443</v>
      </c>
      <c r="AJ127" s="62" t="s">
        <v>443</v>
      </c>
      <c r="AK127" s="62" t="s">
        <v>443</v>
      </c>
      <c r="AL127" s="40" t="s">
        <v>426</v>
      </c>
    </row>
    <row r="128" spans="1:38" ht="26.25" customHeight="1" thickBot="1">
      <c r="A128" s="60" t="s">
        <v>288</v>
      </c>
      <c r="B128" s="64" t="s">
        <v>295</v>
      </c>
      <c r="C128" s="66" t="s">
        <v>296</v>
      </c>
      <c r="D128" s="62"/>
      <c r="E128" s="62" t="s">
        <v>442</v>
      </c>
      <c r="F128" s="62" t="s">
        <v>442</v>
      </c>
      <c r="G128" s="62" t="s">
        <v>442</v>
      </c>
      <c r="H128" s="62" t="s">
        <v>442</v>
      </c>
      <c r="I128" s="62" t="s">
        <v>442</v>
      </c>
      <c r="J128" s="62" t="s">
        <v>442</v>
      </c>
      <c r="K128" s="62" t="s">
        <v>442</v>
      </c>
      <c r="L128" s="62" t="s">
        <v>442</v>
      </c>
      <c r="M128" s="62" t="s">
        <v>442</v>
      </c>
      <c r="N128" s="62" t="s">
        <v>442</v>
      </c>
      <c r="O128" s="62" t="s">
        <v>442</v>
      </c>
      <c r="P128" s="62" t="s">
        <v>442</v>
      </c>
      <c r="Q128" s="62" t="s">
        <v>442</v>
      </c>
      <c r="R128" s="62" t="s">
        <v>442</v>
      </c>
      <c r="S128" s="62" t="s">
        <v>442</v>
      </c>
      <c r="T128" s="62" t="s">
        <v>442</v>
      </c>
      <c r="U128" s="62" t="s">
        <v>442</v>
      </c>
      <c r="V128" s="62" t="s">
        <v>442</v>
      </c>
      <c r="W128" s="62" t="s">
        <v>442</v>
      </c>
      <c r="X128" s="62" t="s">
        <v>442</v>
      </c>
      <c r="Y128" s="62" t="s">
        <v>442</v>
      </c>
      <c r="Z128" s="62" t="s">
        <v>442</v>
      </c>
      <c r="AA128" s="62" t="s">
        <v>442</v>
      </c>
      <c r="AB128" s="62" t="s">
        <v>442</v>
      </c>
      <c r="AC128" s="62" t="s">
        <v>442</v>
      </c>
      <c r="AD128" s="62" t="s">
        <v>442</v>
      </c>
      <c r="AE128" s="158"/>
      <c r="AF128" s="159" t="s">
        <v>443</v>
      </c>
      <c r="AG128" s="62" t="s">
        <v>443</v>
      </c>
      <c r="AH128" s="62" t="s">
        <v>443</v>
      </c>
      <c r="AI128" s="62" t="s">
        <v>443</v>
      </c>
      <c r="AJ128" s="62" t="s">
        <v>443</v>
      </c>
      <c r="AK128" s="62" t="s">
        <v>443</v>
      </c>
      <c r="AL128" s="40" t="s">
        <v>300</v>
      </c>
    </row>
    <row r="129" spans="1:38" ht="26.25" customHeight="1" thickBot="1">
      <c r="A129" s="60" t="s">
        <v>288</v>
      </c>
      <c r="B129" s="64" t="s">
        <v>298</v>
      </c>
      <c r="C129" s="72" t="s">
        <v>299</v>
      </c>
      <c r="D129" s="62"/>
      <c r="E129" s="62" t="s">
        <v>442</v>
      </c>
      <c r="F129" s="62" t="s">
        <v>442</v>
      </c>
      <c r="G129" s="62" t="s">
        <v>442</v>
      </c>
      <c r="H129" s="62" t="s">
        <v>442</v>
      </c>
      <c r="I129" s="62" t="s">
        <v>442</v>
      </c>
      <c r="J129" s="62" t="s">
        <v>442</v>
      </c>
      <c r="K129" s="62" t="s">
        <v>442</v>
      </c>
      <c r="L129" s="62" t="s">
        <v>442</v>
      </c>
      <c r="M129" s="62" t="s">
        <v>442</v>
      </c>
      <c r="N129" s="62" t="s">
        <v>442</v>
      </c>
      <c r="O129" s="62" t="s">
        <v>442</v>
      </c>
      <c r="P129" s="62" t="s">
        <v>442</v>
      </c>
      <c r="Q129" s="62" t="s">
        <v>442</v>
      </c>
      <c r="R129" s="62" t="s">
        <v>442</v>
      </c>
      <c r="S129" s="62" t="s">
        <v>442</v>
      </c>
      <c r="T129" s="62" t="s">
        <v>442</v>
      </c>
      <c r="U129" s="62" t="s">
        <v>442</v>
      </c>
      <c r="V129" s="62" t="s">
        <v>442</v>
      </c>
      <c r="W129" s="62" t="s">
        <v>442</v>
      </c>
      <c r="X129" s="62" t="s">
        <v>442</v>
      </c>
      <c r="Y129" s="62" t="s">
        <v>442</v>
      </c>
      <c r="Z129" s="62" t="s">
        <v>442</v>
      </c>
      <c r="AA129" s="62" t="s">
        <v>442</v>
      </c>
      <c r="AB129" s="62" t="s">
        <v>442</v>
      </c>
      <c r="AC129" s="62" t="s">
        <v>442</v>
      </c>
      <c r="AD129" s="62" t="s">
        <v>442</v>
      </c>
      <c r="AE129" s="158"/>
      <c r="AF129" s="159" t="s">
        <v>443</v>
      </c>
      <c r="AG129" s="62" t="s">
        <v>443</v>
      </c>
      <c r="AH129" s="62" t="s">
        <v>443</v>
      </c>
      <c r="AI129" s="62" t="s">
        <v>443</v>
      </c>
      <c r="AJ129" s="62" t="s">
        <v>443</v>
      </c>
      <c r="AK129" s="62" t="s">
        <v>443</v>
      </c>
      <c r="AL129" s="40" t="s">
        <v>300</v>
      </c>
    </row>
    <row r="130" spans="1:38" ht="26.25" customHeight="1" thickBot="1">
      <c r="A130" s="60" t="s">
        <v>288</v>
      </c>
      <c r="B130" s="64" t="s">
        <v>301</v>
      </c>
      <c r="C130" s="78" t="s">
        <v>302</v>
      </c>
      <c r="D130" s="62"/>
      <c r="E130" s="62" t="s">
        <v>442</v>
      </c>
      <c r="F130" s="62" t="s">
        <v>442</v>
      </c>
      <c r="G130" s="62" t="s">
        <v>442</v>
      </c>
      <c r="H130" s="62" t="s">
        <v>442</v>
      </c>
      <c r="I130" s="62" t="s">
        <v>442</v>
      </c>
      <c r="J130" s="62" t="s">
        <v>442</v>
      </c>
      <c r="K130" s="62" t="s">
        <v>442</v>
      </c>
      <c r="L130" s="62" t="s">
        <v>442</v>
      </c>
      <c r="M130" s="62" t="s">
        <v>442</v>
      </c>
      <c r="N130" s="62" t="s">
        <v>442</v>
      </c>
      <c r="O130" s="62" t="s">
        <v>442</v>
      </c>
      <c r="P130" s="62" t="s">
        <v>442</v>
      </c>
      <c r="Q130" s="62" t="s">
        <v>442</v>
      </c>
      <c r="R130" s="62" t="s">
        <v>442</v>
      </c>
      <c r="S130" s="62" t="s">
        <v>442</v>
      </c>
      <c r="T130" s="62" t="s">
        <v>442</v>
      </c>
      <c r="U130" s="62" t="s">
        <v>442</v>
      </c>
      <c r="V130" s="62" t="s">
        <v>442</v>
      </c>
      <c r="W130" s="62" t="s">
        <v>442</v>
      </c>
      <c r="X130" s="62" t="s">
        <v>442</v>
      </c>
      <c r="Y130" s="62" t="s">
        <v>442</v>
      </c>
      <c r="Z130" s="62" t="s">
        <v>442</v>
      </c>
      <c r="AA130" s="62" t="s">
        <v>442</v>
      </c>
      <c r="AB130" s="62" t="s">
        <v>442</v>
      </c>
      <c r="AC130" s="62" t="s">
        <v>442</v>
      </c>
      <c r="AD130" s="62" t="s">
        <v>442</v>
      </c>
      <c r="AE130" s="158"/>
      <c r="AF130" s="159" t="s">
        <v>443</v>
      </c>
      <c r="AG130" s="62" t="s">
        <v>443</v>
      </c>
      <c r="AH130" s="62" t="s">
        <v>443</v>
      </c>
      <c r="AI130" s="62" t="s">
        <v>443</v>
      </c>
      <c r="AJ130" s="62" t="s">
        <v>443</v>
      </c>
      <c r="AK130" s="62" t="s">
        <v>443</v>
      </c>
      <c r="AL130" s="40" t="s">
        <v>300</v>
      </c>
    </row>
    <row r="131" spans="1:38" ht="26.25" customHeight="1" thickBot="1">
      <c r="A131" s="60" t="s">
        <v>288</v>
      </c>
      <c r="B131" s="64" t="s">
        <v>303</v>
      </c>
      <c r="C131" s="72" t="s">
        <v>304</v>
      </c>
      <c r="D131" s="62"/>
      <c r="E131" s="62">
        <v>7.4264009999999996E-4</v>
      </c>
      <c r="F131" s="62">
        <v>2.2602089999999996E-4</v>
      </c>
      <c r="G131" s="62">
        <v>1.7435897999999999E-4</v>
      </c>
      <c r="H131" s="62" t="s">
        <v>443</v>
      </c>
      <c r="I131" s="62" t="s">
        <v>443</v>
      </c>
      <c r="J131" s="62" t="s">
        <v>443</v>
      </c>
      <c r="K131" s="62">
        <v>5.4890789999999991E-3</v>
      </c>
      <c r="L131" s="62">
        <v>1.2624881699999999E-4</v>
      </c>
      <c r="M131" s="62">
        <v>6.1348529999999992E-5</v>
      </c>
      <c r="N131" s="62">
        <v>2.0018993999999998E-2</v>
      </c>
      <c r="O131" s="62">
        <v>2.583096E-3</v>
      </c>
      <c r="P131" s="62">
        <v>1.3884140999999999E-2</v>
      </c>
      <c r="Q131" s="62">
        <v>6.4577399999999989E-5</v>
      </c>
      <c r="R131" s="62">
        <v>6.45774E-4</v>
      </c>
      <c r="S131" s="62">
        <v>3.1642926000000002E-2</v>
      </c>
      <c r="T131" s="62">
        <v>6.45774E-4</v>
      </c>
      <c r="U131" s="62" t="s">
        <v>443</v>
      </c>
      <c r="V131" s="62" t="s">
        <v>443</v>
      </c>
      <c r="W131" s="62">
        <v>12.915479999999999</v>
      </c>
      <c r="X131" s="62" t="s">
        <v>443</v>
      </c>
      <c r="Y131" s="62" t="s">
        <v>443</v>
      </c>
      <c r="Z131" s="62" t="s">
        <v>443</v>
      </c>
      <c r="AA131" s="62" t="s">
        <v>443</v>
      </c>
      <c r="AB131" s="62">
        <v>1.2915479999999999E-8</v>
      </c>
      <c r="AC131" s="62">
        <v>3.2288699999999997E-2</v>
      </c>
      <c r="AD131" s="157">
        <v>6.45774E-3</v>
      </c>
      <c r="AE131" s="158"/>
      <c r="AF131" s="159" t="s">
        <v>443</v>
      </c>
      <c r="AG131" s="62" t="s">
        <v>443</v>
      </c>
      <c r="AH131" s="62" t="s">
        <v>443</v>
      </c>
      <c r="AI131" s="62" t="s">
        <v>443</v>
      </c>
      <c r="AJ131" s="62" t="s">
        <v>443</v>
      </c>
      <c r="AK131" s="62">
        <v>0.32288699999999998</v>
      </c>
      <c r="AL131" s="40" t="s">
        <v>300</v>
      </c>
    </row>
    <row r="132" spans="1:38" ht="26.25" customHeight="1" thickBot="1">
      <c r="A132" s="60" t="s">
        <v>288</v>
      </c>
      <c r="B132" s="64" t="s">
        <v>305</v>
      </c>
      <c r="C132" s="72" t="s">
        <v>306</v>
      </c>
      <c r="D132" s="62"/>
      <c r="E132" s="167" t="s">
        <v>442</v>
      </c>
      <c r="F132" s="167" t="s">
        <v>442</v>
      </c>
      <c r="G132" s="167" t="s">
        <v>442</v>
      </c>
      <c r="H132" s="62" t="s">
        <v>442</v>
      </c>
      <c r="I132" s="167" t="s">
        <v>442</v>
      </c>
      <c r="J132" s="167" t="s">
        <v>442</v>
      </c>
      <c r="K132" s="167" t="s">
        <v>442</v>
      </c>
      <c r="L132" s="167" t="s">
        <v>442</v>
      </c>
      <c r="M132" s="167" t="s">
        <v>442</v>
      </c>
      <c r="N132" s="167" t="s">
        <v>442</v>
      </c>
      <c r="O132" s="167" t="s">
        <v>442</v>
      </c>
      <c r="P132" s="167" t="s">
        <v>442</v>
      </c>
      <c r="Q132" s="167" t="s">
        <v>442</v>
      </c>
      <c r="R132" s="167" t="s">
        <v>442</v>
      </c>
      <c r="S132" s="167" t="s">
        <v>442</v>
      </c>
      <c r="T132" s="167" t="s">
        <v>442</v>
      </c>
      <c r="U132" s="167" t="s">
        <v>442</v>
      </c>
      <c r="V132" s="167" t="s">
        <v>442</v>
      </c>
      <c r="W132" s="167" t="s">
        <v>442</v>
      </c>
      <c r="X132" s="167" t="s">
        <v>442</v>
      </c>
      <c r="Y132" s="167" t="s">
        <v>442</v>
      </c>
      <c r="Z132" s="167" t="s">
        <v>442</v>
      </c>
      <c r="AA132" s="167" t="s">
        <v>442</v>
      </c>
      <c r="AB132" s="167" t="s">
        <v>442</v>
      </c>
      <c r="AC132" s="167" t="s">
        <v>442</v>
      </c>
      <c r="AD132" s="167" t="s">
        <v>442</v>
      </c>
      <c r="AE132" s="168"/>
      <c r="AF132" s="62" t="s">
        <v>443</v>
      </c>
      <c r="AG132" s="62" t="s">
        <v>443</v>
      </c>
      <c r="AH132" s="62" t="s">
        <v>443</v>
      </c>
      <c r="AI132" s="62" t="s">
        <v>443</v>
      </c>
      <c r="AJ132" s="62" t="s">
        <v>443</v>
      </c>
      <c r="AK132" s="62" t="s">
        <v>443</v>
      </c>
      <c r="AL132" s="40" t="s">
        <v>414</v>
      </c>
    </row>
    <row r="133" spans="1:38" ht="26.25" customHeight="1" thickBot="1">
      <c r="A133" s="60" t="s">
        <v>288</v>
      </c>
      <c r="B133" s="64" t="s">
        <v>307</v>
      </c>
      <c r="C133" s="72" t="s">
        <v>308</v>
      </c>
      <c r="D133" s="62"/>
      <c r="E133" s="167" t="s">
        <v>442</v>
      </c>
      <c r="F133" s="167" t="s">
        <v>442</v>
      </c>
      <c r="G133" s="167" t="s">
        <v>442</v>
      </c>
      <c r="H133" s="167" t="s">
        <v>443</v>
      </c>
      <c r="I133" s="167" t="s">
        <v>442</v>
      </c>
      <c r="J133" s="167" t="s">
        <v>442</v>
      </c>
      <c r="K133" s="167" t="s">
        <v>442</v>
      </c>
      <c r="L133" s="167" t="s">
        <v>442</v>
      </c>
      <c r="M133" s="167" t="s">
        <v>442</v>
      </c>
      <c r="N133" s="167" t="s">
        <v>442</v>
      </c>
      <c r="O133" s="167" t="s">
        <v>442</v>
      </c>
      <c r="P133" s="167" t="s">
        <v>442</v>
      </c>
      <c r="Q133" s="167" t="s">
        <v>442</v>
      </c>
      <c r="R133" s="167" t="s">
        <v>442</v>
      </c>
      <c r="S133" s="167" t="s">
        <v>442</v>
      </c>
      <c r="T133" s="167" t="s">
        <v>442</v>
      </c>
      <c r="U133" s="167" t="s">
        <v>442</v>
      </c>
      <c r="V133" s="167" t="s">
        <v>442</v>
      </c>
      <c r="W133" s="167" t="s">
        <v>442</v>
      </c>
      <c r="X133" s="167" t="s">
        <v>442</v>
      </c>
      <c r="Y133" s="167" t="s">
        <v>442</v>
      </c>
      <c r="Z133" s="167" t="s">
        <v>442</v>
      </c>
      <c r="AA133" s="167" t="s">
        <v>442</v>
      </c>
      <c r="AB133" s="167" t="s">
        <v>442</v>
      </c>
      <c r="AC133" s="167" t="s">
        <v>442</v>
      </c>
      <c r="AD133" s="167" t="s">
        <v>442</v>
      </c>
      <c r="AE133" s="168"/>
      <c r="AF133" s="62" t="s">
        <v>442</v>
      </c>
      <c r="AG133" s="62" t="s">
        <v>442</v>
      </c>
      <c r="AH133" s="62" t="s">
        <v>442</v>
      </c>
      <c r="AI133" s="62" t="s">
        <v>442</v>
      </c>
      <c r="AJ133" s="62" t="s">
        <v>442</v>
      </c>
      <c r="AK133" s="62" t="s">
        <v>442</v>
      </c>
      <c r="AL133" s="40" t="s">
        <v>415</v>
      </c>
    </row>
    <row r="134" spans="1:38" ht="26.25" customHeight="1" thickBot="1">
      <c r="A134" s="60" t="s">
        <v>288</v>
      </c>
      <c r="B134" s="64" t="s">
        <v>309</v>
      </c>
      <c r="C134" s="61" t="s">
        <v>310</v>
      </c>
      <c r="D134" s="62"/>
      <c r="E134" s="167" t="s">
        <v>443</v>
      </c>
      <c r="F134" s="167" t="s">
        <v>443</v>
      </c>
      <c r="G134" s="167" t="s">
        <v>443</v>
      </c>
      <c r="H134" s="167" t="s">
        <v>443</v>
      </c>
      <c r="I134" s="167" t="s">
        <v>443</v>
      </c>
      <c r="J134" s="167" t="s">
        <v>443</v>
      </c>
      <c r="K134" s="167" t="s">
        <v>443</v>
      </c>
      <c r="L134" s="167" t="s">
        <v>443</v>
      </c>
      <c r="M134" s="167" t="s">
        <v>443</v>
      </c>
      <c r="N134" s="167" t="s">
        <v>443</v>
      </c>
      <c r="O134" s="167" t="s">
        <v>443</v>
      </c>
      <c r="P134" s="167" t="s">
        <v>443</v>
      </c>
      <c r="Q134" s="167" t="s">
        <v>443</v>
      </c>
      <c r="R134" s="167" t="s">
        <v>443</v>
      </c>
      <c r="S134" s="167" t="s">
        <v>443</v>
      </c>
      <c r="T134" s="167" t="s">
        <v>443</v>
      </c>
      <c r="U134" s="167" t="s">
        <v>443</v>
      </c>
      <c r="V134" s="167" t="s">
        <v>443</v>
      </c>
      <c r="W134" s="167" t="s">
        <v>443</v>
      </c>
      <c r="X134" s="167" t="s">
        <v>443</v>
      </c>
      <c r="Y134" s="167" t="s">
        <v>443</v>
      </c>
      <c r="Z134" s="167" t="s">
        <v>443</v>
      </c>
      <c r="AA134" s="167" t="s">
        <v>443</v>
      </c>
      <c r="AB134" s="167" t="s">
        <v>443</v>
      </c>
      <c r="AC134" s="167" t="s">
        <v>443</v>
      </c>
      <c r="AD134" s="167" t="s">
        <v>443</v>
      </c>
      <c r="AE134" s="168"/>
      <c r="AF134" s="62" t="s">
        <v>443</v>
      </c>
      <c r="AG134" s="62" t="s">
        <v>443</v>
      </c>
      <c r="AH134" s="62" t="s">
        <v>443</v>
      </c>
      <c r="AI134" s="62" t="s">
        <v>443</v>
      </c>
      <c r="AJ134" s="62" t="s">
        <v>443</v>
      </c>
      <c r="AK134" s="62" t="s">
        <v>443</v>
      </c>
      <c r="AL134" s="40" t="s">
        <v>412</v>
      </c>
    </row>
    <row r="135" spans="1:38" ht="26.25" customHeight="1" thickBot="1">
      <c r="A135" s="60" t="s">
        <v>288</v>
      </c>
      <c r="B135" s="60" t="s">
        <v>311</v>
      </c>
      <c r="C135" s="61" t="s">
        <v>312</v>
      </c>
      <c r="D135" s="62"/>
      <c r="E135" s="62">
        <v>4.4519999999999997E-2</v>
      </c>
      <c r="F135" s="62">
        <v>1.7219999999999999E-2</v>
      </c>
      <c r="G135" s="62">
        <v>1.5399999999999999E-3</v>
      </c>
      <c r="H135" s="62" t="s">
        <v>444</v>
      </c>
      <c r="I135" s="62">
        <v>5.8660000000000004E-2</v>
      </c>
      <c r="J135" s="62">
        <v>6.3140000000000002E-2</v>
      </c>
      <c r="K135" s="62">
        <v>6.495999999999999E-2</v>
      </c>
      <c r="L135" s="62">
        <v>2.4637200000000001E-2</v>
      </c>
      <c r="M135" s="62">
        <v>0.78161999999999998</v>
      </c>
      <c r="N135" s="62">
        <v>6.8599999999999998E-3</v>
      </c>
      <c r="O135" s="62">
        <v>1.4E-3</v>
      </c>
      <c r="P135" s="62" t="s">
        <v>444</v>
      </c>
      <c r="Q135" s="62">
        <v>5.7400000000000003E-3</v>
      </c>
      <c r="R135" s="62">
        <v>1.3999999999999999E-4</v>
      </c>
      <c r="S135" s="62">
        <v>2.8E-3</v>
      </c>
      <c r="T135" s="62" t="s">
        <v>444</v>
      </c>
      <c r="U135" s="62">
        <v>9.8000000000000019E-4</v>
      </c>
      <c r="V135" s="62">
        <v>0.24542000000000003</v>
      </c>
      <c r="W135" s="62">
        <v>0.14000000000000001</v>
      </c>
      <c r="X135" s="62">
        <v>3.2620000000000003E-2</v>
      </c>
      <c r="Y135" s="62">
        <v>6.4820000000000003E-2</v>
      </c>
      <c r="Z135" s="62">
        <v>7.9519999999999993E-2</v>
      </c>
      <c r="AA135" s="62" t="s">
        <v>444</v>
      </c>
      <c r="AB135" s="62">
        <v>0.17696000000000001</v>
      </c>
      <c r="AC135" s="62" t="s">
        <v>444</v>
      </c>
      <c r="AD135" s="157" t="s">
        <v>443</v>
      </c>
      <c r="AE135" s="158"/>
      <c r="AF135" s="159" t="s">
        <v>443</v>
      </c>
      <c r="AG135" s="62" t="s">
        <v>443</v>
      </c>
      <c r="AH135" s="62" t="s">
        <v>443</v>
      </c>
      <c r="AI135" s="62" t="s">
        <v>443</v>
      </c>
      <c r="AJ135" s="62" t="s">
        <v>443</v>
      </c>
      <c r="AK135" s="62" t="s">
        <v>443</v>
      </c>
      <c r="AL135" s="40" t="s">
        <v>412</v>
      </c>
    </row>
    <row r="136" spans="1:38" ht="26.25" customHeight="1" thickBot="1">
      <c r="A136" s="60" t="s">
        <v>288</v>
      </c>
      <c r="B136" s="60" t="s">
        <v>313</v>
      </c>
      <c r="C136" s="61" t="s">
        <v>314</v>
      </c>
      <c r="D136" s="62"/>
      <c r="E136" s="169" t="s">
        <v>443</v>
      </c>
      <c r="F136" s="62">
        <v>2.3193749999999999E-4</v>
      </c>
      <c r="G136" s="62" t="s">
        <v>443</v>
      </c>
      <c r="H136" s="62" t="s">
        <v>444</v>
      </c>
      <c r="I136" s="62" t="s">
        <v>443</v>
      </c>
      <c r="J136" s="62" t="s">
        <v>443</v>
      </c>
      <c r="K136" s="62" t="s">
        <v>443</v>
      </c>
      <c r="L136" s="62" t="s">
        <v>443</v>
      </c>
      <c r="M136" s="62" t="s">
        <v>443</v>
      </c>
      <c r="N136" s="62" t="s">
        <v>443</v>
      </c>
      <c r="O136" s="62" t="s">
        <v>443</v>
      </c>
      <c r="P136" s="62" t="s">
        <v>443</v>
      </c>
      <c r="Q136" s="62" t="s">
        <v>443</v>
      </c>
      <c r="R136" s="62" t="s">
        <v>443</v>
      </c>
      <c r="S136" s="62" t="s">
        <v>443</v>
      </c>
      <c r="T136" s="62" t="s">
        <v>443</v>
      </c>
      <c r="U136" s="62" t="s">
        <v>443</v>
      </c>
      <c r="V136" s="62" t="s">
        <v>443</v>
      </c>
      <c r="W136" s="62" t="s">
        <v>443</v>
      </c>
      <c r="X136" s="62" t="s">
        <v>443</v>
      </c>
      <c r="Y136" s="62" t="s">
        <v>443</v>
      </c>
      <c r="Z136" s="62" t="s">
        <v>443</v>
      </c>
      <c r="AA136" s="62" t="s">
        <v>443</v>
      </c>
      <c r="AB136" s="62" t="s">
        <v>443</v>
      </c>
      <c r="AC136" s="62" t="s">
        <v>443</v>
      </c>
      <c r="AD136" s="62" t="s">
        <v>443</v>
      </c>
      <c r="AE136" s="158"/>
      <c r="AF136" s="159" t="s">
        <v>443</v>
      </c>
      <c r="AG136" s="62" t="s">
        <v>443</v>
      </c>
      <c r="AH136" s="62" t="s">
        <v>443</v>
      </c>
      <c r="AI136" s="62" t="s">
        <v>443</v>
      </c>
      <c r="AJ136" s="62" t="s">
        <v>443</v>
      </c>
      <c r="AK136" s="62">
        <v>15462.5</v>
      </c>
      <c r="AL136" s="40" t="s">
        <v>416</v>
      </c>
    </row>
    <row r="137" spans="1:38" ht="26.25" customHeight="1" thickBot="1">
      <c r="A137" s="60" t="s">
        <v>288</v>
      </c>
      <c r="B137" s="60" t="s">
        <v>315</v>
      </c>
      <c r="C137" s="61" t="s">
        <v>316</v>
      </c>
      <c r="D137" s="62"/>
      <c r="E137" s="62" t="s">
        <v>443</v>
      </c>
      <c r="F137" s="62">
        <v>1.9946400000000002E-3</v>
      </c>
      <c r="G137" s="62" t="s">
        <v>443</v>
      </c>
      <c r="H137" s="62" t="s">
        <v>444</v>
      </c>
      <c r="I137" s="62" t="s">
        <v>443</v>
      </c>
      <c r="J137" s="62" t="s">
        <v>443</v>
      </c>
      <c r="K137" s="62" t="s">
        <v>443</v>
      </c>
      <c r="L137" s="62" t="s">
        <v>443</v>
      </c>
      <c r="M137" s="62" t="s">
        <v>443</v>
      </c>
      <c r="N137" s="62" t="s">
        <v>443</v>
      </c>
      <c r="O137" s="62" t="s">
        <v>443</v>
      </c>
      <c r="P137" s="62" t="s">
        <v>443</v>
      </c>
      <c r="Q137" s="62" t="s">
        <v>443</v>
      </c>
      <c r="R137" s="62" t="s">
        <v>443</v>
      </c>
      <c r="S137" s="62" t="s">
        <v>443</v>
      </c>
      <c r="T137" s="62" t="s">
        <v>443</v>
      </c>
      <c r="U137" s="62" t="s">
        <v>443</v>
      </c>
      <c r="V137" s="62" t="s">
        <v>443</v>
      </c>
      <c r="W137" s="62" t="s">
        <v>443</v>
      </c>
      <c r="X137" s="62" t="s">
        <v>443</v>
      </c>
      <c r="Y137" s="62" t="s">
        <v>443</v>
      </c>
      <c r="Z137" s="62" t="s">
        <v>443</v>
      </c>
      <c r="AA137" s="62" t="s">
        <v>443</v>
      </c>
      <c r="AB137" s="62" t="s">
        <v>443</v>
      </c>
      <c r="AC137" s="62" t="s">
        <v>443</v>
      </c>
      <c r="AD137" s="157" t="s">
        <v>443</v>
      </c>
      <c r="AE137" s="158"/>
      <c r="AF137" s="159" t="s">
        <v>443</v>
      </c>
      <c r="AG137" s="62" t="s">
        <v>443</v>
      </c>
      <c r="AH137" s="62" t="s">
        <v>443</v>
      </c>
      <c r="AI137" s="62" t="s">
        <v>443</v>
      </c>
      <c r="AJ137" s="62" t="s">
        <v>443</v>
      </c>
      <c r="AK137" s="62">
        <v>132976</v>
      </c>
      <c r="AL137" s="40" t="s">
        <v>416</v>
      </c>
    </row>
    <row r="138" spans="1:38" ht="26.25" customHeight="1" thickBot="1">
      <c r="A138" s="64" t="s">
        <v>288</v>
      </c>
      <c r="B138" s="64" t="s">
        <v>317</v>
      </c>
      <c r="C138" s="66" t="s">
        <v>318</v>
      </c>
      <c r="D138" s="63"/>
      <c r="E138" s="62" t="s">
        <v>443</v>
      </c>
      <c r="F138" s="62" t="s">
        <v>443</v>
      </c>
      <c r="G138" s="62" t="s">
        <v>443</v>
      </c>
      <c r="H138" s="62" t="s">
        <v>443</v>
      </c>
      <c r="I138" s="62" t="s">
        <v>443</v>
      </c>
      <c r="J138" s="62" t="s">
        <v>443</v>
      </c>
      <c r="K138" s="62" t="s">
        <v>443</v>
      </c>
      <c r="L138" s="62" t="s">
        <v>443</v>
      </c>
      <c r="M138" s="62" t="s">
        <v>443</v>
      </c>
      <c r="N138" s="62" t="s">
        <v>443</v>
      </c>
      <c r="O138" s="62" t="s">
        <v>443</v>
      </c>
      <c r="P138" s="62" t="s">
        <v>443</v>
      </c>
      <c r="Q138" s="62" t="s">
        <v>443</v>
      </c>
      <c r="R138" s="62" t="s">
        <v>443</v>
      </c>
      <c r="S138" s="62" t="s">
        <v>443</v>
      </c>
      <c r="T138" s="62" t="s">
        <v>443</v>
      </c>
      <c r="U138" s="62" t="s">
        <v>443</v>
      </c>
      <c r="V138" s="62" t="s">
        <v>443</v>
      </c>
      <c r="W138" s="62" t="s">
        <v>443</v>
      </c>
      <c r="X138" s="62" t="s">
        <v>443</v>
      </c>
      <c r="Y138" s="62" t="s">
        <v>443</v>
      </c>
      <c r="Z138" s="62" t="s">
        <v>443</v>
      </c>
      <c r="AA138" s="62" t="s">
        <v>443</v>
      </c>
      <c r="AB138" s="62" t="s">
        <v>443</v>
      </c>
      <c r="AC138" s="62" t="s">
        <v>443</v>
      </c>
      <c r="AD138" s="157" t="s">
        <v>443</v>
      </c>
      <c r="AE138" s="158"/>
      <c r="AF138" s="159" t="s">
        <v>443</v>
      </c>
      <c r="AG138" s="62" t="s">
        <v>443</v>
      </c>
      <c r="AH138" s="62" t="s">
        <v>443</v>
      </c>
      <c r="AI138" s="62" t="s">
        <v>443</v>
      </c>
      <c r="AJ138" s="62" t="s">
        <v>443</v>
      </c>
      <c r="AK138" s="62" t="s">
        <v>443</v>
      </c>
      <c r="AL138" s="40" t="s">
        <v>416</v>
      </c>
    </row>
    <row r="139" spans="1:38" ht="26.25" customHeight="1" thickBot="1">
      <c r="A139" s="64" t="s">
        <v>288</v>
      </c>
      <c r="B139" s="64" t="s">
        <v>319</v>
      </c>
      <c r="C139" s="66" t="s">
        <v>377</v>
      </c>
      <c r="D139" s="63"/>
      <c r="E139" s="62" t="s">
        <v>443</v>
      </c>
      <c r="F139" s="62" t="s">
        <v>443</v>
      </c>
      <c r="G139" s="62" t="s">
        <v>443</v>
      </c>
      <c r="H139" s="62" t="s">
        <v>444</v>
      </c>
      <c r="I139" s="62" t="s">
        <v>444</v>
      </c>
      <c r="J139" s="62" t="s">
        <v>444</v>
      </c>
      <c r="K139" s="62" t="s">
        <v>444</v>
      </c>
      <c r="L139" s="62" t="s">
        <v>444</v>
      </c>
      <c r="M139" s="62" t="s">
        <v>443</v>
      </c>
      <c r="N139" s="62" t="s">
        <v>444</v>
      </c>
      <c r="O139" s="62" t="s">
        <v>444</v>
      </c>
      <c r="P139" s="62" t="s">
        <v>443</v>
      </c>
      <c r="Q139" s="62" t="s">
        <v>444</v>
      </c>
      <c r="R139" s="62" t="s">
        <v>444</v>
      </c>
      <c r="S139" s="62" t="s">
        <v>444</v>
      </c>
      <c r="T139" s="62" t="s">
        <v>443</v>
      </c>
      <c r="U139" s="62" t="s">
        <v>443</v>
      </c>
      <c r="V139" s="62" t="s">
        <v>443</v>
      </c>
      <c r="W139" s="62" t="s">
        <v>444</v>
      </c>
      <c r="X139" s="62" t="s">
        <v>443</v>
      </c>
      <c r="Y139" s="62" t="s">
        <v>443</v>
      </c>
      <c r="Z139" s="62" t="s">
        <v>443</v>
      </c>
      <c r="AA139" s="62" t="s">
        <v>443</v>
      </c>
      <c r="AB139" s="62" t="s">
        <v>443</v>
      </c>
      <c r="AC139" s="62" t="s">
        <v>443</v>
      </c>
      <c r="AD139" s="62" t="s">
        <v>443</v>
      </c>
      <c r="AE139" s="158"/>
      <c r="AF139" s="159" t="s">
        <v>443</v>
      </c>
      <c r="AG139" s="159" t="s">
        <v>443</v>
      </c>
      <c r="AH139" s="159" t="s">
        <v>443</v>
      </c>
      <c r="AI139" s="159" t="s">
        <v>443</v>
      </c>
      <c r="AJ139" s="159" t="s">
        <v>443</v>
      </c>
      <c r="AK139" s="159" t="s">
        <v>443</v>
      </c>
      <c r="AL139" s="40" t="s">
        <v>412</v>
      </c>
    </row>
    <row r="140" spans="1:38" ht="26.25" customHeight="1" thickBot="1">
      <c r="A140" s="60" t="s">
        <v>321</v>
      </c>
      <c r="B140" s="64" t="s">
        <v>322</v>
      </c>
      <c r="C140" s="61" t="s">
        <v>378</v>
      </c>
      <c r="D140" s="62"/>
      <c r="E140" s="62" t="s">
        <v>442</v>
      </c>
      <c r="F140" s="62" t="s">
        <v>442</v>
      </c>
      <c r="G140" s="62" t="s">
        <v>442</v>
      </c>
      <c r="H140" s="62" t="s">
        <v>442</v>
      </c>
      <c r="I140" s="62" t="s">
        <v>442</v>
      </c>
      <c r="J140" s="62" t="s">
        <v>442</v>
      </c>
      <c r="K140" s="62" t="s">
        <v>442</v>
      </c>
      <c r="L140" s="62" t="s">
        <v>442</v>
      </c>
      <c r="M140" s="62" t="s">
        <v>442</v>
      </c>
      <c r="N140" s="62" t="s">
        <v>442</v>
      </c>
      <c r="O140" s="62" t="s">
        <v>442</v>
      </c>
      <c r="P140" s="62" t="s">
        <v>442</v>
      </c>
      <c r="Q140" s="62" t="s">
        <v>442</v>
      </c>
      <c r="R140" s="62" t="s">
        <v>442</v>
      </c>
      <c r="S140" s="62" t="s">
        <v>442</v>
      </c>
      <c r="T140" s="62" t="s">
        <v>442</v>
      </c>
      <c r="U140" s="62" t="s">
        <v>442</v>
      </c>
      <c r="V140" s="62" t="s">
        <v>442</v>
      </c>
      <c r="W140" s="62" t="s">
        <v>442</v>
      </c>
      <c r="X140" s="62" t="s">
        <v>442</v>
      </c>
      <c r="Y140" s="62" t="s">
        <v>442</v>
      </c>
      <c r="Z140" s="62" t="s">
        <v>442</v>
      </c>
      <c r="AA140" s="62" t="s">
        <v>442</v>
      </c>
      <c r="AB140" s="62" t="s">
        <v>442</v>
      </c>
      <c r="AC140" s="62" t="s">
        <v>442</v>
      </c>
      <c r="AD140" s="157" t="s">
        <v>442</v>
      </c>
      <c r="AE140" s="158"/>
      <c r="AF140" s="159" t="s">
        <v>442</v>
      </c>
      <c r="AG140" s="62" t="s">
        <v>442</v>
      </c>
      <c r="AH140" s="62" t="s">
        <v>442</v>
      </c>
      <c r="AI140" s="62" t="s">
        <v>442</v>
      </c>
      <c r="AJ140" s="62" t="s">
        <v>442</v>
      </c>
      <c r="AK140" s="62" t="s">
        <v>442</v>
      </c>
      <c r="AL140" s="40" t="s">
        <v>412</v>
      </c>
    </row>
    <row r="141" spans="1:38" s="6" customFormat="1" ht="37.5" customHeight="1" thickBot="1">
      <c r="A141" s="79"/>
      <c r="B141" s="80" t="s">
        <v>323</v>
      </c>
      <c r="C141" s="81" t="s">
        <v>388</v>
      </c>
      <c r="D141" s="79" t="s">
        <v>142</v>
      </c>
      <c r="E141" s="16">
        <f>SUM(E14:E140)</f>
        <v>37.200086781747942</v>
      </c>
      <c r="F141" s="16">
        <f t="shared" ref="F141:AD141" si="0">SUM(F14:F140)</f>
        <v>38.220238680371565</v>
      </c>
      <c r="G141" s="16">
        <f t="shared" si="0"/>
        <v>95.631021461389025</v>
      </c>
      <c r="H141" s="16">
        <f t="shared" si="0"/>
        <v>11.038616815720035</v>
      </c>
      <c r="I141" s="16">
        <f t="shared" si="0"/>
        <v>31.724420267104996</v>
      </c>
      <c r="J141" s="16">
        <f t="shared" si="0"/>
        <v>45.780631588692451</v>
      </c>
      <c r="K141" s="16">
        <f t="shared" si="0"/>
        <v>57.556976659766754</v>
      </c>
      <c r="L141" s="16">
        <f t="shared" si="0"/>
        <v>2.8699481658108592</v>
      </c>
      <c r="M141" s="16">
        <f t="shared" si="0"/>
        <v>121.7115879890187</v>
      </c>
      <c r="N141" s="16">
        <f t="shared" si="0"/>
        <v>45.694357499379159</v>
      </c>
      <c r="O141" s="16">
        <f t="shared" si="0"/>
        <v>0.53646921508720935</v>
      </c>
      <c r="P141" s="16">
        <f t="shared" si="0"/>
        <v>0.47729272802543471</v>
      </c>
      <c r="Q141" s="16">
        <f t="shared" si="0"/>
        <v>1.2784609873462629</v>
      </c>
      <c r="R141" s="16">
        <f>SUM(R14:R140)</f>
        <v>5.2793858603738988</v>
      </c>
      <c r="S141" s="16">
        <f t="shared" si="0"/>
        <v>0.58043670061154329</v>
      </c>
      <c r="T141" s="16">
        <f t="shared" si="0"/>
        <v>2.9248566581941366</v>
      </c>
      <c r="U141" s="16">
        <f t="shared" si="0"/>
        <v>2.3255902181856687</v>
      </c>
      <c r="V141" s="16">
        <f t="shared" si="0"/>
        <v>16.732599144044233</v>
      </c>
      <c r="W141" s="16">
        <f t="shared" si="0"/>
        <v>30.627516111563644</v>
      </c>
      <c r="X141" s="16">
        <f t="shared" si="0"/>
        <v>2.3075358659089331</v>
      </c>
      <c r="Y141" s="16">
        <f t="shared" si="0"/>
        <v>2.3719391460679944</v>
      </c>
      <c r="Z141" s="16">
        <f t="shared" si="0"/>
        <v>0.92748605526189742</v>
      </c>
      <c r="AA141" s="16">
        <f t="shared" si="0"/>
        <v>1.2859882742360547</v>
      </c>
      <c r="AB141" s="16">
        <f t="shared" si="0"/>
        <v>7.3069717943903596</v>
      </c>
      <c r="AC141" s="16">
        <f t="shared" si="0"/>
        <v>8.515173293322329</v>
      </c>
      <c r="AD141" s="16">
        <f t="shared" si="0"/>
        <v>240.53115269098845</v>
      </c>
      <c r="AE141" s="52"/>
      <c r="AF141" s="16"/>
      <c r="AG141" s="16"/>
      <c r="AH141" s="16"/>
      <c r="AI141" s="16"/>
      <c r="AJ141" s="16"/>
      <c r="AK141" s="16"/>
      <c r="AL141" s="41"/>
    </row>
    <row r="142" spans="1:38" ht="15" customHeight="1" thickBot="1">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c r="A143" s="85"/>
      <c r="B143" s="43" t="s">
        <v>347</v>
      </c>
      <c r="C143" s="86" t="s">
        <v>354</v>
      </c>
      <c r="D143" s="87" t="s">
        <v>281</v>
      </c>
      <c r="E143" s="9" t="s">
        <v>444</v>
      </c>
      <c r="F143" s="9" t="s">
        <v>444</v>
      </c>
      <c r="G143" s="9" t="s">
        <v>444</v>
      </c>
      <c r="H143" s="9" t="s">
        <v>444</v>
      </c>
      <c r="I143" s="9" t="s">
        <v>444</v>
      </c>
      <c r="J143" s="9" t="s">
        <v>444</v>
      </c>
      <c r="K143" s="9" t="s">
        <v>444</v>
      </c>
      <c r="L143" s="9" t="s">
        <v>444</v>
      </c>
      <c r="M143" s="9" t="s">
        <v>444</v>
      </c>
      <c r="N143" s="9" t="s">
        <v>444</v>
      </c>
      <c r="O143" s="9" t="s">
        <v>444</v>
      </c>
      <c r="P143" s="9" t="s">
        <v>444</v>
      </c>
      <c r="Q143" s="9" t="s">
        <v>444</v>
      </c>
      <c r="R143" s="9" t="s">
        <v>444</v>
      </c>
      <c r="S143" s="9" t="s">
        <v>444</v>
      </c>
      <c r="T143" s="9" t="s">
        <v>444</v>
      </c>
      <c r="U143" s="9" t="s">
        <v>444</v>
      </c>
      <c r="V143" s="9" t="s">
        <v>444</v>
      </c>
      <c r="W143" s="9" t="s">
        <v>444</v>
      </c>
      <c r="X143" s="9" t="s">
        <v>444</v>
      </c>
      <c r="Y143" s="9" t="s">
        <v>444</v>
      </c>
      <c r="Z143" s="9" t="s">
        <v>444</v>
      </c>
      <c r="AA143" s="9" t="s">
        <v>444</v>
      </c>
      <c r="AB143" s="9" t="s">
        <v>444</v>
      </c>
      <c r="AC143" s="9" t="s">
        <v>444</v>
      </c>
      <c r="AD143" s="9" t="s">
        <v>444</v>
      </c>
      <c r="AE143" s="54"/>
      <c r="AF143" s="9" t="s">
        <v>444</v>
      </c>
      <c r="AG143" s="9" t="s">
        <v>444</v>
      </c>
      <c r="AH143" s="9" t="s">
        <v>444</v>
      </c>
      <c r="AI143" s="9" t="s">
        <v>444</v>
      </c>
      <c r="AJ143" s="9" t="s">
        <v>444</v>
      </c>
      <c r="AK143" s="9" t="s">
        <v>444</v>
      </c>
      <c r="AL143" s="43" t="s">
        <v>49</v>
      </c>
    </row>
    <row r="144" spans="1:38" ht="26.25" customHeight="1" thickBot="1">
      <c r="A144" s="85"/>
      <c r="B144" s="43" t="s">
        <v>348</v>
      </c>
      <c r="C144" s="86" t="s">
        <v>355</v>
      </c>
      <c r="D144" s="87" t="s">
        <v>281</v>
      </c>
      <c r="E144" s="9" t="s">
        <v>444</v>
      </c>
      <c r="F144" s="9" t="s">
        <v>444</v>
      </c>
      <c r="G144" s="9" t="s">
        <v>444</v>
      </c>
      <c r="H144" s="9" t="s">
        <v>444</v>
      </c>
      <c r="I144" s="9" t="s">
        <v>444</v>
      </c>
      <c r="J144" s="9" t="s">
        <v>444</v>
      </c>
      <c r="K144" s="9" t="s">
        <v>444</v>
      </c>
      <c r="L144" s="9" t="s">
        <v>444</v>
      </c>
      <c r="M144" s="9" t="s">
        <v>444</v>
      </c>
      <c r="N144" s="9" t="s">
        <v>444</v>
      </c>
      <c r="O144" s="9" t="s">
        <v>444</v>
      </c>
      <c r="P144" s="9" t="s">
        <v>444</v>
      </c>
      <c r="Q144" s="9" t="s">
        <v>444</v>
      </c>
      <c r="R144" s="9" t="s">
        <v>444</v>
      </c>
      <c r="S144" s="9" t="s">
        <v>444</v>
      </c>
      <c r="T144" s="9" t="s">
        <v>444</v>
      </c>
      <c r="U144" s="9" t="s">
        <v>444</v>
      </c>
      <c r="V144" s="9" t="s">
        <v>444</v>
      </c>
      <c r="W144" s="9" t="s">
        <v>444</v>
      </c>
      <c r="X144" s="9" t="s">
        <v>444</v>
      </c>
      <c r="Y144" s="9" t="s">
        <v>444</v>
      </c>
      <c r="Z144" s="9" t="s">
        <v>444</v>
      </c>
      <c r="AA144" s="9" t="s">
        <v>444</v>
      </c>
      <c r="AB144" s="9" t="s">
        <v>444</v>
      </c>
      <c r="AC144" s="9" t="s">
        <v>444</v>
      </c>
      <c r="AD144" s="9" t="s">
        <v>444</v>
      </c>
      <c r="AE144" s="54"/>
      <c r="AF144" s="9" t="s">
        <v>444</v>
      </c>
      <c r="AG144" s="9" t="s">
        <v>444</v>
      </c>
      <c r="AH144" s="9" t="s">
        <v>444</v>
      </c>
      <c r="AI144" s="9" t="s">
        <v>444</v>
      </c>
      <c r="AJ144" s="9" t="s">
        <v>444</v>
      </c>
      <c r="AK144" s="9" t="s">
        <v>444</v>
      </c>
      <c r="AL144" s="43" t="s">
        <v>49</v>
      </c>
    </row>
    <row r="145" spans="1:38" ht="26.25" customHeight="1" thickBot="1">
      <c r="A145" s="85"/>
      <c r="B145" s="43" t="s">
        <v>349</v>
      </c>
      <c r="C145" s="86" t="s">
        <v>356</v>
      </c>
      <c r="D145" s="87" t="s">
        <v>281</v>
      </c>
      <c r="E145" s="9" t="s">
        <v>444</v>
      </c>
      <c r="F145" s="9" t="s">
        <v>444</v>
      </c>
      <c r="G145" s="9" t="s">
        <v>444</v>
      </c>
      <c r="H145" s="9" t="s">
        <v>444</v>
      </c>
      <c r="I145" s="9" t="s">
        <v>444</v>
      </c>
      <c r="J145" s="9" t="s">
        <v>444</v>
      </c>
      <c r="K145" s="9" t="s">
        <v>444</v>
      </c>
      <c r="L145" s="9" t="s">
        <v>444</v>
      </c>
      <c r="M145" s="9" t="s">
        <v>444</v>
      </c>
      <c r="N145" s="9" t="s">
        <v>444</v>
      </c>
      <c r="O145" s="9" t="s">
        <v>444</v>
      </c>
      <c r="P145" s="9" t="s">
        <v>444</v>
      </c>
      <c r="Q145" s="9" t="s">
        <v>444</v>
      </c>
      <c r="R145" s="9" t="s">
        <v>444</v>
      </c>
      <c r="S145" s="9" t="s">
        <v>444</v>
      </c>
      <c r="T145" s="9" t="s">
        <v>444</v>
      </c>
      <c r="U145" s="9" t="s">
        <v>444</v>
      </c>
      <c r="V145" s="9" t="s">
        <v>444</v>
      </c>
      <c r="W145" s="9" t="s">
        <v>444</v>
      </c>
      <c r="X145" s="9" t="s">
        <v>444</v>
      </c>
      <c r="Y145" s="9" t="s">
        <v>444</v>
      </c>
      <c r="Z145" s="9" t="s">
        <v>444</v>
      </c>
      <c r="AA145" s="9" t="s">
        <v>444</v>
      </c>
      <c r="AB145" s="9" t="s">
        <v>444</v>
      </c>
      <c r="AC145" s="9" t="s">
        <v>444</v>
      </c>
      <c r="AD145" s="9" t="s">
        <v>444</v>
      </c>
      <c r="AE145" s="54"/>
      <c r="AF145" s="9" t="s">
        <v>444</v>
      </c>
      <c r="AG145" s="9" t="s">
        <v>444</v>
      </c>
      <c r="AH145" s="9" t="s">
        <v>444</v>
      </c>
      <c r="AI145" s="9" t="s">
        <v>444</v>
      </c>
      <c r="AJ145" s="9" t="s">
        <v>444</v>
      </c>
      <c r="AK145" s="9" t="s">
        <v>444</v>
      </c>
      <c r="AL145" s="43" t="s">
        <v>49</v>
      </c>
    </row>
    <row r="146" spans="1:38" ht="26.25" customHeight="1" thickBot="1">
      <c r="A146" s="85"/>
      <c r="B146" s="43" t="s">
        <v>350</v>
      </c>
      <c r="C146" s="86" t="s">
        <v>357</v>
      </c>
      <c r="D146" s="87" t="s">
        <v>281</v>
      </c>
      <c r="E146" s="9" t="s">
        <v>444</v>
      </c>
      <c r="F146" s="9" t="s">
        <v>444</v>
      </c>
      <c r="G146" s="9" t="s">
        <v>444</v>
      </c>
      <c r="H146" s="9" t="s">
        <v>444</v>
      </c>
      <c r="I146" s="9" t="s">
        <v>444</v>
      </c>
      <c r="J146" s="9" t="s">
        <v>444</v>
      </c>
      <c r="K146" s="9" t="s">
        <v>444</v>
      </c>
      <c r="L146" s="9" t="s">
        <v>444</v>
      </c>
      <c r="M146" s="9" t="s">
        <v>444</v>
      </c>
      <c r="N146" s="9" t="s">
        <v>444</v>
      </c>
      <c r="O146" s="9" t="s">
        <v>444</v>
      </c>
      <c r="P146" s="9" t="s">
        <v>444</v>
      </c>
      <c r="Q146" s="9" t="s">
        <v>444</v>
      </c>
      <c r="R146" s="9" t="s">
        <v>444</v>
      </c>
      <c r="S146" s="9" t="s">
        <v>444</v>
      </c>
      <c r="T146" s="9" t="s">
        <v>444</v>
      </c>
      <c r="U146" s="9" t="s">
        <v>444</v>
      </c>
      <c r="V146" s="9" t="s">
        <v>444</v>
      </c>
      <c r="W146" s="9" t="s">
        <v>444</v>
      </c>
      <c r="X146" s="9" t="s">
        <v>444</v>
      </c>
      <c r="Y146" s="9" t="s">
        <v>444</v>
      </c>
      <c r="Z146" s="9" t="s">
        <v>444</v>
      </c>
      <c r="AA146" s="9" t="s">
        <v>444</v>
      </c>
      <c r="AB146" s="9" t="s">
        <v>444</v>
      </c>
      <c r="AC146" s="9" t="s">
        <v>444</v>
      </c>
      <c r="AD146" s="9" t="s">
        <v>444</v>
      </c>
      <c r="AE146" s="54"/>
      <c r="AF146" s="9" t="s">
        <v>444</v>
      </c>
      <c r="AG146" s="9" t="s">
        <v>444</v>
      </c>
      <c r="AH146" s="9" t="s">
        <v>444</v>
      </c>
      <c r="AI146" s="9" t="s">
        <v>444</v>
      </c>
      <c r="AJ146" s="9" t="s">
        <v>444</v>
      </c>
      <c r="AK146" s="9" t="s">
        <v>444</v>
      </c>
      <c r="AL146" s="43" t="s">
        <v>49</v>
      </c>
    </row>
    <row r="147" spans="1:38" ht="26.25" customHeight="1" thickBot="1">
      <c r="A147" s="85"/>
      <c r="B147" s="43" t="s">
        <v>351</v>
      </c>
      <c r="C147" s="86" t="s">
        <v>358</v>
      </c>
      <c r="D147" s="87" t="s">
        <v>281</v>
      </c>
      <c r="E147" s="9" t="s">
        <v>444</v>
      </c>
      <c r="F147" s="9" t="s">
        <v>444</v>
      </c>
      <c r="G147" s="9" t="s">
        <v>444</v>
      </c>
      <c r="H147" s="9" t="s">
        <v>444</v>
      </c>
      <c r="I147" s="9" t="s">
        <v>444</v>
      </c>
      <c r="J147" s="9" t="s">
        <v>444</v>
      </c>
      <c r="K147" s="9" t="s">
        <v>444</v>
      </c>
      <c r="L147" s="9" t="s">
        <v>444</v>
      </c>
      <c r="M147" s="9" t="s">
        <v>444</v>
      </c>
      <c r="N147" s="9" t="s">
        <v>444</v>
      </c>
      <c r="O147" s="9" t="s">
        <v>444</v>
      </c>
      <c r="P147" s="9" t="s">
        <v>444</v>
      </c>
      <c r="Q147" s="9" t="s">
        <v>444</v>
      </c>
      <c r="R147" s="9" t="s">
        <v>444</v>
      </c>
      <c r="S147" s="9" t="s">
        <v>444</v>
      </c>
      <c r="T147" s="9" t="s">
        <v>444</v>
      </c>
      <c r="U147" s="9" t="s">
        <v>444</v>
      </c>
      <c r="V147" s="9" t="s">
        <v>444</v>
      </c>
      <c r="W147" s="9" t="s">
        <v>444</v>
      </c>
      <c r="X147" s="9" t="s">
        <v>444</v>
      </c>
      <c r="Y147" s="9" t="s">
        <v>444</v>
      </c>
      <c r="Z147" s="9" t="s">
        <v>444</v>
      </c>
      <c r="AA147" s="9" t="s">
        <v>444</v>
      </c>
      <c r="AB147" s="9" t="s">
        <v>444</v>
      </c>
      <c r="AC147" s="9" t="s">
        <v>444</v>
      </c>
      <c r="AD147" s="9" t="s">
        <v>444</v>
      </c>
      <c r="AE147" s="54"/>
      <c r="AF147" s="9" t="s">
        <v>444</v>
      </c>
      <c r="AG147" s="9" t="s">
        <v>444</v>
      </c>
      <c r="AH147" s="9" t="s">
        <v>444</v>
      </c>
      <c r="AI147" s="9" t="s">
        <v>444</v>
      </c>
      <c r="AJ147" s="9" t="s">
        <v>444</v>
      </c>
      <c r="AK147" s="9" t="s">
        <v>444</v>
      </c>
      <c r="AL147" s="43" t="s">
        <v>49</v>
      </c>
    </row>
    <row r="148" spans="1:38" ht="26.25" customHeight="1" thickBot="1">
      <c r="A148" s="85"/>
      <c r="B148" s="43" t="s">
        <v>352</v>
      </c>
      <c r="C148" s="86" t="s">
        <v>359</v>
      </c>
      <c r="D148" s="87" t="s">
        <v>281</v>
      </c>
      <c r="E148" s="9" t="s">
        <v>444</v>
      </c>
      <c r="F148" s="9" t="s">
        <v>444</v>
      </c>
      <c r="G148" s="9" t="s">
        <v>444</v>
      </c>
      <c r="H148" s="9" t="s">
        <v>444</v>
      </c>
      <c r="I148" s="9" t="s">
        <v>444</v>
      </c>
      <c r="J148" s="9" t="s">
        <v>444</v>
      </c>
      <c r="K148" s="9" t="s">
        <v>444</v>
      </c>
      <c r="L148" s="9" t="s">
        <v>444</v>
      </c>
      <c r="M148" s="9" t="s">
        <v>444</v>
      </c>
      <c r="N148" s="9" t="s">
        <v>444</v>
      </c>
      <c r="O148" s="9" t="s">
        <v>444</v>
      </c>
      <c r="P148" s="9" t="s">
        <v>444</v>
      </c>
      <c r="Q148" s="9" t="s">
        <v>444</v>
      </c>
      <c r="R148" s="9" t="s">
        <v>444</v>
      </c>
      <c r="S148" s="9" t="s">
        <v>444</v>
      </c>
      <c r="T148" s="9" t="s">
        <v>444</v>
      </c>
      <c r="U148" s="9" t="s">
        <v>444</v>
      </c>
      <c r="V148" s="9" t="s">
        <v>444</v>
      </c>
      <c r="W148" s="9" t="s">
        <v>444</v>
      </c>
      <c r="X148" s="9" t="s">
        <v>444</v>
      </c>
      <c r="Y148" s="9" t="s">
        <v>444</v>
      </c>
      <c r="Z148" s="9" t="s">
        <v>444</v>
      </c>
      <c r="AA148" s="9" t="s">
        <v>444</v>
      </c>
      <c r="AB148" s="9" t="s">
        <v>444</v>
      </c>
      <c r="AC148" s="9" t="s">
        <v>444</v>
      </c>
      <c r="AD148" s="9" t="s">
        <v>444</v>
      </c>
      <c r="AE148" s="54"/>
      <c r="AF148" s="9" t="s">
        <v>444</v>
      </c>
      <c r="AG148" s="9" t="s">
        <v>444</v>
      </c>
      <c r="AH148" s="9" t="s">
        <v>444</v>
      </c>
      <c r="AI148" s="9" t="s">
        <v>444</v>
      </c>
      <c r="AJ148" s="9" t="s">
        <v>444</v>
      </c>
      <c r="AK148" s="9" t="s">
        <v>444</v>
      </c>
      <c r="AL148" s="43" t="s">
        <v>413</v>
      </c>
    </row>
    <row r="149" spans="1:38" ht="26.25" customHeight="1" thickBot="1">
      <c r="A149" s="85"/>
      <c r="B149" s="43" t="s">
        <v>353</v>
      </c>
      <c r="C149" s="86" t="s">
        <v>360</v>
      </c>
      <c r="D149" s="87" t="s">
        <v>281</v>
      </c>
      <c r="E149" s="9" t="s">
        <v>444</v>
      </c>
      <c r="F149" s="9" t="s">
        <v>444</v>
      </c>
      <c r="G149" s="9" t="s">
        <v>444</v>
      </c>
      <c r="H149" s="9" t="s">
        <v>444</v>
      </c>
      <c r="I149" s="9" t="s">
        <v>444</v>
      </c>
      <c r="J149" s="9" t="s">
        <v>444</v>
      </c>
      <c r="K149" s="9" t="s">
        <v>444</v>
      </c>
      <c r="L149" s="9" t="s">
        <v>444</v>
      </c>
      <c r="M149" s="9" t="s">
        <v>444</v>
      </c>
      <c r="N149" s="9" t="s">
        <v>444</v>
      </c>
      <c r="O149" s="9" t="s">
        <v>444</v>
      </c>
      <c r="P149" s="9" t="s">
        <v>444</v>
      </c>
      <c r="Q149" s="9" t="s">
        <v>444</v>
      </c>
      <c r="R149" s="9" t="s">
        <v>444</v>
      </c>
      <c r="S149" s="9" t="s">
        <v>444</v>
      </c>
      <c r="T149" s="9" t="s">
        <v>444</v>
      </c>
      <c r="U149" s="9" t="s">
        <v>444</v>
      </c>
      <c r="V149" s="9" t="s">
        <v>444</v>
      </c>
      <c r="W149" s="9" t="s">
        <v>444</v>
      </c>
      <c r="X149" s="9" t="s">
        <v>444</v>
      </c>
      <c r="Y149" s="9" t="s">
        <v>444</v>
      </c>
      <c r="Z149" s="9" t="s">
        <v>444</v>
      </c>
      <c r="AA149" s="9" t="s">
        <v>444</v>
      </c>
      <c r="AB149" s="9" t="s">
        <v>444</v>
      </c>
      <c r="AC149" s="9" t="s">
        <v>444</v>
      </c>
      <c r="AD149" s="9" t="s">
        <v>444</v>
      </c>
      <c r="AE149" s="54"/>
      <c r="AF149" s="9" t="s">
        <v>444</v>
      </c>
      <c r="AG149" s="9" t="s">
        <v>444</v>
      </c>
      <c r="AH149" s="9" t="s">
        <v>444</v>
      </c>
      <c r="AI149" s="9" t="s">
        <v>444</v>
      </c>
      <c r="AJ149" s="9" t="s">
        <v>444</v>
      </c>
      <c r="AK149" s="9" t="s">
        <v>444</v>
      </c>
      <c r="AL149" s="43" t="s">
        <v>413</v>
      </c>
    </row>
    <row r="150" spans="1:38" ht="15" customHeight="1" thickBot="1">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c r="A151" s="88"/>
      <c r="B151" s="44" t="s">
        <v>325</v>
      </c>
      <c r="C151" s="89" t="s">
        <v>369</v>
      </c>
      <c r="D151" s="88"/>
      <c r="E151" s="88" t="s">
        <v>444</v>
      </c>
      <c r="F151" s="88" t="s">
        <v>444</v>
      </c>
      <c r="G151" s="88" t="s">
        <v>444</v>
      </c>
      <c r="H151" s="88" t="s">
        <v>444</v>
      </c>
      <c r="I151" s="88" t="s">
        <v>444</v>
      </c>
      <c r="J151" s="88" t="s">
        <v>444</v>
      </c>
      <c r="K151" s="88" t="s">
        <v>444</v>
      </c>
      <c r="L151" s="88" t="s">
        <v>444</v>
      </c>
      <c r="M151" s="88" t="s">
        <v>444</v>
      </c>
      <c r="N151" s="88" t="s">
        <v>444</v>
      </c>
      <c r="O151" s="88" t="s">
        <v>444</v>
      </c>
      <c r="P151" s="88" t="s">
        <v>444</v>
      </c>
      <c r="Q151" s="88" t="s">
        <v>444</v>
      </c>
      <c r="R151" s="88" t="s">
        <v>444</v>
      </c>
      <c r="S151" s="88" t="s">
        <v>444</v>
      </c>
      <c r="T151" s="88" t="s">
        <v>444</v>
      </c>
      <c r="U151" s="88" t="s">
        <v>444</v>
      </c>
      <c r="V151" s="88" t="s">
        <v>444</v>
      </c>
      <c r="W151" s="88" t="s">
        <v>444</v>
      </c>
      <c r="X151" s="88" t="s">
        <v>444</v>
      </c>
      <c r="Y151" s="88" t="s">
        <v>444</v>
      </c>
      <c r="Z151" s="88" t="s">
        <v>444</v>
      </c>
      <c r="AA151" s="88" t="s">
        <v>444</v>
      </c>
      <c r="AB151" s="88" t="s">
        <v>444</v>
      </c>
      <c r="AC151" s="88" t="s">
        <v>444</v>
      </c>
      <c r="AD151" s="88" t="s">
        <v>444</v>
      </c>
      <c r="AE151" s="170"/>
      <c r="AF151" s="88" t="s">
        <v>444</v>
      </c>
      <c r="AG151" s="88" t="s">
        <v>444</v>
      </c>
      <c r="AH151" s="88" t="s">
        <v>444</v>
      </c>
      <c r="AI151" s="88" t="s">
        <v>444</v>
      </c>
      <c r="AJ151" s="88" t="s">
        <v>444</v>
      </c>
      <c r="AK151" s="88" t="s">
        <v>443</v>
      </c>
      <c r="AL151" s="44"/>
    </row>
    <row r="152" spans="1:38" ht="37.5" customHeight="1" thickBot="1">
      <c r="A152" s="90"/>
      <c r="B152" s="91" t="s">
        <v>367</v>
      </c>
      <c r="C152" s="92" t="s">
        <v>364</v>
      </c>
      <c r="D152" s="90" t="s">
        <v>297</v>
      </c>
      <c r="E152" s="11">
        <f>SUM(E$141, E$151, IF(AND(ISNUMBER(SEARCH($B$4,"AT|BE|CH|GB|IE|LT|LU|NL")),SUM(E$143:E$149)&gt;0),SUM(E$143:E$149)-SUM(E$27:E$33),0))</f>
        <v>37.200086781747942</v>
      </c>
      <c r="F152" s="11">
        <f t="shared" ref="F152:AD152" si="1">SUM(F$141, F$151, IF(AND(ISNUMBER(SEARCH($B$4,"AT|BE|CH|GB|IE|LT|LU|NL")),SUM(F$143:F$149)&gt;0),SUM(F$143:F$149)-SUM(F$27:F$33),0))</f>
        <v>38.220238680371565</v>
      </c>
      <c r="G152" s="11">
        <f t="shared" si="1"/>
        <v>95.631021461389025</v>
      </c>
      <c r="H152" s="11">
        <f t="shared" si="1"/>
        <v>11.038616815720035</v>
      </c>
      <c r="I152" s="11">
        <f t="shared" si="1"/>
        <v>31.724420267104996</v>
      </c>
      <c r="J152" s="11">
        <f t="shared" si="1"/>
        <v>45.780631588692451</v>
      </c>
      <c r="K152" s="11">
        <f t="shared" si="1"/>
        <v>57.556976659766754</v>
      </c>
      <c r="L152" s="11">
        <f t="shared" si="1"/>
        <v>2.8699481658108592</v>
      </c>
      <c r="M152" s="11">
        <f t="shared" si="1"/>
        <v>121.7115879890187</v>
      </c>
      <c r="N152" s="11">
        <f t="shared" si="1"/>
        <v>45.694357499379159</v>
      </c>
      <c r="O152" s="11">
        <f t="shared" si="1"/>
        <v>0.53646921508720935</v>
      </c>
      <c r="P152" s="11">
        <f t="shared" si="1"/>
        <v>0.47729272802543471</v>
      </c>
      <c r="Q152" s="11">
        <f t="shared" si="1"/>
        <v>1.2784609873462629</v>
      </c>
      <c r="R152" s="11">
        <f t="shared" si="1"/>
        <v>5.2793858603738988</v>
      </c>
      <c r="S152" s="11">
        <f t="shared" si="1"/>
        <v>0.58043670061154329</v>
      </c>
      <c r="T152" s="11">
        <f t="shared" si="1"/>
        <v>2.9248566581941366</v>
      </c>
      <c r="U152" s="11">
        <f t="shared" si="1"/>
        <v>2.3255902181856687</v>
      </c>
      <c r="V152" s="11">
        <f t="shared" si="1"/>
        <v>16.732599144044233</v>
      </c>
      <c r="W152" s="11">
        <f t="shared" si="1"/>
        <v>30.627516111563644</v>
      </c>
      <c r="X152" s="11">
        <f t="shared" si="1"/>
        <v>2.3075358659089331</v>
      </c>
      <c r="Y152" s="11">
        <f t="shared" si="1"/>
        <v>2.3719391460679944</v>
      </c>
      <c r="Z152" s="11">
        <f t="shared" si="1"/>
        <v>0.92748605526189742</v>
      </c>
      <c r="AA152" s="11">
        <f t="shared" si="1"/>
        <v>1.2859882742360547</v>
      </c>
      <c r="AB152" s="11">
        <f t="shared" si="1"/>
        <v>7.3069717943903596</v>
      </c>
      <c r="AC152" s="11">
        <f t="shared" si="1"/>
        <v>8.515173293322329</v>
      </c>
      <c r="AD152" s="11">
        <f t="shared" si="1"/>
        <v>240.53115269098845</v>
      </c>
      <c r="AE152" s="54"/>
      <c r="AF152" s="11"/>
      <c r="AG152" s="11"/>
      <c r="AH152" s="11"/>
      <c r="AI152" s="11"/>
      <c r="AJ152" s="11"/>
      <c r="AK152" s="11"/>
      <c r="AL152" s="45"/>
    </row>
    <row r="153" spans="1:38" ht="26.25" customHeight="1" thickBot="1">
      <c r="A153" s="88"/>
      <c r="B153" s="44" t="s">
        <v>326</v>
      </c>
      <c r="C153" s="89" t="s">
        <v>370</v>
      </c>
      <c r="D153" s="88" t="s">
        <v>320</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c r="A154" s="90"/>
      <c r="B154" s="91" t="s">
        <v>368</v>
      </c>
      <c r="C154" s="92" t="s">
        <v>365</v>
      </c>
      <c r="D154" s="90" t="s">
        <v>324</v>
      </c>
      <c r="E154" s="11">
        <f>SUM(E$141, E$153, -1 * IF(OR($B$6=2005,$B$6&gt;=2020),SUM(E$99:E$122),0), IF(AND(ISNUMBER(SEARCH($B$4,"AT|BE|CH|GB|IE|LT|LU|NL")),SUM(E$143:E$149)&gt;0),SUM(E$143:E$149)-SUM(E$27:E$33),0))</f>
        <v>37.200086781747942</v>
      </c>
      <c r="F154" s="11">
        <f>SUM(F$141, F$153, -1 * IF(OR($B$6=2005,$B$6&gt;=2020),SUM(F$99:F$122),0), IF(AND(ISNUMBER(SEARCH($B$4,"AT|BE|CH|GB|IE|LT|LU|NL")),SUM(F$143:F$149)&gt;0),SUM(F$143:F$149)-SUM(F$27:F$33),0))</f>
        <v>38.220238680371565</v>
      </c>
      <c r="G154" s="11">
        <f>SUM(G$141, G$153, IF(AND(ISNUMBER(SEARCH($B$4,"AT|BE|CH|GB|IE|LT|LU|NL")),SUM(G$143:G$149)&gt;0),SUM(G$143:G$149)-SUM(G$27:G$33),0))</f>
        <v>95.631021461389025</v>
      </c>
      <c r="H154" s="11">
        <f>SUM(H$141, H$153, IF(AND(ISNUMBER(SEARCH($B$4,"AT|BE|CH|GB|IE|LT|LU|NL")),SUM(H$143:H$149)&gt;0),SUM(H$143:H$149)-SUM(H$27:H$33),0))</f>
        <v>11.038616815720035</v>
      </c>
      <c r="I154" s="11">
        <f t="shared" ref="I154:AD154" si="2">SUM(I$141, I$153, IF(AND(ISNUMBER(SEARCH($B$4,"AT|BE|CH|GB|IE|LT|LU|NL")),SUM(I$143:I$149)&gt;0),SUM(I$143:I$149)-SUM(I$27:I$33),0))</f>
        <v>31.724420267104996</v>
      </c>
      <c r="J154" s="11">
        <f t="shared" si="2"/>
        <v>45.780631588692451</v>
      </c>
      <c r="K154" s="11">
        <f t="shared" si="2"/>
        <v>57.556976659766754</v>
      </c>
      <c r="L154" s="11">
        <f t="shared" si="2"/>
        <v>2.8699481658108592</v>
      </c>
      <c r="M154" s="11">
        <f t="shared" si="2"/>
        <v>121.7115879890187</v>
      </c>
      <c r="N154" s="11">
        <f t="shared" si="2"/>
        <v>45.694357499379159</v>
      </c>
      <c r="O154" s="11">
        <f t="shared" si="2"/>
        <v>0.53646921508720935</v>
      </c>
      <c r="P154" s="11">
        <f t="shared" si="2"/>
        <v>0.47729272802543471</v>
      </c>
      <c r="Q154" s="11">
        <f t="shared" si="2"/>
        <v>1.2784609873462629</v>
      </c>
      <c r="R154" s="11">
        <f t="shared" si="2"/>
        <v>5.2793858603738988</v>
      </c>
      <c r="S154" s="11">
        <f t="shared" si="2"/>
        <v>0.58043670061154329</v>
      </c>
      <c r="T154" s="11">
        <f t="shared" si="2"/>
        <v>2.9248566581941366</v>
      </c>
      <c r="U154" s="11">
        <f t="shared" si="2"/>
        <v>2.3255902181856687</v>
      </c>
      <c r="V154" s="11">
        <f t="shared" si="2"/>
        <v>16.732599144044233</v>
      </c>
      <c r="W154" s="11">
        <f t="shared" si="2"/>
        <v>30.627516111563644</v>
      </c>
      <c r="X154" s="11">
        <f t="shared" si="2"/>
        <v>2.3075358659089331</v>
      </c>
      <c r="Y154" s="11">
        <f t="shared" si="2"/>
        <v>2.3719391460679944</v>
      </c>
      <c r="Z154" s="11">
        <f t="shared" si="2"/>
        <v>0.92748605526189742</v>
      </c>
      <c r="AA154" s="11">
        <f t="shared" si="2"/>
        <v>1.2859882742360547</v>
      </c>
      <c r="AB154" s="11">
        <f t="shared" si="2"/>
        <v>7.3069717943903596</v>
      </c>
      <c r="AC154" s="11">
        <f t="shared" si="2"/>
        <v>8.515173293322329</v>
      </c>
      <c r="AD154" s="11">
        <f t="shared" si="2"/>
        <v>240.53115269098845</v>
      </c>
      <c r="AE154" s="56"/>
      <c r="AF154" s="11"/>
      <c r="AG154" s="11"/>
      <c r="AH154" s="11"/>
      <c r="AI154" s="11"/>
      <c r="AJ154" s="11"/>
      <c r="AK154" s="11"/>
      <c r="AL154" s="45"/>
    </row>
    <row r="155" spans="1:38" ht="15" customHeight="1" thickBot="1">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c r="A156" s="95" t="s">
        <v>363</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c r="A157" s="48" t="s">
        <v>327</v>
      </c>
      <c r="B157" s="48" t="s">
        <v>328</v>
      </c>
      <c r="C157" s="97" t="s">
        <v>329</v>
      </c>
      <c r="D157" s="98"/>
      <c r="E157" s="98">
        <v>3.5529543641759156E-2</v>
      </c>
      <c r="F157" s="98">
        <v>0.168765332298356</v>
      </c>
      <c r="G157" s="98">
        <v>8.8823859104397891E-3</v>
      </c>
      <c r="H157" s="98" t="s">
        <v>443</v>
      </c>
      <c r="I157" s="98" t="s">
        <v>443</v>
      </c>
      <c r="J157" s="98" t="s">
        <v>443</v>
      </c>
      <c r="K157" s="98" t="s">
        <v>443</v>
      </c>
      <c r="L157" s="98" t="s">
        <v>443</v>
      </c>
      <c r="M157" s="98">
        <v>10.658863092527747</v>
      </c>
      <c r="N157" s="98" t="s">
        <v>443</v>
      </c>
      <c r="O157" s="98" t="s">
        <v>443</v>
      </c>
      <c r="P157" s="98" t="s">
        <v>443</v>
      </c>
      <c r="Q157" s="98" t="s">
        <v>443</v>
      </c>
      <c r="R157" s="98" t="s">
        <v>443</v>
      </c>
      <c r="S157" s="98" t="s">
        <v>443</v>
      </c>
      <c r="T157" s="98" t="s">
        <v>443</v>
      </c>
      <c r="U157" s="98" t="s">
        <v>443</v>
      </c>
      <c r="V157" s="98" t="s">
        <v>443</v>
      </c>
      <c r="W157" s="98" t="s">
        <v>443</v>
      </c>
      <c r="X157" s="98" t="s">
        <v>443</v>
      </c>
      <c r="Y157" s="98" t="s">
        <v>443</v>
      </c>
      <c r="Z157" s="98" t="s">
        <v>443</v>
      </c>
      <c r="AA157" s="98" t="s">
        <v>443</v>
      </c>
      <c r="AB157" s="98" t="s">
        <v>443</v>
      </c>
      <c r="AC157" s="98" t="s">
        <v>443</v>
      </c>
      <c r="AD157" s="98" t="s">
        <v>443</v>
      </c>
      <c r="AE157" s="54"/>
      <c r="AF157" s="98" t="s">
        <v>444</v>
      </c>
      <c r="AG157" s="98" t="s">
        <v>443</v>
      </c>
      <c r="AH157" s="98" t="s">
        <v>443</v>
      </c>
      <c r="AI157" s="98" t="s">
        <v>444</v>
      </c>
      <c r="AJ157" s="98" t="s">
        <v>443</v>
      </c>
      <c r="AK157" s="98">
        <v>381.94259414891087</v>
      </c>
      <c r="AL157" s="48" t="s">
        <v>49</v>
      </c>
    </row>
    <row r="158" spans="1:38" ht="26.25" customHeight="1" thickBot="1">
      <c r="A158" s="48" t="s">
        <v>327</v>
      </c>
      <c r="B158" s="48" t="s">
        <v>330</v>
      </c>
      <c r="C158" s="97" t="s">
        <v>331</v>
      </c>
      <c r="D158" s="98"/>
      <c r="E158" s="98" t="s">
        <v>442</v>
      </c>
      <c r="F158" s="98" t="s">
        <v>442</v>
      </c>
      <c r="G158" s="98" t="s">
        <v>442</v>
      </c>
      <c r="H158" s="98" t="s">
        <v>442</v>
      </c>
      <c r="I158" s="98" t="s">
        <v>442</v>
      </c>
      <c r="J158" s="98" t="s">
        <v>442</v>
      </c>
      <c r="K158" s="98" t="s">
        <v>442</v>
      </c>
      <c r="L158" s="98" t="s">
        <v>442</v>
      </c>
      <c r="M158" s="98" t="s">
        <v>442</v>
      </c>
      <c r="N158" s="98" t="s">
        <v>442</v>
      </c>
      <c r="O158" s="98" t="s">
        <v>442</v>
      </c>
      <c r="P158" s="98" t="s">
        <v>442</v>
      </c>
      <c r="Q158" s="98" t="s">
        <v>442</v>
      </c>
      <c r="R158" s="98" t="s">
        <v>442</v>
      </c>
      <c r="S158" s="98" t="s">
        <v>442</v>
      </c>
      <c r="T158" s="98" t="s">
        <v>442</v>
      </c>
      <c r="U158" s="98" t="s">
        <v>442</v>
      </c>
      <c r="V158" s="98" t="s">
        <v>442</v>
      </c>
      <c r="W158" s="98" t="s">
        <v>442</v>
      </c>
      <c r="X158" s="98" t="s">
        <v>442</v>
      </c>
      <c r="Y158" s="98" t="s">
        <v>442</v>
      </c>
      <c r="Z158" s="98" t="s">
        <v>442</v>
      </c>
      <c r="AA158" s="98" t="s">
        <v>442</v>
      </c>
      <c r="AB158" s="98" t="s">
        <v>442</v>
      </c>
      <c r="AC158" s="98" t="s">
        <v>442</v>
      </c>
      <c r="AD158" s="98" t="s">
        <v>442</v>
      </c>
      <c r="AE158" s="54"/>
      <c r="AF158" s="98" t="s">
        <v>444</v>
      </c>
      <c r="AG158" s="98" t="s">
        <v>443</v>
      </c>
      <c r="AH158" s="98" t="s">
        <v>443</v>
      </c>
      <c r="AI158" s="98" t="s">
        <v>444</v>
      </c>
      <c r="AJ158" s="98" t="s">
        <v>443</v>
      </c>
      <c r="AK158" s="98" t="s">
        <v>442</v>
      </c>
      <c r="AL158" s="48" t="s">
        <v>49</v>
      </c>
    </row>
    <row r="159" spans="1:38" ht="26.25" customHeight="1" thickBot="1">
      <c r="A159" s="48" t="s">
        <v>332</v>
      </c>
      <c r="B159" s="48" t="s">
        <v>333</v>
      </c>
      <c r="C159" s="97" t="s">
        <v>411</v>
      </c>
      <c r="D159" s="98"/>
      <c r="E159" s="98" t="s">
        <v>442</v>
      </c>
      <c r="F159" s="98" t="s">
        <v>442</v>
      </c>
      <c r="G159" s="98" t="s">
        <v>442</v>
      </c>
      <c r="H159" s="98" t="s">
        <v>442</v>
      </c>
      <c r="I159" s="98" t="s">
        <v>442</v>
      </c>
      <c r="J159" s="98" t="s">
        <v>442</v>
      </c>
      <c r="K159" s="98" t="s">
        <v>442</v>
      </c>
      <c r="L159" s="98" t="s">
        <v>442</v>
      </c>
      <c r="M159" s="98" t="s">
        <v>442</v>
      </c>
      <c r="N159" s="98" t="s">
        <v>442</v>
      </c>
      <c r="O159" s="98" t="s">
        <v>442</v>
      </c>
      <c r="P159" s="98" t="s">
        <v>442</v>
      </c>
      <c r="Q159" s="98" t="s">
        <v>442</v>
      </c>
      <c r="R159" s="98" t="s">
        <v>442</v>
      </c>
      <c r="S159" s="98" t="s">
        <v>442</v>
      </c>
      <c r="T159" s="98" t="s">
        <v>442</v>
      </c>
      <c r="U159" s="98" t="s">
        <v>442</v>
      </c>
      <c r="V159" s="98" t="s">
        <v>442</v>
      </c>
      <c r="W159" s="98" t="s">
        <v>442</v>
      </c>
      <c r="X159" s="98" t="s">
        <v>442</v>
      </c>
      <c r="Y159" s="98" t="s">
        <v>442</v>
      </c>
      <c r="Z159" s="98" t="s">
        <v>442</v>
      </c>
      <c r="AA159" s="98" t="s">
        <v>442</v>
      </c>
      <c r="AB159" s="98" t="s">
        <v>442</v>
      </c>
      <c r="AC159" s="98" t="s">
        <v>442</v>
      </c>
      <c r="AD159" s="98" t="s">
        <v>442</v>
      </c>
      <c r="AE159" s="54"/>
      <c r="AF159" s="98" t="s">
        <v>442</v>
      </c>
      <c r="AG159" s="98" t="s">
        <v>442</v>
      </c>
      <c r="AH159" s="98" t="s">
        <v>442</v>
      </c>
      <c r="AI159" s="98" t="s">
        <v>442</v>
      </c>
      <c r="AJ159" s="98" t="s">
        <v>442</v>
      </c>
      <c r="AK159" s="98" t="s">
        <v>442</v>
      </c>
      <c r="AL159" s="48" t="s">
        <v>49</v>
      </c>
    </row>
    <row r="160" spans="1:38" ht="26.25" customHeight="1" thickBot="1">
      <c r="A160" s="48" t="s">
        <v>334</v>
      </c>
      <c r="B160" s="48" t="s">
        <v>335</v>
      </c>
      <c r="C160" s="97" t="s">
        <v>336</v>
      </c>
      <c r="D160" s="98"/>
      <c r="E160" s="98" t="s">
        <v>444</v>
      </c>
      <c r="F160" s="98" t="s">
        <v>444</v>
      </c>
      <c r="G160" s="98" t="s">
        <v>444</v>
      </c>
      <c r="H160" s="98" t="s">
        <v>444</v>
      </c>
      <c r="I160" s="98" t="s">
        <v>444</v>
      </c>
      <c r="J160" s="98" t="s">
        <v>444</v>
      </c>
      <c r="K160" s="98" t="s">
        <v>444</v>
      </c>
      <c r="L160" s="98" t="s">
        <v>444</v>
      </c>
      <c r="M160" s="98" t="s">
        <v>444</v>
      </c>
      <c r="N160" s="98" t="s">
        <v>444</v>
      </c>
      <c r="O160" s="98" t="s">
        <v>444</v>
      </c>
      <c r="P160" s="98" t="s">
        <v>444</v>
      </c>
      <c r="Q160" s="98" t="s">
        <v>444</v>
      </c>
      <c r="R160" s="98" t="s">
        <v>444</v>
      </c>
      <c r="S160" s="98" t="s">
        <v>444</v>
      </c>
      <c r="T160" s="98" t="s">
        <v>444</v>
      </c>
      <c r="U160" s="98" t="s">
        <v>444</v>
      </c>
      <c r="V160" s="98" t="s">
        <v>444</v>
      </c>
      <c r="W160" s="98" t="s">
        <v>444</v>
      </c>
      <c r="X160" s="98" t="s">
        <v>444</v>
      </c>
      <c r="Y160" s="98" t="s">
        <v>444</v>
      </c>
      <c r="Z160" s="98" t="s">
        <v>444</v>
      </c>
      <c r="AA160" s="98" t="s">
        <v>444</v>
      </c>
      <c r="AB160" s="98" t="s">
        <v>443</v>
      </c>
      <c r="AC160" s="98" t="s">
        <v>443</v>
      </c>
      <c r="AD160" s="98" t="s">
        <v>443</v>
      </c>
      <c r="AE160" s="54"/>
      <c r="AF160" s="98" t="s">
        <v>442</v>
      </c>
      <c r="AG160" s="98" t="s">
        <v>442</v>
      </c>
      <c r="AH160" s="98" t="s">
        <v>442</v>
      </c>
      <c r="AI160" s="98" t="s">
        <v>442</v>
      </c>
      <c r="AJ160" s="98" t="s">
        <v>442</v>
      </c>
      <c r="AK160" s="98" t="s">
        <v>443</v>
      </c>
      <c r="AL160" s="48" t="s">
        <v>49</v>
      </c>
    </row>
    <row r="161" spans="1:38" ht="26.25" customHeight="1" thickBot="1">
      <c r="A161" s="49" t="s">
        <v>334</v>
      </c>
      <c r="B161" s="49" t="s">
        <v>337</v>
      </c>
      <c r="C161" s="99" t="s">
        <v>338</v>
      </c>
      <c r="D161" s="100"/>
      <c r="E161" s="98" t="s">
        <v>444</v>
      </c>
      <c r="F161" s="98" t="s">
        <v>444</v>
      </c>
      <c r="G161" s="98" t="s">
        <v>444</v>
      </c>
      <c r="H161" s="98" t="s">
        <v>444</v>
      </c>
      <c r="I161" s="98" t="s">
        <v>444</v>
      </c>
      <c r="J161" s="98" t="s">
        <v>444</v>
      </c>
      <c r="K161" s="98" t="s">
        <v>444</v>
      </c>
      <c r="L161" s="98" t="s">
        <v>444</v>
      </c>
      <c r="M161" s="98" t="s">
        <v>444</v>
      </c>
      <c r="N161" s="98" t="s">
        <v>444</v>
      </c>
      <c r="O161" s="98" t="s">
        <v>444</v>
      </c>
      <c r="P161" s="98" t="s">
        <v>444</v>
      </c>
      <c r="Q161" s="98" t="s">
        <v>444</v>
      </c>
      <c r="R161" s="98" t="s">
        <v>444</v>
      </c>
      <c r="S161" s="98" t="s">
        <v>444</v>
      </c>
      <c r="T161" s="98" t="s">
        <v>444</v>
      </c>
      <c r="U161" s="98" t="s">
        <v>444</v>
      </c>
      <c r="V161" s="98" t="s">
        <v>444</v>
      </c>
      <c r="W161" s="98" t="s">
        <v>444</v>
      </c>
      <c r="X161" s="98" t="s">
        <v>444</v>
      </c>
      <c r="Y161" s="98" t="s">
        <v>444</v>
      </c>
      <c r="Z161" s="98" t="s">
        <v>444</v>
      </c>
      <c r="AA161" s="98" t="s">
        <v>444</v>
      </c>
      <c r="AB161" s="98" t="s">
        <v>443</v>
      </c>
      <c r="AC161" s="98" t="s">
        <v>443</v>
      </c>
      <c r="AD161" s="98" t="s">
        <v>443</v>
      </c>
      <c r="AE161" s="54"/>
      <c r="AF161" s="98" t="s">
        <v>443</v>
      </c>
      <c r="AG161" s="98" t="s">
        <v>443</v>
      </c>
      <c r="AH161" s="98" t="s">
        <v>443</v>
      </c>
      <c r="AI161" s="98" t="s">
        <v>443</v>
      </c>
      <c r="AJ161" s="98" t="s">
        <v>443</v>
      </c>
      <c r="AK161" s="98" t="s">
        <v>443</v>
      </c>
      <c r="AL161" s="49" t="s">
        <v>412</v>
      </c>
    </row>
    <row r="162" spans="1:38" ht="26.25" customHeight="1" thickBot="1">
      <c r="A162" s="50" t="s">
        <v>339</v>
      </c>
      <c r="B162" s="50" t="s">
        <v>340</v>
      </c>
      <c r="C162" s="101" t="s">
        <v>341</v>
      </c>
      <c r="D162" s="102"/>
      <c r="E162" s="102" t="s">
        <v>442</v>
      </c>
      <c r="F162" s="102" t="s">
        <v>442</v>
      </c>
      <c r="G162" s="102" t="s">
        <v>442</v>
      </c>
      <c r="H162" s="102" t="s">
        <v>442</v>
      </c>
      <c r="I162" s="102" t="s">
        <v>442</v>
      </c>
      <c r="J162" s="102" t="s">
        <v>442</v>
      </c>
      <c r="K162" s="102" t="s">
        <v>442</v>
      </c>
      <c r="L162" s="102" t="s">
        <v>442</v>
      </c>
      <c r="M162" s="102" t="s">
        <v>442</v>
      </c>
      <c r="N162" s="102" t="s">
        <v>442</v>
      </c>
      <c r="O162" s="102" t="s">
        <v>442</v>
      </c>
      <c r="P162" s="102" t="s">
        <v>442</v>
      </c>
      <c r="Q162" s="102" t="s">
        <v>442</v>
      </c>
      <c r="R162" s="102" t="s">
        <v>442</v>
      </c>
      <c r="S162" s="102" t="s">
        <v>442</v>
      </c>
      <c r="T162" s="102" t="s">
        <v>442</v>
      </c>
      <c r="U162" s="102" t="s">
        <v>442</v>
      </c>
      <c r="V162" s="102" t="s">
        <v>442</v>
      </c>
      <c r="W162" s="102" t="s">
        <v>442</v>
      </c>
      <c r="X162" s="102" t="s">
        <v>442</v>
      </c>
      <c r="Y162" s="102" t="s">
        <v>442</v>
      </c>
      <c r="Z162" s="102" t="s">
        <v>442</v>
      </c>
      <c r="AA162" s="102" t="s">
        <v>442</v>
      </c>
      <c r="AB162" s="102" t="s">
        <v>442</v>
      </c>
      <c r="AC162" s="102" t="s">
        <v>443</v>
      </c>
      <c r="AD162" s="102" t="s">
        <v>443</v>
      </c>
      <c r="AE162" s="54"/>
      <c r="AF162" s="102" t="s">
        <v>443</v>
      </c>
      <c r="AG162" s="102" t="s">
        <v>443</v>
      </c>
      <c r="AH162" s="102" t="s">
        <v>443</v>
      </c>
      <c r="AI162" s="102" t="s">
        <v>443</v>
      </c>
      <c r="AJ162" s="102" t="s">
        <v>443</v>
      </c>
      <c r="AK162" s="102" t="s">
        <v>442</v>
      </c>
      <c r="AL162" s="50" t="s">
        <v>412</v>
      </c>
    </row>
    <row r="163" spans="1:38" ht="26.25" customHeight="1" thickBot="1">
      <c r="A163" s="50" t="s">
        <v>339</v>
      </c>
      <c r="B163" s="50" t="s">
        <v>342</v>
      </c>
      <c r="C163" s="101" t="s">
        <v>343</v>
      </c>
      <c r="D163" s="102"/>
      <c r="E163" s="102">
        <v>0.17979999999999999</v>
      </c>
      <c r="F163" s="102">
        <v>0.53939999999999999</v>
      </c>
      <c r="G163" s="102">
        <v>3.5959999999999999E-2</v>
      </c>
      <c r="H163" s="102">
        <v>3.5959999999999999E-2</v>
      </c>
      <c r="I163" s="102">
        <v>2.9953539000000005E-2</v>
      </c>
      <c r="J163" s="102">
        <v>3.6609881000000011E-2</v>
      </c>
      <c r="K163" s="102">
        <v>5.6578907000000005E-2</v>
      </c>
      <c r="L163" s="102">
        <v>2.6958185100000001E-3</v>
      </c>
      <c r="M163" s="102">
        <v>5.3940000000000001</v>
      </c>
      <c r="N163" s="102" t="s">
        <v>443</v>
      </c>
      <c r="O163" s="102" t="s">
        <v>443</v>
      </c>
      <c r="P163" s="102" t="s">
        <v>443</v>
      </c>
      <c r="Q163" s="102" t="s">
        <v>443</v>
      </c>
      <c r="R163" s="102" t="s">
        <v>443</v>
      </c>
      <c r="S163" s="102" t="s">
        <v>443</v>
      </c>
      <c r="T163" s="102" t="s">
        <v>443</v>
      </c>
      <c r="U163" s="102" t="s">
        <v>443</v>
      </c>
      <c r="V163" s="102" t="s">
        <v>443</v>
      </c>
      <c r="W163" s="102" t="s">
        <v>443</v>
      </c>
      <c r="X163" s="102" t="s">
        <v>443</v>
      </c>
      <c r="Y163" s="102" t="s">
        <v>443</v>
      </c>
      <c r="Z163" s="102" t="s">
        <v>443</v>
      </c>
      <c r="AA163" s="102" t="s">
        <v>443</v>
      </c>
      <c r="AB163" s="102" t="s">
        <v>443</v>
      </c>
      <c r="AC163" s="102" t="s">
        <v>443</v>
      </c>
      <c r="AD163" s="102" t="s">
        <v>443</v>
      </c>
      <c r="AE163" s="54"/>
      <c r="AF163" s="102" t="s">
        <v>443</v>
      </c>
      <c r="AG163" s="102" t="s">
        <v>443</v>
      </c>
      <c r="AH163" s="102" t="s">
        <v>443</v>
      </c>
      <c r="AI163" s="102" t="s">
        <v>443</v>
      </c>
      <c r="AJ163" s="102" t="s">
        <v>443</v>
      </c>
      <c r="AK163" s="102">
        <v>1798</v>
      </c>
      <c r="AL163" s="50" t="s">
        <v>344</v>
      </c>
    </row>
    <row r="164" spans="1:38" ht="26.25" customHeight="1" thickBot="1">
      <c r="A164" s="50" t="s">
        <v>339</v>
      </c>
      <c r="B164" s="50" t="s">
        <v>345</v>
      </c>
      <c r="C164" s="101" t="s">
        <v>346</v>
      </c>
      <c r="D164" s="102"/>
      <c r="E164" s="102" t="s">
        <v>444</v>
      </c>
      <c r="F164" s="102" t="s">
        <v>444</v>
      </c>
      <c r="G164" s="102" t="s">
        <v>444</v>
      </c>
      <c r="H164" s="102" t="s">
        <v>444</v>
      </c>
      <c r="I164" s="102" t="s">
        <v>444</v>
      </c>
      <c r="J164" s="102" t="s">
        <v>444</v>
      </c>
      <c r="K164" s="102" t="s">
        <v>444</v>
      </c>
      <c r="L164" s="102" t="s">
        <v>444</v>
      </c>
      <c r="M164" s="102" t="s">
        <v>444</v>
      </c>
      <c r="N164" s="102" t="s">
        <v>444</v>
      </c>
      <c r="O164" s="102" t="s">
        <v>444</v>
      </c>
      <c r="P164" s="102" t="s">
        <v>444</v>
      </c>
      <c r="Q164" s="102" t="s">
        <v>444</v>
      </c>
      <c r="R164" s="102" t="s">
        <v>444</v>
      </c>
      <c r="S164" s="102" t="s">
        <v>444</v>
      </c>
      <c r="T164" s="102" t="s">
        <v>444</v>
      </c>
      <c r="U164" s="102" t="s">
        <v>444</v>
      </c>
      <c r="V164" s="102" t="s">
        <v>444</v>
      </c>
      <c r="W164" s="102" t="s">
        <v>444</v>
      </c>
      <c r="X164" s="102" t="s">
        <v>444</v>
      </c>
      <c r="Y164" s="102" t="s">
        <v>444</v>
      </c>
      <c r="Z164" s="102" t="s">
        <v>444</v>
      </c>
      <c r="AA164" s="102" t="s">
        <v>444</v>
      </c>
      <c r="AB164" s="102" t="s">
        <v>444</v>
      </c>
      <c r="AC164" s="102" t="s">
        <v>444</v>
      </c>
      <c r="AD164" s="102" t="s">
        <v>444</v>
      </c>
      <c r="AE164" s="56"/>
      <c r="AF164" s="102" t="s">
        <v>443</v>
      </c>
      <c r="AG164" s="102" t="s">
        <v>443</v>
      </c>
      <c r="AH164" s="102" t="s">
        <v>443</v>
      </c>
      <c r="AI164" s="102" t="s">
        <v>443</v>
      </c>
      <c r="AJ164" s="102" t="s">
        <v>443</v>
      </c>
      <c r="AK164" s="102" t="s">
        <v>444</v>
      </c>
      <c r="AL164" s="50" t="s">
        <v>412</v>
      </c>
    </row>
    <row r="165" spans="1:38" ht="15" customHeight="1">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c r="A166" s="270" t="s">
        <v>371</v>
      </c>
      <c r="B166" s="270"/>
      <c r="C166" s="270"/>
      <c r="D166" s="270"/>
      <c r="E166" s="270"/>
      <c r="F166" s="270"/>
      <c r="G166" s="270"/>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c r="A167" s="270" t="s">
        <v>375</v>
      </c>
      <c r="B167" s="270"/>
      <c r="C167" s="270"/>
      <c r="D167" s="270"/>
      <c r="E167" s="270"/>
      <c r="F167" s="270"/>
      <c r="G167" s="270"/>
      <c r="H167" s="111"/>
      <c r="I167" s="112"/>
      <c r="J167"/>
      <c r="K167"/>
      <c r="L167"/>
      <c r="M167" s="112"/>
      <c r="N167" s="112"/>
      <c r="O167" s="112"/>
      <c r="P167" s="112"/>
      <c r="Q167" s="112"/>
      <c r="R167" s="112"/>
      <c r="S167" s="112"/>
      <c r="T167" s="112"/>
      <c r="U167" s="112"/>
    </row>
    <row r="168" spans="1:38" s="116" customFormat="1" ht="26.25" customHeight="1">
      <c r="A168" s="270" t="s">
        <v>372</v>
      </c>
      <c r="B168" s="270"/>
      <c r="C168" s="270"/>
      <c r="D168" s="270"/>
      <c r="E168" s="270"/>
      <c r="F168" s="270"/>
      <c r="G168" s="270"/>
      <c r="H168" s="111"/>
      <c r="I168" s="112"/>
      <c r="J168"/>
      <c r="K168"/>
      <c r="L168"/>
      <c r="M168" s="112"/>
      <c r="N168" s="112"/>
      <c r="O168" s="112"/>
      <c r="P168" s="112"/>
      <c r="Q168" s="112"/>
      <c r="R168" s="112"/>
      <c r="S168" s="112"/>
      <c r="T168" s="112"/>
      <c r="U168" s="112"/>
    </row>
    <row r="169" spans="1:38" s="113" customFormat="1" ht="26.25" customHeight="1">
      <c r="A169" s="270" t="s">
        <v>373</v>
      </c>
      <c r="B169" s="270"/>
      <c r="C169" s="270"/>
      <c r="D169" s="270"/>
      <c r="E169" s="270"/>
      <c r="F169" s="270"/>
      <c r="G169" s="270"/>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c r="A170" s="270" t="s">
        <v>374</v>
      </c>
      <c r="B170" s="270"/>
      <c r="C170" s="270"/>
      <c r="D170" s="270"/>
      <c r="E170" s="270"/>
      <c r="F170" s="270"/>
      <c r="G170" s="270"/>
      <c r="H170" s="111"/>
      <c r="I170" s="112"/>
      <c r="J170"/>
      <c r="K170"/>
      <c r="L170"/>
      <c r="M170" s="112"/>
      <c r="N170" s="112"/>
      <c r="O170" s="112"/>
      <c r="P170" s="112"/>
      <c r="Q170" s="112"/>
      <c r="R170" s="112"/>
      <c r="S170" s="112"/>
      <c r="T170" s="112"/>
      <c r="U170" s="11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ignoredErrors>
    <ignoredError sqref="E16 E141:AD141 E152:AD154 AF88:AK90 AF22:AK22 AK14 AK15 AF16:AJ16 AK17 AK18 AK19 AK20 AK21 AF26:AJ26 AK23 AF28:AK31 AF27:AH27 AJ27:AK27 AF37:AK38 AH34 AJ34:AK34 AF35 AH36 AJ36:AK36 AF42:AK42 AK39 AF45:AK46 AJ44:AK44 AF49:AK51 AG47 AJ47:AK47 AF61:AJ61 AF78:AJ78 AK75 AF71:AK71 AK70 AF80:AK81 AK79 AF94:AK94 AK92 AF97:AK98 AK96 AF114:AK115 AK111 AF120:AK120 AF127:AK130 AK122:AK124 E159:AK162 E94 AF82:AJ82 E71 AF74:AJ74 AF72:AJ72 E75 AF85:AJ85 AF25:AJ25 E49:E50 AF58:AJ58 AF60:AJ60 AF86:AJ86 AF33:AJ33 AF32:AJ32 E35 AF63:AK69 AF62:AJ62 AF76:AJ76 AF77:AJ77 AF84:AJ84 AF83:AJ83 AF93:AJ93 E98 E103 AF103:AK103 AF102:AJ102 E22 AE157:AJ157 AE158:AJ158 E37:E38 E45:E46 AF40 AH40:AK40 AJ41:AK41 AH43 AJ43:AK43 AF48:AJ48 E54 AF54:AK54 AF52:AJ52 AF53:AJ53 E63 AF57:AJ57 AF55:AJ55 AF56:AJ56 E164:AK164 AE163:AJ163 E66:E69 AF73:AJ73 E79 E81 AF87:AJ87 AF91:AJ91 E96 AF95:AJ95 AF101:AJ101 AF99:AJ99 AF100:AJ100 AF106:AK106 AF104:AJ104 E106 AF105:AJ105 AF110:AJ110 AF107:AJ107 E111 AF108:AJ108 AF109:AJ109 AF112:AJ112 E114:E115 AF113:AJ113 E117:E118 AF117:AK118 AF116:AJ116 E120 E122:E124 AF121:AJ121 AF125:AJ125 E127:E130 E132:E134 AF132:AK135 AF131:AJ131 AF126:AJ126 E138 AF138:AK140 AF136:AJ136 AF137:AJ137"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39997558519241921"/>
  </sheetPr>
  <dimension ref="A1:AL170"/>
  <sheetViews>
    <sheetView topLeftCell="A106" workbookViewId="0">
      <selection activeCell="K58" sqref="E58:K58"/>
    </sheetView>
  </sheetViews>
  <sheetFormatPr defaultColWidth="8.85546875" defaultRowHeight="12.75"/>
  <cols>
    <col min="1" max="2" width="21.42578125" style="1" customWidth="1"/>
    <col min="3" max="3" width="46.42578125" style="15"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c r="A1" s="23" t="s">
        <v>362</v>
      </c>
      <c r="B1" s="24"/>
      <c r="C1" s="25"/>
    </row>
    <row r="2" spans="1:38">
      <c r="A2" s="26" t="s">
        <v>361</v>
      </c>
      <c r="B2" s="24"/>
      <c r="C2" s="25"/>
    </row>
    <row r="3" spans="1:38">
      <c r="B3" s="24"/>
      <c r="C3" s="25"/>
      <c r="F3" s="24"/>
      <c r="R3" s="2"/>
      <c r="S3" s="2"/>
      <c r="T3" s="2"/>
      <c r="U3" s="2"/>
      <c r="V3" s="2"/>
    </row>
    <row r="4" spans="1:38">
      <c r="A4" s="26" t="s">
        <v>0</v>
      </c>
      <c r="B4" s="17" t="s">
        <v>428</v>
      </c>
      <c r="C4" s="27" t="s">
        <v>1</v>
      </c>
      <c r="R4" s="2"/>
      <c r="S4" s="2"/>
      <c r="T4" s="2"/>
      <c r="U4" s="2"/>
      <c r="V4" s="2"/>
    </row>
    <row r="5" spans="1:38">
      <c r="A5" s="26" t="s">
        <v>2</v>
      </c>
      <c r="B5" s="185" t="s">
        <v>453</v>
      </c>
      <c r="C5" s="27" t="s">
        <v>3</v>
      </c>
      <c r="R5" s="2"/>
      <c r="S5" s="2"/>
      <c r="T5" s="2"/>
      <c r="U5" s="2"/>
      <c r="V5" s="2"/>
    </row>
    <row r="6" spans="1:38">
      <c r="A6" s="26" t="s">
        <v>4</v>
      </c>
      <c r="B6" s="17">
        <v>1980</v>
      </c>
      <c r="C6" s="27" t="s">
        <v>5</v>
      </c>
      <c r="R6" s="28"/>
      <c r="S6" s="28"/>
      <c r="T6" s="28"/>
      <c r="U6" s="28"/>
      <c r="V6" s="28"/>
    </row>
    <row r="7" spans="1:38">
      <c r="A7" s="26" t="s">
        <v>6</v>
      </c>
      <c r="B7" s="17" t="s">
        <v>450</v>
      </c>
      <c r="C7" s="27" t="s">
        <v>7</v>
      </c>
      <c r="R7" s="2"/>
      <c r="S7" s="2"/>
      <c r="T7" s="2"/>
      <c r="U7" s="2"/>
      <c r="V7" s="2"/>
    </row>
    <row r="8" spans="1:38">
      <c r="A8" s="6"/>
      <c r="B8" s="24"/>
      <c r="C8" s="25"/>
      <c r="R8" s="2"/>
      <c r="S8" s="2"/>
      <c r="T8" s="2"/>
      <c r="U8" s="2"/>
      <c r="V8" s="2"/>
      <c r="AF8" s="28"/>
    </row>
    <row r="9" spans="1:38" ht="13.5" thickBot="1">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c r="A10" s="271" t="str">
        <f>B4&amp;": "&amp;B5&amp;": "&amp;B6</f>
        <v>MK:  04/03/2024: 1980</v>
      </c>
      <c r="B10" s="273" t="s">
        <v>8</v>
      </c>
      <c r="C10" s="274"/>
      <c r="D10" s="275"/>
      <c r="E10" s="261" t="s">
        <v>9</v>
      </c>
      <c r="F10" s="262"/>
      <c r="G10" s="262"/>
      <c r="H10" s="263"/>
      <c r="I10" s="261" t="s">
        <v>10</v>
      </c>
      <c r="J10" s="262"/>
      <c r="K10" s="262"/>
      <c r="L10" s="263"/>
      <c r="M10" s="279" t="s">
        <v>11</v>
      </c>
      <c r="N10" s="261" t="s">
        <v>12</v>
      </c>
      <c r="O10" s="262"/>
      <c r="P10" s="263"/>
      <c r="Q10" s="261" t="s">
        <v>13</v>
      </c>
      <c r="R10" s="262"/>
      <c r="S10" s="262"/>
      <c r="T10" s="262"/>
      <c r="U10" s="262"/>
      <c r="V10" s="263"/>
      <c r="W10" s="261" t="s">
        <v>366</v>
      </c>
      <c r="X10" s="262"/>
      <c r="Y10" s="262"/>
      <c r="Z10" s="262"/>
      <c r="AA10" s="262"/>
      <c r="AB10" s="262"/>
      <c r="AC10" s="262"/>
      <c r="AD10" s="263"/>
      <c r="AE10" s="33"/>
      <c r="AF10" s="261" t="s">
        <v>383</v>
      </c>
      <c r="AG10" s="262"/>
      <c r="AH10" s="262"/>
      <c r="AI10" s="262"/>
      <c r="AJ10" s="262"/>
      <c r="AK10" s="262"/>
      <c r="AL10" s="263"/>
    </row>
    <row r="11" spans="1:38" ht="15" customHeight="1" thickBot="1">
      <c r="A11" s="272"/>
      <c r="B11" s="276"/>
      <c r="C11" s="277"/>
      <c r="D11" s="278"/>
      <c r="E11" s="264"/>
      <c r="F11" s="265"/>
      <c r="G11" s="265"/>
      <c r="H11" s="266"/>
      <c r="I11" s="264"/>
      <c r="J11" s="265"/>
      <c r="K11" s="265"/>
      <c r="L11" s="266"/>
      <c r="M11" s="280"/>
      <c r="N11" s="264"/>
      <c r="O11" s="265"/>
      <c r="P11" s="266"/>
      <c r="Q11" s="264"/>
      <c r="R11" s="265"/>
      <c r="S11" s="265"/>
      <c r="T11" s="265"/>
      <c r="U11" s="265"/>
      <c r="V11" s="266"/>
      <c r="W11" s="108"/>
      <c r="X11" s="267" t="s">
        <v>31</v>
      </c>
      <c r="Y11" s="268"/>
      <c r="Z11" s="268"/>
      <c r="AA11" s="268"/>
      <c r="AB11" s="269"/>
      <c r="AC11" s="109"/>
      <c r="AD11" s="110"/>
      <c r="AE11" s="34"/>
      <c r="AF11" s="264"/>
      <c r="AG11" s="265"/>
      <c r="AH11" s="265"/>
      <c r="AI11" s="265"/>
      <c r="AJ11" s="265"/>
      <c r="AK11" s="265"/>
      <c r="AL11" s="266"/>
    </row>
    <row r="12" spans="1:38" ht="52.5" customHeight="1" thickBot="1">
      <c r="A12" s="272"/>
      <c r="B12" s="276"/>
      <c r="C12" s="277"/>
      <c r="D12" s="278"/>
      <c r="E12" s="104" t="s">
        <v>384</v>
      </c>
      <c r="F12" s="104" t="s">
        <v>14</v>
      </c>
      <c r="G12" s="104" t="s">
        <v>15</v>
      </c>
      <c r="H12" s="104" t="s">
        <v>16</v>
      </c>
      <c r="I12" s="104" t="s">
        <v>17</v>
      </c>
      <c r="J12" s="105" t="s">
        <v>18</v>
      </c>
      <c r="K12" s="105" t="s">
        <v>19</v>
      </c>
      <c r="L12" s="106" t="s">
        <v>394</v>
      </c>
      <c r="M12" s="104" t="s">
        <v>20</v>
      </c>
      <c r="N12" s="105" t="s">
        <v>21</v>
      </c>
      <c r="O12" s="105" t="s">
        <v>22</v>
      </c>
      <c r="P12" s="105" t="s">
        <v>23</v>
      </c>
      <c r="Q12" s="105" t="s">
        <v>24</v>
      </c>
      <c r="R12" s="105" t="s">
        <v>25</v>
      </c>
      <c r="S12" s="105" t="s">
        <v>26</v>
      </c>
      <c r="T12" s="105" t="s">
        <v>27</v>
      </c>
      <c r="U12" s="105" t="s">
        <v>28</v>
      </c>
      <c r="V12" s="105" t="s">
        <v>29</v>
      </c>
      <c r="W12" s="104" t="s">
        <v>30</v>
      </c>
      <c r="X12" s="104" t="s">
        <v>395</v>
      </c>
      <c r="Y12" s="104" t="s">
        <v>396</v>
      </c>
      <c r="Z12" s="104" t="s">
        <v>397</v>
      </c>
      <c r="AA12" s="104" t="s">
        <v>398</v>
      </c>
      <c r="AB12" s="104" t="s">
        <v>41</v>
      </c>
      <c r="AC12" s="105" t="s">
        <v>32</v>
      </c>
      <c r="AD12" s="105" t="s">
        <v>33</v>
      </c>
      <c r="AE12" s="35"/>
      <c r="AF12" s="104" t="s">
        <v>34</v>
      </c>
      <c r="AG12" s="104" t="s">
        <v>35</v>
      </c>
      <c r="AH12" s="104" t="s">
        <v>36</v>
      </c>
      <c r="AI12" s="104" t="s">
        <v>37</v>
      </c>
      <c r="AJ12" s="104" t="s">
        <v>38</v>
      </c>
      <c r="AK12" s="104" t="s">
        <v>39</v>
      </c>
      <c r="AL12" s="107" t="s">
        <v>40</v>
      </c>
    </row>
    <row r="13" spans="1:38" ht="37.5" customHeight="1" thickBot="1">
      <c r="A13" s="36" t="s">
        <v>42</v>
      </c>
      <c r="B13" s="36" t="s">
        <v>43</v>
      </c>
      <c r="C13" s="37" t="s">
        <v>427</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ht="26.25" customHeight="1" thickBot="1">
      <c r="A14" s="60" t="s">
        <v>50</v>
      </c>
      <c r="B14" s="60" t="s">
        <v>51</v>
      </c>
      <c r="C14" s="61" t="s">
        <v>52</v>
      </c>
      <c r="D14" s="127"/>
      <c r="E14" s="62" t="s">
        <v>441</v>
      </c>
      <c r="F14" s="62" t="s">
        <v>441</v>
      </c>
      <c r="G14" s="62">
        <v>39.159700000000001</v>
      </c>
      <c r="H14" s="62" t="s">
        <v>441</v>
      </c>
      <c r="I14" s="62" t="s">
        <v>441</v>
      </c>
      <c r="J14" s="62" t="s">
        <v>441</v>
      </c>
      <c r="K14" s="62" t="s">
        <v>441</v>
      </c>
      <c r="L14" s="62" t="s">
        <v>441</v>
      </c>
      <c r="M14" s="62" t="s">
        <v>441</v>
      </c>
      <c r="N14" s="62" t="s">
        <v>441</v>
      </c>
      <c r="O14" s="62" t="s">
        <v>441</v>
      </c>
      <c r="P14" s="62" t="s">
        <v>441</v>
      </c>
      <c r="Q14" s="62" t="s">
        <v>441</v>
      </c>
      <c r="R14" s="62" t="s">
        <v>441</v>
      </c>
      <c r="S14" s="62" t="s">
        <v>441</v>
      </c>
      <c r="T14" s="62" t="s">
        <v>441</v>
      </c>
      <c r="U14" s="62" t="s">
        <v>441</v>
      </c>
      <c r="V14" s="62" t="s">
        <v>441</v>
      </c>
      <c r="W14" s="62" t="s">
        <v>441</v>
      </c>
      <c r="X14" s="62" t="s">
        <v>441</v>
      </c>
      <c r="Y14" s="62" t="s">
        <v>441</v>
      </c>
      <c r="Z14" s="62" t="s">
        <v>441</v>
      </c>
      <c r="AA14" s="62" t="s">
        <v>441</v>
      </c>
      <c r="AB14" s="62" t="s">
        <v>441</v>
      </c>
      <c r="AC14" s="62" t="s">
        <v>441</v>
      </c>
      <c r="AD14" s="62" t="s">
        <v>441</v>
      </c>
      <c r="AE14" s="51"/>
      <c r="AF14" s="62">
        <v>4711.15069839025</v>
      </c>
      <c r="AG14" s="62">
        <v>18626</v>
      </c>
      <c r="AH14" s="62" t="s">
        <v>442</v>
      </c>
      <c r="AI14" s="62" t="s">
        <v>442</v>
      </c>
      <c r="AJ14" s="62" t="s">
        <v>443</v>
      </c>
      <c r="AK14" s="62" t="s">
        <v>443</v>
      </c>
      <c r="AL14" s="128" t="s">
        <v>49</v>
      </c>
    </row>
    <row r="15" spans="1:38" ht="26.25" customHeight="1" thickBot="1">
      <c r="A15" s="60" t="s">
        <v>53</v>
      </c>
      <c r="B15" s="60" t="s">
        <v>54</v>
      </c>
      <c r="C15" s="61" t="s">
        <v>55</v>
      </c>
      <c r="D15" s="127"/>
      <c r="E15" s="62" t="s">
        <v>441</v>
      </c>
      <c r="F15" s="62" t="s">
        <v>441</v>
      </c>
      <c r="G15" s="62" t="s">
        <v>442</v>
      </c>
      <c r="H15" s="62" t="s">
        <v>441</v>
      </c>
      <c r="I15" s="62" t="s">
        <v>441</v>
      </c>
      <c r="J15" s="62" t="s">
        <v>441</v>
      </c>
      <c r="K15" s="62" t="s">
        <v>441</v>
      </c>
      <c r="L15" s="62" t="s">
        <v>441</v>
      </c>
      <c r="M15" s="62" t="s">
        <v>441</v>
      </c>
      <c r="N15" s="62" t="s">
        <v>441</v>
      </c>
      <c r="O15" s="62" t="s">
        <v>441</v>
      </c>
      <c r="P15" s="62" t="s">
        <v>441</v>
      </c>
      <c r="Q15" s="62" t="s">
        <v>441</v>
      </c>
      <c r="R15" s="62" t="s">
        <v>441</v>
      </c>
      <c r="S15" s="62" t="s">
        <v>441</v>
      </c>
      <c r="T15" s="62" t="s">
        <v>441</v>
      </c>
      <c r="U15" s="62" t="s">
        <v>441</v>
      </c>
      <c r="V15" s="62" t="s">
        <v>441</v>
      </c>
      <c r="W15" s="62" t="s">
        <v>441</v>
      </c>
      <c r="X15" s="62" t="s">
        <v>441</v>
      </c>
      <c r="Y15" s="62" t="s">
        <v>441</v>
      </c>
      <c r="Z15" s="62" t="s">
        <v>441</v>
      </c>
      <c r="AA15" s="62" t="s">
        <v>441</v>
      </c>
      <c r="AB15" s="62" t="s">
        <v>441</v>
      </c>
      <c r="AC15" s="62" t="s">
        <v>441</v>
      </c>
      <c r="AD15" s="62" t="s">
        <v>441</v>
      </c>
      <c r="AE15" s="51"/>
      <c r="AF15" s="62" t="s">
        <v>443</v>
      </c>
      <c r="AG15" s="62" t="s">
        <v>442</v>
      </c>
      <c r="AH15" s="62" t="s">
        <v>442</v>
      </c>
      <c r="AI15" s="62" t="s">
        <v>442</v>
      </c>
      <c r="AJ15" s="62" t="s">
        <v>443</v>
      </c>
      <c r="AK15" s="62" t="s">
        <v>443</v>
      </c>
      <c r="AL15" s="128" t="s">
        <v>49</v>
      </c>
    </row>
    <row r="16" spans="1:38" ht="26.25" customHeight="1" thickBot="1">
      <c r="A16" s="60" t="s">
        <v>53</v>
      </c>
      <c r="B16" s="60" t="s">
        <v>56</v>
      </c>
      <c r="C16" s="61" t="s">
        <v>57</v>
      </c>
      <c r="D16" s="127"/>
      <c r="E16" s="62" t="s">
        <v>441</v>
      </c>
      <c r="F16" s="62" t="s">
        <v>441</v>
      </c>
      <c r="G16" s="62" t="s">
        <v>444</v>
      </c>
      <c r="H16" s="62" t="s">
        <v>441</v>
      </c>
      <c r="I16" s="62" t="s">
        <v>441</v>
      </c>
      <c r="J16" s="62" t="s">
        <v>441</v>
      </c>
      <c r="K16" s="62" t="s">
        <v>441</v>
      </c>
      <c r="L16" s="62" t="s">
        <v>441</v>
      </c>
      <c r="M16" s="62" t="s">
        <v>441</v>
      </c>
      <c r="N16" s="62" t="s">
        <v>441</v>
      </c>
      <c r="O16" s="62" t="s">
        <v>441</v>
      </c>
      <c r="P16" s="62" t="s">
        <v>441</v>
      </c>
      <c r="Q16" s="62" t="s">
        <v>441</v>
      </c>
      <c r="R16" s="62" t="s">
        <v>441</v>
      </c>
      <c r="S16" s="62" t="s">
        <v>441</v>
      </c>
      <c r="T16" s="62" t="s">
        <v>441</v>
      </c>
      <c r="U16" s="62" t="s">
        <v>441</v>
      </c>
      <c r="V16" s="62" t="s">
        <v>441</v>
      </c>
      <c r="W16" s="62" t="s">
        <v>441</v>
      </c>
      <c r="X16" s="62" t="s">
        <v>441</v>
      </c>
      <c r="Y16" s="62" t="s">
        <v>441</v>
      </c>
      <c r="Z16" s="62" t="s">
        <v>441</v>
      </c>
      <c r="AA16" s="62" t="s">
        <v>441</v>
      </c>
      <c r="AB16" s="62" t="s">
        <v>441</v>
      </c>
      <c r="AC16" s="62" t="s">
        <v>441</v>
      </c>
      <c r="AD16" s="62" t="s">
        <v>441</v>
      </c>
      <c r="AE16" s="51"/>
      <c r="AF16" s="62" t="s">
        <v>442</v>
      </c>
      <c r="AG16" s="62" t="s">
        <v>442</v>
      </c>
      <c r="AH16" s="62" t="s">
        <v>442</v>
      </c>
      <c r="AI16" s="62" t="s">
        <v>442</v>
      </c>
      <c r="AJ16" s="62" t="s">
        <v>443</v>
      </c>
      <c r="AK16" s="62" t="s">
        <v>443</v>
      </c>
      <c r="AL16" s="128" t="s">
        <v>49</v>
      </c>
    </row>
    <row r="17" spans="1:38" ht="26.25" customHeight="1" thickBot="1">
      <c r="A17" s="60" t="s">
        <v>53</v>
      </c>
      <c r="B17" s="60" t="s">
        <v>58</v>
      </c>
      <c r="C17" s="61" t="s">
        <v>59</v>
      </c>
      <c r="D17" s="127"/>
      <c r="E17" s="62" t="s">
        <v>441</v>
      </c>
      <c r="F17" s="62" t="s">
        <v>441</v>
      </c>
      <c r="G17" s="62">
        <v>1.6909282258</v>
      </c>
      <c r="H17" s="62" t="s">
        <v>441</v>
      </c>
      <c r="I17" s="62" t="s">
        <v>441</v>
      </c>
      <c r="J17" s="62" t="s">
        <v>441</v>
      </c>
      <c r="K17" s="62" t="s">
        <v>441</v>
      </c>
      <c r="L17" s="62" t="s">
        <v>441</v>
      </c>
      <c r="M17" s="62" t="s">
        <v>441</v>
      </c>
      <c r="N17" s="62" t="s">
        <v>441</v>
      </c>
      <c r="O17" s="62" t="s">
        <v>441</v>
      </c>
      <c r="P17" s="62" t="s">
        <v>441</v>
      </c>
      <c r="Q17" s="62" t="s">
        <v>441</v>
      </c>
      <c r="R17" s="62" t="s">
        <v>441</v>
      </c>
      <c r="S17" s="62" t="s">
        <v>441</v>
      </c>
      <c r="T17" s="62" t="s">
        <v>441</v>
      </c>
      <c r="U17" s="62" t="s">
        <v>441</v>
      </c>
      <c r="V17" s="62" t="s">
        <v>441</v>
      </c>
      <c r="W17" s="62" t="s">
        <v>441</v>
      </c>
      <c r="X17" s="62" t="s">
        <v>441</v>
      </c>
      <c r="Y17" s="62" t="s">
        <v>441</v>
      </c>
      <c r="Z17" s="62" t="s">
        <v>441</v>
      </c>
      <c r="AA17" s="62" t="s">
        <v>441</v>
      </c>
      <c r="AB17" s="62" t="s">
        <v>441</v>
      </c>
      <c r="AC17" s="62" t="s">
        <v>441</v>
      </c>
      <c r="AD17" s="62" t="s">
        <v>441</v>
      </c>
      <c r="AE17" s="51"/>
      <c r="AF17" s="62">
        <v>3104.2507999999998</v>
      </c>
      <c r="AG17" s="62" t="s">
        <v>442</v>
      </c>
      <c r="AH17" s="62" t="s">
        <v>442</v>
      </c>
      <c r="AI17" s="62" t="s">
        <v>442</v>
      </c>
      <c r="AJ17" s="62" t="s">
        <v>443</v>
      </c>
      <c r="AK17" s="62" t="s">
        <v>443</v>
      </c>
      <c r="AL17" s="128" t="s">
        <v>49</v>
      </c>
    </row>
    <row r="18" spans="1:38" ht="26.25" customHeight="1" thickBot="1">
      <c r="A18" s="60" t="s">
        <v>53</v>
      </c>
      <c r="B18" s="60" t="s">
        <v>60</v>
      </c>
      <c r="C18" s="61" t="s">
        <v>61</v>
      </c>
      <c r="D18" s="127"/>
      <c r="E18" s="62" t="s">
        <v>441</v>
      </c>
      <c r="F18" s="62" t="s">
        <v>441</v>
      </c>
      <c r="G18" s="62">
        <v>2.9236223725000001</v>
      </c>
      <c r="H18" s="62" t="s">
        <v>441</v>
      </c>
      <c r="I18" s="62" t="s">
        <v>441</v>
      </c>
      <c r="J18" s="62" t="s">
        <v>441</v>
      </c>
      <c r="K18" s="62" t="s">
        <v>441</v>
      </c>
      <c r="L18" s="62" t="s">
        <v>441</v>
      </c>
      <c r="M18" s="62" t="s">
        <v>441</v>
      </c>
      <c r="N18" s="62" t="s">
        <v>441</v>
      </c>
      <c r="O18" s="62" t="s">
        <v>441</v>
      </c>
      <c r="P18" s="62" t="s">
        <v>441</v>
      </c>
      <c r="Q18" s="62" t="s">
        <v>441</v>
      </c>
      <c r="R18" s="62" t="s">
        <v>441</v>
      </c>
      <c r="S18" s="62" t="s">
        <v>441</v>
      </c>
      <c r="T18" s="62" t="s">
        <v>441</v>
      </c>
      <c r="U18" s="62" t="s">
        <v>441</v>
      </c>
      <c r="V18" s="62" t="s">
        <v>441</v>
      </c>
      <c r="W18" s="62" t="s">
        <v>441</v>
      </c>
      <c r="X18" s="62" t="s">
        <v>441</v>
      </c>
      <c r="Y18" s="62" t="s">
        <v>441</v>
      </c>
      <c r="Z18" s="62" t="s">
        <v>441</v>
      </c>
      <c r="AA18" s="62" t="s">
        <v>441</v>
      </c>
      <c r="AB18" s="62" t="s">
        <v>441</v>
      </c>
      <c r="AC18" s="62" t="s">
        <v>441</v>
      </c>
      <c r="AD18" s="62" t="s">
        <v>441</v>
      </c>
      <c r="AE18" s="51"/>
      <c r="AF18" s="62">
        <v>631.51429999999993</v>
      </c>
      <c r="AG18" s="62" t="s">
        <v>442</v>
      </c>
      <c r="AH18" s="62" t="s">
        <v>444</v>
      </c>
      <c r="AI18" s="62" t="s">
        <v>442</v>
      </c>
      <c r="AJ18" s="62" t="s">
        <v>443</v>
      </c>
      <c r="AK18" s="62" t="s">
        <v>443</v>
      </c>
      <c r="AL18" s="128" t="s">
        <v>49</v>
      </c>
    </row>
    <row r="19" spans="1:38" ht="26.25" customHeight="1" thickBot="1">
      <c r="A19" s="60" t="s">
        <v>53</v>
      </c>
      <c r="B19" s="60" t="s">
        <v>62</v>
      </c>
      <c r="C19" s="61" t="s">
        <v>63</v>
      </c>
      <c r="D19" s="127"/>
      <c r="E19" s="62" t="s">
        <v>441</v>
      </c>
      <c r="F19" s="62" t="s">
        <v>441</v>
      </c>
      <c r="G19" s="62">
        <v>1.2991552388000001</v>
      </c>
      <c r="H19" s="62" t="s">
        <v>441</v>
      </c>
      <c r="I19" s="62" t="s">
        <v>441</v>
      </c>
      <c r="J19" s="62" t="s">
        <v>441</v>
      </c>
      <c r="K19" s="62" t="s">
        <v>441</v>
      </c>
      <c r="L19" s="62" t="s">
        <v>441</v>
      </c>
      <c r="M19" s="62" t="s">
        <v>441</v>
      </c>
      <c r="N19" s="62" t="s">
        <v>441</v>
      </c>
      <c r="O19" s="62" t="s">
        <v>441</v>
      </c>
      <c r="P19" s="62" t="s">
        <v>441</v>
      </c>
      <c r="Q19" s="62" t="s">
        <v>441</v>
      </c>
      <c r="R19" s="62" t="s">
        <v>441</v>
      </c>
      <c r="S19" s="62" t="s">
        <v>441</v>
      </c>
      <c r="T19" s="62" t="s">
        <v>441</v>
      </c>
      <c r="U19" s="62" t="s">
        <v>441</v>
      </c>
      <c r="V19" s="62" t="s">
        <v>441</v>
      </c>
      <c r="W19" s="62" t="s">
        <v>441</v>
      </c>
      <c r="X19" s="62" t="s">
        <v>441</v>
      </c>
      <c r="Y19" s="62" t="s">
        <v>441</v>
      </c>
      <c r="Z19" s="62" t="s">
        <v>441</v>
      </c>
      <c r="AA19" s="62" t="s">
        <v>441</v>
      </c>
      <c r="AB19" s="62" t="s">
        <v>441</v>
      </c>
      <c r="AC19" s="62" t="s">
        <v>441</v>
      </c>
      <c r="AD19" s="62" t="s">
        <v>441</v>
      </c>
      <c r="AE19" s="51"/>
      <c r="AF19" s="62">
        <v>890.67220000000009</v>
      </c>
      <c r="AG19" s="62">
        <v>102.54</v>
      </c>
      <c r="AH19" s="62" t="s">
        <v>442</v>
      </c>
      <c r="AI19" s="62" t="s">
        <v>442</v>
      </c>
      <c r="AJ19" s="62" t="s">
        <v>442</v>
      </c>
      <c r="AK19" s="62" t="s">
        <v>443</v>
      </c>
      <c r="AL19" s="128" t="s">
        <v>49</v>
      </c>
    </row>
    <row r="20" spans="1:38" ht="26.25" customHeight="1" thickBot="1">
      <c r="A20" s="60" t="s">
        <v>53</v>
      </c>
      <c r="B20" s="60" t="s">
        <v>64</v>
      </c>
      <c r="C20" s="61" t="s">
        <v>65</v>
      </c>
      <c r="D20" s="127"/>
      <c r="E20" s="62" t="s">
        <v>441</v>
      </c>
      <c r="F20" s="62" t="s">
        <v>441</v>
      </c>
      <c r="G20" s="62" t="s">
        <v>445</v>
      </c>
      <c r="H20" s="62" t="s">
        <v>441</v>
      </c>
      <c r="I20" s="62" t="s">
        <v>441</v>
      </c>
      <c r="J20" s="62" t="s">
        <v>441</v>
      </c>
      <c r="K20" s="62" t="s">
        <v>441</v>
      </c>
      <c r="L20" s="62" t="s">
        <v>441</v>
      </c>
      <c r="M20" s="62" t="s">
        <v>441</v>
      </c>
      <c r="N20" s="62" t="s">
        <v>441</v>
      </c>
      <c r="O20" s="62" t="s">
        <v>441</v>
      </c>
      <c r="P20" s="62" t="s">
        <v>441</v>
      </c>
      <c r="Q20" s="62" t="s">
        <v>441</v>
      </c>
      <c r="R20" s="62" t="s">
        <v>441</v>
      </c>
      <c r="S20" s="62" t="s">
        <v>441</v>
      </c>
      <c r="T20" s="62" t="s">
        <v>441</v>
      </c>
      <c r="U20" s="62" t="s">
        <v>441</v>
      </c>
      <c r="V20" s="62" t="s">
        <v>441</v>
      </c>
      <c r="W20" s="62" t="s">
        <v>441</v>
      </c>
      <c r="X20" s="62" t="s">
        <v>441</v>
      </c>
      <c r="Y20" s="62" t="s">
        <v>441</v>
      </c>
      <c r="Z20" s="62" t="s">
        <v>441</v>
      </c>
      <c r="AA20" s="62" t="s">
        <v>441</v>
      </c>
      <c r="AB20" s="62" t="s">
        <v>441</v>
      </c>
      <c r="AC20" s="62" t="s">
        <v>441</v>
      </c>
      <c r="AD20" s="62" t="s">
        <v>441</v>
      </c>
      <c r="AE20" s="51"/>
      <c r="AF20" s="62" t="s">
        <v>445</v>
      </c>
      <c r="AG20" s="62" t="s">
        <v>445</v>
      </c>
      <c r="AH20" s="62" t="s">
        <v>444</v>
      </c>
      <c r="AI20" s="62" t="s">
        <v>442</v>
      </c>
      <c r="AJ20" s="62" t="s">
        <v>442</v>
      </c>
      <c r="AK20" s="62" t="s">
        <v>443</v>
      </c>
      <c r="AL20" s="128" t="s">
        <v>49</v>
      </c>
    </row>
    <row r="21" spans="1:38" ht="26.25" customHeight="1" thickBot="1">
      <c r="A21" s="60" t="s">
        <v>53</v>
      </c>
      <c r="B21" s="60" t="s">
        <v>66</v>
      </c>
      <c r="C21" s="61" t="s">
        <v>67</v>
      </c>
      <c r="D21" s="127"/>
      <c r="E21" s="62" t="s">
        <v>441</v>
      </c>
      <c r="F21" s="62" t="s">
        <v>441</v>
      </c>
      <c r="G21" s="62" t="s">
        <v>445</v>
      </c>
      <c r="H21" s="62" t="s">
        <v>441</v>
      </c>
      <c r="I21" s="62" t="s">
        <v>441</v>
      </c>
      <c r="J21" s="62" t="s">
        <v>441</v>
      </c>
      <c r="K21" s="62" t="s">
        <v>441</v>
      </c>
      <c r="L21" s="62" t="s">
        <v>441</v>
      </c>
      <c r="M21" s="62" t="s">
        <v>441</v>
      </c>
      <c r="N21" s="62" t="s">
        <v>441</v>
      </c>
      <c r="O21" s="62" t="s">
        <v>441</v>
      </c>
      <c r="P21" s="62" t="s">
        <v>441</v>
      </c>
      <c r="Q21" s="62" t="s">
        <v>441</v>
      </c>
      <c r="R21" s="62" t="s">
        <v>441</v>
      </c>
      <c r="S21" s="62" t="s">
        <v>441</v>
      </c>
      <c r="T21" s="62" t="s">
        <v>441</v>
      </c>
      <c r="U21" s="62" t="s">
        <v>441</v>
      </c>
      <c r="V21" s="62" t="s">
        <v>441</v>
      </c>
      <c r="W21" s="62" t="s">
        <v>441</v>
      </c>
      <c r="X21" s="62" t="s">
        <v>441</v>
      </c>
      <c r="Y21" s="62" t="s">
        <v>441</v>
      </c>
      <c r="Z21" s="62" t="s">
        <v>441</v>
      </c>
      <c r="AA21" s="62" t="s">
        <v>441</v>
      </c>
      <c r="AB21" s="62" t="s">
        <v>441</v>
      </c>
      <c r="AC21" s="62" t="s">
        <v>441</v>
      </c>
      <c r="AD21" s="62" t="s">
        <v>441</v>
      </c>
      <c r="AE21" s="51"/>
      <c r="AF21" s="62" t="s">
        <v>445</v>
      </c>
      <c r="AG21" s="62" t="s">
        <v>445</v>
      </c>
      <c r="AH21" s="62" t="s">
        <v>445</v>
      </c>
      <c r="AI21" s="62" t="s">
        <v>445</v>
      </c>
      <c r="AJ21" s="62" t="s">
        <v>445</v>
      </c>
      <c r="AK21" s="62" t="s">
        <v>443</v>
      </c>
      <c r="AL21" s="128" t="s">
        <v>49</v>
      </c>
    </row>
    <row r="22" spans="1:38" ht="26.25" customHeight="1" thickBot="1">
      <c r="A22" s="60" t="s">
        <v>53</v>
      </c>
      <c r="B22" s="64" t="s">
        <v>68</v>
      </c>
      <c r="C22" s="61" t="s">
        <v>69</v>
      </c>
      <c r="D22" s="127"/>
      <c r="E22" s="62" t="s">
        <v>441</v>
      </c>
      <c r="F22" s="62" t="s">
        <v>441</v>
      </c>
      <c r="G22" s="62">
        <v>13.7403410158</v>
      </c>
      <c r="H22" s="62" t="s">
        <v>441</v>
      </c>
      <c r="I22" s="62" t="s">
        <v>441</v>
      </c>
      <c r="J22" s="62" t="s">
        <v>441</v>
      </c>
      <c r="K22" s="62" t="s">
        <v>441</v>
      </c>
      <c r="L22" s="62" t="s">
        <v>441</v>
      </c>
      <c r="M22" s="62" t="s">
        <v>441</v>
      </c>
      <c r="N22" s="62" t="s">
        <v>441</v>
      </c>
      <c r="O22" s="62" t="s">
        <v>441</v>
      </c>
      <c r="P22" s="62" t="s">
        <v>441</v>
      </c>
      <c r="Q22" s="62" t="s">
        <v>441</v>
      </c>
      <c r="R22" s="62" t="s">
        <v>441</v>
      </c>
      <c r="S22" s="62" t="s">
        <v>441</v>
      </c>
      <c r="T22" s="62" t="s">
        <v>441</v>
      </c>
      <c r="U22" s="62" t="s">
        <v>441</v>
      </c>
      <c r="V22" s="62" t="s">
        <v>441</v>
      </c>
      <c r="W22" s="62" t="s">
        <v>441</v>
      </c>
      <c r="X22" s="62" t="s">
        <v>441</v>
      </c>
      <c r="Y22" s="62" t="s">
        <v>441</v>
      </c>
      <c r="Z22" s="62" t="s">
        <v>441</v>
      </c>
      <c r="AA22" s="62" t="s">
        <v>441</v>
      </c>
      <c r="AB22" s="62" t="s">
        <v>441</v>
      </c>
      <c r="AC22" s="62" t="s">
        <v>441</v>
      </c>
      <c r="AD22" s="62" t="s">
        <v>441</v>
      </c>
      <c r="AE22" s="51"/>
      <c r="AF22" s="62">
        <v>9643.9069999999992</v>
      </c>
      <c r="AG22" s="62" t="s">
        <v>442</v>
      </c>
      <c r="AH22" s="62" t="s">
        <v>442</v>
      </c>
      <c r="AI22" s="62" t="s">
        <v>442</v>
      </c>
      <c r="AJ22" s="62" t="s">
        <v>442</v>
      </c>
      <c r="AK22" s="62" t="s">
        <v>443</v>
      </c>
      <c r="AL22" s="128" t="s">
        <v>49</v>
      </c>
    </row>
    <row r="23" spans="1:38" ht="26.25" customHeight="1" thickBot="1">
      <c r="A23" s="60" t="s">
        <v>70</v>
      </c>
      <c r="B23" s="64" t="s">
        <v>393</v>
      </c>
      <c r="C23" s="61" t="s">
        <v>389</v>
      </c>
      <c r="D23" s="129"/>
      <c r="E23" s="62" t="s">
        <v>441</v>
      </c>
      <c r="F23" s="62" t="s">
        <v>441</v>
      </c>
      <c r="G23" s="62">
        <v>3.3000000000000002E-2</v>
      </c>
      <c r="H23" s="62" t="s">
        <v>441</v>
      </c>
      <c r="I23" s="62" t="s">
        <v>441</v>
      </c>
      <c r="J23" s="62" t="s">
        <v>441</v>
      </c>
      <c r="K23" s="62" t="s">
        <v>441</v>
      </c>
      <c r="L23" s="62" t="s">
        <v>441</v>
      </c>
      <c r="M23" s="62" t="s">
        <v>441</v>
      </c>
      <c r="N23" s="62" t="s">
        <v>441</v>
      </c>
      <c r="O23" s="62" t="s">
        <v>441</v>
      </c>
      <c r="P23" s="62" t="s">
        <v>441</v>
      </c>
      <c r="Q23" s="62" t="s">
        <v>441</v>
      </c>
      <c r="R23" s="62" t="s">
        <v>441</v>
      </c>
      <c r="S23" s="62" t="s">
        <v>441</v>
      </c>
      <c r="T23" s="62" t="s">
        <v>441</v>
      </c>
      <c r="U23" s="62" t="s">
        <v>441</v>
      </c>
      <c r="V23" s="62" t="s">
        <v>441</v>
      </c>
      <c r="W23" s="62" t="s">
        <v>441</v>
      </c>
      <c r="X23" s="62" t="s">
        <v>441</v>
      </c>
      <c r="Y23" s="62" t="s">
        <v>441</v>
      </c>
      <c r="Z23" s="62" t="s">
        <v>441</v>
      </c>
      <c r="AA23" s="62" t="s">
        <v>441</v>
      </c>
      <c r="AB23" s="62" t="s">
        <v>441</v>
      </c>
      <c r="AC23" s="62" t="s">
        <v>441</v>
      </c>
      <c r="AD23" s="62" t="s">
        <v>441</v>
      </c>
      <c r="AE23" s="51"/>
      <c r="AF23" s="62">
        <v>8870</v>
      </c>
      <c r="AG23" s="62">
        <v>368</v>
      </c>
      <c r="AH23" s="62" t="s">
        <v>442</v>
      </c>
      <c r="AI23" s="62" t="s">
        <v>442</v>
      </c>
      <c r="AJ23" s="62" t="s">
        <v>442</v>
      </c>
      <c r="AK23" s="62" t="s">
        <v>443</v>
      </c>
      <c r="AL23" s="128" t="s">
        <v>49</v>
      </c>
    </row>
    <row r="24" spans="1:38" ht="26.25" customHeight="1" thickBot="1">
      <c r="A24" s="65" t="s">
        <v>53</v>
      </c>
      <c r="B24" s="64" t="s">
        <v>71</v>
      </c>
      <c r="C24" s="61" t="s">
        <v>72</v>
      </c>
      <c r="D24" s="127"/>
      <c r="E24" s="62" t="s">
        <v>441</v>
      </c>
      <c r="F24" s="62" t="s">
        <v>441</v>
      </c>
      <c r="G24" s="62" t="s">
        <v>445</v>
      </c>
      <c r="H24" s="62" t="s">
        <v>441</v>
      </c>
      <c r="I24" s="62" t="s">
        <v>441</v>
      </c>
      <c r="J24" s="62" t="s">
        <v>441</v>
      </c>
      <c r="K24" s="62" t="s">
        <v>441</v>
      </c>
      <c r="L24" s="62" t="s">
        <v>441</v>
      </c>
      <c r="M24" s="62" t="s">
        <v>441</v>
      </c>
      <c r="N24" s="62" t="s">
        <v>441</v>
      </c>
      <c r="O24" s="62" t="s">
        <v>441</v>
      </c>
      <c r="P24" s="62" t="s">
        <v>441</v>
      </c>
      <c r="Q24" s="62" t="s">
        <v>441</v>
      </c>
      <c r="R24" s="62" t="s">
        <v>441</v>
      </c>
      <c r="S24" s="62" t="s">
        <v>441</v>
      </c>
      <c r="T24" s="62" t="s">
        <v>441</v>
      </c>
      <c r="U24" s="62" t="s">
        <v>441</v>
      </c>
      <c r="V24" s="62" t="s">
        <v>441</v>
      </c>
      <c r="W24" s="62" t="s">
        <v>441</v>
      </c>
      <c r="X24" s="62" t="s">
        <v>441</v>
      </c>
      <c r="Y24" s="62" t="s">
        <v>441</v>
      </c>
      <c r="Z24" s="62" t="s">
        <v>441</v>
      </c>
      <c r="AA24" s="62" t="s">
        <v>441</v>
      </c>
      <c r="AB24" s="62" t="s">
        <v>441</v>
      </c>
      <c r="AC24" s="62" t="s">
        <v>441</v>
      </c>
      <c r="AD24" s="62" t="s">
        <v>441</v>
      </c>
      <c r="AE24" s="51"/>
      <c r="AF24" s="62" t="s">
        <v>444</v>
      </c>
      <c r="AG24" s="62" t="s">
        <v>445</v>
      </c>
      <c r="AH24" s="62" t="s">
        <v>444</v>
      </c>
      <c r="AI24" s="62" t="s">
        <v>444</v>
      </c>
      <c r="AJ24" s="62" t="s">
        <v>443</v>
      </c>
      <c r="AK24" s="62" t="s">
        <v>443</v>
      </c>
      <c r="AL24" s="128" t="s">
        <v>49</v>
      </c>
    </row>
    <row r="25" spans="1:38" ht="26.25" customHeight="1" thickBot="1">
      <c r="A25" s="60" t="s">
        <v>73</v>
      </c>
      <c r="B25" s="64" t="s">
        <v>74</v>
      </c>
      <c r="C25" s="66" t="s">
        <v>75</v>
      </c>
      <c r="D25" s="127"/>
      <c r="E25" s="62" t="s">
        <v>441</v>
      </c>
      <c r="F25" s="62" t="s">
        <v>441</v>
      </c>
      <c r="G25" s="62">
        <v>3.3000000000000002E-2</v>
      </c>
      <c r="H25" s="62" t="s">
        <v>441</v>
      </c>
      <c r="I25" s="62" t="s">
        <v>441</v>
      </c>
      <c r="J25" s="62" t="s">
        <v>441</v>
      </c>
      <c r="K25" s="62" t="s">
        <v>441</v>
      </c>
      <c r="L25" s="62" t="s">
        <v>441</v>
      </c>
      <c r="M25" s="62" t="s">
        <v>441</v>
      </c>
      <c r="N25" s="62" t="s">
        <v>441</v>
      </c>
      <c r="O25" s="62" t="s">
        <v>441</v>
      </c>
      <c r="P25" s="62" t="s">
        <v>441</v>
      </c>
      <c r="Q25" s="62" t="s">
        <v>441</v>
      </c>
      <c r="R25" s="62" t="s">
        <v>441</v>
      </c>
      <c r="S25" s="62" t="s">
        <v>441</v>
      </c>
      <c r="T25" s="62" t="s">
        <v>441</v>
      </c>
      <c r="U25" s="62" t="s">
        <v>441</v>
      </c>
      <c r="V25" s="62" t="s">
        <v>441</v>
      </c>
      <c r="W25" s="62" t="s">
        <v>441</v>
      </c>
      <c r="X25" s="62" t="s">
        <v>441</v>
      </c>
      <c r="Y25" s="62" t="s">
        <v>441</v>
      </c>
      <c r="Z25" s="62" t="s">
        <v>441</v>
      </c>
      <c r="AA25" s="62" t="s">
        <v>441</v>
      </c>
      <c r="AB25" s="62" t="s">
        <v>441</v>
      </c>
      <c r="AC25" s="62" t="s">
        <v>441</v>
      </c>
      <c r="AD25" s="62" t="s">
        <v>441</v>
      </c>
      <c r="AE25" s="51"/>
      <c r="AF25" s="62" t="s">
        <v>444</v>
      </c>
      <c r="AG25" s="62" t="s">
        <v>443</v>
      </c>
      <c r="AH25" s="62" t="s">
        <v>443</v>
      </c>
      <c r="AI25" s="62" t="s">
        <v>444</v>
      </c>
      <c r="AJ25" s="62" t="s">
        <v>443</v>
      </c>
      <c r="AK25" s="62" t="s">
        <v>443</v>
      </c>
      <c r="AL25" s="128" t="s">
        <v>49</v>
      </c>
    </row>
    <row r="26" spans="1:38" ht="26.25" customHeight="1" thickBot="1">
      <c r="A26" s="60" t="s">
        <v>73</v>
      </c>
      <c r="B26" s="60" t="s">
        <v>76</v>
      </c>
      <c r="C26" s="61" t="s">
        <v>77</v>
      </c>
      <c r="D26" s="127"/>
      <c r="E26" s="62" t="s">
        <v>441</v>
      </c>
      <c r="F26" s="62" t="s">
        <v>441</v>
      </c>
      <c r="G26" s="62" t="s">
        <v>444</v>
      </c>
      <c r="H26" s="62" t="s">
        <v>441</v>
      </c>
      <c r="I26" s="62" t="s">
        <v>441</v>
      </c>
      <c r="J26" s="62" t="s">
        <v>441</v>
      </c>
      <c r="K26" s="62" t="s">
        <v>441</v>
      </c>
      <c r="L26" s="62" t="s">
        <v>441</v>
      </c>
      <c r="M26" s="62" t="s">
        <v>441</v>
      </c>
      <c r="N26" s="62" t="s">
        <v>441</v>
      </c>
      <c r="O26" s="62" t="s">
        <v>441</v>
      </c>
      <c r="P26" s="62" t="s">
        <v>441</v>
      </c>
      <c r="Q26" s="62" t="s">
        <v>441</v>
      </c>
      <c r="R26" s="62" t="s">
        <v>441</v>
      </c>
      <c r="S26" s="62" t="s">
        <v>441</v>
      </c>
      <c r="T26" s="62" t="s">
        <v>441</v>
      </c>
      <c r="U26" s="62" t="s">
        <v>441</v>
      </c>
      <c r="V26" s="62" t="s">
        <v>441</v>
      </c>
      <c r="W26" s="62" t="s">
        <v>441</v>
      </c>
      <c r="X26" s="62" t="s">
        <v>441</v>
      </c>
      <c r="Y26" s="62" t="s">
        <v>441</v>
      </c>
      <c r="Z26" s="62" t="s">
        <v>441</v>
      </c>
      <c r="AA26" s="62" t="s">
        <v>441</v>
      </c>
      <c r="AB26" s="62" t="s">
        <v>441</v>
      </c>
      <c r="AC26" s="62" t="s">
        <v>441</v>
      </c>
      <c r="AD26" s="62" t="s">
        <v>441</v>
      </c>
      <c r="AE26" s="51"/>
      <c r="AF26" s="62" t="s">
        <v>443</v>
      </c>
      <c r="AG26" s="62" t="s">
        <v>443</v>
      </c>
      <c r="AH26" s="62" t="s">
        <v>443</v>
      </c>
      <c r="AI26" s="62" t="s">
        <v>445</v>
      </c>
      <c r="AJ26" s="62" t="s">
        <v>443</v>
      </c>
      <c r="AK26" s="62" t="s">
        <v>443</v>
      </c>
      <c r="AL26" s="128" t="s">
        <v>49</v>
      </c>
    </row>
    <row r="27" spans="1:38" ht="26.25" customHeight="1" thickBot="1">
      <c r="A27" s="60" t="s">
        <v>78</v>
      </c>
      <c r="B27" s="60" t="s">
        <v>79</v>
      </c>
      <c r="C27" s="61" t="s">
        <v>80</v>
      </c>
      <c r="D27" s="127"/>
      <c r="E27" s="62" t="s">
        <v>441</v>
      </c>
      <c r="F27" s="62" t="s">
        <v>441</v>
      </c>
      <c r="G27" s="62">
        <v>0.36295293944996126</v>
      </c>
      <c r="H27" s="62" t="s">
        <v>441</v>
      </c>
      <c r="I27" s="62" t="s">
        <v>441</v>
      </c>
      <c r="J27" s="62" t="s">
        <v>441</v>
      </c>
      <c r="K27" s="62" t="s">
        <v>441</v>
      </c>
      <c r="L27" s="62" t="s">
        <v>441</v>
      </c>
      <c r="M27" s="62" t="s">
        <v>441</v>
      </c>
      <c r="N27" s="62" t="s">
        <v>441</v>
      </c>
      <c r="O27" s="62" t="s">
        <v>441</v>
      </c>
      <c r="P27" s="62" t="s">
        <v>441</v>
      </c>
      <c r="Q27" s="62" t="s">
        <v>441</v>
      </c>
      <c r="R27" s="62" t="s">
        <v>441</v>
      </c>
      <c r="S27" s="62" t="s">
        <v>441</v>
      </c>
      <c r="T27" s="62" t="s">
        <v>441</v>
      </c>
      <c r="U27" s="62" t="s">
        <v>441</v>
      </c>
      <c r="V27" s="62" t="s">
        <v>441</v>
      </c>
      <c r="W27" s="62" t="s">
        <v>441</v>
      </c>
      <c r="X27" s="62" t="s">
        <v>441</v>
      </c>
      <c r="Y27" s="62" t="s">
        <v>441</v>
      </c>
      <c r="Z27" s="62" t="s">
        <v>441</v>
      </c>
      <c r="AA27" s="62" t="s">
        <v>441</v>
      </c>
      <c r="AB27" s="62" t="s">
        <v>441</v>
      </c>
      <c r="AC27" s="62" t="s">
        <v>441</v>
      </c>
      <c r="AD27" s="62" t="s">
        <v>441</v>
      </c>
      <c r="AE27" s="51"/>
      <c r="AF27" s="62">
        <v>3992.4823339495738</v>
      </c>
      <c r="AG27" s="62" t="s">
        <v>443</v>
      </c>
      <c r="AH27" s="62" t="s">
        <v>444</v>
      </c>
      <c r="AI27" s="62" t="s">
        <v>445</v>
      </c>
      <c r="AJ27" s="62" t="s">
        <v>443</v>
      </c>
      <c r="AK27" s="62" t="s">
        <v>443</v>
      </c>
      <c r="AL27" s="128" t="s">
        <v>49</v>
      </c>
    </row>
    <row r="28" spans="1:38" ht="26.25" customHeight="1" thickBot="1">
      <c r="A28" s="60" t="s">
        <v>78</v>
      </c>
      <c r="B28" s="60" t="s">
        <v>81</v>
      </c>
      <c r="C28" s="61" t="s">
        <v>82</v>
      </c>
      <c r="D28" s="127"/>
      <c r="E28" s="62" t="s">
        <v>441</v>
      </c>
      <c r="F28" s="62" t="s">
        <v>441</v>
      </c>
      <c r="G28" s="62" t="s">
        <v>445</v>
      </c>
      <c r="H28" s="62" t="s">
        <v>441</v>
      </c>
      <c r="I28" s="62" t="s">
        <v>441</v>
      </c>
      <c r="J28" s="62" t="s">
        <v>441</v>
      </c>
      <c r="K28" s="62" t="s">
        <v>441</v>
      </c>
      <c r="L28" s="62" t="s">
        <v>441</v>
      </c>
      <c r="M28" s="62" t="s">
        <v>441</v>
      </c>
      <c r="N28" s="62" t="s">
        <v>441</v>
      </c>
      <c r="O28" s="62" t="s">
        <v>441</v>
      </c>
      <c r="P28" s="62" t="s">
        <v>441</v>
      </c>
      <c r="Q28" s="62" t="s">
        <v>441</v>
      </c>
      <c r="R28" s="62" t="s">
        <v>441</v>
      </c>
      <c r="S28" s="62" t="s">
        <v>441</v>
      </c>
      <c r="T28" s="62" t="s">
        <v>441</v>
      </c>
      <c r="U28" s="62" t="s">
        <v>441</v>
      </c>
      <c r="V28" s="62" t="s">
        <v>441</v>
      </c>
      <c r="W28" s="62" t="s">
        <v>441</v>
      </c>
      <c r="X28" s="62" t="s">
        <v>441</v>
      </c>
      <c r="Y28" s="62" t="s">
        <v>441</v>
      </c>
      <c r="Z28" s="62" t="s">
        <v>441</v>
      </c>
      <c r="AA28" s="62" t="s">
        <v>441</v>
      </c>
      <c r="AB28" s="62" t="s">
        <v>441</v>
      </c>
      <c r="AC28" s="62" t="s">
        <v>441</v>
      </c>
      <c r="AD28" s="62" t="s">
        <v>441</v>
      </c>
      <c r="AE28" s="51"/>
      <c r="AF28" s="62" t="s">
        <v>443</v>
      </c>
      <c r="AG28" s="62" t="s">
        <v>443</v>
      </c>
      <c r="AH28" s="62" t="s">
        <v>444</v>
      </c>
      <c r="AI28" s="62" t="s">
        <v>445</v>
      </c>
      <c r="AJ28" s="62" t="s">
        <v>443</v>
      </c>
      <c r="AK28" s="62" t="s">
        <v>443</v>
      </c>
      <c r="AL28" s="128" t="s">
        <v>49</v>
      </c>
    </row>
    <row r="29" spans="1:38" ht="26.25" customHeight="1" thickBot="1">
      <c r="A29" s="60" t="s">
        <v>78</v>
      </c>
      <c r="B29" s="60" t="s">
        <v>83</v>
      </c>
      <c r="C29" s="61" t="s">
        <v>84</v>
      </c>
      <c r="D29" s="127"/>
      <c r="E29" s="62" t="s">
        <v>441</v>
      </c>
      <c r="F29" s="62" t="s">
        <v>441</v>
      </c>
      <c r="G29" s="62">
        <v>1.0347665590618158</v>
      </c>
      <c r="H29" s="62" t="s">
        <v>441</v>
      </c>
      <c r="I29" s="62" t="s">
        <v>441</v>
      </c>
      <c r="J29" s="62" t="s">
        <v>441</v>
      </c>
      <c r="K29" s="62" t="s">
        <v>441</v>
      </c>
      <c r="L29" s="62" t="s">
        <v>441</v>
      </c>
      <c r="M29" s="62" t="s">
        <v>441</v>
      </c>
      <c r="N29" s="62" t="s">
        <v>441</v>
      </c>
      <c r="O29" s="62" t="s">
        <v>441</v>
      </c>
      <c r="P29" s="62" t="s">
        <v>441</v>
      </c>
      <c r="Q29" s="62" t="s">
        <v>441</v>
      </c>
      <c r="R29" s="62" t="s">
        <v>441</v>
      </c>
      <c r="S29" s="62" t="s">
        <v>441</v>
      </c>
      <c r="T29" s="62" t="s">
        <v>441</v>
      </c>
      <c r="U29" s="62" t="s">
        <v>441</v>
      </c>
      <c r="V29" s="62" t="s">
        <v>441</v>
      </c>
      <c r="W29" s="62" t="s">
        <v>441</v>
      </c>
      <c r="X29" s="62" t="s">
        <v>441</v>
      </c>
      <c r="Y29" s="62" t="s">
        <v>441</v>
      </c>
      <c r="Z29" s="62" t="s">
        <v>441</v>
      </c>
      <c r="AA29" s="62" t="s">
        <v>441</v>
      </c>
      <c r="AB29" s="62" t="s">
        <v>441</v>
      </c>
      <c r="AC29" s="62" t="s">
        <v>441</v>
      </c>
      <c r="AD29" s="62" t="s">
        <v>441</v>
      </c>
      <c r="AE29" s="51"/>
      <c r="AF29" s="62">
        <v>4449.4962039658085</v>
      </c>
      <c r="AG29" s="62" t="s">
        <v>443</v>
      </c>
      <c r="AH29" s="62" t="s">
        <v>444</v>
      </c>
      <c r="AI29" s="62" t="s">
        <v>445</v>
      </c>
      <c r="AJ29" s="62" t="s">
        <v>443</v>
      </c>
      <c r="AK29" s="62" t="s">
        <v>443</v>
      </c>
      <c r="AL29" s="128" t="s">
        <v>49</v>
      </c>
    </row>
    <row r="30" spans="1:38" ht="26.25" customHeight="1" thickBot="1">
      <c r="A30" s="60" t="s">
        <v>78</v>
      </c>
      <c r="B30" s="60" t="s">
        <v>85</v>
      </c>
      <c r="C30" s="61" t="s">
        <v>86</v>
      </c>
      <c r="D30" s="127"/>
      <c r="E30" s="62" t="s">
        <v>441</v>
      </c>
      <c r="F30" s="62" t="s">
        <v>441</v>
      </c>
      <c r="G30" s="62" t="s">
        <v>445</v>
      </c>
      <c r="H30" s="62" t="s">
        <v>441</v>
      </c>
      <c r="I30" s="62" t="s">
        <v>441</v>
      </c>
      <c r="J30" s="62" t="s">
        <v>441</v>
      </c>
      <c r="K30" s="62" t="s">
        <v>441</v>
      </c>
      <c r="L30" s="62" t="s">
        <v>441</v>
      </c>
      <c r="M30" s="62" t="s">
        <v>441</v>
      </c>
      <c r="N30" s="62" t="s">
        <v>441</v>
      </c>
      <c r="O30" s="62" t="s">
        <v>441</v>
      </c>
      <c r="P30" s="62" t="s">
        <v>441</v>
      </c>
      <c r="Q30" s="62" t="s">
        <v>441</v>
      </c>
      <c r="R30" s="62" t="s">
        <v>441</v>
      </c>
      <c r="S30" s="62" t="s">
        <v>441</v>
      </c>
      <c r="T30" s="62" t="s">
        <v>441</v>
      </c>
      <c r="U30" s="62" t="s">
        <v>441</v>
      </c>
      <c r="V30" s="62" t="s">
        <v>441</v>
      </c>
      <c r="W30" s="62" t="s">
        <v>441</v>
      </c>
      <c r="X30" s="62" t="s">
        <v>441</v>
      </c>
      <c r="Y30" s="62" t="s">
        <v>441</v>
      </c>
      <c r="Z30" s="62" t="s">
        <v>441</v>
      </c>
      <c r="AA30" s="62" t="s">
        <v>441</v>
      </c>
      <c r="AB30" s="62" t="s">
        <v>441</v>
      </c>
      <c r="AC30" s="62" t="s">
        <v>441</v>
      </c>
      <c r="AD30" s="62" t="s">
        <v>441</v>
      </c>
      <c r="AE30" s="51"/>
      <c r="AF30" s="62" t="s">
        <v>445</v>
      </c>
      <c r="AG30" s="62" t="s">
        <v>443</v>
      </c>
      <c r="AH30" s="62" t="s">
        <v>442</v>
      </c>
      <c r="AI30" s="62" t="s">
        <v>443</v>
      </c>
      <c r="AJ30" s="62" t="s">
        <v>443</v>
      </c>
      <c r="AK30" s="62" t="s">
        <v>443</v>
      </c>
      <c r="AL30" s="128" t="s">
        <v>49</v>
      </c>
    </row>
    <row r="31" spans="1:38" ht="26.25" customHeight="1" thickBot="1">
      <c r="A31" s="60" t="s">
        <v>78</v>
      </c>
      <c r="B31" s="60" t="s">
        <v>87</v>
      </c>
      <c r="C31" s="61" t="s">
        <v>88</v>
      </c>
      <c r="D31" s="127"/>
      <c r="E31" s="62" t="s">
        <v>441</v>
      </c>
      <c r="F31" s="62" t="s">
        <v>441</v>
      </c>
      <c r="G31" s="62" t="s">
        <v>445</v>
      </c>
      <c r="H31" s="62" t="s">
        <v>441</v>
      </c>
      <c r="I31" s="62" t="s">
        <v>441</v>
      </c>
      <c r="J31" s="62" t="s">
        <v>441</v>
      </c>
      <c r="K31" s="62" t="s">
        <v>441</v>
      </c>
      <c r="L31" s="62" t="s">
        <v>441</v>
      </c>
      <c r="M31" s="62" t="s">
        <v>441</v>
      </c>
      <c r="N31" s="62" t="s">
        <v>441</v>
      </c>
      <c r="O31" s="62" t="s">
        <v>441</v>
      </c>
      <c r="P31" s="62" t="s">
        <v>441</v>
      </c>
      <c r="Q31" s="62" t="s">
        <v>441</v>
      </c>
      <c r="R31" s="62" t="s">
        <v>441</v>
      </c>
      <c r="S31" s="62" t="s">
        <v>441</v>
      </c>
      <c r="T31" s="62" t="s">
        <v>441</v>
      </c>
      <c r="U31" s="62" t="s">
        <v>441</v>
      </c>
      <c r="V31" s="62" t="s">
        <v>441</v>
      </c>
      <c r="W31" s="62" t="s">
        <v>441</v>
      </c>
      <c r="X31" s="62" t="s">
        <v>441</v>
      </c>
      <c r="Y31" s="62" t="s">
        <v>441</v>
      </c>
      <c r="Z31" s="62" t="s">
        <v>441</v>
      </c>
      <c r="AA31" s="62" t="s">
        <v>441</v>
      </c>
      <c r="AB31" s="62" t="s">
        <v>441</v>
      </c>
      <c r="AC31" s="62" t="s">
        <v>441</v>
      </c>
      <c r="AD31" s="62" t="s">
        <v>441</v>
      </c>
      <c r="AE31" s="51"/>
      <c r="AF31" s="62" t="s">
        <v>445</v>
      </c>
      <c r="AG31" s="62" t="s">
        <v>443</v>
      </c>
      <c r="AH31" s="62" t="s">
        <v>443</v>
      </c>
      <c r="AI31" s="62" t="s">
        <v>443</v>
      </c>
      <c r="AJ31" s="62" t="s">
        <v>443</v>
      </c>
      <c r="AK31" s="62" t="s">
        <v>443</v>
      </c>
      <c r="AL31" s="128" t="s">
        <v>49</v>
      </c>
    </row>
    <row r="32" spans="1:38" ht="26.25" customHeight="1" thickBot="1">
      <c r="A32" s="60" t="s">
        <v>78</v>
      </c>
      <c r="B32" s="60" t="s">
        <v>89</v>
      </c>
      <c r="C32" s="61" t="s">
        <v>90</v>
      </c>
      <c r="D32" s="127"/>
      <c r="E32" s="62" t="s">
        <v>441</v>
      </c>
      <c r="F32" s="62" t="s">
        <v>441</v>
      </c>
      <c r="G32" s="62" t="s">
        <v>443</v>
      </c>
      <c r="H32" s="62" t="s">
        <v>441</v>
      </c>
      <c r="I32" s="62" t="s">
        <v>441</v>
      </c>
      <c r="J32" s="62" t="s">
        <v>441</v>
      </c>
      <c r="K32" s="62" t="s">
        <v>441</v>
      </c>
      <c r="L32" s="62" t="s">
        <v>441</v>
      </c>
      <c r="M32" s="62" t="s">
        <v>441</v>
      </c>
      <c r="N32" s="62" t="s">
        <v>441</v>
      </c>
      <c r="O32" s="62" t="s">
        <v>441</v>
      </c>
      <c r="P32" s="62" t="s">
        <v>441</v>
      </c>
      <c r="Q32" s="62" t="s">
        <v>441</v>
      </c>
      <c r="R32" s="62" t="s">
        <v>441</v>
      </c>
      <c r="S32" s="62" t="s">
        <v>441</v>
      </c>
      <c r="T32" s="62" t="s">
        <v>441</v>
      </c>
      <c r="U32" s="62" t="s">
        <v>441</v>
      </c>
      <c r="V32" s="62" t="s">
        <v>441</v>
      </c>
      <c r="W32" s="62" t="s">
        <v>441</v>
      </c>
      <c r="X32" s="62" t="s">
        <v>441</v>
      </c>
      <c r="Y32" s="62" t="s">
        <v>441</v>
      </c>
      <c r="Z32" s="62" t="s">
        <v>441</v>
      </c>
      <c r="AA32" s="62" t="s">
        <v>441</v>
      </c>
      <c r="AB32" s="62" t="s">
        <v>441</v>
      </c>
      <c r="AC32" s="62" t="s">
        <v>441</v>
      </c>
      <c r="AD32" s="62" t="s">
        <v>441</v>
      </c>
      <c r="AE32" s="51"/>
      <c r="AF32" s="62" t="s">
        <v>444</v>
      </c>
      <c r="AG32" s="62" t="s">
        <v>443</v>
      </c>
      <c r="AH32" s="62" t="s">
        <v>443</v>
      </c>
      <c r="AI32" s="62" t="s">
        <v>443</v>
      </c>
      <c r="AJ32" s="62" t="s">
        <v>443</v>
      </c>
      <c r="AK32" s="62" t="s">
        <v>444</v>
      </c>
      <c r="AL32" s="128" t="s">
        <v>413</v>
      </c>
    </row>
    <row r="33" spans="1:38" ht="26.25" customHeight="1" thickBot="1">
      <c r="A33" s="60" t="s">
        <v>78</v>
      </c>
      <c r="B33" s="60" t="s">
        <v>91</v>
      </c>
      <c r="C33" s="61" t="s">
        <v>92</v>
      </c>
      <c r="D33" s="127"/>
      <c r="E33" s="62" t="s">
        <v>441</v>
      </c>
      <c r="F33" s="62" t="s">
        <v>441</v>
      </c>
      <c r="G33" s="62" t="s">
        <v>443</v>
      </c>
      <c r="H33" s="62" t="s">
        <v>441</v>
      </c>
      <c r="I33" s="62" t="s">
        <v>441</v>
      </c>
      <c r="J33" s="62" t="s">
        <v>441</v>
      </c>
      <c r="K33" s="62" t="s">
        <v>441</v>
      </c>
      <c r="L33" s="62" t="s">
        <v>441</v>
      </c>
      <c r="M33" s="62" t="s">
        <v>441</v>
      </c>
      <c r="N33" s="62" t="s">
        <v>441</v>
      </c>
      <c r="O33" s="62" t="s">
        <v>441</v>
      </c>
      <c r="P33" s="62" t="s">
        <v>441</v>
      </c>
      <c r="Q33" s="62" t="s">
        <v>441</v>
      </c>
      <c r="R33" s="62" t="s">
        <v>441</v>
      </c>
      <c r="S33" s="62" t="s">
        <v>441</v>
      </c>
      <c r="T33" s="62" t="s">
        <v>441</v>
      </c>
      <c r="U33" s="62" t="s">
        <v>441</v>
      </c>
      <c r="V33" s="62" t="s">
        <v>441</v>
      </c>
      <c r="W33" s="62" t="s">
        <v>441</v>
      </c>
      <c r="X33" s="62" t="s">
        <v>441</v>
      </c>
      <c r="Y33" s="62" t="s">
        <v>441</v>
      </c>
      <c r="Z33" s="62" t="s">
        <v>441</v>
      </c>
      <c r="AA33" s="62" t="s">
        <v>441</v>
      </c>
      <c r="AB33" s="62" t="s">
        <v>441</v>
      </c>
      <c r="AC33" s="62" t="s">
        <v>441</v>
      </c>
      <c r="AD33" s="62" t="s">
        <v>441</v>
      </c>
      <c r="AE33" s="51"/>
      <c r="AF33" s="62" t="s">
        <v>443</v>
      </c>
      <c r="AG33" s="62" t="s">
        <v>442</v>
      </c>
      <c r="AH33" s="62" t="s">
        <v>443</v>
      </c>
      <c r="AI33" s="62" t="s">
        <v>442</v>
      </c>
      <c r="AJ33" s="62" t="s">
        <v>443</v>
      </c>
      <c r="AK33" s="62" t="s">
        <v>444</v>
      </c>
      <c r="AL33" s="128" t="s">
        <v>413</v>
      </c>
    </row>
    <row r="34" spans="1:38" ht="26.25" customHeight="1" thickBot="1">
      <c r="A34" s="60" t="s">
        <v>70</v>
      </c>
      <c r="B34" s="60" t="s">
        <v>93</v>
      </c>
      <c r="C34" s="61" t="s">
        <v>94</v>
      </c>
      <c r="D34" s="127"/>
      <c r="E34" s="62" t="s">
        <v>441</v>
      </c>
      <c r="F34" s="62" t="s">
        <v>441</v>
      </c>
      <c r="G34" s="62">
        <v>0.04</v>
      </c>
      <c r="H34" s="62" t="s">
        <v>441</v>
      </c>
      <c r="I34" s="62" t="s">
        <v>441</v>
      </c>
      <c r="J34" s="62" t="s">
        <v>441</v>
      </c>
      <c r="K34" s="62" t="s">
        <v>441</v>
      </c>
      <c r="L34" s="62" t="s">
        <v>441</v>
      </c>
      <c r="M34" s="62" t="s">
        <v>441</v>
      </c>
      <c r="N34" s="62" t="s">
        <v>441</v>
      </c>
      <c r="O34" s="62" t="s">
        <v>441</v>
      </c>
      <c r="P34" s="62" t="s">
        <v>441</v>
      </c>
      <c r="Q34" s="62" t="s">
        <v>441</v>
      </c>
      <c r="R34" s="62" t="s">
        <v>441</v>
      </c>
      <c r="S34" s="62" t="s">
        <v>441</v>
      </c>
      <c r="T34" s="62" t="s">
        <v>441</v>
      </c>
      <c r="U34" s="62" t="s">
        <v>441</v>
      </c>
      <c r="V34" s="62" t="s">
        <v>441</v>
      </c>
      <c r="W34" s="62" t="s">
        <v>441</v>
      </c>
      <c r="X34" s="62" t="s">
        <v>441</v>
      </c>
      <c r="Y34" s="62" t="s">
        <v>441</v>
      </c>
      <c r="Z34" s="62" t="s">
        <v>441</v>
      </c>
      <c r="AA34" s="62" t="s">
        <v>441</v>
      </c>
      <c r="AB34" s="62" t="s">
        <v>441</v>
      </c>
      <c r="AC34" s="62" t="s">
        <v>441</v>
      </c>
      <c r="AD34" s="62" t="s">
        <v>441</v>
      </c>
      <c r="AE34" s="51"/>
      <c r="AF34" s="130" t="s">
        <v>442</v>
      </c>
      <c r="AG34" s="130" t="s">
        <v>442</v>
      </c>
      <c r="AH34" s="130" t="s">
        <v>443</v>
      </c>
      <c r="AI34" s="130" t="s">
        <v>442</v>
      </c>
      <c r="AJ34" s="62" t="s">
        <v>443</v>
      </c>
      <c r="AK34" s="62" t="s">
        <v>443</v>
      </c>
      <c r="AL34" s="128" t="s">
        <v>49</v>
      </c>
    </row>
    <row r="35" spans="1:38" s="4" customFormat="1" ht="26.25" customHeight="1" thickBot="1">
      <c r="A35" s="60" t="s">
        <v>95</v>
      </c>
      <c r="B35" s="60" t="s">
        <v>96</v>
      </c>
      <c r="C35" s="61" t="s">
        <v>97</v>
      </c>
      <c r="D35" s="127"/>
      <c r="E35" s="62" t="s">
        <v>441</v>
      </c>
      <c r="F35" s="62" t="s">
        <v>441</v>
      </c>
      <c r="G35" s="62" t="s">
        <v>442</v>
      </c>
      <c r="H35" s="62" t="s">
        <v>441</v>
      </c>
      <c r="I35" s="62" t="s">
        <v>441</v>
      </c>
      <c r="J35" s="62" t="s">
        <v>441</v>
      </c>
      <c r="K35" s="62" t="s">
        <v>441</v>
      </c>
      <c r="L35" s="62" t="s">
        <v>441</v>
      </c>
      <c r="M35" s="62" t="s">
        <v>441</v>
      </c>
      <c r="N35" s="62" t="s">
        <v>441</v>
      </c>
      <c r="O35" s="62" t="s">
        <v>441</v>
      </c>
      <c r="P35" s="62" t="s">
        <v>441</v>
      </c>
      <c r="Q35" s="62" t="s">
        <v>441</v>
      </c>
      <c r="R35" s="62" t="s">
        <v>441</v>
      </c>
      <c r="S35" s="62" t="s">
        <v>441</v>
      </c>
      <c r="T35" s="62" t="s">
        <v>441</v>
      </c>
      <c r="U35" s="62" t="s">
        <v>441</v>
      </c>
      <c r="V35" s="62" t="s">
        <v>441</v>
      </c>
      <c r="W35" s="62" t="s">
        <v>441</v>
      </c>
      <c r="X35" s="62" t="s">
        <v>441</v>
      </c>
      <c r="Y35" s="62" t="s">
        <v>441</v>
      </c>
      <c r="Z35" s="62" t="s">
        <v>441</v>
      </c>
      <c r="AA35" s="62" t="s">
        <v>441</v>
      </c>
      <c r="AB35" s="62" t="s">
        <v>441</v>
      </c>
      <c r="AC35" s="62" t="s">
        <v>441</v>
      </c>
      <c r="AD35" s="62" t="s">
        <v>441</v>
      </c>
      <c r="AE35" s="51"/>
      <c r="AF35" s="62" t="s">
        <v>443</v>
      </c>
      <c r="AG35" s="130" t="s">
        <v>442</v>
      </c>
      <c r="AH35" s="131" t="s">
        <v>443</v>
      </c>
      <c r="AI35" s="131" t="s">
        <v>442</v>
      </c>
      <c r="AJ35" s="62" t="s">
        <v>442</v>
      </c>
      <c r="AK35" s="62" t="s">
        <v>442</v>
      </c>
      <c r="AL35" s="128" t="s">
        <v>49</v>
      </c>
    </row>
    <row r="36" spans="1:38" ht="26.25" customHeight="1" thickBot="1">
      <c r="A36" s="60" t="s">
        <v>95</v>
      </c>
      <c r="B36" s="60" t="s">
        <v>98</v>
      </c>
      <c r="C36" s="61" t="s">
        <v>99</v>
      </c>
      <c r="D36" s="127"/>
      <c r="E36" s="62" t="s">
        <v>441</v>
      </c>
      <c r="F36" s="62" t="s">
        <v>441</v>
      </c>
      <c r="G36" s="62" t="s">
        <v>444</v>
      </c>
      <c r="H36" s="62" t="s">
        <v>441</v>
      </c>
      <c r="I36" s="62" t="s">
        <v>441</v>
      </c>
      <c r="J36" s="62" t="s">
        <v>441</v>
      </c>
      <c r="K36" s="62" t="s">
        <v>441</v>
      </c>
      <c r="L36" s="62" t="s">
        <v>441</v>
      </c>
      <c r="M36" s="62" t="s">
        <v>441</v>
      </c>
      <c r="N36" s="62" t="s">
        <v>441</v>
      </c>
      <c r="O36" s="62" t="s">
        <v>441</v>
      </c>
      <c r="P36" s="62" t="s">
        <v>441</v>
      </c>
      <c r="Q36" s="62" t="s">
        <v>441</v>
      </c>
      <c r="R36" s="62" t="s">
        <v>441</v>
      </c>
      <c r="S36" s="62" t="s">
        <v>441</v>
      </c>
      <c r="T36" s="62" t="s">
        <v>441</v>
      </c>
      <c r="U36" s="62" t="s">
        <v>441</v>
      </c>
      <c r="V36" s="62" t="s">
        <v>441</v>
      </c>
      <c r="W36" s="62" t="s">
        <v>441</v>
      </c>
      <c r="X36" s="62" t="s">
        <v>441</v>
      </c>
      <c r="Y36" s="62" t="s">
        <v>441</v>
      </c>
      <c r="Z36" s="62" t="s">
        <v>441</v>
      </c>
      <c r="AA36" s="62" t="s">
        <v>441</v>
      </c>
      <c r="AB36" s="62" t="s">
        <v>441</v>
      </c>
      <c r="AC36" s="62" t="s">
        <v>441</v>
      </c>
      <c r="AD36" s="62" t="s">
        <v>441</v>
      </c>
      <c r="AE36" s="51"/>
      <c r="AF36" s="132" t="s">
        <v>442</v>
      </c>
      <c r="AG36" s="132" t="s">
        <v>443</v>
      </c>
      <c r="AH36" s="132" t="s">
        <v>443</v>
      </c>
      <c r="AI36" s="132" t="s">
        <v>443</v>
      </c>
      <c r="AJ36" s="132" t="s">
        <v>443</v>
      </c>
      <c r="AK36" s="132" t="s">
        <v>443</v>
      </c>
      <c r="AL36" s="128" t="s">
        <v>49</v>
      </c>
    </row>
    <row r="37" spans="1:38" ht="26.25" customHeight="1" thickBot="1">
      <c r="A37" s="60" t="s">
        <v>70</v>
      </c>
      <c r="B37" s="60" t="s">
        <v>100</v>
      </c>
      <c r="C37" s="61" t="s">
        <v>399</v>
      </c>
      <c r="D37" s="127"/>
      <c r="E37" s="62" t="s">
        <v>441</v>
      </c>
      <c r="F37" s="62" t="s">
        <v>441</v>
      </c>
      <c r="G37" s="62" t="s">
        <v>444</v>
      </c>
      <c r="H37" s="62" t="s">
        <v>441</v>
      </c>
      <c r="I37" s="62" t="s">
        <v>441</v>
      </c>
      <c r="J37" s="62" t="s">
        <v>441</v>
      </c>
      <c r="K37" s="62" t="s">
        <v>441</v>
      </c>
      <c r="L37" s="62" t="s">
        <v>441</v>
      </c>
      <c r="M37" s="62" t="s">
        <v>441</v>
      </c>
      <c r="N37" s="62" t="s">
        <v>441</v>
      </c>
      <c r="O37" s="62" t="s">
        <v>441</v>
      </c>
      <c r="P37" s="62" t="s">
        <v>441</v>
      </c>
      <c r="Q37" s="62" t="s">
        <v>441</v>
      </c>
      <c r="R37" s="62" t="s">
        <v>441</v>
      </c>
      <c r="S37" s="62" t="s">
        <v>441</v>
      </c>
      <c r="T37" s="62" t="s">
        <v>441</v>
      </c>
      <c r="U37" s="62" t="s">
        <v>441</v>
      </c>
      <c r="V37" s="62" t="s">
        <v>441</v>
      </c>
      <c r="W37" s="62" t="s">
        <v>441</v>
      </c>
      <c r="X37" s="62" t="s">
        <v>441</v>
      </c>
      <c r="Y37" s="62" t="s">
        <v>441</v>
      </c>
      <c r="Z37" s="62" t="s">
        <v>441</v>
      </c>
      <c r="AA37" s="62" t="s">
        <v>441</v>
      </c>
      <c r="AB37" s="62" t="s">
        <v>441</v>
      </c>
      <c r="AC37" s="62" t="s">
        <v>441</v>
      </c>
      <c r="AD37" s="62" t="s">
        <v>441</v>
      </c>
      <c r="AE37" s="51"/>
      <c r="AF37" s="132" t="s">
        <v>442</v>
      </c>
      <c r="AG37" s="132" t="s">
        <v>442</v>
      </c>
      <c r="AH37" s="132" t="s">
        <v>442</v>
      </c>
      <c r="AI37" s="132" t="s">
        <v>442</v>
      </c>
      <c r="AJ37" s="132" t="s">
        <v>442</v>
      </c>
      <c r="AK37" s="132" t="s">
        <v>443</v>
      </c>
      <c r="AL37" s="128" t="s">
        <v>49</v>
      </c>
    </row>
    <row r="38" spans="1:38" ht="26.25" customHeight="1" thickBot="1">
      <c r="A38" s="60" t="s">
        <v>70</v>
      </c>
      <c r="B38" s="60" t="s">
        <v>101</v>
      </c>
      <c r="C38" s="61" t="s">
        <v>102</v>
      </c>
      <c r="D38" s="67"/>
      <c r="E38" s="62" t="s">
        <v>441</v>
      </c>
      <c r="F38" s="62" t="s">
        <v>441</v>
      </c>
      <c r="G38" s="62" t="s">
        <v>444</v>
      </c>
      <c r="H38" s="62" t="s">
        <v>441</v>
      </c>
      <c r="I38" s="62" t="s">
        <v>441</v>
      </c>
      <c r="J38" s="62" t="s">
        <v>441</v>
      </c>
      <c r="K38" s="62" t="s">
        <v>441</v>
      </c>
      <c r="L38" s="62" t="s">
        <v>441</v>
      </c>
      <c r="M38" s="62" t="s">
        <v>441</v>
      </c>
      <c r="N38" s="62" t="s">
        <v>441</v>
      </c>
      <c r="O38" s="62" t="s">
        <v>441</v>
      </c>
      <c r="P38" s="62" t="s">
        <v>441</v>
      </c>
      <c r="Q38" s="62" t="s">
        <v>441</v>
      </c>
      <c r="R38" s="62" t="s">
        <v>441</v>
      </c>
      <c r="S38" s="62" t="s">
        <v>441</v>
      </c>
      <c r="T38" s="62" t="s">
        <v>441</v>
      </c>
      <c r="U38" s="62" t="s">
        <v>441</v>
      </c>
      <c r="V38" s="62" t="s">
        <v>441</v>
      </c>
      <c r="W38" s="62" t="s">
        <v>441</v>
      </c>
      <c r="X38" s="62" t="s">
        <v>441</v>
      </c>
      <c r="Y38" s="62" t="s">
        <v>441</v>
      </c>
      <c r="Z38" s="62" t="s">
        <v>441</v>
      </c>
      <c r="AA38" s="62" t="s">
        <v>441</v>
      </c>
      <c r="AB38" s="62" t="s">
        <v>441</v>
      </c>
      <c r="AC38" s="62" t="s">
        <v>441</v>
      </c>
      <c r="AD38" s="62" t="s">
        <v>441</v>
      </c>
      <c r="AE38" s="51"/>
      <c r="AF38" s="62" t="s">
        <v>444</v>
      </c>
      <c r="AG38" s="62" t="s">
        <v>444</v>
      </c>
      <c r="AH38" s="62" t="s">
        <v>444</v>
      </c>
      <c r="AI38" s="132" t="s">
        <v>442</v>
      </c>
      <c r="AJ38" s="132" t="s">
        <v>442</v>
      </c>
      <c r="AK38" s="62" t="s">
        <v>443</v>
      </c>
      <c r="AL38" s="128" t="s">
        <v>49</v>
      </c>
    </row>
    <row r="39" spans="1:38" ht="26.25" customHeight="1" thickBot="1">
      <c r="A39" s="60" t="s">
        <v>103</v>
      </c>
      <c r="B39" s="60" t="s">
        <v>104</v>
      </c>
      <c r="C39" s="61" t="s">
        <v>390</v>
      </c>
      <c r="D39" s="127"/>
      <c r="E39" s="62" t="s">
        <v>441</v>
      </c>
      <c r="F39" s="62" t="s">
        <v>441</v>
      </c>
      <c r="G39" s="62">
        <v>0.73748880000000006</v>
      </c>
      <c r="H39" s="62" t="s">
        <v>441</v>
      </c>
      <c r="I39" s="62" t="s">
        <v>441</v>
      </c>
      <c r="J39" s="62" t="s">
        <v>441</v>
      </c>
      <c r="K39" s="62" t="s">
        <v>441</v>
      </c>
      <c r="L39" s="62" t="s">
        <v>441</v>
      </c>
      <c r="M39" s="62" t="s">
        <v>441</v>
      </c>
      <c r="N39" s="62" t="s">
        <v>441</v>
      </c>
      <c r="O39" s="62" t="s">
        <v>441</v>
      </c>
      <c r="P39" s="62" t="s">
        <v>441</v>
      </c>
      <c r="Q39" s="62" t="s">
        <v>441</v>
      </c>
      <c r="R39" s="62" t="s">
        <v>441</v>
      </c>
      <c r="S39" s="62" t="s">
        <v>441</v>
      </c>
      <c r="T39" s="62" t="s">
        <v>441</v>
      </c>
      <c r="U39" s="62" t="s">
        <v>441</v>
      </c>
      <c r="V39" s="62" t="s">
        <v>441</v>
      </c>
      <c r="W39" s="62" t="s">
        <v>441</v>
      </c>
      <c r="X39" s="62" t="s">
        <v>441</v>
      </c>
      <c r="Y39" s="62" t="s">
        <v>441</v>
      </c>
      <c r="Z39" s="62" t="s">
        <v>441</v>
      </c>
      <c r="AA39" s="62" t="s">
        <v>441</v>
      </c>
      <c r="AB39" s="62" t="s">
        <v>441</v>
      </c>
      <c r="AC39" s="62" t="s">
        <v>441</v>
      </c>
      <c r="AD39" s="62" t="s">
        <v>441</v>
      </c>
      <c r="AE39" s="51"/>
      <c r="AF39" s="62" t="s">
        <v>445</v>
      </c>
      <c r="AG39" s="62" t="s">
        <v>443</v>
      </c>
      <c r="AH39" s="62" t="s">
        <v>445</v>
      </c>
      <c r="AI39" s="62" t="s">
        <v>445</v>
      </c>
      <c r="AJ39" s="62" t="s">
        <v>443</v>
      </c>
      <c r="AK39" s="62" t="s">
        <v>443</v>
      </c>
      <c r="AL39" s="128" t="s">
        <v>49</v>
      </c>
    </row>
    <row r="40" spans="1:38" ht="26.25" customHeight="1" thickBot="1">
      <c r="A40" s="60" t="s">
        <v>70</v>
      </c>
      <c r="B40" s="60" t="s">
        <v>105</v>
      </c>
      <c r="C40" s="61" t="s">
        <v>391</v>
      </c>
      <c r="D40" s="127"/>
      <c r="E40" s="62" t="s">
        <v>441</v>
      </c>
      <c r="F40" s="62" t="s">
        <v>441</v>
      </c>
      <c r="G40" s="62" t="s">
        <v>444</v>
      </c>
      <c r="H40" s="62" t="s">
        <v>441</v>
      </c>
      <c r="I40" s="62" t="s">
        <v>441</v>
      </c>
      <c r="J40" s="62" t="s">
        <v>441</v>
      </c>
      <c r="K40" s="62" t="s">
        <v>441</v>
      </c>
      <c r="L40" s="62" t="s">
        <v>441</v>
      </c>
      <c r="M40" s="62" t="s">
        <v>441</v>
      </c>
      <c r="N40" s="62" t="s">
        <v>441</v>
      </c>
      <c r="O40" s="62" t="s">
        <v>441</v>
      </c>
      <c r="P40" s="62" t="s">
        <v>441</v>
      </c>
      <c r="Q40" s="62" t="s">
        <v>441</v>
      </c>
      <c r="R40" s="62" t="s">
        <v>441</v>
      </c>
      <c r="S40" s="62" t="s">
        <v>441</v>
      </c>
      <c r="T40" s="62" t="s">
        <v>441</v>
      </c>
      <c r="U40" s="62" t="s">
        <v>441</v>
      </c>
      <c r="V40" s="62" t="s">
        <v>441</v>
      </c>
      <c r="W40" s="62" t="s">
        <v>441</v>
      </c>
      <c r="X40" s="62" t="s">
        <v>441</v>
      </c>
      <c r="Y40" s="62" t="s">
        <v>441</v>
      </c>
      <c r="Z40" s="62" t="s">
        <v>441</v>
      </c>
      <c r="AA40" s="62" t="s">
        <v>441</v>
      </c>
      <c r="AB40" s="62" t="s">
        <v>441</v>
      </c>
      <c r="AC40" s="62" t="s">
        <v>441</v>
      </c>
      <c r="AD40" s="62" t="s">
        <v>441</v>
      </c>
      <c r="AE40" s="51"/>
      <c r="AF40" s="62" t="s">
        <v>444</v>
      </c>
      <c r="AG40" s="62" t="s">
        <v>444</v>
      </c>
      <c r="AH40" s="62" t="s">
        <v>444</v>
      </c>
      <c r="AI40" s="62" t="s">
        <v>444</v>
      </c>
      <c r="AJ40" s="62" t="s">
        <v>443</v>
      </c>
      <c r="AK40" s="62" t="s">
        <v>443</v>
      </c>
      <c r="AL40" s="128" t="s">
        <v>49</v>
      </c>
    </row>
    <row r="41" spans="1:38" ht="26.25" customHeight="1" thickBot="1">
      <c r="A41" s="60" t="s">
        <v>103</v>
      </c>
      <c r="B41" s="60" t="s">
        <v>106</v>
      </c>
      <c r="C41" s="61" t="s">
        <v>400</v>
      </c>
      <c r="D41" s="127"/>
      <c r="E41" s="62" t="s">
        <v>441</v>
      </c>
      <c r="F41" s="62" t="s">
        <v>441</v>
      </c>
      <c r="G41" s="62">
        <v>0.80939442500000003</v>
      </c>
      <c r="H41" s="62" t="s">
        <v>441</v>
      </c>
      <c r="I41" s="62" t="s">
        <v>441</v>
      </c>
      <c r="J41" s="62" t="s">
        <v>441</v>
      </c>
      <c r="K41" s="62" t="s">
        <v>441</v>
      </c>
      <c r="L41" s="62" t="s">
        <v>441</v>
      </c>
      <c r="M41" s="62" t="s">
        <v>441</v>
      </c>
      <c r="N41" s="62" t="s">
        <v>441</v>
      </c>
      <c r="O41" s="62" t="s">
        <v>441</v>
      </c>
      <c r="P41" s="62" t="s">
        <v>441</v>
      </c>
      <c r="Q41" s="62" t="s">
        <v>441</v>
      </c>
      <c r="R41" s="62" t="s">
        <v>441</v>
      </c>
      <c r="S41" s="62" t="s">
        <v>441</v>
      </c>
      <c r="T41" s="62" t="s">
        <v>441</v>
      </c>
      <c r="U41" s="62" t="s">
        <v>441</v>
      </c>
      <c r="V41" s="62" t="s">
        <v>441</v>
      </c>
      <c r="W41" s="62" t="s">
        <v>441</v>
      </c>
      <c r="X41" s="62" t="s">
        <v>441</v>
      </c>
      <c r="Y41" s="62" t="s">
        <v>441</v>
      </c>
      <c r="Z41" s="62" t="s">
        <v>441</v>
      </c>
      <c r="AA41" s="62" t="s">
        <v>441</v>
      </c>
      <c r="AB41" s="62" t="s">
        <v>441</v>
      </c>
      <c r="AC41" s="62" t="s">
        <v>441</v>
      </c>
      <c r="AD41" s="62" t="s">
        <v>441</v>
      </c>
      <c r="AE41" s="51"/>
      <c r="AF41" s="62" t="s">
        <v>445</v>
      </c>
      <c r="AG41" s="62" t="s">
        <v>443</v>
      </c>
      <c r="AH41" s="62" t="s">
        <v>443</v>
      </c>
      <c r="AI41" s="62" t="s">
        <v>445</v>
      </c>
      <c r="AJ41" s="62" t="s">
        <v>443</v>
      </c>
      <c r="AK41" s="62" t="s">
        <v>443</v>
      </c>
      <c r="AL41" s="128" t="s">
        <v>49</v>
      </c>
    </row>
    <row r="42" spans="1:38" ht="26.25" customHeight="1" thickBot="1">
      <c r="A42" s="60" t="s">
        <v>70</v>
      </c>
      <c r="B42" s="60" t="s">
        <v>107</v>
      </c>
      <c r="C42" s="61" t="s">
        <v>108</v>
      </c>
      <c r="D42" s="127"/>
      <c r="E42" s="62" t="s">
        <v>441</v>
      </c>
      <c r="F42" s="62" t="s">
        <v>441</v>
      </c>
      <c r="G42" s="62">
        <v>8.8488399999999995E-4</v>
      </c>
      <c r="H42" s="62" t="s">
        <v>441</v>
      </c>
      <c r="I42" s="62" t="s">
        <v>441</v>
      </c>
      <c r="J42" s="62" t="s">
        <v>441</v>
      </c>
      <c r="K42" s="62" t="s">
        <v>441</v>
      </c>
      <c r="L42" s="62" t="s">
        <v>441</v>
      </c>
      <c r="M42" s="62" t="s">
        <v>441</v>
      </c>
      <c r="N42" s="62" t="s">
        <v>441</v>
      </c>
      <c r="O42" s="62" t="s">
        <v>441</v>
      </c>
      <c r="P42" s="62" t="s">
        <v>441</v>
      </c>
      <c r="Q42" s="62" t="s">
        <v>441</v>
      </c>
      <c r="R42" s="62" t="s">
        <v>441</v>
      </c>
      <c r="S42" s="62" t="s">
        <v>441</v>
      </c>
      <c r="T42" s="62" t="s">
        <v>441</v>
      </c>
      <c r="U42" s="62" t="s">
        <v>441</v>
      </c>
      <c r="V42" s="62" t="s">
        <v>441</v>
      </c>
      <c r="W42" s="62" t="s">
        <v>441</v>
      </c>
      <c r="X42" s="62" t="s">
        <v>441</v>
      </c>
      <c r="Y42" s="62" t="s">
        <v>441</v>
      </c>
      <c r="Z42" s="62" t="s">
        <v>441</v>
      </c>
      <c r="AA42" s="62" t="s">
        <v>441</v>
      </c>
      <c r="AB42" s="62" t="s">
        <v>441</v>
      </c>
      <c r="AC42" s="62" t="s">
        <v>441</v>
      </c>
      <c r="AD42" s="62" t="s">
        <v>441</v>
      </c>
      <c r="AE42" s="51"/>
      <c r="AF42" s="62" t="s">
        <v>444</v>
      </c>
      <c r="AG42" s="62" t="s">
        <v>444</v>
      </c>
      <c r="AH42" s="62" t="s">
        <v>442</v>
      </c>
      <c r="AI42" s="62" t="s">
        <v>444</v>
      </c>
      <c r="AJ42" s="62" t="s">
        <v>443</v>
      </c>
      <c r="AK42" s="62" t="s">
        <v>443</v>
      </c>
      <c r="AL42" s="128" t="s">
        <v>49</v>
      </c>
    </row>
    <row r="43" spans="1:38" ht="26.25" customHeight="1" thickBot="1">
      <c r="A43" s="60" t="s">
        <v>103</v>
      </c>
      <c r="B43" s="60" t="s">
        <v>109</v>
      </c>
      <c r="C43" s="61" t="s">
        <v>110</v>
      </c>
      <c r="D43" s="127"/>
      <c r="E43" s="62" t="s">
        <v>441</v>
      </c>
      <c r="F43" s="62" t="s">
        <v>441</v>
      </c>
      <c r="G43" s="62">
        <v>4.0583999999999998</v>
      </c>
      <c r="H43" s="62" t="s">
        <v>441</v>
      </c>
      <c r="I43" s="62" t="s">
        <v>441</v>
      </c>
      <c r="J43" s="62" t="s">
        <v>441</v>
      </c>
      <c r="K43" s="62" t="s">
        <v>441</v>
      </c>
      <c r="L43" s="62" t="s">
        <v>441</v>
      </c>
      <c r="M43" s="62" t="s">
        <v>441</v>
      </c>
      <c r="N43" s="62" t="s">
        <v>441</v>
      </c>
      <c r="O43" s="62" t="s">
        <v>441</v>
      </c>
      <c r="P43" s="62" t="s">
        <v>441</v>
      </c>
      <c r="Q43" s="62" t="s">
        <v>441</v>
      </c>
      <c r="R43" s="62" t="s">
        <v>441</v>
      </c>
      <c r="S43" s="62" t="s">
        <v>441</v>
      </c>
      <c r="T43" s="62" t="s">
        <v>441</v>
      </c>
      <c r="U43" s="62" t="s">
        <v>441</v>
      </c>
      <c r="V43" s="62" t="s">
        <v>441</v>
      </c>
      <c r="W43" s="62" t="s">
        <v>441</v>
      </c>
      <c r="X43" s="62" t="s">
        <v>441</v>
      </c>
      <c r="Y43" s="62" t="s">
        <v>441</v>
      </c>
      <c r="Z43" s="62" t="s">
        <v>441</v>
      </c>
      <c r="AA43" s="62" t="s">
        <v>441</v>
      </c>
      <c r="AB43" s="62" t="s">
        <v>441</v>
      </c>
      <c r="AC43" s="62" t="s">
        <v>441</v>
      </c>
      <c r="AD43" s="62" t="s">
        <v>441</v>
      </c>
      <c r="AE43" s="51"/>
      <c r="AF43" s="62">
        <v>983</v>
      </c>
      <c r="AG43" s="62" t="s">
        <v>444</v>
      </c>
      <c r="AH43" s="62" t="s">
        <v>442</v>
      </c>
      <c r="AI43" s="62" t="s">
        <v>444</v>
      </c>
      <c r="AJ43" s="62" t="s">
        <v>443</v>
      </c>
      <c r="AK43" s="62" t="s">
        <v>443</v>
      </c>
      <c r="AL43" s="128" t="s">
        <v>49</v>
      </c>
    </row>
    <row r="44" spans="1:38" ht="26.25" customHeight="1" thickBot="1">
      <c r="A44" s="60" t="s">
        <v>70</v>
      </c>
      <c r="B44" s="60" t="s">
        <v>111</v>
      </c>
      <c r="C44" s="61" t="s">
        <v>112</v>
      </c>
      <c r="D44" s="127"/>
      <c r="E44" s="62" t="s">
        <v>441</v>
      </c>
      <c r="F44" s="62" t="s">
        <v>441</v>
      </c>
      <c r="G44" s="62">
        <v>1.37148</v>
      </c>
      <c r="H44" s="62" t="s">
        <v>441</v>
      </c>
      <c r="I44" s="62" t="s">
        <v>441</v>
      </c>
      <c r="J44" s="62" t="s">
        <v>441</v>
      </c>
      <c r="K44" s="62" t="s">
        <v>441</v>
      </c>
      <c r="L44" s="62" t="s">
        <v>441</v>
      </c>
      <c r="M44" s="62" t="s">
        <v>441</v>
      </c>
      <c r="N44" s="62" t="s">
        <v>441</v>
      </c>
      <c r="O44" s="62" t="s">
        <v>441</v>
      </c>
      <c r="P44" s="62" t="s">
        <v>441</v>
      </c>
      <c r="Q44" s="62" t="s">
        <v>441</v>
      </c>
      <c r="R44" s="62" t="s">
        <v>441</v>
      </c>
      <c r="S44" s="62" t="s">
        <v>441</v>
      </c>
      <c r="T44" s="62" t="s">
        <v>441</v>
      </c>
      <c r="U44" s="62" t="s">
        <v>441</v>
      </c>
      <c r="V44" s="62" t="s">
        <v>441</v>
      </c>
      <c r="W44" s="62" t="s">
        <v>441</v>
      </c>
      <c r="X44" s="62" t="s">
        <v>441</v>
      </c>
      <c r="Y44" s="62" t="s">
        <v>441</v>
      </c>
      <c r="Z44" s="62" t="s">
        <v>441</v>
      </c>
      <c r="AA44" s="62" t="s">
        <v>441</v>
      </c>
      <c r="AB44" s="62" t="s">
        <v>441</v>
      </c>
      <c r="AC44" s="62" t="s">
        <v>441</v>
      </c>
      <c r="AD44" s="62" t="s">
        <v>441</v>
      </c>
      <c r="AE44" s="51"/>
      <c r="AF44" s="62" t="s">
        <v>445</v>
      </c>
      <c r="AG44" s="62" t="s">
        <v>443</v>
      </c>
      <c r="AH44" s="62" t="s">
        <v>443</v>
      </c>
      <c r="AI44" s="62" t="s">
        <v>444</v>
      </c>
      <c r="AJ44" s="62" t="s">
        <v>443</v>
      </c>
      <c r="AK44" s="62" t="s">
        <v>443</v>
      </c>
      <c r="AL44" s="128" t="s">
        <v>49</v>
      </c>
    </row>
    <row r="45" spans="1:38" ht="26.25" customHeight="1" thickBot="1">
      <c r="A45" s="60" t="s">
        <v>70</v>
      </c>
      <c r="B45" s="60" t="s">
        <v>113</v>
      </c>
      <c r="C45" s="61" t="s">
        <v>114</v>
      </c>
      <c r="D45" s="127"/>
      <c r="E45" s="62" t="s">
        <v>441</v>
      </c>
      <c r="F45" s="62" t="s">
        <v>441</v>
      </c>
      <c r="G45" s="62" t="s">
        <v>444</v>
      </c>
      <c r="H45" s="62" t="s">
        <v>441</v>
      </c>
      <c r="I45" s="62" t="s">
        <v>441</v>
      </c>
      <c r="J45" s="62" t="s">
        <v>441</v>
      </c>
      <c r="K45" s="62" t="s">
        <v>441</v>
      </c>
      <c r="L45" s="62" t="s">
        <v>441</v>
      </c>
      <c r="M45" s="62" t="s">
        <v>441</v>
      </c>
      <c r="N45" s="62" t="s">
        <v>441</v>
      </c>
      <c r="O45" s="62" t="s">
        <v>441</v>
      </c>
      <c r="P45" s="62" t="s">
        <v>441</v>
      </c>
      <c r="Q45" s="62" t="s">
        <v>441</v>
      </c>
      <c r="R45" s="62" t="s">
        <v>441</v>
      </c>
      <c r="S45" s="62" t="s">
        <v>441</v>
      </c>
      <c r="T45" s="62" t="s">
        <v>441</v>
      </c>
      <c r="U45" s="62" t="s">
        <v>441</v>
      </c>
      <c r="V45" s="62" t="s">
        <v>441</v>
      </c>
      <c r="W45" s="62" t="s">
        <v>441</v>
      </c>
      <c r="X45" s="62" t="s">
        <v>441</v>
      </c>
      <c r="Y45" s="62" t="s">
        <v>441</v>
      </c>
      <c r="Z45" s="62" t="s">
        <v>441</v>
      </c>
      <c r="AA45" s="62" t="s">
        <v>441</v>
      </c>
      <c r="AB45" s="62" t="s">
        <v>441</v>
      </c>
      <c r="AC45" s="62" t="s">
        <v>441</v>
      </c>
      <c r="AD45" s="62" t="s">
        <v>441</v>
      </c>
      <c r="AE45" s="51"/>
      <c r="AF45" s="62" t="s">
        <v>442</v>
      </c>
      <c r="AG45" s="62" t="s">
        <v>442</v>
      </c>
      <c r="AH45" s="62" t="s">
        <v>442</v>
      </c>
      <c r="AI45" s="62" t="s">
        <v>442</v>
      </c>
      <c r="AJ45" s="62" t="s">
        <v>442</v>
      </c>
      <c r="AK45" s="62" t="s">
        <v>443</v>
      </c>
      <c r="AL45" s="128" t="s">
        <v>49</v>
      </c>
    </row>
    <row r="46" spans="1:38" ht="26.25" customHeight="1" thickBot="1">
      <c r="A46" s="60" t="s">
        <v>103</v>
      </c>
      <c r="B46" s="60" t="s">
        <v>115</v>
      </c>
      <c r="C46" s="61" t="s">
        <v>116</v>
      </c>
      <c r="D46" s="127"/>
      <c r="E46" s="62" t="s">
        <v>441</v>
      </c>
      <c r="F46" s="62" t="s">
        <v>441</v>
      </c>
      <c r="G46" s="62" t="s">
        <v>444</v>
      </c>
      <c r="H46" s="62" t="s">
        <v>441</v>
      </c>
      <c r="I46" s="62" t="s">
        <v>441</v>
      </c>
      <c r="J46" s="62" t="s">
        <v>441</v>
      </c>
      <c r="K46" s="62" t="s">
        <v>441</v>
      </c>
      <c r="L46" s="62" t="s">
        <v>441</v>
      </c>
      <c r="M46" s="62" t="s">
        <v>441</v>
      </c>
      <c r="N46" s="62" t="s">
        <v>441</v>
      </c>
      <c r="O46" s="62" t="s">
        <v>441</v>
      </c>
      <c r="P46" s="62" t="s">
        <v>441</v>
      </c>
      <c r="Q46" s="62" t="s">
        <v>441</v>
      </c>
      <c r="R46" s="62" t="s">
        <v>441</v>
      </c>
      <c r="S46" s="62" t="s">
        <v>441</v>
      </c>
      <c r="T46" s="62" t="s">
        <v>441</v>
      </c>
      <c r="U46" s="62" t="s">
        <v>441</v>
      </c>
      <c r="V46" s="62" t="s">
        <v>441</v>
      </c>
      <c r="W46" s="62" t="s">
        <v>441</v>
      </c>
      <c r="X46" s="62" t="s">
        <v>441</v>
      </c>
      <c r="Y46" s="62" t="s">
        <v>441</v>
      </c>
      <c r="Z46" s="62" t="s">
        <v>441</v>
      </c>
      <c r="AA46" s="62" t="s">
        <v>441</v>
      </c>
      <c r="AB46" s="62" t="s">
        <v>441</v>
      </c>
      <c r="AC46" s="62" t="s">
        <v>441</v>
      </c>
      <c r="AD46" s="62" t="s">
        <v>441</v>
      </c>
      <c r="AE46" s="51"/>
      <c r="AF46" s="62" t="s">
        <v>442</v>
      </c>
      <c r="AG46" s="62" t="s">
        <v>444</v>
      </c>
      <c r="AH46" s="62" t="s">
        <v>442</v>
      </c>
      <c r="AI46" s="62" t="s">
        <v>444</v>
      </c>
      <c r="AJ46" s="62" t="s">
        <v>443</v>
      </c>
      <c r="AK46" s="62" t="s">
        <v>443</v>
      </c>
      <c r="AL46" s="128" t="s">
        <v>49</v>
      </c>
    </row>
    <row r="47" spans="1:38" ht="26.25" customHeight="1" thickBot="1">
      <c r="A47" s="60" t="s">
        <v>70</v>
      </c>
      <c r="B47" s="60" t="s">
        <v>117</v>
      </c>
      <c r="C47" s="61" t="s">
        <v>118</v>
      </c>
      <c r="D47" s="127"/>
      <c r="E47" s="62" t="s">
        <v>441</v>
      </c>
      <c r="F47" s="62" t="s">
        <v>441</v>
      </c>
      <c r="G47" s="62" t="s">
        <v>444</v>
      </c>
      <c r="H47" s="62" t="s">
        <v>441</v>
      </c>
      <c r="I47" s="62" t="s">
        <v>441</v>
      </c>
      <c r="J47" s="62" t="s">
        <v>441</v>
      </c>
      <c r="K47" s="62" t="s">
        <v>441</v>
      </c>
      <c r="L47" s="62" t="s">
        <v>441</v>
      </c>
      <c r="M47" s="62" t="s">
        <v>441</v>
      </c>
      <c r="N47" s="62" t="s">
        <v>441</v>
      </c>
      <c r="O47" s="62" t="s">
        <v>441</v>
      </c>
      <c r="P47" s="62" t="s">
        <v>441</v>
      </c>
      <c r="Q47" s="62" t="s">
        <v>441</v>
      </c>
      <c r="R47" s="62" t="s">
        <v>441</v>
      </c>
      <c r="S47" s="62" t="s">
        <v>441</v>
      </c>
      <c r="T47" s="62" t="s">
        <v>441</v>
      </c>
      <c r="U47" s="62" t="s">
        <v>441</v>
      </c>
      <c r="V47" s="62" t="s">
        <v>441</v>
      </c>
      <c r="W47" s="62" t="s">
        <v>441</v>
      </c>
      <c r="X47" s="62" t="s">
        <v>441</v>
      </c>
      <c r="Y47" s="62" t="s">
        <v>441</v>
      </c>
      <c r="Z47" s="62" t="s">
        <v>441</v>
      </c>
      <c r="AA47" s="62" t="s">
        <v>441</v>
      </c>
      <c r="AB47" s="62" t="s">
        <v>441</v>
      </c>
      <c r="AC47" s="62" t="s">
        <v>441</v>
      </c>
      <c r="AD47" s="62" t="s">
        <v>441</v>
      </c>
      <c r="AE47" s="51"/>
      <c r="AF47" s="62" t="s">
        <v>444</v>
      </c>
      <c r="AG47" s="62" t="s">
        <v>443</v>
      </c>
      <c r="AH47" s="62" t="s">
        <v>443</v>
      </c>
      <c r="AI47" s="62" t="s">
        <v>444</v>
      </c>
      <c r="AJ47" s="62" t="s">
        <v>443</v>
      </c>
      <c r="AK47" s="62" t="s">
        <v>443</v>
      </c>
      <c r="AL47" s="128" t="s">
        <v>49</v>
      </c>
    </row>
    <row r="48" spans="1:38" ht="26.25" customHeight="1" thickBot="1">
      <c r="A48" s="60" t="s">
        <v>119</v>
      </c>
      <c r="B48" s="60" t="s">
        <v>120</v>
      </c>
      <c r="C48" s="61" t="s">
        <v>121</v>
      </c>
      <c r="D48" s="127"/>
      <c r="E48" s="62" t="s">
        <v>441</v>
      </c>
      <c r="F48" s="62" t="s">
        <v>441</v>
      </c>
      <c r="G48" s="62" t="s">
        <v>443</v>
      </c>
      <c r="H48" s="62" t="s">
        <v>441</v>
      </c>
      <c r="I48" s="62" t="s">
        <v>441</v>
      </c>
      <c r="J48" s="62" t="s">
        <v>441</v>
      </c>
      <c r="K48" s="62" t="s">
        <v>441</v>
      </c>
      <c r="L48" s="62" t="s">
        <v>441</v>
      </c>
      <c r="M48" s="62" t="s">
        <v>441</v>
      </c>
      <c r="N48" s="62" t="s">
        <v>441</v>
      </c>
      <c r="O48" s="62" t="s">
        <v>441</v>
      </c>
      <c r="P48" s="62" t="s">
        <v>441</v>
      </c>
      <c r="Q48" s="62" t="s">
        <v>441</v>
      </c>
      <c r="R48" s="62" t="s">
        <v>441</v>
      </c>
      <c r="S48" s="62" t="s">
        <v>441</v>
      </c>
      <c r="T48" s="62" t="s">
        <v>441</v>
      </c>
      <c r="U48" s="62" t="s">
        <v>441</v>
      </c>
      <c r="V48" s="62" t="s">
        <v>441</v>
      </c>
      <c r="W48" s="62" t="s">
        <v>441</v>
      </c>
      <c r="X48" s="62" t="s">
        <v>441</v>
      </c>
      <c r="Y48" s="62" t="s">
        <v>441</v>
      </c>
      <c r="Z48" s="62" t="s">
        <v>441</v>
      </c>
      <c r="AA48" s="62" t="s">
        <v>441</v>
      </c>
      <c r="AB48" s="62" t="s">
        <v>441</v>
      </c>
      <c r="AC48" s="62" t="s">
        <v>441</v>
      </c>
      <c r="AD48" s="62" t="s">
        <v>441</v>
      </c>
      <c r="AE48" s="51"/>
      <c r="AF48" s="62" t="s">
        <v>443</v>
      </c>
      <c r="AG48" s="62" t="s">
        <v>443</v>
      </c>
      <c r="AH48" s="62" t="s">
        <v>443</v>
      </c>
      <c r="AI48" s="62" t="s">
        <v>443</v>
      </c>
      <c r="AJ48" s="62" t="s">
        <v>443</v>
      </c>
      <c r="AK48" s="62">
        <v>6.6434090000000001</v>
      </c>
      <c r="AL48" s="128" t="s">
        <v>122</v>
      </c>
    </row>
    <row r="49" spans="1:38" ht="26.25" customHeight="1" thickBot="1">
      <c r="A49" s="60" t="s">
        <v>119</v>
      </c>
      <c r="B49" s="60" t="s">
        <v>123</v>
      </c>
      <c r="C49" s="61" t="s">
        <v>124</v>
      </c>
      <c r="D49" s="127"/>
      <c r="E49" s="62" t="s">
        <v>441</v>
      </c>
      <c r="F49" s="62" t="s">
        <v>441</v>
      </c>
      <c r="G49" s="62" t="s">
        <v>442</v>
      </c>
      <c r="H49" s="62" t="s">
        <v>441</v>
      </c>
      <c r="I49" s="62" t="s">
        <v>441</v>
      </c>
      <c r="J49" s="62" t="s">
        <v>441</v>
      </c>
      <c r="K49" s="62" t="s">
        <v>441</v>
      </c>
      <c r="L49" s="62" t="s">
        <v>441</v>
      </c>
      <c r="M49" s="62" t="s">
        <v>441</v>
      </c>
      <c r="N49" s="62" t="s">
        <v>441</v>
      </c>
      <c r="O49" s="62" t="s">
        <v>441</v>
      </c>
      <c r="P49" s="62" t="s">
        <v>441</v>
      </c>
      <c r="Q49" s="62" t="s">
        <v>441</v>
      </c>
      <c r="R49" s="62" t="s">
        <v>441</v>
      </c>
      <c r="S49" s="62" t="s">
        <v>441</v>
      </c>
      <c r="T49" s="62" t="s">
        <v>441</v>
      </c>
      <c r="U49" s="62" t="s">
        <v>441</v>
      </c>
      <c r="V49" s="62" t="s">
        <v>441</v>
      </c>
      <c r="W49" s="62" t="s">
        <v>441</v>
      </c>
      <c r="X49" s="62" t="s">
        <v>441</v>
      </c>
      <c r="Y49" s="62" t="s">
        <v>441</v>
      </c>
      <c r="Z49" s="62" t="s">
        <v>441</v>
      </c>
      <c r="AA49" s="62" t="s">
        <v>441</v>
      </c>
      <c r="AB49" s="62" t="s">
        <v>441</v>
      </c>
      <c r="AC49" s="62" t="s">
        <v>441</v>
      </c>
      <c r="AD49" s="62" t="s">
        <v>441</v>
      </c>
      <c r="AE49" s="51"/>
      <c r="AF49" s="62" t="s">
        <v>443</v>
      </c>
      <c r="AG49" s="62" t="s">
        <v>443</v>
      </c>
      <c r="AH49" s="62" t="s">
        <v>443</v>
      </c>
      <c r="AI49" s="62" t="s">
        <v>443</v>
      </c>
      <c r="AJ49" s="62" t="s">
        <v>443</v>
      </c>
      <c r="AK49" s="62" t="s">
        <v>442</v>
      </c>
      <c r="AL49" s="128" t="s">
        <v>125</v>
      </c>
    </row>
    <row r="50" spans="1:38" ht="26.25" customHeight="1" thickBot="1">
      <c r="A50" s="60" t="s">
        <v>119</v>
      </c>
      <c r="B50" s="60" t="s">
        <v>126</v>
      </c>
      <c r="C50" s="61" t="s">
        <v>127</v>
      </c>
      <c r="D50" s="127"/>
      <c r="E50" s="62" t="s">
        <v>441</v>
      </c>
      <c r="F50" s="62" t="s">
        <v>441</v>
      </c>
      <c r="G50" s="62" t="s">
        <v>442</v>
      </c>
      <c r="H50" s="62" t="s">
        <v>441</v>
      </c>
      <c r="I50" s="62" t="s">
        <v>441</v>
      </c>
      <c r="J50" s="62" t="s">
        <v>441</v>
      </c>
      <c r="K50" s="62" t="s">
        <v>441</v>
      </c>
      <c r="L50" s="62" t="s">
        <v>441</v>
      </c>
      <c r="M50" s="62" t="s">
        <v>441</v>
      </c>
      <c r="N50" s="62" t="s">
        <v>441</v>
      </c>
      <c r="O50" s="62" t="s">
        <v>441</v>
      </c>
      <c r="P50" s="62" t="s">
        <v>441</v>
      </c>
      <c r="Q50" s="62" t="s">
        <v>441</v>
      </c>
      <c r="R50" s="62" t="s">
        <v>441</v>
      </c>
      <c r="S50" s="62" t="s">
        <v>441</v>
      </c>
      <c r="T50" s="62" t="s">
        <v>441</v>
      </c>
      <c r="U50" s="62" t="s">
        <v>441</v>
      </c>
      <c r="V50" s="62" t="s">
        <v>441</v>
      </c>
      <c r="W50" s="62" t="s">
        <v>441</v>
      </c>
      <c r="X50" s="62" t="s">
        <v>441</v>
      </c>
      <c r="Y50" s="62" t="s">
        <v>441</v>
      </c>
      <c r="Z50" s="62" t="s">
        <v>441</v>
      </c>
      <c r="AA50" s="62" t="s">
        <v>441</v>
      </c>
      <c r="AB50" s="62" t="s">
        <v>441</v>
      </c>
      <c r="AC50" s="62" t="s">
        <v>441</v>
      </c>
      <c r="AD50" s="62" t="s">
        <v>441</v>
      </c>
      <c r="AE50" s="51"/>
      <c r="AF50" s="62" t="s">
        <v>443</v>
      </c>
      <c r="AG50" s="62" t="s">
        <v>443</v>
      </c>
      <c r="AH50" s="62" t="s">
        <v>443</v>
      </c>
      <c r="AI50" s="62" t="s">
        <v>443</v>
      </c>
      <c r="AJ50" s="62" t="s">
        <v>443</v>
      </c>
      <c r="AK50" s="62" t="s">
        <v>444</v>
      </c>
      <c r="AL50" s="128" t="s">
        <v>412</v>
      </c>
    </row>
    <row r="51" spans="1:38" ht="26.25" customHeight="1" thickBot="1">
      <c r="A51" s="60" t="s">
        <v>119</v>
      </c>
      <c r="B51" s="64" t="s">
        <v>128</v>
      </c>
      <c r="C51" s="61" t="s">
        <v>129</v>
      </c>
      <c r="D51" s="127"/>
      <c r="E51" s="62" t="s">
        <v>441</v>
      </c>
      <c r="F51" s="62" t="s">
        <v>441</v>
      </c>
      <c r="G51" s="62" t="s">
        <v>442</v>
      </c>
      <c r="H51" s="62" t="s">
        <v>441</v>
      </c>
      <c r="I51" s="62" t="s">
        <v>441</v>
      </c>
      <c r="J51" s="62" t="s">
        <v>441</v>
      </c>
      <c r="K51" s="62" t="s">
        <v>441</v>
      </c>
      <c r="L51" s="62" t="s">
        <v>441</v>
      </c>
      <c r="M51" s="62" t="s">
        <v>441</v>
      </c>
      <c r="N51" s="62" t="s">
        <v>441</v>
      </c>
      <c r="O51" s="62" t="s">
        <v>441</v>
      </c>
      <c r="P51" s="62" t="s">
        <v>441</v>
      </c>
      <c r="Q51" s="62" t="s">
        <v>441</v>
      </c>
      <c r="R51" s="62" t="s">
        <v>441</v>
      </c>
      <c r="S51" s="62" t="s">
        <v>441</v>
      </c>
      <c r="T51" s="62" t="s">
        <v>441</v>
      </c>
      <c r="U51" s="62" t="s">
        <v>441</v>
      </c>
      <c r="V51" s="62" t="s">
        <v>441</v>
      </c>
      <c r="W51" s="62" t="s">
        <v>441</v>
      </c>
      <c r="X51" s="62" t="s">
        <v>441</v>
      </c>
      <c r="Y51" s="62" t="s">
        <v>441</v>
      </c>
      <c r="Z51" s="62" t="s">
        <v>441</v>
      </c>
      <c r="AA51" s="62" t="s">
        <v>441</v>
      </c>
      <c r="AB51" s="62" t="s">
        <v>441</v>
      </c>
      <c r="AC51" s="62" t="s">
        <v>441</v>
      </c>
      <c r="AD51" s="62" t="s">
        <v>441</v>
      </c>
      <c r="AE51" s="51"/>
      <c r="AF51" s="62" t="s">
        <v>443</v>
      </c>
      <c r="AG51" s="62" t="s">
        <v>443</v>
      </c>
      <c r="AH51" s="62" t="s">
        <v>443</v>
      </c>
      <c r="AI51" s="62" t="s">
        <v>443</v>
      </c>
      <c r="AJ51" s="62" t="s">
        <v>443</v>
      </c>
      <c r="AK51" s="62" t="s">
        <v>444</v>
      </c>
      <c r="AL51" s="128" t="s">
        <v>130</v>
      </c>
    </row>
    <row r="52" spans="1:38" ht="26.25" customHeight="1" thickBot="1">
      <c r="A52" s="60" t="s">
        <v>119</v>
      </c>
      <c r="B52" s="64" t="s">
        <v>131</v>
      </c>
      <c r="C52" s="66" t="s">
        <v>392</v>
      </c>
      <c r="D52" s="133"/>
      <c r="E52" s="62" t="s">
        <v>441</v>
      </c>
      <c r="F52" s="62" t="s">
        <v>441</v>
      </c>
      <c r="G52" s="62">
        <v>3.89918E-2</v>
      </c>
      <c r="H52" s="62" t="s">
        <v>441</v>
      </c>
      <c r="I52" s="62" t="s">
        <v>441</v>
      </c>
      <c r="J52" s="62" t="s">
        <v>441</v>
      </c>
      <c r="K52" s="62" t="s">
        <v>441</v>
      </c>
      <c r="L52" s="62" t="s">
        <v>441</v>
      </c>
      <c r="M52" s="62" t="s">
        <v>441</v>
      </c>
      <c r="N52" s="62" t="s">
        <v>441</v>
      </c>
      <c r="O52" s="62" t="s">
        <v>441</v>
      </c>
      <c r="P52" s="62" t="s">
        <v>441</v>
      </c>
      <c r="Q52" s="62" t="s">
        <v>441</v>
      </c>
      <c r="R52" s="62" t="s">
        <v>441</v>
      </c>
      <c r="S52" s="62" t="s">
        <v>441</v>
      </c>
      <c r="T52" s="62" t="s">
        <v>441</v>
      </c>
      <c r="U52" s="62" t="s">
        <v>441</v>
      </c>
      <c r="V52" s="62" t="s">
        <v>441</v>
      </c>
      <c r="W52" s="62" t="s">
        <v>441</v>
      </c>
      <c r="X52" s="62" t="s">
        <v>441</v>
      </c>
      <c r="Y52" s="62" t="s">
        <v>441</v>
      </c>
      <c r="Z52" s="62" t="s">
        <v>441</v>
      </c>
      <c r="AA52" s="62" t="s">
        <v>441</v>
      </c>
      <c r="AB52" s="62" t="s">
        <v>441</v>
      </c>
      <c r="AC52" s="62" t="s">
        <v>441</v>
      </c>
      <c r="AD52" s="62" t="s">
        <v>441</v>
      </c>
      <c r="AE52" s="51"/>
      <c r="AF52" s="62" t="s">
        <v>443</v>
      </c>
      <c r="AG52" s="62" t="s">
        <v>443</v>
      </c>
      <c r="AH52" s="62" t="s">
        <v>443</v>
      </c>
      <c r="AI52" s="62" t="s">
        <v>443</v>
      </c>
      <c r="AJ52" s="62" t="s">
        <v>443</v>
      </c>
      <c r="AK52" s="62" t="s">
        <v>444</v>
      </c>
      <c r="AL52" s="128" t="s">
        <v>132</v>
      </c>
    </row>
    <row r="53" spans="1:38" ht="26.25" customHeight="1" thickBot="1">
      <c r="A53" s="60" t="s">
        <v>119</v>
      </c>
      <c r="B53" s="64" t="s">
        <v>133</v>
      </c>
      <c r="C53" s="66" t="s">
        <v>134</v>
      </c>
      <c r="D53" s="133"/>
      <c r="E53" s="62" t="s">
        <v>441</v>
      </c>
      <c r="F53" s="62" t="s">
        <v>441</v>
      </c>
      <c r="G53" s="62" t="s">
        <v>443</v>
      </c>
      <c r="H53" s="62" t="s">
        <v>441</v>
      </c>
      <c r="I53" s="62" t="s">
        <v>441</v>
      </c>
      <c r="J53" s="62" t="s">
        <v>441</v>
      </c>
      <c r="K53" s="62" t="s">
        <v>441</v>
      </c>
      <c r="L53" s="62" t="s">
        <v>441</v>
      </c>
      <c r="M53" s="62" t="s">
        <v>441</v>
      </c>
      <c r="N53" s="62" t="s">
        <v>441</v>
      </c>
      <c r="O53" s="62" t="s">
        <v>441</v>
      </c>
      <c r="P53" s="62" t="s">
        <v>441</v>
      </c>
      <c r="Q53" s="62" t="s">
        <v>441</v>
      </c>
      <c r="R53" s="62" t="s">
        <v>441</v>
      </c>
      <c r="S53" s="62" t="s">
        <v>441</v>
      </c>
      <c r="T53" s="62" t="s">
        <v>441</v>
      </c>
      <c r="U53" s="62" t="s">
        <v>441</v>
      </c>
      <c r="V53" s="62" t="s">
        <v>441</v>
      </c>
      <c r="W53" s="62" t="s">
        <v>441</v>
      </c>
      <c r="X53" s="62" t="s">
        <v>441</v>
      </c>
      <c r="Y53" s="62" t="s">
        <v>441</v>
      </c>
      <c r="Z53" s="62" t="s">
        <v>441</v>
      </c>
      <c r="AA53" s="62" t="s">
        <v>441</v>
      </c>
      <c r="AB53" s="62" t="s">
        <v>441</v>
      </c>
      <c r="AC53" s="62" t="s">
        <v>441</v>
      </c>
      <c r="AD53" s="62" t="s">
        <v>441</v>
      </c>
      <c r="AE53" s="51"/>
      <c r="AF53" s="62" t="s">
        <v>443</v>
      </c>
      <c r="AG53" s="62" t="s">
        <v>443</v>
      </c>
      <c r="AH53" s="62" t="s">
        <v>443</v>
      </c>
      <c r="AI53" s="62" t="s">
        <v>443</v>
      </c>
      <c r="AJ53" s="62" t="s">
        <v>443</v>
      </c>
      <c r="AK53" s="62">
        <v>0.2</v>
      </c>
      <c r="AL53" s="128" t="s">
        <v>135</v>
      </c>
    </row>
    <row r="54" spans="1:38" ht="37.5" customHeight="1" thickBot="1">
      <c r="A54" s="60" t="s">
        <v>119</v>
      </c>
      <c r="B54" s="64" t="s">
        <v>136</v>
      </c>
      <c r="C54" s="66" t="s">
        <v>137</v>
      </c>
      <c r="D54" s="133"/>
      <c r="E54" s="62" t="s">
        <v>441</v>
      </c>
      <c r="F54" s="62" t="s">
        <v>441</v>
      </c>
      <c r="G54" s="62" t="s">
        <v>442</v>
      </c>
      <c r="H54" s="62" t="s">
        <v>441</v>
      </c>
      <c r="I54" s="62" t="s">
        <v>441</v>
      </c>
      <c r="J54" s="62" t="s">
        <v>441</v>
      </c>
      <c r="K54" s="62" t="s">
        <v>441</v>
      </c>
      <c r="L54" s="62" t="s">
        <v>441</v>
      </c>
      <c r="M54" s="62" t="s">
        <v>441</v>
      </c>
      <c r="N54" s="62" t="s">
        <v>441</v>
      </c>
      <c r="O54" s="62" t="s">
        <v>441</v>
      </c>
      <c r="P54" s="62" t="s">
        <v>441</v>
      </c>
      <c r="Q54" s="62" t="s">
        <v>441</v>
      </c>
      <c r="R54" s="62" t="s">
        <v>441</v>
      </c>
      <c r="S54" s="62" t="s">
        <v>441</v>
      </c>
      <c r="T54" s="62" t="s">
        <v>441</v>
      </c>
      <c r="U54" s="62" t="s">
        <v>441</v>
      </c>
      <c r="V54" s="62" t="s">
        <v>441</v>
      </c>
      <c r="W54" s="62" t="s">
        <v>441</v>
      </c>
      <c r="X54" s="62" t="s">
        <v>441</v>
      </c>
      <c r="Y54" s="62" t="s">
        <v>441</v>
      </c>
      <c r="Z54" s="62" t="s">
        <v>441</v>
      </c>
      <c r="AA54" s="62" t="s">
        <v>441</v>
      </c>
      <c r="AB54" s="62" t="s">
        <v>441</v>
      </c>
      <c r="AC54" s="62" t="s">
        <v>441</v>
      </c>
      <c r="AD54" s="62" t="s">
        <v>441</v>
      </c>
      <c r="AE54" s="51"/>
      <c r="AF54" s="62" t="s">
        <v>443</v>
      </c>
      <c r="AG54" s="62" t="s">
        <v>443</v>
      </c>
      <c r="AH54" s="62" t="s">
        <v>443</v>
      </c>
      <c r="AI54" s="62" t="s">
        <v>443</v>
      </c>
      <c r="AJ54" s="62" t="s">
        <v>443</v>
      </c>
      <c r="AK54" s="62" t="s">
        <v>444</v>
      </c>
      <c r="AL54" s="128" t="s">
        <v>419</v>
      </c>
    </row>
    <row r="55" spans="1:38" ht="26.25" customHeight="1" thickBot="1">
      <c r="A55" s="60" t="s">
        <v>119</v>
      </c>
      <c r="B55" s="64" t="s">
        <v>138</v>
      </c>
      <c r="C55" s="66" t="s">
        <v>139</v>
      </c>
      <c r="D55" s="133"/>
      <c r="E55" s="62" t="s">
        <v>441</v>
      </c>
      <c r="F55" s="62" t="s">
        <v>441</v>
      </c>
      <c r="G55" s="62" t="s">
        <v>444</v>
      </c>
      <c r="H55" s="62" t="s">
        <v>441</v>
      </c>
      <c r="I55" s="62" t="s">
        <v>441</v>
      </c>
      <c r="J55" s="62" t="s">
        <v>441</v>
      </c>
      <c r="K55" s="62" t="s">
        <v>441</v>
      </c>
      <c r="L55" s="62" t="s">
        <v>441</v>
      </c>
      <c r="M55" s="62" t="s">
        <v>441</v>
      </c>
      <c r="N55" s="62" t="s">
        <v>441</v>
      </c>
      <c r="O55" s="62" t="s">
        <v>441</v>
      </c>
      <c r="P55" s="62" t="s">
        <v>441</v>
      </c>
      <c r="Q55" s="62" t="s">
        <v>441</v>
      </c>
      <c r="R55" s="62" t="s">
        <v>441</v>
      </c>
      <c r="S55" s="62" t="s">
        <v>441</v>
      </c>
      <c r="T55" s="62" t="s">
        <v>441</v>
      </c>
      <c r="U55" s="62" t="s">
        <v>441</v>
      </c>
      <c r="V55" s="62" t="s">
        <v>441</v>
      </c>
      <c r="W55" s="62" t="s">
        <v>441</v>
      </c>
      <c r="X55" s="62" t="s">
        <v>441</v>
      </c>
      <c r="Y55" s="62" t="s">
        <v>441</v>
      </c>
      <c r="Z55" s="62" t="s">
        <v>441</v>
      </c>
      <c r="AA55" s="62" t="s">
        <v>441</v>
      </c>
      <c r="AB55" s="62" t="s">
        <v>441</v>
      </c>
      <c r="AC55" s="62" t="s">
        <v>441</v>
      </c>
      <c r="AD55" s="62" t="s">
        <v>441</v>
      </c>
      <c r="AE55" s="51"/>
      <c r="AF55" s="62" t="s">
        <v>443</v>
      </c>
      <c r="AG55" s="62" t="s">
        <v>443</v>
      </c>
      <c r="AH55" s="62" t="s">
        <v>443</v>
      </c>
      <c r="AI55" s="62" t="s">
        <v>443</v>
      </c>
      <c r="AJ55" s="62" t="s">
        <v>443</v>
      </c>
      <c r="AK55" s="62">
        <v>325.12</v>
      </c>
      <c r="AL55" s="128" t="s">
        <v>140</v>
      </c>
    </row>
    <row r="56" spans="1:38" ht="26.25" customHeight="1" thickBot="1">
      <c r="A56" s="64" t="s">
        <v>119</v>
      </c>
      <c r="B56" s="64" t="s">
        <v>141</v>
      </c>
      <c r="C56" s="66" t="s">
        <v>401</v>
      </c>
      <c r="D56" s="133" t="s">
        <v>142</v>
      </c>
      <c r="E56" s="62" t="s">
        <v>441</v>
      </c>
      <c r="F56" s="62" t="s">
        <v>441</v>
      </c>
      <c r="G56" s="62" t="s">
        <v>444</v>
      </c>
      <c r="H56" s="62" t="s">
        <v>441</v>
      </c>
      <c r="I56" s="62" t="s">
        <v>441</v>
      </c>
      <c r="J56" s="62" t="s">
        <v>441</v>
      </c>
      <c r="K56" s="62" t="s">
        <v>441</v>
      </c>
      <c r="L56" s="62" t="s">
        <v>441</v>
      </c>
      <c r="M56" s="62" t="s">
        <v>441</v>
      </c>
      <c r="N56" s="62" t="s">
        <v>441</v>
      </c>
      <c r="O56" s="62" t="s">
        <v>441</v>
      </c>
      <c r="P56" s="62" t="s">
        <v>441</v>
      </c>
      <c r="Q56" s="62" t="s">
        <v>441</v>
      </c>
      <c r="R56" s="62" t="s">
        <v>441</v>
      </c>
      <c r="S56" s="62" t="s">
        <v>441</v>
      </c>
      <c r="T56" s="62" t="s">
        <v>441</v>
      </c>
      <c r="U56" s="62" t="s">
        <v>441</v>
      </c>
      <c r="V56" s="62" t="s">
        <v>441</v>
      </c>
      <c r="W56" s="62" t="s">
        <v>441</v>
      </c>
      <c r="X56" s="62" t="s">
        <v>441</v>
      </c>
      <c r="Y56" s="62" t="s">
        <v>441</v>
      </c>
      <c r="Z56" s="62" t="s">
        <v>441</v>
      </c>
      <c r="AA56" s="62" t="s">
        <v>441</v>
      </c>
      <c r="AB56" s="62" t="s">
        <v>441</v>
      </c>
      <c r="AC56" s="62" t="s">
        <v>441</v>
      </c>
      <c r="AD56" s="62" t="s">
        <v>441</v>
      </c>
      <c r="AE56" s="51"/>
      <c r="AF56" s="62" t="s">
        <v>443</v>
      </c>
      <c r="AG56" s="62" t="s">
        <v>443</v>
      </c>
      <c r="AH56" s="62" t="s">
        <v>443</v>
      </c>
      <c r="AI56" s="62" t="s">
        <v>443</v>
      </c>
      <c r="AJ56" s="62" t="s">
        <v>443</v>
      </c>
      <c r="AK56" s="62" t="s">
        <v>444</v>
      </c>
      <c r="AL56" s="128" t="s">
        <v>412</v>
      </c>
    </row>
    <row r="57" spans="1:38" ht="26.25" customHeight="1" thickBot="1">
      <c r="A57" s="60" t="s">
        <v>53</v>
      </c>
      <c r="B57" s="60" t="s">
        <v>143</v>
      </c>
      <c r="C57" s="61" t="s">
        <v>144</v>
      </c>
      <c r="D57" s="127"/>
      <c r="E57" s="62" t="s">
        <v>441</v>
      </c>
      <c r="F57" s="62" t="s">
        <v>441</v>
      </c>
      <c r="G57" s="62" t="s">
        <v>444</v>
      </c>
      <c r="H57" s="62" t="s">
        <v>441</v>
      </c>
      <c r="I57" s="62" t="s">
        <v>441</v>
      </c>
      <c r="J57" s="62" t="s">
        <v>441</v>
      </c>
      <c r="K57" s="62" t="s">
        <v>441</v>
      </c>
      <c r="L57" s="62" t="s">
        <v>441</v>
      </c>
      <c r="M57" s="62" t="s">
        <v>441</v>
      </c>
      <c r="N57" s="62" t="s">
        <v>441</v>
      </c>
      <c r="O57" s="62" t="s">
        <v>441</v>
      </c>
      <c r="P57" s="62" t="s">
        <v>441</v>
      </c>
      <c r="Q57" s="62" t="s">
        <v>441</v>
      </c>
      <c r="R57" s="62" t="s">
        <v>441</v>
      </c>
      <c r="S57" s="62" t="s">
        <v>441</v>
      </c>
      <c r="T57" s="62" t="s">
        <v>441</v>
      </c>
      <c r="U57" s="62" t="s">
        <v>441</v>
      </c>
      <c r="V57" s="62" t="s">
        <v>441</v>
      </c>
      <c r="W57" s="62" t="s">
        <v>441</v>
      </c>
      <c r="X57" s="62" t="s">
        <v>441</v>
      </c>
      <c r="Y57" s="62" t="s">
        <v>441</v>
      </c>
      <c r="Z57" s="62" t="s">
        <v>441</v>
      </c>
      <c r="AA57" s="62" t="s">
        <v>441</v>
      </c>
      <c r="AB57" s="62" t="s">
        <v>441</v>
      </c>
      <c r="AC57" s="62" t="s">
        <v>441</v>
      </c>
      <c r="AD57" s="62" t="s">
        <v>441</v>
      </c>
      <c r="AE57" s="51"/>
      <c r="AF57" s="62" t="s">
        <v>444</v>
      </c>
      <c r="AG57" s="62" t="s">
        <v>444</v>
      </c>
      <c r="AH57" s="62" t="s">
        <v>444</v>
      </c>
      <c r="AI57" s="62" t="s">
        <v>444</v>
      </c>
      <c r="AJ57" s="62" t="s">
        <v>443</v>
      </c>
      <c r="AK57" s="62">
        <v>639</v>
      </c>
      <c r="AL57" s="128" t="s">
        <v>145</v>
      </c>
    </row>
    <row r="58" spans="1:38" ht="26.25" customHeight="1" thickBot="1">
      <c r="A58" s="60" t="s">
        <v>53</v>
      </c>
      <c r="B58" s="60" t="s">
        <v>146</v>
      </c>
      <c r="C58" s="61" t="s">
        <v>147</v>
      </c>
      <c r="D58" s="127"/>
      <c r="E58" s="62" t="s">
        <v>441</v>
      </c>
      <c r="F58" s="62" t="s">
        <v>441</v>
      </c>
      <c r="G58" s="62" t="s">
        <v>443</v>
      </c>
      <c r="H58" s="62" t="s">
        <v>441</v>
      </c>
      <c r="I58" s="62" t="s">
        <v>441</v>
      </c>
      <c r="J58" s="62" t="s">
        <v>441</v>
      </c>
      <c r="K58" s="62" t="s">
        <v>441</v>
      </c>
      <c r="L58" s="62" t="s">
        <v>441</v>
      </c>
      <c r="M58" s="62" t="s">
        <v>441</v>
      </c>
      <c r="N58" s="62" t="s">
        <v>441</v>
      </c>
      <c r="O58" s="62" t="s">
        <v>441</v>
      </c>
      <c r="P58" s="62" t="s">
        <v>441</v>
      </c>
      <c r="Q58" s="62" t="s">
        <v>441</v>
      </c>
      <c r="R58" s="62" t="s">
        <v>441</v>
      </c>
      <c r="S58" s="62" t="s">
        <v>441</v>
      </c>
      <c r="T58" s="62" t="s">
        <v>441</v>
      </c>
      <c r="U58" s="62" t="s">
        <v>441</v>
      </c>
      <c r="V58" s="62" t="s">
        <v>441</v>
      </c>
      <c r="W58" s="62" t="s">
        <v>441</v>
      </c>
      <c r="X58" s="62" t="s">
        <v>441</v>
      </c>
      <c r="Y58" s="62" t="s">
        <v>441</v>
      </c>
      <c r="Z58" s="62" t="s">
        <v>441</v>
      </c>
      <c r="AA58" s="62" t="s">
        <v>441</v>
      </c>
      <c r="AB58" s="62" t="s">
        <v>441</v>
      </c>
      <c r="AC58" s="62" t="s">
        <v>441</v>
      </c>
      <c r="AD58" s="62" t="s">
        <v>441</v>
      </c>
      <c r="AE58" s="51"/>
      <c r="AF58" s="62" t="s">
        <v>444</v>
      </c>
      <c r="AG58" s="62" t="s">
        <v>443</v>
      </c>
      <c r="AH58" s="62" t="s">
        <v>443</v>
      </c>
      <c r="AI58" s="62" t="s">
        <v>444</v>
      </c>
      <c r="AJ58" s="62" t="s">
        <v>443</v>
      </c>
      <c r="AK58" s="62">
        <v>22.759000000000004</v>
      </c>
      <c r="AL58" s="128" t="s">
        <v>148</v>
      </c>
    </row>
    <row r="59" spans="1:38" ht="26.25" customHeight="1" thickBot="1">
      <c r="A59" s="60" t="s">
        <v>53</v>
      </c>
      <c r="B59" s="68" t="s">
        <v>149</v>
      </c>
      <c r="C59" s="61" t="s">
        <v>402</v>
      </c>
      <c r="D59" s="127"/>
      <c r="E59" s="62" t="s">
        <v>441</v>
      </c>
      <c r="F59" s="62" t="s">
        <v>441</v>
      </c>
      <c r="G59" s="62" t="s">
        <v>443</v>
      </c>
      <c r="H59" s="62" t="s">
        <v>441</v>
      </c>
      <c r="I59" s="62" t="s">
        <v>441</v>
      </c>
      <c r="J59" s="62" t="s">
        <v>441</v>
      </c>
      <c r="K59" s="62" t="s">
        <v>441</v>
      </c>
      <c r="L59" s="62" t="s">
        <v>441</v>
      </c>
      <c r="M59" s="62" t="s">
        <v>441</v>
      </c>
      <c r="N59" s="62" t="s">
        <v>441</v>
      </c>
      <c r="O59" s="62" t="s">
        <v>441</v>
      </c>
      <c r="P59" s="62" t="s">
        <v>441</v>
      </c>
      <c r="Q59" s="62" t="s">
        <v>441</v>
      </c>
      <c r="R59" s="62" t="s">
        <v>441</v>
      </c>
      <c r="S59" s="62" t="s">
        <v>441</v>
      </c>
      <c r="T59" s="62" t="s">
        <v>441</v>
      </c>
      <c r="U59" s="62" t="s">
        <v>441</v>
      </c>
      <c r="V59" s="62" t="s">
        <v>441</v>
      </c>
      <c r="W59" s="62" t="s">
        <v>441</v>
      </c>
      <c r="X59" s="62" t="s">
        <v>441</v>
      </c>
      <c r="Y59" s="62" t="s">
        <v>441</v>
      </c>
      <c r="Z59" s="62" t="s">
        <v>441</v>
      </c>
      <c r="AA59" s="62" t="s">
        <v>441</v>
      </c>
      <c r="AB59" s="62" t="s">
        <v>441</v>
      </c>
      <c r="AC59" s="62" t="s">
        <v>441</v>
      </c>
      <c r="AD59" s="62" t="s">
        <v>441</v>
      </c>
      <c r="AE59" s="51"/>
      <c r="AF59" s="62" t="s">
        <v>443</v>
      </c>
      <c r="AG59" s="62" t="s">
        <v>443</v>
      </c>
      <c r="AH59" s="62" t="s">
        <v>443</v>
      </c>
      <c r="AI59" s="62" t="s">
        <v>443</v>
      </c>
      <c r="AJ59" s="62" t="s">
        <v>443</v>
      </c>
      <c r="AK59" s="62"/>
      <c r="AL59" s="128" t="s">
        <v>420</v>
      </c>
    </row>
    <row r="60" spans="1:38" ht="26.25" customHeight="1" thickBot="1">
      <c r="A60" s="60" t="s">
        <v>53</v>
      </c>
      <c r="B60" s="68" t="s">
        <v>150</v>
      </c>
      <c r="C60" s="61" t="s">
        <v>151</v>
      </c>
      <c r="D60" s="129"/>
      <c r="E60" s="62" t="s">
        <v>441</v>
      </c>
      <c r="F60" s="62" t="s">
        <v>441</v>
      </c>
      <c r="G60" s="62" t="s">
        <v>443</v>
      </c>
      <c r="H60" s="62" t="s">
        <v>441</v>
      </c>
      <c r="I60" s="62" t="s">
        <v>441</v>
      </c>
      <c r="J60" s="62" t="s">
        <v>441</v>
      </c>
      <c r="K60" s="62" t="s">
        <v>441</v>
      </c>
      <c r="L60" s="62" t="s">
        <v>441</v>
      </c>
      <c r="M60" s="62" t="s">
        <v>441</v>
      </c>
      <c r="N60" s="62" t="s">
        <v>441</v>
      </c>
      <c r="O60" s="62" t="s">
        <v>441</v>
      </c>
      <c r="P60" s="62" t="s">
        <v>441</v>
      </c>
      <c r="Q60" s="62" t="s">
        <v>441</v>
      </c>
      <c r="R60" s="62" t="s">
        <v>441</v>
      </c>
      <c r="S60" s="62" t="s">
        <v>441</v>
      </c>
      <c r="T60" s="62" t="s">
        <v>441</v>
      </c>
      <c r="U60" s="62" t="s">
        <v>441</v>
      </c>
      <c r="V60" s="62" t="s">
        <v>441</v>
      </c>
      <c r="W60" s="62" t="s">
        <v>441</v>
      </c>
      <c r="X60" s="62" t="s">
        <v>441</v>
      </c>
      <c r="Y60" s="62" t="s">
        <v>441</v>
      </c>
      <c r="Z60" s="62" t="s">
        <v>441</v>
      </c>
      <c r="AA60" s="62" t="s">
        <v>441</v>
      </c>
      <c r="AB60" s="62" t="s">
        <v>441</v>
      </c>
      <c r="AC60" s="62" t="s">
        <v>441</v>
      </c>
      <c r="AD60" s="62" t="s">
        <v>441</v>
      </c>
      <c r="AE60" s="51"/>
      <c r="AF60" s="62" t="s">
        <v>443</v>
      </c>
      <c r="AG60" s="62" t="s">
        <v>443</v>
      </c>
      <c r="AH60" s="62" t="s">
        <v>443</v>
      </c>
      <c r="AI60" s="62" t="s">
        <v>443</v>
      </c>
      <c r="AJ60" s="62" t="s">
        <v>443</v>
      </c>
      <c r="AK60" s="62" t="s">
        <v>442</v>
      </c>
      <c r="AL60" s="128" t="s">
        <v>421</v>
      </c>
    </row>
    <row r="61" spans="1:38" ht="26.25" customHeight="1" thickBot="1">
      <c r="A61" s="60" t="s">
        <v>53</v>
      </c>
      <c r="B61" s="68" t="s">
        <v>152</v>
      </c>
      <c r="C61" s="61" t="s">
        <v>153</v>
      </c>
      <c r="D61" s="127"/>
      <c r="E61" s="62" t="s">
        <v>441</v>
      </c>
      <c r="F61" s="62" t="s">
        <v>441</v>
      </c>
      <c r="G61" s="62" t="s">
        <v>443</v>
      </c>
      <c r="H61" s="62" t="s">
        <v>441</v>
      </c>
      <c r="I61" s="62" t="s">
        <v>441</v>
      </c>
      <c r="J61" s="62" t="s">
        <v>441</v>
      </c>
      <c r="K61" s="62" t="s">
        <v>441</v>
      </c>
      <c r="L61" s="62" t="s">
        <v>441</v>
      </c>
      <c r="M61" s="62" t="s">
        <v>441</v>
      </c>
      <c r="N61" s="62" t="s">
        <v>441</v>
      </c>
      <c r="O61" s="62" t="s">
        <v>441</v>
      </c>
      <c r="P61" s="62" t="s">
        <v>441</v>
      </c>
      <c r="Q61" s="62" t="s">
        <v>441</v>
      </c>
      <c r="R61" s="62" t="s">
        <v>441</v>
      </c>
      <c r="S61" s="62" t="s">
        <v>441</v>
      </c>
      <c r="T61" s="62" t="s">
        <v>441</v>
      </c>
      <c r="U61" s="62" t="s">
        <v>441</v>
      </c>
      <c r="V61" s="62" t="s">
        <v>441</v>
      </c>
      <c r="W61" s="62" t="s">
        <v>441</v>
      </c>
      <c r="X61" s="62" t="s">
        <v>441</v>
      </c>
      <c r="Y61" s="62" t="s">
        <v>441</v>
      </c>
      <c r="Z61" s="62" t="s">
        <v>441</v>
      </c>
      <c r="AA61" s="62" t="s">
        <v>441</v>
      </c>
      <c r="AB61" s="62" t="s">
        <v>441</v>
      </c>
      <c r="AC61" s="62" t="s">
        <v>441</v>
      </c>
      <c r="AD61" s="62" t="s">
        <v>441</v>
      </c>
      <c r="AE61" s="51"/>
      <c r="AF61" s="62" t="s">
        <v>443</v>
      </c>
      <c r="AG61" s="62" t="s">
        <v>443</v>
      </c>
      <c r="AH61" s="62" t="s">
        <v>443</v>
      </c>
      <c r="AI61" s="62" t="s">
        <v>443</v>
      </c>
      <c r="AJ61" s="62" t="s">
        <v>443</v>
      </c>
      <c r="AK61" s="62">
        <v>1563766</v>
      </c>
      <c r="AL61" s="128" t="s">
        <v>422</v>
      </c>
    </row>
    <row r="62" spans="1:38" ht="26.25" customHeight="1" thickBot="1">
      <c r="A62" s="60" t="s">
        <v>53</v>
      </c>
      <c r="B62" s="68" t="s">
        <v>154</v>
      </c>
      <c r="C62" s="61" t="s">
        <v>155</v>
      </c>
      <c r="D62" s="127"/>
      <c r="E62" s="62" t="s">
        <v>441</v>
      </c>
      <c r="F62" s="62" t="s">
        <v>441</v>
      </c>
      <c r="G62" s="62" t="s">
        <v>443</v>
      </c>
      <c r="H62" s="62" t="s">
        <v>441</v>
      </c>
      <c r="I62" s="62" t="s">
        <v>441</v>
      </c>
      <c r="J62" s="62" t="s">
        <v>441</v>
      </c>
      <c r="K62" s="62" t="s">
        <v>441</v>
      </c>
      <c r="L62" s="62" t="s">
        <v>441</v>
      </c>
      <c r="M62" s="62" t="s">
        <v>441</v>
      </c>
      <c r="N62" s="62" t="s">
        <v>441</v>
      </c>
      <c r="O62" s="62" t="s">
        <v>441</v>
      </c>
      <c r="P62" s="62" t="s">
        <v>441</v>
      </c>
      <c r="Q62" s="62" t="s">
        <v>441</v>
      </c>
      <c r="R62" s="62" t="s">
        <v>441</v>
      </c>
      <c r="S62" s="62" t="s">
        <v>441</v>
      </c>
      <c r="T62" s="62" t="s">
        <v>441</v>
      </c>
      <c r="U62" s="62" t="s">
        <v>441</v>
      </c>
      <c r="V62" s="62" t="s">
        <v>441</v>
      </c>
      <c r="W62" s="62" t="s">
        <v>441</v>
      </c>
      <c r="X62" s="62" t="s">
        <v>441</v>
      </c>
      <c r="Y62" s="62" t="s">
        <v>441</v>
      </c>
      <c r="Z62" s="62" t="s">
        <v>441</v>
      </c>
      <c r="AA62" s="62" t="s">
        <v>441</v>
      </c>
      <c r="AB62" s="62" t="s">
        <v>441</v>
      </c>
      <c r="AC62" s="62" t="s">
        <v>441</v>
      </c>
      <c r="AD62" s="62" t="s">
        <v>441</v>
      </c>
      <c r="AE62" s="51"/>
      <c r="AF62" s="62" t="s">
        <v>443</v>
      </c>
      <c r="AG62" s="62" t="s">
        <v>443</v>
      </c>
      <c r="AH62" s="62" t="s">
        <v>443</v>
      </c>
      <c r="AI62" s="62" t="s">
        <v>443</v>
      </c>
      <c r="AJ62" s="62" t="s">
        <v>443</v>
      </c>
      <c r="AK62" s="62" t="s">
        <v>444</v>
      </c>
      <c r="AL62" s="128" t="s">
        <v>423</v>
      </c>
    </row>
    <row r="63" spans="1:38" ht="26.25" customHeight="1" thickBot="1">
      <c r="A63" s="60" t="s">
        <v>53</v>
      </c>
      <c r="B63" s="68" t="s">
        <v>156</v>
      </c>
      <c r="C63" s="66" t="s">
        <v>157</v>
      </c>
      <c r="D63" s="134"/>
      <c r="E63" s="62" t="s">
        <v>441</v>
      </c>
      <c r="F63" s="62" t="s">
        <v>441</v>
      </c>
      <c r="G63" s="62" t="s">
        <v>443</v>
      </c>
      <c r="H63" s="62" t="s">
        <v>441</v>
      </c>
      <c r="I63" s="62" t="s">
        <v>441</v>
      </c>
      <c r="J63" s="62" t="s">
        <v>441</v>
      </c>
      <c r="K63" s="62" t="s">
        <v>441</v>
      </c>
      <c r="L63" s="62" t="s">
        <v>441</v>
      </c>
      <c r="M63" s="62" t="s">
        <v>441</v>
      </c>
      <c r="N63" s="62" t="s">
        <v>441</v>
      </c>
      <c r="O63" s="62" t="s">
        <v>441</v>
      </c>
      <c r="P63" s="62" t="s">
        <v>441</v>
      </c>
      <c r="Q63" s="62" t="s">
        <v>441</v>
      </c>
      <c r="R63" s="62" t="s">
        <v>441</v>
      </c>
      <c r="S63" s="62" t="s">
        <v>441</v>
      </c>
      <c r="T63" s="62" t="s">
        <v>441</v>
      </c>
      <c r="U63" s="62" t="s">
        <v>441</v>
      </c>
      <c r="V63" s="62" t="s">
        <v>441</v>
      </c>
      <c r="W63" s="62" t="s">
        <v>441</v>
      </c>
      <c r="X63" s="62" t="s">
        <v>441</v>
      </c>
      <c r="Y63" s="62" t="s">
        <v>441</v>
      </c>
      <c r="Z63" s="62" t="s">
        <v>441</v>
      </c>
      <c r="AA63" s="62" t="s">
        <v>441</v>
      </c>
      <c r="AB63" s="62" t="s">
        <v>441</v>
      </c>
      <c r="AC63" s="62" t="s">
        <v>441</v>
      </c>
      <c r="AD63" s="62" t="s">
        <v>441</v>
      </c>
      <c r="AE63" s="51"/>
      <c r="AF63" s="62" t="s">
        <v>443</v>
      </c>
      <c r="AG63" s="62" t="s">
        <v>443</v>
      </c>
      <c r="AH63" s="62" t="s">
        <v>443</v>
      </c>
      <c r="AI63" s="62" t="s">
        <v>443</v>
      </c>
      <c r="AJ63" s="62" t="s">
        <v>443</v>
      </c>
      <c r="AK63" s="62">
        <v>2242</v>
      </c>
      <c r="AL63" s="128" t="s">
        <v>412</v>
      </c>
    </row>
    <row r="64" spans="1:38" ht="26.25" customHeight="1" thickBot="1">
      <c r="A64" s="60" t="s">
        <v>53</v>
      </c>
      <c r="B64" s="68" t="s">
        <v>158</v>
      </c>
      <c r="C64" s="61" t="s">
        <v>159</v>
      </c>
      <c r="D64" s="127"/>
      <c r="E64" s="62" t="s">
        <v>441</v>
      </c>
      <c r="F64" s="62" t="s">
        <v>441</v>
      </c>
      <c r="G64" s="62" t="s">
        <v>442</v>
      </c>
      <c r="H64" s="62" t="s">
        <v>441</v>
      </c>
      <c r="I64" s="62" t="s">
        <v>441</v>
      </c>
      <c r="J64" s="62" t="s">
        <v>441</v>
      </c>
      <c r="K64" s="62" t="s">
        <v>441</v>
      </c>
      <c r="L64" s="62" t="s">
        <v>441</v>
      </c>
      <c r="M64" s="62" t="s">
        <v>441</v>
      </c>
      <c r="N64" s="62" t="s">
        <v>441</v>
      </c>
      <c r="O64" s="62" t="s">
        <v>441</v>
      </c>
      <c r="P64" s="62" t="s">
        <v>441</v>
      </c>
      <c r="Q64" s="62" t="s">
        <v>441</v>
      </c>
      <c r="R64" s="62" t="s">
        <v>441</v>
      </c>
      <c r="S64" s="62" t="s">
        <v>441</v>
      </c>
      <c r="T64" s="62" t="s">
        <v>441</v>
      </c>
      <c r="U64" s="62" t="s">
        <v>441</v>
      </c>
      <c r="V64" s="62" t="s">
        <v>441</v>
      </c>
      <c r="W64" s="62" t="s">
        <v>441</v>
      </c>
      <c r="X64" s="62" t="s">
        <v>441</v>
      </c>
      <c r="Y64" s="62" t="s">
        <v>441</v>
      </c>
      <c r="Z64" s="62" t="s">
        <v>441</v>
      </c>
      <c r="AA64" s="62" t="s">
        <v>441</v>
      </c>
      <c r="AB64" s="62" t="s">
        <v>441</v>
      </c>
      <c r="AC64" s="62" t="s">
        <v>441</v>
      </c>
      <c r="AD64" s="62" t="s">
        <v>441</v>
      </c>
      <c r="AE64" s="51"/>
      <c r="AF64" s="62" t="s">
        <v>443</v>
      </c>
      <c r="AG64" s="62" t="s">
        <v>443</v>
      </c>
      <c r="AH64" s="62" t="s">
        <v>443</v>
      </c>
      <c r="AI64" s="62" t="s">
        <v>443</v>
      </c>
      <c r="AJ64" s="62" t="s">
        <v>443</v>
      </c>
      <c r="AK64" s="62" t="s">
        <v>442</v>
      </c>
      <c r="AL64" s="128" t="s">
        <v>160</v>
      </c>
    </row>
    <row r="65" spans="1:38" ht="26.25" customHeight="1" thickBot="1">
      <c r="A65" s="60" t="s">
        <v>53</v>
      </c>
      <c r="B65" s="64" t="s">
        <v>161</v>
      </c>
      <c r="C65" s="61" t="s">
        <v>162</v>
      </c>
      <c r="D65" s="127"/>
      <c r="E65" s="62" t="s">
        <v>441</v>
      </c>
      <c r="F65" s="62" t="s">
        <v>441</v>
      </c>
      <c r="G65" s="62" t="s">
        <v>442</v>
      </c>
      <c r="H65" s="62" t="s">
        <v>441</v>
      </c>
      <c r="I65" s="62" t="s">
        <v>441</v>
      </c>
      <c r="J65" s="62" t="s">
        <v>441</v>
      </c>
      <c r="K65" s="62" t="s">
        <v>441</v>
      </c>
      <c r="L65" s="62" t="s">
        <v>441</v>
      </c>
      <c r="M65" s="62" t="s">
        <v>441</v>
      </c>
      <c r="N65" s="62" t="s">
        <v>441</v>
      </c>
      <c r="O65" s="62" t="s">
        <v>441</v>
      </c>
      <c r="P65" s="62" t="s">
        <v>441</v>
      </c>
      <c r="Q65" s="62" t="s">
        <v>441</v>
      </c>
      <c r="R65" s="62" t="s">
        <v>441</v>
      </c>
      <c r="S65" s="62" t="s">
        <v>441</v>
      </c>
      <c r="T65" s="62" t="s">
        <v>441</v>
      </c>
      <c r="U65" s="62" t="s">
        <v>441</v>
      </c>
      <c r="V65" s="62" t="s">
        <v>441</v>
      </c>
      <c r="W65" s="62" t="s">
        <v>441</v>
      </c>
      <c r="X65" s="62" t="s">
        <v>441</v>
      </c>
      <c r="Y65" s="62" t="s">
        <v>441</v>
      </c>
      <c r="Z65" s="62" t="s">
        <v>441</v>
      </c>
      <c r="AA65" s="62" t="s">
        <v>441</v>
      </c>
      <c r="AB65" s="62" t="s">
        <v>441</v>
      </c>
      <c r="AC65" s="62" t="s">
        <v>441</v>
      </c>
      <c r="AD65" s="62" t="s">
        <v>441</v>
      </c>
      <c r="AE65" s="51"/>
      <c r="AF65" s="62" t="s">
        <v>443</v>
      </c>
      <c r="AG65" s="62" t="s">
        <v>443</v>
      </c>
      <c r="AH65" s="62" t="s">
        <v>443</v>
      </c>
      <c r="AI65" s="62" t="s">
        <v>443</v>
      </c>
      <c r="AJ65" s="62" t="s">
        <v>443</v>
      </c>
      <c r="AK65" s="62" t="s">
        <v>442</v>
      </c>
      <c r="AL65" s="128" t="s">
        <v>163</v>
      </c>
    </row>
    <row r="66" spans="1:38" ht="26.25" customHeight="1" thickBot="1">
      <c r="A66" s="60" t="s">
        <v>53</v>
      </c>
      <c r="B66" s="64" t="s">
        <v>164</v>
      </c>
      <c r="C66" s="61" t="s">
        <v>165</v>
      </c>
      <c r="D66" s="127"/>
      <c r="E66" s="62" t="s">
        <v>441</v>
      </c>
      <c r="F66" s="62" t="s">
        <v>441</v>
      </c>
      <c r="G66" s="62" t="s">
        <v>442</v>
      </c>
      <c r="H66" s="62" t="s">
        <v>441</v>
      </c>
      <c r="I66" s="62" t="s">
        <v>441</v>
      </c>
      <c r="J66" s="62" t="s">
        <v>441</v>
      </c>
      <c r="K66" s="62" t="s">
        <v>441</v>
      </c>
      <c r="L66" s="62" t="s">
        <v>441</v>
      </c>
      <c r="M66" s="62" t="s">
        <v>441</v>
      </c>
      <c r="N66" s="62" t="s">
        <v>441</v>
      </c>
      <c r="O66" s="62" t="s">
        <v>441</v>
      </c>
      <c r="P66" s="62" t="s">
        <v>441</v>
      </c>
      <c r="Q66" s="62" t="s">
        <v>441</v>
      </c>
      <c r="R66" s="62" t="s">
        <v>441</v>
      </c>
      <c r="S66" s="62" t="s">
        <v>441</v>
      </c>
      <c r="T66" s="62" t="s">
        <v>441</v>
      </c>
      <c r="U66" s="62" t="s">
        <v>441</v>
      </c>
      <c r="V66" s="62" t="s">
        <v>441</v>
      </c>
      <c r="W66" s="62" t="s">
        <v>441</v>
      </c>
      <c r="X66" s="62" t="s">
        <v>441</v>
      </c>
      <c r="Y66" s="62" t="s">
        <v>441</v>
      </c>
      <c r="Z66" s="62" t="s">
        <v>441</v>
      </c>
      <c r="AA66" s="62" t="s">
        <v>441</v>
      </c>
      <c r="AB66" s="62" t="s">
        <v>441</v>
      </c>
      <c r="AC66" s="62" t="s">
        <v>441</v>
      </c>
      <c r="AD66" s="62" t="s">
        <v>441</v>
      </c>
      <c r="AE66" s="51"/>
      <c r="AF66" s="62" t="s">
        <v>443</v>
      </c>
      <c r="AG66" s="62" t="s">
        <v>443</v>
      </c>
      <c r="AH66" s="62" t="s">
        <v>443</v>
      </c>
      <c r="AI66" s="62" t="s">
        <v>443</v>
      </c>
      <c r="AJ66" s="62" t="s">
        <v>443</v>
      </c>
      <c r="AK66" s="62" t="s">
        <v>442</v>
      </c>
      <c r="AL66" s="128" t="s">
        <v>166</v>
      </c>
    </row>
    <row r="67" spans="1:38" ht="26.25" customHeight="1" thickBot="1">
      <c r="A67" s="60" t="s">
        <v>53</v>
      </c>
      <c r="B67" s="64" t="s">
        <v>167</v>
      </c>
      <c r="C67" s="61" t="s">
        <v>168</v>
      </c>
      <c r="D67" s="127"/>
      <c r="E67" s="62" t="s">
        <v>441</v>
      </c>
      <c r="F67" s="62" t="s">
        <v>441</v>
      </c>
      <c r="G67" s="62" t="s">
        <v>442</v>
      </c>
      <c r="H67" s="62" t="s">
        <v>441</v>
      </c>
      <c r="I67" s="62" t="s">
        <v>441</v>
      </c>
      <c r="J67" s="62" t="s">
        <v>441</v>
      </c>
      <c r="K67" s="62" t="s">
        <v>441</v>
      </c>
      <c r="L67" s="62" t="s">
        <v>441</v>
      </c>
      <c r="M67" s="62" t="s">
        <v>441</v>
      </c>
      <c r="N67" s="62" t="s">
        <v>441</v>
      </c>
      <c r="O67" s="62" t="s">
        <v>441</v>
      </c>
      <c r="P67" s="62" t="s">
        <v>441</v>
      </c>
      <c r="Q67" s="62" t="s">
        <v>441</v>
      </c>
      <c r="R67" s="62" t="s">
        <v>441</v>
      </c>
      <c r="S67" s="62" t="s">
        <v>441</v>
      </c>
      <c r="T67" s="62" t="s">
        <v>441</v>
      </c>
      <c r="U67" s="62" t="s">
        <v>441</v>
      </c>
      <c r="V67" s="62" t="s">
        <v>441</v>
      </c>
      <c r="W67" s="62" t="s">
        <v>441</v>
      </c>
      <c r="X67" s="62" t="s">
        <v>441</v>
      </c>
      <c r="Y67" s="62" t="s">
        <v>441</v>
      </c>
      <c r="Z67" s="62" t="s">
        <v>441</v>
      </c>
      <c r="AA67" s="62" t="s">
        <v>441</v>
      </c>
      <c r="AB67" s="62" t="s">
        <v>441</v>
      </c>
      <c r="AC67" s="62" t="s">
        <v>441</v>
      </c>
      <c r="AD67" s="62" t="s">
        <v>441</v>
      </c>
      <c r="AE67" s="51"/>
      <c r="AF67" s="62" t="s">
        <v>443</v>
      </c>
      <c r="AG67" s="62" t="s">
        <v>443</v>
      </c>
      <c r="AH67" s="62" t="s">
        <v>443</v>
      </c>
      <c r="AI67" s="62" t="s">
        <v>443</v>
      </c>
      <c r="AJ67" s="62" t="s">
        <v>443</v>
      </c>
      <c r="AK67" s="62" t="s">
        <v>442</v>
      </c>
      <c r="AL67" s="128" t="s">
        <v>169</v>
      </c>
    </row>
    <row r="68" spans="1:38" ht="26.25" customHeight="1" thickBot="1">
      <c r="A68" s="60" t="s">
        <v>53</v>
      </c>
      <c r="B68" s="64" t="s">
        <v>170</v>
      </c>
      <c r="C68" s="61" t="s">
        <v>171</v>
      </c>
      <c r="D68" s="127"/>
      <c r="E68" s="62" t="s">
        <v>441</v>
      </c>
      <c r="F68" s="62" t="s">
        <v>441</v>
      </c>
      <c r="G68" s="62" t="s">
        <v>442</v>
      </c>
      <c r="H68" s="62" t="s">
        <v>441</v>
      </c>
      <c r="I68" s="62" t="s">
        <v>441</v>
      </c>
      <c r="J68" s="62" t="s">
        <v>441</v>
      </c>
      <c r="K68" s="62" t="s">
        <v>441</v>
      </c>
      <c r="L68" s="62" t="s">
        <v>441</v>
      </c>
      <c r="M68" s="62" t="s">
        <v>441</v>
      </c>
      <c r="N68" s="62" t="s">
        <v>441</v>
      </c>
      <c r="O68" s="62" t="s">
        <v>441</v>
      </c>
      <c r="P68" s="62" t="s">
        <v>441</v>
      </c>
      <c r="Q68" s="62" t="s">
        <v>441</v>
      </c>
      <c r="R68" s="62" t="s">
        <v>441</v>
      </c>
      <c r="S68" s="62" t="s">
        <v>441</v>
      </c>
      <c r="T68" s="62" t="s">
        <v>441</v>
      </c>
      <c r="U68" s="62" t="s">
        <v>441</v>
      </c>
      <c r="V68" s="62" t="s">
        <v>441</v>
      </c>
      <c r="W68" s="62" t="s">
        <v>441</v>
      </c>
      <c r="X68" s="62" t="s">
        <v>441</v>
      </c>
      <c r="Y68" s="62" t="s">
        <v>441</v>
      </c>
      <c r="Z68" s="62" t="s">
        <v>441</v>
      </c>
      <c r="AA68" s="62" t="s">
        <v>441</v>
      </c>
      <c r="AB68" s="62" t="s">
        <v>441</v>
      </c>
      <c r="AC68" s="62" t="s">
        <v>441</v>
      </c>
      <c r="AD68" s="62" t="s">
        <v>441</v>
      </c>
      <c r="AE68" s="51"/>
      <c r="AF68" s="62" t="s">
        <v>443</v>
      </c>
      <c r="AG68" s="62" t="s">
        <v>443</v>
      </c>
      <c r="AH68" s="62" t="s">
        <v>443</v>
      </c>
      <c r="AI68" s="62" t="s">
        <v>443</v>
      </c>
      <c r="AJ68" s="62" t="s">
        <v>443</v>
      </c>
      <c r="AK68" s="62" t="s">
        <v>442</v>
      </c>
      <c r="AL68" s="128" t="s">
        <v>172</v>
      </c>
    </row>
    <row r="69" spans="1:38" ht="26.25" customHeight="1" thickBot="1">
      <c r="A69" s="60" t="s">
        <v>53</v>
      </c>
      <c r="B69" s="60" t="s">
        <v>173</v>
      </c>
      <c r="C69" s="61" t="s">
        <v>174</v>
      </c>
      <c r="D69" s="67"/>
      <c r="E69" s="62" t="s">
        <v>441</v>
      </c>
      <c r="F69" s="62" t="s">
        <v>441</v>
      </c>
      <c r="G69" s="62" t="s">
        <v>442</v>
      </c>
      <c r="H69" s="62" t="s">
        <v>441</v>
      </c>
      <c r="I69" s="62" t="s">
        <v>441</v>
      </c>
      <c r="J69" s="62" t="s">
        <v>441</v>
      </c>
      <c r="K69" s="62" t="s">
        <v>441</v>
      </c>
      <c r="L69" s="62" t="s">
        <v>441</v>
      </c>
      <c r="M69" s="62" t="s">
        <v>441</v>
      </c>
      <c r="N69" s="62" t="s">
        <v>441</v>
      </c>
      <c r="O69" s="62" t="s">
        <v>441</v>
      </c>
      <c r="P69" s="62" t="s">
        <v>441</v>
      </c>
      <c r="Q69" s="62" t="s">
        <v>441</v>
      </c>
      <c r="R69" s="62" t="s">
        <v>441</v>
      </c>
      <c r="S69" s="62" t="s">
        <v>441</v>
      </c>
      <c r="T69" s="62" t="s">
        <v>441</v>
      </c>
      <c r="U69" s="62" t="s">
        <v>441</v>
      </c>
      <c r="V69" s="62" t="s">
        <v>441</v>
      </c>
      <c r="W69" s="62" t="s">
        <v>441</v>
      </c>
      <c r="X69" s="62" t="s">
        <v>441</v>
      </c>
      <c r="Y69" s="62" t="s">
        <v>441</v>
      </c>
      <c r="Z69" s="62" t="s">
        <v>441</v>
      </c>
      <c r="AA69" s="62" t="s">
        <v>441</v>
      </c>
      <c r="AB69" s="62" t="s">
        <v>441</v>
      </c>
      <c r="AC69" s="62" t="s">
        <v>441</v>
      </c>
      <c r="AD69" s="62" t="s">
        <v>441</v>
      </c>
      <c r="AE69" s="51"/>
      <c r="AF69" s="62" t="s">
        <v>443</v>
      </c>
      <c r="AG69" s="62" t="s">
        <v>443</v>
      </c>
      <c r="AH69" s="62" t="s">
        <v>443</v>
      </c>
      <c r="AI69" s="62" t="s">
        <v>443</v>
      </c>
      <c r="AJ69" s="62" t="s">
        <v>443</v>
      </c>
      <c r="AK69" s="62" t="s">
        <v>442</v>
      </c>
      <c r="AL69" s="128" t="s">
        <v>175</v>
      </c>
    </row>
    <row r="70" spans="1:38" ht="26.25" customHeight="1" thickBot="1">
      <c r="A70" s="60" t="s">
        <v>53</v>
      </c>
      <c r="B70" s="60" t="s">
        <v>176</v>
      </c>
      <c r="C70" s="61" t="s">
        <v>385</v>
      </c>
      <c r="D70" s="67"/>
      <c r="E70" s="62" t="s">
        <v>441</v>
      </c>
      <c r="F70" s="62" t="s">
        <v>441</v>
      </c>
      <c r="G70" s="62" t="s">
        <v>444</v>
      </c>
      <c r="H70" s="62" t="s">
        <v>441</v>
      </c>
      <c r="I70" s="62" t="s">
        <v>441</v>
      </c>
      <c r="J70" s="62" t="s">
        <v>441</v>
      </c>
      <c r="K70" s="62" t="s">
        <v>441</v>
      </c>
      <c r="L70" s="62" t="s">
        <v>441</v>
      </c>
      <c r="M70" s="62" t="s">
        <v>441</v>
      </c>
      <c r="N70" s="62" t="s">
        <v>441</v>
      </c>
      <c r="O70" s="62" t="s">
        <v>441</v>
      </c>
      <c r="P70" s="62" t="s">
        <v>441</v>
      </c>
      <c r="Q70" s="62" t="s">
        <v>441</v>
      </c>
      <c r="R70" s="62" t="s">
        <v>441</v>
      </c>
      <c r="S70" s="62" t="s">
        <v>441</v>
      </c>
      <c r="T70" s="62" t="s">
        <v>441</v>
      </c>
      <c r="U70" s="62" t="s">
        <v>441</v>
      </c>
      <c r="V70" s="62" t="s">
        <v>441</v>
      </c>
      <c r="W70" s="62" t="s">
        <v>441</v>
      </c>
      <c r="X70" s="62" t="s">
        <v>441</v>
      </c>
      <c r="Y70" s="62" t="s">
        <v>441</v>
      </c>
      <c r="Z70" s="62" t="s">
        <v>441</v>
      </c>
      <c r="AA70" s="62" t="s">
        <v>441</v>
      </c>
      <c r="AB70" s="62" t="s">
        <v>441</v>
      </c>
      <c r="AC70" s="62" t="s">
        <v>441</v>
      </c>
      <c r="AD70" s="62" t="s">
        <v>441</v>
      </c>
      <c r="AE70" s="51"/>
      <c r="AF70" s="62" t="s">
        <v>443</v>
      </c>
      <c r="AG70" s="62" t="s">
        <v>443</v>
      </c>
      <c r="AH70" s="62" t="s">
        <v>443</v>
      </c>
      <c r="AI70" s="62" t="s">
        <v>443</v>
      </c>
      <c r="AJ70" s="62" t="s">
        <v>443</v>
      </c>
      <c r="AK70" s="62">
        <v>3933</v>
      </c>
      <c r="AL70" s="128" t="s">
        <v>412</v>
      </c>
    </row>
    <row r="71" spans="1:38" ht="26.25" customHeight="1" thickBot="1">
      <c r="A71" s="60" t="s">
        <v>53</v>
      </c>
      <c r="B71" s="60" t="s">
        <v>177</v>
      </c>
      <c r="C71" s="61" t="s">
        <v>178</v>
      </c>
      <c r="D71" s="67"/>
      <c r="E71" s="62" t="s">
        <v>441</v>
      </c>
      <c r="F71" s="62" t="s">
        <v>441</v>
      </c>
      <c r="G71" s="62" t="s">
        <v>444</v>
      </c>
      <c r="H71" s="62" t="s">
        <v>441</v>
      </c>
      <c r="I71" s="62" t="s">
        <v>441</v>
      </c>
      <c r="J71" s="62" t="s">
        <v>441</v>
      </c>
      <c r="K71" s="62" t="s">
        <v>441</v>
      </c>
      <c r="L71" s="62" t="s">
        <v>441</v>
      </c>
      <c r="M71" s="62" t="s">
        <v>441</v>
      </c>
      <c r="N71" s="62" t="s">
        <v>441</v>
      </c>
      <c r="O71" s="62" t="s">
        <v>441</v>
      </c>
      <c r="P71" s="62" t="s">
        <v>441</v>
      </c>
      <c r="Q71" s="62" t="s">
        <v>441</v>
      </c>
      <c r="R71" s="62" t="s">
        <v>441</v>
      </c>
      <c r="S71" s="62" t="s">
        <v>441</v>
      </c>
      <c r="T71" s="62" t="s">
        <v>441</v>
      </c>
      <c r="U71" s="62" t="s">
        <v>441</v>
      </c>
      <c r="V71" s="62" t="s">
        <v>441</v>
      </c>
      <c r="W71" s="62" t="s">
        <v>441</v>
      </c>
      <c r="X71" s="62" t="s">
        <v>441</v>
      </c>
      <c r="Y71" s="62" t="s">
        <v>441</v>
      </c>
      <c r="Z71" s="62" t="s">
        <v>441</v>
      </c>
      <c r="AA71" s="62" t="s">
        <v>441</v>
      </c>
      <c r="AB71" s="62" t="s">
        <v>441</v>
      </c>
      <c r="AC71" s="62" t="s">
        <v>441</v>
      </c>
      <c r="AD71" s="62" t="s">
        <v>441</v>
      </c>
      <c r="AE71" s="51"/>
      <c r="AF71" s="62" t="s">
        <v>443</v>
      </c>
      <c r="AG71" s="62" t="s">
        <v>443</v>
      </c>
      <c r="AH71" s="62" t="s">
        <v>443</v>
      </c>
      <c r="AI71" s="62" t="s">
        <v>443</v>
      </c>
      <c r="AJ71" s="62" t="s">
        <v>443</v>
      </c>
      <c r="AK71" s="62" t="s">
        <v>444</v>
      </c>
      <c r="AL71" s="128" t="s">
        <v>412</v>
      </c>
    </row>
    <row r="72" spans="1:38" ht="26.25" customHeight="1" thickBot="1">
      <c r="A72" s="60" t="s">
        <v>53</v>
      </c>
      <c r="B72" s="60" t="s">
        <v>179</v>
      </c>
      <c r="C72" s="61" t="s">
        <v>180</v>
      </c>
      <c r="D72" s="127"/>
      <c r="E72" s="62" t="s">
        <v>441</v>
      </c>
      <c r="F72" s="62" t="s">
        <v>441</v>
      </c>
      <c r="G72" s="62" t="s">
        <v>444</v>
      </c>
      <c r="H72" s="62" t="s">
        <v>441</v>
      </c>
      <c r="I72" s="62" t="s">
        <v>441</v>
      </c>
      <c r="J72" s="62" t="s">
        <v>441</v>
      </c>
      <c r="K72" s="62" t="s">
        <v>441</v>
      </c>
      <c r="L72" s="62" t="s">
        <v>441</v>
      </c>
      <c r="M72" s="62" t="s">
        <v>441</v>
      </c>
      <c r="N72" s="62" t="s">
        <v>441</v>
      </c>
      <c r="O72" s="62" t="s">
        <v>441</v>
      </c>
      <c r="P72" s="62" t="s">
        <v>441</v>
      </c>
      <c r="Q72" s="62" t="s">
        <v>441</v>
      </c>
      <c r="R72" s="62" t="s">
        <v>441</v>
      </c>
      <c r="S72" s="62" t="s">
        <v>441</v>
      </c>
      <c r="T72" s="62" t="s">
        <v>441</v>
      </c>
      <c r="U72" s="62" t="s">
        <v>441</v>
      </c>
      <c r="V72" s="62" t="s">
        <v>441</v>
      </c>
      <c r="W72" s="62" t="s">
        <v>441</v>
      </c>
      <c r="X72" s="62" t="s">
        <v>441</v>
      </c>
      <c r="Y72" s="62" t="s">
        <v>441</v>
      </c>
      <c r="Z72" s="62" t="s">
        <v>441</v>
      </c>
      <c r="AA72" s="62" t="s">
        <v>441</v>
      </c>
      <c r="AB72" s="62" t="s">
        <v>441</v>
      </c>
      <c r="AC72" s="62" t="s">
        <v>441</v>
      </c>
      <c r="AD72" s="62" t="s">
        <v>441</v>
      </c>
      <c r="AE72" s="51"/>
      <c r="AF72" s="62" t="s">
        <v>443</v>
      </c>
      <c r="AG72" s="62" t="s">
        <v>443</v>
      </c>
      <c r="AH72" s="62" t="s">
        <v>443</v>
      </c>
      <c r="AI72" s="62" t="s">
        <v>443</v>
      </c>
      <c r="AJ72" s="62" t="s">
        <v>443</v>
      </c>
      <c r="AK72" s="62">
        <v>868.17899999999997</v>
      </c>
      <c r="AL72" s="128" t="s">
        <v>181</v>
      </c>
    </row>
    <row r="73" spans="1:38" ht="26.25" customHeight="1" thickBot="1">
      <c r="A73" s="60" t="s">
        <v>53</v>
      </c>
      <c r="B73" s="60" t="s">
        <v>182</v>
      </c>
      <c r="C73" s="61" t="s">
        <v>183</v>
      </c>
      <c r="D73" s="127"/>
      <c r="E73" s="62" t="s">
        <v>441</v>
      </c>
      <c r="F73" s="62" t="s">
        <v>441</v>
      </c>
      <c r="G73" s="62" t="s">
        <v>444</v>
      </c>
      <c r="H73" s="62" t="s">
        <v>441</v>
      </c>
      <c r="I73" s="62" t="s">
        <v>441</v>
      </c>
      <c r="J73" s="62" t="s">
        <v>441</v>
      </c>
      <c r="K73" s="62" t="s">
        <v>441</v>
      </c>
      <c r="L73" s="62" t="s">
        <v>441</v>
      </c>
      <c r="M73" s="62" t="s">
        <v>441</v>
      </c>
      <c r="N73" s="62" t="s">
        <v>441</v>
      </c>
      <c r="O73" s="62" t="s">
        <v>441</v>
      </c>
      <c r="P73" s="62" t="s">
        <v>441</v>
      </c>
      <c r="Q73" s="62" t="s">
        <v>441</v>
      </c>
      <c r="R73" s="62" t="s">
        <v>441</v>
      </c>
      <c r="S73" s="62" t="s">
        <v>441</v>
      </c>
      <c r="T73" s="62" t="s">
        <v>441</v>
      </c>
      <c r="U73" s="62" t="s">
        <v>441</v>
      </c>
      <c r="V73" s="62" t="s">
        <v>441</v>
      </c>
      <c r="W73" s="62" t="s">
        <v>441</v>
      </c>
      <c r="X73" s="62" t="s">
        <v>441</v>
      </c>
      <c r="Y73" s="62" t="s">
        <v>441</v>
      </c>
      <c r="Z73" s="62" t="s">
        <v>441</v>
      </c>
      <c r="AA73" s="62" t="s">
        <v>441</v>
      </c>
      <c r="AB73" s="62" t="s">
        <v>441</v>
      </c>
      <c r="AC73" s="62" t="s">
        <v>441</v>
      </c>
      <c r="AD73" s="62" t="s">
        <v>441</v>
      </c>
      <c r="AE73" s="51"/>
      <c r="AF73" s="62" t="s">
        <v>443</v>
      </c>
      <c r="AG73" s="62" t="s">
        <v>443</v>
      </c>
      <c r="AH73" s="62" t="s">
        <v>443</v>
      </c>
      <c r="AI73" s="62" t="s">
        <v>443</v>
      </c>
      <c r="AJ73" s="62" t="s">
        <v>443</v>
      </c>
      <c r="AK73" s="62">
        <v>85</v>
      </c>
      <c r="AL73" s="128" t="s">
        <v>184</v>
      </c>
    </row>
    <row r="74" spans="1:38" ht="26.25" customHeight="1" thickBot="1">
      <c r="A74" s="60" t="s">
        <v>53</v>
      </c>
      <c r="B74" s="60" t="s">
        <v>185</v>
      </c>
      <c r="C74" s="61" t="s">
        <v>186</v>
      </c>
      <c r="D74" s="127"/>
      <c r="E74" s="62" t="s">
        <v>441</v>
      </c>
      <c r="F74" s="62" t="s">
        <v>441</v>
      </c>
      <c r="G74" s="62" t="s">
        <v>444</v>
      </c>
      <c r="H74" s="62" t="s">
        <v>441</v>
      </c>
      <c r="I74" s="62" t="s">
        <v>441</v>
      </c>
      <c r="J74" s="62" t="s">
        <v>441</v>
      </c>
      <c r="K74" s="62" t="s">
        <v>441</v>
      </c>
      <c r="L74" s="62" t="s">
        <v>441</v>
      </c>
      <c r="M74" s="62" t="s">
        <v>441</v>
      </c>
      <c r="N74" s="62" t="s">
        <v>441</v>
      </c>
      <c r="O74" s="62" t="s">
        <v>441</v>
      </c>
      <c r="P74" s="62" t="s">
        <v>441</v>
      </c>
      <c r="Q74" s="62" t="s">
        <v>441</v>
      </c>
      <c r="R74" s="62" t="s">
        <v>441</v>
      </c>
      <c r="S74" s="62" t="s">
        <v>441</v>
      </c>
      <c r="T74" s="62" t="s">
        <v>441</v>
      </c>
      <c r="U74" s="62" t="s">
        <v>441</v>
      </c>
      <c r="V74" s="62" t="s">
        <v>441</v>
      </c>
      <c r="W74" s="62" t="s">
        <v>441</v>
      </c>
      <c r="X74" s="62" t="s">
        <v>441</v>
      </c>
      <c r="Y74" s="62" t="s">
        <v>441</v>
      </c>
      <c r="Z74" s="62" t="s">
        <v>441</v>
      </c>
      <c r="AA74" s="62" t="s">
        <v>441</v>
      </c>
      <c r="AB74" s="62" t="s">
        <v>441</v>
      </c>
      <c r="AC74" s="62" t="s">
        <v>441</v>
      </c>
      <c r="AD74" s="62" t="s">
        <v>441</v>
      </c>
      <c r="AE74" s="51"/>
      <c r="AF74" s="62" t="s">
        <v>443</v>
      </c>
      <c r="AG74" s="62" t="s">
        <v>443</v>
      </c>
      <c r="AH74" s="62" t="s">
        <v>443</v>
      </c>
      <c r="AI74" s="62" t="s">
        <v>443</v>
      </c>
      <c r="AJ74" s="62" t="s">
        <v>443</v>
      </c>
      <c r="AK74" s="62">
        <v>9.0709999999999997</v>
      </c>
      <c r="AL74" s="128" t="s">
        <v>187</v>
      </c>
    </row>
    <row r="75" spans="1:38" ht="26.25" customHeight="1" thickBot="1">
      <c r="A75" s="60" t="s">
        <v>53</v>
      </c>
      <c r="B75" s="60" t="s">
        <v>188</v>
      </c>
      <c r="C75" s="61" t="s">
        <v>189</v>
      </c>
      <c r="D75" s="67"/>
      <c r="E75" s="62" t="s">
        <v>441</v>
      </c>
      <c r="F75" s="62" t="s">
        <v>441</v>
      </c>
      <c r="G75" s="62" t="s">
        <v>442</v>
      </c>
      <c r="H75" s="62" t="s">
        <v>441</v>
      </c>
      <c r="I75" s="62" t="s">
        <v>441</v>
      </c>
      <c r="J75" s="62" t="s">
        <v>441</v>
      </c>
      <c r="K75" s="62" t="s">
        <v>441</v>
      </c>
      <c r="L75" s="62" t="s">
        <v>441</v>
      </c>
      <c r="M75" s="62" t="s">
        <v>441</v>
      </c>
      <c r="N75" s="62" t="s">
        <v>441</v>
      </c>
      <c r="O75" s="62" t="s">
        <v>441</v>
      </c>
      <c r="P75" s="62" t="s">
        <v>441</v>
      </c>
      <c r="Q75" s="62" t="s">
        <v>441</v>
      </c>
      <c r="R75" s="62" t="s">
        <v>441</v>
      </c>
      <c r="S75" s="62" t="s">
        <v>441</v>
      </c>
      <c r="T75" s="62" t="s">
        <v>441</v>
      </c>
      <c r="U75" s="62" t="s">
        <v>441</v>
      </c>
      <c r="V75" s="62" t="s">
        <v>441</v>
      </c>
      <c r="W75" s="62" t="s">
        <v>441</v>
      </c>
      <c r="X75" s="62" t="s">
        <v>441</v>
      </c>
      <c r="Y75" s="62" t="s">
        <v>441</v>
      </c>
      <c r="Z75" s="62" t="s">
        <v>441</v>
      </c>
      <c r="AA75" s="62" t="s">
        <v>441</v>
      </c>
      <c r="AB75" s="62" t="s">
        <v>441</v>
      </c>
      <c r="AC75" s="62" t="s">
        <v>441</v>
      </c>
      <c r="AD75" s="62" t="s">
        <v>441</v>
      </c>
      <c r="AE75" s="51"/>
      <c r="AF75" s="62" t="s">
        <v>443</v>
      </c>
      <c r="AG75" s="62" t="s">
        <v>443</v>
      </c>
      <c r="AH75" s="62" t="s">
        <v>443</v>
      </c>
      <c r="AI75" s="62" t="s">
        <v>443</v>
      </c>
      <c r="AJ75" s="62" t="s">
        <v>443</v>
      </c>
      <c r="AK75" s="62" t="s">
        <v>442</v>
      </c>
      <c r="AL75" s="128" t="s">
        <v>190</v>
      </c>
    </row>
    <row r="76" spans="1:38" ht="26.25" customHeight="1" thickBot="1">
      <c r="A76" s="60" t="s">
        <v>53</v>
      </c>
      <c r="B76" s="60" t="s">
        <v>191</v>
      </c>
      <c r="C76" s="61" t="s">
        <v>192</v>
      </c>
      <c r="D76" s="127"/>
      <c r="E76" s="62" t="s">
        <v>441</v>
      </c>
      <c r="F76" s="62" t="s">
        <v>441</v>
      </c>
      <c r="G76" s="62" t="s">
        <v>443</v>
      </c>
      <c r="H76" s="62" t="s">
        <v>441</v>
      </c>
      <c r="I76" s="62" t="s">
        <v>441</v>
      </c>
      <c r="J76" s="62" t="s">
        <v>441</v>
      </c>
      <c r="K76" s="62" t="s">
        <v>441</v>
      </c>
      <c r="L76" s="62" t="s">
        <v>441</v>
      </c>
      <c r="M76" s="62" t="s">
        <v>441</v>
      </c>
      <c r="N76" s="62" t="s">
        <v>441</v>
      </c>
      <c r="O76" s="62" t="s">
        <v>441</v>
      </c>
      <c r="P76" s="62" t="s">
        <v>441</v>
      </c>
      <c r="Q76" s="62" t="s">
        <v>441</v>
      </c>
      <c r="R76" s="62" t="s">
        <v>441</v>
      </c>
      <c r="S76" s="62" t="s">
        <v>441</v>
      </c>
      <c r="T76" s="62" t="s">
        <v>441</v>
      </c>
      <c r="U76" s="62" t="s">
        <v>441</v>
      </c>
      <c r="V76" s="62" t="s">
        <v>441</v>
      </c>
      <c r="W76" s="62" t="s">
        <v>441</v>
      </c>
      <c r="X76" s="62" t="s">
        <v>441</v>
      </c>
      <c r="Y76" s="62" t="s">
        <v>441</v>
      </c>
      <c r="Z76" s="62" t="s">
        <v>441</v>
      </c>
      <c r="AA76" s="62" t="s">
        <v>441</v>
      </c>
      <c r="AB76" s="62" t="s">
        <v>441</v>
      </c>
      <c r="AC76" s="62" t="s">
        <v>441</v>
      </c>
      <c r="AD76" s="62" t="s">
        <v>441</v>
      </c>
      <c r="AE76" s="51"/>
      <c r="AF76" s="62" t="s">
        <v>443</v>
      </c>
      <c r="AG76" s="62" t="s">
        <v>443</v>
      </c>
      <c r="AH76" s="62" t="s">
        <v>443</v>
      </c>
      <c r="AI76" s="62" t="s">
        <v>443</v>
      </c>
      <c r="AJ76" s="62" t="s">
        <v>443</v>
      </c>
      <c r="AK76" s="62">
        <v>247.10300000000001</v>
      </c>
      <c r="AL76" s="128" t="s">
        <v>193</v>
      </c>
    </row>
    <row r="77" spans="1:38" ht="26.25" customHeight="1" thickBot="1">
      <c r="A77" s="60" t="s">
        <v>53</v>
      </c>
      <c r="B77" s="60" t="s">
        <v>194</v>
      </c>
      <c r="C77" s="61" t="s">
        <v>195</v>
      </c>
      <c r="D77" s="127"/>
      <c r="E77" s="62" t="s">
        <v>441</v>
      </c>
      <c r="F77" s="62" t="s">
        <v>441</v>
      </c>
      <c r="G77" s="62" t="s">
        <v>442</v>
      </c>
      <c r="H77" s="62" t="s">
        <v>441</v>
      </c>
      <c r="I77" s="62" t="s">
        <v>441</v>
      </c>
      <c r="J77" s="62" t="s">
        <v>441</v>
      </c>
      <c r="K77" s="62" t="s">
        <v>441</v>
      </c>
      <c r="L77" s="62" t="s">
        <v>441</v>
      </c>
      <c r="M77" s="62" t="s">
        <v>441</v>
      </c>
      <c r="N77" s="62" t="s">
        <v>441</v>
      </c>
      <c r="O77" s="62" t="s">
        <v>441</v>
      </c>
      <c r="P77" s="62" t="s">
        <v>441</v>
      </c>
      <c r="Q77" s="62" t="s">
        <v>441</v>
      </c>
      <c r="R77" s="62" t="s">
        <v>441</v>
      </c>
      <c r="S77" s="62" t="s">
        <v>441</v>
      </c>
      <c r="T77" s="62" t="s">
        <v>441</v>
      </c>
      <c r="U77" s="62" t="s">
        <v>441</v>
      </c>
      <c r="V77" s="62" t="s">
        <v>441</v>
      </c>
      <c r="W77" s="62" t="s">
        <v>441</v>
      </c>
      <c r="X77" s="62" t="s">
        <v>441</v>
      </c>
      <c r="Y77" s="62" t="s">
        <v>441</v>
      </c>
      <c r="Z77" s="62" t="s">
        <v>441</v>
      </c>
      <c r="AA77" s="62" t="s">
        <v>441</v>
      </c>
      <c r="AB77" s="62" t="s">
        <v>441</v>
      </c>
      <c r="AC77" s="62" t="s">
        <v>441</v>
      </c>
      <c r="AD77" s="62" t="s">
        <v>441</v>
      </c>
      <c r="AE77" s="51"/>
      <c r="AF77" s="62" t="s">
        <v>443</v>
      </c>
      <c r="AG77" s="62" t="s">
        <v>443</v>
      </c>
      <c r="AH77" s="62" t="s">
        <v>443</v>
      </c>
      <c r="AI77" s="62" t="s">
        <v>443</v>
      </c>
      <c r="AJ77" s="62" t="s">
        <v>443</v>
      </c>
      <c r="AK77" s="62">
        <v>74.117000000000004</v>
      </c>
      <c r="AL77" s="128" t="s">
        <v>196</v>
      </c>
    </row>
    <row r="78" spans="1:38" ht="26.25" customHeight="1" thickBot="1">
      <c r="A78" s="60" t="s">
        <v>53</v>
      </c>
      <c r="B78" s="60" t="s">
        <v>197</v>
      </c>
      <c r="C78" s="61" t="s">
        <v>198</v>
      </c>
      <c r="D78" s="127"/>
      <c r="E78" s="62" t="s">
        <v>441</v>
      </c>
      <c r="F78" s="62" t="s">
        <v>441</v>
      </c>
      <c r="G78" s="62" t="s">
        <v>442</v>
      </c>
      <c r="H78" s="62" t="s">
        <v>441</v>
      </c>
      <c r="I78" s="62" t="s">
        <v>441</v>
      </c>
      <c r="J78" s="62" t="s">
        <v>441</v>
      </c>
      <c r="K78" s="62" t="s">
        <v>441</v>
      </c>
      <c r="L78" s="62" t="s">
        <v>441</v>
      </c>
      <c r="M78" s="62" t="s">
        <v>441</v>
      </c>
      <c r="N78" s="62" t="s">
        <v>441</v>
      </c>
      <c r="O78" s="62" t="s">
        <v>441</v>
      </c>
      <c r="P78" s="62" t="s">
        <v>441</v>
      </c>
      <c r="Q78" s="62" t="s">
        <v>441</v>
      </c>
      <c r="R78" s="62" t="s">
        <v>441</v>
      </c>
      <c r="S78" s="62" t="s">
        <v>441</v>
      </c>
      <c r="T78" s="62" t="s">
        <v>441</v>
      </c>
      <c r="U78" s="62" t="s">
        <v>441</v>
      </c>
      <c r="V78" s="62" t="s">
        <v>441</v>
      </c>
      <c r="W78" s="62" t="s">
        <v>441</v>
      </c>
      <c r="X78" s="62" t="s">
        <v>441</v>
      </c>
      <c r="Y78" s="62" t="s">
        <v>441</v>
      </c>
      <c r="Z78" s="62" t="s">
        <v>441</v>
      </c>
      <c r="AA78" s="62" t="s">
        <v>441</v>
      </c>
      <c r="AB78" s="62" t="s">
        <v>441</v>
      </c>
      <c r="AC78" s="62" t="s">
        <v>441</v>
      </c>
      <c r="AD78" s="62" t="s">
        <v>441</v>
      </c>
      <c r="AE78" s="51"/>
      <c r="AF78" s="62" t="s">
        <v>443</v>
      </c>
      <c r="AG78" s="62" t="s">
        <v>443</v>
      </c>
      <c r="AH78" s="62" t="s">
        <v>443</v>
      </c>
      <c r="AI78" s="62" t="s">
        <v>443</v>
      </c>
      <c r="AJ78" s="62" t="s">
        <v>443</v>
      </c>
      <c r="AK78" s="62" t="s">
        <v>442</v>
      </c>
      <c r="AL78" s="128" t="s">
        <v>199</v>
      </c>
    </row>
    <row r="79" spans="1:38" ht="26.25" customHeight="1" thickBot="1">
      <c r="A79" s="60" t="s">
        <v>53</v>
      </c>
      <c r="B79" s="60" t="s">
        <v>200</v>
      </c>
      <c r="C79" s="61" t="s">
        <v>201</v>
      </c>
      <c r="D79" s="127"/>
      <c r="E79" s="62" t="s">
        <v>441</v>
      </c>
      <c r="F79" s="62" t="s">
        <v>441</v>
      </c>
      <c r="G79" s="62" t="s">
        <v>442</v>
      </c>
      <c r="H79" s="62" t="s">
        <v>441</v>
      </c>
      <c r="I79" s="62" t="s">
        <v>441</v>
      </c>
      <c r="J79" s="62" t="s">
        <v>441</v>
      </c>
      <c r="K79" s="62" t="s">
        <v>441</v>
      </c>
      <c r="L79" s="62" t="s">
        <v>441</v>
      </c>
      <c r="M79" s="62" t="s">
        <v>441</v>
      </c>
      <c r="N79" s="62" t="s">
        <v>441</v>
      </c>
      <c r="O79" s="62" t="s">
        <v>441</v>
      </c>
      <c r="P79" s="62" t="s">
        <v>441</v>
      </c>
      <c r="Q79" s="62" t="s">
        <v>441</v>
      </c>
      <c r="R79" s="62" t="s">
        <v>441</v>
      </c>
      <c r="S79" s="62" t="s">
        <v>441</v>
      </c>
      <c r="T79" s="62" t="s">
        <v>441</v>
      </c>
      <c r="U79" s="62" t="s">
        <v>441</v>
      </c>
      <c r="V79" s="62" t="s">
        <v>441</v>
      </c>
      <c r="W79" s="62" t="s">
        <v>441</v>
      </c>
      <c r="X79" s="62" t="s">
        <v>441</v>
      </c>
      <c r="Y79" s="62" t="s">
        <v>441</v>
      </c>
      <c r="Z79" s="62" t="s">
        <v>441</v>
      </c>
      <c r="AA79" s="62" t="s">
        <v>441</v>
      </c>
      <c r="AB79" s="62" t="s">
        <v>441</v>
      </c>
      <c r="AC79" s="62" t="s">
        <v>441</v>
      </c>
      <c r="AD79" s="62" t="s">
        <v>441</v>
      </c>
      <c r="AE79" s="51"/>
      <c r="AF79" s="62" t="s">
        <v>443</v>
      </c>
      <c r="AG79" s="62" t="s">
        <v>443</v>
      </c>
      <c r="AH79" s="62" t="s">
        <v>443</v>
      </c>
      <c r="AI79" s="62" t="s">
        <v>443</v>
      </c>
      <c r="AJ79" s="62" t="s">
        <v>443</v>
      </c>
      <c r="AK79" s="62" t="s">
        <v>442</v>
      </c>
      <c r="AL79" s="128" t="s">
        <v>202</v>
      </c>
    </row>
    <row r="80" spans="1:38" ht="26.25" customHeight="1" thickBot="1">
      <c r="A80" s="60" t="s">
        <v>53</v>
      </c>
      <c r="B80" s="64" t="s">
        <v>203</v>
      </c>
      <c r="C80" s="66" t="s">
        <v>204</v>
      </c>
      <c r="D80" s="127"/>
      <c r="E80" s="62" t="s">
        <v>441</v>
      </c>
      <c r="F80" s="62" t="s">
        <v>441</v>
      </c>
      <c r="G80" s="62" t="s">
        <v>444</v>
      </c>
      <c r="H80" s="62" t="s">
        <v>441</v>
      </c>
      <c r="I80" s="62" t="s">
        <v>441</v>
      </c>
      <c r="J80" s="62" t="s">
        <v>441</v>
      </c>
      <c r="K80" s="62" t="s">
        <v>441</v>
      </c>
      <c r="L80" s="62" t="s">
        <v>441</v>
      </c>
      <c r="M80" s="62" t="s">
        <v>441</v>
      </c>
      <c r="N80" s="62" t="s">
        <v>441</v>
      </c>
      <c r="O80" s="62" t="s">
        <v>441</v>
      </c>
      <c r="P80" s="62" t="s">
        <v>441</v>
      </c>
      <c r="Q80" s="62" t="s">
        <v>441</v>
      </c>
      <c r="R80" s="62" t="s">
        <v>441</v>
      </c>
      <c r="S80" s="62" t="s">
        <v>441</v>
      </c>
      <c r="T80" s="62" t="s">
        <v>441</v>
      </c>
      <c r="U80" s="62" t="s">
        <v>441</v>
      </c>
      <c r="V80" s="62" t="s">
        <v>441</v>
      </c>
      <c r="W80" s="62" t="s">
        <v>441</v>
      </c>
      <c r="X80" s="62" t="s">
        <v>441</v>
      </c>
      <c r="Y80" s="62" t="s">
        <v>441</v>
      </c>
      <c r="Z80" s="62" t="s">
        <v>441</v>
      </c>
      <c r="AA80" s="62" t="s">
        <v>441</v>
      </c>
      <c r="AB80" s="62" t="s">
        <v>441</v>
      </c>
      <c r="AC80" s="62" t="s">
        <v>441</v>
      </c>
      <c r="AD80" s="62" t="s">
        <v>441</v>
      </c>
      <c r="AE80" s="51"/>
      <c r="AF80" s="62" t="s">
        <v>443</v>
      </c>
      <c r="AG80" s="62" t="s">
        <v>443</v>
      </c>
      <c r="AH80" s="62" t="s">
        <v>443</v>
      </c>
      <c r="AI80" s="62" t="s">
        <v>443</v>
      </c>
      <c r="AJ80" s="62" t="s">
        <v>443</v>
      </c>
      <c r="AK80" s="62">
        <v>1.4999999999999999E-2</v>
      </c>
      <c r="AL80" s="128" t="s">
        <v>412</v>
      </c>
    </row>
    <row r="81" spans="1:38" ht="26.25" customHeight="1" thickBot="1">
      <c r="A81" s="60" t="s">
        <v>53</v>
      </c>
      <c r="B81" s="64" t="s">
        <v>205</v>
      </c>
      <c r="C81" s="66" t="s">
        <v>206</v>
      </c>
      <c r="D81" s="127"/>
      <c r="E81" s="62" t="s">
        <v>441</v>
      </c>
      <c r="F81" s="62" t="s">
        <v>441</v>
      </c>
      <c r="G81" s="62" t="s">
        <v>444</v>
      </c>
      <c r="H81" s="62" t="s">
        <v>441</v>
      </c>
      <c r="I81" s="62" t="s">
        <v>441</v>
      </c>
      <c r="J81" s="62" t="s">
        <v>441</v>
      </c>
      <c r="K81" s="62" t="s">
        <v>441</v>
      </c>
      <c r="L81" s="62" t="s">
        <v>441</v>
      </c>
      <c r="M81" s="62" t="s">
        <v>441</v>
      </c>
      <c r="N81" s="62" t="s">
        <v>441</v>
      </c>
      <c r="O81" s="62" t="s">
        <v>441</v>
      </c>
      <c r="P81" s="62" t="s">
        <v>441</v>
      </c>
      <c r="Q81" s="62" t="s">
        <v>441</v>
      </c>
      <c r="R81" s="62" t="s">
        <v>441</v>
      </c>
      <c r="S81" s="62" t="s">
        <v>441</v>
      </c>
      <c r="T81" s="62" t="s">
        <v>441</v>
      </c>
      <c r="U81" s="62" t="s">
        <v>441</v>
      </c>
      <c r="V81" s="62" t="s">
        <v>441</v>
      </c>
      <c r="W81" s="62" t="s">
        <v>441</v>
      </c>
      <c r="X81" s="62" t="s">
        <v>441</v>
      </c>
      <c r="Y81" s="62" t="s">
        <v>441</v>
      </c>
      <c r="Z81" s="62" t="s">
        <v>441</v>
      </c>
      <c r="AA81" s="62" t="s">
        <v>441</v>
      </c>
      <c r="AB81" s="62" t="s">
        <v>441</v>
      </c>
      <c r="AC81" s="62" t="s">
        <v>441</v>
      </c>
      <c r="AD81" s="62" t="s">
        <v>441</v>
      </c>
      <c r="AE81" s="51"/>
      <c r="AF81" s="62" t="s">
        <v>443</v>
      </c>
      <c r="AG81" s="62" t="s">
        <v>443</v>
      </c>
      <c r="AH81" s="62" t="s">
        <v>443</v>
      </c>
      <c r="AI81" s="62" t="s">
        <v>443</v>
      </c>
      <c r="AJ81" s="62" t="s">
        <v>443</v>
      </c>
      <c r="AK81" s="62" t="s">
        <v>444</v>
      </c>
      <c r="AL81" s="128" t="s">
        <v>207</v>
      </c>
    </row>
    <row r="82" spans="1:38" ht="26.25" customHeight="1" thickBot="1">
      <c r="A82" s="60" t="s">
        <v>208</v>
      </c>
      <c r="B82" s="64" t="s">
        <v>209</v>
      </c>
      <c r="C82" s="70" t="s">
        <v>210</v>
      </c>
      <c r="D82" s="127"/>
      <c r="E82" s="62" t="s">
        <v>441</v>
      </c>
      <c r="F82" s="62" t="s">
        <v>441</v>
      </c>
      <c r="G82" s="62" t="s">
        <v>443</v>
      </c>
      <c r="H82" s="62" t="s">
        <v>441</v>
      </c>
      <c r="I82" s="62" t="s">
        <v>441</v>
      </c>
      <c r="J82" s="62" t="s">
        <v>441</v>
      </c>
      <c r="K82" s="62" t="s">
        <v>441</v>
      </c>
      <c r="L82" s="62" t="s">
        <v>441</v>
      </c>
      <c r="M82" s="62" t="s">
        <v>441</v>
      </c>
      <c r="N82" s="62" t="s">
        <v>441</v>
      </c>
      <c r="O82" s="62" t="s">
        <v>441</v>
      </c>
      <c r="P82" s="62" t="s">
        <v>441</v>
      </c>
      <c r="Q82" s="62" t="s">
        <v>441</v>
      </c>
      <c r="R82" s="62" t="s">
        <v>441</v>
      </c>
      <c r="S82" s="62" t="s">
        <v>441</v>
      </c>
      <c r="T82" s="62" t="s">
        <v>441</v>
      </c>
      <c r="U82" s="62" t="s">
        <v>441</v>
      </c>
      <c r="V82" s="62" t="s">
        <v>441</v>
      </c>
      <c r="W82" s="62" t="s">
        <v>441</v>
      </c>
      <c r="X82" s="62" t="s">
        <v>441</v>
      </c>
      <c r="Y82" s="62" t="s">
        <v>441</v>
      </c>
      <c r="Z82" s="62" t="s">
        <v>441</v>
      </c>
      <c r="AA82" s="62" t="s">
        <v>441</v>
      </c>
      <c r="AB82" s="62" t="s">
        <v>441</v>
      </c>
      <c r="AC82" s="62" t="s">
        <v>441</v>
      </c>
      <c r="AD82" s="62" t="s">
        <v>441</v>
      </c>
      <c r="AE82" s="51"/>
      <c r="AF82" s="62" t="s">
        <v>443</v>
      </c>
      <c r="AG82" s="62" t="s">
        <v>443</v>
      </c>
      <c r="AH82" s="62" t="s">
        <v>443</v>
      </c>
      <c r="AI82" s="62" t="s">
        <v>443</v>
      </c>
      <c r="AJ82" s="62" t="s">
        <v>443</v>
      </c>
      <c r="AK82" s="62" t="s">
        <v>444</v>
      </c>
      <c r="AL82" s="128" t="s">
        <v>219</v>
      </c>
    </row>
    <row r="83" spans="1:38" ht="26.25" customHeight="1" thickBot="1">
      <c r="A83" s="60" t="s">
        <v>53</v>
      </c>
      <c r="B83" s="71" t="s">
        <v>211</v>
      </c>
      <c r="C83" s="72" t="s">
        <v>212</v>
      </c>
      <c r="D83" s="127"/>
      <c r="E83" s="62" t="s">
        <v>441</v>
      </c>
      <c r="F83" s="62" t="s">
        <v>441</v>
      </c>
      <c r="G83" s="62" t="s">
        <v>444</v>
      </c>
      <c r="H83" s="62" t="s">
        <v>441</v>
      </c>
      <c r="I83" s="62" t="s">
        <v>441</v>
      </c>
      <c r="J83" s="62" t="s">
        <v>441</v>
      </c>
      <c r="K83" s="62" t="s">
        <v>441</v>
      </c>
      <c r="L83" s="62" t="s">
        <v>441</v>
      </c>
      <c r="M83" s="62" t="s">
        <v>441</v>
      </c>
      <c r="N83" s="62" t="s">
        <v>441</v>
      </c>
      <c r="O83" s="62" t="s">
        <v>441</v>
      </c>
      <c r="P83" s="62" t="s">
        <v>441</v>
      </c>
      <c r="Q83" s="62" t="s">
        <v>441</v>
      </c>
      <c r="R83" s="62" t="s">
        <v>441</v>
      </c>
      <c r="S83" s="62" t="s">
        <v>441</v>
      </c>
      <c r="T83" s="62" t="s">
        <v>441</v>
      </c>
      <c r="U83" s="62" t="s">
        <v>441</v>
      </c>
      <c r="V83" s="62" t="s">
        <v>441</v>
      </c>
      <c r="W83" s="62" t="s">
        <v>441</v>
      </c>
      <c r="X83" s="62" t="s">
        <v>441</v>
      </c>
      <c r="Y83" s="62" t="s">
        <v>441</v>
      </c>
      <c r="Z83" s="62" t="s">
        <v>441</v>
      </c>
      <c r="AA83" s="62" t="s">
        <v>441</v>
      </c>
      <c r="AB83" s="62" t="s">
        <v>441</v>
      </c>
      <c r="AC83" s="62" t="s">
        <v>441</v>
      </c>
      <c r="AD83" s="62" t="s">
        <v>441</v>
      </c>
      <c r="AE83" s="51"/>
      <c r="AF83" s="62" t="s">
        <v>443</v>
      </c>
      <c r="AG83" s="62" t="s">
        <v>443</v>
      </c>
      <c r="AH83" s="62" t="s">
        <v>443</v>
      </c>
      <c r="AI83" s="62" t="s">
        <v>443</v>
      </c>
      <c r="AJ83" s="62" t="s">
        <v>443</v>
      </c>
      <c r="AK83" s="62" t="s">
        <v>444</v>
      </c>
      <c r="AL83" s="128" t="s">
        <v>412</v>
      </c>
    </row>
    <row r="84" spans="1:38" ht="26.25" customHeight="1" thickBot="1">
      <c r="A84" s="60" t="s">
        <v>53</v>
      </c>
      <c r="B84" s="71" t="s">
        <v>213</v>
      </c>
      <c r="C84" s="72" t="s">
        <v>214</v>
      </c>
      <c r="D84" s="127"/>
      <c r="E84" s="62" t="s">
        <v>441</v>
      </c>
      <c r="F84" s="62" t="s">
        <v>441</v>
      </c>
      <c r="G84" s="62" t="s">
        <v>443</v>
      </c>
      <c r="H84" s="62" t="s">
        <v>441</v>
      </c>
      <c r="I84" s="62" t="s">
        <v>441</v>
      </c>
      <c r="J84" s="62" t="s">
        <v>441</v>
      </c>
      <c r="K84" s="62" t="s">
        <v>441</v>
      </c>
      <c r="L84" s="62" t="s">
        <v>441</v>
      </c>
      <c r="M84" s="62" t="s">
        <v>441</v>
      </c>
      <c r="N84" s="62" t="s">
        <v>441</v>
      </c>
      <c r="O84" s="62" t="s">
        <v>441</v>
      </c>
      <c r="P84" s="62" t="s">
        <v>441</v>
      </c>
      <c r="Q84" s="62" t="s">
        <v>441</v>
      </c>
      <c r="R84" s="62" t="s">
        <v>441</v>
      </c>
      <c r="S84" s="62" t="s">
        <v>441</v>
      </c>
      <c r="T84" s="62" t="s">
        <v>441</v>
      </c>
      <c r="U84" s="62" t="s">
        <v>441</v>
      </c>
      <c r="V84" s="62" t="s">
        <v>441</v>
      </c>
      <c r="W84" s="62" t="s">
        <v>441</v>
      </c>
      <c r="X84" s="62" t="s">
        <v>441</v>
      </c>
      <c r="Y84" s="62" t="s">
        <v>441</v>
      </c>
      <c r="Z84" s="62" t="s">
        <v>441</v>
      </c>
      <c r="AA84" s="62" t="s">
        <v>441</v>
      </c>
      <c r="AB84" s="62" t="s">
        <v>441</v>
      </c>
      <c r="AC84" s="62" t="s">
        <v>441</v>
      </c>
      <c r="AD84" s="62" t="s">
        <v>441</v>
      </c>
      <c r="AE84" s="51"/>
      <c r="AF84" s="62" t="s">
        <v>443</v>
      </c>
      <c r="AG84" s="62" t="s">
        <v>443</v>
      </c>
      <c r="AH84" s="62" t="s">
        <v>443</v>
      </c>
      <c r="AI84" s="62" t="s">
        <v>443</v>
      </c>
      <c r="AJ84" s="62" t="s">
        <v>443</v>
      </c>
      <c r="AK84" s="62" t="s">
        <v>444</v>
      </c>
      <c r="AL84" s="128" t="s">
        <v>412</v>
      </c>
    </row>
    <row r="85" spans="1:38" ht="26.25" customHeight="1" thickBot="1">
      <c r="A85" s="60" t="s">
        <v>208</v>
      </c>
      <c r="B85" s="66" t="s">
        <v>215</v>
      </c>
      <c r="C85" s="72" t="s">
        <v>403</v>
      </c>
      <c r="D85" s="127"/>
      <c r="E85" s="62" t="s">
        <v>441</v>
      </c>
      <c r="F85" s="62" t="s">
        <v>441</v>
      </c>
      <c r="G85" s="62" t="s">
        <v>443</v>
      </c>
      <c r="H85" s="62" t="s">
        <v>441</v>
      </c>
      <c r="I85" s="62" t="s">
        <v>441</v>
      </c>
      <c r="J85" s="62" t="s">
        <v>441</v>
      </c>
      <c r="K85" s="62" t="s">
        <v>441</v>
      </c>
      <c r="L85" s="62" t="s">
        <v>441</v>
      </c>
      <c r="M85" s="62" t="s">
        <v>441</v>
      </c>
      <c r="N85" s="62" t="s">
        <v>441</v>
      </c>
      <c r="O85" s="62" t="s">
        <v>441</v>
      </c>
      <c r="P85" s="62" t="s">
        <v>441</v>
      </c>
      <c r="Q85" s="62" t="s">
        <v>441</v>
      </c>
      <c r="R85" s="62" t="s">
        <v>441</v>
      </c>
      <c r="S85" s="62" t="s">
        <v>441</v>
      </c>
      <c r="T85" s="62" t="s">
        <v>441</v>
      </c>
      <c r="U85" s="62" t="s">
        <v>441</v>
      </c>
      <c r="V85" s="62" t="s">
        <v>441</v>
      </c>
      <c r="W85" s="62" t="s">
        <v>441</v>
      </c>
      <c r="X85" s="62" t="s">
        <v>441</v>
      </c>
      <c r="Y85" s="62" t="s">
        <v>441</v>
      </c>
      <c r="Z85" s="62" t="s">
        <v>441</v>
      </c>
      <c r="AA85" s="62" t="s">
        <v>441</v>
      </c>
      <c r="AB85" s="62" t="s">
        <v>441</v>
      </c>
      <c r="AC85" s="62" t="s">
        <v>441</v>
      </c>
      <c r="AD85" s="62" t="s">
        <v>441</v>
      </c>
      <c r="AE85" s="51"/>
      <c r="AF85" s="62" t="s">
        <v>443</v>
      </c>
      <c r="AG85" s="62" t="s">
        <v>443</v>
      </c>
      <c r="AH85" s="62" t="s">
        <v>443</v>
      </c>
      <c r="AI85" s="62" t="s">
        <v>443</v>
      </c>
      <c r="AJ85" s="62" t="s">
        <v>443</v>
      </c>
      <c r="AK85" s="62">
        <v>5</v>
      </c>
      <c r="AL85" s="128" t="s">
        <v>216</v>
      </c>
    </row>
    <row r="86" spans="1:38" ht="26.25" customHeight="1" thickBot="1">
      <c r="A86" s="60" t="s">
        <v>208</v>
      </c>
      <c r="B86" s="66" t="s">
        <v>217</v>
      </c>
      <c r="C86" s="70" t="s">
        <v>218</v>
      </c>
      <c r="D86" s="127"/>
      <c r="E86" s="62" t="s">
        <v>441</v>
      </c>
      <c r="F86" s="62" t="s">
        <v>441</v>
      </c>
      <c r="G86" s="62" t="s">
        <v>443</v>
      </c>
      <c r="H86" s="62" t="s">
        <v>441</v>
      </c>
      <c r="I86" s="62" t="s">
        <v>441</v>
      </c>
      <c r="J86" s="62" t="s">
        <v>441</v>
      </c>
      <c r="K86" s="62" t="s">
        <v>441</v>
      </c>
      <c r="L86" s="62" t="s">
        <v>441</v>
      </c>
      <c r="M86" s="62" t="s">
        <v>441</v>
      </c>
      <c r="N86" s="62" t="s">
        <v>441</v>
      </c>
      <c r="O86" s="62" t="s">
        <v>441</v>
      </c>
      <c r="P86" s="62" t="s">
        <v>441</v>
      </c>
      <c r="Q86" s="62" t="s">
        <v>441</v>
      </c>
      <c r="R86" s="62" t="s">
        <v>441</v>
      </c>
      <c r="S86" s="62" t="s">
        <v>441</v>
      </c>
      <c r="T86" s="62" t="s">
        <v>441</v>
      </c>
      <c r="U86" s="62" t="s">
        <v>441</v>
      </c>
      <c r="V86" s="62" t="s">
        <v>441</v>
      </c>
      <c r="W86" s="62" t="s">
        <v>441</v>
      </c>
      <c r="X86" s="62" t="s">
        <v>441</v>
      </c>
      <c r="Y86" s="62" t="s">
        <v>441</v>
      </c>
      <c r="Z86" s="62" t="s">
        <v>441</v>
      </c>
      <c r="AA86" s="62" t="s">
        <v>441</v>
      </c>
      <c r="AB86" s="62" t="s">
        <v>441</v>
      </c>
      <c r="AC86" s="62" t="s">
        <v>441</v>
      </c>
      <c r="AD86" s="62" t="s">
        <v>441</v>
      </c>
      <c r="AE86" s="51"/>
      <c r="AF86" s="62" t="s">
        <v>443</v>
      </c>
      <c r="AG86" s="62" t="s">
        <v>443</v>
      </c>
      <c r="AH86" s="62" t="s">
        <v>443</v>
      </c>
      <c r="AI86" s="62" t="s">
        <v>443</v>
      </c>
      <c r="AJ86" s="62" t="s">
        <v>443</v>
      </c>
      <c r="AK86" s="62">
        <v>2028</v>
      </c>
      <c r="AL86" s="128" t="s">
        <v>219</v>
      </c>
    </row>
    <row r="87" spans="1:38" ht="26.25" customHeight="1" thickBot="1">
      <c r="A87" s="60" t="s">
        <v>208</v>
      </c>
      <c r="B87" s="66" t="s">
        <v>220</v>
      </c>
      <c r="C87" s="70" t="s">
        <v>221</v>
      </c>
      <c r="D87" s="127"/>
      <c r="E87" s="62" t="s">
        <v>441</v>
      </c>
      <c r="F87" s="62" t="s">
        <v>441</v>
      </c>
      <c r="G87" s="62" t="s">
        <v>443</v>
      </c>
      <c r="H87" s="62" t="s">
        <v>441</v>
      </c>
      <c r="I87" s="62" t="s">
        <v>441</v>
      </c>
      <c r="J87" s="62" t="s">
        <v>441</v>
      </c>
      <c r="K87" s="62" t="s">
        <v>441</v>
      </c>
      <c r="L87" s="62" t="s">
        <v>441</v>
      </c>
      <c r="M87" s="62" t="s">
        <v>441</v>
      </c>
      <c r="N87" s="62" t="s">
        <v>441</v>
      </c>
      <c r="O87" s="62" t="s">
        <v>441</v>
      </c>
      <c r="P87" s="62" t="s">
        <v>441</v>
      </c>
      <c r="Q87" s="62" t="s">
        <v>441</v>
      </c>
      <c r="R87" s="62" t="s">
        <v>441</v>
      </c>
      <c r="S87" s="62" t="s">
        <v>441</v>
      </c>
      <c r="T87" s="62" t="s">
        <v>441</v>
      </c>
      <c r="U87" s="62" t="s">
        <v>441</v>
      </c>
      <c r="V87" s="62" t="s">
        <v>441</v>
      </c>
      <c r="W87" s="62" t="s">
        <v>441</v>
      </c>
      <c r="X87" s="62" t="s">
        <v>441</v>
      </c>
      <c r="Y87" s="62" t="s">
        <v>441</v>
      </c>
      <c r="Z87" s="62" t="s">
        <v>441</v>
      </c>
      <c r="AA87" s="62" t="s">
        <v>441</v>
      </c>
      <c r="AB87" s="62" t="s">
        <v>441</v>
      </c>
      <c r="AC87" s="62" t="s">
        <v>441</v>
      </c>
      <c r="AD87" s="62" t="s">
        <v>441</v>
      </c>
      <c r="AE87" s="51"/>
      <c r="AF87" s="62" t="s">
        <v>443</v>
      </c>
      <c r="AG87" s="62" t="s">
        <v>443</v>
      </c>
      <c r="AH87" s="62" t="s">
        <v>443</v>
      </c>
      <c r="AI87" s="62" t="s">
        <v>443</v>
      </c>
      <c r="AJ87" s="62" t="s">
        <v>443</v>
      </c>
      <c r="AK87" s="62">
        <v>2028</v>
      </c>
      <c r="AL87" s="128" t="s">
        <v>219</v>
      </c>
    </row>
    <row r="88" spans="1:38" ht="26.25" customHeight="1" thickBot="1">
      <c r="A88" s="60" t="s">
        <v>208</v>
      </c>
      <c r="B88" s="66" t="s">
        <v>222</v>
      </c>
      <c r="C88" s="70" t="s">
        <v>223</v>
      </c>
      <c r="D88" s="127"/>
      <c r="E88" s="62" t="s">
        <v>441</v>
      </c>
      <c r="F88" s="62" t="s">
        <v>441</v>
      </c>
      <c r="G88" s="62" t="s">
        <v>444</v>
      </c>
      <c r="H88" s="62" t="s">
        <v>441</v>
      </c>
      <c r="I88" s="62" t="s">
        <v>441</v>
      </c>
      <c r="J88" s="62" t="s">
        <v>441</v>
      </c>
      <c r="K88" s="62" t="s">
        <v>441</v>
      </c>
      <c r="L88" s="62" t="s">
        <v>441</v>
      </c>
      <c r="M88" s="62" t="s">
        <v>441</v>
      </c>
      <c r="N88" s="62" t="s">
        <v>441</v>
      </c>
      <c r="O88" s="62" t="s">
        <v>441</v>
      </c>
      <c r="P88" s="62" t="s">
        <v>441</v>
      </c>
      <c r="Q88" s="62" t="s">
        <v>441</v>
      </c>
      <c r="R88" s="62" t="s">
        <v>441</v>
      </c>
      <c r="S88" s="62" t="s">
        <v>441</v>
      </c>
      <c r="T88" s="62" t="s">
        <v>441</v>
      </c>
      <c r="U88" s="62" t="s">
        <v>441</v>
      </c>
      <c r="V88" s="62" t="s">
        <v>441</v>
      </c>
      <c r="W88" s="62" t="s">
        <v>441</v>
      </c>
      <c r="X88" s="62" t="s">
        <v>441</v>
      </c>
      <c r="Y88" s="62" t="s">
        <v>441</v>
      </c>
      <c r="Z88" s="62" t="s">
        <v>441</v>
      </c>
      <c r="AA88" s="62" t="s">
        <v>441</v>
      </c>
      <c r="AB88" s="62" t="s">
        <v>441</v>
      </c>
      <c r="AC88" s="62" t="s">
        <v>441</v>
      </c>
      <c r="AD88" s="62" t="s">
        <v>441</v>
      </c>
      <c r="AE88" s="51"/>
      <c r="AF88" s="62" t="s">
        <v>443</v>
      </c>
      <c r="AG88" s="62" t="s">
        <v>443</v>
      </c>
      <c r="AH88" s="62" t="s">
        <v>443</v>
      </c>
      <c r="AI88" s="62" t="s">
        <v>443</v>
      </c>
      <c r="AJ88" s="62" t="s">
        <v>443</v>
      </c>
      <c r="AK88" s="62" t="s">
        <v>444</v>
      </c>
      <c r="AL88" s="128" t="s">
        <v>412</v>
      </c>
    </row>
    <row r="89" spans="1:38" ht="26.25" customHeight="1" thickBot="1">
      <c r="A89" s="60" t="s">
        <v>208</v>
      </c>
      <c r="B89" s="66" t="s">
        <v>224</v>
      </c>
      <c r="C89" s="70" t="s">
        <v>225</v>
      </c>
      <c r="D89" s="127"/>
      <c r="E89" s="62" t="s">
        <v>441</v>
      </c>
      <c r="F89" s="62" t="s">
        <v>441</v>
      </c>
      <c r="G89" s="62" t="s">
        <v>443</v>
      </c>
      <c r="H89" s="62" t="s">
        <v>441</v>
      </c>
      <c r="I89" s="62" t="s">
        <v>441</v>
      </c>
      <c r="J89" s="62" t="s">
        <v>441</v>
      </c>
      <c r="K89" s="62" t="s">
        <v>441</v>
      </c>
      <c r="L89" s="62" t="s">
        <v>441</v>
      </c>
      <c r="M89" s="62" t="s">
        <v>441</v>
      </c>
      <c r="N89" s="62" t="s">
        <v>441</v>
      </c>
      <c r="O89" s="62" t="s">
        <v>441</v>
      </c>
      <c r="P89" s="62" t="s">
        <v>441</v>
      </c>
      <c r="Q89" s="62" t="s">
        <v>441</v>
      </c>
      <c r="R89" s="62" t="s">
        <v>441</v>
      </c>
      <c r="S89" s="62" t="s">
        <v>441</v>
      </c>
      <c r="T89" s="62" t="s">
        <v>441</v>
      </c>
      <c r="U89" s="62" t="s">
        <v>441</v>
      </c>
      <c r="V89" s="62" t="s">
        <v>441</v>
      </c>
      <c r="W89" s="62" t="s">
        <v>441</v>
      </c>
      <c r="X89" s="62" t="s">
        <v>441</v>
      </c>
      <c r="Y89" s="62" t="s">
        <v>441</v>
      </c>
      <c r="Z89" s="62" t="s">
        <v>441</v>
      </c>
      <c r="AA89" s="62" t="s">
        <v>441</v>
      </c>
      <c r="AB89" s="62" t="s">
        <v>441</v>
      </c>
      <c r="AC89" s="62" t="s">
        <v>441</v>
      </c>
      <c r="AD89" s="62" t="s">
        <v>441</v>
      </c>
      <c r="AE89" s="51"/>
      <c r="AF89" s="62" t="s">
        <v>443</v>
      </c>
      <c r="AG89" s="62" t="s">
        <v>443</v>
      </c>
      <c r="AH89" s="62" t="s">
        <v>443</v>
      </c>
      <c r="AI89" s="62" t="s">
        <v>443</v>
      </c>
      <c r="AJ89" s="62" t="s">
        <v>443</v>
      </c>
      <c r="AK89" s="62" t="s">
        <v>444</v>
      </c>
      <c r="AL89" s="128" t="s">
        <v>412</v>
      </c>
    </row>
    <row r="90" spans="1:38" s="5" customFormat="1" ht="26.25" customHeight="1" thickBot="1">
      <c r="A90" s="60" t="s">
        <v>208</v>
      </c>
      <c r="B90" s="66" t="s">
        <v>226</v>
      </c>
      <c r="C90" s="70" t="s">
        <v>227</v>
      </c>
      <c r="D90" s="127"/>
      <c r="E90" s="62" t="s">
        <v>441</v>
      </c>
      <c r="F90" s="62" t="s">
        <v>441</v>
      </c>
      <c r="G90" s="62" t="s">
        <v>443</v>
      </c>
      <c r="H90" s="62" t="s">
        <v>441</v>
      </c>
      <c r="I90" s="62" t="s">
        <v>441</v>
      </c>
      <c r="J90" s="62" t="s">
        <v>441</v>
      </c>
      <c r="K90" s="62" t="s">
        <v>441</v>
      </c>
      <c r="L90" s="62" t="s">
        <v>441</v>
      </c>
      <c r="M90" s="62" t="s">
        <v>441</v>
      </c>
      <c r="N90" s="62" t="s">
        <v>441</v>
      </c>
      <c r="O90" s="62" t="s">
        <v>441</v>
      </c>
      <c r="P90" s="62" t="s">
        <v>441</v>
      </c>
      <c r="Q90" s="62" t="s">
        <v>441</v>
      </c>
      <c r="R90" s="62" t="s">
        <v>441</v>
      </c>
      <c r="S90" s="62" t="s">
        <v>441</v>
      </c>
      <c r="T90" s="62" t="s">
        <v>441</v>
      </c>
      <c r="U90" s="62" t="s">
        <v>441</v>
      </c>
      <c r="V90" s="62" t="s">
        <v>441</v>
      </c>
      <c r="W90" s="62" t="s">
        <v>441</v>
      </c>
      <c r="X90" s="62" t="s">
        <v>441</v>
      </c>
      <c r="Y90" s="62" t="s">
        <v>441</v>
      </c>
      <c r="Z90" s="62" t="s">
        <v>441</v>
      </c>
      <c r="AA90" s="62" t="s">
        <v>441</v>
      </c>
      <c r="AB90" s="62" t="s">
        <v>441</v>
      </c>
      <c r="AC90" s="62" t="s">
        <v>441</v>
      </c>
      <c r="AD90" s="62" t="s">
        <v>441</v>
      </c>
      <c r="AE90" s="51"/>
      <c r="AF90" s="62" t="s">
        <v>443</v>
      </c>
      <c r="AG90" s="62" t="s">
        <v>443</v>
      </c>
      <c r="AH90" s="62" t="s">
        <v>443</v>
      </c>
      <c r="AI90" s="62" t="s">
        <v>443</v>
      </c>
      <c r="AJ90" s="62" t="s">
        <v>443</v>
      </c>
      <c r="AK90" s="62" t="s">
        <v>444</v>
      </c>
      <c r="AL90" s="128" t="s">
        <v>412</v>
      </c>
    </row>
    <row r="91" spans="1:38" ht="26.25" customHeight="1" thickBot="1">
      <c r="A91" s="60" t="s">
        <v>208</v>
      </c>
      <c r="B91" s="64" t="s">
        <v>404</v>
      </c>
      <c r="C91" s="66" t="s">
        <v>228</v>
      </c>
      <c r="D91" s="127"/>
      <c r="E91" s="62" t="s">
        <v>441</v>
      </c>
      <c r="F91" s="62" t="s">
        <v>441</v>
      </c>
      <c r="G91" s="62" t="s">
        <v>444</v>
      </c>
      <c r="H91" s="62" t="s">
        <v>441</v>
      </c>
      <c r="I91" s="62" t="s">
        <v>441</v>
      </c>
      <c r="J91" s="62" t="s">
        <v>441</v>
      </c>
      <c r="K91" s="62" t="s">
        <v>441</v>
      </c>
      <c r="L91" s="62" t="s">
        <v>441</v>
      </c>
      <c r="M91" s="62" t="s">
        <v>441</v>
      </c>
      <c r="N91" s="62" t="s">
        <v>441</v>
      </c>
      <c r="O91" s="62" t="s">
        <v>441</v>
      </c>
      <c r="P91" s="62" t="s">
        <v>441</v>
      </c>
      <c r="Q91" s="62" t="s">
        <v>441</v>
      </c>
      <c r="R91" s="62" t="s">
        <v>441</v>
      </c>
      <c r="S91" s="62" t="s">
        <v>441</v>
      </c>
      <c r="T91" s="62" t="s">
        <v>441</v>
      </c>
      <c r="U91" s="62" t="s">
        <v>441</v>
      </c>
      <c r="V91" s="62" t="s">
        <v>441</v>
      </c>
      <c r="W91" s="62" t="s">
        <v>441</v>
      </c>
      <c r="X91" s="62" t="s">
        <v>441</v>
      </c>
      <c r="Y91" s="62" t="s">
        <v>441</v>
      </c>
      <c r="Z91" s="62" t="s">
        <v>441</v>
      </c>
      <c r="AA91" s="62" t="s">
        <v>441</v>
      </c>
      <c r="AB91" s="62" t="s">
        <v>441</v>
      </c>
      <c r="AC91" s="62" t="s">
        <v>441</v>
      </c>
      <c r="AD91" s="62" t="s">
        <v>441</v>
      </c>
      <c r="AE91" s="51"/>
      <c r="AF91" s="62" t="s">
        <v>443</v>
      </c>
      <c r="AG91" s="62" t="s">
        <v>443</v>
      </c>
      <c r="AH91" s="62" t="s">
        <v>443</v>
      </c>
      <c r="AI91" s="62" t="s">
        <v>443</v>
      </c>
      <c r="AJ91" s="62" t="s">
        <v>443</v>
      </c>
      <c r="AK91" s="62" t="s">
        <v>444</v>
      </c>
      <c r="AL91" s="128" t="s">
        <v>412</v>
      </c>
    </row>
    <row r="92" spans="1:38" ht="26.25" customHeight="1" thickBot="1">
      <c r="A92" s="60" t="s">
        <v>53</v>
      </c>
      <c r="B92" s="60" t="s">
        <v>229</v>
      </c>
      <c r="C92" s="61" t="s">
        <v>230</v>
      </c>
      <c r="D92" s="67"/>
      <c r="E92" s="62" t="s">
        <v>441</v>
      </c>
      <c r="F92" s="62" t="s">
        <v>441</v>
      </c>
      <c r="G92" s="62" t="s">
        <v>442</v>
      </c>
      <c r="H92" s="62" t="s">
        <v>441</v>
      </c>
      <c r="I92" s="62" t="s">
        <v>441</v>
      </c>
      <c r="J92" s="62" t="s">
        <v>441</v>
      </c>
      <c r="K92" s="62" t="s">
        <v>441</v>
      </c>
      <c r="L92" s="62" t="s">
        <v>441</v>
      </c>
      <c r="M92" s="62" t="s">
        <v>441</v>
      </c>
      <c r="N92" s="62" t="s">
        <v>441</v>
      </c>
      <c r="O92" s="62" t="s">
        <v>441</v>
      </c>
      <c r="P92" s="62" t="s">
        <v>441</v>
      </c>
      <c r="Q92" s="62" t="s">
        <v>441</v>
      </c>
      <c r="R92" s="62" t="s">
        <v>441</v>
      </c>
      <c r="S92" s="62" t="s">
        <v>441</v>
      </c>
      <c r="T92" s="62" t="s">
        <v>441</v>
      </c>
      <c r="U92" s="62" t="s">
        <v>441</v>
      </c>
      <c r="V92" s="62" t="s">
        <v>441</v>
      </c>
      <c r="W92" s="62" t="s">
        <v>441</v>
      </c>
      <c r="X92" s="62" t="s">
        <v>441</v>
      </c>
      <c r="Y92" s="62" t="s">
        <v>441</v>
      </c>
      <c r="Z92" s="62" t="s">
        <v>441</v>
      </c>
      <c r="AA92" s="62" t="s">
        <v>441</v>
      </c>
      <c r="AB92" s="62" t="s">
        <v>441</v>
      </c>
      <c r="AC92" s="62" t="s">
        <v>441</v>
      </c>
      <c r="AD92" s="62" t="s">
        <v>441</v>
      </c>
      <c r="AE92" s="51"/>
      <c r="AF92" s="62" t="s">
        <v>443</v>
      </c>
      <c r="AG92" s="62" t="s">
        <v>443</v>
      </c>
      <c r="AH92" s="62" t="s">
        <v>443</v>
      </c>
      <c r="AI92" s="62" t="s">
        <v>443</v>
      </c>
      <c r="AJ92" s="62" t="s">
        <v>443</v>
      </c>
      <c r="AK92" s="62" t="s">
        <v>442</v>
      </c>
      <c r="AL92" s="128" t="s">
        <v>231</v>
      </c>
    </row>
    <row r="93" spans="1:38" ht="26.25" customHeight="1" thickBot="1">
      <c r="A93" s="60" t="s">
        <v>53</v>
      </c>
      <c r="B93" s="64" t="s">
        <v>232</v>
      </c>
      <c r="C93" s="61" t="s">
        <v>405</v>
      </c>
      <c r="D93" s="67"/>
      <c r="E93" s="62" t="s">
        <v>441</v>
      </c>
      <c r="F93" s="62" t="s">
        <v>441</v>
      </c>
      <c r="G93" s="62" t="s">
        <v>443</v>
      </c>
      <c r="H93" s="62" t="s">
        <v>441</v>
      </c>
      <c r="I93" s="62" t="s">
        <v>441</v>
      </c>
      <c r="J93" s="62" t="s">
        <v>441</v>
      </c>
      <c r="K93" s="62" t="s">
        <v>441</v>
      </c>
      <c r="L93" s="62" t="s">
        <v>441</v>
      </c>
      <c r="M93" s="62" t="s">
        <v>441</v>
      </c>
      <c r="N93" s="62" t="s">
        <v>441</v>
      </c>
      <c r="O93" s="62" t="s">
        <v>441</v>
      </c>
      <c r="P93" s="62" t="s">
        <v>441</v>
      </c>
      <c r="Q93" s="62" t="s">
        <v>441</v>
      </c>
      <c r="R93" s="62" t="s">
        <v>441</v>
      </c>
      <c r="S93" s="62" t="s">
        <v>441</v>
      </c>
      <c r="T93" s="62" t="s">
        <v>441</v>
      </c>
      <c r="U93" s="62" t="s">
        <v>441</v>
      </c>
      <c r="V93" s="62" t="s">
        <v>441</v>
      </c>
      <c r="W93" s="62" t="s">
        <v>441</v>
      </c>
      <c r="X93" s="62" t="s">
        <v>441</v>
      </c>
      <c r="Y93" s="62" t="s">
        <v>441</v>
      </c>
      <c r="Z93" s="62" t="s">
        <v>441</v>
      </c>
      <c r="AA93" s="62" t="s">
        <v>441</v>
      </c>
      <c r="AB93" s="62" t="s">
        <v>441</v>
      </c>
      <c r="AC93" s="62" t="s">
        <v>441</v>
      </c>
      <c r="AD93" s="62" t="s">
        <v>441</v>
      </c>
      <c r="AE93" s="51"/>
      <c r="AF93" s="62" t="s">
        <v>443</v>
      </c>
      <c r="AG93" s="62" t="s">
        <v>443</v>
      </c>
      <c r="AH93" s="62" t="s">
        <v>443</v>
      </c>
      <c r="AI93" s="62" t="s">
        <v>443</v>
      </c>
      <c r="AJ93" s="62" t="s">
        <v>443</v>
      </c>
      <c r="AK93" s="62">
        <v>280</v>
      </c>
      <c r="AL93" s="128" t="s">
        <v>233</v>
      </c>
    </row>
    <row r="94" spans="1:38" ht="26.25" customHeight="1" thickBot="1">
      <c r="A94" s="60" t="s">
        <v>53</v>
      </c>
      <c r="B94" s="73" t="s">
        <v>406</v>
      </c>
      <c r="C94" s="61" t="s">
        <v>234</v>
      </c>
      <c r="D94" s="127"/>
      <c r="E94" s="62" t="s">
        <v>441</v>
      </c>
      <c r="F94" s="62" t="s">
        <v>441</v>
      </c>
      <c r="G94" s="62" t="s">
        <v>444</v>
      </c>
      <c r="H94" s="62" t="s">
        <v>441</v>
      </c>
      <c r="I94" s="62" t="s">
        <v>441</v>
      </c>
      <c r="J94" s="62" t="s">
        <v>441</v>
      </c>
      <c r="K94" s="62" t="s">
        <v>441</v>
      </c>
      <c r="L94" s="62" t="s">
        <v>441</v>
      </c>
      <c r="M94" s="62" t="s">
        <v>441</v>
      </c>
      <c r="N94" s="62" t="s">
        <v>441</v>
      </c>
      <c r="O94" s="62" t="s">
        <v>441</v>
      </c>
      <c r="P94" s="62" t="s">
        <v>441</v>
      </c>
      <c r="Q94" s="62" t="s">
        <v>441</v>
      </c>
      <c r="R94" s="62" t="s">
        <v>441</v>
      </c>
      <c r="S94" s="62" t="s">
        <v>441</v>
      </c>
      <c r="T94" s="62" t="s">
        <v>441</v>
      </c>
      <c r="U94" s="62" t="s">
        <v>441</v>
      </c>
      <c r="V94" s="62" t="s">
        <v>441</v>
      </c>
      <c r="W94" s="62" t="s">
        <v>441</v>
      </c>
      <c r="X94" s="62" t="s">
        <v>441</v>
      </c>
      <c r="Y94" s="62" t="s">
        <v>441</v>
      </c>
      <c r="Z94" s="62" t="s">
        <v>441</v>
      </c>
      <c r="AA94" s="62" t="s">
        <v>441</v>
      </c>
      <c r="AB94" s="62" t="s">
        <v>441</v>
      </c>
      <c r="AC94" s="62" t="s">
        <v>441</v>
      </c>
      <c r="AD94" s="62" t="s">
        <v>441</v>
      </c>
      <c r="AE94" s="51"/>
      <c r="AF94" s="62" t="s">
        <v>443</v>
      </c>
      <c r="AG94" s="62" t="s">
        <v>443</v>
      </c>
      <c r="AH94" s="62" t="s">
        <v>443</v>
      </c>
      <c r="AI94" s="62" t="s">
        <v>443</v>
      </c>
      <c r="AJ94" s="62" t="s">
        <v>443</v>
      </c>
      <c r="AK94" s="62" t="s">
        <v>444</v>
      </c>
      <c r="AL94" s="128" t="s">
        <v>412</v>
      </c>
    </row>
    <row r="95" spans="1:38" ht="26.25" customHeight="1" thickBot="1">
      <c r="A95" s="60" t="s">
        <v>53</v>
      </c>
      <c r="B95" s="73" t="s">
        <v>235</v>
      </c>
      <c r="C95" s="61" t="s">
        <v>236</v>
      </c>
      <c r="D95" s="67"/>
      <c r="E95" s="62" t="s">
        <v>441</v>
      </c>
      <c r="F95" s="62" t="s">
        <v>441</v>
      </c>
      <c r="G95" s="62" t="s">
        <v>444</v>
      </c>
      <c r="H95" s="62" t="s">
        <v>441</v>
      </c>
      <c r="I95" s="62" t="s">
        <v>441</v>
      </c>
      <c r="J95" s="62" t="s">
        <v>441</v>
      </c>
      <c r="K95" s="62" t="s">
        <v>441</v>
      </c>
      <c r="L95" s="62" t="s">
        <v>441</v>
      </c>
      <c r="M95" s="62" t="s">
        <v>441</v>
      </c>
      <c r="N95" s="62" t="s">
        <v>441</v>
      </c>
      <c r="O95" s="62" t="s">
        <v>441</v>
      </c>
      <c r="P95" s="62" t="s">
        <v>441</v>
      </c>
      <c r="Q95" s="62" t="s">
        <v>441</v>
      </c>
      <c r="R95" s="62" t="s">
        <v>441</v>
      </c>
      <c r="S95" s="62" t="s">
        <v>441</v>
      </c>
      <c r="T95" s="62" t="s">
        <v>441</v>
      </c>
      <c r="U95" s="62" t="s">
        <v>441</v>
      </c>
      <c r="V95" s="62" t="s">
        <v>441</v>
      </c>
      <c r="W95" s="62" t="s">
        <v>441</v>
      </c>
      <c r="X95" s="62" t="s">
        <v>441</v>
      </c>
      <c r="Y95" s="62" t="s">
        <v>441</v>
      </c>
      <c r="Z95" s="62" t="s">
        <v>441</v>
      </c>
      <c r="AA95" s="62" t="s">
        <v>441</v>
      </c>
      <c r="AB95" s="62" t="s">
        <v>441</v>
      </c>
      <c r="AC95" s="62" t="s">
        <v>441</v>
      </c>
      <c r="AD95" s="62" t="s">
        <v>441</v>
      </c>
      <c r="AE95" s="51"/>
      <c r="AF95" s="62" t="s">
        <v>443</v>
      </c>
      <c r="AG95" s="62" t="s">
        <v>443</v>
      </c>
      <c r="AH95" s="62" t="s">
        <v>443</v>
      </c>
      <c r="AI95" s="62" t="s">
        <v>443</v>
      </c>
      <c r="AJ95" s="62" t="s">
        <v>443</v>
      </c>
      <c r="AK95" s="62" t="s">
        <v>444</v>
      </c>
      <c r="AL95" s="128" t="s">
        <v>412</v>
      </c>
    </row>
    <row r="96" spans="1:38" ht="26.25" customHeight="1" thickBot="1">
      <c r="A96" s="60" t="s">
        <v>53</v>
      </c>
      <c r="B96" s="64" t="s">
        <v>237</v>
      </c>
      <c r="C96" s="61" t="s">
        <v>238</v>
      </c>
      <c r="D96" s="74"/>
      <c r="E96" s="62" t="s">
        <v>441</v>
      </c>
      <c r="F96" s="62" t="s">
        <v>441</v>
      </c>
      <c r="G96" s="62" t="s">
        <v>442</v>
      </c>
      <c r="H96" s="62" t="s">
        <v>441</v>
      </c>
      <c r="I96" s="62" t="s">
        <v>441</v>
      </c>
      <c r="J96" s="62" t="s">
        <v>441</v>
      </c>
      <c r="K96" s="62" t="s">
        <v>441</v>
      </c>
      <c r="L96" s="62" t="s">
        <v>441</v>
      </c>
      <c r="M96" s="62" t="s">
        <v>441</v>
      </c>
      <c r="N96" s="62" t="s">
        <v>441</v>
      </c>
      <c r="O96" s="62" t="s">
        <v>441</v>
      </c>
      <c r="P96" s="62" t="s">
        <v>441</v>
      </c>
      <c r="Q96" s="62" t="s">
        <v>441</v>
      </c>
      <c r="R96" s="62" t="s">
        <v>441</v>
      </c>
      <c r="S96" s="62" t="s">
        <v>441</v>
      </c>
      <c r="T96" s="62" t="s">
        <v>441</v>
      </c>
      <c r="U96" s="62" t="s">
        <v>441</v>
      </c>
      <c r="V96" s="62" t="s">
        <v>441</v>
      </c>
      <c r="W96" s="62" t="s">
        <v>441</v>
      </c>
      <c r="X96" s="62" t="s">
        <v>441</v>
      </c>
      <c r="Y96" s="62" t="s">
        <v>441</v>
      </c>
      <c r="Z96" s="62" t="s">
        <v>441</v>
      </c>
      <c r="AA96" s="62" t="s">
        <v>441</v>
      </c>
      <c r="AB96" s="62" t="s">
        <v>441</v>
      </c>
      <c r="AC96" s="62" t="s">
        <v>441</v>
      </c>
      <c r="AD96" s="62" t="s">
        <v>441</v>
      </c>
      <c r="AE96" s="51"/>
      <c r="AF96" s="62" t="s">
        <v>443</v>
      </c>
      <c r="AG96" s="62" t="s">
        <v>443</v>
      </c>
      <c r="AH96" s="62" t="s">
        <v>443</v>
      </c>
      <c r="AI96" s="62" t="s">
        <v>443</v>
      </c>
      <c r="AJ96" s="62" t="s">
        <v>443</v>
      </c>
      <c r="AK96" s="62" t="s">
        <v>444</v>
      </c>
      <c r="AL96" s="128" t="s">
        <v>412</v>
      </c>
    </row>
    <row r="97" spans="1:38" ht="26.25" customHeight="1" thickBot="1">
      <c r="A97" s="60" t="s">
        <v>53</v>
      </c>
      <c r="B97" s="64" t="s">
        <v>239</v>
      </c>
      <c r="C97" s="61" t="s">
        <v>240</v>
      </c>
      <c r="D97" s="74"/>
      <c r="E97" s="62" t="s">
        <v>441</v>
      </c>
      <c r="F97" s="62" t="s">
        <v>441</v>
      </c>
      <c r="G97" s="62" t="s">
        <v>443</v>
      </c>
      <c r="H97" s="62" t="s">
        <v>441</v>
      </c>
      <c r="I97" s="62" t="s">
        <v>441</v>
      </c>
      <c r="J97" s="62" t="s">
        <v>441</v>
      </c>
      <c r="K97" s="62" t="s">
        <v>441</v>
      </c>
      <c r="L97" s="62" t="s">
        <v>441</v>
      </c>
      <c r="M97" s="62" t="s">
        <v>441</v>
      </c>
      <c r="N97" s="62" t="s">
        <v>441</v>
      </c>
      <c r="O97" s="62" t="s">
        <v>441</v>
      </c>
      <c r="P97" s="62" t="s">
        <v>441</v>
      </c>
      <c r="Q97" s="62" t="s">
        <v>441</v>
      </c>
      <c r="R97" s="62" t="s">
        <v>441</v>
      </c>
      <c r="S97" s="62" t="s">
        <v>441</v>
      </c>
      <c r="T97" s="62" t="s">
        <v>441</v>
      </c>
      <c r="U97" s="62" t="s">
        <v>441</v>
      </c>
      <c r="V97" s="62" t="s">
        <v>441</v>
      </c>
      <c r="W97" s="62" t="s">
        <v>441</v>
      </c>
      <c r="X97" s="62" t="s">
        <v>441</v>
      </c>
      <c r="Y97" s="62" t="s">
        <v>441</v>
      </c>
      <c r="Z97" s="62" t="s">
        <v>441</v>
      </c>
      <c r="AA97" s="62" t="s">
        <v>441</v>
      </c>
      <c r="AB97" s="62" t="s">
        <v>441</v>
      </c>
      <c r="AC97" s="62" t="s">
        <v>441</v>
      </c>
      <c r="AD97" s="62" t="s">
        <v>441</v>
      </c>
      <c r="AE97" s="51"/>
      <c r="AF97" s="62" t="s">
        <v>443</v>
      </c>
      <c r="AG97" s="62" t="s">
        <v>443</v>
      </c>
      <c r="AH97" s="62" t="s">
        <v>443</v>
      </c>
      <c r="AI97" s="62" t="s">
        <v>443</v>
      </c>
      <c r="AJ97" s="62" t="s">
        <v>443</v>
      </c>
      <c r="AK97" s="62" t="s">
        <v>444</v>
      </c>
      <c r="AL97" s="128" t="s">
        <v>412</v>
      </c>
    </row>
    <row r="98" spans="1:38" ht="26.25" customHeight="1" thickBot="1">
      <c r="A98" s="60" t="s">
        <v>53</v>
      </c>
      <c r="B98" s="64" t="s">
        <v>241</v>
      </c>
      <c r="C98" s="66" t="s">
        <v>242</v>
      </c>
      <c r="D98" s="74"/>
      <c r="E98" s="62" t="s">
        <v>441</v>
      </c>
      <c r="F98" s="62" t="s">
        <v>441</v>
      </c>
      <c r="G98" s="62" t="s">
        <v>444</v>
      </c>
      <c r="H98" s="62" t="s">
        <v>441</v>
      </c>
      <c r="I98" s="62" t="s">
        <v>441</v>
      </c>
      <c r="J98" s="62" t="s">
        <v>441</v>
      </c>
      <c r="K98" s="62" t="s">
        <v>441</v>
      </c>
      <c r="L98" s="62" t="s">
        <v>441</v>
      </c>
      <c r="M98" s="62" t="s">
        <v>441</v>
      </c>
      <c r="N98" s="62" t="s">
        <v>441</v>
      </c>
      <c r="O98" s="62" t="s">
        <v>441</v>
      </c>
      <c r="P98" s="62" t="s">
        <v>441</v>
      </c>
      <c r="Q98" s="62" t="s">
        <v>441</v>
      </c>
      <c r="R98" s="62" t="s">
        <v>441</v>
      </c>
      <c r="S98" s="62" t="s">
        <v>441</v>
      </c>
      <c r="T98" s="62" t="s">
        <v>441</v>
      </c>
      <c r="U98" s="62" t="s">
        <v>441</v>
      </c>
      <c r="V98" s="62" t="s">
        <v>441</v>
      </c>
      <c r="W98" s="62" t="s">
        <v>441</v>
      </c>
      <c r="X98" s="62" t="s">
        <v>441</v>
      </c>
      <c r="Y98" s="62" t="s">
        <v>441</v>
      </c>
      <c r="Z98" s="62" t="s">
        <v>441</v>
      </c>
      <c r="AA98" s="62" t="s">
        <v>441</v>
      </c>
      <c r="AB98" s="62" t="s">
        <v>441</v>
      </c>
      <c r="AC98" s="62" t="s">
        <v>441</v>
      </c>
      <c r="AD98" s="62" t="s">
        <v>441</v>
      </c>
      <c r="AE98" s="51"/>
      <c r="AF98" s="62" t="s">
        <v>443</v>
      </c>
      <c r="AG98" s="62" t="s">
        <v>443</v>
      </c>
      <c r="AH98" s="62" t="s">
        <v>443</v>
      </c>
      <c r="AI98" s="62" t="s">
        <v>443</v>
      </c>
      <c r="AJ98" s="62" t="s">
        <v>443</v>
      </c>
      <c r="AK98" s="62" t="s">
        <v>444</v>
      </c>
      <c r="AL98" s="128" t="s">
        <v>412</v>
      </c>
    </row>
    <row r="99" spans="1:38" ht="26.25" customHeight="1" thickBot="1">
      <c r="A99" s="60" t="s">
        <v>243</v>
      </c>
      <c r="B99" s="60" t="s">
        <v>244</v>
      </c>
      <c r="C99" s="61" t="s">
        <v>407</v>
      </c>
      <c r="D99" s="74"/>
      <c r="E99" s="62" t="s">
        <v>441</v>
      </c>
      <c r="F99" s="62" t="s">
        <v>441</v>
      </c>
      <c r="G99" s="62" t="s">
        <v>443</v>
      </c>
      <c r="H99" s="62" t="s">
        <v>441</v>
      </c>
      <c r="I99" s="62" t="s">
        <v>441</v>
      </c>
      <c r="J99" s="62" t="s">
        <v>441</v>
      </c>
      <c r="K99" s="62" t="s">
        <v>441</v>
      </c>
      <c r="L99" s="62" t="s">
        <v>441</v>
      </c>
      <c r="M99" s="62" t="s">
        <v>441</v>
      </c>
      <c r="N99" s="62" t="s">
        <v>441</v>
      </c>
      <c r="O99" s="62" t="s">
        <v>441</v>
      </c>
      <c r="P99" s="62" t="s">
        <v>441</v>
      </c>
      <c r="Q99" s="62" t="s">
        <v>441</v>
      </c>
      <c r="R99" s="62" t="s">
        <v>441</v>
      </c>
      <c r="S99" s="62" t="s">
        <v>441</v>
      </c>
      <c r="T99" s="62" t="s">
        <v>441</v>
      </c>
      <c r="U99" s="62" t="s">
        <v>441</v>
      </c>
      <c r="V99" s="62" t="s">
        <v>441</v>
      </c>
      <c r="W99" s="62" t="s">
        <v>441</v>
      </c>
      <c r="X99" s="62" t="s">
        <v>441</v>
      </c>
      <c r="Y99" s="62" t="s">
        <v>441</v>
      </c>
      <c r="Z99" s="62" t="s">
        <v>441</v>
      </c>
      <c r="AA99" s="62" t="s">
        <v>441</v>
      </c>
      <c r="AB99" s="62" t="s">
        <v>441</v>
      </c>
      <c r="AC99" s="62" t="s">
        <v>441</v>
      </c>
      <c r="AD99" s="62" t="s">
        <v>441</v>
      </c>
      <c r="AE99" s="51"/>
      <c r="AF99" s="62" t="s">
        <v>443</v>
      </c>
      <c r="AG99" s="62" t="s">
        <v>443</v>
      </c>
      <c r="AH99" s="62" t="s">
        <v>443</v>
      </c>
      <c r="AI99" s="62" t="s">
        <v>443</v>
      </c>
      <c r="AJ99" s="62" t="s">
        <v>443</v>
      </c>
      <c r="AK99" s="62">
        <v>120.937</v>
      </c>
      <c r="AL99" s="128" t="s">
        <v>245</v>
      </c>
    </row>
    <row r="100" spans="1:38" ht="26.25" customHeight="1" thickBot="1">
      <c r="A100" s="60" t="s">
        <v>243</v>
      </c>
      <c r="B100" s="60" t="s">
        <v>246</v>
      </c>
      <c r="C100" s="61" t="s">
        <v>408</v>
      </c>
      <c r="D100" s="74"/>
      <c r="E100" s="62" t="s">
        <v>441</v>
      </c>
      <c r="F100" s="62" t="s">
        <v>441</v>
      </c>
      <c r="G100" s="62" t="s">
        <v>443</v>
      </c>
      <c r="H100" s="62" t="s">
        <v>441</v>
      </c>
      <c r="I100" s="62" t="s">
        <v>441</v>
      </c>
      <c r="J100" s="62" t="s">
        <v>441</v>
      </c>
      <c r="K100" s="62" t="s">
        <v>441</v>
      </c>
      <c r="L100" s="62" t="s">
        <v>441</v>
      </c>
      <c r="M100" s="62" t="s">
        <v>441</v>
      </c>
      <c r="N100" s="62" t="s">
        <v>441</v>
      </c>
      <c r="O100" s="62" t="s">
        <v>441</v>
      </c>
      <c r="P100" s="62" t="s">
        <v>441</v>
      </c>
      <c r="Q100" s="62" t="s">
        <v>441</v>
      </c>
      <c r="R100" s="62" t="s">
        <v>441</v>
      </c>
      <c r="S100" s="62" t="s">
        <v>441</v>
      </c>
      <c r="T100" s="62" t="s">
        <v>441</v>
      </c>
      <c r="U100" s="62" t="s">
        <v>441</v>
      </c>
      <c r="V100" s="62" t="s">
        <v>441</v>
      </c>
      <c r="W100" s="62" t="s">
        <v>441</v>
      </c>
      <c r="X100" s="62" t="s">
        <v>441</v>
      </c>
      <c r="Y100" s="62" t="s">
        <v>441</v>
      </c>
      <c r="Z100" s="62" t="s">
        <v>441</v>
      </c>
      <c r="AA100" s="62" t="s">
        <v>441</v>
      </c>
      <c r="AB100" s="62" t="s">
        <v>441</v>
      </c>
      <c r="AC100" s="62" t="s">
        <v>441</v>
      </c>
      <c r="AD100" s="62" t="s">
        <v>441</v>
      </c>
      <c r="AE100" s="51"/>
      <c r="AF100" s="62" t="s">
        <v>443</v>
      </c>
      <c r="AG100" s="62" t="s">
        <v>443</v>
      </c>
      <c r="AH100" s="62" t="s">
        <v>443</v>
      </c>
      <c r="AI100" s="62" t="s">
        <v>443</v>
      </c>
      <c r="AJ100" s="62" t="s">
        <v>443</v>
      </c>
      <c r="AK100" s="62">
        <v>91.096999999999994</v>
      </c>
      <c r="AL100" s="128" t="s">
        <v>245</v>
      </c>
    </row>
    <row r="101" spans="1:38" ht="26.25" customHeight="1" thickBot="1">
      <c r="A101" s="60" t="s">
        <v>243</v>
      </c>
      <c r="B101" s="60" t="s">
        <v>247</v>
      </c>
      <c r="C101" s="61" t="s">
        <v>248</v>
      </c>
      <c r="D101" s="74"/>
      <c r="E101" s="62" t="s">
        <v>441</v>
      </c>
      <c r="F101" s="62" t="s">
        <v>441</v>
      </c>
      <c r="G101" s="62" t="s">
        <v>443</v>
      </c>
      <c r="H101" s="62" t="s">
        <v>441</v>
      </c>
      <c r="I101" s="62" t="s">
        <v>441</v>
      </c>
      <c r="J101" s="62" t="s">
        <v>441</v>
      </c>
      <c r="K101" s="62" t="s">
        <v>441</v>
      </c>
      <c r="L101" s="62" t="s">
        <v>441</v>
      </c>
      <c r="M101" s="62" t="s">
        <v>441</v>
      </c>
      <c r="N101" s="62" t="s">
        <v>441</v>
      </c>
      <c r="O101" s="62" t="s">
        <v>441</v>
      </c>
      <c r="P101" s="62" t="s">
        <v>441</v>
      </c>
      <c r="Q101" s="62" t="s">
        <v>441</v>
      </c>
      <c r="R101" s="62" t="s">
        <v>441</v>
      </c>
      <c r="S101" s="62" t="s">
        <v>441</v>
      </c>
      <c r="T101" s="62" t="s">
        <v>441</v>
      </c>
      <c r="U101" s="62" t="s">
        <v>441</v>
      </c>
      <c r="V101" s="62" t="s">
        <v>441</v>
      </c>
      <c r="W101" s="62" t="s">
        <v>441</v>
      </c>
      <c r="X101" s="62" t="s">
        <v>441</v>
      </c>
      <c r="Y101" s="62" t="s">
        <v>441</v>
      </c>
      <c r="Z101" s="62" t="s">
        <v>441</v>
      </c>
      <c r="AA101" s="62" t="s">
        <v>441</v>
      </c>
      <c r="AB101" s="62" t="s">
        <v>441</v>
      </c>
      <c r="AC101" s="62" t="s">
        <v>441</v>
      </c>
      <c r="AD101" s="62" t="s">
        <v>441</v>
      </c>
      <c r="AE101" s="51"/>
      <c r="AF101" s="62" t="s">
        <v>443</v>
      </c>
      <c r="AG101" s="62" t="s">
        <v>443</v>
      </c>
      <c r="AH101" s="62" t="s">
        <v>443</v>
      </c>
      <c r="AI101" s="62" t="s">
        <v>443</v>
      </c>
      <c r="AJ101" s="62" t="s">
        <v>443</v>
      </c>
      <c r="AK101" s="62">
        <v>2297.1149999999998</v>
      </c>
      <c r="AL101" s="128" t="s">
        <v>245</v>
      </c>
    </row>
    <row r="102" spans="1:38" ht="26.25" customHeight="1" thickBot="1">
      <c r="A102" s="60" t="s">
        <v>243</v>
      </c>
      <c r="B102" s="60" t="s">
        <v>249</v>
      </c>
      <c r="C102" s="61" t="s">
        <v>386</v>
      </c>
      <c r="D102" s="74"/>
      <c r="E102" s="62" t="s">
        <v>441</v>
      </c>
      <c r="F102" s="62" t="s">
        <v>441</v>
      </c>
      <c r="G102" s="62" t="s">
        <v>443</v>
      </c>
      <c r="H102" s="62" t="s">
        <v>441</v>
      </c>
      <c r="I102" s="62" t="s">
        <v>441</v>
      </c>
      <c r="J102" s="62" t="s">
        <v>441</v>
      </c>
      <c r="K102" s="62" t="s">
        <v>441</v>
      </c>
      <c r="L102" s="62" t="s">
        <v>441</v>
      </c>
      <c r="M102" s="62" t="s">
        <v>441</v>
      </c>
      <c r="N102" s="62" t="s">
        <v>441</v>
      </c>
      <c r="O102" s="62" t="s">
        <v>441</v>
      </c>
      <c r="P102" s="62" t="s">
        <v>441</v>
      </c>
      <c r="Q102" s="62" t="s">
        <v>441</v>
      </c>
      <c r="R102" s="62" t="s">
        <v>441</v>
      </c>
      <c r="S102" s="62" t="s">
        <v>441</v>
      </c>
      <c r="T102" s="62" t="s">
        <v>441</v>
      </c>
      <c r="U102" s="62" t="s">
        <v>441</v>
      </c>
      <c r="V102" s="62" t="s">
        <v>441</v>
      </c>
      <c r="W102" s="62" t="s">
        <v>441</v>
      </c>
      <c r="X102" s="62" t="s">
        <v>441</v>
      </c>
      <c r="Y102" s="62" t="s">
        <v>441</v>
      </c>
      <c r="Z102" s="62" t="s">
        <v>441</v>
      </c>
      <c r="AA102" s="62" t="s">
        <v>441</v>
      </c>
      <c r="AB102" s="62" t="s">
        <v>441</v>
      </c>
      <c r="AC102" s="62" t="s">
        <v>441</v>
      </c>
      <c r="AD102" s="62" t="s">
        <v>441</v>
      </c>
      <c r="AE102" s="51"/>
      <c r="AF102" s="62" t="s">
        <v>443</v>
      </c>
      <c r="AG102" s="62" t="s">
        <v>443</v>
      </c>
      <c r="AH102" s="62" t="s">
        <v>443</v>
      </c>
      <c r="AI102" s="62" t="s">
        <v>443</v>
      </c>
      <c r="AJ102" s="62" t="s">
        <v>443</v>
      </c>
      <c r="AK102" s="62">
        <v>178.53700000000001</v>
      </c>
      <c r="AL102" s="128" t="s">
        <v>245</v>
      </c>
    </row>
    <row r="103" spans="1:38" ht="26.25" customHeight="1" thickBot="1">
      <c r="A103" s="60" t="s">
        <v>243</v>
      </c>
      <c r="B103" s="60" t="s">
        <v>250</v>
      </c>
      <c r="C103" s="61" t="s">
        <v>251</v>
      </c>
      <c r="D103" s="74"/>
      <c r="E103" s="62" t="s">
        <v>441</v>
      </c>
      <c r="F103" s="62" t="s">
        <v>441</v>
      </c>
      <c r="G103" s="62" t="s">
        <v>444</v>
      </c>
      <c r="H103" s="62" t="s">
        <v>441</v>
      </c>
      <c r="I103" s="62" t="s">
        <v>441</v>
      </c>
      <c r="J103" s="62" t="s">
        <v>441</v>
      </c>
      <c r="K103" s="62" t="s">
        <v>441</v>
      </c>
      <c r="L103" s="62" t="s">
        <v>441</v>
      </c>
      <c r="M103" s="62" t="s">
        <v>441</v>
      </c>
      <c r="N103" s="62" t="s">
        <v>441</v>
      </c>
      <c r="O103" s="62" t="s">
        <v>441</v>
      </c>
      <c r="P103" s="62" t="s">
        <v>441</v>
      </c>
      <c r="Q103" s="62" t="s">
        <v>441</v>
      </c>
      <c r="R103" s="62" t="s">
        <v>441</v>
      </c>
      <c r="S103" s="62" t="s">
        <v>441</v>
      </c>
      <c r="T103" s="62" t="s">
        <v>441</v>
      </c>
      <c r="U103" s="62" t="s">
        <v>441</v>
      </c>
      <c r="V103" s="62" t="s">
        <v>441</v>
      </c>
      <c r="W103" s="62" t="s">
        <v>441</v>
      </c>
      <c r="X103" s="62" t="s">
        <v>441</v>
      </c>
      <c r="Y103" s="62" t="s">
        <v>441</v>
      </c>
      <c r="Z103" s="62" t="s">
        <v>441</v>
      </c>
      <c r="AA103" s="62" t="s">
        <v>441</v>
      </c>
      <c r="AB103" s="62" t="s">
        <v>441</v>
      </c>
      <c r="AC103" s="62" t="s">
        <v>441</v>
      </c>
      <c r="AD103" s="62" t="s">
        <v>441</v>
      </c>
      <c r="AE103" s="51"/>
      <c r="AF103" s="62" t="s">
        <v>443</v>
      </c>
      <c r="AG103" s="62" t="s">
        <v>443</v>
      </c>
      <c r="AH103" s="62" t="s">
        <v>443</v>
      </c>
      <c r="AI103" s="62" t="s">
        <v>443</v>
      </c>
      <c r="AJ103" s="62" t="s">
        <v>443</v>
      </c>
      <c r="AK103" s="62" t="s">
        <v>445</v>
      </c>
      <c r="AL103" s="128" t="s">
        <v>245</v>
      </c>
    </row>
    <row r="104" spans="1:38" ht="26.25" customHeight="1" thickBot="1">
      <c r="A104" s="60" t="s">
        <v>243</v>
      </c>
      <c r="B104" s="60" t="s">
        <v>252</v>
      </c>
      <c r="C104" s="61" t="s">
        <v>253</v>
      </c>
      <c r="D104" s="74"/>
      <c r="E104" s="62" t="s">
        <v>441</v>
      </c>
      <c r="F104" s="62" t="s">
        <v>441</v>
      </c>
      <c r="G104" s="62" t="s">
        <v>443</v>
      </c>
      <c r="H104" s="62" t="s">
        <v>441</v>
      </c>
      <c r="I104" s="62" t="s">
        <v>441</v>
      </c>
      <c r="J104" s="62" t="s">
        <v>441</v>
      </c>
      <c r="K104" s="62" t="s">
        <v>441</v>
      </c>
      <c r="L104" s="62" t="s">
        <v>441</v>
      </c>
      <c r="M104" s="62" t="s">
        <v>441</v>
      </c>
      <c r="N104" s="62" t="s">
        <v>441</v>
      </c>
      <c r="O104" s="62" t="s">
        <v>441</v>
      </c>
      <c r="P104" s="62" t="s">
        <v>441</v>
      </c>
      <c r="Q104" s="62" t="s">
        <v>441</v>
      </c>
      <c r="R104" s="62" t="s">
        <v>441</v>
      </c>
      <c r="S104" s="62" t="s">
        <v>441</v>
      </c>
      <c r="T104" s="62" t="s">
        <v>441</v>
      </c>
      <c r="U104" s="62" t="s">
        <v>441</v>
      </c>
      <c r="V104" s="62" t="s">
        <v>441</v>
      </c>
      <c r="W104" s="62" t="s">
        <v>441</v>
      </c>
      <c r="X104" s="62" t="s">
        <v>441</v>
      </c>
      <c r="Y104" s="62" t="s">
        <v>441</v>
      </c>
      <c r="Z104" s="62" t="s">
        <v>441</v>
      </c>
      <c r="AA104" s="62" t="s">
        <v>441</v>
      </c>
      <c r="AB104" s="62" t="s">
        <v>441</v>
      </c>
      <c r="AC104" s="62" t="s">
        <v>441</v>
      </c>
      <c r="AD104" s="62" t="s">
        <v>441</v>
      </c>
      <c r="AE104" s="51"/>
      <c r="AF104" s="62" t="s">
        <v>443</v>
      </c>
      <c r="AG104" s="62" t="s">
        <v>443</v>
      </c>
      <c r="AH104" s="62" t="s">
        <v>443</v>
      </c>
      <c r="AI104" s="62" t="s">
        <v>443</v>
      </c>
      <c r="AJ104" s="62" t="s">
        <v>443</v>
      </c>
      <c r="AK104" s="62" t="s">
        <v>444</v>
      </c>
      <c r="AL104" s="128" t="s">
        <v>245</v>
      </c>
    </row>
    <row r="105" spans="1:38" ht="26.25" customHeight="1" thickBot="1">
      <c r="A105" s="60" t="s">
        <v>243</v>
      </c>
      <c r="B105" s="60" t="s">
        <v>254</v>
      </c>
      <c r="C105" s="61" t="s">
        <v>255</v>
      </c>
      <c r="D105" s="74"/>
      <c r="E105" s="62" t="s">
        <v>441</v>
      </c>
      <c r="F105" s="62" t="s">
        <v>441</v>
      </c>
      <c r="G105" s="62" t="s">
        <v>443</v>
      </c>
      <c r="H105" s="62" t="s">
        <v>441</v>
      </c>
      <c r="I105" s="62" t="s">
        <v>441</v>
      </c>
      <c r="J105" s="62" t="s">
        <v>441</v>
      </c>
      <c r="K105" s="62" t="s">
        <v>441</v>
      </c>
      <c r="L105" s="62" t="s">
        <v>441</v>
      </c>
      <c r="M105" s="62" t="s">
        <v>441</v>
      </c>
      <c r="N105" s="62" t="s">
        <v>441</v>
      </c>
      <c r="O105" s="62" t="s">
        <v>441</v>
      </c>
      <c r="P105" s="62" t="s">
        <v>441</v>
      </c>
      <c r="Q105" s="62" t="s">
        <v>441</v>
      </c>
      <c r="R105" s="62" t="s">
        <v>441</v>
      </c>
      <c r="S105" s="62" t="s">
        <v>441</v>
      </c>
      <c r="T105" s="62" t="s">
        <v>441</v>
      </c>
      <c r="U105" s="62" t="s">
        <v>441</v>
      </c>
      <c r="V105" s="62" t="s">
        <v>441</v>
      </c>
      <c r="W105" s="62" t="s">
        <v>441</v>
      </c>
      <c r="X105" s="62" t="s">
        <v>441</v>
      </c>
      <c r="Y105" s="62" t="s">
        <v>441</v>
      </c>
      <c r="Z105" s="62" t="s">
        <v>441</v>
      </c>
      <c r="AA105" s="62" t="s">
        <v>441</v>
      </c>
      <c r="AB105" s="62" t="s">
        <v>441</v>
      </c>
      <c r="AC105" s="62" t="s">
        <v>441</v>
      </c>
      <c r="AD105" s="62" t="s">
        <v>441</v>
      </c>
      <c r="AE105" s="51"/>
      <c r="AF105" s="62" t="s">
        <v>443</v>
      </c>
      <c r="AG105" s="62" t="s">
        <v>443</v>
      </c>
      <c r="AH105" s="62" t="s">
        <v>443</v>
      </c>
      <c r="AI105" s="62" t="s">
        <v>443</v>
      </c>
      <c r="AJ105" s="62" t="s">
        <v>443</v>
      </c>
      <c r="AK105" s="62">
        <v>66.281999999999996</v>
      </c>
      <c r="AL105" s="128" t="s">
        <v>245</v>
      </c>
    </row>
    <row r="106" spans="1:38" ht="26.25" customHeight="1" thickBot="1">
      <c r="A106" s="60" t="s">
        <v>243</v>
      </c>
      <c r="B106" s="60" t="s">
        <v>256</v>
      </c>
      <c r="C106" s="61" t="s">
        <v>257</v>
      </c>
      <c r="D106" s="74"/>
      <c r="E106" s="62" t="s">
        <v>441</v>
      </c>
      <c r="F106" s="62" t="s">
        <v>441</v>
      </c>
      <c r="G106" s="62" t="s">
        <v>444</v>
      </c>
      <c r="H106" s="62" t="s">
        <v>441</v>
      </c>
      <c r="I106" s="62" t="s">
        <v>441</v>
      </c>
      <c r="J106" s="62" t="s">
        <v>441</v>
      </c>
      <c r="K106" s="62" t="s">
        <v>441</v>
      </c>
      <c r="L106" s="62" t="s">
        <v>441</v>
      </c>
      <c r="M106" s="62" t="s">
        <v>441</v>
      </c>
      <c r="N106" s="62" t="s">
        <v>441</v>
      </c>
      <c r="O106" s="62" t="s">
        <v>441</v>
      </c>
      <c r="P106" s="62" t="s">
        <v>441</v>
      </c>
      <c r="Q106" s="62" t="s">
        <v>441</v>
      </c>
      <c r="R106" s="62" t="s">
        <v>441</v>
      </c>
      <c r="S106" s="62" t="s">
        <v>441</v>
      </c>
      <c r="T106" s="62" t="s">
        <v>441</v>
      </c>
      <c r="U106" s="62" t="s">
        <v>441</v>
      </c>
      <c r="V106" s="62" t="s">
        <v>441</v>
      </c>
      <c r="W106" s="62" t="s">
        <v>441</v>
      </c>
      <c r="X106" s="62" t="s">
        <v>441</v>
      </c>
      <c r="Y106" s="62" t="s">
        <v>441</v>
      </c>
      <c r="Z106" s="62" t="s">
        <v>441</v>
      </c>
      <c r="AA106" s="62" t="s">
        <v>441</v>
      </c>
      <c r="AB106" s="62" t="s">
        <v>441</v>
      </c>
      <c r="AC106" s="62" t="s">
        <v>441</v>
      </c>
      <c r="AD106" s="62" t="s">
        <v>441</v>
      </c>
      <c r="AE106" s="51"/>
      <c r="AF106" s="62" t="s">
        <v>443</v>
      </c>
      <c r="AG106" s="62" t="s">
        <v>443</v>
      </c>
      <c r="AH106" s="62" t="s">
        <v>443</v>
      </c>
      <c r="AI106" s="62" t="s">
        <v>443</v>
      </c>
      <c r="AJ106" s="62" t="s">
        <v>443</v>
      </c>
      <c r="AK106" s="62" t="s">
        <v>444</v>
      </c>
      <c r="AL106" s="128" t="s">
        <v>245</v>
      </c>
    </row>
    <row r="107" spans="1:38" ht="26.25" customHeight="1" thickBot="1">
      <c r="A107" s="60" t="s">
        <v>243</v>
      </c>
      <c r="B107" s="60" t="s">
        <v>258</v>
      </c>
      <c r="C107" s="61" t="s">
        <v>379</v>
      </c>
      <c r="D107" s="74"/>
      <c r="E107" s="62" t="s">
        <v>441</v>
      </c>
      <c r="F107" s="62" t="s">
        <v>441</v>
      </c>
      <c r="G107" s="62" t="s">
        <v>443</v>
      </c>
      <c r="H107" s="62" t="s">
        <v>441</v>
      </c>
      <c r="I107" s="62" t="s">
        <v>441</v>
      </c>
      <c r="J107" s="62" t="s">
        <v>441</v>
      </c>
      <c r="K107" s="62" t="s">
        <v>441</v>
      </c>
      <c r="L107" s="62" t="s">
        <v>441</v>
      </c>
      <c r="M107" s="62" t="s">
        <v>441</v>
      </c>
      <c r="N107" s="62" t="s">
        <v>441</v>
      </c>
      <c r="O107" s="62" t="s">
        <v>441</v>
      </c>
      <c r="P107" s="62" t="s">
        <v>441</v>
      </c>
      <c r="Q107" s="62" t="s">
        <v>441</v>
      </c>
      <c r="R107" s="62" t="s">
        <v>441</v>
      </c>
      <c r="S107" s="62" t="s">
        <v>441</v>
      </c>
      <c r="T107" s="62" t="s">
        <v>441</v>
      </c>
      <c r="U107" s="62" t="s">
        <v>441</v>
      </c>
      <c r="V107" s="62" t="s">
        <v>441</v>
      </c>
      <c r="W107" s="62" t="s">
        <v>441</v>
      </c>
      <c r="X107" s="62" t="s">
        <v>441</v>
      </c>
      <c r="Y107" s="62" t="s">
        <v>441</v>
      </c>
      <c r="Z107" s="62" t="s">
        <v>441</v>
      </c>
      <c r="AA107" s="62" t="s">
        <v>441</v>
      </c>
      <c r="AB107" s="62" t="s">
        <v>441</v>
      </c>
      <c r="AC107" s="62" t="s">
        <v>441</v>
      </c>
      <c r="AD107" s="62" t="s">
        <v>441</v>
      </c>
      <c r="AE107" s="51"/>
      <c r="AF107" s="62" t="s">
        <v>443</v>
      </c>
      <c r="AG107" s="62" t="s">
        <v>443</v>
      </c>
      <c r="AH107" s="62" t="s">
        <v>443</v>
      </c>
      <c r="AI107" s="62" t="s">
        <v>443</v>
      </c>
      <c r="AJ107" s="62" t="s">
        <v>443</v>
      </c>
      <c r="AK107" s="62">
        <v>5460.5950000000003</v>
      </c>
      <c r="AL107" s="128" t="s">
        <v>245</v>
      </c>
    </row>
    <row r="108" spans="1:38" ht="26.25" customHeight="1" thickBot="1">
      <c r="A108" s="60" t="s">
        <v>243</v>
      </c>
      <c r="B108" s="60" t="s">
        <v>259</v>
      </c>
      <c r="C108" s="61" t="s">
        <v>380</v>
      </c>
      <c r="D108" s="74"/>
      <c r="E108" s="62" t="s">
        <v>441</v>
      </c>
      <c r="F108" s="62" t="s">
        <v>441</v>
      </c>
      <c r="G108" s="62" t="s">
        <v>443</v>
      </c>
      <c r="H108" s="62" t="s">
        <v>441</v>
      </c>
      <c r="I108" s="62" t="s">
        <v>441</v>
      </c>
      <c r="J108" s="62" t="s">
        <v>441</v>
      </c>
      <c r="K108" s="62" t="s">
        <v>441</v>
      </c>
      <c r="L108" s="62" t="s">
        <v>441</v>
      </c>
      <c r="M108" s="62" t="s">
        <v>441</v>
      </c>
      <c r="N108" s="62" t="s">
        <v>441</v>
      </c>
      <c r="O108" s="62" t="s">
        <v>441</v>
      </c>
      <c r="P108" s="62" t="s">
        <v>441</v>
      </c>
      <c r="Q108" s="62" t="s">
        <v>441</v>
      </c>
      <c r="R108" s="62" t="s">
        <v>441</v>
      </c>
      <c r="S108" s="62" t="s">
        <v>441</v>
      </c>
      <c r="T108" s="62" t="s">
        <v>441</v>
      </c>
      <c r="U108" s="62" t="s">
        <v>441</v>
      </c>
      <c r="V108" s="62" t="s">
        <v>441</v>
      </c>
      <c r="W108" s="62" t="s">
        <v>441</v>
      </c>
      <c r="X108" s="62" t="s">
        <v>441</v>
      </c>
      <c r="Y108" s="62" t="s">
        <v>441</v>
      </c>
      <c r="Z108" s="62" t="s">
        <v>441</v>
      </c>
      <c r="AA108" s="62" t="s">
        <v>441</v>
      </c>
      <c r="AB108" s="62" t="s">
        <v>441</v>
      </c>
      <c r="AC108" s="62" t="s">
        <v>441</v>
      </c>
      <c r="AD108" s="62" t="s">
        <v>441</v>
      </c>
      <c r="AE108" s="51"/>
      <c r="AF108" s="62" t="s">
        <v>443</v>
      </c>
      <c r="AG108" s="62" t="s">
        <v>443</v>
      </c>
      <c r="AH108" s="62" t="s">
        <v>443</v>
      </c>
      <c r="AI108" s="62" t="s">
        <v>443</v>
      </c>
      <c r="AJ108" s="62" t="s">
        <v>443</v>
      </c>
      <c r="AK108" s="62" t="s">
        <v>444</v>
      </c>
      <c r="AL108" s="128" t="s">
        <v>245</v>
      </c>
    </row>
    <row r="109" spans="1:38" ht="26.25" customHeight="1" thickBot="1">
      <c r="A109" s="60" t="s">
        <v>243</v>
      </c>
      <c r="B109" s="60" t="s">
        <v>260</v>
      </c>
      <c r="C109" s="61" t="s">
        <v>381</v>
      </c>
      <c r="D109" s="74"/>
      <c r="E109" s="62" t="s">
        <v>441</v>
      </c>
      <c r="F109" s="62" t="s">
        <v>441</v>
      </c>
      <c r="G109" s="62" t="s">
        <v>443</v>
      </c>
      <c r="H109" s="62" t="s">
        <v>441</v>
      </c>
      <c r="I109" s="62" t="s">
        <v>441</v>
      </c>
      <c r="J109" s="62" t="s">
        <v>441</v>
      </c>
      <c r="K109" s="62" t="s">
        <v>441</v>
      </c>
      <c r="L109" s="62" t="s">
        <v>441</v>
      </c>
      <c r="M109" s="62" t="s">
        <v>441</v>
      </c>
      <c r="N109" s="62" t="s">
        <v>441</v>
      </c>
      <c r="O109" s="62" t="s">
        <v>441</v>
      </c>
      <c r="P109" s="62" t="s">
        <v>441</v>
      </c>
      <c r="Q109" s="62" t="s">
        <v>441</v>
      </c>
      <c r="R109" s="62" t="s">
        <v>441</v>
      </c>
      <c r="S109" s="62" t="s">
        <v>441</v>
      </c>
      <c r="T109" s="62" t="s">
        <v>441</v>
      </c>
      <c r="U109" s="62" t="s">
        <v>441</v>
      </c>
      <c r="V109" s="62" t="s">
        <v>441</v>
      </c>
      <c r="W109" s="62" t="s">
        <v>441</v>
      </c>
      <c r="X109" s="62" t="s">
        <v>441</v>
      </c>
      <c r="Y109" s="62" t="s">
        <v>441</v>
      </c>
      <c r="Z109" s="62" t="s">
        <v>441</v>
      </c>
      <c r="AA109" s="62" t="s">
        <v>441</v>
      </c>
      <c r="AB109" s="62" t="s">
        <v>441</v>
      </c>
      <c r="AC109" s="62" t="s">
        <v>441</v>
      </c>
      <c r="AD109" s="62" t="s">
        <v>441</v>
      </c>
      <c r="AE109" s="51"/>
      <c r="AF109" s="62" t="s">
        <v>443</v>
      </c>
      <c r="AG109" s="62" t="s">
        <v>443</v>
      </c>
      <c r="AH109" s="62" t="s">
        <v>443</v>
      </c>
      <c r="AI109" s="62" t="s">
        <v>443</v>
      </c>
      <c r="AJ109" s="62" t="s">
        <v>443</v>
      </c>
      <c r="AK109" s="62" t="s">
        <v>444</v>
      </c>
      <c r="AL109" s="128" t="s">
        <v>245</v>
      </c>
    </row>
    <row r="110" spans="1:38" ht="26.25" customHeight="1" thickBot="1">
      <c r="A110" s="60" t="s">
        <v>243</v>
      </c>
      <c r="B110" s="60" t="s">
        <v>261</v>
      </c>
      <c r="C110" s="61" t="s">
        <v>382</v>
      </c>
      <c r="D110" s="74"/>
      <c r="E110" s="62" t="s">
        <v>441</v>
      </c>
      <c r="F110" s="62" t="s">
        <v>441</v>
      </c>
      <c r="G110" s="62" t="s">
        <v>443</v>
      </c>
      <c r="H110" s="62" t="s">
        <v>441</v>
      </c>
      <c r="I110" s="62" t="s">
        <v>441</v>
      </c>
      <c r="J110" s="62" t="s">
        <v>441</v>
      </c>
      <c r="K110" s="62" t="s">
        <v>441</v>
      </c>
      <c r="L110" s="62" t="s">
        <v>441</v>
      </c>
      <c r="M110" s="62" t="s">
        <v>441</v>
      </c>
      <c r="N110" s="62" t="s">
        <v>441</v>
      </c>
      <c r="O110" s="62" t="s">
        <v>441</v>
      </c>
      <c r="P110" s="62" t="s">
        <v>441</v>
      </c>
      <c r="Q110" s="62" t="s">
        <v>441</v>
      </c>
      <c r="R110" s="62" t="s">
        <v>441</v>
      </c>
      <c r="S110" s="62" t="s">
        <v>441</v>
      </c>
      <c r="T110" s="62" t="s">
        <v>441</v>
      </c>
      <c r="U110" s="62" t="s">
        <v>441</v>
      </c>
      <c r="V110" s="62" t="s">
        <v>441</v>
      </c>
      <c r="W110" s="62" t="s">
        <v>441</v>
      </c>
      <c r="X110" s="62" t="s">
        <v>441</v>
      </c>
      <c r="Y110" s="62" t="s">
        <v>441</v>
      </c>
      <c r="Z110" s="62" t="s">
        <v>441</v>
      </c>
      <c r="AA110" s="62" t="s">
        <v>441</v>
      </c>
      <c r="AB110" s="62" t="s">
        <v>441</v>
      </c>
      <c r="AC110" s="62" t="s">
        <v>441</v>
      </c>
      <c r="AD110" s="62" t="s">
        <v>441</v>
      </c>
      <c r="AE110" s="51"/>
      <c r="AF110" s="62" t="s">
        <v>443</v>
      </c>
      <c r="AG110" s="62" t="s">
        <v>443</v>
      </c>
      <c r="AH110" s="62" t="s">
        <v>443</v>
      </c>
      <c r="AI110" s="62" t="s">
        <v>443</v>
      </c>
      <c r="AJ110" s="62" t="s">
        <v>443</v>
      </c>
      <c r="AK110" s="62">
        <v>186</v>
      </c>
      <c r="AL110" s="128" t="s">
        <v>245</v>
      </c>
    </row>
    <row r="111" spans="1:38" ht="26.25" customHeight="1" thickBot="1">
      <c r="A111" s="60" t="s">
        <v>243</v>
      </c>
      <c r="B111" s="60" t="s">
        <v>262</v>
      </c>
      <c r="C111" s="61" t="s">
        <v>376</v>
      </c>
      <c r="D111" s="74"/>
      <c r="E111" s="62" t="s">
        <v>441</v>
      </c>
      <c r="F111" s="62" t="s">
        <v>441</v>
      </c>
      <c r="G111" s="62" t="s">
        <v>443</v>
      </c>
      <c r="H111" s="62" t="s">
        <v>441</v>
      </c>
      <c r="I111" s="62" t="s">
        <v>441</v>
      </c>
      <c r="J111" s="62" t="s">
        <v>441</v>
      </c>
      <c r="K111" s="62" t="s">
        <v>441</v>
      </c>
      <c r="L111" s="62" t="s">
        <v>441</v>
      </c>
      <c r="M111" s="62" t="s">
        <v>441</v>
      </c>
      <c r="N111" s="62" t="s">
        <v>441</v>
      </c>
      <c r="O111" s="62" t="s">
        <v>441</v>
      </c>
      <c r="P111" s="62" t="s">
        <v>441</v>
      </c>
      <c r="Q111" s="62" t="s">
        <v>441</v>
      </c>
      <c r="R111" s="62" t="s">
        <v>441</v>
      </c>
      <c r="S111" s="62" t="s">
        <v>441</v>
      </c>
      <c r="T111" s="62" t="s">
        <v>441</v>
      </c>
      <c r="U111" s="62" t="s">
        <v>441</v>
      </c>
      <c r="V111" s="62" t="s">
        <v>441</v>
      </c>
      <c r="W111" s="62" t="s">
        <v>441</v>
      </c>
      <c r="X111" s="62" t="s">
        <v>441</v>
      </c>
      <c r="Y111" s="62" t="s">
        <v>441</v>
      </c>
      <c r="Z111" s="62" t="s">
        <v>441</v>
      </c>
      <c r="AA111" s="62" t="s">
        <v>441</v>
      </c>
      <c r="AB111" s="62" t="s">
        <v>441</v>
      </c>
      <c r="AC111" s="62" t="s">
        <v>441</v>
      </c>
      <c r="AD111" s="62" t="s">
        <v>441</v>
      </c>
      <c r="AE111" s="51"/>
      <c r="AF111" s="62" t="s">
        <v>443</v>
      </c>
      <c r="AG111" s="62" t="s">
        <v>443</v>
      </c>
      <c r="AH111" s="62" t="s">
        <v>443</v>
      </c>
      <c r="AI111" s="62" t="s">
        <v>443</v>
      </c>
      <c r="AJ111" s="62" t="s">
        <v>443</v>
      </c>
      <c r="AK111" s="62" t="s">
        <v>442</v>
      </c>
      <c r="AL111" s="128" t="s">
        <v>245</v>
      </c>
    </row>
    <row r="112" spans="1:38" ht="26.25" customHeight="1" thickBot="1">
      <c r="A112" s="60" t="s">
        <v>263</v>
      </c>
      <c r="B112" s="60" t="s">
        <v>264</v>
      </c>
      <c r="C112" s="61" t="s">
        <v>265</v>
      </c>
      <c r="D112" s="127"/>
      <c r="E112" s="62" t="s">
        <v>441</v>
      </c>
      <c r="F112" s="62" t="s">
        <v>441</v>
      </c>
      <c r="G112" s="62" t="s">
        <v>443</v>
      </c>
      <c r="H112" s="62" t="s">
        <v>441</v>
      </c>
      <c r="I112" s="62" t="s">
        <v>441</v>
      </c>
      <c r="J112" s="62" t="s">
        <v>441</v>
      </c>
      <c r="K112" s="62" t="s">
        <v>441</v>
      </c>
      <c r="L112" s="62" t="s">
        <v>441</v>
      </c>
      <c r="M112" s="62" t="s">
        <v>441</v>
      </c>
      <c r="N112" s="62" t="s">
        <v>441</v>
      </c>
      <c r="O112" s="62" t="s">
        <v>441</v>
      </c>
      <c r="P112" s="62" t="s">
        <v>441</v>
      </c>
      <c r="Q112" s="62" t="s">
        <v>441</v>
      </c>
      <c r="R112" s="62" t="s">
        <v>441</v>
      </c>
      <c r="S112" s="62" t="s">
        <v>441</v>
      </c>
      <c r="T112" s="62" t="s">
        <v>441</v>
      </c>
      <c r="U112" s="62" t="s">
        <v>441</v>
      </c>
      <c r="V112" s="62" t="s">
        <v>441</v>
      </c>
      <c r="W112" s="62" t="s">
        <v>441</v>
      </c>
      <c r="X112" s="62" t="s">
        <v>441</v>
      </c>
      <c r="Y112" s="62" t="s">
        <v>441</v>
      </c>
      <c r="Z112" s="62" t="s">
        <v>441</v>
      </c>
      <c r="AA112" s="62" t="s">
        <v>441</v>
      </c>
      <c r="AB112" s="62" t="s">
        <v>441</v>
      </c>
      <c r="AC112" s="62" t="s">
        <v>441</v>
      </c>
      <c r="AD112" s="62" t="s">
        <v>441</v>
      </c>
      <c r="AE112" s="51"/>
      <c r="AF112" s="62" t="s">
        <v>443</v>
      </c>
      <c r="AG112" s="62" t="s">
        <v>443</v>
      </c>
      <c r="AH112" s="62" t="s">
        <v>443</v>
      </c>
      <c r="AI112" s="62" t="s">
        <v>443</v>
      </c>
      <c r="AJ112" s="62" t="s">
        <v>443</v>
      </c>
      <c r="AK112" s="62">
        <v>12133034.999999713</v>
      </c>
      <c r="AL112" s="128" t="s">
        <v>418</v>
      </c>
    </row>
    <row r="113" spans="1:38" ht="26.25" customHeight="1" thickBot="1">
      <c r="A113" s="60" t="s">
        <v>263</v>
      </c>
      <c r="B113" s="75" t="s">
        <v>266</v>
      </c>
      <c r="C113" s="76" t="s">
        <v>267</v>
      </c>
      <c r="D113" s="127"/>
      <c r="E113" s="62" t="s">
        <v>441</v>
      </c>
      <c r="F113" s="62" t="s">
        <v>441</v>
      </c>
      <c r="G113" s="62" t="s">
        <v>443</v>
      </c>
      <c r="H113" s="62" t="s">
        <v>441</v>
      </c>
      <c r="I113" s="62" t="s">
        <v>441</v>
      </c>
      <c r="J113" s="62" t="s">
        <v>441</v>
      </c>
      <c r="K113" s="62" t="s">
        <v>441</v>
      </c>
      <c r="L113" s="62" t="s">
        <v>441</v>
      </c>
      <c r="M113" s="62" t="s">
        <v>441</v>
      </c>
      <c r="N113" s="62" t="s">
        <v>441</v>
      </c>
      <c r="O113" s="62" t="s">
        <v>441</v>
      </c>
      <c r="P113" s="62" t="s">
        <v>441</v>
      </c>
      <c r="Q113" s="62" t="s">
        <v>441</v>
      </c>
      <c r="R113" s="62" t="s">
        <v>441</v>
      </c>
      <c r="S113" s="62" t="s">
        <v>441</v>
      </c>
      <c r="T113" s="62" t="s">
        <v>441</v>
      </c>
      <c r="U113" s="62" t="s">
        <v>441</v>
      </c>
      <c r="V113" s="62" t="s">
        <v>441</v>
      </c>
      <c r="W113" s="62" t="s">
        <v>441</v>
      </c>
      <c r="X113" s="62" t="s">
        <v>441</v>
      </c>
      <c r="Y113" s="62" t="s">
        <v>441</v>
      </c>
      <c r="Z113" s="62" t="s">
        <v>441</v>
      </c>
      <c r="AA113" s="62" t="s">
        <v>441</v>
      </c>
      <c r="AB113" s="62" t="s">
        <v>441</v>
      </c>
      <c r="AC113" s="62" t="s">
        <v>441</v>
      </c>
      <c r="AD113" s="62" t="s">
        <v>441</v>
      </c>
      <c r="AE113" s="51"/>
      <c r="AF113" s="62" t="s">
        <v>443</v>
      </c>
      <c r="AG113" s="62" t="s">
        <v>443</v>
      </c>
      <c r="AH113" s="62" t="s">
        <v>443</v>
      </c>
      <c r="AI113" s="62" t="s">
        <v>443</v>
      </c>
      <c r="AJ113" s="62" t="s">
        <v>443</v>
      </c>
      <c r="AK113" s="62" t="s">
        <v>445</v>
      </c>
      <c r="AL113" s="128" t="s">
        <v>412</v>
      </c>
    </row>
    <row r="114" spans="1:38" ht="26.25" customHeight="1" thickBot="1">
      <c r="A114" s="60" t="s">
        <v>263</v>
      </c>
      <c r="B114" s="75" t="s">
        <v>268</v>
      </c>
      <c r="C114" s="76" t="s">
        <v>387</v>
      </c>
      <c r="D114" s="127"/>
      <c r="E114" s="62" t="s">
        <v>441</v>
      </c>
      <c r="F114" s="62" t="s">
        <v>441</v>
      </c>
      <c r="G114" s="62" t="s">
        <v>443</v>
      </c>
      <c r="H114" s="62" t="s">
        <v>441</v>
      </c>
      <c r="I114" s="62" t="s">
        <v>441</v>
      </c>
      <c r="J114" s="62" t="s">
        <v>441</v>
      </c>
      <c r="K114" s="62" t="s">
        <v>441</v>
      </c>
      <c r="L114" s="62" t="s">
        <v>441</v>
      </c>
      <c r="M114" s="62" t="s">
        <v>441</v>
      </c>
      <c r="N114" s="62" t="s">
        <v>441</v>
      </c>
      <c r="O114" s="62" t="s">
        <v>441</v>
      </c>
      <c r="P114" s="62" t="s">
        <v>441</v>
      </c>
      <c r="Q114" s="62" t="s">
        <v>441</v>
      </c>
      <c r="R114" s="62" t="s">
        <v>441</v>
      </c>
      <c r="S114" s="62" t="s">
        <v>441</v>
      </c>
      <c r="T114" s="62" t="s">
        <v>441</v>
      </c>
      <c r="U114" s="62" t="s">
        <v>441</v>
      </c>
      <c r="V114" s="62" t="s">
        <v>441</v>
      </c>
      <c r="W114" s="62" t="s">
        <v>441</v>
      </c>
      <c r="X114" s="62" t="s">
        <v>441</v>
      </c>
      <c r="Y114" s="62" t="s">
        <v>441</v>
      </c>
      <c r="Z114" s="62" t="s">
        <v>441</v>
      </c>
      <c r="AA114" s="62" t="s">
        <v>441</v>
      </c>
      <c r="AB114" s="62" t="s">
        <v>441</v>
      </c>
      <c r="AC114" s="62" t="s">
        <v>441</v>
      </c>
      <c r="AD114" s="62" t="s">
        <v>441</v>
      </c>
      <c r="AE114" s="51"/>
      <c r="AF114" s="62" t="s">
        <v>443</v>
      </c>
      <c r="AG114" s="62" t="s">
        <v>443</v>
      </c>
      <c r="AH114" s="62" t="s">
        <v>443</v>
      </c>
      <c r="AI114" s="62" t="s">
        <v>443</v>
      </c>
      <c r="AJ114" s="62" t="s">
        <v>443</v>
      </c>
      <c r="AK114" s="62" t="s">
        <v>443</v>
      </c>
      <c r="AL114" s="128" t="s">
        <v>412</v>
      </c>
    </row>
    <row r="115" spans="1:38" ht="26.25" customHeight="1" thickBot="1">
      <c r="A115" s="60" t="s">
        <v>263</v>
      </c>
      <c r="B115" s="75" t="s">
        <v>269</v>
      </c>
      <c r="C115" s="76" t="s">
        <v>270</v>
      </c>
      <c r="D115" s="127"/>
      <c r="E115" s="62" t="s">
        <v>441</v>
      </c>
      <c r="F115" s="62" t="s">
        <v>441</v>
      </c>
      <c r="G115" s="62" t="s">
        <v>443</v>
      </c>
      <c r="H115" s="62" t="s">
        <v>441</v>
      </c>
      <c r="I115" s="62" t="s">
        <v>441</v>
      </c>
      <c r="J115" s="62" t="s">
        <v>441</v>
      </c>
      <c r="K115" s="62" t="s">
        <v>441</v>
      </c>
      <c r="L115" s="62" t="s">
        <v>441</v>
      </c>
      <c r="M115" s="62" t="s">
        <v>441</v>
      </c>
      <c r="N115" s="62" t="s">
        <v>441</v>
      </c>
      <c r="O115" s="62" t="s">
        <v>441</v>
      </c>
      <c r="P115" s="62" t="s">
        <v>441</v>
      </c>
      <c r="Q115" s="62" t="s">
        <v>441</v>
      </c>
      <c r="R115" s="62" t="s">
        <v>441</v>
      </c>
      <c r="S115" s="62" t="s">
        <v>441</v>
      </c>
      <c r="T115" s="62" t="s">
        <v>441</v>
      </c>
      <c r="U115" s="62" t="s">
        <v>441</v>
      </c>
      <c r="V115" s="62" t="s">
        <v>441</v>
      </c>
      <c r="W115" s="62" t="s">
        <v>441</v>
      </c>
      <c r="X115" s="62" t="s">
        <v>441</v>
      </c>
      <c r="Y115" s="62" t="s">
        <v>441</v>
      </c>
      <c r="Z115" s="62" t="s">
        <v>441</v>
      </c>
      <c r="AA115" s="62" t="s">
        <v>441</v>
      </c>
      <c r="AB115" s="62" t="s">
        <v>441</v>
      </c>
      <c r="AC115" s="62" t="s">
        <v>441</v>
      </c>
      <c r="AD115" s="62" t="s">
        <v>441</v>
      </c>
      <c r="AE115" s="51"/>
      <c r="AF115" s="62" t="s">
        <v>443</v>
      </c>
      <c r="AG115" s="62" t="s">
        <v>443</v>
      </c>
      <c r="AH115" s="62" t="s">
        <v>443</v>
      </c>
      <c r="AI115" s="62" t="s">
        <v>443</v>
      </c>
      <c r="AJ115" s="62" t="s">
        <v>443</v>
      </c>
      <c r="AK115" s="62" t="s">
        <v>443</v>
      </c>
      <c r="AL115" s="128" t="s">
        <v>412</v>
      </c>
    </row>
    <row r="116" spans="1:38" ht="26.25" customHeight="1" thickBot="1">
      <c r="A116" s="60" t="s">
        <v>263</v>
      </c>
      <c r="B116" s="60" t="s">
        <v>271</v>
      </c>
      <c r="C116" s="66" t="s">
        <v>409</v>
      </c>
      <c r="D116" s="127"/>
      <c r="E116" s="62" t="s">
        <v>441</v>
      </c>
      <c r="F116" s="62" t="s">
        <v>441</v>
      </c>
      <c r="G116" s="62" t="s">
        <v>443</v>
      </c>
      <c r="H116" s="62" t="s">
        <v>441</v>
      </c>
      <c r="I116" s="62" t="s">
        <v>441</v>
      </c>
      <c r="J116" s="62" t="s">
        <v>441</v>
      </c>
      <c r="K116" s="62" t="s">
        <v>441</v>
      </c>
      <c r="L116" s="62" t="s">
        <v>441</v>
      </c>
      <c r="M116" s="62" t="s">
        <v>441</v>
      </c>
      <c r="N116" s="62" t="s">
        <v>441</v>
      </c>
      <c r="O116" s="62" t="s">
        <v>441</v>
      </c>
      <c r="P116" s="62" t="s">
        <v>441</v>
      </c>
      <c r="Q116" s="62" t="s">
        <v>441</v>
      </c>
      <c r="R116" s="62" t="s">
        <v>441</v>
      </c>
      <c r="S116" s="62" t="s">
        <v>441</v>
      </c>
      <c r="T116" s="62" t="s">
        <v>441</v>
      </c>
      <c r="U116" s="62" t="s">
        <v>441</v>
      </c>
      <c r="V116" s="62" t="s">
        <v>441</v>
      </c>
      <c r="W116" s="62" t="s">
        <v>441</v>
      </c>
      <c r="X116" s="62" t="s">
        <v>441</v>
      </c>
      <c r="Y116" s="62" t="s">
        <v>441</v>
      </c>
      <c r="Z116" s="62" t="s">
        <v>441</v>
      </c>
      <c r="AA116" s="62" t="s">
        <v>441</v>
      </c>
      <c r="AB116" s="62" t="s">
        <v>441</v>
      </c>
      <c r="AC116" s="62" t="s">
        <v>441</v>
      </c>
      <c r="AD116" s="62" t="s">
        <v>441</v>
      </c>
      <c r="AE116" s="51"/>
      <c r="AF116" s="62" t="s">
        <v>443</v>
      </c>
      <c r="AG116" s="62" t="s">
        <v>443</v>
      </c>
      <c r="AH116" s="62" t="s">
        <v>443</v>
      </c>
      <c r="AI116" s="62" t="s">
        <v>443</v>
      </c>
      <c r="AJ116" s="62" t="s">
        <v>443</v>
      </c>
      <c r="AK116" s="62" t="s">
        <v>445</v>
      </c>
      <c r="AL116" s="128" t="s">
        <v>412</v>
      </c>
    </row>
    <row r="117" spans="1:38" ht="26.25" customHeight="1" thickBot="1">
      <c r="A117" s="60" t="s">
        <v>263</v>
      </c>
      <c r="B117" s="60" t="s">
        <v>272</v>
      </c>
      <c r="C117" s="66" t="s">
        <v>273</v>
      </c>
      <c r="D117" s="127"/>
      <c r="E117" s="62" t="s">
        <v>441</v>
      </c>
      <c r="F117" s="62" t="s">
        <v>441</v>
      </c>
      <c r="G117" s="62" t="s">
        <v>443</v>
      </c>
      <c r="H117" s="62" t="s">
        <v>441</v>
      </c>
      <c r="I117" s="62" t="s">
        <v>441</v>
      </c>
      <c r="J117" s="62" t="s">
        <v>441</v>
      </c>
      <c r="K117" s="62" t="s">
        <v>441</v>
      </c>
      <c r="L117" s="62" t="s">
        <v>441</v>
      </c>
      <c r="M117" s="62" t="s">
        <v>441</v>
      </c>
      <c r="N117" s="62" t="s">
        <v>441</v>
      </c>
      <c r="O117" s="62" t="s">
        <v>441</v>
      </c>
      <c r="P117" s="62" t="s">
        <v>441</v>
      </c>
      <c r="Q117" s="62" t="s">
        <v>441</v>
      </c>
      <c r="R117" s="62" t="s">
        <v>441</v>
      </c>
      <c r="S117" s="62" t="s">
        <v>441</v>
      </c>
      <c r="T117" s="62" t="s">
        <v>441</v>
      </c>
      <c r="U117" s="62" t="s">
        <v>441</v>
      </c>
      <c r="V117" s="62" t="s">
        <v>441</v>
      </c>
      <c r="W117" s="62" t="s">
        <v>441</v>
      </c>
      <c r="X117" s="62" t="s">
        <v>441</v>
      </c>
      <c r="Y117" s="62" t="s">
        <v>441</v>
      </c>
      <c r="Z117" s="62" t="s">
        <v>441</v>
      </c>
      <c r="AA117" s="62" t="s">
        <v>441</v>
      </c>
      <c r="AB117" s="62" t="s">
        <v>441</v>
      </c>
      <c r="AC117" s="62" t="s">
        <v>441</v>
      </c>
      <c r="AD117" s="62" t="s">
        <v>441</v>
      </c>
      <c r="AE117" s="51"/>
      <c r="AF117" s="62" t="s">
        <v>443</v>
      </c>
      <c r="AG117" s="62" t="s">
        <v>443</v>
      </c>
      <c r="AH117" s="62" t="s">
        <v>443</v>
      </c>
      <c r="AI117" s="62" t="s">
        <v>443</v>
      </c>
      <c r="AJ117" s="62" t="s">
        <v>443</v>
      </c>
      <c r="AK117" s="62" t="s">
        <v>443</v>
      </c>
      <c r="AL117" s="128" t="s">
        <v>412</v>
      </c>
    </row>
    <row r="118" spans="1:38" ht="26.25" customHeight="1" thickBot="1">
      <c r="A118" s="60" t="s">
        <v>263</v>
      </c>
      <c r="B118" s="60" t="s">
        <v>274</v>
      </c>
      <c r="C118" s="66" t="s">
        <v>410</v>
      </c>
      <c r="D118" s="127"/>
      <c r="E118" s="62" t="s">
        <v>441</v>
      </c>
      <c r="F118" s="62" t="s">
        <v>441</v>
      </c>
      <c r="G118" s="62" t="s">
        <v>443</v>
      </c>
      <c r="H118" s="62" t="s">
        <v>441</v>
      </c>
      <c r="I118" s="62" t="s">
        <v>441</v>
      </c>
      <c r="J118" s="62" t="s">
        <v>441</v>
      </c>
      <c r="K118" s="62" t="s">
        <v>441</v>
      </c>
      <c r="L118" s="62" t="s">
        <v>441</v>
      </c>
      <c r="M118" s="62" t="s">
        <v>441</v>
      </c>
      <c r="N118" s="62" t="s">
        <v>441</v>
      </c>
      <c r="O118" s="62" t="s">
        <v>441</v>
      </c>
      <c r="P118" s="62" t="s">
        <v>441</v>
      </c>
      <c r="Q118" s="62" t="s">
        <v>441</v>
      </c>
      <c r="R118" s="62" t="s">
        <v>441</v>
      </c>
      <c r="S118" s="62" t="s">
        <v>441</v>
      </c>
      <c r="T118" s="62" t="s">
        <v>441</v>
      </c>
      <c r="U118" s="62" t="s">
        <v>441</v>
      </c>
      <c r="V118" s="62" t="s">
        <v>441</v>
      </c>
      <c r="W118" s="62" t="s">
        <v>441</v>
      </c>
      <c r="X118" s="62" t="s">
        <v>441</v>
      </c>
      <c r="Y118" s="62" t="s">
        <v>441</v>
      </c>
      <c r="Z118" s="62" t="s">
        <v>441</v>
      </c>
      <c r="AA118" s="62" t="s">
        <v>441</v>
      </c>
      <c r="AB118" s="62" t="s">
        <v>441</v>
      </c>
      <c r="AC118" s="62" t="s">
        <v>441</v>
      </c>
      <c r="AD118" s="62" t="s">
        <v>441</v>
      </c>
      <c r="AE118" s="51"/>
      <c r="AF118" s="62" t="s">
        <v>443</v>
      </c>
      <c r="AG118" s="62" t="s">
        <v>443</v>
      </c>
      <c r="AH118" s="62" t="s">
        <v>443</v>
      </c>
      <c r="AI118" s="62" t="s">
        <v>443</v>
      </c>
      <c r="AJ118" s="62" t="s">
        <v>443</v>
      </c>
      <c r="AK118" s="62" t="s">
        <v>443</v>
      </c>
      <c r="AL118" s="128" t="s">
        <v>412</v>
      </c>
    </row>
    <row r="119" spans="1:38" ht="26.25" customHeight="1" thickBot="1">
      <c r="A119" s="60" t="s">
        <v>263</v>
      </c>
      <c r="B119" s="60" t="s">
        <v>275</v>
      </c>
      <c r="C119" s="61" t="s">
        <v>276</v>
      </c>
      <c r="D119" s="127"/>
      <c r="E119" s="62" t="s">
        <v>441</v>
      </c>
      <c r="F119" s="62" t="s">
        <v>441</v>
      </c>
      <c r="G119" s="62" t="s">
        <v>443</v>
      </c>
      <c r="H119" s="62" t="s">
        <v>441</v>
      </c>
      <c r="I119" s="62" t="s">
        <v>441</v>
      </c>
      <c r="J119" s="62" t="s">
        <v>441</v>
      </c>
      <c r="K119" s="62" t="s">
        <v>441</v>
      </c>
      <c r="L119" s="62" t="s">
        <v>441</v>
      </c>
      <c r="M119" s="62" t="s">
        <v>441</v>
      </c>
      <c r="N119" s="62" t="s">
        <v>441</v>
      </c>
      <c r="O119" s="62" t="s">
        <v>441</v>
      </c>
      <c r="P119" s="62" t="s">
        <v>441</v>
      </c>
      <c r="Q119" s="62" t="s">
        <v>441</v>
      </c>
      <c r="R119" s="62" t="s">
        <v>441</v>
      </c>
      <c r="S119" s="62" t="s">
        <v>441</v>
      </c>
      <c r="T119" s="62" t="s">
        <v>441</v>
      </c>
      <c r="U119" s="62" t="s">
        <v>441</v>
      </c>
      <c r="V119" s="62" t="s">
        <v>441</v>
      </c>
      <c r="W119" s="62" t="s">
        <v>441</v>
      </c>
      <c r="X119" s="62" t="s">
        <v>441</v>
      </c>
      <c r="Y119" s="62" t="s">
        <v>441</v>
      </c>
      <c r="Z119" s="62" t="s">
        <v>441</v>
      </c>
      <c r="AA119" s="62" t="s">
        <v>441</v>
      </c>
      <c r="AB119" s="62" t="s">
        <v>441</v>
      </c>
      <c r="AC119" s="62" t="s">
        <v>441</v>
      </c>
      <c r="AD119" s="62" t="s">
        <v>441</v>
      </c>
      <c r="AE119" s="51"/>
      <c r="AF119" s="62" t="s">
        <v>443</v>
      </c>
      <c r="AG119" s="62" t="s">
        <v>443</v>
      </c>
      <c r="AH119" s="62" t="s">
        <v>443</v>
      </c>
      <c r="AI119" s="62" t="s">
        <v>443</v>
      </c>
      <c r="AJ119" s="62" t="s">
        <v>443</v>
      </c>
      <c r="AK119" s="62" t="s">
        <v>444</v>
      </c>
      <c r="AL119" s="128" t="s">
        <v>412</v>
      </c>
    </row>
    <row r="120" spans="1:38" ht="26.25" customHeight="1" thickBot="1">
      <c r="A120" s="60" t="s">
        <v>263</v>
      </c>
      <c r="B120" s="60" t="s">
        <v>277</v>
      </c>
      <c r="C120" s="61" t="s">
        <v>278</v>
      </c>
      <c r="D120" s="127"/>
      <c r="E120" s="62" t="s">
        <v>441</v>
      </c>
      <c r="F120" s="62" t="s">
        <v>441</v>
      </c>
      <c r="G120" s="62" t="s">
        <v>443</v>
      </c>
      <c r="H120" s="62" t="s">
        <v>441</v>
      </c>
      <c r="I120" s="62" t="s">
        <v>441</v>
      </c>
      <c r="J120" s="62" t="s">
        <v>441</v>
      </c>
      <c r="K120" s="62" t="s">
        <v>441</v>
      </c>
      <c r="L120" s="62" t="s">
        <v>441</v>
      </c>
      <c r="M120" s="62" t="s">
        <v>441</v>
      </c>
      <c r="N120" s="62" t="s">
        <v>441</v>
      </c>
      <c r="O120" s="62" t="s">
        <v>441</v>
      </c>
      <c r="P120" s="62" t="s">
        <v>441</v>
      </c>
      <c r="Q120" s="62" t="s">
        <v>441</v>
      </c>
      <c r="R120" s="62" t="s">
        <v>441</v>
      </c>
      <c r="S120" s="62" t="s">
        <v>441</v>
      </c>
      <c r="T120" s="62" t="s">
        <v>441</v>
      </c>
      <c r="U120" s="62" t="s">
        <v>441</v>
      </c>
      <c r="V120" s="62" t="s">
        <v>441</v>
      </c>
      <c r="W120" s="62" t="s">
        <v>441</v>
      </c>
      <c r="X120" s="62" t="s">
        <v>441</v>
      </c>
      <c r="Y120" s="62" t="s">
        <v>441</v>
      </c>
      <c r="Z120" s="62" t="s">
        <v>441</v>
      </c>
      <c r="AA120" s="62" t="s">
        <v>441</v>
      </c>
      <c r="AB120" s="62" t="s">
        <v>441</v>
      </c>
      <c r="AC120" s="62" t="s">
        <v>441</v>
      </c>
      <c r="AD120" s="62" t="s">
        <v>441</v>
      </c>
      <c r="AE120" s="51"/>
      <c r="AF120" s="62" t="s">
        <v>443</v>
      </c>
      <c r="AG120" s="62" t="s">
        <v>443</v>
      </c>
      <c r="AH120" s="62" t="s">
        <v>443</v>
      </c>
      <c r="AI120" s="62" t="s">
        <v>443</v>
      </c>
      <c r="AJ120" s="62" t="s">
        <v>443</v>
      </c>
      <c r="AK120" s="62" t="s">
        <v>444</v>
      </c>
      <c r="AL120" s="128" t="s">
        <v>412</v>
      </c>
    </row>
    <row r="121" spans="1:38" ht="26.25" customHeight="1" thickBot="1">
      <c r="A121" s="60" t="s">
        <v>263</v>
      </c>
      <c r="B121" s="60" t="s">
        <v>279</v>
      </c>
      <c r="C121" s="66" t="s">
        <v>280</v>
      </c>
      <c r="D121" s="133" t="s">
        <v>281</v>
      </c>
      <c r="E121" s="62" t="s">
        <v>441</v>
      </c>
      <c r="F121" s="62" t="s">
        <v>441</v>
      </c>
      <c r="G121" s="62" t="s">
        <v>443</v>
      </c>
      <c r="H121" s="62" t="s">
        <v>441</v>
      </c>
      <c r="I121" s="62" t="s">
        <v>441</v>
      </c>
      <c r="J121" s="62" t="s">
        <v>441</v>
      </c>
      <c r="K121" s="62" t="s">
        <v>441</v>
      </c>
      <c r="L121" s="62" t="s">
        <v>441</v>
      </c>
      <c r="M121" s="62" t="s">
        <v>441</v>
      </c>
      <c r="N121" s="62" t="s">
        <v>441</v>
      </c>
      <c r="O121" s="62" t="s">
        <v>441</v>
      </c>
      <c r="P121" s="62" t="s">
        <v>441</v>
      </c>
      <c r="Q121" s="62" t="s">
        <v>441</v>
      </c>
      <c r="R121" s="62" t="s">
        <v>441</v>
      </c>
      <c r="S121" s="62" t="s">
        <v>441</v>
      </c>
      <c r="T121" s="62" t="s">
        <v>441</v>
      </c>
      <c r="U121" s="62" t="s">
        <v>441</v>
      </c>
      <c r="V121" s="62" t="s">
        <v>441</v>
      </c>
      <c r="W121" s="62" t="s">
        <v>441</v>
      </c>
      <c r="X121" s="62" t="s">
        <v>441</v>
      </c>
      <c r="Y121" s="62" t="s">
        <v>441</v>
      </c>
      <c r="Z121" s="62" t="s">
        <v>441</v>
      </c>
      <c r="AA121" s="62" t="s">
        <v>441</v>
      </c>
      <c r="AB121" s="62" t="s">
        <v>441</v>
      </c>
      <c r="AC121" s="62" t="s">
        <v>441</v>
      </c>
      <c r="AD121" s="62" t="s">
        <v>441</v>
      </c>
      <c r="AE121" s="51"/>
      <c r="AF121" s="62" t="s">
        <v>443</v>
      </c>
      <c r="AG121" s="62" t="s">
        <v>443</v>
      </c>
      <c r="AH121" s="62" t="s">
        <v>443</v>
      </c>
      <c r="AI121" s="62" t="s">
        <v>443</v>
      </c>
      <c r="AJ121" s="62" t="s">
        <v>443</v>
      </c>
      <c r="AK121" s="62" t="s">
        <v>444</v>
      </c>
      <c r="AL121" s="128" t="s">
        <v>412</v>
      </c>
    </row>
    <row r="122" spans="1:38" ht="26.25" customHeight="1" thickBot="1">
      <c r="A122" s="60" t="s">
        <v>263</v>
      </c>
      <c r="B122" s="75" t="s">
        <v>282</v>
      </c>
      <c r="C122" s="76" t="s">
        <v>283</v>
      </c>
      <c r="D122" s="127"/>
      <c r="E122" s="62" t="s">
        <v>441</v>
      </c>
      <c r="F122" s="62" t="s">
        <v>441</v>
      </c>
      <c r="G122" s="62" t="s">
        <v>443</v>
      </c>
      <c r="H122" s="62" t="s">
        <v>441</v>
      </c>
      <c r="I122" s="62" t="s">
        <v>441</v>
      </c>
      <c r="J122" s="62" t="s">
        <v>441</v>
      </c>
      <c r="K122" s="62" t="s">
        <v>441</v>
      </c>
      <c r="L122" s="62" t="s">
        <v>441</v>
      </c>
      <c r="M122" s="62" t="s">
        <v>441</v>
      </c>
      <c r="N122" s="62" t="s">
        <v>441</v>
      </c>
      <c r="O122" s="62" t="s">
        <v>441</v>
      </c>
      <c r="P122" s="62" t="s">
        <v>441</v>
      </c>
      <c r="Q122" s="62" t="s">
        <v>441</v>
      </c>
      <c r="R122" s="62" t="s">
        <v>441</v>
      </c>
      <c r="S122" s="62" t="s">
        <v>441</v>
      </c>
      <c r="T122" s="62" t="s">
        <v>441</v>
      </c>
      <c r="U122" s="62" t="s">
        <v>441</v>
      </c>
      <c r="V122" s="62" t="s">
        <v>441</v>
      </c>
      <c r="W122" s="62" t="s">
        <v>441</v>
      </c>
      <c r="X122" s="62" t="s">
        <v>441</v>
      </c>
      <c r="Y122" s="62" t="s">
        <v>441</v>
      </c>
      <c r="Z122" s="62" t="s">
        <v>441</v>
      </c>
      <c r="AA122" s="62" t="s">
        <v>441</v>
      </c>
      <c r="AB122" s="62" t="s">
        <v>441</v>
      </c>
      <c r="AC122" s="62" t="s">
        <v>441</v>
      </c>
      <c r="AD122" s="62" t="s">
        <v>441</v>
      </c>
      <c r="AE122" s="51"/>
      <c r="AF122" s="62" t="s">
        <v>443</v>
      </c>
      <c r="AG122" s="62" t="s">
        <v>443</v>
      </c>
      <c r="AH122" s="62" t="s">
        <v>443</v>
      </c>
      <c r="AI122" s="62" t="s">
        <v>443</v>
      </c>
      <c r="AJ122" s="62" t="s">
        <v>443</v>
      </c>
      <c r="AK122" s="62" t="s">
        <v>442</v>
      </c>
      <c r="AL122" s="128" t="s">
        <v>412</v>
      </c>
    </row>
    <row r="123" spans="1:38" ht="26.25" customHeight="1" thickBot="1">
      <c r="A123" s="60" t="s">
        <v>263</v>
      </c>
      <c r="B123" s="60" t="s">
        <v>284</v>
      </c>
      <c r="C123" s="61" t="s">
        <v>285</v>
      </c>
      <c r="D123" s="127"/>
      <c r="E123" s="62" t="s">
        <v>441</v>
      </c>
      <c r="F123" s="62" t="s">
        <v>441</v>
      </c>
      <c r="G123" s="62" t="s">
        <v>443</v>
      </c>
      <c r="H123" s="62" t="s">
        <v>441</v>
      </c>
      <c r="I123" s="62" t="s">
        <v>441</v>
      </c>
      <c r="J123" s="62" t="s">
        <v>441</v>
      </c>
      <c r="K123" s="62" t="s">
        <v>441</v>
      </c>
      <c r="L123" s="62" t="s">
        <v>441</v>
      </c>
      <c r="M123" s="62" t="s">
        <v>441</v>
      </c>
      <c r="N123" s="62" t="s">
        <v>441</v>
      </c>
      <c r="O123" s="62" t="s">
        <v>441</v>
      </c>
      <c r="P123" s="62" t="s">
        <v>441</v>
      </c>
      <c r="Q123" s="62" t="s">
        <v>441</v>
      </c>
      <c r="R123" s="62" t="s">
        <v>441</v>
      </c>
      <c r="S123" s="62" t="s">
        <v>441</v>
      </c>
      <c r="T123" s="62" t="s">
        <v>441</v>
      </c>
      <c r="U123" s="62" t="s">
        <v>441</v>
      </c>
      <c r="V123" s="62" t="s">
        <v>441</v>
      </c>
      <c r="W123" s="62" t="s">
        <v>441</v>
      </c>
      <c r="X123" s="62" t="s">
        <v>441</v>
      </c>
      <c r="Y123" s="62" t="s">
        <v>441</v>
      </c>
      <c r="Z123" s="62" t="s">
        <v>441</v>
      </c>
      <c r="AA123" s="62" t="s">
        <v>441</v>
      </c>
      <c r="AB123" s="62" t="s">
        <v>441</v>
      </c>
      <c r="AC123" s="62" t="s">
        <v>441</v>
      </c>
      <c r="AD123" s="62" t="s">
        <v>441</v>
      </c>
      <c r="AE123" s="51"/>
      <c r="AF123" s="62" t="s">
        <v>443</v>
      </c>
      <c r="AG123" s="62" t="s">
        <v>443</v>
      </c>
      <c r="AH123" s="62" t="s">
        <v>443</v>
      </c>
      <c r="AI123" s="62" t="s">
        <v>443</v>
      </c>
      <c r="AJ123" s="62" t="s">
        <v>443</v>
      </c>
      <c r="AK123" s="62" t="s">
        <v>442</v>
      </c>
      <c r="AL123" s="128" t="s">
        <v>417</v>
      </c>
    </row>
    <row r="124" spans="1:38" ht="26.25" customHeight="1" thickBot="1">
      <c r="A124" s="60" t="s">
        <v>263</v>
      </c>
      <c r="B124" s="77" t="s">
        <v>286</v>
      </c>
      <c r="C124" s="61" t="s">
        <v>287</v>
      </c>
      <c r="D124" s="127"/>
      <c r="E124" s="62" t="s">
        <v>441</v>
      </c>
      <c r="F124" s="62" t="s">
        <v>441</v>
      </c>
      <c r="G124" s="62" t="s">
        <v>443</v>
      </c>
      <c r="H124" s="62" t="s">
        <v>441</v>
      </c>
      <c r="I124" s="62" t="s">
        <v>441</v>
      </c>
      <c r="J124" s="62" t="s">
        <v>441</v>
      </c>
      <c r="K124" s="62" t="s">
        <v>441</v>
      </c>
      <c r="L124" s="62" t="s">
        <v>441</v>
      </c>
      <c r="M124" s="62" t="s">
        <v>441</v>
      </c>
      <c r="N124" s="62" t="s">
        <v>441</v>
      </c>
      <c r="O124" s="62" t="s">
        <v>441</v>
      </c>
      <c r="P124" s="62" t="s">
        <v>441</v>
      </c>
      <c r="Q124" s="62" t="s">
        <v>441</v>
      </c>
      <c r="R124" s="62" t="s">
        <v>441</v>
      </c>
      <c r="S124" s="62" t="s">
        <v>441</v>
      </c>
      <c r="T124" s="62" t="s">
        <v>441</v>
      </c>
      <c r="U124" s="62" t="s">
        <v>441</v>
      </c>
      <c r="V124" s="62" t="s">
        <v>441</v>
      </c>
      <c r="W124" s="62" t="s">
        <v>441</v>
      </c>
      <c r="X124" s="62" t="s">
        <v>441</v>
      </c>
      <c r="Y124" s="62" t="s">
        <v>441</v>
      </c>
      <c r="Z124" s="62" t="s">
        <v>441</v>
      </c>
      <c r="AA124" s="62" t="s">
        <v>441</v>
      </c>
      <c r="AB124" s="62" t="s">
        <v>441</v>
      </c>
      <c r="AC124" s="62" t="s">
        <v>441</v>
      </c>
      <c r="AD124" s="62" t="s">
        <v>441</v>
      </c>
      <c r="AE124" s="51"/>
      <c r="AF124" s="62" t="s">
        <v>443</v>
      </c>
      <c r="AG124" s="62" t="s">
        <v>443</v>
      </c>
      <c r="AH124" s="62" t="s">
        <v>443</v>
      </c>
      <c r="AI124" s="62" t="s">
        <v>443</v>
      </c>
      <c r="AJ124" s="62" t="s">
        <v>443</v>
      </c>
      <c r="AK124" s="62" t="s">
        <v>442</v>
      </c>
      <c r="AL124" s="128" t="s">
        <v>412</v>
      </c>
    </row>
    <row r="125" spans="1:38" ht="26.25" customHeight="1" thickBot="1">
      <c r="A125" s="60" t="s">
        <v>288</v>
      </c>
      <c r="B125" s="60" t="s">
        <v>289</v>
      </c>
      <c r="C125" s="61" t="s">
        <v>290</v>
      </c>
      <c r="D125" s="127"/>
      <c r="E125" s="62" t="s">
        <v>441</v>
      </c>
      <c r="F125" s="62" t="s">
        <v>441</v>
      </c>
      <c r="G125" s="62" t="s">
        <v>443</v>
      </c>
      <c r="H125" s="62" t="s">
        <v>441</v>
      </c>
      <c r="I125" s="62" t="s">
        <v>441</v>
      </c>
      <c r="J125" s="62" t="s">
        <v>441</v>
      </c>
      <c r="K125" s="62" t="s">
        <v>441</v>
      </c>
      <c r="L125" s="62" t="s">
        <v>441</v>
      </c>
      <c r="M125" s="62" t="s">
        <v>441</v>
      </c>
      <c r="N125" s="62" t="s">
        <v>441</v>
      </c>
      <c r="O125" s="62" t="s">
        <v>441</v>
      </c>
      <c r="P125" s="62" t="s">
        <v>441</v>
      </c>
      <c r="Q125" s="62" t="s">
        <v>441</v>
      </c>
      <c r="R125" s="62" t="s">
        <v>441</v>
      </c>
      <c r="S125" s="62" t="s">
        <v>441</v>
      </c>
      <c r="T125" s="62" t="s">
        <v>441</v>
      </c>
      <c r="U125" s="62" t="s">
        <v>441</v>
      </c>
      <c r="V125" s="62" t="s">
        <v>441</v>
      </c>
      <c r="W125" s="62" t="s">
        <v>441</v>
      </c>
      <c r="X125" s="62" t="s">
        <v>441</v>
      </c>
      <c r="Y125" s="62" t="s">
        <v>441</v>
      </c>
      <c r="Z125" s="62" t="s">
        <v>441</v>
      </c>
      <c r="AA125" s="62" t="s">
        <v>441</v>
      </c>
      <c r="AB125" s="62" t="s">
        <v>441</v>
      </c>
      <c r="AC125" s="62" t="s">
        <v>441</v>
      </c>
      <c r="AD125" s="62" t="s">
        <v>441</v>
      </c>
      <c r="AE125" s="51"/>
      <c r="AF125" s="62" t="s">
        <v>443</v>
      </c>
      <c r="AG125" s="62" t="s">
        <v>443</v>
      </c>
      <c r="AH125" s="62" t="s">
        <v>443</v>
      </c>
      <c r="AI125" s="62" t="s">
        <v>443</v>
      </c>
      <c r="AJ125" s="62" t="s">
        <v>443</v>
      </c>
      <c r="AK125" s="62">
        <v>714</v>
      </c>
      <c r="AL125" s="128" t="s">
        <v>425</v>
      </c>
    </row>
    <row r="126" spans="1:38" ht="26.25" customHeight="1" thickBot="1">
      <c r="A126" s="60" t="s">
        <v>288</v>
      </c>
      <c r="B126" s="60" t="s">
        <v>291</v>
      </c>
      <c r="C126" s="61" t="s">
        <v>292</v>
      </c>
      <c r="D126" s="127"/>
      <c r="E126" s="62" t="s">
        <v>441</v>
      </c>
      <c r="F126" s="62" t="s">
        <v>441</v>
      </c>
      <c r="G126" s="62" t="s">
        <v>444</v>
      </c>
      <c r="H126" s="62" t="s">
        <v>441</v>
      </c>
      <c r="I126" s="62" t="s">
        <v>441</v>
      </c>
      <c r="J126" s="62" t="s">
        <v>441</v>
      </c>
      <c r="K126" s="62" t="s">
        <v>441</v>
      </c>
      <c r="L126" s="62" t="s">
        <v>441</v>
      </c>
      <c r="M126" s="62" t="s">
        <v>441</v>
      </c>
      <c r="N126" s="62" t="s">
        <v>441</v>
      </c>
      <c r="O126" s="62" t="s">
        <v>441</v>
      </c>
      <c r="P126" s="62" t="s">
        <v>441</v>
      </c>
      <c r="Q126" s="62" t="s">
        <v>441</v>
      </c>
      <c r="R126" s="62" t="s">
        <v>441</v>
      </c>
      <c r="S126" s="62" t="s">
        <v>441</v>
      </c>
      <c r="T126" s="62" t="s">
        <v>441</v>
      </c>
      <c r="U126" s="62" t="s">
        <v>441</v>
      </c>
      <c r="V126" s="62" t="s">
        <v>441</v>
      </c>
      <c r="W126" s="62" t="s">
        <v>441</v>
      </c>
      <c r="X126" s="62" t="s">
        <v>441</v>
      </c>
      <c r="Y126" s="62" t="s">
        <v>441</v>
      </c>
      <c r="Z126" s="62" t="s">
        <v>441</v>
      </c>
      <c r="AA126" s="62" t="s">
        <v>441</v>
      </c>
      <c r="AB126" s="62" t="s">
        <v>441</v>
      </c>
      <c r="AC126" s="62" t="s">
        <v>441</v>
      </c>
      <c r="AD126" s="62" t="s">
        <v>441</v>
      </c>
      <c r="AE126" s="51"/>
      <c r="AF126" s="62" t="s">
        <v>443</v>
      </c>
      <c r="AG126" s="62" t="s">
        <v>443</v>
      </c>
      <c r="AH126" s="62" t="s">
        <v>443</v>
      </c>
      <c r="AI126" s="62" t="s">
        <v>443</v>
      </c>
      <c r="AJ126" s="62" t="s">
        <v>443</v>
      </c>
      <c r="AK126" s="62" t="s">
        <v>443</v>
      </c>
      <c r="AL126" s="128" t="s">
        <v>424</v>
      </c>
    </row>
    <row r="127" spans="1:38" ht="26.25" customHeight="1" thickBot="1">
      <c r="A127" s="60" t="s">
        <v>288</v>
      </c>
      <c r="B127" s="60" t="s">
        <v>293</v>
      </c>
      <c r="C127" s="61" t="s">
        <v>294</v>
      </c>
      <c r="D127" s="127"/>
      <c r="E127" s="62" t="s">
        <v>441</v>
      </c>
      <c r="F127" s="62" t="s">
        <v>441</v>
      </c>
      <c r="G127" s="62" t="s">
        <v>443</v>
      </c>
      <c r="H127" s="62" t="s">
        <v>441</v>
      </c>
      <c r="I127" s="62" t="s">
        <v>441</v>
      </c>
      <c r="J127" s="62" t="s">
        <v>441</v>
      </c>
      <c r="K127" s="62" t="s">
        <v>441</v>
      </c>
      <c r="L127" s="62" t="s">
        <v>441</v>
      </c>
      <c r="M127" s="62" t="s">
        <v>441</v>
      </c>
      <c r="N127" s="62" t="s">
        <v>441</v>
      </c>
      <c r="O127" s="62" t="s">
        <v>441</v>
      </c>
      <c r="P127" s="62" t="s">
        <v>441</v>
      </c>
      <c r="Q127" s="62" t="s">
        <v>441</v>
      </c>
      <c r="R127" s="62" t="s">
        <v>441</v>
      </c>
      <c r="S127" s="62" t="s">
        <v>441</v>
      </c>
      <c r="T127" s="62" t="s">
        <v>441</v>
      </c>
      <c r="U127" s="62" t="s">
        <v>441</v>
      </c>
      <c r="V127" s="62" t="s">
        <v>441</v>
      </c>
      <c r="W127" s="62" t="s">
        <v>441</v>
      </c>
      <c r="X127" s="62" t="s">
        <v>441</v>
      </c>
      <c r="Y127" s="62" t="s">
        <v>441</v>
      </c>
      <c r="Z127" s="62" t="s">
        <v>441</v>
      </c>
      <c r="AA127" s="62" t="s">
        <v>441</v>
      </c>
      <c r="AB127" s="62" t="s">
        <v>441</v>
      </c>
      <c r="AC127" s="62" t="s">
        <v>441</v>
      </c>
      <c r="AD127" s="62" t="s">
        <v>441</v>
      </c>
      <c r="AE127" s="51"/>
      <c r="AF127" s="62" t="s">
        <v>443</v>
      </c>
      <c r="AG127" s="62" t="s">
        <v>443</v>
      </c>
      <c r="AH127" s="62" t="s">
        <v>443</v>
      </c>
      <c r="AI127" s="62" t="s">
        <v>443</v>
      </c>
      <c r="AJ127" s="62" t="s">
        <v>443</v>
      </c>
      <c r="AK127" s="62" t="s">
        <v>443</v>
      </c>
      <c r="AL127" s="128" t="s">
        <v>426</v>
      </c>
    </row>
    <row r="128" spans="1:38" ht="26.25" customHeight="1" thickBot="1">
      <c r="A128" s="60" t="s">
        <v>288</v>
      </c>
      <c r="B128" s="64" t="s">
        <v>295</v>
      </c>
      <c r="C128" s="66" t="s">
        <v>296</v>
      </c>
      <c r="D128" s="127" t="s">
        <v>297</v>
      </c>
      <c r="E128" s="62" t="s">
        <v>441</v>
      </c>
      <c r="F128" s="62" t="s">
        <v>441</v>
      </c>
      <c r="G128" s="62" t="s">
        <v>443</v>
      </c>
      <c r="H128" s="62" t="s">
        <v>441</v>
      </c>
      <c r="I128" s="62" t="s">
        <v>441</v>
      </c>
      <c r="J128" s="62" t="s">
        <v>441</v>
      </c>
      <c r="K128" s="62" t="s">
        <v>441</v>
      </c>
      <c r="L128" s="62" t="s">
        <v>441</v>
      </c>
      <c r="M128" s="62" t="s">
        <v>441</v>
      </c>
      <c r="N128" s="62" t="s">
        <v>441</v>
      </c>
      <c r="O128" s="62" t="s">
        <v>441</v>
      </c>
      <c r="P128" s="62" t="s">
        <v>441</v>
      </c>
      <c r="Q128" s="62" t="s">
        <v>441</v>
      </c>
      <c r="R128" s="62" t="s">
        <v>441</v>
      </c>
      <c r="S128" s="62" t="s">
        <v>441</v>
      </c>
      <c r="T128" s="62" t="s">
        <v>441</v>
      </c>
      <c r="U128" s="62" t="s">
        <v>441</v>
      </c>
      <c r="V128" s="62" t="s">
        <v>441</v>
      </c>
      <c r="W128" s="62" t="s">
        <v>441</v>
      </c>
      <c r="X128" s="62" t="s">
        <v>441</v>
      </c>
      <c r="Y128" s="62" t="s">
        <v>441</v>
      </c>
      <c r="Z128" s="62" t="s">
        <v>441</v>
      </c>
      <c r="AA128" s="62" t="s">
        <v>441</v>
      </c>
      <c r="AB128" s="62" t="s">
        <v>441</v>
      </c>
      <c r="AC128" s="62" t="s">
        <v>441</v>
      </c>
      <c r="AD128" s="62" t="s">
        <v>441</v>
      </c>
      <c r="AE128" s="51"/>
      <c r="AF128" s="62" t="s">
        <v>443</v>
      </c>
      <c r="AG128" s="62" t="s">
        <v>443</v>
      </c>
      <c r="AH128" s="62" t="s">
        <v>443</v>
      </c>
      <c r="AI128" s="62" t="s">
        <v>443</v>
      </c>
      <c r="AJ128" s="62" t="s">
        <v>443</v>
      </c>
      <c r="AK128" s="62" t="s">
        <v>443</v>
      </c>
      <c r="AL128" s="128" t="s">
        <v>300</v>
      </c>
    </row>
    <row r="129" spans="1:38" ht="26.25" customHeight="1" thickBot="1">
      <c r="A129" s="60" t="s">
        <v>288</v>
      </c>
      <c r="B129" s="64" t="s">
        <v>298</v>
      </c>
      <c r="C129" s="72" t="s">
        <v>299</v>
      </c>
      <c r="D129" s="127" t="s">
        <v>297</v>
      </c>
      <c r="E129" s="62" t="s">
        <v>441</v>
      </c>
      <c r="F129" s="62" t="s">
        <v>441</v>
      </c>
      <c r="G129" s="62" t="s">
        <v>443</v>
      </c>
      <c r="H129" s="62" t="s">
        <v>441</v>
      </c>
      <c r="I129" s="62" t="s">
        <v>441</v>
      </c>
      <c r="J129" s="62" t="s">
        <v>441</v>
      </c>
      <c r="K129" s="62" t="s">
        <v>441</v>
      </c>
      <c r="L129" s="62" t="s">
        <v>441</v>
      </c>
      <c r="M129" s="62" t="s">
        <v>441</v>
      </c>
      <c r="N129" s="62" t="s">
        <v>441</v>
      </c>
      <c r="O129" s="62" t="s">
        <v>441</v>
      </c>
      <c r="P129" s="62" t="s">
        <v>441</v>
      </c>
      <c r="Q129" s="62" t="s">
        <v>441</v>
      </c>
      <c r="R129" s="62" t="s">
        <v>441</v>
      </c>
      <c r="S129" s="62" t="s">
        <v>441</v>
      </c>
      <c r="T129" s="62" t="s">
        <v>441</v>
      </c>
      <c r="U129" s="62" t="s">
        <v>441</v>
      </c>
      <c r="V129" s="62" t="s">
        <v>441</v>
      </c>
      <c r="W129" s="62" t="s">
        <v>441</v>
      </c>
      <c r="X129" s="62" t="s">
        <v>441</v>
      </c>
      <c r="Y129" s="62" t="s">
        <v>441</v>
      </c>
      <c r="Z129" s="62" t="s">
        <v>441</v>
      </c>
      <c r="AA129" s="62" t="s">
        <v>441</v>
      </c>
      <c r="AB129" s="62" t="s">
        <v>441</v>
      </c>
      <c r="AC129" s="62" t="s">
        <v>441</v>
      </c>
      <c r="AD129" s="62" t="s">
        <v>441</v>
      </c>
      <c r="AE129" s="51"/>
      <c r="AF129" s="62" t="s">
        <v>443</v>
      </c>
      <c r="AG129" s="62" t="s">
        <v>443</v>
      </c>
      <c r="AH129" s="62" t="s">
        <v>443</v>
      </c>
      <c r="AI129" s="62" t="s">
        <v>443</v>
      </c>
      <c r="AJ129" s="62" t="s">
        <v>443</v>
      </c>
      <c r="AK129" s="62" t="s">
        <v>443</v>
      </c>
      <c r="AL129" s="128" t="s">
        <v>300</v>
      </c>
    </row>
    <row r="130" spans="1:38" ht="26.25" customHeight="1" thickBot="1">
      <c r="A130" s="60" t="s">
        <v>288</v>
      </c>
      <c r="B130" s="64" t="s">
        <v>301</v>
      </c>
      <c r="C130" s="78" t="s">
        <v>302</v>
      </c>
      <c r="D130" s="127" t="s">
        <v>297</v>
      </c>
      <c r="E130" s="62" t="s">
        <v>441</v>
      </c>
      <c r="F130" s="62" t="s">
        <v>441</v>
      </c>
      <c r="G130" s="62" t="s">
        <v>443</v>
      </c>
      <c r="H130" s="62" t="s">
        <v>441</v>
      </c>
      <c r="I130" s="62" t="s">
        <v>441</v>
      </c>
      <c r="J130" s="62" t="s">
        <v>441</v>
      </c>
      <c r="K130" s="62" t="s">
        <v>441</v>
      </c>
      <c r="L130" s="62" t="s">
        <v>441</v>
      </c>
      <c r="M130" s="62" t="s">
        <v>441</v>
      </c>
      <c r="N130" s="62" t="s">
        <v>441</v>
      </c>
      <c r="O130" s="62" t="s">
        <v>441</v>
      </c>
      <c r="P130" s="62" t="s">
        <v>441</v>
      </c>
      <c r="Q130" s="62" t="s">
        <v>441</v>
      </c>
      <c r="R130" s="62" t="s">
        <v>441</v>
      </c>
      <c r="S130" s="62" t="s">
        <v>441</v>
      </c>
      <c r="T130" s="62" t="s">
        <v>441</v>
      </c>
      <c r="U130" s="62" t="s">
        <v>441</v>
      </c>
      <c r="V130" s="62" t="s">
        <v>441</v>
      </c>
      <c r="W130" s="62" t="s">
        <v>441</v>
      </c>
      <c r="X130" s="62" t="s">
        <v>441</v>
      </c>
      <c r="Y130" s="62" t="s">
        <v>441</v>
      </c>
      <c r="Z130" s="62" t="s">
        <v>441</v>
      </c>
      <c r="AA130" s="62" t="s">
        <v>441</v>
      </c>
      <c r="AB130" s="62" t="s">
        <v>441</v>
      </c>
      <c r="AC130" s="62" t="s">
        <v>441</v>
      </c>
      <c r="AD130" s="62" t="s">
        <v>441</v>
      </c>
      <c r="AE130" s="51"/>
      <c r="AF130" s="62" t="s">
        <v>443</v>
      </c>
      <c r="AG130" s="62" t="s">
        <v>443</v>
      </c>
      <c r="AH130" s="62" t="s">
        <v>443</v>
      </c>
      <c r="AI130" s="62" t="s">
        <v>443</v>
      </c>
      <c r="AJ130" s="62" t="s">
        <v>443</v>
      </c>
      <c r="AK130" s="62" t="s">
        <v>443</v>
      </c>
      <c r="AL130" s="128" t="s">
        <v>300</v>
      </c>
    </row>
    <row r="131" spans="1:38" ht="26.25" customHeight="1" thickBot="1">
      <c r="A131" s="60" t="s">
        <v>288</v>
      </c>
      <c r="B131" s="64" t="s">
        <v>303</v>
      </c>
      <c r="C131" s="72" t="s">
        <v>304</v>
      </c>
      <c r="D131" s="127" t="s">
        <v>297</v>
      </c>
      <c r="E131" s="62" t="s">
        <v>441</v>
      </c>
      <c r="F131" s="62" t="s">
        <v>441</v>
      </c>
      <c r="G131" s="62" t="s">
        <v>444</v>
      </c>
      <c r="H131" s="62" t="s">
        <v>441</v>
      </c>
      <c r="I131" s="62" t="s">
        <v>441</v>
      </c>
      <c r="J131" s="62" t="s">
        <v>441</v>
      </c>
      <c r="K131" s="62" t="s">
        <v>441</v>
      </c>
      <c r="L131" s="62" t="s">
        <v>441</v>
      </c>
      <c r="M131" s="62" t="s">
        <v>441</v>
      </c>
      <c r="N131" s="62" t="s">
        <v>441</v>
      </c>
      <c r="O131" s="62" t="s">
        <v>441</v>
      </c>
      <c r="P131" s="62" t="s">
        <v>441</v>
      </c>
      <c r="Q131" s="62" t="s">
        <v>441</v>
      </c>
      <c r="R131" s="62" t="s">
        <v>441</v>
      </c>
      <c r="S131" s="62" t="s">
        <v>441</v>
      </c>
      <c r="T131" s="62" t="s">
        <v>441</v>
      </c>
      <c r="U131" s="62" t="s">
        <v>441</v>
      </c>
      <c r="V131" s="62" t="s">
        <v>441</v>
      </c>
      <c r="W131" s="62" t="s">
        <v>441</v>
      </c>
      <c r="X131" s="62" t="s">
        <v>441</v>
      </c>
      <c r="Y131" s="62" t="s">
        <v>441</v>
      </c>
      <c r="Z131" s="62" t="s">
        <v>441</v>
      </c>
      <c r="AA131" s="62" t="s">
        <v>441</v>
      </c>
      <c r="AB131" s="62" t="s">
        <v>441</v>
      </c>
      <c r="AC131" s="62" t="s">
        <v>441</v>
      </c>
      <c r="AD131" s="62" t="s">
        <v>441</v>
      </c>
      <c r="AE131" s="51"/>
      <c r="AF131" s="62" t="s">
        <v>443</v>
      </c>
      <c r="AG131" s="62" t="s">
        <v>443</v>
      </c>
      <c r="AH131" s="62" t="s">
        <v>443</v>
      </c>
      <c r="AI131" s="62" t="s">
        <v>443</v>
      </c>
      <c r="AJ131" s="62" t="s">
        <v>443</v>
      </c>
      <c r="AK131" s="62">
        <v>0.4</v>
      </c>
      <c r="AL131" s="128" t="s">
        <v>300</v>
      </c>
    </row>
    <row r="132" spans="1:38" ht="26.25" customHeight="1" thickBot="1">
      <c r="A132" s="60" t="s">
        <v>288</v>
      </c>
      <c r="B132" s="64" t="s">
        <v>305</v>
      </c>
      <c r="C132" s="72" t="s">
        <v>306</v>
      </c>
      <c r="D132" s="127" t="s">
        <v>297</v>
      </c>
      <c r="E132" s="62" t="s">
        <v>441</v>
      </c>
      <c r="F132" s="62" t="s">
        <v>441</v>
      </c>
      <c r="G132" s="62" t="s">
        <v>443</v>
      </c>
      <c r="H132" s="62" t="s">
        <v>441</v>
      </c>
      <c r="I132" s="62" t="s">
        <v>441</v>
      </c>
      <c r="J132" s="62" t="s">
        <v>441</v>
      </c>
      <c r="K132" s="62" t="s">
        <v>441</v>
      </c>
      <c r="L132" s="62" t="s">
        <v>441</v>
      </c>
      <c r="M132" s="62" t="s">
        <v>441</v>
      </c>
      <c r="N132" s="62" t="s">
        <v>441</v>
      </c>
      <c r="O132" s="62" t="s">
        <v>441</v>
      </c>
      <c r="P132" s="62" t="s">
        <v>441</v>
      </c>
      <c r="Q132" s="62" t="s">
        <v>441</v>
      </c>
      <c r="R132" s="62" t="s">
        <v>441</v>
      </c>
      <c r="S132" s="62" t="s">
        <v>441</v>
      </c>
      <c r="T132" s="62" t="s">
        <v>441</v>
      </c>
      <c r="U132" s="62" t="s">
        <v>441</v>
      </c>
      <c r="V132" s="62" t="s">
        <v>441</v>
      </c>
      <c r="W132" s="62" t="s">
        <v>441</v>
      </c>
      <c r="X132" s="62" t="s">
        <v>441</v>
      </c>
      <c r="Y132" s="62" t="s">
        <v>441</v>
      </c>
      <c r="Z132" s="62" t="s">
        <v>441</v>
      </c>
      <c r="AA132" s="62" t="s">
        <v>441</v>
      </c>
      <c r="AB132" s="62" t="s">
        <v>441</v>
      </c>
      <c r="AC132" s="62" t="s">
        <v>441</v>
      </c>
      <c r="AD132" s="62" t="s">
        <v>441</v>
      </c>
      <c r="AE132" s="51"/>
      <c r="AF132" s="62" t="s">
        <v>443</v>
      </c>
      <c r="AG132" s="62" t="s">
        <v>443</v>
      </c>
      <c r="AH132" s="62" t="s">
        <v>443</v>
      </c>
      <c r="AI132" s="62" t="s">
        <v>443</v>
      </c>
      <c r="AJ132" s="62" t="s">
        <v>443</v>
      </c>
      <c r="AK132" s="62" t="s">
        <v>443</v>
      </c>
      <c r="AL132" s="128" t="s">
        <v>414</v>
      </c>
    </row>
    <row r="133" spans="1:38" ht="26.25" customHeight="1" thickBot="1">
      <c r="A133" s="60" t="s">
        <v>288</v>
      </c>
      <c r="B133" s="64" t="s">
        <v>307</v>
      </c>
      <c r="C133" s="72" t="s">
        <v>308</v>
      </c>
      <c r="D133" s="127" t="s">
        <v>297</v>
      </c>
      <c r="E133" s="62" t="s">
        <v>441</v>
      </c>
      <c r="F133" s="62" t="s">
        <v>441</v>
      </c>
      <c r="G133" s="62" t="s">
        <v>442</v>
      </c>
      <c r="H133" s="62" t="s">
        <v>441</v>
      </c>
      <c r="I133" s="62" t="s">
        <v>441</v>
      </c>
      <c r="J133" s="62" t="s">
        <v>441</v>
      </c>
      <c r="K133" s="62" t="s">
        <v>441</v>
      </c>
      <c r="L133" s="62" t="s">
        <v>441</v>
      </c>
      <c r="M133" s="62" t="s">
        <v>441</v>
      </c>
      <c r="N133" s="62" t="s">
        <v>441</v>
      </c>
      <c r="O133" s="62" t="s">
        <v>441</v>
      </c>
      <c r="P133" s="62" t="s">
        <v>441</v>
      </c>
      <c r="Q133" s="62" t="s">
        <v>441</v>
      </c>
      <c r="R133" s="62" t="s">
        <v>441</v>
      </c>
      <c r="S133" s="62" t="s">
        <v>441</v>
      </c>
      <c r="T133" s="62" t="s">
        <v>441</v>
      </c>
      <c r="U133" s="62" t="s">
        <v>441</v>
      </c>
      <c r="V133" s="62" t="s">
        <v>441</v>
      </c>
      <c r="W133" s="62" t="s">
        <v>441</v>
      </c>
      <c r="X133" s="62" t="s">
        <v>441</v>
      </c>
      <c r="Y133" s="62" t="s">
        <v>441</v>
      </c>
      <c r="Z133" s="62" t="s">
        <v>441</v>
      </c>
      <c r="AA133" s="62" t="s">
        <v>441</v>
      </c>
      <c r="AB133" s="62" t="s">
        <v>441</v>
      </c>
      <c r="AC133" s="62" t="s">
        <v>441</v>
      </c>
      <c r="AD133" s="62" t="s">
        <v>441</v>
      </c>
      <c r="AE133" s="51"/>
      <c r="AF133" s="62" t="s">
        <v>443</v>
      </c>
      <c r="AG133" s="62" t="s">
        <v>443</v>
      </c>
      <c r="AH133" s="62" t="s">
        <v>443</v>
      </c>
      <c r="AI133" s="62" t="s">
        <v>443</v>
      </c>
      <c r="AJ133" s="62" t="s">
        <v>443</v>
      </c>
      <c r="AK133" s="62" t="s">
        <v>442</v>
      </c>
      <c r="AL133" s="128" t="s">
        <v>415</v>
      </c>
    </row>
    <row r="134" spans="1:38" ht="26.25" customHeight="1" thickBot="1">
      <c r="A134" s="60" t="s">
        <v>288</v>
      </c>
      <c r="B134" s="64" t="s">
        <v>309</v>
      </c>
      <c r="C134" s="61" t="s">
        <v>310</v>
      </c>
      <c r="D134" s="127" t="s">
        <v>297</v>
      </c>
      <c r="E134" s="62" t="s">
        <v>441</v>
      </c>
      <c r="F134" s="62" t="s">
        <v>441</v>
      </c>
      <c r="G134" s="62" t="s">
        <v>443</v>
      </c>
      <c r="H134" s="62" t="s">
        <v>441</v>
      </c>
      <c r="I134" s="62" t="s">
        <v>441</v>
      </c>
      <c r="J134" s="62" t="s">
        <v>441</v>
      </c>
      <c r="K134" s="62" t="s">
        <v>441</v>
      </c>
      <c r="L134" s="62" t="s">
        <v>441</v>
      </c>
      <c r="M134" s="62" t="s">
        <v>441</v>
      </c>
      <c r="N134" s="62" t="s">
        <v>441</v>
      </c>
      <c r="O134" s="62" t="s">
        <v>441</v>
      </c>
      <c r="P134" s="62" t="s">
        <v>441</v>
      </c>
      <c r="Q134" s="62" t="s">
        <v>441</v>
      </c>
      <c r="R134" s="62" t="s">
        <v>441</v>
      </c>
      <c r="S134" s="62" t="s">
        <v>441</v>
      </c>
      <c r="T134" s="62" t="s">
        <v>441</v>
      </c>
      <c r="U134" s="62" t="s">
        <v>441</v>
      </c>
      <c r="V134" s="62" t="s">
        <v>441</v>
      </c>
      <c r="W134" s="62" t="s">
        <v>441</v>
      </c>
      <c r="X134" s="62" t="s">
        <v>441</v>
      </c>
      <c r="Y134" s="62" t="s">
        <v>441</v>
      </c>
      <c r="Z134" s="62" t="s">
        <v>441</v>
      </c>
      <c r="AA134" s="62" t="s">
        <v>441</v>
      </c>
      <c r="AB134" s="62" t="s">
        <v>441</v>
      </c>
      <c r="AC134" s="62" t="s">
        <v>441</v>
      </c>
      <c r="AD134" s="62" t="s">
        <v>441</v>
      </c>
      <c r="AE134" s="51"/>
      <c r="AF134" s="62" t="s">
        <v>443</v>
      </c>
      <c r="AG134" s="62" t="s">
        <v>443</v>
      </c>
      <c r="AH134" s="62" t="s">
        <v>443</v>
      </c>
      <c r="AI134" s="62" t="s">
        <v>443</v>
      </c>
      <c r="AJ134" s="62" t="s">
        <v>443</v>
      </c>
      <c r="AK134" s="62" t="s">
        <v>443</v>
      </c>
      <c r="AL134" s="128" t="s">
        <v>412</v>
      </c>
    </row>
    <row r="135" spans="1:38" ht="26.25" customHeight="1" thickBot="1">
      <c r="A135" s="60" t="s">
        <v>288</v>
      </c>
      <c r="B135" s="60" t="s">
        <v>311</v>
      </c>
      <c r="C135" s="61" t="s">
        <v>312</v>
      </c>
      <c r="D135" s="127"/>
      <c r="E135" s="62" t="s">
        <v>441</v>
      </c>
      <c r="F135" s="62" t="s">
        <v>441</v>
      </c>
      <c r="G135" s="62">
        <v>1.39975E-3</v>
      </c>
      <c r="H135" s="62" t="s">
        <v>441</v>
      </c>
      <c r="I135" s="62" t="s">
        <v>441</v>
      </c>
      <c r="J135" s="62" t="s">
        <v>441</v>
      </c>
      <c r="K135" s="62" t="s">
        <v>441</v>
      </c>
      <c r="L135" s="62" t="s">
        <v>441</v>
      </c>
      <c r="M135" s="62" t="s">
        <v>441</v>
      </c>
      <c r="N135" s="62" t="s">
        <v>441</v>
      </c>
      <c r="O135" s="62" t="s">
        <v>441</v>
      </c>
      <c r="P135" s="62" t="s">
        <v>441</v>
      </c>
      <c r="Q135" s="62" t="s">
        <v>441</v>
      </c>
      <c r="R135" s="62" t="s">
        <v>441</v>
      </c>
      <c r="S135" s="62" t="s">
        <v>441</v>
      </c>
      <c r="T135" s="62" t="s">
        <v>441</v>
      </c>
      <c r="U135" s="62" t="s">
        <v>441</v>
      </c>
      <c r="V135" s="62" t="s">
        <v>441</v>
      </c>
      <c r="W135" s="62" t="s">
        <v>441</v>
      </c>
      <c r="X135" s="62" t="s">
        <v>441</v>
      </c>
      <c r="Y135" s="62" t="s">
        <v>441</v>
      </c>
      <c r="Z135" s="62" t="s">
        <v>441</v>
      </c>
      <c r="AA135" s="62" t="s">
        <v>441</v>
      </c>
      <c r="AB135" s="62" t="s">
        <v>441</v>
      </c>
      <c r="AC135" s="62" t="s">
        <v>441</v>
      </c>
      <c r="AD135" s="62" t="s">
        <v>441</v>
      </c>
      <c r="AE135" s="51"/>
      <c r="AF135" s="62" t="s">
        <v>443</v>
      </c>
      <c r="AG135" s="62" t="s">
        <v>443</v>
      </c>
      <c r="AH135" s="62" t="s">
        <v>443</v>
      </c>
      <c r="AI135" s="62" t="s">
        <v>443</v>
      </c>
      <c r="AJ135" s="62" t="s">
        <v>443</v>
      </c>
      <c r="AK135" s="62">
        <v>16.649999999999999</v>
      </c>
      <c r="AL135" s="128" t="s">
        <v>412</v>
      </c>
    </row>
    <row r="136" spans="1:38" ht="26.25" customHeight="1" thickBot="1">
      <c r="A136" s="60" t="s">
        <v>288</v>
      </c>
      <c r="B136" s="60" t="s">
        <v>313</v>
      </c>
      <c r="C136" s="61" t="s">
        <v>314</v>
      </c>
      <c r="D136" s="127"/>
      <c r="E136" s="62" t="s">
        <v>441</v>
      </c>
      <c r="F136" s="62" t="s">
        <v>441</v>
      </c>
      <c r="G136" s="62" t="s">
        <v>443</v>
      </c>
      <c r="H136" s="62" t="s">
        <v>441</v>
      </c>
      <c r="I136" s="62" t="s">
        <v>441</v>
      </c>
      <c r="J136" s="62" t="s">
        <v>441</v>
      </c>
      <c r="K136" s="62" t="s">
        <v>441</v>
      </c>
      <c r="L136" s="62" t="s">
        <v>441</v>
      </c>
      <c r="M136" s="62" t="s">
        <v>441</v>
      </c>
      <c r="N136" s="62" t="s">
        <v>441</v>
      </c>
      <c r="O136" s="62" t="s">
        <v>441</v>
      </c>
      <c r="P136" s="62" t="s">
        <v>441</v>
      </c>
      <c r="Q136" s="62" t="s">
        <v>441</v>
      </c>
      <c r="R136" s="62" t="s">
        <v>441</v>
      </c>
      <c r="S136" s="62" t="s">
        <v>441</v>
      </c>
      <c r="T136" s="62" t="s">
        <v>441</v>
      </c>
      <c r="U136" s="62" t="s">
        <v>441</v>
      </c>
      <c r="V136" s="62" t="s">
        <v>441</v>
      </c>
      <c r="W136" s="62" t="s">
        <v>441</v>
      </c>
      <c r="X136" s="62" t="s">
        <v>441</v>
      </c>
      <c r="Y136" s="62" t="s">
        <v>441</v>
      </c>
      <c r="Z136" s="62" t="s">
        <v>441</v>
      </c>
      <c r="AA136" s="62" t="s">
        <v>441</v>
      </c>
      <c r="AB136" s="62" t="s">
        <v>441</v>
      </c>
      <c r="AC136" s="62" t="s">
        <v>441</v>
      </c>
      <c r="AD136" s="62" t="s">
        <v>441</v>
      </c>
      <c r="AE136" s="51"/>
      <c r="AF136" s="62" t="s">
        <v>443</v>
      </c>
      <c r="AG136" s="62" t="s">
        <v>443</v>
      </c>
      <c r="AH136" s="62" t="s">
        <v>443</v>
      </c>
      <c r="AI136" s="62" t="s">
        <v>443</v>
      </c>
      <c r="AJ136" s="62" t="s">
        <v>443</v>
      </c>
      <c r="AK136" s="62" t="s">
        <v>443</v>
      </c>
      <c r="AL136" s="128" t="s">
        <v>416</v>
      </c>
    </row>
    <row r="137" spans="1:38" ht="26.25" customHeight="1" thickBot="1">
      <c r="A137" s="60" t="s">
        <v>288</v>
      </c>
      <c r="B137" s="60" t="s">
        <v>315</v>
      </c>
      <c r="C137" s="61" t="s">
        <v>316</v>
      </c>
      <c r="D137" s="127"/>
      <c r="E137" s="62" t="s">
        <v>441</v>
      </c>
      <c r="F137" s="62" t="s">
        <v>441</v>
      </c>
      <c r="G137" s="62" t="s">
        <v>443</v>
      </c>
      <c r="H137" s="62" t="s">
        <v>441</v>
      </c>
      <c r="I137" s="62" t="s">
        <v>441</v>
      </c>
      <c r="J137" s="62" t="s">
        <v>441</v>
      </c>
      <c r="K137" s="62" t="s">
        <v>441</v>
      </c>
      <c r="L137" s="62" t="s">
        <v>441</v>
      </c>
      <c r="M137" s="62" t="s">
        <v>441</v>
      </c>
      <c r="N137" s="62" t="s">
        <v>441</v>
      </c>
      <c r="O137" s="62" t="s">
        <v>441</v>
      </c>
      <c r="P137" s="62" t="s">
        <v>441</v>
      </c>
      <c r="Q137" s="62" t="s">
        <v>441</v>
      </c>
      <c r="R137" s="62" t="s">
        <v>441</v>
      </c>
      <c r="S137" s="62" t="s">
        <v>441</v>
      </c>
      <c r="T137" s="62" t="s">
        <v>441</v>
      </c>
      <c r="U137" s="62" t="s">
        <v>441</v>
      </c>
      <c r="V137" s="62" t="s">
        <v>441</v>
      </c>
      <c r="W137" s="62" t="s">
        <v>441</v>
      </c>
      <c r="X137" s="62" t="s">
        <v>441</v>
      </c>
      <c r="Y137" s="62" t="s">
        <v>441</v>
      </c>
      <c r="Z137" s="62" t="s">
        <v>441</v>
      </c>
      <c r="AA137" s="62" t="s">
        <v>441</v>
      </c>
      <c r="AB137" s="62" t="s">
        <v>441</v>
      </c>
      <c r="AC137" s="62" t="s">
        <v>441</v>
      </c>
      <c r="AD137" s="62" t="s">
        <v>441</v>
      </c>
      <c r="AE137" s="51"/>
      <c r="AF137" s="62" t="s">
        <v>443</v>
      </c>
      <c r="AG137" s="62" t="s">
        <v>443</v>
      </c>
      <c r="AH137" s="62" t="s">
        <v>443</v>
      </c>
      <c r="AI137" s="62" t="s">
        <v>443</v>
      </c>
      <c r="AJ137" s="62" t="s">
        <v>443</v>
      </c>
      <c r="AK137" s="62" t="s">
        <v>443</v>
      </c>
      <c r="AL137" s="128" t="s">
        <v>416</v>
      </c>
    </row>
    <row r="138" spans="1:38" ht="26.25" customHeight="1" thickBot="1">
      <c r="A138" s="64" t="s">
        <v>288</v>
      </c>
      <c r="B138" s="64" t="s">
        <v>317</v>
      </c>
      <c r="C138" s="66" t="s">
        <v>318</v>
      </c>
      <c r="D138" s="133"/>
      <c r="E138" s="62" t="s">
        <v>441</v>
      </c>
      <c r="F138" s="62" t="s">
        <v>441</v>
      </c>
      <c r="G138" s="62" t="s">
        <v>443</v>
      </c>
      <c r="H138" s="62" t="s">
        <v>441</v>
      </c>
      <c r="I138" s="62" t="s">
        <v>441</v>
      </c>
      <c r="J138" s="62" t="s">
        <v>441</v>
      </c>
      <c r="K138" s="62" t="s">
        <v>441</v>
      </c>
      <c r="L138" s="62" t="s">
        <v>441</v>
      </c>
      <c r="M138" s="62" t="s">
        <v>441</v>
      </c>
      <c r="N138" s="62" t="s">
        <v>441</v>
      </c>
      <c r="O138" s="62" t="s">
        <v>441</v>
      </c>
      <c r="P138" s="62" t="s">
        <v>441</v>
      </c>
      <c r="Q138" s="62" t="s">
        <v>441</v>
      </c>
      <c r="R138" s="62" t="s">
        <v>441</v>
      </c>
      <c r="S138" s="62" t="s">
        <v>441</v>
      </c>
      <c r="T138" s="62" t="s">
        <v>441</v>
      </c>
      <c r="U138" s="62" t="s">
        <v>441</v>
      </c>
      <c r="V138" s="62" t="s">
        <v>441</v>
      </c>
      <c r="W138" s="62" t="s">
        <v>441</v>
      </c>
      <c r="X138" s="62" t="s">
        <v>441</v>
      </c>
      <c r="Y138" s="62" t="s">
        <v>441</v>
      </c>
      <c r="Z138" s="62" t="s">
        <v>441</v>
      </c>
      <c r="AA138" s="62" t="s">
        <v>441</v>
      </c>
      <c r="AB138" s="62" t="s">
        <v>441</v>
      </c>
      <c r="AC138" s="62" t="s">
        <v>441</v>
      </c>
      <c r="AD138" s="62" t="s">
        <v>441</v>
      </c>
      <c r="AE138" s="51"/>
      <c r="AF138" s="62" t="s">
        <v>443</v>
      </c>
      <c r="AG138" s="62" t="s">
        <v>443</v>
      </c>
      <c r="AH138" s="62" t="s">
        <v>443</v>
      </c>
      <c r="AI138" s="62" t="s">
        <v>443</v>
      </c>
      <c r="AJ138" s="62" t="s">
        <v>443</v>
      </c>
      <c r="AK138" s="62" t="s">
        <v>443</v>
      </c>
      <c r="AL138" s="128" t="s">
        <v>416</v>
      </c>
    </row>
    <row r="139" spans="1:38" ht="26.25" customHeight="1" thickBot="1">
      <c r="A139" s="64" t="s">
        <v>288</v>
      </c>
      <c r="B139" s="64" t="s">
        <v>319</v>
      </c>
      <c r="C139" s="66" t="s">
        <v>377</v>
      </c>
      <c r="D139" s="133" t="s">
        <v>320</v>
      </c>
      <c r="E139" s="62" t="s">
        <v>441</v>
      </c>
      <c r="F139" s="62" t="s">
        <v>441</v>
      </c>
      <c r="G139" s="62" t="s">
        <v>442</v>
      </c>
      <c r="H139" s="62" t="s">
        <v>441</v>
      </c>
      <c r="I139" s="62" t="s">
        <v>441</v>
      </c>
      <c r="J139" s="62" t="s">
        <v>441</v>
      </c>
      <c r="K139" s="62" t="s">
        <v>441</v>
      </c>
      <c r="L139" s="62" t="s">
        <v>441</v>
      </c>
      <c r="M139" s="62" t="s">
        <v>441</v>
      </c>
      <c r="N139" s="62" t="s">
        <v>441</v>
      </c>
      <c r="O139" s="62" t="s">
        <v>441</v>
      </c>
      <c r="P139" s="62" t="s">
        <v>441</v>
      </c>
      <c r="Q139" s="62" t="s">
        <v>441</v>
      </c>
      <c r="R139" s="62" t="s">
        <v>441</v>
      </c>
      <c r="S139" s="62" t="s">
        <v>441</v>
      </c>
      <c r="T139" s="62" t="s">
        <v>441</v>
      </c>
      <c r="U139" s="62" t="s">
        <v>441</v>
      </c>
      <c r="V139" s="62" t="s">
        <v>441</v>
      </c>
      <c r="W139" s="62" t="s">
        <v>441</v>
      </c>
      <c r="X139" s="62" t="s">
        <v>441</v>
      </c>
      <c r="Y139" s="62" t="s">
        <v>441</v>
      </c>
      <c r="Z139" s="62" t="s">
        <v>441</v>
      </c>
      <c r="AA139" s="62" t="s">
        <v>441</v>
      </c>
      <c r="AB139" s="62" t="s">
        <v>441</v>
      </c>
      <c r="AC139" s="62" t="s">
        <v>441</v>
      </c>
      <c r="AD139" s="62" t="s">
        <v>441</v>
      </c>
      <c r="AE139" s="51"/>
      <c r="AF139" s="62" t="s">
        <v>443</v>
      </c>
      <c r="AG139" s="62" t="s">
        <v>443</v>
      </c>
      <c r="AH139" s="62" t="s">
        <v>443</v>
      </c>
      <c r="AI139" s="62" t="s">
        <v>443</v>
      </c>
      <c r="AJ139" s="62" t="s">
        <v>443</v>
      </c>
      <c r="AK139" s="62" t="s">
        <v>443</v>
      </c>
      <c r="AL139" s="128" t="s">
        <v>412</v>
      </c>
    </row>
    <row r="140" spans="1:38" ht="26.25" customHeight="1" thickBot="1">
      <c r="A140" s="60" t="s">
        <v>321</v>
      </c>
      <c r="B140" s="64" t="s">
        <v>322</v>
      </c>
      <c r="C140" s="61" t="s">
        <v>378</v>
      </c>
      <c r="D140" s="127"/>
      <c r="E140" s="62" t="s">
        <v>441</v>
      </c>
      <c r="F140" s="62" t="s">
        <v>441</v>
      </c>
      <c r="G140" s="62" t="s">
        <v>444</v>
      </c>
      <c r="H140" s="62" t="s">
        <v>441</v>
      </c>
      <c r="I140" s="62" t="s">
        <v>441</v>
      </c>
      <c r="J140" s="62" t="s">
        <v>441</v>
      </c>
      <c r="K140" s="62" t="s">
        <v>441</v>
      </c>
      <c r="L140" s="62" t="s">
        <v>441</v>
      </c>
      <c r="M140" s="62" t="s">
        <v>441</v>
      </c>
      <c r="N140" s="62" t="s">
        <v>441</v>
      </c>
      <c r="O140" s="62" t="s">
        <v>441</v>
      </c>
      <c r="P140" s="62" t="s">
        <v>441</v>
      </c>
      <c r="Q140" s="62" t="s">
        <v>441</v>
      </c>
      <c r="R140" s="62" t="s">
        <v>441</v>
      </c>
      <c r="S140" s="62" t="s">
        <v>441</v>
      </c>
      <c r="T140" s="62" t="s">
        <v>441</v>
      </c>
      <c r="U140" s="62" t="s">
        <v>441</v>
      </c>
      <c r="V140" s="62" t="s">
        <v>441</v>
      </c>
      <c r="W140" s="62" t="s">
        <v>441</v>
      </c>
      <c r="X140" s="62" t="s">
        <v>441</v>
      </c>
      <c r="Y140" s="62" t="s">
        <v>441</v>
      </c>
      <c r="Z140" s="62" t="s">
        <v>441</v>
      </c>
      <c r="AA140" s="62" t="s">
        <v>441</v>
      </c>
      <c r="AB140" s="62" t="s">
        <v>441</v>
      </c>
      <c r="AC140" s="62" t="s">
        <v>441</v>
      </c>
      <c r="AD140" s="62" t="s">
        <v>441</v>
      </c>
      <c r="AE140" s="51"/>
      <c r="AF140" s="62" t="s">
        <v>443</v>
      </c>
      <c r="AG140" s="62" t="s">
        <v>443</v>
      </c>
      <c r="AH140" s="62" t="s">
        <v>443</v>
      </c>
      <c r="AI140" s="62" t="s">
        <v>443</v>
      </c>
      <c r="AJ140" s="62" t="s">
        <v>443</v>
      </c>
      <c r="AK140" s="62" t="s">
        <v>443</v>
      </c>
      <c r="AL140" s="128" t="s">
        <v>412</v>
      </c>
    </row>
    <row r="141" spans="1:38" s="6" customFormat="1" ht="37.5" customHeight="1" thickBot="1">
      <c r="A141" s="79"/>
      <c r="B141" s="80" t="s">
        <v>323</v>
      </c>
      <c r="C141" s="81" t="s">
        <v>388</v>
      </c>
      <c r="D141" s="79" t="s">
        <v>142</v>
      </c>
      <c r="E141" s="135" t="s">
        <v>441</v>
      </c>
      <c r="F141" s="135" t="s">
        <v>441</v>
      </c>
      <c r="G141" s="135">
        <f>SUM(G14:G140)</f>
        <v>67.335506010411791</v>
      </c>
      <c r="H141" s="135" t="s">
        <v>441</v>
      </c>
      <c r="I141" s="135" t="s">
        <v>441</v>
      </c>
      <c r="J141" s="135" t="s">
        <v>441</v>
      </c>
      <c r="K141" s="135" t="s">
        <v>441</v>
      </c>
      <c r="L141" s="135" t="s">
        <v>441</v>
      </c>
      <c r="M141" s="135" t="s">
        <v>441</v>
      </c>
      <c r="N141" s="135" t="s">
        <v>441</v>
      </c>
      <c r="O141" s="135" t="s">
        <v>441</v>
      </c>
      <c r="P141" s="135" t="s">
        <v>441</v>
      </c>
      <c r="Q141" s="135" t="s">
        <v>441</v>
      </c>
      <c r="R141" s="135" t="s">
        <v>441</v>
      </c>
      <c r="S141" s="135" t="s">
        <v>441</v>
      </c>
      <c r="T141" s="135" t="s">
        <v>441</v>
      </c>
      <c r="U141" s="135" t="s">
        <v>441</v>
      </c>
      <c r="V141" s="135" t="s">
        <v>441</v>
      </c>
      <c r="W141" s="135" t="s">
        <v>441</v>
      </c>
      <c r="X141" s="135" t="s">
        <v>441</v>
      </c>
      <c r="Y141" s="135" t="s">
        <v>441</v>
      </c>
      <c r="Z141" s="135" t="s">
        <v>441</v>
      </c>
      <c r="AA141" s="135" t="s">
        <v>441</v>
      </c>
      <c r="AB141" s="135" t="s">
        <v>441</v>
      </c>
      <c r="AC141" s="135" t="s">
        <v>441</v>
      </c>
      <c r="AD141" s="135" t="s">
        <v>441</v>
      </c>
      <c r="AE141" s="136"/>
      <c r="AF141" s="137" t="s">
        <v>443</v>
      </c>
      <c r="AG141" s="137" t="s">
        <v>443</v>
      </c>
      <c r="AH141" s="137" t="s">
        <v>443</v>
      </c>
      <c r="AI141" s="137" t="s">
        <v>443</v>
      </c>
      <c r="AJ141" s="137" t="s">
        <v>443</v>
      </c>
      <c r="AK141" s="137" t="s">
        <v>443</v>
      </c>
      <c r="AL141" s="137"/>
    </row>
    <row r="142" spans="1:38" ht="15" customHeight="1" thickBot="1">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c r="A143" s="85"/>
      <c r="B143" s="43" t="s">
        <v>347</v>
      </c>
      <c r="C143" s="86" t="s">
        <v>354</v>
      </c>
      <c r="D143" s="87" t="s">
        <v>281</v>
      </c>
      <c r="E143" s="9" t="s">
        <v>444</v>
      </c>
      <c r="F143" s="9" t="s">
        <v>444</v>
      </c>
      <c r="G143" s="9" t="s">
        <v>444</v>
      </c>
      <c r="H143" s="9" t="s">
        <v>444</v>
      </c>
      <c r="I143" s="9" t="s">
        <v>444</v>
      </c>
      <c r="J143" s="9" t="s">
        <v>444</v>
      </c>
      <c r="K143" s="9" t="s">
        <v>444</v>
      </c>
      <c r="L143" s="9" t="s">
        <v>444</v>
      </c>
      <c r="M143" s="9" t="s">
        <v>444</v>
      </c>
      <c r="N143" s="9" t="s">
        <v>444</v>
      </c>
      <c r="O143" s="9" t="s">
        <v>444</v>
      </c>
      <c r="P143" s="9" t="s">
        <v>444</v>
      </c>
      <c r="Q143" s="9" t="s">
        <v>444</v>
      </c>
      <c r="R143" s="9" t="s">
        <v>444</v>
      </c>
      <c r="S143" s="9" t="s">
        <v>444</v>
      </c>
      <c r="T143" s="9" t="s">
        <v>444</v>
      </c>
      <c r="U143" s="9" t="s">
        <v>444</v>
      </c>
      <c r="V143" s="9" t="s">
        <v>444</v>
      </c>
      <c r="W143" s="9" t="s">
        <v>444</v>
      </c>
      <c r="X143" s="9" t="s">
        <v>444</v>
      </c>
      <c r="Y143" s="9" t="s">
        <v>444</v>
      </c>
      <c r="Z143" s="9" t="s">
        <v>444</v>
      </c>
      <c r="AA143" s="9" t="s">
        <v>444</v>
      </c>
      <c r="AB143" s="9" t="s">
        <v>444</v>
      </c>
      <c r="AC143" s="9" t="s">
        <v>444</v>
      </c>
      <c r="AD143" s="9" t="s">
        <v>444</v>
      </c>
      <c r="AE143" s="54"/>
      <c r="AF143" s="9" t="s">
        <v>444</v>
      </c>
      <c r="AG143" s="9" t="s">
        <v>444</v>
      </c>
      <c r="AH143" s="9" t="s">
        <v>444</v>
      </c>
      <c r="AI143" s="9" t="s">
        <v>444</v>
      </c>
      <c r="AJ143" s="9" t="s">
        <v>444</v>
      </c>
      <c r="AK143" s="9" t="s">
        <v>444</v>
      </c>
      <c r="AL143" s="43" t="s">
        <v>49</v>
      </c>
    </row>
    <row r="144" spans="1:38" ht="26.25" customHeight="1" thickBot="1">
      <c r="A144" s="85"/>
      <c r="B144" s="43" t="s">
        <v>348</v>
      </c>
      <c r="C144" s="86" t="s">
        <v>355</v>
      </c>
      <c r="D144" s="87" t="s">
        <v>281</v>
      </c>
      <c r="E144" s="9" t="s">
        <v>444</v>
      </c>
      <c r="F144" s="9" t="s">
        <v>444</v>
      </c>
      <c r="G144" s="9" t="s">
        <v>444</v>
      </c>
      <c r="H144" s="9" t="s">
        <v>444</v>
      </c>
      <c r="I144" s="9" t="s">
        <v>444</v>
      </c>
      <c r="J144" s="9" t="s">
        <v>444</v>
      </c>
      <c r="K144" s="9" t="s">
        <v>444</v>
      </c>
      <c r="L144" s="9" t="s">
        <v>444</v>
      </c>
      <c r="M144" s="9" t="s">
        <v>444</v>
      </c>
      <c r="N144" s="9" t="s">
        <v>444</v>
      </c>
      <c r="O144" s="9" t="s">
        <v>444</v>
      </c>
      <c r="P144" s="9" t="s">
        <v>444</v>
      </c>
      <c r="Q144" s="9" t="s">
        <v>444</v>
      </c>
      <c r="R144" s="9" t="s">
        <v>444</v>
      </c>
      <c r="S144" s="9" t="s">
        <v>444</v>
      </c>
      <c r="T144" s="9" t="s">
        <v>444</v>
      </c>
      <c r="U144" s="9" t="s">
        <v>444</v>
      </c>
      <c r="V144" s="9" t="s">
        <v>444</v>
      </c>
      <c r="W144" s="9" t="s">
        <v>444</v>
      </c>
      <c r="X144" s="9" t="s">
        <v>444</v>
      </c>
      <c r="Y144" s="9" t="s">
        <v>444</v>
      </c>
      <c r="Z144" s="9" t="s">
        <v>444</v>
      </c>
      <c r="AA144" s="9" t="s">
        <v>444</v>
      </c>
      <c r="AB144" s="9" t="s">
        <v>444</v>
      </c>
      <c r="AC144" s="9" t="s">
        <v>444</v>
      </c>
      <c r="AD144" s="9" t="s">
        <v>444</v>
      </c>
      <c r="AE144" s="54"/>
      <c r="AF144" s="9" t="s">
        <v>444</v>
      </c>
      <c r="AG144" s="9" t="s">
        <v>444</v>
      </c>
      <c r="AH144" s="9" t="s">
        <v>444</v>
      </c>
      <c r="AI144" s="9" t="s">
        <v>444</v>
      </c>
      <c r="AJ144" s="9" t="s">
        <v>444</v>
      </c>
      <c r="AK144" s="9" t="s">
        <v>444</v>
      </c>
      <c r="AL144" s="43" t="s">
        <v>49</v>
      </c>
    </row>
    <row r="145" spans="1:38" ht="26.25" customHeight="1" thickBot="1">
      <c r="A145" s="85"/>
      <c r="B145" s="43" t="s">
        <v>349</v>
      </c>
      <c r="C145" s="86" t="s">
        <v>356</v>
      </c>
      <c r="D145" s="87" t="s">
        <v>281</v>
      </c>
      <c r="E145" s="9" t="s">
        <v>444</v>
      </c>
      <c r="F145" s="9" t="s">
        <v>444</v>
      </c>
      <c r="G145" s="9" t="s">
        <v>444</v>
      </c>
      <c r="H145" s="9" t="s">
        <v>444</v>
      </c>
      <c r="I145" s="9" t="s">
        <v>444</v>
      </c>
      <c r="J145" s="9" t="s">
        <v>444</v>
      </c>
      <c r="K145" s="9" t="s">
        <v>444</v>
      </c>
      <c r="L145" s="9" t="s">
        <v>444</v>
      </c>
      <c r="M145" s="9" t="s">
        <v>444</v>
      </c>
      <c r="N145" s="9" t="s">
        <v>444</v>
      </c>
      <c r="O145" s="9" t="s">
        <v>444</v>
      </c>
      <c r="P145" s="9" t="s">
        <v>444</v>
      </c>
      <c r="Q145" s="9" t="s">
        <v>444</v>
      </c>
      <c r="R145" s="9" t="s">
        <v>444</v>
      </c>
      <c r="S145" s="9" t="s">
        <v>444</v>
      </c>
      <c r="T145" s="9" t="s">
        <v>444</v>
      </c>
      <c r="U145" s="9" t="s">
        <v>444</v>
      </c>
      <c r="V145" s="9" t="s">
        <v>444</v>
      </c>
      <c r="W145" s="9" t="s">
        <v>444</v>
      </c>
      <c r="X145" s="9" t="s">
        <v>444</v>
      </c>
      <c r="Y145" s="9" t="s">
        <v>444</v>
      </c>
      <c r="Z145" s="9" t="s">
        <v>444</v>
      </c>
      <c r="AA145" s="9" t="s">
        <v>444</v>
      </c>
      <c r="AB145" s="9" t="s">
        <v>444</v>
      </c>
      <c r="AC145" s="9" t="s">
        <v>444</v>
      </c>
      <c r="AD145" s="9" t="s">
        <v>444</v>
      </c>
      <c r="AE145" s="54"/>
      <c r="AF145" s="9" t="s">
        <v>444</v>
      </c>
      <c r="AG145" s="9" t="s">
        <v>444</v>
      </c>
      <c r="AH145" s="9" t="s">
        <v>444</v>
      </c>
      <c r="AI145" s="9" t="s">
        <v>444</v>
      </c>
      <c r="AJ145" s="9" t="s">
        <v>444</v>
      </c>
      <c r="AK145" s="9" t="s">
        <v>444</v>
      </c>
      <c r="AL145" s="43" t="s">
        <v>49</v>
      </c>
    </row>
    <row r="146" spans="1:38" ht="26.25" customHeight="1" thickBot="1">
      <c r="A146" s="85"/>
      <c r="B146" s="43" t="s">
        <v>350</v>
      </c>
      <c r="C146" s="86" t="s">
        <v>357</v>
      </c>
      <c r="D146" s="87" t="s">
        <v>281</v>
      </c>
      <c r="E146" s="9" t="s">
        <v>444</v>
      </c>
      <c r="F146" s="9" t="s">
        <v>444</v>
      </c>
      <c r="G146" s="9" t="s">
        <v>444</v>
      </c>
      <c r="H146" s="9" t="s">
        <v>444</v>
      </c>
      <c r="I146" s="9" t="s">
        <v>444</v>
      </c>
      <c r="J146" s="9" t="s">
        <v>444</v>
      </c>
      <c r="K146" s="9" t="s">
        <v>444</v>
      </c>
      <c r="L146" s="9" t="s">
        <v>444</v>
      </c>
      <c r="M146" s="9" t="s">
        <v>444</v>
      </c>
      <c r="N146" s="9" t="s">
        <v>444</v>
      </c>
      <c r="O146" s="9" t="s">
        <v>444</v>
      </c>
      <c r="P146" s="9" t="s">
        <v>444</v>
      </c>
      <c r="Q146" s="9" t="s">
        <v>444</v>
      </c>
      <c r="R146" s="9" t="s">
        <v>444</v>
      </c>
      <c r="S146" s="9" t="s">
        <v>444</v>
      </c>
      <c r="T146" s="9" t="s">
        <v>444</v>
      </c>
      <c r="U146" s="9" t="s">
        <v>444</v>
      </c>
      <c r="V146" s="9" t="s">
        <v>444</v>
      </c>
      <c r="W146" s="9" t="s">
        <v>444</v>
      </c>
      <c r="X146" s="9" t="s">
        <v>444</v>
      </c>
      <c r="Y146" s="9" t="s">
        <v>444</v>
      </c>
      <c r="Z146" s="9" t="s">
        <v>444</v>
      </c>
      <c r="AA146" s="9" t="s">
        <v>444</v>
      </c>
      <c r="AB146" s="9" t="s">
        <v>444</v>
      </c>
      <c r="AC146" s="9" t="s">
        <v>444</v>
      </c>
      <c r="AD146" s="9" t="s">
        <v>444</v>
      </c>
      <c r="AE146" s="54"/>
      <c r="AF146" s="9" t="s">
        <v>444</v>
      </c>
      <c r="AG146" s="9" t="s">
        <v>444</v>
      </c>
      <c r="AH146" s="9" t="s">
        <v>444</v>
      </c>
      <c r="AI146" s="9" t="s">
        <v>444</v>
      </c>
      <c r="AJ146" s="9" t="s">
        <v>444</v>
      </c>
      <c r="AK146" s="9" t="s">
        <v>444</v>
      </c>
      <c r="AL146" s="43" t="s">
        <v>49</v>
      </c>
    </row>
    <row r="147" spans="1:38" ht="26.25" customHeight="1" thickBot="1">
      <c r="A147" s="85"/>
      <c r="B147" s="43" t="s">
        <v>351</v>
      </c>
      <c r="C147" s="86" t="s">
        <v>358</v>
      </c>
      <c r="D147" s="87" t="s">
        <v>281</v>
      </c>
      <c r="E147" s="9" t="s">
        <v>444</v>
      </c>
      <c r="F147" s="9" t="s">
        <v>444</v>
      </c>
      <c r="G147" s="9" t="s">
        <v>444</v>
      </c>
      <c r="H147" s="9" t="s">
        <v>444</v>
      </c>
      <c r="I147" s="9" t="s">
        <v>444</v>
      </c>
      <c r="J147" s="9" t="s">
        <v>444</v>
      </c>
      <c r="K147" s="9" t="s">
        <v>444</v>
      </c>
      <c r="L147" s="9" t="s">
        <v>444</v>
      </c>
      <c r="M147" s="9" t="s">
        <v>444</v>
      </c>
      <c r="N147" s="9" t="s">
        <v>444</v>
      </c>
      <c r="O147" s="9" t="s">
        <v>444</v>
      </c>
      <c r="P147" s="9" t="s">
        <v>444</v>
      </c>
      <c r="Q147" s="9" t="s">
        <v>444</v>
      </c>
      <c r="R147" s="9" t="s">
        <v>444</v>
      </c>
      <c r="S147" s="9" t="s">
        <v>444</v>
      </c>
      <c r="T147" s="9" t="s">
        <v>444</v>
      </c>
      <c r="U147" s="9" t="s">
        <v>444</v>
      </c>
      <c r="V147" s="9" t="s">
        <v>444</v>
      </c>
      <c r="W147" s="9" t="s">
        <v>444</v>
      </c>
      <c r="X147" s="9" t="s">
        <v>444</v>
      </c>
      <c r="Y147" s="9" t="s">
        <v>444</v>
      </c>
      <c r="Z147" s="9" t="s">
        <v>444</v>
      </c>
      <c r="AA147" s="9" t="s">
        <v>444</v>
      </c>
      <c r="AB147" s="9" t="s">
        <v>444</v>
      </c>
      <c r="AC147" s="9" t="s">
        <v>444</v>
      </c>
      <c r="AD147" s="9" t="s">
        <v>444</v>
      </c>
      <c r="AE147" s="54"/>
      <c r="AF147" s="9" t="s">
        <v>444</v>
      </c>
      <c r="AG147" s="9" t="s">
        <v>444</v>
      </c>
      <c r="AH147" s="9" t="s">
        <v>444</v>
      </c>
      <c r="AI147" s="9" t="s">
        <v>444</v>
      </c>
      <c r="AJ147" s="9" t="s">
        <v>444</v>
      </c>
      <c r="AK147" s="9" t="s">
        <v>444</v>
      </c>
      <c r="AL147" s="43" t="s">
        <v>49</v>
      </c>
    </row>
    <row r="148" spans="1:38" ht="26.25" customHeight="1" thickBot="1">
      <c r="A148" s="85"/>
      <c r="B148" s="43" t="s">
        <v>352</v>
      </c>
      <c r="C148" s="86" t="s">
        <v>359</v>
      </c>
      <c r="D148" s="87" t="s">
        <v>281</v>
      </c>
      <c r="E148" s="9" t="s">
        <v>444</v>
      </c>
      <c r="F148" s="9" t="s">
        <v>444</v>
      </c>
      <c r="G148" s="9" t="s">
        <v>444</v>
      </c>
      <c r="H148" s="9" t="s">
        <v>444</v>
      </c>
      <c r="I148" s="9" t="s">
        <v>444</v>
      </c>
      <c r="J148" s="9" t="s">
        <v>444</v>
      </c>
      <c r="K148" s="9" t="s">
        <v>444</v>
      </c>
      <c r="L148" s="9" t="s">
        <v>444</v>
      </c>
      <c r="M148" s="9" t="s">
        <v>444</v>
      </c>
      <c r="N148" s="9" t="s">
        <v>444</v>
      </c>
      <c r="O148" s="9" t="s">
        <v>444</v>
      </c>
      <c r="P148" s="9" t="s">
        <v>444</v>
      </c>
      <c r="Q148" s="9" t="s">
        <v>444</v>
      </c>
      <c r="R148" s="9" t="s">
        <v>444</v>
      </c>
      <c r="S148" s="9" t="s">
        <v>444</v>
      </c>
      <c r="T148" s="9" t="s">
        <v>444</v>
      </c>
      <c r="U148" s="9" t="s">
        <v>444</v>
      </c>
      <c r="V148" s="9" t="s">
        <v>444</v>
      </c>
      <c r="W148" s="9" t="s">
        <v>444</v>
      </c>
      <c r="X148" s="9" t="s">
        <v>444</v>
      </c>
      <c r="Y148" s="9" t="s">
        <v>444</v>
      </c>
      <c r="Z148" s="9" t="s">
        <v>444</v>
      </c>
      <c r="AA148" s="9" t="s">
        <v>444</v>
      </c>
      <c r="AB148" s="9" t="s">
        <v>444</v>
      </c>
      <c r="AC148" s="9" t="s">
        <v>444</v>
      </c>
      <c r="AD148" s="9" t="s">
        <v>444</v>
      </c>
      <c r="AE148" s="54"/>
      <c r="AF148" s="9" t="s">
        <v>444</v>
      </c>
      <c r="AG148" s="9" t="s">
        <v>444</v>
      </c>
      <c r="AH148" s="9" t="s">
        <v>444</v>
      </c>
      <c r="AI148" s="9" t="s">
        <v>444</v>
      </c>
      <c r="AJ148" s="9" t="s">
        <v>444</v>
      </c>
      <c r="AK148" s="9" t="s">
        <v>444</v>
      </c>
      <c r="AL148" s="43" t="s">
        <v>413</v>
      </c>
    </row>
    <row r="149" spans="1:38" ht="26.25" customHeight="1" thickBot="1">
      <c r="A149" s="85"/>
      <c r="B149" s="43" t="s">
        <v>353</v>
      </c>
      <c r="C149" s="86" t="s">
        <v>360</v>
      </c>
      <c r="D149" s="87" t="s">
        <v>281</v>
      </c>
      <c r="E149" s="9" t="s">
        <v>444</v>
      </c>
      <c r="F149" s="9" t="s">
        <v>444</v>
      </c>
      <c r="G149" s="9" t="s">
        <v>444</v>
      </c>
      <c r="H149" s="9" t="s">
        <v>444</v>
      </c>
      <c r="I149" s="9" t="s">
        <v>444</v>
      </c>
      <c r="J149" s="9" t="s">
        <v>444</v>
      </c>
      <c r="K149" s="9" t="s">
        <v>444</v>
      </c>
      <c r="L149" s="9" t="s">
        <v>444</v>
      </c>
      <c r="M149" s="9" t="s">
        <v>444</v>
      </c>
      <c r="N149" s="9" t="s">
        <v>444</v>
      </c>
      <c r="O149" s="9" t="s">
        <v>444</v>
      </c>
      <c r="P149" s="9" t="s">
        <v>444</v>
      </c>
      <c r="Q149" s="9" t="s">
        <v>444</v>
      </c>
      <c r="R149" s="9" t="s">
        <v>444</v>
      </c>
      <c r="S149" s="9" t="s">
        <v>444</v>
      </c>
      <c r="T149" s="9" t="s">
        <v>444</v>
      </c>
      <c r="U149" s="9" t="s">
        <v>444</v>
      </c>
      <c r="V149" s="9" t="s">
        <v>444</v>
      </c>
      <c r="W149" s="9" t="s">
        <v>444</v>
      </c>
      <c r="X149" s="9" t="s">
        <v>444</v>
      </c>
      <c r="Y149" s="9" t="s">
        <v>444</v>
      </c>
      <c r="Z149" s="9" t="s">
        <v>444</v>
      </c>
      <c r="AA149" s="9" t="s">
        <v>444</v>
      </c>
      <c r="AB149" s="9" t="s">
        <v>444</v>
      </c>
      <c r="AC149" s="9" t="s">
        <v>444</v>
      </c>
      <c r="AD149" s="9" t="s">
        <v>444</v>
      </c>
      <c r="AE149" s="54"/>
      <c r="AF149" s="9" t="s">
        <v>444</v>
      </c>
      <c r="AG149" s="9" t="s">
        <v>444</v>
      </c>
      <c r="AH149" s="9" t="s">
        <v>444</v>
      </c>
      <c r="AI149" s="9" t="s">
        <v>444</v>
      </c>
      <c r="AJ149" s="9" t="s">
        <v>444</v>
      </c>
      <c r="AK149" s="9" t="s">
        <v>444</v>
      </c>
      <c r="AL149" s="43" t="s">
        <v>413</v>
      </c>
    </row>
    <row r="150" spans="1:38" ht="15" customHeight="1" thickBot="1">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c r="A151" s="88"/>
      <c r="B151" s="44" t="s">
        <v>325</v>
      </c>
      <c r="C151" s="89" t="s">
        <v>369</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c r="A152" s="90"/>
      <c r="B152" s="91" t="s">
        <v>367</v>
      </c>
      <c r="C152" s="92" t="s">
        <v>364</v>
      </c>
      <c r="D152" s="90" t="s">
        <v>297</v>
      </c>
      <c r="E152" s="11">
        <f>SUM(E$141, E$151, IF(AND(ISNUMBER(SEARCH($B$4,"AT|BE|CH|GB|IE|LT|LU|NL")),SUM(E$143:E$149)&gt;0),SUM(E$143:E$149)-SUM(E$27:E$33),0))</f>
        <v>0</v>
      </c>
      <c r="F152" s="11">
        <f t="shared" ref="F152:AD152" si="0">SUM(F$141, F$151, IF(AND(ISNUMBER(SEARCH($B$4,"AT|BE|CH|GB|IE|LT|LU|NL")),SUM(F$143:F$149)&gt;0),SUM(F$143:F$149)-SUM(F$27:F$33),0))</f>
        <v>0</v>
      </c>
      <c r="G152" s="11">
        <f t="shared" si="0"/>
        <v>67.335506010411791</v>
      </c>
      <c r="H152" s="11">
        <f t="shared" si="0"/>
        <v>0</v>
      </c>
      <c r="I152" s="11">
        <f t="shared" si="0"/>
        <v>0</v>
      </c>
      <c r="J152" s="11">
        <f t="shared" si="0"/>
        <v>0</v>
      </c>
      <c r="K152" s="11">
        <f t="shared" si="0"/>
        <v>0</v>
      </c>
      <c r="L152" s="11">
        <f t="shared" si="0"/>
        <v>0</v>
      </c>
      <c r="M152" s="11">
        <f t="shared" si="0"/>
        <v>0</v>
      </c>
      <c r="N152" s="11">
        <f t="shared" si="0"/>
        <v>0</v>
      </c>
      <c r="O152" s="11">
        <f t="shared" si="0"/>
        <v>0</v>
      </c>
      <c r="P152" s="11">
        <f t="shared" si="0"/>
        <v>0</v>
      </c>
      <c r="Q152" s="11">
        <f t="shared" si="0"/>
        <v>0</v>
      </c>
      <c r="R152" s="11">
        <f t="shared" si="0"/>
        <v>0</v>
      </c>
      <c r="S152" s="11">
        <f t="shared" si="0"/>
        <v>0</v>
      </c>
      <c r="T152" s="11">
        <f t="shared" si="0"/>
        <v>0</v>
      </c>
      <c r="U152" s="11">
        <f t="shared" si="0"/>
        <v>0</v>
      </c>
      <c r="V152" s="11">
        <f t="shared" si="0"/>
        <v>0</v>
      </c>
      <c r="W152" s="11">
        <f t="shared" si="0"/>
        <v>0</v>
      </c>
      <c r="X152" s="11">
        <f t="shared" si="0"/>
        <v>0</v>
      </c>
      <c r="Y152" s="11">
        <f t="shared" si="0"/>
        <v>0</v>
      </c>
      <c r="Z152" s="11">
        <f t="shared" si="0"/>
        <v>0</v>
      </c>
      <c r="AA152" s="11">
        <f t="shared" si="0"/>
        <v>0</v>
      </c>
      <c r="AB152" s="11">
        <f t="shared" si="0"/>
        <v>0</v>
      </c>
      <c r="AC152" s="11">
        <f t="shared" si="0"/>
        <v>0</v>
      </c>
      <c r="AD152" s="11">
        <f t="shared" si="0"/>
        <v>0</v>
      </c>
      <c r="AE152" s="54"/>
      <c r="AF152" s="11"/>
      <c r="AG152" s="11"/>
      <c r="AH152" s="11"/>
      <c r="AI152" s="11"/>
      <c r="AJ152" s="11"/>
      <c r="AK152" s="11"/>
      <c r="AL152" s="45"/>
    </row>
    <row r="153" spans="1:38" ht="26.25" customHeight="1" thickBot="1">
      <c r="A153" s="88"/>
      <c r="B153" s="44" t="s">
        <v>326</v>
      </c>
      <c r="C153" s="89" t="s">
        <v>370</v>
      </c>
      <c r="D153" s="88" t="s">
        <v>320</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c r="A154" s="90"/>
      <c r="B154" s="91" t="s">
        <v>368</v>
      </c>
      <c r="C154" s="92" t="s">
        <v>365</v>
      </c>
      <c r="D154" s="90" t="s">
        <v>324</v>
      </c>
      <c r="E154" s="11">
        <f>SUM(E$141, E$153, -1 * IF(OR($B$6=2005,$B$6&gt;=2020),SUM(E$99:E$122),0), IF(AND(ISNUMBER(SEARCH($B$4,"AT|BE|CH|GB|IE|LT|LU|NL")),SUM(E$143:E$149)&gt;0),SUM(E$143:E$149)-SUM(E$27:E$33),0))</f>
        <v>0</v>
      </c>
      <c r="F154" s="11">
        <f>SUM(F$141, F$153, -1 * IF(OR($B$6=2005,$B$6&gt;=2020),SUM(F$99:F$122),0), IF(AND(ISNUMBER(SEARCH($B$4,"AT|BE|CH|GB|IE|LT|LU|NL")),SUM(F$143:F$149)&gt;0),SUM(F$143:F$149)-SUM(F$27:F$33),0))</f>
        <v>0</v>
      </c>
      <c r="G154" s="11">
        <f>SUM(G$141, G$153, IF(AND(ISNUMBER(SEARCH($B$4,"AT|BE|CH|GB|IE|LT|LU|NL")),SUM(G$143:G$149)&gt;0),SUM(G$143:G$149)-SUM(G$27:G$33),0))</f>
        <v>67.335506010411791</v>
      </c>
      <c r="H154" s="11">
        <f>SUM(H$141, H$153, IF(AND(ISNUMBER(SEARCH($B$4,"AT|BE|CH|GB|IE|LT|LU|NL")),SUM(H$143:H$149)&gt;0),SUM(H$143:H$149)-SUM(H$27:H$33),0))</f>
        <v>0</v>
      </c>
      <c r="I154" s="11">
        <f t="shared" ref="I154:AD154" si="1">SUM(I$141, I$153, IF(AND(ISNUMBER(SEARCH($B$4,"AT|BE|CH|GB|IE|LT|LU|NL")),SUM(I$143:I$149)&gt;0),SUM(I$143:I$149)-SUM(I$27:I$33),0))</f>
        <v>0</v>
      </c>
      <c r="J154" s="11">
        <f t="shared" si="1"/>
        <v>0</v>
      </c>
      <c r="K154" s="11">
        <f t="shared" si="1"/>
        <v>0</v>
      </c>
      <c r="L154" s="11">
        <f t="shared" si="1"/>
        <v>0</v>
      </c>
      <c r="M154" s="11">
        <f t="shared" si="1"/>
        <v>0</v>
      </c>
      <c r="N154" s="11">
        <f t="shared" si="1"/>
        <v>0</v>
      </c>
      <c r="O154" s="11">
        <f t="shared" si="1"/>
        <v>0</v>
      </c>
      <c r="P154" s="11">
        <f t="shared" si="1"/>
        <v>0</v>
      </c>
      <c r="Q154" s="11">
        <f t="shared" si="1"/>
        <v>0</v>
      </c>
      <c r="R154" s="11">
        <f t="shared" si="1"/>
        <v>0</v>
      </c>
      <c r="S154" s="11">
        <f t="shared" si="1"/>
        <v>0</v>
      </c>
      <c r="T154" s="11">
        <f t="shared" si="1"/>
        <v>0</v>
      </c>
      <c r="U154" s="11">
        <f t="shared" si="1"/>
        <v>0</v>
      </c>
      <c r="V154" s="11">
        <f t="shared" si="1"/>
        <v>0</v>
      </c>
      <c r="W154" s="11">
        <f t="shared" si="1"/>
        <v>0</v>
      </c>
      <c r="X154" s="11">
        <f t="shared" si="1"/>
        <v>0</v>
      </c>
      <c r="Y154" s="11">
        <f t="shared" si="1"/>
        <v>0</v>
      </c>
      <c r="Z154" s="11">
        <f t="shared" si="1"/>
        <v>0</v>
      </c>
      <c r="AA154" s="11">
        <f t="shared" si="1"/>
        <v>0</v>
      </c>
      <c r="AB154" s="11">
        <f t="shared" si="1"/>
        <v>0</v>
      </c>
      <c r="AC154" s="11">
        <f t="shared" si="1"/>
        <v>0</v>
      </c>
      <c r="AD154" s="11">
        <f t="shared" si="1"/>
        <v>0</v>
      </c>
      <c r="AE154" s="56"/>
      <c r="AF154" s="11"/>
      <c r="AG154" s="11"/>
      <c r="AH154" s="11"/>
      <c r="AI154" s="11"/>
      <c r="AJ154" s="11"/>
      <c r="AK154" s="11"/>
      <c r="AL154" s="45"/>
    </row>
    <row r="155" spans="1:38" ht="15" customHeight="1" thickBot="1">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c r="A156" s="95" t="s">
        <v>363</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c r="A157" s="48" t="s">
        <v>327</v>
      </c>
      <c r="B157" s="48" t="s">
        <v>328</v>
      </c>
      <c r="C157" s="97" t="s">
        <v>329</v>
      </c>
      <c r="D157" s="98"/>
      <c r="E157" s="98" t="s">
        <v>443</v>
      </c>
      <c r="F157" s="98" t="s">
        <v>443</v>
      </c>
      <c r="G157" s="98" t="s">
        <v>443</v>
      </c>
      <c r="H157" s="98" t="s">
        <v>443</v>
      </c>
      <c r="I157" s="98" t="s">
        <v>443</v>
      </c>
      <c r="J157" s="98" t="s">
        <v>443</v>
      </c>
      <c r="K157" s="98" t="s">
        <v>443</v>
      </c>
      <c r="L157" s="98" t="s">
        <v>443</v>
      </c>
      <c r="M157" s="98" t="s">
        <v>443</v>
      </c>
      <c r="N157" s="98" t="s">
        <v>443</v>
      </c>
      <c r="O157" s="98" t="s">
        <v>443</v>
      </c>
      <c r="P157" s="98" t="s">
        <v>443</v>
      </c>
      <c r="Q157" s="98" t="s">
        <v>443</v>
      </c>
      <c r="R157" s="98" t="s">
        <v>443</v>
      </c>
      <c r="S157" s="98" t="s">
        <v>443</v>
      </c>
      <c r="T157" s="98" t="s">
        <v>443</v>
      </c>
      <c r="U157" s="98" t="s">
        <v>443</v>
      </c>
      <c r="V157" s="98" t="s">
        <v>443</v>
      </c>
      <c r="W157" s="98" t="s">
        <v>443</v>
      </c>
      <c r="X157" s="98" t="s">
        <v>443</v>
      </c>
      <c r="Y157" s="98" t="s">
        <v>443</v>
      </c>
      <c r="Z157" s="98" t="s">
        <v>443</v>
      </c>
      <c r="AA157" s="98" t="s">
        <v>443</v>
      </c>
      <c r="AB157" s="98" t="s">
        <v>443</v>
      </c>
      <c r="AC157" s="98" t="s">
        <v>443</v>
      </c>
      <c r="AD157" s="98" t="s">
        <v>443</v>
      </c>
      <c r="AE157" s="54"/>
      <c r="AF157" s="138" t="s">
        <v>444</v>
      </c>
      <c r="AG157" s="138" t="s">
        <v>443</v>
      </c>
      <c r="AH157" s="138" t="s">
        <v>443</v>
      </c>
      <c r="AI157" s="138" t="s">
        <v>444</v>
      </c>
      <c r="AJ157" s="138" t="s">
        <v>443</v>
      </c>
      <c r="AK157" s="138" t="s">
        <v>443</v>
      </c>
      <c r="AL157" s="139" t="s">
        <v>49</v>
      </c>
    </row>
    <row r="158" spans="1:38" ht="26.25" customHeight="1" thickBot="1">
      <c r="A158" s="48" t="s">
        <v>327</v>
      </c>
      <c r="B158" s="48" t="s">
        <v>330</v>
      </c>
      <c r="C158" s="97" t="s">
        <v>331</v>
      </c>
      <c r="D158" s="98"/>
      <c r="E158" s="98" t="s">
        <v>442</v>
      </c>
      <c r="F158" s="98" t="s">
        <v>442</v>
      </c>
      <c r="G158" s="98" t="s">
        <v>442</v>
      </c>
      <c r="H158" s="98" t="s">
        <v>442</v>
      </c>
      <c r="I158" s="98" t="s">
        <v>442</v>
      </c>
      <c r="J158" s="98" t="s">
        <v>442</v>
      </c>
      <c r="K158" s="98" t="s">
        <v>442</v>
      </c>
      <c r="L158" s="98" t="s">
        <v>442</v>
      </c>
      <c r="M158" s="98" t="s">
        <v>442</v>
      </c>
      <c r="N158" s="98" t="s">
        <v>442</v>
      </c>
      <c r="O158" s="98" t="s">
        <v>442</v>
      </c>
      <c r="P158" s="98" t="s">
        <v>442</v>
      </c>
      <c r="Q158" s="98" t="s">
        <v>442</v>
      </c>
      <c r="R158" s="98" t="s">
        <v>442</v>
      </c>
      <c r="S158" s="98" t="s">
        <v>442</v>
      </c>
      <c r="T158" s="98" t="s">
        <v>442</v>
      </c>
      <c r="U158" s="98" t="s">
        <v>442</v>
      </c>
      <c r="V158" s="98" t="s">
        <v>442</v>
      </c>
      <c r="W158" s="98" t="s">
        <v>442</v>
      </c>
      <c r="X158" s="98" t="s">
        <v>442</v>
      </c>
      <c r="Y158" s="98" t="s">
        <v>442</v>
      </c>
      <c r="Z158" s="98" t="s">
        <v>442</v>
      </c>
      <c r="AA158" s="98" t="s">
        <v>442</v>
      </c>
      <c r="AB158" s="98" t="s">
        <v>443</v>
      </c>
      <c r="AC158" s="98" t="s">
        <v>443</v>
      </c>
      <c r="AD158" s="98" t="s">
        <v>443</v>
      </c>
      <c r="AE158" s="54"/>
      <c r="AF158" s="138" t="s">
        <v>444</v>
      </c>
      <c r="AG158" s="138" t="s">
        <v>443</v>
      </c>
      <c r="AH158" s="138" t="s">
        <v>443</v>
      </c>
      <c r="AI158" s="138" t="s">
        <v>444</v>
      </c>
      <c r="AJ158" s="138" t="s">
        <v>443</v>
      </c>
      <c r="AK158" s="138" t="s">
        <v>443</v>
      </c>
      <c r="AL158" s="139" t="s">
        <v>49</v>
      </c>
    </row>
    <row r="159" spans="1:38" ht="26.25" customHeight="1" thickBot="1">
      <c r="A159" s="48" t="s">
        <v>332</v>
      </c>
      <c r="B159" s="48" t="s">
        <v>333</v>
      </c>
      <c r="C159" s="97" t="s">
        <v>411</v>
      </c>
      <c r="D159" s="98"/>
      <c r="E159" s="98" t="s">
        <v>444</v>
      </c>
      <c r="F159" s="98" t="s">
        <v>444</v>
      </c>
      <c r="G159" s="98" t="s">
        <v>444</v>
      </c>
      <c r="H159" s="98" t="s">
        <v>444</v>
      </c>
      <c r="I159" s="98" t="s">
        <v>444</v>
      </c>
      <c r="J159" s="98" t="s">
        <v>444</v>
      </c>
      <c r="K159" s="98" t="s">
        <v>444</v>
      </c>
      <c r="L159" s="98" t="s">
        <v>444</v>
      </c>
      <c r="M159" s="98" t="s">
        <v>444</v>
      </c>
      <c r="N159" s="98" t="s">
        <v>444</v>
      </c>
      <c r="O159" s="98" t="s">
        <v>444</v>
      </c>
      <c r="P159" s="98" t="s">
        <v>444</v>
      </c>
      <c r="Q159" s="98" t="s">
        <v>444</v>
      </c>
      <c r="R159" s="98" t="s">
        <v>444</v>
      </c>
      <c r="S159" s="98" t="s">
        <v>444</v>
      </c>
      <c r="T159" s="98" t="s">
        <v>444</v>
      </c>
      <c r="U159" s="98" t="s">
        <v>444</v>
      </c>
      <c r="V159" s="98" t="s">
        <v>444</v>
      </c>
      <c r="W159" s="98" t="s">
        <v>444</v>
      </c>
      <c r="X159" s="98" t="s">
        <v>444</v>
      </c>
      <c r="Y159" s="98" t="s">
        <v>444</v>
      </c>
      <c r="Z159" s="98" t="s">
        <v>444</v>
      </c>
      <c r="AA159" s="98" t="s">
        <v>444</v>
      </c>
      <c r="AB159" s="98" t="s">
        <v>444</v>
      </c>
      <c r="AC159" s="98" t="s">
        <v>444</v>
      </c>
      <c r="AD159" s="98" t="s">
        <v>444</v>
      </c>
      <c r="AE159" s="54"/>
      <c r="AF159" s="62" t="s">
        <v>442</v>
      </c>
      <c r="AG159" s="62" t="s">
        <v>442</v>
      </c>
      <c r="AH159" s="130" t="s">
        <v>443</v>
      </c>
      <c r="AI159" s="62" t="s">
        <v>442</v>
      </c>
      <c r="AJ159" s="130" t="s">
        <v>443</v>
      </c>
      <c r="AK159" s="138" t="s">
        <v>443</v>
      </c>
      <c r="AL159" s="139" t="s">
        <v>49</v>
      </c>
    </row>
    <row r="160" spans="1:38" ht="26.25" customHeight="1" thickBot="1">
      <c r="A160" s="48" t="s">
        <v>334</v>
      </c>
      <c r="B160" s="48" t="s">
        <v>335</v>
      </c>
      <c r="C160" s="97" t="s">
        <v>336</v>
      </c>
      <c r="D160" s="98"/>
      <c r="E160" s="98" t="s">
        <v>444</v>
      </c>
      <c r="F160" s="98" t="s">
        <v>444</v>
      </c>
      <c r="G160" s="98" t="s">
        <v>444</v>
      </c>
      <c r="H160" s="98" t="s">
        <v>444</v>
      </c>
      <c r="I160" s="98" t="s">
        <v>444</v>
      </c>
      <c r="J160" s="98" t="s">
        <v>444</v>
      </c>
      <c r="K160" s="98" t="s">
        <v>444</v>
      </c>
      <c r="L160" s="98" t="s">
        <v>444</v>
      </c>
      <c r="M160" s="98" t="s">
        <v>444</v>
      </c>
      <c r="N160" s="98" t="s">
        <v>444</v>
      </c>
      <c r="O160" s="98" t="s">
        <v>444</v>
      </c>
      <c r="P160" s="98" t="s">
        <v>444</v>
      </c>
      <c r="Q160" s="98" t="s">
        <v>444</v>
      </c>
      <c r="R160" s="98" t="s">
        <v>444</v>
      </c>
      <c r="S160" s="98" t="s">
        <v>444</v>
      </c>
      <c r="T160" s="98" t="s">
        <v>444</v>
      </c>
      <c r="U160" s="98" t="s">
        <v>444</v>
      </c>
      <c r="V160" s="98" t="s">
        <v>444</v>
      </c>
      <c r="W160" s="98" t="s">
        <v>444</v>
      </c>
      <c r="X160" s="98" t="s">
        <v>444</v>
      </c>
      <c r="Y160" s="98" t="s">
        <v>444</v>
      </c>
      <c r="Z160" s="98" t="s">
        <v>444</v>
      </c>
      <c r="AA160" s="98" t="s">
        <v>444</v>
      </c>
      <c r="AB160" s="98" t="s">
        <v>443</v>
      </c>
      <c r="AC160" s="98" t="s">
        <v>443</v>
      </c>
      <c r="AD160" s="98" t="s">
        <v>443</v>
      </c>
      <c r="AE160" s="54"/>
      <c r="AF160" s="62" t="s">
        <v>442</v>
      </c>
      <c r="AG160" s="62" t="s">
        <v>442</v>
      </c>
      <c r="AH160" s="62" t="s">
        <v>442</v>
      </c>
      <c r="AI160" s="62" t="s">
        <v>442</v>
      </c>
      <c r="AJ160" s="62" t="s">
        <v>442</v>
      </c>
      <c r="AK160" s="138" t="s">
        <v>443</v>
      </c>
      <c r="AL160" s="139" t="s">
        <v>49</v>
      </c>
    </row>
    <row r="161" spans="1:38" ht="26.25" customHeight="1" thickBot="1">
      <c r="A161" s="49" t="s">
        <v>334</v>
      </c>
      <c r="B161" s="49" t="s">
        <v>337</v>
      </c>
      <c r="C161" s="99" t="s">
        <v>338</v>
      </c>
      <c r="D161" s="100"/>
      <c r="E161" s="98" t="s">
        <v>444</v>
      </c>
      <c r="F161" s="98" t="s">
        <v>444</v>
      </c>
      <c r="G161" s="98" t="s">
        <v>444</v>
      </c>
      <c r="H161" s="98" t="s">
        <v>444</v>
      </c>
      <c r="I161" s="98" t="s">
        <v>444</v>
      </c>
      <c r="J161" s="98" t="s">
        <v>444</v>
      </c>
      <c r="K161" s="98" t="s">
        <v>444</v>
      </c>
      <c r="L161" s="98" t="s">
        <v>444</v>
      </c>
      <c r="M161" s="98" t="s">
        <v>444</v>
      </c>
      <c r="N161" s="98" t="s">
        <v>444</v>
      </c>
      <c r="O161" s="98" t="s">
        <v>444</v>
      </c>
      <c r="P161" s="98" t="s">
        <v>444</v>
      </c>
      <c r="Q161" s="98" t="s">
        <v>444</v>
      </c>
      <c r="R161" s="98" t="s">
        <v>444</v>
      </c>
      <c r="S161" s="98" t="s">
        <v>444</v>
      </c>
      <c r="T161" s="98" t="s">
        <v>444</v>
      </c>
      <c r="U161" s="98" t="s">
        <v>444</v>
      </c>
      <c r="V161" s="98" t="s">
        <v>444</v>
      </c>
      <c r="W161" s="98" t="s">
        <v>444</v>
      </c>
      <c r="X161" s="98" t="s">
        <v>444</v>
      </c>
      <c r="Y161" s="98" t="s">
        <v>444</v>
      </c>
      <c r="Z161" s="98" t="s">
        <v>444</v>
      </c>
      <c r="AA161" s="98" t="s">
        <v>444</v>
      </c>
      <c r="AB161" s="98" t="s">
        <v>443</v>
      </c>
      <c r="AC161" s="98" t="s">
        <v>443</v>
      </c>
      <c r="AD161" s="98" t="s">
        <v>443</v>
      </c>
      <c r="AE161" s="54"/>
      <c r="AF161" s="138" t="s">
        <v>443</v>
      </c>
      <c r="AG161" s="138" t="s">
        <v>443</v>
      </c>
      <c r="AH161" s="138" t="s">
        <v>443</v>
      </c>
      <c r="AI161" s="138" t="s">
        <v>443</v>
      </c>
      <c r="AJ161" s="138" t="s">
        <v>443</v>
      </c>
      <c r="AK161" s="138" t="s">
        <v>443</v>
      </c>
      <c r="AL161" s="139" t="s">
        <v>412</v>
      </c>
    </row>
    <row r="162" spans="1:38" ht="26.25" customHeight="1" thickBot="1">
      <c r="A162" s="50" t="s">
        <v>339</v>
      </c>
      <c r="B162" s="50" t="s">
        <v>340</v>
      </c>
      <c r="C162" s="101" t="s">
        <v>341</v>
      </c>
      <c r="D162" s="102"/>
      <c r="E162" s="140" t="s">
        <v>442</v>
      </c>
      <c r="F162" s="140" t="s">
        <v>442</v>
      </c>
      <c r="G162" s="140" t="s">
        <v>442</v>
      </c>
      <c r="H162" s="140" t="s">
        <v>442</v>
      </c>
      <c r="I162" s="140" t="s">
        <v>442</v>
      </c>
      <c r="J162" s="140" t="s">
        <v>442</v>
      </c>
      <c r="K162" s="140" t="s">
        <v>442</v>
      </c>
      <c r="L162" s="140" t="s">
        <v>442</v>
      </c>
      <c r="M162" s="140" t="s">
        <v>442</v>
      </c>
      <c r="N162" s="140" t="s">
        <v>442</v>
      </c>
      <c r="O162" s="140" t="s">
        <v>442</v>
      </c>
      <c r="P162" s="140" t="s">
        <v>442</v>
      </c>
      <c r="Q162" s="140" t="s">
        <v>442</v>
      </c>
      <c r="R162" s="140" t="s">
        <v>442</v>
      </c>
      <c r="S162" s="140" t="s">
        <v>442</v>
      </c>
      <c r="T162" s="140" t="s">
        <v>442</v>
      </c>
      <c r="U162" s="140" t="s">
        <v>442</v>
      </c>
      <c r="V162" s="140" t="s">
        <v>442</v>
      </c>
      <c r="W162" s="140" t="s">
        <v>442</v>
      </c>
      <c r="X162" s="140" t="s">
        <v>442</v>
      </c>
      <c r="Y162" s="140" t="s">
        <v>442</v>
      </c>
      <c r="Z162" s="140" t="s">
        <v>442</v>
      </c>
      <c r="AA162" s="140" t="s">
        <v>442</v>
      </c>
      <c r="AB162" s="140" t="s">
        <v>442</v>
      </c>
      <c r="AC162" s="140" t="s">
        <v>443</v>
      </c>
      <c r="AD162" s="140" t="s">
        <v>443</v>
      </c>
      <c r="AE162" s="54"/>
      <c r="AF162" s="138" t="s">
        <v>443</v>
      </c>
      <c r="AG162" s="138" t="s">
        <v>443</v>
      </c>
      <c r="AH162" s="138" t="s">
        <v>443</v>
      </c>
      <c r="AI162" s="138" t="s">
        <v>443</v>
      </c>
      <c r="AJ162" s="138" t="s">
        <v>443</v>
      </c>
      <c r="AK162" s="138" t="s">
        <v>442</v>
      </c>
      <c r="AL162" s="141" t="s">
        <v>412</v>
      </c>
    </row>
    <row r="163" spans="1:38" ht="26.25" customHeight="1" thickBot="1">
      <c r="A163" s="50" t="s">
        <v>339</v>
      </c>
      <c r="B163" s="50" t="s">
        <v>342</v>
      </c>
      <c r="C163" s="101" t="s">
        <v>343</v>
      </c>
      <c r="D163" s="102"/>
      <c r="E163" s="140" t="s">
        <v>444</v>
      </c>
      <c r="F163" s="140" t="s">
        <v>444</v>
      </c>
      <c r="G163" s="140" t="s">
        <v>444</v>
      </c>
      <c r="H163" s="140" t="s">
        <v>444</v>
      </c>
      <c r="I163" s="140" t="s">
        <v>444</v>
      </c>
      <c r="J163" s="140" t="s">
        <v>444</v>
      </c>
      <c r="K163" s="140" t="s">
        <v>444</v>
      </c>
      <c r="L163" s="140" t="s">
        <v>444</v>
      </c>
      <c r="M163" s="140" t="s">
        <v>444</v>
      </c>
      <c r="N163" s="140" t="s">
        <v>443</v>
      </c>
      <c r="O163" s="140" t="s">
        <v>443</v>
      </c>
      <c r="P163" s="140" t="s">
        <v>443</v>
      </c>
      <c r="Q163" s="140" t="s">
        <v>443</v>
      </c>
      <c r="R163" s="140" t="s">
        <v>443</v>
      </c>
      <c r="S163" s="140" t="s">
        <v>443</v>
      </c>
      <c r="T163" s="140" t="s">
        <v>443</v>
      </c>
      <c r="U163" s="140" t="s">
        <v>443</v>
      </c>
      <c r="V163" s="140" t="s">
        <v>443</v>
      </c>
      <c r="W163" s="140" t="s">
        <v>443</v>
      </c>
      <c r="X163" s="140" t="s">
        <v>443</v>
      </c>
      <c r="Y163" s="140" t="s">
        <v>443</v>
      </c>
      <c r="Z163" s="140" t="s">
        <v>443</v>
      </c>
      <c r="AA163" s="140" t="s">
        <v>443</v>
      </c>
      <c r="AB163" s="140" t="s">
        <v>443</v>
      </c>
      <c r="AC163" s="140" t="s">
        <v>443</v>
      </c>
      <c r="AD163" s="140" t="s">
        <v>443</v>
      </c>
      <c r="AE163" s="54"/>
      <c r="AF163" s="138" t="s">
        <v>443</v>
      </c>
      <c r="AG163" s="138" t="s">
        <v>443</v>
      </c>
      <c r="AH163" s="138" t="s">
        <v>443</v>
      </c>
      <c r="AI163" s="138" t="s">
        <v>443</v>
      </c>
      <c r="AJ163" s="138" t="s">
        <v>443</v>
      </c>
      <c r="AK163" s="138">
        <v>2844</v>
      </c>
      <c r="AL163" s="141" t="s">
        <v>344</v>
      </c>
    </row>
    <row r="164" spans="1:38" ht="26.25" customHeight="1" thickBot="1">
      <c r="A164" s="50" t="s">
        <v>339</v>
      </c>
      <c r="B164" s="50" t="s">
        <v>345</v>
      </c>
      <c r="C164" s="101" t="s">
        <v>346</v>
      </c>
      <c r="D164" s="102"/>
      <c r="E164" s="140" t="s">
        <v>444</v>
      </c>
      <c r="F164" s="140" t="s">
        <v>444</v>
      </c>
      <c r="G164" s="140" t="s">
        <v>444</v>
      </c>
      <c r="H164" s="140" t="s">
        <v>444</v>
      </c>
      <c r="I164" s="140" t="s">
        <v>444</v>
      </c>
      <c r="J164" s="140" t="s">
        <v>444</v>
      </c>
      <c r="K164" s="140" t="s">
        <v>444</v>
      </c>
      <c r="L164" s="140" t="s">
        <v>444</v>
      </c>
      <c r="M164" s="140" t="s">
        <v>444</v>
      </c>
      <c r="N164" s="140" t="s">
        <v>444</v>
      </c>
      <c r="O164" s="140" t="s">
        <v>444</v>
      </c>
      <c r="P164" s="140" t="s">
        <v>444</v>
      </c>
      <c r="Q164" s="140" t="s">
        <v>444</v>
      </c>
      <c r="R164" s="140" t="s">
        <v>444</v>
      </c>
      <c r="S164" s="140" t="s">
        <v>444</v>
      </c>
      <c r="T164" s="140" t="s">
        <v>444</v>
      </c>
      <c r="U164" s="140" t="s">
        <v>444</v>
      </c>
      <c r="V164" s="140" t="s">
        <v>444</v>
      </c>
      <c r="W164" s="140" t="s">
        <v>444</v>
      </c>
      <c r="X164" s="140" t="s">
        <v>444</v>
      </c>
      <c r="Y164" s="140" t="s">
        <v>444</v>
      </c>
      <c r="Z164" s="140" t="s">
        <v>444</v>
      </c>
      <c r="AA164" s="140" t="s">
        <v>444</v>
      </c>
      <c r="AB164" s="140" t="s">
        <v>444</v>
      </c>
      <c r="AC164" s="140" t="s">
        <v>444</v>
      </c>
      <c r="AD164" s="140" t="s">
        <v>444</v>
      </c>
      <c r="AE164" s="56"/>
      <c r="AF164" s="138" t="s">
        <v>443</v>
      </c>
      <c r="AG164" s="138" t="s">
        <v>443</v>
      </c>
      <c r="AH164" s="138" t="s">
        <v>443</v>
      </c>
      <c r="AI164" s="138" t="s">
        <v>443</v>
      </c>
      <c r="AJ164" s="138" t="s">
        <v>443</v>
      </c>
      <c r="AK164" s="138" t="s">
        <v>444</v>
      </c>
      <c r="AL164" s="171" t="s">
        <v>412</v>
      </c>
    </row>
    <row r="165" spans="1:38" ht="15" customHeight="1">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c r="A166" s="270" t="s">
        <v>371</v>
      </c>
      <c r="B166" s="270"/>
      <c r="C166" s="270"/>
      <c r="D166" s="270"/>
      <c r="E166" s="270"/>
      <c r="F166" s="270"/>
      <c r="G166" s="270"/>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c r="A167" s="270" t="s">
        <v>375</v>
      </c>
      <c r="B167" s="270"/>
      <c r="C167" s="270"/>
      <c r="D167" s="270"/>
      <c r="E167" s="270"/>
      <c r="F167" s="270"/>
      <c r="G167" s="270"/>
      <c r="H167" s="111"/>
      <c r="I167" s="112"/>
      <c r="J167"/>
      <c r="K167"/>
      <c r="L167"/>
      <c r="M167" s="112"/>
      <c r="N167" s="112"/>
      <c r="O167" s="112"/>
      <c r="P167" s="112"/>
      <c r="Q167" s="112"/>
      <c r="R167" s="112"/>
      <c r="S167" s="112"/>
      <c r="T167" s="112"/>
      <c r="U167" s="112"/>
    </row>
    <row r="168" spans="1:38" s="116" customFormat="1" ht="26.25" customHeight="1">
      <c r="A168" s="270" t="s">
        <v>372</v>
      </c>
      <c r="B168" s="270"/>
      <c r="C168" s="270"/>
      <c r="D168" s="270"/>
      <c r="E168" s="270"/>
      <c r="F168" s="270"/>
      <c r="G168" s="270"/>
      <c r="H168" s="111"/>
      <c r="I168" s="112"/>
      <c r="J168"/>
      <c r="K168"/>
      <c r="L168"/>
      <c r="M168" s="112"/>
      <c r="N168" s="112"/>
      <c r="O168" s="112"/>
      <c r="P168" s="112"/>
      <c r="Q168" s="112"/>
      <c r="R168" s="112"/>
      <c r="S168" s="112"/>
      <c r="T168" s="112"/>
      <c r="U168" s="112"/>
    </row>
    <row r="169" spans="1:38" s="113" customFormat="1" ht="26.25" customHeight="1">
      <c r="A169" s="270" t="s">
        <v>373</v>
      </c>
      <c r="B169" s="270"/>
      <c r="C169" s="270"/>
      <c r="D169" s="270"/>
      <c r="E169" s="270"/>
      <c r="F169" s="270"/>
      <c r="G169" s="270"/>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c r="A170" s="270" t="s">
        <v>374</v>
      </c>
      <c r="B170" s="270"/>
      <c r="C170" s="270"/>
      <c r="D170" s="270"/>
      <c r="E170" s="270"/>
      <c r="F170" s="270"/>
      <c r="G170" s="270"/>
      <c r="H170" s="111"/>
      <c r="I170" s="112"/>
      <c r="J170"/>
      <c r="K170"/>
      <c r="L170"/>
      <c r="M170" s="112"/>
      <c r="N170" s="112"/>
      <c r="O170" s="112"/>
      <c r="P170" s="112"/>
      <c r="Q170" s="112"/>
      <c r="R170" s="112"/>
      <c r="S170" s="112"/>
      <c r="T170" s="112"/>
      <c r="U170" s="11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horizontalDpi="4294967294" verticalDpi="4294967294" r:id="rId1"/>
  <ignoredErrors>
    <ignoredError sqref="G141 E152:AD154" unlocked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3"/>
  <dimension ref="A1:AL170"/>
  <sheetViews>
    <sheetView zoomScaleNormal="100" workbookViewId="0">
      <pane xSplit="4" ySplit="13" topLeftCell="AF19" activePane="bottomRight" state="frozen"/>
      <selection pane="topRight" activeCell="E1" sqref="E1"/>
      <selection pane="bottomLeft" activeCell="A14" sqref="A14"/>
      <selection pane="bottomRight" activeCell="AG5" sqref="AG5"/>
    </sheetView>
  </sheetViews>
  <sheetFormatPr defaultRowHeight="12.75"/>
  <cols>
    <col min="1" max="2" width="21.42578125" style="1" customWidth="1"/>
    <col min="3" max="3" width="46.42578125" style="15" customWidth="1"/>
    <col min="4" max="4" width="7.140625" style="1" customWidth="1"/>
    <col min="5" max="24" width="8.5703125" style="1" customWidth="1"/>
    <col min="25" max="25" width="8.85546875" style="1" customWidth="1"/>
    <col min="26" max="30" width="8.5703125" style="1" customWidth="1"/>
    <col min="31" max="31" width="2.140625" style="1" customWidth="1"/>
    <col min="32" max="36" width="8.5703125" style="1" customWidth="1"/>
    <col min="37" max="37" width="10.42578125" style="1" customWidth="1"/>
    <col min="38" max="38" width="25.7109375" style="1" customWidth="1"/>
    <col min="39" max="16384" width="9.140625" style="1"/>
  </cols>
  <sheetData>
    <row r="1" spans="1:38" ht="22.5" customHeight="1">
      <c r="A1" s="23" t="s">
        <v>362</v>
      </c>
      <c r="B1" s="24"/>
      <c r="C1" s="25"/>
    </row>
    <row r="2" spans="1:38">
      <c r="A2" s="26" t="s">
        <v>361</v>
      </c>
      <c r="B2" s="24"/>
      <c r="C2" s="25"/>
    </row>
    <row r="3" spans="1:38">
      <c r="B3" s="24"/>
      <c r="C3" s="25"/>
      <c r="F3" s="24"/>
      <c r="R3" s="2"/>
      <c r="S3" s="2"/>
      <c r="T3" s="2"/>
      <c r="U3" s="2"/>
      <c r="V3" s="2"/>
    </row>
    <row r="4" spans="1:38">
      <c r="A4" s="26" t="s">
        <v>0</v>
      </c>
      <c r="B4" s="17" t="s">
        <v>428</v>
      </c>
      <c r="C4" s="27" t="s">
        <v>1</v>
      </c>
      <c r="R4" s="2"/>
      <c r="S4" s="2"/>
      <c r="T4" s="2"/>
      <c r="U4" s="2"/>
      <c r="V4" s="2"/>
    </row>
    <row r="5" spans="1:38">
      <c r="A5" s="26" t="s">
        <v>2</v>
      </c>
      <c r="B5" s="187" t="s">
        <v>454</v>
      </c>
      <c r="C5" s="27" t="s">
        <v>3</v>
      </c>
      <c r="R5" s="2"/>
      <c r="S5" s="2"/>
      <c r="T5" s="2"/>
      <c r="U5" s="2"/>
      <c r="V5" s="2"/>
    </row>
    <row r="6" spans="1:38">
      <c r="A6" s="26" t="s">
        <v>4</v>
      </c>
      <c r="B6" s="17">
        <v>2005</v>
      </c>
      <c r="C6" s="27" t="s">
        <v>5</v>
      </c>
      <c r="R6" s="28"/>
      <c r="S6" s="28"/>
      <c r="T6" s="28"/>
      <c r="U6" s="28"/>
      <c r="V6" s="28"/>
    </row>
    <row r="7" spans="1:38">
      <c r="A7" s="26" t="s">
        <v>6</v>
      </c>
      <c r="B7" s="17" t="s">
        <v>450</v>
      </c>
      <c r="C7" s="27" t="s">
        <v>7</v>
      </c>
      <c r="R7" s="2"/>
      <c r="S7" s="2"/>
      <c r="T7" s="2"/>
      <c r="U7" s="2"/>
      <c r="V7" s="2"/>
    </row>
    <row r="8" spans="1:38">
      <c r="A8" s="6"/>
      <c r="B8" s="24"/>
      <c r="C8" s="25"/>
      <c r="R8" s="2"/>
      <c r="S8" s="2"/>
      <c r="T8" s="2"/>
      <c r="U8" s="2"/>
      <c r="V8" s="2"/>
      <c r="AF8" s="28"/>
    </row>
    <row r="9" spans="1:38" ht="13.5" thickBot="1">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c r="A10" s="281" t="str">
        <f>B4&amp;":"&amp;B5&amp;": "&amp;B6</f>
        <v>MK:04/03/2024: 2005</v>
      </c>
      <c r="B10" s="273" t="s">
        <v>8</v>
      </c>
      <c r="C10" s="274"/>
      <c r="D10" s="275"/>
      <c r="E10" s="261" t="s">
        <v>9</v>
      </c>
      <c r="F10" s="262"/>
      <c r="G10" s="262"/>
      <c r="H10" s="263"/>
      <c r="I10" s="261" t="s">
        <v>10</v>
      </c>
      <c r="J10" s="262"/>
      <c r="K10" s="262"/>
      <c r="L10" s="263"/>
      <c r="M10" s="279" t="s">
        <v>11</v>
      </c>
      <c r="N10" s="261" t="s">
        <v>12</v>
      </c>
      <c r="O10" s="262"/>
      <c r="P10" s="263"/>
      <c r="Q10" s="261" t="s">
        <v>13</v>
      </c>
      <c r="R10" s="262"/>
      <c r="S10" s="262"/>
      <c r="T10" s="262"/>
      <c r="U10" s="262"/>
      <c r="V10" s="263"/>
      <c r="W10" s="261" t="s">
        <v>366</v>
      </c>
      <c r="X10" s="262"/>
      <c r="Y10" s="262"/>
      <c r="Z10" s="262"/>
      <c r="AA10" s="262"/>
      <c r="AB10" s="262"/>
      <c r="AC10" s="262"/>
      <c r="AD10" s="263"/>
      <c r="AE10" s="33"/>
      <c r="AF10" s="261" t="s">
        <v>383</v>
      </c>
      <c r="AG10" s="262"/>
      <c r="AH10" s="262"/>
      <c r="AI10" s="262"/>
      <c r="AJ10" s="262"/>
      <c r="AK10" s="262"/>
      <c r="AL10" s="263"/>
    </row>
    <row r="11" spans="1:38" ht="15" customHeight="1" thickBot="1">
      <c r="A11" s="282"/>
      <c r="B11" s="276"/>
      <c r="C11" s="277"/>
      <c r="D11" s="278"/>
      <c r="E11" s="264"/>
      <c r="F11" s="265"/>
      <c r="G11" s="265"/>
      <c r="H11" s="266"/>
      <c r="I11" s="264"/>
      <c r="J11" s="265"/>
      <c r="K11" s="265"/>
      <c r="L11" s="266"/>
      <c r="M11" s="280"/>
      <c r="N11" s="264"/>
      <c r="O11" s="265"/>
      <c r="P11" s="266"/>
      <c r="Q11" s="264"/>
      <c r="R11" s="265"/>
      <c r="S11" s="265"/>
      <c r="T11" s="265"/>
      <c r="U11" s="265"/>
      <c r="V11" s="266"/>
      <c r="W11" s="108"/>
      <c r="X11" s="267" t="s">
        <v>31</v>
      </c>
      <c r="Y11" s="268"/>
      <c r="Z11" s="268"/>
      <c r="AA11" s="268"/>
      <c r="AB11" s="269"/>
      <c r="AC11" s="109"/>
      <c r="AD11" s="110"/>
      <c r="AE11" s="34"/>
      <c r="AF11" s="264"/>
      <c r="AG11" s="265"/>
      <c r="AH11" s="265"/>
      <c r="AI11" s="265"/>
      <c r="AJ11" s="265"/>
      <c r="AK11" s="265"/>
      <c r="AL11" s="266"/>
    </row>
    <row r="12" spans="1:38" ht="52.5" customHeight="1" thickBot="1">
      <c r="A12" s="282"/>
      <c r="B12" s="276"/>
      <c r="C12" s="277"/>
      <c r="D12" s="278"/>
      <c r="E12" s="104" t="s">
        <v>384</v>
      </c>
      <c r="F12" s="104" t="s">
        <v>14</v>
      </c>
      <c r="G12" s="104" t="s">
        <v>15</v>
      </c>
      <c r="H12" s="104" t="s">
        <v>16</v>
      </c>
      <c r="I12" s="104" t="s">
        <v>17</v>
      </c>
      <c r="J12" s="105" t="s">
        <v>18</v>
      </c>
      <c r="K12" s="105" t="s">
        <v>19</v>
      </c>
      <c r="L12" s="106" t="s">
        <v>394</v>
      </c>
      <c r="M12" s="104" t="s">
        <v>20</v>
      </c>
      <c r="N12" s="105" t="s">
        <v>21</v>
      </c>
      <c r="O12" s="105" t="s">
        <v>22</v>
      </c>
      <c r="P12" s="105" t="s">
        <v>23</v>
      </c>
      <c r="Q12" s="105" t="s">
        <v>24</v>
      </c>
      <c r="R12" s="105" t="s">
        <v>25</v>
      </c>
      <c r="S12" s="105" t="s">
        <v>26</v>
      </c>
      <c r="T12" s="105" t="s">
        <v>27</v>
      </c>
      <c r="U12" s="105" t="s">
        <v>28</v>
      </c>
      <c r="V12" s="105" t="s">
        <v>29</v>
      </c>
      <c r="W12" s="104" t="s">
        <v>30</v>
      </c>
      <c r="X12" s="104" t="s">
        <v>395</v>
      </c>
      <c r="Y12" s="104" t="s">
        <v>396</v>
      </c>
      <c r="Z12" s="104" t="s">
        <v>397</v>
      </c>
      <c r="AA12" s="104" t="s">
        <v>398</v>
      </c>
      <c r="AB12" s="104" t="s">
        <v>41</v>
      </c>
      <c r="AC12" s="105" t="s">
        <v>32</v>
      </c>
      <c r="AD12" s="105" t="s">
        <v>33</v>
      </c>
      <c r="AE12" s="35"/>
      <c r="AF12" s="104" t="s">
        <v>34</v>
      </c>
      <c r="AG12" s="104" t="s">
        <v>35</v>
      </c>
      <c r="AH12" s="104" t="s">
        <v>36</v>
      </c>
      <c r="AI12" s="104" t="s">
        <v>37</v>
      </c>
      <c r="AJ12" s="104" t="s">
        <v>38</v>
      </c>
      <c r="AK12" s="104" t="s">
        <v>39</v>
      </c>
      <c r="AL12" s="107" t="s">
        <v>40</v>
      </c>
    </row>
    <row r="13" spans="1:38" ht="37.5" customHeight="1" thickBot="1">
      <c r="A13" s="36" t="s">
        <v>42</v>
      </c>
      <c r="B13" s="36" t="s">
        <v>43</v>
      </c>
      <c r="C13" s="37" t="s">
        <v>427</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ht="26.25" customHeight="1" thickBot="1">
      <c r="A14" s="60" t="s">
        <v>50</v>
      </c>
      <c r="B14" s="60" t="s">
        <v>51</v>
      </c>
      <c r="C14" s="61" t="s">
        <v>52</v>
      </c>
      <c r="D14" s="62"/>
      <c r="E14" s="62">
        <v>20.132274733097567</v>
      </c>
      <c r="F14" s="62">
        <v>7.5301646659400312E-2</v>
      </c>
      <c r="G14" s="62">
        <v>86.823102182805528</v>
      </c>
      <c r="H14" s="62" t="s">
        <v>443</v>
      </c>
      <c r="I14" s="62">
        <v>2.9718949410798481</v>
      </c>
      <c r="J14" s="62">
        <v>7.3367975731059509</v>
      </c>
      <c r="K14" s="62">
        <v>10.865867786233435</v>
      </c>
      <c r="L14" s="62">
        <v>3.7726410666142053E-2</v>
      </c>
      <c r="M14" s="62">
        <v>2.2269369493982047</v>
      </c>
      <c r="N14" s="62">
        <v>0.74449164386076494</v>
      </c>
      <c r="O14" s="62">
        <v>9.1317318655448829E-2</v>
      </c>
      <c r="P14" s="62">
        <v>0.14230194846565553</v>
      </c>
      <c r="Q14" s="62">
        <v>0.70864207045463479</v>
      </c>
      <c r="R14" s="62">
        <v>0.45100245349636681</v>
      </c>
      <c r="S14" s="62">
        <v>6.4803514351282676E-2</v>
      </c>
      <c r="T14" s="62">
        <v>1.2452819042319978</v>
      </c>
      <c r="U14" s="62">
        <v>2.1982607396527079</v>
      </c>
      <c r="V14" s="62">
        <v>0.694740127843813</v>
      </c>
      <c r="W14" s="62">
        <v>0.49469383782976617</v>
      </c>
      <c r="X14" s="62">
        <v>6.6301274613162994E-5</v>
      </c>
      <c r="Y14" s="62">
        <v>1.8160063760710714E-3</v>
      </c>
      <c r="Z14" s="62">
        <v>1.4263144110390714E-3</v>
      </c>
      <c r="AA14" s="62">
        <v>1.2330901585655548E-4</v>
      </c>
      <c r="AB14" s="62">
        <v>3.4319310775798614E-3</v>
      </c>
      <c r="AC14" s="62">
        <v>3.263670207143E-4</v>
      </c>
      <c r="AD14" s="157">
        <v>1.6074793557569999E-4</v>
      </c>
      <c r="AE14" s="158"/>
      <c r="AF14" s="172">
        <v>3030.5112551999996</v>
      </c>
      <c r="AG14" s="62">
        <v>48711.495628999997</v>
      </c>
      <c r="AH14" s="62">
        <v>52.0680353232</v>
      </c>
      <c r="AI14" s="62" t="s">
        <v>443</v>
      </c>
      <c r="AJ14" s="62" t="s">
        <v>443</v>
      </c>
      <c r="AK14" s="62" t="s">
        <v>443</v>
      </c>
      <c r="AL14" s="40" t="s">
        <v>49</v>
      </c>
    </row>
    <row r="15" spans="1:38" ht="26.25" customHeight="1" thickBot="1">
      <c r="A15" s="60" t="s">
        <v>53</v>
      </c>
      <c r="B15" s="60" t="s">
        <v>54</v>
      </c>
      <c r="C15" s="61" t="s">
        <v>55</v>
      </c>
      <c r="D15" s="62"/>
      <c r="E15" s="62">
        <v>0.233527613972</v>
      </c>
      <c r="F15" s="62">
        <v>5.9243040417999993E-3</v>
      </c>
      <c r="G15" s="62">
        <v>0.50249009323999982</v>
      </c>
      <c r="H15" s="62" t="s">
        <v>444</v>
      </c>
      <c r="I15" s="62">
        <v>1.0539660993999998E-2</v>
      </c>
      <c r="J15" s="62">
        <v>1.6751259189999996E-2</v>
      </c>
      <c r="K15" s="62">
        <v>2.1927591019999998E-2</v>
      </c>
      <c r="L15" s="62" t="s">
        <v>444</v>
      </c>
      <c r="M15" s="62">
        <v>2.2828891195999998E-2</v>
      </c>
      <c r="N15" s="62">
        <v>6.9732865835999986E-3</v>
      </c>
      <c r="O15" s="62">
        <v>4.2499123391999995E-3</v>
      </c>
      <c r="P15" s="62">
        <v>8.2145866979999992E-4</v>
      </c>
      <c r="Q15" s="62">
        <v>4.6037722966799999E-3</v>
      </c>
      <c r="R15" s="62">
        <v>2.4509519916799997E-2</v>
      </c>
      <c r="S15" s="62">
        <v>1.6837925455399999E-2</v>
      </c>
      <c r="T15" s="62">
        <v>0.81038234301799994</v>
      </c>
      <c r="U15" s="62">
        <v>1.2295501468600001E-2</v>
      </c>
      <c r="V15" s="62">
        <v>7.4385241843799993E-2</v>
      </c>
      <c r="W15" s="62">
        <v>2.5881659149999997E-3</v>
      </c>
      <c r="X15" s="62">
        <v>9.1875777000000001E-7</v>
      </c>
      <c r="Y15" s="62">
        <v>5.3960817541999993E-6</v>
      </c>
      <c r="Z15" s="62">
        <v>8.6657123000000002E-7</v>
      </c>
      <c r="AA15" s="62">
        <v>8.6657123000000002E-7</v>
      </c>
      <c r="AB15" s="62">
        <v>8.0479819842000003E-6</v>
      </c>
      <c r="AC15" s="62" t="s">
        <v>443</v>
      </c>
      <c r="AD15" s="157" t="s">
        <v>443</v>
      </c>
      <c r="AE15" s="158"/>
      <c r="AF15" s="62">
        <v>1035.2663659999998</v>
      </c>
      <c r="AG15" s="62" t="s">
        <v>442</v>
      </c>
      <c r="AH15" s="62">
        <v>1373.33</v>
      </c>
      <c r="AI15" s="62" t="s">
        <v>443</v>
      </c>
      <c r="AJ15" s="62" t="s">
        <v>443</v>
      </c>
      <c r="AK15" s="62" t="s">
        <v>443</v>
      </c>
      <c r="AL15" s="40" t="s">
        <v>49</v>
      </c>
    </row>
    <row r="16" spans="1:38" ht="26.25" customHeight="1" thickBot="1">
      <c r="A16" s="60" t="s">
        <v>53</v>
      </c>
      <c r="B16" s="60" t="s">
        <v>56</v>
      </c>
      <c r="C16" s="61" t="s">
        <v>57</v>
      </c>
      <c r="D16" s="62"/>
      <c r="E16" s="62" t="s">
        <v>442</v>
      </c>
      <c r="F16" s="62" t="s">
        <v>442</v>
      </c>
      <c r="G16" s="62" t="s">
        <v>442</v>
      </c>
      <c r="H16" s="62" t="s">
        <v>442</v>
      </c>
      <c r="I16" s="62" t="s">
        <v>442</v>
      </c>
      <c r="J16" s="62" t="s">
        <v>442</v>
      </c>
      <c r="K16" s="62" t="s">
        <v>442</v>
      </c>
      <c r="L16" s="62" t="s">
        <v>442</v>
      </c>
      <c r="M16" s="62" t="s">
        <v>442</v>
      </c>
      <c r="N16" s="62" t="s">
        <v>442</v>
      </c>
      <c r="O16" s="62" t="s">
        <v>442</v>
      </c>
      <c r="P16" s="62" t="s">
        <v>442</v>
      </c>
      <c r="Q16" s="62" t="s">
        <v>442</v>
      </c>
      <c r="R16" s="62" t="s">
        <v>442</v>
      </c>
      <c r="S16" s="62" t="s">
        <v>442</v>
      </c>
      <c r="T16" s="62" t="s">
        <v>442</v>
      </c>
      <c r="U16" s="62" t="s">
        <v>442</v>
      </c>
      <c r="V16" s="62" t="s">
        <v>442</v>
      </c>
      <c r="W16" s="62" t="s">
        <v>442</v>
      </c>
      <c r="X16" s="62" t="s">
        <v>442</v>
      </c>
      <c r="Y16" s="62" t="s">
        <v>442</v>
      </c>
      <c r="Z16" s="62" t="s">
        <v>442</v>
      </c>
      <c r="AA16" s="62" t="s">
        <v>442</v>
      </c>
      <c r="AB16" s="62" t="s">
        <v>442</v>
      </c>
      <c r="AC16" s="62" t="s">
        <v>442</v>
      </c>
      <c r="AD16" s="62" t="s">
        <v>442</v>
      </c>
      <c r="AE16" s="158"/>
      <c r="AF16" s="159" t="s">
        <v>442</v>
      </c>
      <c r="AG16" s="62" t="s">
        <v>442</v>
      </c>
      <c r="AH16" s="62" t="s">
        <v>442</v>
      </c>
      <c r="AI16" s="62" t="s">
        <v>442</v>
      </c>
      <c r="AJ16" s="62" t="s">
        <v>442</v>
      </c>
      <c r="AK16" s="62" t="s">
        <v>442</v>
      </c>
      <c r="AL16" s="40" t="s">
        <v>49</v>
      </c>
    </row>
    <row r="17" spans="1:38" ht="26.25" customHeight="1" thickBot="1">
      <c r="A17" s="60" t="s">
        <v>53</v>
      </c>
      <c r="B17" s="60" t="s">
        <v>58</v>
      </c>
      <c r="C17" s="61" t="s">
        <v>59</v>
      </c>
      <c r="D17" s="62"/>
      <c r="E17" s="62">
        <v>2.0698667072395875</v>
      </c>
      <c r="F17" s="62">
        <v>0.57860700578687996</v>
      </c>
      <c r="G17" s="62">
        <v>4.8662250963476286</v>
      </c>
      <c r="H17" s="62">
        <v>9.9304463999999999E-5</v>
      </c>
      <c r="I17" s="62">
        <v>0.62555311511584255</v>
      </c>
      <c r="J17" s="62">
        <v>0.67349127476746262</v>
      </c>
      <c r="K17" s="62">
        <v>0.71116269407872257</v>
      </c>
      <c r="L17" s="62">
        <v>6.2642258690220262E-2</v>
      </c>
      <c r="M17" s="62">
        <v>5.1553475539381886</v>
      </c>
      <c r="N17" s="62">
        <v>0.71246184283379754</v>
      </c>
      <c r="O17" s="62">
        <v>1.0627226008532158E-2</v>
      </c>
      <c r="P17" s="62">
        <v>4.2914214964916091E-2</v>
      </c>
      <c r="Q17" s="62">
        <v>2.1413450529415203E-2</v>
      </c>
      <c r="R17" s="62">
        <v>7.3862420961703382E-2</v>
      </c>
      <c r="S17" s="62">
        <v>9.367700546360469E-2</v>
      </c>
      <c r="T17" s="62">
        <v>6.9085524775173393E-2</v>
      </c>
      <c r="U17" s="62">
        <v>9.8845572957052159E-3</v>
      </c>
      <c r="V17" s="62">
        <v>1.162027442067505</v>
      </c>
      <c r="W17" s="62">
        <v>1.0875235275754749</v>
      </c>
      <c r="X17" s="62">
        <v>0.24578319232482054</v>
      </c>
      <c r="Y17" s="62">
        <v>0.34387183559158602</v>
      </c>
      <c r="Z17" s="62">
        <v>0.12944856509067376</v>
      </c>
      <c r="AA17" s="62">
        <v>0.1014057557162758</v>
      </c>
      <c r="AB17" s="62">
        <v>0.82050934872335624</v>
      </c>
      <c r="AC17" s="62">
        <v>3.6990727183116002E-3</v>
      </c>
      <c r="AD17" s="157">
        <v>0.90081415895380013</v>
      </c>
      <c r="AE17" s="158"/>
      <c r="AF17" s="159">
        <v>2029.3190699999998</v>
      </c>
      <c r="AG17" s="62">
        <v>5298.8776101800004</v>
      </c>
      <c r="AH17" s="62">
        <v>1413.3730979520001</v>
      </c>
      <c r="AI17" s="62">
        <v>82.753720000000001</v>
      </c>
      <c r="AJ17" s="62" t="s">
        <v>443</v>
      </c>
      <c r="AK17" s="62" t="s">
        <v>443</v>
      </c>
      <c r="AL17" s="40" t="s">
        <v>49</v>
      </c>
    </row>
    <row r="18" spans="1:38" ht="26.25" customHeight="1" thickBot="1">
      <c r="A18" s="60" t="s">
        <v>53</v>
      </c>
      <c r="B18" s="60" t="s">
        <v>60</v>
      </c>
      <c r="C18" s="61" t="s">
        <v>61</v>
      </c>
      <c r="D18" s="62"/>
      <c r="E18" s="62">
        <v>1.1532517020000001E-2</v>
      </c>
      <c r="F18" s="62">
        <v>5.6201350000000005E-4</v>
      </c>
      <c r="G18" s="62">
        <v>1.0565853800000001E-3</v>
      </c>
      <c r="H18" s="62" t="s">
        <v>443</v>
      </c>
      <c r="I18" s="62">
        <v>4.4961080000000003E-4</v>
      </c>
      <c r="J18" s="62">
        <v>4.4961080000000003E-4</v>
      </c>
      <c r="K18" s="62">
        <v>4.4961080000000003E-4</v>
      </c>
      <c r="L18" s="62">
        <v>2.5178204800000006E-4</v>
      </c>
      <c r="M18" s="62">
        <v>1.4837156400000001E-3</v>
      </c>
      <c r="N18" s="62">
        <v>1.7984432000000002E-6</v>
      </c>
      <c r="O18" s="62">
        <v>1.3488324000000003E-7</v>
      </c>
      <c r="P18" s="62">
        <v>2.6976648000000002E-6</v>
      </c>
      <c r="Q18" s="62">
        <v>6.7441620000000006E-7</v>
      </c>
      <c r="R18" s="62">
        <v>4.4961080000000003E-6</v>
      </c>
      <c r="S18" s="62">
        <v>4.9457188000000004E-6</v>
      </c>
      <c r="T18" s="62">
        <v>1.7984432E-7</v>
      </c>
      <c r="U18" s="62">
        <v>2.4728594000000002E-6</v>
      </c>
      <c r="V18" s="62">
        <v>6.5193565999999994E-4</v>
      </c>
      <c r="W18" s="62">
        <v>3.1472756000000001E-5</v>
      </c>
      <c r="X18" s="62">
        <v>4.2713026E-5</v>
      </c>
      <c r="Y18" s="62">
        <v>3.3720810000000001E-4</v>
      </c>
      <c r="Z18" s="62">
        <v>3.8216917999999999E-5</v>
      </c>
      <c r="AA18" s="62">
        <v>3.3720809999999998E-5</v>
      </c>
      <c r="AB18" s="62">
        <v>4.5185885400000003E-4</v>
      </c>
      <c r="AC18" s="62" t="s">
        <v>443</v>
      </c>
      <c r="AD18" s="157" t="s">
        <v>443</v>
      </c>
      <c r="AE18" s="158"/>
      <c r="AF18" s="159">
        <v>22.480540000000001</v>
      </c>
      <c r="AG18" s="62" t="s">
        <v>443</v>
      </c>
      <c r="AH18" s="62" t="s">
        <v>443</v>
      </c>
      <c r="AI18" s="62" t="s">
        <v>443</v>
      </c>
      <c r="AJ18" s="62" t="s">
        <v>443</v>
      </c>
      <c r="AK18" s="62" t="s">
        <v>443</v>
      </c>
      <c r="AL18" s="40" t="s">
        <v>49</v>
      </c>
    </row>
    <row r="19" spans="1:38" ht="26.25" customHeight="1" thickBot="1">
      <c r="A19" s="60" t="s">
        <v>53</v>
      </c>
      <c r="B19" s="60" t="s">
        <v>62</v>
      </c>
      <c r="C19" s="61" t="s">
        <v>63</v>
      </c>
      <c r="D19" s="62"/>
      <c r="E19" s="62">
        <v>0.104595545652048</v>
      </c>
      <c r="F19" s="62">
        <v>7.3795860550960012E-3</v>
      </c>
      <c r="G19" s="62">
        <v>8.8638100998658393E-3</v>
      </c>
      <c r="H19" s="62" t="s">
        <v>443</v>
      </c>
      <c r="I19" s="62">
        <v>3.83007518969456E-3</v>
      </c>
      <c r="J19" s="62">
        <v>3.83007518969456E-3</v>
      </c>
      <c r="K19" s="62">
        <v>3.83007518969456E-3</v>
      </c>
      <c r="L19" s="62">
        <v>2.0971094395877826E-3</v>
      </c>
      <c r="M19" s="62">
        <v>1.5749167871208003E-2</v>
      </c>
      <c r="N19" s="62">
        <v>1.6247651382872E-5</v>
      </c>
      <c r="O19" s="62">
        <v>1.2274001604168002E-6</v>
      </c>
      <c r="P19" s="62">
        <v>8.5979097850080006E-5</v>
      </c>
      <c r="Q19" s="62">
        <v>1.7375831335199999E-5</v>
      </c>
      <c r="R19" s="62">
        <v>3.8912709161576009E-5</v>
      </c>
      <c r="S19" s="62">
        <v>4.1427076232315201E-5</v>
      </c>
      <c r="T19" s="62">
        <v>3.0252058015759998E-6</v>
      </c>
      <c r="U19" s="62">
        <v>2.7386225982416003E-5</v>
      </c>
      <c r="V19" s="62">
        <v>5.5064177052269606E-3</v>
      </c>
      <c r="W19" s="62">
        <v>3.2287543846303999E-4</v>
      </c>
      <c r="X19" s="62">
        <v>3.5522148454433344E-4</v>
      </c>
      <c r="Y19" s="62">
        <v>2.8040524838591208E-3</v>
      </c>
      <c r="Z19" s="62">
        <v>3.1788338849828718E-4</v>
      </c>
      <c r="AA19" s="62">
        <v>2.8049821881650019E-4</v>
      </c>
      <c r="AB19" s="62">
        <v>3.7576555757182417E-3</v>
      </c>
      <c r="AC19" s="62" t="s">
        <v>443</v>
      </c>
      <c r="AD19" s="157" t="s">
        <v>443</v>
      </c>
      <c r="AE19" s="158"/>
      <c r="AF19" s="159">
        <v>186.91408000000001</v>
      </c>
      <c r="AG19" s="62" t="s">
        <v>443</v>
      </c>
      <c r="AH19" s="62">
        <v>117.684089352</v>
      </c>
      <c r="AI19" s="62" t="s">
        <v>443</v>
      </c>
      <c r="AJ19" s="62" t="s">
        <v>443</v>
      </c>
      <c r="AK19" s="62" t="s">
        <v>443</v>
      </c>
      <c r="AL19" s="40" t="s">
        <v>49</v>
      </c>
    </row>
    <row r="20" spans="1:38" ht="26.25" customHeight="1" thickBot="1">
      <c r="A20" s="60" t="s">
        <v>53</v>
      </c>
      <c r="B20" s="60" t="s">
        <v>64</v>
      </c>
      <c r="C20" s="61" t="s">
        <v>65</v>
      </c>
      <c r="D20" s="62"/>
      <c r="E20" s="62">
        <v>3.2965858846928695E-2</v>
      </c>
      <c r="F20" s="62">
        <v>3.6206675024694477E-3</v>
      </c>
      <c r="G20" s="62">
        <v>3.2584015943013197E-3</v>
      </c>
      <c r="H20" s="62">
        <v>2.0541846977497889E-6</v>
      </c>
      <c r="I20" s="62">
        <v>1.4408041449356622E-3</v>
      </c>
      <c r="J20" s="62">
        <v>1.4529529466800366E-3</v>
      </c>
      <c r="K20" s="62">
        <v>1.4703905107502438E-3</v>
      </c>
      <c r="L20" s="62">
        <v>6.6777117925442061E-4</v>
      </c>
      <c r="M20" s="62">
        <v>7.3570188201671502E-3</v>
      </c>
      <c r="N20" s="62">
        <v>1.5569530726199424E-4</v>
      </c>
      <c r="O20" s="62">
        <v>2.4041074232261647E-5</v>
      </c>
      <c r="P20" s="62">
        <v>5.3718077508976582E-5</v>
      </c>
      <c r="Q20" s="62">
        <v>1.248430238887705E-5</v>
      </c>
      <c r="R20" s="62">
        <v>6.1449369765729619E-5</v>
      </c>
      <c r="S20" s="62">
        <v>3.5749120767187347E-5</v>
      </c>
      <c r="T20" s="62">
        <v>1.4946547555108312E-5</v>
      </c>
      <c r="U20" s="62">
        <v>1.240542334820108E-5</v>
      </c>
      <c r="V20" s="62">
        <v>2.6220489504988963E-3</v>
      </c>
      <c r="W20" s="62">
        <v>4.4225079383349567E-4</v>
      </c>
      <c r="X20" s="62">
        <v>1.5321895275322603E-4</v>
      </c>
      <c r="Y20" s="62">
        <v>8.6764120180620418E-4</v>
      </c>
      <c r="Z20" s="62">
        <v>1.1711180606355318E-4</v>
      </c>
      <c r="AA20" s="62">
        <v>1.0075784273379935E-4</v>
      </c>
      <c r="AB20" s="62">
        <v>1.2387298033567828E-3</v>
      </c>
      <c r="AC20" s="62">
        <v>9.0422441072907852E-6</v>
      </c>
      <c r="AD20" s="157">
        <v>1.3257690923488747E-4</v>
      </c>
      <c r="AE20" s="158"/>
      <c r="AF20" s="159">
        <v>52.942500000000003</v>
      </c>
      <c r="AG20" s="62">
        <v>0.77925999999999984</v>
      </c>
      <c r="AH20" s="62">
        <v>74.537414784000006</v>
      </c>
      <c r="AI20" s="62">
        <v>1.7118205814581573</v>
      </c>
      <c r="AJ20" s="62" t="s">
        <v>443</v>
      </c>
      <c r="AK20" s="62" t="s">
        <v>443</v>
      </c>
      <c r="AL20" s="40" t="s">
        <v>49</v>
      </c>
    </row>
    <row r="21" spans="1:38" ht="26.25" customHeight="1" thickBot="1">
      <c r="A21" s="60" t="s">
        <v>53</v>
      </c>
      <c r="B21" s="60" t="s">
        <v>66</v>
      </c>
      <c r="C21" s="61" t="s">
        <v>67</v>
      </c>
      <c r="D21" s="62"/>
      <c r="E21" s="62">
        <v>0.57697238352041236</v>
      </c>
      <c r="F21" s="62">
        <v>7.506402283300101E-2</v>
      </c>
      <c r="G21" s="62">
        <v>6.9272626778423996E-2</v>
      </c>
      <c r="H21" s="62">
        <v>1.6384081004310502E-4</v>
      </c>
      <c r="I21" s="62">
        <v>4.2600704597012776E-2</v>
      </c>
      <c r="J21" s="62">
        <v>4.3189666362120543E-2</v>
      </c>
      <c r="K21" s="62">
        <v>4.4284906440705318E-2</v>
      </c>
      <c r="L21" s="62">
        <v>1.7332350070207454E-2</v>
      </c>
      <c r="M21" s="62">
        <v>0.17357861706406263</v>
      </c>
      <c r="N21" s="62">
        <v>6.4442475218653619E-3</v>
      </c>
      <c r="O21" s="62">
        <v>1.817385508737209E-3</v>
      </c>
      <c r="P21" s="62">
        <v>4.996383808294505E-4</v>
      </c>
      <c r="Q21" s="62">
        <v>1.6308662291287458E-4</v>
      </c>
      <c r="R21" s="62">
        <v>3.6239960449147997E-3</v>
      </c>
      <c r="S21" s="62">
        <v>1.4010903186999157E-3</v>
      </c>
      <c r="T21" s="62">
        <v>5.4394131116046137E-4</v>
      </c>
      <c r="U21" s="62">
        <v>2.3529365645180256E-4</v>
      </c>
      <c r="V21" s="62">
        <v>0.10472176416721397</v>
      </c>
      <c r="W21" s="62">
        <v>1.9312062213803542E-2</v>
      </c>
      <c r="X21" s="62">
        <v>4.2799168220420646E-3</v>
      </c>
      <c r="Y21" s="62">
        <v>1.9208797667371429E-2</v>
      </c>
      <c r="Z21" s="62">
        <v>2.9515661074358207E-3</v>
      </c>
      <c r="AA21" s="62">
        <v>2.5000675810013021E-3</v>
      </c>
      <c r="AB21" s="62">
        <v>2.8940348177850614E-2</v>
      </c>
      <c r="AC21" s="62">
        <v>6.9502593504627104E-4</v>
      </c>
      <c r="AD21" s="157">
        <v>3.3960982405021548E-3</v>
      </c>
      <c r="AE21" s="158"/>
      <c r="AF21" s="159">
        <v>1056.6465000000001</v>
      </c>
      <c r="AG21" s="62">
        <v>19.928859999999997</v>
      </c>
      <c r="AH21" s="62">
        <v>257.30326322716326</v>
      </c>
      <c r="AI21" s="62">
        <v>136.5340083692542</v>
      </c>
      <c r="AJ21" s="62" t="s">
        <v>443</v>
      </c>
      <c r="AK21" s="62" t="s">
        <v>443</v>
      </c>
      <c r="AL21" s="40" t="s">
        <v>49</v>
      </c>
    </row>
    <row r="22" spans="1:38" ht="26.25" customHeight="1" thickBot="1">
      <c r="A22" s="60" t="s">
        <v>53</v>
      </c>
      <c r="B22" s="64" t="s">
        <v>68</v>
      </c>
      <c r="C22" s="61" t="s">
        <v>69</v>
      </c>
      <c r="D22" s="62"/>
      <c r="E22" s="159" t="s">
        <v>445</v>
      </c>
      <c r="F22" s="159" t="s">
        <v>445</v>
      </c>
      <c r="G22" s="159" t="s">
        <v>445</v>
      </c>
      <c r="H22" s="159" t="s">
        <v>445</v>
      </c>
      <c r="I22" s="159" t="s">
        <v>445</v>
      </c>
      <c r="J22" s="159" t="s">
        <v>445</v>
      </c>
      <c r="K22" s="159" t="s">
        <v>445</v>
      </c>
      <c r="L22" s="159" t="s">
        <v>445</v>
      </c>
      <c r="M22" s="159" t="s">
        <v>445</v>
      </c>
      <c r="N22" s="159" t="s">
        <v>445</v>
      </c>
      <c r="O22" s="159" t="s">
        <v>445</v>
      </c>
      <c r="P22" s="159" t="s">
        <v>445</v>
      </c>
      <c r="Q22" s="159" t="s">
        <v>445</v>
      </c>
      <c r="R22" s="159" t="s">
        <v>445</v>
      </c>
      <c r="S22" s="159" t="s">
        <v>445</v>
      </c>
      <c r="T22" s="159" t="s">
        <v>445</v>
      </c>
      <c r="U22" s="159" t="s">
        <v>445</v>
      </c>
      <c r="V22" s="159" t="s">
        <v>445</v>
      </c>
      <c r="W22" s="159" t="s">
        <v>445</v>
      </c>
      <c r="X22" s="159" t="s">
        <v>445</v>
      </c>
      <c r="Y22" s="159" t="s">
        <v>445</v>
      </c>
      <c r="Z22" s="159" t="s">
        <v>445</v>
      </c>
      <c r="AA22" s="159" t="s">
        <v>445</v>
      </c>
      <c r="AB22" s="159" t="s">
        <v>445</v>
      </c>
      <c r="AC22" s="159" t="s">
        <v>445</v>
      </c>
      <c r="AD22" s="159" t="s">
        <v>445</v>
      </c>
      <c r="AE22" s="158"/>
      <c r="AF22" s="159" t="s">
        <v>445</v>
      </c>
      <c r="AG22" s="62" t="s">
        <v>445</v>
      </c>
      <c r="AH22" s="62" t="s">
        <v>445</v>
      </c>
      <c r="AI22" s="62" t="s">
        <v>445</v>
      </c>
      <c r="AJ22" s="62" t="s">
        <v>445</v>
      </c>
      <c r="AK22" s="62" t="s">
        <v>445</v>
      </c>
      <c r="AL22" s="40" t="s">
        <v>49</v>
      </c>
    </row>
    <row r="23" spans="1:38" ht="26.25" customHeight="1" thickBot="1">
      <c r="A23" s="60" t="s">
        <v>70</v>
      </c>
      <c r="B23" s="64" t="s">
        <v>393</v>
      </c>
      <c r="C23" s="61" t="s">
        <v>389</v>
      </c>
      <c r="D23" s="103"/>
      <c r="E23" s="62">
        <v>0.32552581175050299</v>
      </c>
      <c r="F23" s="62">
        <v>3.3690908893360162E-2</v>
      </c>
      <c r="G23" s="62">
        <v>7.9812635814889329E-2</v>
      </c>
      <c r="H23" s="62">
        <v>7.9812635814889332E-5</v>
      </c>
      <c r="I23" s="62">
        <v>2.0990723219315895E-2</v>
      </c>
      <c r="J23" s="62">
        <v>2.0990723219315895E-2</v>
      </c>
      <c r="K23" s="62">
        <v>2.0990723219315895E-2</v>
      </c>
      <c r="L23" s="62">
        <v>1.1754805002816901E-2</v>
      </c>
      <c r="M23" s="62">
        <v>0.10748766728370221</v>
      </c>
      <c r="N23" s="62" t="s">
        <v>443</v>
      </c>
      <c r="O23" s="62">
        <v>9.9765794768611672E-5</v>
      </c>
      <c r="P23" s="62" t="s">
        <v>443</v>
      </c>
      <c r="Q23" s="62" t="s">
        <v>443</v>
      </c>
      <c r="R23" s="62">
        <v>4.9882897384305837E-4</v>
      </c>
      <c r="S23" s="62">
        <v>1.6960185110663984E-2</v>
      </c>
      <c r="T23" s="62">
        <v>6.9836056338028175E-4</v>
      </c>
      <c r="U23" s="62">
        <v>9.9765794768611672E-5</v>
      </c>
      <c r="V23" s="62">
        <v>9.9765794768611662E-3</v>
      </c>
      <c r="W23" s="62" t="s">
        <v>443</v>
      </c>
      <c r="X23" s="62">
        <v>2.99297384305835E-4</v>
      </c>
      <c r="Y23" s="62">
        <v>4.9882897384305837E-4</v>
      </c>
      <c r="Z23" s="62" t="s">
        <v>443</v>
      </c>
      <c r="AA23" s="62" t="s">
        <v>443</v>
      </c>
      <c r="AB23" s="62">
        <v>7.9812635814889338E-4</v>
      </c>
      <c r="AC23" s="62" t="s">
        <v>443</v>
      </c>
      <c r="AD23" s="157" t="s">
        <v>443</v>
      </c>
      <c r="AE23" s="158"/>
      <c r="AF23" s="159">
        <v>428.99291750503016</v>
      </c>
      <c r="AG23" s="62" t="s">
        <v>443</v>
      </c>
      <c r="AH23" s="62" t="s">
        <v>443</v>
      </c>
      <c r="AI23" s="62" t="s">
        <v>443</v>
      </c>
      <c r="AJ23" s="62" t="s">
        <v>443</v>
      </c>
      <c r="AK23" s="62" t="s">
        <v>443</v>
      </c>
      <c r="AL23" s="40" t="s">
        <v>49</v>
      </c>
    </row>
    <row r="24" spans="1:38" ht="26.25" customHeight="1" thickBot="1">
      <c r="A24" s="65" t="s">
        <v>53</v>
      </c>
      <c r="B24" s="64" t="s">
        <v>71</v>
      </c>
      <c r="C24" s="61" t="s">
        <v>72</v>
      </c>
      <c r="D24" s="62"/>
      <c r="E24" s="62">
        <v>2.1268733448547481</v>
      </c>
      <c r="F24" s="62">
        <v>0.7138113849702219</v>
      </c>
      <c r="G24" s="62">
        <v>0.67430919843383841</v>
      </c>
      <c r="H24" s="62">
        <v>2.4819987171163203E-3</v>
      </c>
      <c r="I24" s="62">
        <v>0.36496617752095228</v>
      </c>
      <c r="J24" s="62">
        <v>0.3741595799437431</v>
      </c>
      <c r="K24" s="62">
        <v>0.39096222128358832</v>
      </c>
      <c r="L24" s="62">
        <v>0.10548056520553507</v>
      </c>
      <c r="M24" s="62">
        <v>2.6319453531299963</v>
      </c>
      <c r="N24" s="62">
        <v>0.16860019931912812</v>
      </c>
      <c r="O24" s="62">
        <v>3.3057295471272244E-2</v>
      </c>
      <c r="P24" s="62">
        <v>3.8115867148451818E-2</v>
      </c>
      <c r="Q24" s="62">
        <v>2.0204403379586788E-2</v>
      </c>
      <c r="R24" s="62">
        <v>8.0941887621130276E-2</v>
      </c>
      <c r="S24" s="62">
        <v>6.3616648189495084E-2</v>
      </c>
      <c r="T24" s="62">
        <v>4.2521335046674671E-2</v>
      </c>
      <c r="U24" s="62">
        <v>1.9435455953321287E-2</v>
      </c>
      <c r="V24" s="62">
        <v>1.4773388275355983</v>
      </c>
      <c r="W24" s="62">
        <v>0.27704896189825884</v>
      </c>
      <c r="X24" s="62">
        <v>3.9586418354764348E-2</v>
      </c>
      <c r="Y24" s="62">
        <v>0.15035716450860956</v>
      </c>
      <c r="Z24" s="62">
        <v>2.1619829072139093E-2</v>
      </c>
      <c r="AA24" s="62">
        <v>1.7406516198996923E-2</v>
      </c>
      <c r="AB24" s="62">
        <v>0.22896992813450995</v>
      </c>
      <c r="AC24" s="62">
        <v>1.0550725905918002E-2</v>
      </c>
      <c r="AD24" s="157">
        <v>5.6643338801855785E-2</v>
      </c>
      <c r="AE24" s="158"/>
      <c r="AF24" s="159">
        <v>1973.5858849999995</v>
      </c>
      <c r="AG24" s="62">
        <v>332.04506999999984</v>
      </c>
      <c r="AH24" s="62">
        <v>85.993928267036736</v>
      </c>
      <c r="AI24" s="62">
        <v>2068.3322642636003</v>
      </c>
      <c r="AJ24" s="62" t="s">
        <v>443</v>
      </c>
      <c r="AK24" s="62">
        <v>0.69492200000000004</v>
      </c>
      <c r="AL24" s="40" t="s">
        <v>49</v>
      </c>
    </row>
    <row r="25" spans="1:38" ht="26.25" customHeight="1" thickBot="1">
      <c r="A25" s="60" t="s">
        <v>73</v>
      </c>
      <c r="B25" s="64" t="s">
        <v>74</v>
      </c>
      <c r="C25" s="66" t="s">
        <v>75</v>
      </c>
      <c r="D25" s="62"/>
      <c r="E25" s="62">
        <v>0.343304</v>
      </c>
      <c r="F25" s="62">
        <v>2.6408E-3</v>
      </c>
      <c r="G25" s="62">
        <v>2.11264E-2</v>
      </c>
      <c r="H25" s="62" t="s">
        <v>443</v>
      </c>
      <c r="I25" s="62">
        <v>1.9805999999999999E-3</v>
      </c>
      <c r="J25" s="62">
        <v>1.9805999999999999E-3</v>
      </c>
      <c r="K25" s="62" t="s">
        <v>443</v>
      </c>
      <c r="L25" s="62">
        <v>9.5068799999999988E-4</v>
      </c>
      <c r="M25" s="62">
        <v>8.0544399999999988E-2</v>
      </c>
      <c r="N25" s="62" t="s">
        <v>443</v>
      </c>
      <c r="O25" s="62" t="s">
        <v>443</v>
      </c>
      <c r="P25" s="62" t="s">
        <v>443</v>
      </c>
      <c r="Q25" s="62" t="s">
        <v>443</v>
      </c>
      <c r="R25" s="62" t="s">
        <v>443</v>
      </c>
      <c r="S25" s="62" t="s">
        <v>443</v>
      </c>
      <c r="T25" s="62" t="s">
        <v>443</v>
      </c>
      <c r="U25" s="62" t="s">
        <v>443</v>
      </c>
      <c r="V25" s="62" t="s">
        <v>443</v>
      </c>
      <c r="W25" s="62" t="s">
        <v>443</v>
      </c>
      <c r="X25" s="62" t="s">
        <v>443</v>
      </c>
      <c r="Y25" s="62" t="s">
        <v>443</v>
      </c>
      <c r="Z25" s="62" t="s">
        <v>443</v>
      </c>
      <c r="AA25" s="62" t="s">
        <v>443</v>
      </c>
      <c r="AB25" s="62" t="s">
        <v>443</v>
      </c>
      <c r="AC25" s="62" t="s">
        <v>443</v>
      </c>
      <c r="AD25" s="62" t="s">
        <v>443</v>
      </c>
      <c r="AE25" s="158"/>
      <c r="AF25" s="62" t="s">
        <v>444</v>
      </c>
      <c r="AG25" s="62" t="s">
        <v>443</v>
      </c>
      <c r="AH25" s="62" t="s">
        <v>443</v>
      </c>
      <c r="AI25" s="62" t="s">
        <v>444</v>
      </c>
      <c r="AJ25" s="62" t="s">
        <v>443</v>
      </c>
      <c r="AK25" s="62">
        <v>13204</v>
      </c>
      <c r="AL25" s="40" t="s">
        <v>49</v>
      </c>
    </row>
    <row r="26" spans="1:38" ht="26.25" customHeight="1" thickBot="1">
      <c r="A26" s="60" t="s">
        <v>73</v>
      </c>
      <c r="B26" s="60" t="s">
        <v>76</v>
      </c>
      <c r="C26" s="61" t="s">
        <v>77</v>
      </c>
      <c r="D26" s="62"/>
      <c r="E26" s="62">
        <v>6.3440471040000009E-4</v>
      </c>
      <c r="F26" s="62">
        <v>2.4781433999999999E-5</v>
      </c>
      <c r="G26" s="62">
        <v>4.9562867999999999E-5</v>
      </c>
      <c r="H26" s="62" t="s">
        <v>443</v>
      </c>
      <c r="I26" s="62">
        <v>9.9125736000000014E-6</v>
      </c>
      <c r="J26" s="62">
        <v>9.9125736000000014E-6</v>
      </c>
      <c r="K26" s="62" t="s">
        <v>443</v>
      </c>
      <c r="L26" s="62">
        <v>4.7580353280000003E-6</v>
      </c>
      <c r="M26" s="62">
        <v>5.4519154800000012E-5</v>
      </c>
      <c r="N26" s="62" t="s">
        <v>443</v>
      </c>
      <c r="O26" s="62" t="s">
        <v>443</v>
      </c>
      <c r="P26" s="62" t="s">
        <v>443</v>
      </c>
      <c r="Q26" s="62" t="s">
        <v>443</v>
      </c>
      <c r="R26" s="62" t="s">
        <v>443</v>
      </c>
      <c r="S26" s="62" t="s">
        <v>443</v>
      </c>
      <c r="T26" s="62" t="s">
        <v>443</v>
      </c>
      <c r="U26" s="62" t="s">
        <v>443</v>
      </c>
      <c r="V26" s="62" t="s">
        <v>443</v>
      </c>
      <c r="W26" s="62" t="s">
        <v>443</v>
      </c>
      <c r="X26" s="62" t="s">
        <v>443</v>
      </c>
      <c r="Y26" s="62" t="s">
        <v>443</v>
      </c>
      <c r="Z26" s="62" t="s">
        <v>443</v>
      </c>
      <c r="AA26" s="62" t="s">
        <v>443</v>
      </c>
      <c r="AB26" s="62" t="s">
        <v>443</v>
      </c>
      <c r="AC26" s="62" t="s">
        <v>443</v>
      </c>
      <c r="AD26" s="62" t="s">
        <v>443</v>
      </c>
      <c r="AE26" s="158"/>
      <c r="AF26" s="62" t="s">
        <v>444</v>
      </c>
      <c r="AG26" s="62" t="s">
        <v>443</v>
      </c>
      <c r="AH26" s="62" t="s">
        <v>443</v>
      </c>
      <c r="AI26" s="62" t="s">
        <v>444</v>
      </c>
      <c r="AJ26" s="62" t="s">
        <v>443</v>
      </c>
      <c r="AK26" s="62">
        <v>2.1312033239999999</v>
      </c>
      <c r="AL26" s="40" t="s">
        <v>49</v>
      </c>
    </row>
    <row r="27" spans="1:38" ht="26.25" customHeight="1" thickBot="1">
      <c r="A27" s="60" t="s">
        <v>78</v>
      </c>
      <c r="B27" s="60" t="s">
        <v>79</v>
      </c>
      <c r="C27" s="61" t="s">
        <v>80</v>
      </c>
      <c r="D27" s="62"/>
      <c r="E27" s="62">
        <v>3.3897242718523328</v>
      </c>
      <c r="F27" s="62">
        <v>2.6388511831009445</v>
      </c>
      <c r="G27" s="62">
        <v>7.1483342736163831E-3</v>
      </c>
      <c r="H27" s="62">
        <v>8.4807757838669701E-2</v>
      </c>
      <c r="I27" s="62">
        <v>0.18980352019628202</v>
      </c>
      <c r="J27" s="62">
        <v>0.18980352019628202</v>
      </c>
      <c r="K27" s="62">
        <v>0.18980352019628202</v>
      </c>
      <c r="L27" s="62">
        <v>0.12332988875232738</v>
      </c>
      <c r="M27" s="62">
        <v>22.774339396335684</v>
      </c>
      <c r="N27" s="62">
        <v>2.3078230232589393E-4</v>
      </c>
      <c r="O27" s="62">
        <v>2.9677696101363838E-5</v>
      </c>
      <c r="P27" s="62">
        <v>1.5441868354165501E-3</v>
      </c>
      <c r="Q27" s="62">
        <v>4.3969350710267263E-5</v>
      </c>
      <c r="R27" s="62">
        <v>1.6502951621876602E-3</v>
      </c>
      <c r="S27" s="62">
        <v>1.5114680734055264E-3</v>
      </c>
      <c r="T27" s="62">
        <v>2.8918554441949794E-4</v>
      </c>
      <c r="U27" s="62">
        <v>3.5273643606871539E-5</v>
      </c>
      <c r="V27" s="62">
        <v>5.8419295655217311E-3</v>
      </c>
      <c r="W27" s="62">
        <v>0.1405795</v>
      </c>
      <c r="X27" s="62">
        <v>3.7120826466999998E-3</v>
      </c>
      <c r="Y27" s="62">
        <v>4.4005105028999993E-3</v>
      </c>
      <c r="Z27" s="62">
        <v>3.1593467395000002E-3</v>
      </c>
      <c r="AA27" s="62">
        <v>3.9508301873999998E-3</v>
      </c>
      <c r="AB27" s="62">
        <v>1.5222770076499997E-2</v>
      </c>
      <c r="AC27" s="62">
        <v>1.405794E-4</v>
      </c>
      <c r="AD27" s="157">
        <v>2.86213E-5</v>
      </c>
      <c r="AE27" s="158"/>
      <c r="AF27" s="22">
        <v>10834.108815973599</v>
      </c>
      <c r="AG27" s="22" t="s">
        <v>443</v>
      </c>
      <c r="AH27" s="22" t="s">
        <v>443</v>
      </c>
      <c r="AI27" s="22" t="s">
        <v>443</v>
      </c>
      <c r="AJ27" s="22" t="s">
        <v>443</v>
      </c>
      <c r="AK27" s="40" t="s">
        <v>443</v>
      </c>
      <c r="AL27" s="40" t="s">
        <v>49</v>
      </c>
    </row>
    <row r="28" spans="1:38" ht="26.25" customHeight="1" thickBot="1">
      <c r="A28" s="60" t="s">
        <v>78</v>
      </c>
      <c r="B28" s="60" t="s">
        <v>81</v>
      </c>
      <c r="C28" s="61" t="s">
        <v>82</v>
      </c>
      <c r="D28" s="62"/>
      <c r="E28" s="62">
        <v>0.48572995626520932</v>
      </c>
      <c r="F28" s="62">
        <v>0.10971910317983356</v>
      </c>
      <c r="G28" s="62">
        <v>6.2520223886102194E-4</v>
      </c>
      <c r="H28" s="62">
        <v>2.6339197783740429E-3</v>
      </c>
      <c r="I28" s="62">
        <v>5.2731250019792217E-2</v>
      </c>
      <c r="J28" s="62">
        <v>5.2731250019792217E-2</v>
      </c>
      <c r="K28" s="62">
        <v>5.2731250019792217E-2</v>
      </c>
      <c r="L28" s="62">
        <v>3.4899342606340214E-2</v>
      </c>
      <c r="M28" s="62">
        <v>1.0941161821939926</v>
      </c>
      <c r="N28" s="62">
        <v>2.0699776731872386E-5</v>
      </c>
      <c r="O28" s="62">
        <v>2.2543311553816678E-6</v>
      </c>
      <c r="P28" s="62">
        <v>1.813486392846974E-4</v>
      </c>
      <c r="Q28" s="62">
        <v>4.0477786052772608E-6</v>
      </c>
      <c r="R28" s="62">
        <v>2.555715099952406E-4</v>
      </c>
      <c r="S28" s="62">
        <v>1.7265203360955831E-4</v>
      </c>
      <c r="T28" s="62">
        <v>1.5930580203817813E-5</v>
      </c>
      <c r="U28" s="62">
        <v>3.5868948997911852E-6</v>
      </c>
      <c r="V28" s="62">
        <v>6.3181457079783095E-4</v>
      </c>
      <c r="W28" s="62">
        <v>1.61396E-2</v>
      </c>
      <c r="X28" s="62">
        <v>5.6673722999999994E-4</v>
      </c>
      <c r="Y28" s="62">
        <v>6.4192670440000005E-4</v>
      </c>
      <c r="Z28" s="62">
        <v>4.9538610550000002E-4</v>
      </c>
      <c r="AA28" s="62">
        <v>5.414976321E-4</v>
      </c>
      <c r="AB28" s="62">
        <v>2.245547672E-3</v>
      </c>
      <c r="AC28" s="62">
        <v>1.61395E-5</v>
      </c>
      <c r="AD28" s="157">
        <v>3.7623E-6</v>
      </c>
      <c r="AE28" s="158"/>
      <c r="AF28" s="22">
        <v>1339.6234145902999</v>
      </c>
      <c r="AG28" s="22" t="s">
        <v>443</v>
      </c>
      <c r="AH28" s="22" t="s">
        <v>444</v>
      </c>
      <c r="AI28" s="22" t="s">
        <v>443</v>
      </c>
      <c r="AJ28" s="22" t="s">
        <v>443</v>
      </c>
      <c r="AK28" s="40" t="s">
        <v>443</v>
      </c>
      <c r="AL28" s="40" t="s">
        <v>49</v>
      </c>
    </row>
    <row r="29" spans="1:38" ht="26.25" customHeight="1" thickBot="1">
      <c r="A29" s="60" t="s">
        <v>78</v>
      </c>
      <c r="B29" s="60" t="s">
        <v>83</v>
      </c>
      <c r="C29" s="61" t="s">
        <v>84</v>
      </c>
      <c r="D29" s="62"/>
      <c r="E29" s="62">
        <v>1.6521437431879056</v>
      </c>
      <c r="F29" s="62">
        <v>0.28161609463136072</v>
      </c>
      <c r="G29" s="62">
        <v>9.0438679796272028E-4</v>
      </c>
      <c r="H29" s="62">
        <v>8.6240275096881758E-4</v>
      </c>
      <c r="I29" s="62">
        <v>8.2512750226478276E-2</v>
      </c>
      <c r="J29" s="62">
        <v>8.2512750226478276E-2</v>
      </c>
      <c r="K29" s="62">
        <v>8.2512750226478276E-2</v>
      </c>
      <c r="L29" s="62">
        <v>4.2578289931684096E-2</v>
      </c>
      <c r="M29" s="62">
        <v>0.57612111429967228</v>
      </c>
      <c r="N29" s="62">
        <v>2.3975863933602826E-5</v>
      </c>
      <c r="O29" s="62">
        <v>2.4472661746160934E-6</v>
      </c>
      <c r="P29" s="62">
        <v>2.4388528286686483E-4</v>
      </c>
      <c r="Q29" s="62">
        <v>4.7703328960926584E-6</v>
      </c>
      <c r="R29" s="62">
        <v>3.8163200116508644E-4</v>
      </c>
      <c r="S29" s="62">
        <v>2.5625984398170093E-4</v>
      </c>
      <c r="T29" s="62">
        <v>1.1652056495557299E-5</v>
      </c>
      <c r="U29" s="62">
        <v>4.6461334429531292E-6</v>
      </c>
      <c r="V29" s="62">
        <v>8.3257803613737721E-4</v>
      </c>
      <c r="W29" s="62">
        <v>1.88773E-2</v>
      </c>
      <c r="X29" s="62">
        <v>2.6967125090000002E-4</v>
      </c>
      <c r="Y29" s="62">
        <v>1.6330092410999999E-3</v>
      </c>
      <c r="Z29" s="62">
        <v>1.8247754634000001E-3</v>
      </c>
      <c r="AA29" s="62">
        <v>4.1948861240000005E-4</v>
      </c>
      <c r="AB29" s="62">
        <v>4.1469445677999994E-3</v>
      </c>
      <c r="AC29" s="62">
        <v>7.5248000000000004E-6</v>
      </c>
      <c r="AD29" s="157">
        <v>3.405E-6</v>
      </c>
      <c r="AE29" s="158"/>
      <c r="AF29" s="22">
        <v>1931.9798290502999</v>
      </c>
      <c r="AG29" s="22" t="s">
        <v>443</v>
      </c>
      <c r="AH29" s="22" t="s">
        <v>443</v>
      </c>
      <c r="AI29" s="22" t="s">
        <v>443</v>
      </c>
      <c r="AJ29" s="22" t="s">
        <v>443</v>
      </c>
      <c r="AK29" s="40" t="s">
        <v>443</v>
      </c>
      <c r="AL29" s="40" t="s">
        <v>49</v>
      </c>
    </row>
    <row r="30" spans="1:38" ht="26.25" customHeight="1" thickBot="1">
      <c r="A30" s="60" t="s">
        <v>78</v>
      </c>
      <c r="B30" s="60" t="s">
        <v>85</v>
      </c>
      <c r="C30" s="61" t="s">
        <v>86</v>
      </c>
      <c r="D30" s="62"/>
      <c r="E30" s="62">
        <v>1.4382135301043444E-3</v>
      </c>
      <c r="F30" s="62">
        <v>1.2958095330484688E-2</v>
      </c>
      <c r="G30" s="62">
        <v>3.5969149787362946E-6</v>
      </c>
      <c r="H30" s="62">
        <v>1.0942152179488193E-5</v>
      </c>
      <c r="I30" s="62">
        <v>2.1001509523551788E-4</v>
      </c>
      <c r="J30" s="62">
        <v>2.1001509523551788E-4</v>
      </c>
      <c r="K30" s="62">
        <v>2.1001509523551788E-4</v>
      </c>
      <c r="L30" s="62">
        <v>3.574255272502843E-5</v>
      </c>
      <c r="M30" s="62">
        <v>6.6189929793020033E-2</v>
      </c>
      <c r="N30" s="62">
        <v>3.4111970784912292E-7</v>
      </c>
      <c r="O30" s="62">
        <v>7.3658270880102617E-6</v>
      </c>
      <c r="P30" s="62">
        <v>1.5646580157502879E-6</v>
      </c>
      <c r="Q30" s="62">
        <v>5.3953724681044406E-8</v>
      </c>
      <c r="R30" s="62">
        <v>3.1995587958187821E-5</v>
      </c>
      <c r="S30" s="62">
        <v>1.2513859453301753E-3</v>
      </c>
      <c r="T30" s="62">
        <v>5.1674428040521403E-5</v>
      </c>
      <c r="U30" s="62">
        <v>7.3336785882812145E-6</v>
      </c>
      <c r="V30" s="62">
        <v>7.2959763861578093E-4</v>
      </c>
      <c r="W30" s="62">
        <v>1.427E-4</v>
      </c>
      <c r="X30" s="62">
        <v>1.7215602000000002E-6</v>
      </c>
      <c r="Y30" s="62">
        <v>2.5449430000000001E-6</v>
      </c>
      <c r="Z30" s="62">
        <v>1.2377767999999999E-6</v>
      </c>
      <c r="AA30" s="62">
        <v>2.8941619E-6</v>
      </c>
      <c r="AB30" s="62">
        <v>8.3984419000000007E-6</v>
      </c>
      <c r="AC30" s="62">
        <v>1.4259999999999999E-7</v>
      </c>
      <c r="AD30" s="157">
        <v>7.3700000000000005E-8</v>
      </c>
      <c r="AE30" s="158"/>
      <c r="AF30" s="22">
        <v>7.8725678137999999</v>
      </c>
      <c r="AG30" s="22" t="s">
        <v>443</v>
      </c>
      <c r="AH30" s="22" t="s">
        <v>444</v>
      </c>
      <c r="AI30" s="22" t="s">
        <v>443</v>
      </c>
      <c r="AJ30" s="22" t="s">
        <v>443</v>
      </c>
      <c r="AK30" s="40" t="s">
        <v>443</v>
      </c>
      <c r="AL30" s="40" t="s">
        <v>49</v>
      </c>
    </row>
    <row r="31" spans="1:38" ht="26.25" customHeight="1" thickBot="1">
      <c r="A31" s="60" t="s">
        <v>78</v>
      </c>
      <c r="B31" s="60" t="s">
        <v>87</v>
      </c>
      <c r="C31" s="61" t="s">
        <v>88</v>
      </c>
      <c r="D31" s="62"/>
      <c r="E31" s="62" t="s">
        <v>443</v>
      </c>
      <c r="F31" s="62">
        <v>1.1058389670000002</v>
      </c>
      <c r="G31" s="62" t="s">
        <v>443</v>
      </c>
      <c r="H31" s="62" t="s">
        <v>443</v>
      </c>
      <c r="I31" s="62" t="s">
        <v>443</v>
      </c>
      <c r="J31" s="62" t="s">
        <v>443</v>
      </c>
      <c r="K31" s="62" t="s">
        <v>443</v>
      </c>
      <c r="L31" s="62" t="s">
        <v>443</v>
      </c>
      <c r="M31" s="62" t="s">
        <v>443</v>
      </c>
      <c r="N31" s="62" t="s">
        <v>443</v>
      </c>
      <c r="O31" s="62" t="s">
        <v>443</v>
      </c>
      <c r="P31" s="62" t="s">
        <v>443</v>
      </c>
      <c r="Q31" s="62" t="s">
        <v>443</v>
      </c>
      <c r="R31" s="62" t="s">
        <v>443</v>
      </c>
      <c r="S31" s="62" t="s">
        <v>443</v>
      </c>
      <c r="T31" s="62" t="s">
        <v>443</v>
      </c>
      <c r="U31" s="62" t="s">
        <v>443</v>
      </c>
      <c r="V31" s="62" t="s">
        <v>443</v>
      </c>
      <c r="W31" s="62" t="s">
        <v>443</v>
      </c>
      <c r="X31" s="62" t="s">
        <v>443</v>
      </c>
      <c r="Y31" s="62" t="s">
        <v>443</v>
      </c>
      <c r="Z31" s="62" t="s">
        <v>443</v>
      </c>
      <c r="AA31" s="62" t="s">
        <v>443</v>
      </c>
      <c r="AB31" s="62" t="s">
        <v>443</v>
      </c>
      <c r="AC31" s="62" t="s">
        <v>443</v>
      </c>
      <c r="AD31" s="157" t="s">
        <v>443</v>
      </c>
      <c r="AE31" s="158"/>
      <c r="AF31" s="22" t="s">
        <v>443</v>
      </c>
      <c r="AG31" s="22" t="s">
        <v>443</v>
      </c>
      <c r="AH31" s="22" t="s">
        <v>443</v>
      </c>
      <c r="AI31" s="22" t="s">
        <v>443</v>
      </c>
      <c r="AJ31" s="22" t="s">
        <v>443</v>
      </c>
      <c r="AK31" s="40" t="s">
        <v>443</v>
      </c>
      <c r="AL31" s="40" t="s">
        <v>49</v>
      </c>
    </row>
    <row r="32" spans="1:38" ht="26.25" customHeight="1" thickBot="1">
      <c r="A32" s="60" t="s">
        <v>78</v>
      </c>
      <c r="B32" s="60" t="s">
        <v>89</v>
      </c>
      <c r="C32" s="61" t="s">
        <v>90</v>
      </c>
      <c r="D32" s="62"/>
      <c r="E32" s="62" t="s">
        <v>443</v>
      </c>
      <c r="F32" s="62" t="s">
        <v>443</v>
      </c>
      <c r="G32" s="62" t="s">
        <v>443</v>
      </c>
      <c r="H32" s="62" t="s">
        <v>443</v>
      </c>
      <c r="I32" s="62">
        <v>4.7503518307404478E-2</v>
      </c>
      <c r="J32" s="62">
        <v>8.9445379262414498E-2</v>
      </c>
      <c r="K32" s="62">
        <v>0.11674942756016971</v>
      </c>
      <c r="L32" s="62">
        <v>4.7419495814330524E-3</v>
      </c>
      <c r="M32" s="62" t="s">
        <v>443</v>
      </c>
      <c r="N32" s="62">
        <v>0.12572719992155662</v>
      </c>
      <c r="O32" s="62">
        <v>5.7560515178094857E-4</v>
      </c>
      <c r="P32" s="62" t="s">
        <v>443</v>
      </c>
      <c r="Q32" s="62">
        <v>1.4485342634886231E-3</v>
      </c>
      <c r="R32" s="62">
        <v>4.6659899097960131E-2</v>
      </c>
      <c r="S32" s="62">
        <v>1.0222443923192672</v>
      </c>
      <c r="T32" s="62">
        <v>7.3344683462732924E-3</v>
      </c>
      <c r="U32" s="62">
        <v>9.5007036614809027E-4</v>
      </c>
      <c r="V32" s="62">
        <v>0.37786457660822248</v>
      </c>
      <c r="W32" s="62" t="s">
        <v>443</v>
      </c>
      <c r="X32" s="62" t="s">
        <v>443</v>
      </c>
      <c r="Y32" s="62" t="s">
        <v>443</v>
      </c>
      <c r="Z32" s="62" t="s">
        <v>443</v>
      </c>
      <c r="AA32" s="62" t="s">
        <v>443</v>
      </c>
      <c r="AB32" s="62" t="s">
        <v>443</v>
      </c>
      <c r="AC32" s="62" t="s">
        <v>443</v>
      </c>
      <c r="AD32" s="157" t="s">
        <v>443</v>
      </c>
      <c r="AE32" s="158"/>
      <c r="AF32" s="22" t="s">
        <v>443</v>
      </c>
      <c r="AG32" s="22" t="s">
        <v>443</v>
      </c>
      <c r="AH32" s="22" t="s">
        <v>443</v>
      </c>
      <c r="AI32" s="22" t="s">
        <v>443</v>
      </c>
      <c r="AJ32" s="22" t="s">
        <v>443</v>
      </c>
      <c r="AK32" s="40">
        <v>4470.6768106206373</v>
      </c>
      <c r="AL32" s="40" t="s">
        <v>413</v>
      </c>
    </row>
    <row r="33" spans="1:38" ht="26.25" customHeight="1" thickBot="1">
      <c r="A33" s="60" t="s">
        <v>78</v>
      </c>
      <c r="B33" s="60" t="s">
        <v>91</v>
      </c>
      <c r="C33" s="61" t="s">
        <v>92</v>
      </c>
      <c r="D33" s="62"/>
      <c r="E33" s="62" t="s">
        <v>443</v>
      </c>
      <c r="F33" s="62" t="s">
        <v>443</v>
      </c>
      <c r="G33" s="62" t="s">
        <v>443</v>
      </c>
      <c r="H33" s="62" t="s">
        <v>443</v>
      </c>
      <c r="I33" s="62">
        <v>2.3024707527191178E-2</v>
      </c>
      <c r="J33" s="62">
        <v>4.2638347272576253E-2</v>
      </c>
      <c r="K33" s="62">
        <v>8.5276694545152507E-2</v>
      </c>
      <c r="L33" s="62">
        <v>9.0393296217861703E-4</v>
      </c>
      <c r="M33" s="62" t="s">
        <v>443</v>
      </c>
      <c r="N33" s="62" t="s">
        <v>443</v>
      </c>
      <c r="O33" s="62" t="s">
        <v>443</v>
      </c>
      <c r="P33" s="62" t="s">
        <v>443</v>
      </c>
      <c r="Q33" s="62" t="s">
        <v>443</v>
      </c>
      <c r="R33" s="62" t="s">
        <v>443</v>
      </c>
      <c r="S33" s="62" t="s">
        <v>443</v>
      </c>
      <c r="T33" s="62" t="s">
        <v>443</v>
      </c>
      <c r="U33" s="62" t="s">
        <v>443</v>
      </c>
      <c r="V33" s="62" t="s">
        <v>443</v>
      </c>
      <c r="W33" s="62" t="s">
        <v>443</v>
      </c>
      <c r="X33" s="62" t="s">
        <v>443</v>
      </c>
      <c r="Y33" s="62" t="s">
        <v>443</v>
      </c>
      <c r="Z33" s="62" t="s">
        <v>443</v>
      </c>
      <c r="AA33" s="62" t="s">
        <v>443</v>
      </c>
      <c r="AB33" s="62" t="s">
        <v>443</v>
      </c>
      <c r="AC33" s="62" t="s">
        <v>443</v>
      </c>
      <c r="AD33" s="157" t="s">
        <v>443</v>
      </c>
      <c r="AE33" s="158"/>
      <c r="AF33" s="22" t="s">
        <v>443</v>
      </c>
      <c r="AG33" s="22" t="s">
        <v>443</v>
      </c>
      <c r="AH33" s="22" t="s">
        <v>443</v>
      </c>
      <c r="AI33" s="22" t="s">
        <v>443</v>
      </c>
      <c r="AJ33" s="22" t="s">
        <v>443</v>
      </c>
      <c r="AK33" s="40">
        <v>4470.6768106206373</v>
      </c>
      <c r="AL33" s="40" t="s">
        <v>413</v>
      </c>
    </row>
    <row r="34" spans="1:38" ht="26.25" customHeight="1" thickBot="1">
      <c r="A34" s="60" t="s">
        <v>70</v>
      </c>
      <c r="B34" s="60" t="s">
        <v>93</v>
      </c>
      <c r="C34" s="61" t="s">
        <v>94</v>
      </c>
      <c r="D34" s="62"/>
      <c r="E34" s="62">
        <v>0.1366068</v>
      </c>
      <c r="F34" s="62">
        <v>1.2122550000000001E-2</v>
      </c>
      <c r="G34" s="62">
        <v>2.0856E-2</v>
      </c>
      <c r="H34" s="62">
        <v>1.8248999999999998E-5</v>
      </c>
      <c r="I34" s="62">
        <v>3.5715900000000004E-3</v>
      </c>
      <c r="J34" s="62">
        <v>3.7540799999999999E-3</v>
      </c>
      <c r="K34" s="62">
        <v>3.9626399999999999E-3</v>
      </c>
      <c r="L34" s="62">
        <v>2.3215335E-5</v>
      </c>
      <c r="M34" s="62">
        <v>2.7894899999999997E-2</v>
      </c>
      <c r="N34" s="62" t="s">
        <v>443</v>
      </c>
      <c r="O34" s="62">
        <v>2.6069999999999999E-5</v>
      </c>
      <c r="P34" s="62" t="s">
        <v>443</v>
      </c>
      <c r="Q34" s="62" t="s">
        <v>443</v>
      </c>
      <c r="R34" s="62">
        <v>1.3035E-4</v>
      </c>
      <c r="S34" s="62">
        <v>4.4318999999999999E-3</v>
      </c>
      <c r="T34" s="62">
        <v>1.8249E-4</v>
      </c>
      <c r="U34" s="62">
        <v>2.6069999999999999E-5</v>
      </c>
      <c r="V34" s="62">
        <v>2.6069999999999999E-3</v>
      </c>
      <c r="W34" s="62" t="s">
        <v>443</v>
      </c>
      <c r="X34" s="62">
        <v>7.8209999999999998E-5</v>
      </c>
      <c r="Y34" s="62">
        <v>1.3035E-4</v>
      </c>
      <c r="Z34" s="62" t="s">
        <v>443</v>
      </c>
      <c r="AA34" s="62" t="s">
        <v>443</v>
      </c>
      <c r="AB34" s="62">
        <v>2.0856E-4</v>
      </c>
      <c r="AC34" s="62" t="s">
        <v>443</v>
      </c>
      <c r="AD34" s="157" t="s">
        <v>443</v>
      </c>
      <c r="AE34" s="158"/>
      <c r="AF34" s="159">
        <v>112.101</v>
      </c>
      <c r="AG34" s="62" t="s">
        <v>443</v>
      </c>
      <c r="AH34" s="62" t="s">
        <v>443</v>
      </c>
      <c r="AI34" s="62" t="s">
        <v>443</v>
      </c>
      <c r="AJ34" s="62" t="s">
        <v>443</v>
      </c>
      <c r="AK34" s="62" t="s">
        <v>443</v>
      </c>
      <c r="AL34" s="40" t="s">
        <v>49</v>
      </c>
    </row>
    <row r="35" spans="1:38" s="4" customFormat="1" ht="26.25" customHeight="1" thickBot="1">
      <c r="A35" s="60" t="s">
        <v>95</v>
      </c>
      <c r="B35" s="60" t="s">
        <v>96</v>
      </c>
      <c r="C35" s="61" t="s">
        <v>97</v>
      </c>
      <c r="D35" s="62"/>
      <c r="E35" s="62" t="s">
        <v>442</v>
      </c>
      <c r="F35" s="62" t="s">
        <v>442</v>
      </c>
      <c r="G35" s="62" t="s">
        <v>442</v>
      </c>
      <c r="H35" s="62" t="s">
        <v>442</v>
      </c>
      <c r="I35" s="62" t="s">
        <v>442</v>
      </c>
      <c r="J35" s="62" t="s">
        <v>442</v>
      </c>
      <c r="K35" s="62" t="s">
        <v>442</v>
      </c>
      <c r="L35" s="62" t="s">
        <v>442</v>
      </c>
      <c r="M35" s="62" t="s">
        <v>442</v>
      </c>
      <c r="N35" s="62" t="s">
        <v>442</v>
      </c>
      <c r="O35" s="62" t="s">
        <v>442</v>
      </c>
      <c r="P35" s="62" t="s">
        <v>442</v>
      </c>
      <c r="Q35" s="62" t="s">
        <v>442</v>
      </c>
      <c r="R35" s="62" t="s">
        <v>442</v>
      </c>
      <c r="S35" s="62" t="s">
        <v>442</v>
      </c>
      <c r="T35" s="62" t="s">
        <v>442</v>
      </c>
      <c r="U35" s="62" t="s">
        <v>442</v>
      </c>
      <c r="V35" s="62" t="s">
        <v>442</v>
      </c>
      <c r="W35" s="62" t="s">
        <v>442</v>
      </c>
      <c r="X35" s="62" t="s">
        <v>442</v>
      </c>
      <c r="Y35" s="62" t="s">
        <v>442</v>
      </c>
      <c r="Z35" s="62" t="s">
        <v>442</v>
      </c>
      <c r="AA35" s="62" t="s">
        <v>442</v>
      </c>
      <c r="AB35" s="62" t="s">
        <v>442</v>
      </c>
      <c r="AC35" s="62" t="s">
        <v>442</v>
      </c>
      <c r="AD35" s="157" t="s">
        <v>442</v>
      </c>
      <c r="AE35" s="158"/>
      <c r="AF35" s="160" t="s">
        <v>442</v>
      </c>
      <c r="AG35" s="160" t="s">
        <v>442</v>
      </c>
      <c r="AH35" s="160" t="s">
        <v>442</v>
      </c>
      <c r="AI35" s="160" t="s">
        <v>442</v>
      </c>
      <c r="AJ35" s="160" t="s">
        <v>442</v>
      </c>
      <c r="AK35" s="160" t="s">
        <v>442</v>
      </c>
      <c r="AL35" s="40" t="s">
        <v>49</v>
      </c>
    </row>
    <row r="36" spans="1:38" ht="26.25" customHeight="1" thickBot="1">
      <c r="A36" s="60" t="s">
        <v>95</v>
      </c>
      <c r="B36" s="60" t="s">
        <v>98</v>
      </c>
      <c r="C36" s="61" t="s">
        <v>99</v>
      </c>
      <c r="D36" s="62"/>
      <c r="E36" s="62">
        <v>1.4958218565512063E-3</v>
      </c>
      <c r="F36" s="62">
        <v>5.3354155392909265E-5</v>
      </c>
      <c r="G36" s="62">
        <v>1.5244044397974077E-4</v>
      </c>
      <c r="H36" s="62" t="s">
        <v>443</v>
      </c>
      <c r="I36" s="62">
        <v>2.6677077696454633E-5</v>
      </c>
      <c r="J36" s="62">
        <v>2.6677077696454633E-5</v>
      </c>
      <c r="K36" s="62">
        <v>2.8582583246201395E-5</v>
      </c>
      <c r="L36" s="62" t="s">
        <v>443</v>
      </c>
      <c r="M36" s="62">
        <v>1.410074106812602E-4</v>
      </c>
      <c r="N36" s="62">
        <v>2.4771572146707876E-6</v>
      </c>
      <c r="O36" s="62">
        <v>1.9055055497467596E-7</v>
      </c>
      <c r="P36" s="62">
        <v>5.7165166492402789E-7</v>
      </c>
      <c r="Q36" s="62">
        <v>7.6220221989870385E-7</v>
      </c>
      <c r="R36" s="62">
        <v>9.5275277487337981E-7</v>
      </c>
      <c r="S36" s="62">
        <v>1.6768448837771484E-5</v>
      </c>
      <c r="T36" s="62">
        <v>1.9055055497467597E-5</v>
      </c>
      <c r="U36" s="62">
        <v>1.9055055497467596E-6</v>
      </c>
      <c r="V36" s="62">
        <v>9.5275277487337983E-6</v>
      </c>
      <c r="W36" s="62">
        <v>2.4771572146707876E-6</v>
      </c>
      <c r="X36" s="62" t="s">
        <v>443</v>
      </c>
      <c r="Y36" s="62" t="s">
        <v>443</v>
      </c>
      <c r="Z36" s="62" t="s">
        <v>443</v>
      </c>
      <c r="AA36" s="62" t="s">
        <v>443</v>
      </c>
      <c r="AB36" s="62" t="s">
        <v>443</v>
      </c>
      <c r="AC36" s="62">
        <v>1.5244044397974077E-6</v>
      </c>
      <c r="AD36" s="62">
        <v>7.2409210890376863E-7</v>
      </c>
      <c r="AE36" s="158"/>
      <c r="AF36" s="161">
        <v>0.81936738639110662</v>
      </c>
      <c r="AG36" s="130" t="s">
        <v>443</v>
      </c>
      <c r="AH36" s="161" t="s">
        <v>443</v>
      </c>
      <c r="AI36" s="161" t="s">
        <v>443</v>
      </c>
      <c r="AJ36" s="161" t="s">
        <v>443</v>
      </c>
      <c r="AK36" s="161" t="s">
        <v>443</v>
      </c>
      <c r="AL36" s="40" t="s">
        <v>49</v>
      </c>
    </row>
    <row r="37" spans="1:38" ht="26.25" customHeight="1" thickBot="1">
      <c r="A37" s="60" t="s">
        <v>70</v>
      </c>
      <c r="B37" s="60" t="s">
        <v>100</v>
      </c>
      <c r="C37" s="61" t="s">
        <v>399</v>
      </c>
      <c r="D37" s="62"/>
      <c r="E37" s="67" t="s">
        <v>442</v>
      </c>
      <c r="F37" s="67" t="s">
        <v>442</v>
      </c>
      <c r="G37" s="67" t="s">
        <v>442</v>
      </c>
      <c r="H37" s="67" t="s">
        <v>442</v>
      </c>
      <c r="I37" s="67" t="s">
        <v>442</v>
      </c>
      <c r="J37" s="67" t="s">
        <v>442</v>
      </c>
      <c r="K37" s="67" t="s">
        <v>442</v>
      </c>
      <c r="L37" s="67" t="s">
        <v>442</v>
      </c>
      <c r="M37" s="67" t="s">
        <v>442</v>
      </c>
      <c r="N37" s="67" t="s">
        <v>442</v>
      </c>
      <c r="O37" s="67" t="s">
        <v>442</v>
      </c>
      <c r="P37" s="67" t="s">
        <v>442</v>
      </c>
      <c r="Q37" s="67" t="s">
        <v>442</v>
      </c>
      <c r="R37" s="67" t="s">
        <v>442</v>
      </c>
      <c r="S37" s="67" t="s">
        <v>442</v>
      </c>
      <c r="T37" s="67" t="s">
        <v>442</v>
      </c>
      <c r="U37" s="67" t="s">
        <v>442</v>
      </c>
      <c r="V37" s="67" t="s">
        <v>442</v>
      </c>
      <c r="W37" s="67" t="s">
        <v>442</v>
      </c>
      <c r="X37" s="67" t="s">
        <v>442</v>
      </c>
      <c r="Y37" s="67" t="s">
        <v>442</v>
      </c>
      <c r="Z37" s="67" t="s">
        <v>442</v>
      </c>
      <c r="AA37" s="67" t="s">
        <v>442</v>
      </c>
      <c r="AB37" s="67" t="s">
        <v>442</v>
      </c>
      <c r="AC37" s="67" t="s">
        <v>442</v>
      </c>
      <c r="AD37" s="67" t="s">
        <v>442</v>
      </c>
      <c r="AE37" s="158"/>
      <c r="AF37" s="162" t="s">
        <v>442</v>
      </c>
      <c r="AG37" s="161" t="s">
        <v>442</v>
      </c>
      <c r="AH37" s="161" t="s">
        <v>442</v>
      </c>
      <c r="AI37" s="161" t="s">
        <v>442</v>
      </c>
      <c r="AJ37" s="161" t="s">
        <v>442</v>
      </c>
      <c r="AK37" s="161" t="s">
        <v>442</v>
      </c>
      <c r="AL37" s="40" t="s">
        <v>49</v>
      </c>
    </row>
    <row r="38" spans="1:38" ht="26.25" customHeight="1" thickBot="1">
      <c r="A38" s="60" t="s">
        <v>70</v>
      </c>
      <c r="B38" s="60" t="s">
        <v>101</v>
      </c>
      <c r="C38" s="61" t="s">
        <v>102</v>
      </c>
      <c r="D38" s="67"/>
      <c r="E38" s="67" t="s">
        <v>442</v>
      </c>
      <c r="F38" s="67" t="s">
        <v>442</v>
      </c>
      <c r="G38" s="67" t="s">
        <v>442</v>
      </c>
      <c r="H38" s="67" t="s">
        <v>442</v>
      </c>
      <c r="I38" s="67" t="s">
        <v>442</v>
      </c>
      <c r="J38" s="67" t="s">
        <v>442</v>
      </c>
      <c r="K38" s="67" t="s">
        <v>442</v>
      </c>
      <c r="L38" s="67" t="s">
        <v>442</v>
      </c>
      <c r="M38" s="67" t="s">
        <v>442</v>
      </c>
      <c r="N38" s="67" t="s">
        <v>442</v>
      </c>
      <c r="O38" s="67" t="s">
        <v>442</v>
      </c>
      <c r="P38" s="67" t="s">
        <v>442</v>
      </c>
      <c r="Q38" s="67" t="s">
        <v>442</v>
      </c>
      <c r="R38" s="67" t="s">
        <v>442</v>
      </c>
      <c r="S38" s="67" t="s">
        <v>442</v>
      </c>
      <c r="T38" s="67" t="s">
        <v>442</v>
      </c>
      <c r="U38" s="67" t="s">
        <v>442</v>
      </c>
      <c r="V38" s="67" t="s">
        <v>442</v>
      </c>
      <c r="W38" s="67" t="s">
        <v>442</v>
      </c>
      <c r="X38" s="67" t="s">
        <v>442</v>
      </c>
      <c r="Y38" s="67" t="s">
        <v>442</v>
      </c>
      <c r="Z38" s="67" t="s">
        <v>442</v>
      </c>
      <c r="AA38" s="67" t="s">
        <v>442</v>
      </c>
      <c r="AB38" s="67" t="s">
        <v>442</v>
      </c>
      <c r="AC38" s="67" t="s">
        <v>442</v>
      </c>
      <c r="AD38" s="67" t="s">
        <v>442</v>
      </c>
      <c r="AE38" s="158"/>
      <c r="AF38" s="162" t="s">
        <v>442</v>
      </c>
      <c r="AG38" s="161" t="s">
        <v>442</v>
      </c>
      <c r="AH38" s="161" t="s">
        <v>442</v>
      </c>
      <c r="AI38" s="161" t="s">
        <v>442</v>
      </c>
      <c r="AJ38" s="161" t="s">
        <v>442</v>
      </c>
      <c r="AK38" s="161" t="s">
        <v>442</v>
      </c>
      <c r="AL38" s="40" t="s">
        <v>49</v>
      </c>
    </row>
    <row r="39" spans="1:38" ht="26.25" customHeight="1" thickBot="1">
      <c r="A39" s="60" t="s">
        <v>103</v>
      </c>
      <c r="B39" s="60" t="s">
        <v>104</v>
      </c>
      <c r="C39" s="61" t="s">
        <v>390</v>
      </c>
      <c r="D39" s="62"/>
      <c r="E39" s="62">
        <v>1.6428380136943759</v>
      </c>
      <c r="F39" s="62">
        <v>0.18581096128365199</v>
      </c>
      <c r="G39" s="62">
        <v>0.65015826411741506</v>
      </c>
      <c r="H39" s="62" t="s">
        <v>443</v>
      </c>
      <c r="I39" s="62">
        <v>0.14730956275958471</v>
      </c>
      <c r="J39" s="62">
        <v>0.16517598089348473</v>
      </c>
      <c r="K39" s="62">
        <v>0.16798492339488472</v>
      </c>
      <c r="L39" s="62">
        <v>6.277703450547939E-2</v>
      </c>
      <c r="M39" s="62">
        <v>0.78249548463829588</v>
      </c>
      <c r="N39" s="62">
        <v>7.2811963583796963E-2</v>
      </c>
      <c r="O39" s="62">
        <v>3.832827529688975E-3</v>
      </c>
      <c r="P39" s="62">
        <v>2.1685924935943997E-3</v>
      </c>
      <c r="Q39" s="62">
        <v>3.4070792951604E-3</v>
      </c>
      <c r="R39" s="62">
        <v>5.9086017762396408E-2</v>
      </c>
      <c r="S39" s="62">
        <v>2.0130829787859281E-2</v>
      </c>
      <c r="T39" s="62">
        <v>0.64900513876469634</v>
      </c>
      <c r="U39" s="62">
        <v>9.7509432599399192E-4</v>
      </c>
      <c r="V39" s="62">
        <v>0.23843155154999851</v>
      </c>
      <c r="W39" s="62">
        <v>9.105811101845647E-2</v>
      </c>
      <c r="X39" s="62">
        <v>1.0866218038784891E-2</v>
      </c>
      <c r="Y39" s="62">
        <v>1.4768394617005697E-2</v>
      </c>
      <c r="Z39" s="62">
        <v>5.6202114705745662E-3</v>
      </c>
      <c r="AA39" s="62">
        <v>4.4082400617243521E-3</v>
      </c>
      <c r="AB39" s="62">
        <v>3.5663064188089511E-2</v>
      </c>
      <c r="AC39" s="62">
        <v>2.2991317662419998E-3</v>
      </c>
      <c r="AD39" s="157">
        <v>3.2785044234117836E-2</v>
      </c>
      <c r="AE39" s="158"/>
      <c r="AF39" s="163">
        <v>5168.6438910999996</v>
      </c>
      <c r="AG39" s="164">
        <v>192.77565999999999</v>
      </c>
      <c r="AH39" s="164">
        <v>120.393599724</v>
      </c>
      <c r="AI39" s="164">
        <v>208.50184019999998</v>
      </c>
      <c r="AJ39" s="161" t="s">
        <v>443</v>
      </c>
      <c r="AK39" s="164" t="s">
        <v>443</v>
      </c>
      <c r="AL39" s="40" t="s">
        <v>49</v>
      </c>
    </row>
    <row r="40" spans="1:38" ht="26.25" customHeight="1" thickBot="1">
      <c r="A40" s="60" t="s">
        <v>70</v>
      </c>
      <c r="B40" s="60" t="s">
        <v>105</v>
      </c>
      <c r="C40" s="61" t="s">
        <v>391</v>
      </c>
      <c r="D40" s="62"/>
      <c r="E40" s="62" t="s">
        <v>445</v>
      </c>
      <c r="F40" s="62" t="s">
        <v>445</v>
      </c>
      <c r="G40" s="62" t="s">
        <v>445</v>
      </c>
      <c r="H40" s="62" t="s">
        <v>445</v>
      </c>
      <c r="I40" s="62" t="s">
        <v>445</v>
      </c>
      <c r="J40" s="62" t="s">
        <v>445</v>
      </c>
      <c r="K40" s="62" t="s">
        <v>445</v>
      </c>
      <c r="L40" s="62" t="s">
        <v>445</v>
      </c>
      <c r="M40" s="62" t="s">
        <v>445</v>
      </c>
      <c r="N40" s="62" t="s">
        <v>443</v>
      </c>
      <c r="O40" s="62" t="s">
        <v>445</v>
      </c>
      <c r="P40" s="62" t="s">
        <v>443</v>
      </c>
      <c r="Q40" s="62" t="s">
        <v>443</v>
      </c>
      <c r="R40" s="62" t="s">
        <v>445</v>
      </c>
      <c r="S40" s="62" t="s">
        <v>445</v>
      </c>
      <c r="T40" s="62" t="s">
        <v>445</v>
      </c>
      <c r="U40" s="62" t="s">
        <v>445</v>
      </c>
      <c r="V40" s="62" t="s">
        <v>445</v>
      </c>
      <c r="W40" s="62" t="s">
        <v>443</v>
      </c>
      <c r="X40" s="62" t="s">
        <v>445</v>
      </c>
      <c r="Y40" s="62" t="s">
        <v>445</v>
      </c>
      <c r="Z40" s="62" t="s">
        <v>443</v>
      </c>
      <c r="AA40" s="62" t="s">
        <v>443</v>
      </c>
      <c r="AB40" s="62" t="s">
        <v>445</v>
      </c>
      <c r="AC40" s="62" t="s">
        <v>443</v>
      </c>
      <c r="AD40" s="157" t="s">
        <v>443</v>
      </c>
      <c r="AE40" s="158"/>
      <c r="AF40" s="159" t="s">
        <v>445</v>
      </c>
      <c r="AG40" s="62" t="s">
        <v>445</v>
      </c>
      <c r="AH40" s="62" t="s">
        <v>445</v>
      </c>
      <c r="AI40" s="62" t="s">
        <v>445</v>
      </c>
      <c r="AJ40" s="62" t="s">
        <v>443</v>
      </c>
      <c r="AK40" s="62" t="s">
        <v>443</v>
      </c>
      <c r="AL40" s="40" t="s">
        <v>49</v>
      </c>
    </row>
    <row r="41" spans="1:38" ht="26.25" customHeight="1" thickBot="1">
      <c r="A41" s="60" t="s">
        <v>103</v>
      </c>
      <c r="B41" s="60" t="s">
        <v>106</v>
      </c>
      <c r="C41" s="61" t="s">
        <v>400</v>
      </c>
      <c r="D41" s="62"/>
      <c r="E41" s="62">
        <v>0.53618165965785447</v>
      </c>
      <c r="F41" s="62">
        <v>5.2678559209191151</v>
      </c>
      <c r="G41" s="62">
        <v>0.35834471012850877</v>
      </c>
      <c r="H41" s="62">
        <v>6.9230506341000725E-2</v>
      </c>
      <c r="I41" s="62">
        <v>6.4667201311841112</v>
      </c>
      <c r="J41" s="62">
        <v>6.6406428087307399</v>
      </c>
      <c r="K41" s="62">
        <v>6.9930023595260167</v>
      </c>
      <c r="L41" s="62">
        <v>0.64431394292598743</v>
      </c>
      <c r="M41" s="62">
        <v>35.428871370954845</v>
      </c>
      <c r="N41" s="62">
        <v>0.25446873728267633</v>
      </c>
      <c r="O41" s="62">
        <v>0.11266449677542402</v>
      </c>
      <c r="P41" s="62">
        <v>5.867469934453539E-3</v>
      </c>
      <c r="Q41" s="62">
        <v>2.0495038722687592E-3</v>
      </c>
      <c r="R41" s="62">
        <v>0.20104181671892188</v>
      </c>
      <c r="S41" s="62">
        <v>5.5701205340332141E-2</v>
      </c>
      <c r="T41" s="62">
        <v>1.9351482334471377E-2</v>
      </c>
      <c r="U41" s="62">
        <v>2.3670436756044941E-2</v>
      </c>
      <c r="V41" s="62">
        <v>4.4638343585792279</v>
      </c>
      <c r="W41" s="62">
        <v>7.0571468546014078</v>
      </c>
      <c r="X41" s="62">
        <v>1.0835957545615518</v>
      </c>
      <c r="Y41" s="62">
        <v>1.0131727099091554</v>
      </c>
      <c r="Z41" s="62">
        <v>0.38428312066149617</v>
      </c>
      <c r="AA41" s="62">
        <v>0.63199582123541265</v>
      </c>
      <c r="AB41" s="62">
        <v>3.1130474063676159</v>
      </c>
      <c r="AC41" s="62">
        <v>4.3338794664594088E-2</v>
      </c>
      <c r="AD41" s="157">
        <v>2.7926482811928589E-2</v>
      </c>
      <c r="AE41" s="158"/>
      <c r="AF41" s="159">
        <v>1687.4302874399998</v>
      </c>
      <c r="AG41" s="62">
        <v>161.22127507199997</v>
      </c>
      <c r="AH41" s="62" t="s">
        <v>443</v>
      </c>
      <c r="AI41" s="62">
        <v>8647.7674948098902</v>
      </c>
      <c r="AJ41" s="62" t="s">
        <v>443</v>
      </c>
      <c r="AK41" s="62" t="s">
        <v>443</v>
      </c>
      <c r="AL41" s="40" t="s">
        <v>49</v>
      </c>
    </row>
    <row r="42" spans="1:38" ht="26.25" customHeight="1" thickBot="1">
      <c r="A42" s="60" t="s">
        <v>70</v>
      </c>
      <c r="B42" s="60" t="s">
        <v>107</v>
      </c>
      <c r="C42" s="61" t="s">
        <v>108</v>
      </c>
      <c r="D42" s="62"/>
      <c r="E42" s="62">
        <v>1.3883190005480235E-3</v>
      </c>
      <c r="F42" s="62">
        <v>0.56699017109354599</v>
      </c>
      <c r="G42" s="62">
        <v>5.5849007489865979E-4</v>
      </c>
      <c r="H42" s="62">
        <v>3.0686267851574713E-6</v>
      </c>
      <c r="I42" s="62" t="s">
        <v>444</v>
      </c>
      <c r="J42" s="62" t="s">
        <v>444</v>
      </c>
      <c r="K42" s="62">
        <v>3.2680875261927064E-3</v>
      </c>
      <c r="L42" s="62" t="s">
        <v>444</v>
      </c>
      <c r="M42" s="62">
        <v>1.09632829153321</v>
      </c>
      <c r="N42" s="62">
        <v>0.39979214050980372</v>
      </c>
      <c r="O42" s="62">
        <v>6.9741517844487975E-6</v>
      </c>
      <c r="P42" s="62" t="s">
        <v>443</v>
      </c>
      <c r="Q42" s="62" t="s">
        <v>443</v>
      </c>
      <c r="R42" s="62">
        <v>3.4870758922243994E-5</v>
      </c>
      <c r="S42" s="62">
        <v>1.1856058033562955E-3</v>
      </c>
      <c r="T42" s="62">
        <v>4.8819062491141583E-5</v>
      </c>
      <c r="U42" s="62">
        <v>6.9741517844487975E-6</v>
      </c>
      <c r="V42" s="62">
        <v>6.974151784448797E-4</v>
      </c>
      <c r="W42" s="62" t="s">
        <v>443</v>
      </c>
      <c r="X42" s="62" t="s">
        <v>444</v>
      </c>
      <c r="Y42" s="62" t="s">
        <v>444</v>
      </c>
      <c r="Z42" s="62" t="s">
        <v>444</v>
      </c>
      <c r="AA42" s="62" t="s">
        <v>443</v>
      </c>
      <c r="AB42" s="62" t="s">
        <v>443</v>
      </c>
      <c r="AC42" s="62" t="s">
        <v>443</v>
      </c>
      <c r="AD42" s="157" t="s">
        <v>443</v>
      </c>
      <c r="AE42" s="158"/>
      <c r="AF42" s="159" t="s">
        <v>445</v>
      </c>
      <c r="AG42" s="62" t="s">
        <v>443</v>
      </c>
      <c r="AH42" s="62" t="s">
        <v>443</v>
      </c>
      <c r="AI42" s="62" t="s">
        <v>445</v>
      </c>
      <c r="AJ42" s="62" t="s">
        <v>443</v>
      </c>
      <c r="AK42" s="62" t="s">
        <v>443</v>
      </c>
      <c r="AL42" s="40" t="s">
        <v>49</v>
      </c>
    </row>
    <row r="43" spans="1:38" ht="26.25" customHeight="1" thickBot="1">
      <c r="A43" s="60" t="s">
        <v>103</v>
      </c>
      <c r="B43" s="60" t="s">
        <v>109</v>
      </c>
      <c r="C43" s="61" t="s">
        <v>110</v>
      </c>
      <c r="D43" s="62"/>
      <c r="E43" s="62">
        <v>0.31108470494293056</v>
      </c>
      <c r="F43" s="62">
        <v>3.2715439544593258E-2</v>
      </c>
      <c r="G43" s="62">
        <v>9.7233419789039086E-2</v>
      </c>
      <c r="H43" s="62">
        <v>4.1373490352644203E-5</v>
      </c>
      <c r="I43" s="62">
        <v>2.497149237294307E-2</v>
      </c>
      <c r="J43" s="62">
        <v>2.8129016983420997E-2</v>
      </c>
      <c r="K43" s="62">
        <v>2.8438245555889509E-2</v>
      </c>
      <c r="L43" s="62">
        <v>1.1980404753689659E-2</v>
      </c>
      <c r="M43" s="62">
        <v>0.11944533486302719</v>
      </c>
      <c r="N43" s="62">
        <v>9.5143841446413916E-3</v>
      </c>
      <c r="O43" s="62">
        <v>6.9330830855537462E-4</v>
      </c>
      <c r="P43" s="62">
        <v>1.4557797791148075E-4</v>
      </c>
      <c r="Q43" s="62">
        <v>5.2043336973700224E-4</v>
      </c>
      <c r="R43" s="62">
        <v>1.1016704079510815E-2</v>
      </c>
      <c r="S43" s="62">
        <v>3.305462251535865E-3</v>
      </c>
      <c r="T43" s="62">
        <v>0.12546025488320528</v>
      </c>
      <c r="U43" s="62">
        <v>1.260032464903221E-4</v>
      </c>
      <c r="V43" s="62">
        <v>3.9792746817073829E-2</v>
      </c>
      <c r="W43" s="62">
        <v>1.0722531014104419E-2</v>
      </c>
      <c r="X43" s="62">
        <v>5.4313199796740801E-4</v>
      </c>
      <c r="Y43" s="62">
        <v>8.4205575343940719E-4</v>
      </c>
      <c r="Z43" s="62">
        <v>2.7497996447355903E-4</v>
      </c>
      <c r="AA43" s="62">
        <v>2.1883542439028682E-4</v>
      </c>
      <c r="AB43" s="62">
        <v>1.8790031402706609E-3</v>
      </c>
      <c r="AC43" s="62">
        <v>4.2920500785402103E-4</v>
      </c>
      <c r="AD43" s="157">
        <v>4.789561641460668E-4</v>
      </c>
      <c r="AE43" s="158"/>
      <c r="AF43" s="159">
        <v>1002.7286531399999</v>
      </c>
      <c r="AG43" s="62">
        <v>2.8020199999999997</v>
      </c>
      <c r="AH43" s="62" t="s">
        <v>443</v>
      </c>
      <c r="AI43" s="62">
        <v>41.373490352644204</v>
      </c>
      <c r="AJ43" s="62" t="s">
        <v>443</v>
      </c>
      <c r="AK43" s="62" t="s">
        <v>443</v>
      </c>
      <c r="AL43" s="40" t="s">
        <v>49</v>
      </c>
    </row>
    <row r="44" spans="1:38" ht="26.25" customHeight="1" thickBot="1">
      <c r="A44" s="60" t="s">
        <v>70</v>
      </c>
      <c r="B44" s="60" t="s">
        <v>111</v>
      </c>
      <c r="C44" s="61" t="s">
        <v>112</v>
      </c>
      <c r="D44" s="62"/>
      <c r="E44" s="62">
        <v>6.692750762800001E-2</v>
      </c>
      <c r="F44" s="62">
        <v>1.3680956211999998E-2</v>
      </c>
      <c r="G44" s="62" t="s">
        <v>443</v>
      </c>
      <c r="H44" s="62">
        <v>1.6417935999999999E-5</v>
      </c>
      <c r="I44" s="62">
        <v>3.6265389880000003E-3</v>
      </c>
      <c r="J44" s="62">
        <v>3.6265389880000003E-3</v>
      </c>
      <c r="K44" s="62">
        <v>3.6265389880000003E-3</v>
      </c>
      <c r="L44" s="62">
        <v>2.5039665540000002E-3</v>
      </c>
      <c r="M44" s="62">
        <v>0.309880175112</v>
      </c>
      <c r="N44" s="62" t="s">
        <v>443</v>
      </c>
      <c r="O44" s="62">
        <v>2.2394840000000004E-5</v>
      </c>
      <c r="P44" s="62" t="s">
        <v>443</v>
      </c>
      <c r="Q44" s="62" t="s">
        <v>443</v>
      </c>
      <c r="R44" s="62">
        <v>1.119742E-4</v>
      </c>
      <c r="S44" s="62">
        <v>3.8071227999999999E-3</v>
      </c>
      <c r="T44" s="62">
        <v>1.5676388000000001E-4</v>
      </c>
      <c r="U44" s="62" t="s">
        <v>443</v>
      </c>
      <c r="V44" s="62">
        <v>2.2394839999999999E-3</v>
      </c>
      <c r="W44" s="62" t="s">
        <v>443</v>
      </c>
      <c r="X44" s="62">
        <v>7.0929359999999996E-5</v>
      </c>
      <c r="Y44" s="62">
        <v>1.0822935999999999E-4</v>
      </c>
      <c r="Z44" s="62" t="s">
        <v>443</v>
      </c>
      <c r="AA44" s="62" t="s">
        <v>443</v>
      </c>
      <c r="AB44" s="62">
        <v>1.7915872E-4</v>
      </c>
      <c r="AC44" s="62" t="s">
        <v>443</v>
      </c>
      <c r="AD44" s="157" t="s">
        <v>443</v>
      </c>
      <c r="AE44" s="158"/>
      <c r="AF44" s="159">
        <v>96.657316639999991</v>
      </c>
      <c r="AG44" s="62" t="s">
        <v>443</v>
      </c>
      <c r="AH44" s="62" t="s">
        <v>443</v>
      </c>
      <c r="AI44" s="62" t="s">
        <v>443</v>
      </c>
      <c r="AJ44" s="62" t="s">
        <v>443</v>
      </c>
      <c r="AK44" s="62" t="s">
        <v>443</v>
      </c>
      <c r="AL44" s="40" t="s">
        <v>49</v>
      </c>
    </row>
    <row r="45" spans="1:38" ht="26.25" customHeight="1" thickBot="1">
      <c r="A45" s="60" t="s">
        <v>70</v>
      </c>
      <c r="B45" s="60" t="s">
        <v>113</v>
      </c>
      <c r="C45" s="61" t="s">
        <v>114</v>
      </c>
      <c r="D45" s="62"/>
      <c r="E45" s="62" t="s">
        <v>444</v>
      </c>
      <c r="F45" s="62" t="s">
        <v>444</v>
      </c>
      <c r="G45" s="62" t="s">
        <v>444</v>
      </c>
      <c r="H45" s="62" t="s">
        <v>444</v>
      </c>
      <c r="I45" s="62" t="s">
        <v>444</v>
      </c>
      <c r="J45" s="62" t="s">
        <v>444</v>
      </c>
      <c r="K45" s="62" t="s">
        <v>444</v>
      </c>
      <c r="L45" s="62" t="s">
        <v>444</v>
      </c>
      <c r="M45" s="62" t="s">
        <v>444</v>
      </c>
      <c r="N45" s="62" t="s">
        <v>444</v>
      </c>
      <c r="O45" s="62" t="s">
        <v>444</v>
      </c>
      <c r="P45" s="62" t="s">
        <v>444</v>
      </c>
      <c r="Q45" s="62" t="s">
        <v>444</v>
      </c>
      <c r="R45" s="62" t="s">
        <v>444</v>
      </c>
      <c r="S45" s="62" t="s">
        <v>444</v>
      </c>
      <c r="T45" s="62" t="s">
        <v>444</v>
      </c>
      <c r="U45" s="62" t="s">
        <v>444</v>
      </c>
      <c r="V45" s="62" t="s">
        <v>444</v>
      </c>
      <c r="W45" s="62" t="s">
        <v>444</v>
      </c>
      <c r="X45" s="62" t="s">
        <v>444</v>
      </c>
      <c r="Y45" s="62" t="s">
        <v>444</v>
      </c>
      <c r="Z45" s="62" t="s">
        <v>444</v>
      </c>
      <c r="AA45" s="62" t="s">
        <v>444</v>
      </c>
      <c r="AB45" s="62" t="s">
        <v>444</v>
      </c>
      <c r="AC45" s="62" t="s">
        <v>444</v>
      </c>
      <c r="AD45" s="157" t="s">
        <v>444</v>
      </c>
      <c r="AE45" s="158"/>
      <c r="AF45" s="159" t="s">
        <v>444</v>
      </c>
      <c r="AG45" s="62" t="s">
        <v>444</v>
      </c>
      <c r="AH45" s="62" t="s">
        <v>444</v>
      </c>
      <c r="AI45" s="62" t="s">
        <v>444</v>
      </c>
      <c r="AJ45" s="62" t="s">
        <v>444</v>
      </c>
      <c r="AK45" s="62" t="s">
        <v>444</v>
      </c>
      <c r="AL45" s="40" t="s">
        <v>49</v>
      </c>
    </row>
    <row r="46" spans="1:38" ht="26.25" customHeight="1" thickBot="1">
      <c r="A46" s="60" t="s">
        <v>103</v>
      </c>
      <c r="B46" s="60" t="s">
        <v>115</v>
      </c>
      <c r="C46" s="61" t="s">
        <v>116</v>
      </c>
      <c r="D46" s="62"/>
      <c r="E46" s="62" t="s">
        <v>444</v>
      </c>
      <c r="F46" s="62" t="s">
        <v>444</v>
      </c>
      <c r="G46" s="62" t="s">
        <v>444</v>
      </c>
      <c r="H46" s="62" t="s">
        <v>444</v>
      </c>
      <c r="I46" s="62" t="s">
        <v>444</v>
      </c>
      <c r="J46" s="62" t="s">
        <v>444</v>
      </c>
      <c r="K46" s="62" t="s">
        <v>444</v>
      </c>
      <c r="L46" s="62" t="s">
        <v>444</v>
      </c>
      <c r="M46" s="62" t="s">
        <v>444</v>
      </c>
      <c r="N46" s="62" t="s">
        <v>444</v>
      </c>
      <c r="O46" s="62" t="s">
        <v>444</v>
      </c>
      <c r="P46" s="62" t="s">
        <v>444</v>
      </c>
      <c r="Q46" s="62" t="s">
        <v>444</v>
      </c>
      <c r="R46" s="62" t="s">
        <v>444</v>
      </c>
      <c r="S46" s="62" t="s">
        <v>444</v>
      </c>
      <c r="T46" s="62" t="s">
        <v>444</v>
      </c>
      <c r="U46" s="62" t="s">
        <v>444</v>
      </c>
      <c r="V46" s="62" t="s">
        <v>444</v>
      </c>
      <c r="W46" s="62" t="s">
        <v>444</v>
      </c>
      <c r="X46" s="62" t="s">
        <v>444</v>
      </c>
      <c r="Y46" s="62" t="s">
        <v>444</v>
      </c>
      <c r="Z46" s="62" t="s">
        <v>444</v>
      </c>
      <c r="AA46" s="62" t="s">
        <v>444</v>
      </c>
      <c r="AB46" s="62" t="s">
        <v>444</v>
      </c>
      <c r="AC46" s="62" t="s">
        <v>444</v>
      </c>
      <c r="AD46" s="62" t="s">
        <v>444</v>
      </c>
      <c r="AE46" s="158"/>
      <c r="AF46" s="62" t="s">
        <v>444</v>
      </c>
      <c r="AG46" s="62" t="s">
        <v>444</v>
      </c>
      <c r="AH46" s="62" t="s">
        <v>444</v>
      </c>
      <c r="AI46" s="62" t="s">
        <v>444</v>
      </c>
      <c r="AJ46" s="62" t="s">
        <v>444</v>
      </c>
      <c r="AK46" s="62" t="s">
        <v>444</v>
      </c>
      <c r="AL46" s="40" t="s">
        <v>49</v>
      </c>
    </row>
    <row r="47" spans="1:38" ht="26.25" customHeight="1" thickBot="1">
      <c r="A47" s="60" t="s">
        <v>70</v>
      </c>
      <c r="B47" s="60" t="s">
        <v>117</v>
      </c>
      <c r="C47" s="61" t="s">
        <v>118</v>
      </c>
      <c r="D47" s="62"/>
      <c r="E47" s="62" t="s">
        <v>445</v>
      </c>
      <c r="F47" s="62" t="s">
        <v>445</v>
      </c>
      <c r="G47" s="62" t="s">
        <v>445</v>
      </c>
      <c r="H47" s="62" t="s">
        <v>443</v>
      </c>
      <c r="I47" s="62" t="s">
        <v>445</v>
      </c>
      <c r="J47" s="62" t="s">
        <v>445</v>
      </c>
      <c r="K47" s="62" t="s">
        <v>445</v>
      </c>
      <c r="L47" s="62" t="s">
        <v>445</v>
      </c>
      <c r="M47" s="62" t="s">
        <v>445</v>
      </c>
      <c r="N47" s="62" t="s">
        <v>443</v>
      </c>
      <c r="O47" s="62" t="s">
        <v>445</v>
      </c>
      <c r="P47" s="62" t="s">
        <v>443</v>
      </c>
      <c r="Q47" s="62" t="s">
        <v>443</v>
      </c>
      <c r="R47" s="62" t="s">
        <v>445</v>
      </c>
      <c r="S47" s="62" t="s">
        <v>445</v>
      </c>
      <c r="T47" s="62" t="s">
        <v>445</v>
      </c>
      <c r="U47" s="62" t="s">
        <v>445</v>
      </c>
      <c r="V47" s="62" t="s">
        <v>445</v>
      </c>
      <c r="W47" s="62" t="s">
        <v>443</v>
      </c>
      <c r="X47" s="62" t="s">
        <v>445</v>
      </c>
      <c r="Y47" s="62" t="s">
        <v>443</v>
      </c>
      <c r="Z47" s="62" t="s">
        <v>443</v>
      </c>
      <c r="AA47" s="62" t="s">
        <v>443</v>
      </c>
      <c r="AB47" s="62" t="s">
        <v>445</v>
      </c>
      <c r="AC47" s="62" t="s">
        <v>443</v>
      </c>
      <c r="AD47" s="157" t="s">
        <v>443</v>
      </c>
      <c r="AE47" s="158"/>
      <c r="AF47" s="159" t="s">
        <v>445</v>
      </c>
      <c r="AG47" s="62" t="s">
        <v>443</v>
      </c>
      <c r="AH47" s="62" t="s">
        <v>443</v>
      </c>
      <c r="AI47" s="62" t="s">
        <v>443</v>
      </c>
      <c r="AJ47" s="62" t="s">
        <v>443</v>
      </c>
      <c r="AK47" s="62" t="s">
        <v>443</v>
      </c>
      <c r="AL47" s="40" t="s">
        <v>49</v>
      </c>
    </row>
    <row r="48" spans="1:38" ht="26.25" customHeight="1" thickBot="1">
      <c r="A48" s="60" t="s">
        <v>119</v>
      </c>
      <c r="B48" s="60" t="s">
        <v>120</v>
      </c>
      <c r="C48" s="61" t="s">
        <v>121</v>
      </c>
      <c r="D48" s="62"/>
      <c r="E48" s="62" t="s">
        <v>443</v>
      </c>
      <c r="F48" s="62">
        <v>1.3761026000000001</v>
      </c>
      <c r="G48" s="62" t="s">
        <v>443</v>
      </c>
      <c r="H48" s="62" t="s">
        <v>443</v>
      </c>
      <c r="I48" s="62">
        <v>4.1283078000000001E-2</v>
      </c>
      <c r="J48" s="62">
        <v>0.26834000699999999</v>
      </c>
      <c r="K48" s="62">
        <v>0.564202066</v>
      </c>
      <c r="L48" s="62" t="s">
        <v>443</v>
      </c>
      <c r="M48" s="62" t="s">
        <v>443</v>
      </c>
      <c r="N48" s="62" t="s">
        <v>443</v>
      </c>
      <c r="O48" s="62" t="s">
        <v>443</v>
      </c>
      <c r="P48" s="62" t="s">
        <v>443</v>
      </c>
      <c r="Q48" s="62" t="s">
        <v>443</v>
      </c>
      <c r="R48" s="62" t="s">
        <v>443</v>
      </c>
      <c r="S48" s="62" t="s">
        <v>443</v>
      </c>
      <c r="T48" s="62" t="s">
        <v>443</v>
      </c>
      <c r="U48" s="62" t="s">
        <v>443</v>
      </c>
      <c r="V48" s="62" t="s">
        <v>443</v>
      </c>
      <c r="W48" s="62" t="s">
        <v>443</v>
      </c>
      <c r="X48" s="62" t="s">
        <v>443</v>
      </c>
      <c r="Y48" s="62" t="s">
        <v>443</v>
      </c>
      <c r="Z48" s="62" t="s">
        <v>443</v>
      </c>
      <c r="AA48" s="62" t="s">
        <v>443</v>
      </c>
      <c r="AB48" s="62" t="s">
        <v>443</v>
      </c>
      <c r="AC48" s="62" t="s">
        <v>443</v>
      </c>
      <c r="AD48" s="157" t="s">
        <v>443</v>
      </c>
      <c r="AE48" s="158"/>
      <c r="AF48" s="159" t="s">
        <v>443</v>
      </c>
      <c r="AG48" s="62" t="s">
        <v>443</v>
      </c>
      <c r="AH48" s="62" t="s">
        <v>443</v>
      </c>
      <c r="AI48" s="62" t="s">
        <v>443</v>
      </c>
      <c r="AJ48" s="62" t="s">
        <v>443</v>
      </c>
      <c r="AK48" s="62">
        <v>6.8805129999999997</v>
      </c>
      <c r="AL48" s="40" t="s">
        <v>122</v>
      </c>
    </row>
    <row r="49" spans="1:38" ht="26.25" customHeight="1" thickBot="1">
      <c r="A49" s="60" t="s">
        <v>119</v>
      </c>
      <c r="B49" s="60" t="s">
        <v>123</v>
      </c>
      <c r="C49" s="61" t="s">
        <v>124</v>
      </c>
      <c r="D49" s="62"/>
      <c r="E49" s="62" t="s">
        <v>442</v>
      </c>
      <c r="F49" s="62" t="s">
        <v>442</v>
      </c>
      <c r="G49" s="62" t="s">
        <v>442</v>
      </c>
      <c r="H49" s="62" t="s">
        <v>442</v>
      </c>
      <c r="I49" s="62" t="s">
        <v>442</v>
      </c>
      <c r="J49" s="62" t="s">
        <v>442</v>
      </c>
      <c r="K49" s="62" t="s">
        <v>442</v>
      </c>
      <c r="L49" s="62" t="s">
        <v>442</v>
      </c>
      <c r="M49" s="62" t="s">
        <v>442</v>
      </c>
      <c r="N49" s="62" t="s">
        <v>442</v>
      </c>
      <c r="O49" s="62" t="s">
        <v>442</v>
      </c>
      <c r="P49" s="62" t="s">
        <v>442</v>
      </c>
      <c r="Q49" s="62" t="s">
        <v>442</v>
      </c>
      <c r="R49" s="62" t="s">
        <v>442</v>
      </c>
      <c r="S49" s="62" t="s">
        <v>442</v>
      </c>
      <c r="T49" s="62" t="s">
        <v>442</v>
      </c>
      <c r="U49" s="62" t="s">
        <v>442</v>
      </c>
      <c r="V49" s="62" t="s">
        <v>442</v>
      </c>
      <c r="W49" s="62" t="s">
        <v>444</v>
      </c>
      <c r="X49" s="62" t="s">
        <v>442</v>
      </c>
      <c r="Y49" s="62" t="s">
        <v>442</v>
      </c>
      <c r="Z49" s="62" t="s">
        <v>442</v>
      </c>
      <c r="AA49" s="62" t="s">
        <v>442</v>
      </c>
      <c r="AB49" s="62" t="s">
        <v>442</v>
      </c>
      <c r="AC49" s="62" t="s">
        <v>442</v>
      </c>
      <c r="AD49" s="62" t="s">
        <v>442</v>
      </c>
      <c r="AE49" s="158"/>
      <c r="AF49" s="157" t="s">
        <v>442</v>
      </c>
      <c r="AG49" s="157" t="s">
        <v>442</v>
      </c>
      <c r="AH49" s="157" t="s">
        <v>442</v>
      </c>
      <c r="AI49" s="157" t="s">
        <v>442</v>
      </c>
      <c r="AJ49" s="157" t="s">
        <v>442</v>
      </c>
      <c r="AK49" s="62" t="s">
        <v>442</v>
      </c>
      <c r="AL49" s="40" t="s">
        <v>125</v>
      </c>
    </row>
    <row r="50" spans="1:38" ht="26.25" customHeight="1" thickBot="1">
      <c r="A50" s="60" t="s">
        <v>119</v>
      </c>
      <c r="B50" s="60" t="s">
        <v>126</v>
      </c>
      <c r="C50" s="61" t="s">
        <v>127</v>
      </c>
      <c r="D50" s="62"/>
      <c r="E50" s="62" t="s">
        <v>442</v>
      </c>
      <c r="F50" s="62" t="s">
        <v>442</v>
      </c>
      <c r="G50" s="62" t="s">
        <v>442</v>
      </c>
      <c r="H50" s="62" t="s">
        <v>442</v>
      </c>
      <c r="I50" s="62" t="s">
        <v>442</v>
      </c>
      <c r="J50" s="62" t="s">
        <v>442</v>
      </c>
      <c r="K50" s="62" t="s">
        <v>442</v>
      </c>
      <c r="L50" s="62" t="s">
        <v>442</v>
      </c>
      <c r="M50" s="62" t="s">
        <v>442</v>
      </c>
      <c r="N50" s="62" t="s">
        <v>442</v>
      </c>
      <c r="O50" s="62" t="s">
        <v>442</v>
      </c>
      <c r="P50" s="62" t="s">
        <v>442</v>
      </c>
      <c r="Q50" s="62" t="s">
        <v>442</v>
      </c>
      <c r="R50" s="62" t="s">
        <v>442</v>
      </c>
      <c r="S50" s="62" t="s">
        <v>442</v>
      </c>
      <c r="T50" s="62" t="s">
        <v>442</v>
      </c>
      <c r="U50" s="62" t="s">
        <v>442</v>
      </c>
      <c r="V50" s="62" t="s">
        <v>442</v>
      </c>
      <c r="W50" s="62" t="s">
        <v>442</v>
      </c>
      <c r="X50" s="62" t="s">
        <v>442</v>
      </c>
      <c r="Y50" s="62" t="s">
        <v>442</v>
      </c>
      <c r="Z50" s="62" t="s">
        <v>442</v>
      </c>
      <c r="AA50" s="62" t="s">
        <v>442</v>
      </c>
      <c r="AB50" s="62" t="s">
        <v>442</v>
      </c>
      <c r="AC50" s="62" t="s">
        <v>442</v>
      </c>
      <c r="AD50" s="157" t="s">
        <v>442</v>
      </c>
      <c r="AE50" s="158"/>
      <c r="AF50" s="157" t="s">
        <v>442</v>
      </c>
      <c r="AG50" s="157" t="s">
        <v>442</v>
      </c>
      <c r="AH50" s="157" t="s">
        <v>442</v>
      </c>
      <c r="AI50" s="157" t="s">
        <v>442</v>
      </c>
      <c r="AJ50" s="157" t="s">
        <v>442</v>
      </c>
      <c r="AK50" s="62" t="s">
        <v>442</v>
      </c>
      <c r="AL50" s="40" t="s">
        <v>412</v>
      </c>
    </row>
    <row r="51" spans="1:38" ht="26.25" customHeight="1" thickBot="1">
      <c r="A51" s="60" t="s">
        <v>119</v>
      </c>
      <c r="B51" s="64" t="s">
        <v>128</v>
      </c>
      <c r="C51" s="61" t="s">
        <v>129</v>
      </c>
      <c r="D51" s="62"/>
      <c r="E51" s="62" t="s">
        <v>442</v>
      </c>
      <c r="F51" s="62" t="s">
        <v>442</v>
      </c>
      <c r="G51" s="62" t="s">
        <v>442</v>
      </c>
      <c r="H51" s="62" t="s">
        <v>442</v>
      </c>
      <c r="I51" s="62" t="s">
        <v>442</v>
      </c>
      <c r="J51" s="62" t="s">
        <v>442</v>
      </c>
      <c r="K51" s="62" t="s">
        <v>442</v>
      </c>
      <c r="L51" s="62" t="s">
        <v>442</v>
      </c>
      <c r="M51" s="62" t="s">
        <v>442</v>
      </c>
      <c r="N51" s="62" t="s">
        <v>442</v>
      </c>
      <c r="O51" s="62" t="s">
        <v>442</v>
      </c>
      <c r="P51" s="62" t="s">
        <v>442</v>
      </c>
      <c r="Q51" s="62" t="s">
        <v>442</v>
      </c>
      <c r="R51" s="62" t="s">
        <v>442</v>
      </c>
      <c r="S51" s="62" t="s">
        <v>442</v>
      </c>
      <c r="T51" s="62" t="s">
        <v>442</v>
      </c>
      <c r="U51" s="62" t="s">
        <v>442</v>
      </c>
      <c r="V51" s="62" t="s">
        <v>442</v>
      </c>
      <c r="W51" s="62" t="s">
        <v>442</v>
      </c>
      <c r="X51" s="62" t="s">
        <v>442</v>
      </c>
      <c r="Y51" s="62" t="s">
        <v>442</v>
      </c>
      <c r="Z51" s="62" t="s">
        <v>442</v>
      </c>
      <c r="AA51" s="62" t="s">
        <v>442</v>
      </c>
      <c r="AB51" s="62" t="s">
        <v>442</v>
      </c>
      <c r="AC51" s="62" t="s">
        <v>442</v>
      </c>
      <c r="AD51" s="157" t="s">
        <v>442</v>
      </c>
      <c r="AE51" s="158"/>
      <c r="AF51" s="157" t="s">
        <v>442</v>
      </c>
      <c r="AG51" s="157" t="s">
        <v>442</v>
      </c>
      <c r="AH51" s="157" t="s">
        <v>442</v>
      </c>
      <c r="AI51" s="157" t="s">
        <v>442</v>
      </c>
      <c r="AJ51" s="157" t="s">
        <v>442</v>
      </c>
      <c r="AK51" s="62" t="s">
        <v>442</v>
      </c>
      <c r="AL51" s="40" t="s">
        <v>130</v>
      </c>
    </row>
    <row r="52" spans="1:38" ht="26.25" customHeight="1" thickBot="1">
      <c r="A52" s="60" t="s">
        <v>119</v>
      </c>
      <c r="B52" s="64" t="s">
        <v>131</v>
      </c>
      <c r="C52" s="66" t="s">
        <v>392</v>
      </c>
      <c r="D52" s="63"/>
      <c r="E52" s="62">
        <v>0.22721928</v>
      </c>
      <c r="F52" s="62">
        <v>0.18934940000000003</v>
      </c>
      <c r="G52" s="62">
        <v>0.58698313999999996</v>
      </c>
      <c r="H52" s="62">
        <v>1.0414217000000001E-3</v>
      </c>
      <c r="I52" s="62">
        <v>4.0710121000000002E-3</v>
      </c>
      <c r="J52" s="62">
        <v>9.372795300000002E-3</v>
      </c>
      <c r="K52" s="62">
        <v>1.5147952000000001E-2</v>
      </c>
      <c r="L52" s="62" t="s">
        <v>443</v>
      </c>
      <c r="M52" s="62">
        <v>8.5207229999999995E-2</v>
      </c>
      <c r="N52" s="62">
        <v>4.8284097000000003E-3</v>
      </c>
      <c r="O52" s="62">
        <v>4.8284097000000003E-3</v>
      </c>
      <c r="P52" s="62">
        <v>4.8284097000000003E-3</v>
      </c>
      <c r="Q52" s="62">
        <v>4.8284097000000003E-3</v>
      </c>
      <c r="R52" s="62">
        <v>4.8284097000000003E-3</v>
      </c>
      <c r="S52" s="62">
        <v>4.8284097000000003E-3</v>
      </c>
      <c r="T52" s="62">
        <v>4.8284097000000003E-3</v>
      </c>
      <c r="U52" s="62">
        <v>4.8284097000000003E-3</v>
      </c>
      <c r="V52" s="62">
        <v>4.8284097000000003E-3</v>
      </c>
      <c r="W52" s="62">
        <v>5.3964579000000002E-3</v>
      </c>
      <c r="X52" s="62" t="s">
        <v>443</v>
      </c>
      <c r="Y52" s="62" t="s">
        <v>443</v>
      </c>
      <c r="Z52" s="62" t="s">
        <v>443</v>
      </c>
      <c r="AA52" s="62" t="s">
        <v>443</v>
      </c>
      <c r="AB52" s="62" t="s">
        <v>443</v>
      </c>
      <c r="AC52" s="62" t="s">
        <v>443</v>
      </c>
      <c r="AD52" s="157" t="s">
        <v>443</v>
      </c>
      <c r="AE52" s="158"/>
      <c r="AF52" s="159" t="s">
        <v>443</v>
      </c>
      <c r="AG52" s="62" t="s">
        <v>443</v>
      </c>
      <c r="AH52" s="62" t="s">
        <v>443</v>
      </c>
      <c r="AI52" s="62" t="s">
        <v>443</v>
      </c>
      <c r="AJ52" s="62" t="s">
        <v>443</v>
      </c>
      <c r="AK52" s="62">
        <v>946747</v>
      </c>
      <c r="AL52" s="40" t="s">
        <v>132</v>
      </c>
    </row>
    <row r="53" spans="1:38" ht="26.25" customHeight="1" thickBot="1">
      <c r="A53" s="60" t="s">
        <v>119</v>
      </c>
      <c r="B53" s="64" t="s">
        <v>133</v>
      </c>
      <c r="C53" s="66" t="s">
        <v>134</v>
      </c>
      <c r="D53" s="63"/>
      <c r="E53" s="62" t="s">
        <v>443</v>
      </c>
      <c r="F53" s="62">
        <v>1.8107325000000001</v>
      </c>
      <c r="G53" s="62" t="s">
        <v>443</v>
      </c>
      <c r="H53" s="62" t="s">
        <v>443</v>
      </c>
      <c r="I53" s="62" t="s">
        <v>443</v>
      </c>
      <c r="J53" s="62" t="s">
        <v>443</v>
      </c>
      <c r="K53" s="62" t="s">
        <v>443</v>
      </c>
      <c r="L53" s="62" t="s">
        <v>443</v>
      </c>
      <c r="M53" s="62" t="s">
        <v>443</v>
      </c>
      <c r="N53" s="62" t="s">
        <v>443</v>
      </c>
      <c r="O53" s="62" t="s">
        <v>443</v>
      </c>
      <c r="P53" s="62" t="s">
        <v>443</v>
      </c>
      <c r="Q53" s="62" t="s">
        <v>443</v>
      </c>
      <c r="R53" s="62" t="s">
        <v>443</v>
      </c>
      <c r="S53" s="62" t="s">
        <v>443</v>
      </c>
      <c r="T53" s="62" t="s">
        <v>443</v>
      </c>
      <c r="U53" s="62" t="s">
        <v>443</v>
      </c>
      <c r="V53" s="62" t="s">
        <v>443</v>
      </c>
      <c r="W53" s="62" t="s">
        <v>443</v>
      </c>
      <c r="X53" s="62" t="s">
        <v>443</v>
      </c>
      <c r="Y53" s="62" t="s">
        <v>443</v>
      </c>
      <c r="Z53" s="62" t="s">
        <v>443</v>
      </c>
      <c r="AA53" s="62" t="s">
        <v>443</v>
      </c>
      <c r="AB53" s="62" t="s">
        <v>443</v>
      </c>
      <c r="AC53" s="62" t="s">
        <v>443</v>
      </c>
      <c r="AD53" s="157" t="s">
        <v>443</v>
      </c>
      <c r="AE53" s="158"/>
      <c r="AF53" s="159" t="s">
        <v>443</v>
      </c>
      <c r="AG53" s="62" t="s">
        <v>443</v>
      </c>
      <c r="AH53" s="62" t="s">
        <v>443</v>
      </c>
      <c r="AI53" s="62" t="s">
        <v>443</v>
      </c>
      <c r="AJ53" s="62" t="s">
        <v>443</v>
      </c>
      <c r="AK53" s="62">
        <v>0.40238499999999999</v>
      </c>
      <c r="AL53" s="40" t="s">
        <v>135</v>
      </c>
    </row>
    <row r="54" spans="1:38" ht="37.5" customHeight="1" thickBot="1">
      <c r="A54" s="60" t="s">
        <v>119</v>
      </c>
      <c r="B54" s="64" t="s">
        <v>136</v>
      </c>
      <c r="C54" s="66" t="s">
        <v>137</v>
      </c>
      <c r="D54" s="63"/>
      <c r="E54" s="62" t="s">
        <v>442</v>
      </c>
      <c r="F54" s="62" t="s">
        <v>442</v>
      </c>
      <c r="G54" s="62" t="s">
        <v>442</v>
      </c>
      <c r="H54" s="62" t="s">
        <v>442</v>
      </c>
      <c r="I54" s="62" t="s">
        <v>442</v>
      </c>
      <c r="J54" s="62" t="s">
        <v>442</v>
      </c>
      <c r="K54" s="62" t="s">
        <v>442</v>
      </c>
      <c r="L54" s="62" t="s">
        <v>442</v>
      </c>
      <c r="M54" s="62" t="s">
        <v>442</v>
      </c>
      <c r="N54" s="62" t="s">
        <v>442</v>
      </c>
      <c r="O54" s="62" t="s">
        <v>442</v>
      </c>
      <c r="P54" s="62" t="s">
        <v>442</v>
      </c>
      <c r="Q54" s="62" t="s">
        <v>442</v>
      </c>
      <c r="R54" s="62" t="s">
        <v>442</v>
      </c>
      <c r="S54" s="62" t="s">
        <v>442</v>
      </c>
      <c r="T54" s="62" t="s">
        <v>442</v>
      </c>
      <c r="U54" s="62" t="s">
        <v>442</v>
      </c>
      <c r="V54" s="62" t="s">
        <v>442</v>
      </c>
      <c r="W54" s="62" t="s">
        <v>442</v>
      </c>
      <c r="X54" s="62" t="s">
        <v>442</v>
      </c>
      <c r="Y54" s="62" t="s">
        <v>442</v>
      </c>
      <c r="Z54" s="62" t="s">
        <v>442</v>
      </c>
      <c r="AA54" s="62" t="s">
        <v>442</v>
      </c>
      <c r="AB54" s="62" t="s">
        <v>442</v>
      </c>
      <c r="AC54" s="62" t="s">
        <v>442</v>
      </c>
      <c r="AD54" s="157" t="s">
        <v>442</v>
      </c>
      <c r="AE54" s="158"/>
      <c r="AF54" s="159" t="s">
        <v>442</v>
      </c>
      <c r="AG54" s="62" t="s">
        <v>442</v>
      </c>
      <c r="AH54" s="62" t="s">
        <v>442</v>
      </c>
      <c r="AI54" s="62" t="s">
        <v>442</v>
      </c>
      <c r="AJ54" s="62" t="s">
        <v>442</v>
      </c>
      <c r="AK54" s="62" t="s">
        <v>442</v>
      </c>
      <c r="AL54" s="40" t="s">
        <v>419</v>
      </c>
    </row>
    <row r="55" spans="1:38" ht="26.25" customHeight="1" thickBot="1">
      <c r="A55" s="60" t="s">
        <v>119</v>
      </c>
      <c r="B55" s="64" t="s">
        <v>138</v>
      </c>
      <c r="C55" s="66" t="s">
        <v>139</v>
      </c>
      <c r="D55" s="63"/>
      <c r="E55" s="62">
        <v>1.8802128370344128E-2</v>
      </c>
      <c r="F55" s="62">
        <v>9.4010641851720647E-4</v>
      </c>
      <c r="G55" s="62">
        <v>2.8203192555516193E-3</v>
      </c>
      <c r="H55" s="62" t="s">
        <v>443</v>
      </c>
      <c r="I55" s="62" t="s">
        <v>443</v>
      </c>
      <c r="J55" s="62" t="s">
        <v>443</v>
      </c>
      <c r="K55" s="62" t="s">
        <v>443</v>
      </c>
      <c r="L55" s="62" t="s">
        <v>443</v>
      </c>
      <c r="M55" s="62">
        <v>4.5125108088825911E-3</v>
      </c>
      <c r="N55" s="62" t="s">
        <v>443</v>
      </c>
      <c r="O55" s="62" t="s">
        <v>443</v>
      </c>
      <c r="P55" s="62" t="s">
        <v>443</v>
      </c>
      <c r="Q55" s="62" t="s">
        <v>443</v>
      </c>
      <c r="R55" s="62" t="s">
        <v>443</v>
      </c>
      <c r="S55" s="62" t="s">
        <v>443</v>
      </c>
      <c r="T55" s="62" t="s">
        <v>443</v>
      </c>
      <c r="U55" s="62" t="s">
        <v>443</v>
      </c>
      <c r="V55" s="62" t="s">
        <v>443</v>
      </c>
      <c r="W55" s="62" t="s">
        <v>443</v>
      </c>
      <c r="X55" s="62" t="s">
        <v>443</v>
      </c>
      <c r="Y55" s="62" t="s">
        <v>443</v>
      </c>
      <c r="Z55" s="62" t="s">
        <v>443</v>
      </c>
      <c r="AA55" s="62" t="s">
        <v>443</v>
      </c>
      <c r="AB55" s="62" t="s">
        <v>443</v>
      </c>
      <c r="AC55" s="62" t="s">
        <v>443</v>
      </c>
      <c r="AD55" s="157" t="s">
        <v>443</v>
      </c>
      <c r="AE55" s="158"/>
      <c r="AF55" s="159" t="s">
        <v>443</v>
      </c>
      <c r="AG55" s="62" t="s">
        <v>443</v>
      </c>
      <c r="AH55" s="62" t="s">
        <v>443</v>
      </c>
      <c r="AI55" s="62" t="s">
        <v>443</v>
      </c>
      <c r="AJ55" s="62" t="s">
        <v>443</v>
      </c>
      <c r="AK55" s="62">
        <v>188.0212837034413</v>
      </c>
      <c r="AL55" s="40" t="s">
        <v>140</v>
      </c>
    </row>
    <row r="56" spans="1:38" ht="26.25" customHeight="1" thickBot="1">
      <c r="A56" s="64" t="s">
        <v>119</v>
      </c>
      <c r="B56" s="64" t="s">
        <v>141</v>
      </c>
      <c r="C56" s="66" t="s">
        <v>401</v>
      </c>
      <c r="D56" s="63"/>
      <c r="E56" s="62" t="s">
        <v>443</v>
      </c>
      <c r="F56" s="62" t="s">
        <v>443</v>
      </c>
      <c r="G56" s="62" t="s">
        <v>443</v>
      </c>
      <c r="H56" s="62">
        <v>0.24267789604799994</v>
      </c>
      <c r="I56" s="62" t="s">
        <v>443</v>
      </c>
      <c r="J56" s="62" t="s">
        <v>443</v>
      </c>
      <c r="K56" s="62" t="s">
        <v>443</v>
      </c>
      <c r="L56" s="62" t="s">
        <v>443</v>
      </c>
      <c r="M56" s="62" t="s">
        <v>443</v>
      </c>
      <c r="N56" s="62" t="s">
        <v>443</v>
      </c>
      <c r="O56" s="62" t="s">
        <v>443</v>
      </c>
      <c r="P56" s="62">
        <v>5.0846797267199986E-5</v>
      </c>
      <c r="Q56" s="62">
        <v>2.8890225719999999E-6</v>
      </c>
      <c r="R56" s="62" t="s">
        <v>443</v>
      </c>
      <c r="S56" s="62" t="s">
        <v>443</v>
      </c>
      <c r="T56" s="62" t="s">
        <v>443</v>
      </c>
      <c r="U56" s="62" t="s">
        <v>443</v>
      </c>
      <c r="V56" s="62" t="s">
        <v>443</v>
      </c>
      <c r="W56" s="62" t="s">
        <v>443</v>
      </c>
      <c r="X56" s="62" t="s">
        <v>443</v>
      </c>
      <c r="Y56" s="62" t="s">
        <v>443</v>
      </c>
      <c r="Z56" s="62" t="s">
        <v>443</v>
      </c>
      <c r="AA56" s="62" t="s">
        <v>443</v>
      </c>
      <c r="AB56" s="62" t="s">
        <v>443</v>
      </c>
      <c r="AC56" s="62" t="s">
        <v>443</v>
      </c>
      <c r="AD56" s="62" t="s">
        <v>443</v>
      </c>
      <c r="AE56" s="158"/>
      <c r="AF56" s="62" t="s">
        <v>443</v>
      </c>
      <c r="AG56" s="62" t="s">
        <v>443</v>
      </c>
      <c r="AH56" s="62" t="s">
        <v>443</v>
      </c>
      <c r="AI56" s="62" t="s">
        <v>443</v>
      </c>
      <c r="AJ56" s="62" t="s">
        <v>443</v>
      </c>
      <c r="AK56" s="62">
        <v>115560.90287999998</v>
      </c>
      <c r="AL56" s="40" t="s">
        <v>412</v>
      </c>
    </row>
    <row r="57" spans="1:38" ht="26.25" customHeight="1" thickBot="1">
      <c r="A57" s="60" t="s">
        <v>53</v>
      </c>
      <c r="B57" s="60" t="s">
        <v>143</v>
      </c>
      <c r="C57" s="61" t="s">
        <v>144</v>
      </c>
      <c r="D57" s="62"/>
      <c r="E57" s="62" t="s">
        <v>443</v>
      </c>
      <c r="F57" s="62" t="s">
        <v>443</v>
      </c>
      <c r="G57" s="62" t="s">
        <v>443</v>
      </c>
      <c r="H57" s="62" t="s">
        <v>443</v>
      </c>
      <c r="I57" s="62">
        <v>2.8400000000000002E-2</v>
      </c>
      <c r="J57" s="62">
        <v>4.0500000000000001E-2</v>
      </c>
      <c r="K57" s="62">
        <v>1.4500000000000001E-2</v>
      </c>
      <c r="L57" s="62">
        <v>8.52E-4</v>
      </c>
      <c r="M57" s="62" t="s">
        <v>443</v>
      </c>
      <c r="N57" s="62" t="s">
        <v>443</v>
      </c>
      <c r="O57" s="62" t="s">
        <v>443</v>
      </c>
      <c r="P57" s="62" t="s">
        <v>443</v>
      </c>
      <c r="Q57" s="62" t="s">
        <v>443</v>
      </c>
      <c r="R57" s="62" t="s">
        <v>443</v>
      </c>
      <c r="S57" s="62" t="s">
        <v>443</v>
      </c>
      <c r="T57" s="62" t="s">
        <v>443</v>
      </c>
      <c r="U57" s="62" t="s">
        <v>443</v>
      </c>
      <c r="V57" s="62" t="s">
        <v>443</v>
      </c>
      <c r="W57" s="62" t="s">
        <v>443</v>
      </c>
      <c r="X57" s="62" t="s">
        <v>443</v>
      </c>
      <c r="Y57" s="62" t="s">
        <v>443</v>
      </c>
      <c r="Z57" s="62" t="s">
        <v>443</v>
      </c>
      <c r="AA57" s="62" t="s">
        <v>443</v>
      </c>
      <c r="AB57" s="62" t="s">
        <v>443</v>
      </c>
      <c r="AC57" s="62" t="s">
        <v>443</v>
      </c>
      <c r="AD57" s="157" t="s">
        <v>444</v>
      </c>
      <c r="AE57" s="158"/>
      <c r="AF57" s="159" t="s">
        <v>443</v>
      </c>
      <c r="AG57" s="62" t="s">
        <v>443</v>
      </c>
      <c r="AH57" s="62" t="s">
        <v>443</v>
      </c>
      <c r="AI57" s="62" t="s">
        <v>443</v>
      </c>
      <c r="AJ57" s="62" t="s">
        <v>443</v>
      </c>
      <c r="AK57" s="62">
        <v>694.92200000000003</v>
      </c>
      <c r="AL57" s="40" t="s">
        <v>145</v>
      </c>
    </row>
    <row r="58" spans="1:38" ht="26.25" customHeight="1" thickBot="1">
      <c r="A58" s="60" t="s">
        <v>53</v>
      </c>
      <c r="B58" s="60" t="s">
        <v>146</v>
      </c>
      <c r="C58" s="61" t="s">
        <v>147</v>
      </c>
      <c r="D58" s="62"/>
      <c r="E58" s="62" t="s">
        <v>443</v>
      </c>
      <c r="F58" s="62" t="s">
        <v>443</v>
      </c>
      <c r="G58" s="62" t="s">
        <v>443</v>
      </c>
      <c r="H58" s="62" t="s">
        <v>443</v>
      </c>
      <c r="I58" s="62">
        <v>1.05063E-2</v>
      </c>
      <c r="J58" s="62">
        <v>5.2531500000000002E-2</v>
      </c>
      <c r="K58" s="62">
        <v>0.13508100000000001</v>
      </c>
      <c r="L58" s="62">
        <v>4.8328979999999996E-5</v>
      </c>
      <c r="M58" s="62" t="s">
        <v>443</v>
      </c>
      <c r="N58" s="62" t="s">
        <v>443</v>
      </c>
      <c r="O58" s="62" t="s">
        <v>443</v>
      </c>
      <c r="P58" s="62" t="s">
        <v>443</v>
      </c>
      <c r="Q58" s="62" t="s">
        <v>443</v>
      </c>
      <c r="R58" s="62" t="s">
        <v>443</v>
      </c>
      <c r="S58" s="62" t="s">
        <v>443</v>
      </c>
      <c r="T58" s="62" t="s">
        <v>443</v>
      </c>
      <c r="U58" s="62" t="s">
        <v>443</v>
      </c>
      <c r="V58" s="62" t="s">
        <v>443</v>
      </c>
      <c r="W58" s="62" t="s">
        <v>443</v>
      </c>
      <c r="X58" s="62" t="s">
        <v>443</v>
      </c>
      <c r="Y58" s="62" t="s">
        <v>443</v>
      </c>
      <c r="Z58" s="62" t="s">
        <v>443</v>
      </c>
      <c r="AA58" s="62" t="s">
        <v>443</v>
      </c>
      <c r="AB58" s="62" t="s">
        <v>443</v>
      </c>
      <c r="AC58" s="62" t="s">
        <v>443</v>
      </c>
      <c r="AD58" s="157" t="s">
        <v>443</v>
      </c>
      <c r="AE58" s="158"/>
      <c r="AF58" s="159" t="s">
        <v>443</v>
      </c>
      <c r="AG58" s="62" t="s">
        <v>443</v>
      </c>
      <c r="AH58" s="62" t="s">
        <v>443</v>
      </c>
      <c r="AI58" s="62" t="s">
        <v>443</v>
      </c>
      <c r="AJ58" s="62" t="s">
        <v>443</v>
      </c>
      <c r="AK58" s="62">
        <v>15.009</v>
      </c>
      <c r="AL58" s="40" t="s">
        <v>148</v>
      </c>
    </row>
    <row r="59" spans="1:38" ht="26.25" customHeight="1" thickBot="1">
      <c r="A59" s="60" t="s">
        <v>53</v>
      </c>
      <c r="B59" s="68" t="s">
        <v>149</v>
      </c>
      <c r="C59" s="61" t="s">
        <v>402</v>
      </c>
      <c r="D59" s="62"/>
      <c r="E59" s="62" t="s">
        <v>442</v>
      </c>
      <c r="F59" s="62" t="s">
        <v>442</v>
      </c>
      <c r="G59" s="62" t="s">
        <v>442</v>
      </c>
      <c r="H59" s="62" t="s">
        <v>442</v>
      </c>
      <c r="I59" s="62" t="s">
        <v>442</v>
      </c>
      <c r="J59" s="62" t="s">
        <v>442</v>
      </c>
      <c r="K59" s="62" t="s">
        <v>442</v>
      </c>
      <c r="L59" s="62" t="s">
        <v>442</v>
      </c>
      <c r="M59" s="62" t="s">
        <v>442</v>
      </c>
      <c r="N59" s="62" t="s">
        <v>442</v>
      </c>
      <c r="O59" s="62" t="s">
        <v>442</v>
      </c>
      <c r="P59" s="62" t="s">
        <v>442</v>
      </c>
      <c r="Q59" s="62" t="s">
        <v>442</v>
      </c>
      <c r="R59" s="62" t="s">
        <v>442</v>
      </c>
      <c r="S59" s="62" t="s">
        <v>442</v>
      </c>
      <c r="T59" s="62" t="s">
        <v>442</v>
      </c>
      <c r="U59" s="62" t="s">
        <v>442</v>
      </c>
      <c r="V59" s="62" t="s">
        <v>442</v>
      </c>
      <c r="W59" s="62" t="s">
        <v>442</v>
      </c>
      <c r="X59" s="62" t="s">
        <v>442</v>
      </c>
      <c r="Y59" s="62" t="s">
        <v>442</v>
      </c>
      <c r="Z59" s="62" t="s">
        <v>442</v>
      </c>
      <c r="AA59" s="62" t="s">
        <v>442</v>
      </c>
      <c r="AB59" s="62" t="s">
        <v>442</v>
      </c>
      <c r="AC59" s="62" t="s">
        <v>442</v>
      </c>
      <c r="AD59" s="157" t="s">
        <v>442</v>
      </c>
      <c r="AE59" s="158"/>
      <c r="AF59" s="159" t="s">
        <v>442</v>
      </c>
      <c r="AG59" s="159" t="s">
        <v>442</v>
      </c>
      <c r="AH59" s="159" t="s">
        <v>442</v>
      </c>
      <c r="AI59" s="159" t="s">
        <v>442</v>
      </c>
      <c r="AJ59" s="159" t="s">
        <v>442</v>
      </c>
      <c r="AK59" s="62" t="s">
        <v>442</v>
      </c>
      <c r="AL59" s="40" t="s">
        <v>420</v>
      </c>
    </row>
    <row r="60" spans="1:38" ht="26.25" customHeight="1" thickBot="1">
      <c r="A60" s="60" t="s">
        <v>53</v>
      </c>
      <c r="B60" s="68" t="s">
        <v>150</v>
      </c>
      <c r="C60" s="61" t="s">
        <v>151</v>
      </c>
      <c r="D60" s="103"/>
      <c r="E60" s="62" t="s">
        <v>443</v>
      </c>
      <c r="F60" s="62" t="s">
        <v>443</v>
      </c>
      <c r="G60" s="62" t="s">
        <v>443</v>
      </c>
      <c r="H60" s="62" t="s">
        <v>443</v>
      </c>
      <c r="I60" s="62">
        <v>1.4139540000000001E-2</v>
      </c>
      <c r="J60" s="62">
        <v>0.1413954</v>
      </c>
      <c r="K60" s="62">
        <v>0.28844661599999999</v>
      </c>
      <c r="L60" s="62" t="s">
        <v>443</v>
      </c>
      <c r="M60" s="62" t="s">
        <v>443</v>
      </c>
      <c r="N60" s="62" t="s">
        <v>443</v>
      </c>
      <c r="O60" s="62" t="s">
        <v>443</v>
      </c>
      <c r="P60" s="62" t="s">
        <v>443</v>
      </c>
      <c r="Q60" s="62" t="s">
        <v>443</v>
      </c>
      <c r="R60" s="62" t="s">
        <v>443</v>
      </c>
      <c r="S60" s="62" t="s">
        <v>443</v>
      </c>
      <c r="T60" s="62" t="s">
        <v>443</v>
      </c>
      <c r="U60" s="62" t="s">
        <v>443</v>
      </c>
      <c r="V60" s="62" t="s">
        <v>443</v>
      </c>
      <c r="W60" s="62" t="s">
        <v>443</v>
      </c>
      <c r="X60" s="62" t="s">
        <v>443</v>
      </c>
      <c r="Y60" s="62" t="s">
        <v>443</v>
      </c>
      <c r="Z60" s="62" t="s">
        <v>443</v>
      </c>
      <c r="AA60" s="62" t="s">
        <v>443</v>
      </c>
      <c r="AB60" s="62" t="s">
        <v>443</v>
      </c>
      <c r="AC60" s="62" t="s">
        <v>443</v>
      </c>
      <c r="AD60" s="157" t="s">
        <v>443</v>
      </c>
      <c r="AE60" s="158"/>
      <c r="AF60" s="159" t="s">
        <v>443</v>
      </c>
      <c r="AG60" s="62" t="s">
        <v>443</v>
      </c>
      <c r="AH60" s="62" t="s">
        <v>443</v>
      </c>
      <c r="AI60" s="62" t="s">
        <v>443</v>
      </c>
      <c r="AJ60" s="62" t="s">
        <v>443</v>
      </c>
      <c r="AK60" s="62">
        <v>2827.9079999999999</v>
      </c>
      <c r="AL60" s="40" t="s">
        <v>421</v>
      </c>
    </row>
    <row r="61" spans="1:38" ht="26.25" customHeight="1" thickBot="1">
      <c r="A61" s="60" t="s">
        <v>53</v>
      </c>
      <c r="B61" s="68" t="s">
        <v>152</v>
      </c>
      <c r="C61" s="61" t="s">
        <v>153</v>
      </c>
      <c r="D61" s="62"/>
      <c r="E61" s="62" t="s">
        <v>443</v>
      </c>
      <c r="F61" s="62" t="s">
        <v>443</v>
      </c>
      <c r="G61" s="62" t="s">
        <v>443</v>
      </c>
      <c r="H61" s="62" t="s">
        <v>443</v>
      </c>
      <c r="I61" s="62">
        <v>3.3185279999999998E-2</v>
      </c>
      <c r="J61" s="62">
        <v>0.3318528</v>
      </c>
      <c r="K61" s="62">
        <v>1.1041129999999999</v>
      </c>
      <c r="L61" s="62" t="s">
        <v>443</v>
      </c>
      <c r="M61" s="62" t="s">
        <v>443</v>
      </c>
      <c r="N61" s="62" t="s">
        <v>443</v>
      </c>
      <c r="O61" s="62" t="s">
        <v>443</v>
      </c>
      <c r="P61" s="62" t="s">
        <v>443</v>
      </c>
      <c r="Q61" s="62" t="s">
        <v>443</v>
      </c>
      <c r="R61" s="62" t="s">
        <v>443</v>
      </c>
      <c r="S61" s="62" t="s">
        <v>443</v>
      </c>
      <c r="T61" s="62" t="s">
        <v>443</v>
      </c>
      <c r="U61" s="62" t="s">
        <v>443</v>
      </c>
      <c r="V61" s="62" t="s">
        <v>443</v>
      </c>
      <c r="W61" s="62" t="s">
        <v>443</v>
      </c>
      <c r="X61" s="62" t="s">
        <v>443</v>
      </c>
      <c r="Y61" s="62" t="s">
        <v>443</v>
      </c>
      <c r="Z61" s="62" t="s">
        <v>443</v>
      </c>
      <c r="AA61" s="62" t="s">
        <v>443</v>
      </c>
      <c r="AB61" s="62" t="s">
        <v>443</v>
      </c>
      <c r="AC61" s="62" t="s">
        <v>443</v>
      </c>
      <c r="AD61" s="157" t="s">
        <v>443</v>
      </c>
      <c r="AE61" s="158"/>
      <c r="AF61" s="159" t="s">
        <v>443</v>
      </c>
      <c r="AG61" s="62" t="s">
        <v>443</v>
      </c>
      <c r="AH61" s="62" t="s">
        <v>443</v>
      </c>
      <c r="AI61" s="62" t="s">
        <v>443</v>
      </c>
      <c r="AJ61" s="62" t="s">
        <v>443</v>
      </c>
      <c r="AK61" s="62">
        <v>961766</v>
      </c>
      <c r="AL61" s="40" t="s">
        <v>422</v>
      </c>
    </row>
    <row r="62" spans="1:38" ht="26.25" customHeight="1" thickBot="1">
      <c r="A62" s="60" t="s">
        <v>53</v>
      </c>
      <c r="B62" s="68" t="s">
        <v>154</v>
      </c>
      <c r="C62" s="61" t="s">
        <v>155</v>
      </c>
      <c r="D62" s="62"/>
      <c r="E62" s="62" t="s">
        <v>443</v>
      </c>
      <c r="F62" s="62" t="s">
        <v>443</v>
      </c>
      <c r="G62" s="62" t="s">
        <v>443</v>
      </c>
      <c r="H62" s="62" t="s">
        <v>443</v>
      </c>
      <c r="I62" s="62">
        <v>5.0851966351894888E-3</v>
      </c>
      <c r="J62" s="62">
        <v>5.0851966351894887E-2</v>
      </c>
      <c r="K62" s="62">
        <v>0.10170393270378977</v>
      </c>
      <c r="L62" s="62" t="s">
        <v>443</v>
      </c>
      <c r="M62" s="62" t="s">
        <v>443</v>
      </c>
      <c r="N62" s="62" t="s">
        <v>443</v>
      </c>
      <c r="O62" s="62" t="s">
        <v>443</v>
      </c>
      <c r="P62" s="62" t="s">
        <v>443</v>
      </c>
      <c r="Q62" s="62" t="s">
        <v>443</v>
      </c>
      <c r="R62" s="62" t="s">
        <v>443</v>
      </c>
      <c r="S62" s="62" t="s">
        <v>443</v>
      </c>
      <c r="T62" s="62" t="s">
        <v>443</v>
      </c>
      <c r="U62" s="62" t="s">
        <v>443</v>
      </c>
      <c r="V62" s="62" t="s">
        <v>443</v>
      </c>
      <c r="W62" s="62" t="s">
        <v>443</v>
      </c>
      <c r="X62" s="62" t="s">
        <v>443</v>
      </c>
      <c r="Y62" s="62" t="s">
        <v>443</v>
      </c>
      <c r="Z62" s="62" t="s">
        <v>443</v>
      </c>
      <c r="AA62" s="62" t="s">
        <v>443</v>
      </c>
      <c r="AB62" s="62" t="s">
        <v>443</v>
      </c>
      <c r="AC62" s="62" t="s">
        <v>443</v>
      </c>
      <c r="AD62" s="157" t="s">
        <v>443</v>
      </c>
      <c r="AE62" s="158"/>
      <c r="AF62" s="159" t="s">
        <v>443</v>
      </c>
      <c r="AG62" s="62" t="s">
        <v>443</v>
      </c>
      <c r="AH62" s="62" t="s">
        <v>443</v>
      </c>
      <c r="AI62" s="62" t="s">
        <v>443</v>
      </c>
      <c r="AJ62" s="62" t="s">
        <v>443</v>
      </c>
      <c r="AK62" s="62">
        <v>8475.327725315814</v>
      </c>
      <c r="AL62" s="40" t="s">
        <v>423</v>
      </c>
    </row>
    <row r="63" spans="1:38" ht="26.25" customHeight="1" thickBot="1">
      <c r="A63" s="60" t="s">
        <v>53</v>
      </c>
      <c r="B63" s="68" t="s">
        <v>156</v>
      </c>
      <c r="C63" s="66" t="s">
        <v>157</v>
      </c>
      <c r="D63" s="69"/>
      <c r="E63" s="165" t="s">
        <v>443</v>
      </c>
      <c r="F63" s="62" t="s">
        <v>443</v>
      </c>
      <c r="G63" s="62" t="s">
        <v>443</v>
      </c>
      <c r="H63" s="62" t="s">
        <v>443</v>
      </c>
      <c r="I63" s="62" t="s">
        <v>443</v>
      </c>
      <c r="J63" s="62" t="s">
        <v>443</v>
      </c>
      <c r="K63" s="62" t="s">
        <v>443</v>
      </c>
      <c r="L63" s="62" t="s">
        <v>443</v>
      </c>
      <c r="M63" s="62" t="s">
        <v>443</v>
      </c>
      <c r="N63" s="62" t="s">
        <v>443</v>
      </c>
      <c r="O63" s="62" t="s">
        <v>443</v>
      </c>
      <c r="P63" s="62" t="s">
        <v>443</v>
      </c>
      <c r="Q63" s="62" t="s">
        <v>443</v>
      </c>
      <c r="R63" s="62" t="s">
        <v>443</v>
      </c>
      <c r="S63" s="62" t="s">
        <v>443</v>
      </c>
      <c r="T63" s="62" t="s">
        <v>443</v>
      </c>
      <c r="U63" s="62" t="s">
        <v>443</v>
      </c>
      <c r="V63" s="62" t="s">
        <v>443</v>
      </c>
      <c r="W63" s="62" t="s">
        <v>443</v>
      </c>
      <c r="X63" s="62" t="s">
        <v>443</v>
      </c>
      <c r="Y63" s="62" t="s">
        <v>443</v>
      </c>
      <c r="Z63" s="62" t="s">
        <v>443</v>
      </c>
      <c r="AA63" s="62" t="s">
        <v>443</v>
      </c>
      <c r="AB63" s="62" t="s">
        <v>443</v>
      </c>
      <c r="AC63" s="62" t="s">
        <v>443</v>
      </c>
      <c r="AD63" s="157" t="s">
        <v>443</v>
      </c>
      <c r="AE63" s="158"/>
      <c r="AF63" s="159" t="s">
        <v>443</v>
      </c>
      <c r="AG63" s="62" t="s">
        <v>443</v>
      </c>
      <c r="AH63" s="62" t="s">
        <v>443</v>
      </c>
      <c r="AI63" s="62" t="s">
        <v>443</v>
      </c>
      <c r="AJ63" s="62" t="s">
        <v>443</v>
      </c>
      <c r="AK63" s="62" t="s">
        <v>443</v>
      </c>
      <c r="AL63" s="40" t="s">
        <v>412</v>
      </c>
    </row>
    <row r="64" spans="1:38" ht="26.25" customHeight="1" thickBot="1">
      <c r="A64" s="60" t="s">
        <v>53</v>
      </c>
      <c r="B64" s="68" t="s">
        <v>158</v>
      </c>
      <c r="C64" s="61" t="s">
        <v>159</v>
      </c>
      <c r="D64" s="62"/>
      <c r="E64" s="62" t="s">
        <v>442</v>
      </c>
      <c r="F64" s="62" t="s">
        <v>442</v>
      </c>
      <c r="G64" s="62" t="s">
        <v>442</v>
      </c>
      <c r="H64" s="62" t="s">
        <v>442</v>
      </c>
      <c r="I64" s="62" t="s">
        <v>442</v>
      </c>
      <c r="J64" s="62" t="s">
        <v>442</v>
      </c>
      <c r="K64" s="62" t="s">
        <v>442</v>
      </c>
      <c r="L64" s="62" t="s">
        <v>442</v>
      </c>
      <c r="M64" s="62" t="s">
        <v>442</v>
      </c>
      <c r="N64" s="62" t="s">
        <v>442</v>
      </c>
      <c r="O64" s="62" t="s">
        <v>442</v>
      </c>
      <c r="P64" s="62" t="s">
        <v>442</v>
      </c>
      <c r="Q64" s="62" t="s">
        <v>442</v>
      </c>
      <c r="R64" s="62" t="s">
        <v>442</v>
      </c>
      <c r="S64" s="62" t="s">
        <v>442</v>
      </c>
      <c r="T64" s="62" t="s">
        <v>442</v>
      </c>
      <c r="U64" s="62" t="s">
        <v>442</v>
      </c>
      <c r="V64" s="62" t="s">
        <v>442</v>
      </c>
      <c r="W64" s="62" t="s">
        <v>442</v>
      </c>
      <c r="X64" s="62" t="s">
        <v>442</v>
      </c>
      <c r="Y64" s="62" t="s">
        <v>442</v>
      </c>
      <c r="Z64" s="62" t="s">
        <v>442</v>
      </c>
      <c r="AA64" s="62" t="s">
        <v>442</v>
      </c>
      <c r="AB64" s="62" t="s">
        <v>442</v>
      </c>
      <c r="AC64" s="62" t="s">
        <v>442</v>
      </c>
      <c r="AD64" s="157" t="s">
        <v>442</v>
      </c>
      <c r="AE64" s="158"/>
      <c r="AF64" s="159" t="s">
        <v>442</v>
      </c>
      <c r="AG64" s="159" t="s">
        <v>442</v>
      </c>
      <c r="AH64" s="159" t="s">
        <v>442</v>
      </c>
      <c r="AI64" s="159" t="s">
        <v>442</v>
      </c>
      <c r="AJ64" s="159" t="s">
        <v>442</v>
      </c>
      <c r="AK64" s="62" t="s">
        <v>442</v>
      </c>
      <c r="AL64" s="40" t="s">
        <v>160</v>
      </c>
    </row>
    <row r="65" spans="1:38" ht="26.25" customHeight="1" thickBot="1">
      <c r="A65" s="60" t="s">
        <v>53</v>
      </c>
      <c r="B65" s="64" t="s">
        <v>161</v>
      </c>
      <c r="C65" s="61" t="s">
        <v>162</v>
      </c>
      <c r="D65" s="62"/>
      <c r="E65" s="62" t="s">
        <v>442</v>
      </c>
      <c r="F65" s="62" t="s">
        <v>442</v>
      </c>
      <c r="G65" s="62" t="s">
        <v>442</v>
      </c>
      <c r="H65" s="62" t="s">
        <v>442</v>
      </c>
      <c r="I65" s="62" t="s">
        <v>442</v>
      </c>
      <c r="J65" s="62" t="s">
        <v>442</v>
      </c>
      <c r="K65" s="62" t="s">
        <v>442</v>
      </c>
      <c r="L65" s="62" t="s">
        <v>442</v>
      </c>
      <c r="M65" s="62" t="s">
        <v>442</v>
      </c>
      <c r="N65" s="62" t="s">
        <v>442</v>
      </c>
      <c r="O65" s="62" t="s">
        <v>442</v>
      </c>
      <c r="P65" s="62" t="s">
        <v>442</v>
      </c>
      <c r="Q65" s="62" t="s">
        <v>442</v>
      </c>
      <c r="R65" s="62" t="s">
        <v>442</v>
      </c>
      <c r="S65" s="62" t="s">
        <v>442</v>
      </c>
      <c r="T65" s="62" t="s">
        <v>442</v>
      </c>
      <c r="U65" s="62" t="s">
        <v>442</v>
      </c>
      <c r="V65" s="62" t="s">
        <v>442</v>
      </c>
      <c r="W65" s="62" t="s">
        <v>442</v>
      </c>
      <c r="X65" s="62" t="s">
        <v>442</v>
      </c>
      <c r="Y65" s="62" t="s">
        <v>442</v>
      </c>
      <c r="Z65" s="62" t="s">
        <v>442</v>
      </c>
      <c r="AA65" s="62" t="s">
        <v>442</v>
      </c>
      <c r="AB65" s="62" t="s">
        <v>442</v>
      </c>
      <c r="AC65" s="62" t="s">
        <v>442</v>
      </c>
      <c r="AD65" s="157" t="s">
        <v>442</v>
      </c>
      <c r="AE65" s="158"/>
      <c r="AF65" s="159" t="s">
        <v>442</v>
      </c>
      <c r="AG65" s="159" t="s">
        <v>442</v>
      </c>
      <c r="AH65" s="159" t="s">
        <v>442</v>
      </c>
      <c r="AI65" s="159" t="s">
        <v>442</v>
      </c>
      <c r="AJ65" s="159" t="s">
        <v>442</v>
      </c>
      <c r="AK65" s="62" t="s">
        <v>442</v>
      </c>
      <c r="AL65" s="40" t="s">
        <v>163</v>
      </c>
    </row>
    <row r="66" spans="1:38" ht="26.25" customHeight="1" thickBot="1">
      <c r="A66" s="60" t="s">
        <v>53</v>
      </c>
      <c r="B66" s="64" t="s">
        <v>164</v>
      </c>
      <c r="C66" s="61" t="s">
        <v>165</v>
      </c>
      <c r="D66" s="62"/>
      <c r="E66" s="62" t="s">
        <v>442</v>
      </c>
      <c r="F66" s="62" t="s">
        <v>442</v>
      </c>
      <c r="G66" s="62" t="s">
        <v>442</v>
      </c>
      <c r="H66" s="62" t="s">
        <v>442</v>
      </c>
      <c r="I66" s="62" t="s">
        <v>442</v>
      </c>
      <c r="J66" s="62" t="s">
        <v>442</v>
      </c>
      <c r="K66" s="62" t="s">
        <v>442</v>
      </c>
      <c r="L66" s="62" t="s">
        <v>442</v>
      </c>
      <c r="M66" s="62" t="s">
        <v>442</v>
      </c>
      <c r="N66" s="62" t="s">
        <v>442</v>
      </c>
      <c r="O66" s="62" t="s">
        <v>442</v>
      </c>
      <c r="P66" s="62" t="s">
        <v>442</v>
      </c>
      <c r="Q66" s="62" t="s">
        <v>442</v>
      </c>
      <c r="R66" s="62" t="s">
        <v>442</v>
      </c>
      <c r="S66" s="62" t="s">
        <v>442</v>
      </c>
      <c r="T66" s="62" t="s">
        <v>442</v>
      </c>
      <c r="U66" s="62" t="s">
        <v>442</v>
      </c>
      <c r="V66" s="62" t="s">
        <v>442</v>
      </c>
      <c r="W66" s="62" t="s">
        <v>442</v>
      </c>
      <c r="X66" s="62" t="s">
        <v>442</v>
      </c>
      <c r="Y66" s="62" t="s">
        <v>442</v>
      </c>
      <c r="Z66" s="62" t="s">
        <v>442</v>
      </c>
      <c r="AA66" s="62" t="s">
        <v>442</v>
      </c>
      <c r="AB66" s="62" t="s">
        <v>442</v>
      </c>
      <c r="AC66" s="62" t="s">
        <v>442</v>
      </c>
      <c r="AD66" s="157" t="s">
        <v>442</v>
      </c>
      <c r="AE66" s="158"/>
      <c r="AF66" s="159" t="s">
        <v>442</v>
      </c>
      <c r="AG66" s="159" t="s">
        <v>442</v>
      </c>
      <c r="AH66" s="159" t="s">
        <v>442</v>
      </c>
      <c r="AI66" s="159" t="s">
        <v>442</v>
      </c>
      <c r="AJ66" s="159" t="s">
        <v>442</v>
      </c>
      <c r="AK66" s="62" t="s">
        <v>442</v>
      </c>
      <c r="AL66" s="40" t="s">
        <v>166</v>
      </c>
    </row>
    <row r="67" spans="1:38" ht="26.25" customHeight="1" thickBot="1">
      <c r="A67" s="60" t="s">
        <v>53</v>
      </c>
      <c r="B67" s="64" t="s">
        <v>167</v>
      </c>
      <c r="C67" s="61" t="s">
        <v>168</v>
      </c>
      <c r="D67" s="62"/>
      <c r="E67" s="62" t="s">
        <v>442</v>
      </c>
      <c r="F67" s="62" t="s">
        <v>442</v>
      </c>
      <c r="G67" s="62" t="s">
        <v>442</v>
      </c>
      <c r="H67" s="62" t="s">
        <v>442</v>
      </c>
      <c r="I67" s="62" t="s">
        <v>442</v>
      </c>
      <c r="J67" s="62" t="s">
        <v>442</v>
      </c>
      <c r="K67" s="62" t="s">
        <v>442</v>
      </c>
      <c r="L67" s="62" t="s">
        <v>442</v>
      </c>
      <c r="M67" s="62" t="s">
        <v>442</v>
      </c>
      <c r="N67" s="62" t="s">
        <v>442</v>
      </c>
      <c r="O67" s="62" t="s">
        <v>442</v>
      </c>
      <c r="P67" s="62" t="s">
        <v>442</v>
      </c>
      <c r="Q67" s="62" t="s">
        <v>442</v>
      </c>
      <c r="R67" s="62" t="s">
        <v>442</v>
      </c>
      <c r="S67" s="62" t="s">
        <v>442</v>
      </c>
      <c r="T67" s="62" t="s">
        <v>442</v>
      </c>
      <c r="U67" s="62" t="s">
        <v>442</v>
      </c>
      <c r="V67" s="62" t="s">
        <v>442</v>
      </c>
      <c r="W67" s="62" t="s">
        <v>442</v>
      </c>
      <c r="X67" s="62" t="s">
        <v>442</v>
      </c>
      <c r="Y67" s="62" t="s">
        <v>442</v>
      </c>
      <c r="Z67" s="62" t="s">
        <v>442</v>
      </c>
      <c r="AA67" s="62" t="s">
        <v>442</v>
      </c>
      <c r="AB67" s="62" t="s">
        <v>442</v>
      </c>
      <c r="AC67" s="62" t="s">
        <v>442</v>
      </c>
      <c r="AD67" s="157" t="s">
        <v>442</v>
      </c>
      <c r="AE67" s="158"/>
      <c r="AF67" s="159" t="s">
        <v>442</v>
      </c>
      <c r="AG67" s="159" t="s">
        <v>442</v>
      </c>
      <c r="AH67" s="159" t="s">
        <v>442</v>
      </c>
      <c r="AI67" s="159" t="s">
        <v>442</v>
      </c>
      <c r="AJ67" s="159" t="s">
        <v>442</v>
      </c>
      <c r="AK67" s="62" t="s">
        <v>442</v>
      </c>
      <c r="AL67" s="40" t="s">
        <v>169</v>
      </c>
    </row>
    <row r="68" spans="1:38" ht="26.25" customHeight="1" thickBot="1">
      <c r="A68" s="60" t="s">
        <v>53</v>
      </c>
      <c r="B68" s="64" t="s">
        <v>170</v>
      </c>
      <c r="C68" s="61" t="s">
        <v>171</v>
      </c>
      <c r="D68" s="62"/>
      <c r="E68" s="62" t="s">
        <v>442</v>
      </c>
      <c r="F68" s="62" t="s">
        <v>442</v>
      </c>
      <c r="G68" s="62" t="s">
        <v>442</v>
      </c>
      <c r="H68" s="62" t="s">
        <v>442</v>
      </c>
      <c r="I68" s="62" t="s">
        <v>442</v>
      </c>
      <c r="J68" s="62" t="s">
        <v>442</v>
      </c>
      <c r="K68" s="62" t="s">
        <v>442</v>
      </c>
      <c r="L68" s="62" t="s">
        <v>442</v>
      </c>
      <c r="M68" s="62" t="s">
        <v>442</v>
      </c>
      <c r="N68" s="62" t="s">
        <v>442</v>
      </c>
      <c r="O68" s="62" t="s">
        <v>442</v>
      </c>
      <c r="P68" s="62" t="s">
        <v>442</v>
      </c>
      <c r="Q68" s="62" t="s">
        <v>442</v>
      </c>
      <c r="R68" s="62" t="s">
        <v>442</v>
      </c>
      <c r="S68" s="62" t="s">
        <v>442</v>
      </c>
      <c r="T68" s="62" t="s">
        <v>442</v>
      </c>
      <c r="U68" s="62" t="s">
        <v>442</v>
      </c>
      <c r="V68" s="62" t="s">
        <v>442</v>
      </c>
      <c r="W68" s="62" t="s">
        <v>442</v>
      </c>
      <c r="X68" s="62" t="s">
        <v>442</v>
      </c>
      <c r="Y68" s="62" t="s">
        <v>442</v>
      </c>
      <c r="Z68" s="62" t="s">
        <v>442</v>
      </c>
      <c r="AA68" s="62" t="s">
        <v>442</v>
      </c>
      <c r="AB68" s="62" t="s">
        <v>442</v>
      </c>
      <c r="AC68" s="62" t="s">
        <v>442</v>
      </c>
      <c r="AD68" s="157" t="s">
        <v>442</v>
      </c>
      <c r="AE68" s="158"/>
      <c r="AF68" s="159" t="s">
        <v>442</v>
      </c>
      <c r="AG68" s="159" t="s">
        <v>442</v>
      </c>
      <c r="AH68" s="159" t="s">
        <v>442</v>
      </c>
      <c r="AI68" s="159" t="s">
        <v>442</v>
      </c>
      <c r="AJ68" s="159" t="s">
        <v>442</v>
      </c>
      <c r="AK68" s="159" t="s">
        <v>442</v>
      </c>
      <c r="AL68" s="40" t="s">
        <v>172</v>
      </c>
    </row>
    <row r="69" spans="1:38" ht="26.25" customHeight="1" thickBot="1">
      <c r="A69" s="60" t="s">
        <v>53</v>
      </c>
      <c r="B69" s="60" t="s">
        <v>173</v>
      </c>
      <c r="C69" s="61" t="s">
        <v>174</v>
      </c>
      <c r="D69" s="67"/>
      <c r="E69" s="67" t="s">
        <v>442</v>
      </c>
      <c r="F69" s="62" t="s">
        <v>442</v>
      </c>
      <c r="G69" s="62" t="s">
        <v>442</v>
      </c>
      <c r="H69" s="62" t="s">
        <v>442</v>
      </c>
      <c r="I69" s="62" t="s">
        <v>442</v>
      </c>
      <c r="J69" s="62" t="s">
        <v>442</v>
      </c>
      <c r="K69" s="62" t="s">
        <v>442</v>
      </c>
      <c r="L69" s="62" t="s">
        <v>442</v>
      </c>
      <c r="M69" s="62" t="s">
        <v>442</v>
      </c>
      <c r="N69" s="62" t="s">
        <v>442</v>
      </c>
      <c r="O69" s="62" t="s">
        <v>442</v>
      </c>
      <c r="P69" s="62" t="s">
        <v>442</v>
      </c>
      <c r="Q69" s="62" t="s">
        <v>442</v>
      </c>
      <c r="R69" s="62" t="s">
        <v>442</v>
      </c>
      <c r="S69" s="62" t="s">
        <v>442</v>
      </c>
      <c r="T69" s="62" t="s">
        <v>442</v>
      </c>
      <c r="U69" s="62" t="s">
        <v>442</v>
      </c>
      <c r="V69" s="62" t="s">
        <v>442</v>
      </c>
      <c r="W69" s="62" t="s">
        <v>442</v>
      </c>
      <c r="X69" s="62" t="s">
        <v>442</v>
      </c>
      <c r="Y69" s="62" t="s">
        <v>442</v>
      </c>
      <c r="Z69" s="62" t="s">
        <v>442</v>
      </c>
      <c r="AA69" s="62" t="s">
        <v>442</v>
      </c>
      <c r="AB69" s="62" t="s">
        <v>442</v>
      </c>
      <c r="AC69" s="62" t="s">
        <v>442</v>
      </c>
      <c r="AD69" s="157" t="s">
        <v>442</v>
      </c>
      <c r="AE69" s="158"/>
      <c r="AF69" s="159" t="s">
        <v>442</v>
      </c>
      <c r="AG69" s="159" t="s">
        <v>442</v>
      </c>
      <c r="AH69" s="159" t="s">
        <v>442</v>
      </c>
      <c r="AI69" s="159" t="s">
        <v>442</v>
      </c>
      <c r="AJ69" s="159" t="s">
        <v>442</v>
      </c>
      <c r="AK69" s="159" t="s">
        <v>442</v>
      </c>
      <c r="AL69" s="40" t="s">
        <v>175</v>
      </c>
    </row>
    <row r="70" spans="1:38" ht="26.25" customHeight="1" thickBot="1">
      <c r="A70" s="60" t="s">
        <v>53</v>
      </c>
      <c r="B70" s="60" t="s">
        <v>176</v>
      </c>
      <c r="C70" s="61" t="s">
        <v>385</v>
      </c>
      <c r="D70" s="67"/>
      <c r="E70" s="67" t="s">
        <v>443</v>
      </c>
      <c r="F70" s="62">
        <v>1.9641759999999998E-3</v>
      </c>
      <c r="G70" s="62" t="s">
        <v>443</v>
      </c>
      <c r="H70" s="62" t="s">
        <v>443</v>
      </c>
      <c r="I70" s="62">
        <v>5.0300000000000001E-6</v>
      </c>
      <c r="J70" s="62">
        <v>1.0060000000000001E-4</v>
      </c>
      <c r="K70" s="62">
        <v>3.4334200000000001E-4</v>
      </c>
      <c r="L70" s="62" t="s">
        <v>443</v>
      </c>
      <c r="M70" s="62" t="s">
        <v>443</v>
      </c>
      <c r="N70" s="62" t="s">
        <v>443</v>
      </c>
      <c r="O70" s="62" t="s">
        <v>443</v>
      </c>
      <c r="P70" s="62" t="s">
        <v>443</v>
      </c>
      <c r="Q70" s="62" t="s">
        <v>443</v>
      </c>
      <c r="R70" s="62" t="s">
        <v>443</v>
      </c>
      <c r="S70" s="62" t="s">
        <v>443</v>
      </c>
      <c r="T70" s="62" t="s">
        <v>443</v>
      </c>
      <c r="U70" s="62" t="s">
        <v>443</v>
      </c>
      <c r="V70" s="62" t="s">
        <v>443</v>
      </c>
      <c r="W70" s="62" t="s">
        <v>443</v>
      </c>
      <c r="X70" s="62" t="s">
        <v>443</v>
      </c>
      <c r="Y70" s="62" t="s">
        <v>443</v>
      </c>
      <c r="Z70" s="62" t="s">
        <v>443</v>
      </c>
      <c r="AA70" s="62" t="s">
        <v>443</v>
      </c>
      <c r="AB70" s="62" t="s">
        <v>443</v>
      </c>
      <c r="AC70" s="62" t="s">
        <v>443</v>
      </c>
      <c r="AD70" s="157" t="s">
        <v>443</v>
      </c>
      <c r="AE70" s="158"/>
      <c r="AF70" s="62" t="s">
        <v>443</v>
      </c>
      <c r="AG70" s="62" t="s">
        <v>443</v>
      </c>
      <c r="AH70" s="62" t="s">
        <v>443</v>
      </c>
      <c r="AI70" s="62" t="s">
        <v>443</v>
      </c>
      <c r="AJ70" s="62" t="s">
        <v>443</v>
      </c>
      <c r="AK70" s="62" t="s">
        <v>443</v>
      </c>
      <c r="AL70" s="40" t="s">
        <v>412</v>
      </c>
    </row>
    <row r="71" spans="1:38" ht="26.25" customHeight="1" thickBot="1">
      <c r="A71" s="60" t="s">
        <v>53</v>
      </c>
      <c r="B71" s="60" t="s">
        <v>177</v>
      </c>
      <c r="C71" s="61" t="s">
        <v>178</v>
      </c>
      <c r="D71" s="67"/>
      <c r="E71" s="67" t="s">
        <v>445</v>
      </c>
      <c r="F71" s="67" t="s">
        <v>445</v>
      </c>
      <c r="G71" s="67" t="s">
        <v>445</v>
      </c>
      <c r="H71" s="67" t="s">
        <v>445</v>
      </c>
      <c r="I71" s="67" t="s">
        <v>445</v>
      </c>
      <c r="J71" s="67" t="s">
        <v>445</v>
      </c>
      <c r="K71" s="67" t="s">
        <v>445</v>
      </c>
      <c r="L71" s="67" t="s">
        <v>445</v>
      </c>
      <c r="M71" s="67" t="s">
        <v>445</v>
      </c>
      <c r="N71" s="67" t="s">
        <v>445</v>
      </c>
      <c r="O71" s="67" t="s">
        <v>445</v>
      </c>
      <c r="P71" s="67" t="s">
        <v>445</v>
      </c>
      <c r="Q71" s="67" t="s">
        <v>445</v>
      </c>
      <c r="R71" s="67" t="s">
        <v>445</v>
      </c>
      <c r="S71" s="67" t="s">
        <v>445</v>
      </c>
      <c r="T71" s="67" t="s">
        <v>445</v>
      </c>
      <c r="U71" s="67" t="s">
        <v>445</v>
      </c>
      <c r="V71" s="67" t="s">
        <v>445</v>
      </c>
      <c r="W71" s="67" t="s">
        <v>445</v>
      </c>
      <c r="X71" s="67" t="s">
        <v>445</v>
      </c>
      <c r="Y71" s="67" t="s">
        <v>445</v>
      </c>
      <c r="Z71" s="67" t="s">
        <v>445</v>
      </c>
      <c r="AA71" s="67" t="s">
        <v>445</v>
      </c>
      <c r="AB71" s="67" t="s">
        <v>445</v>
      </c>
      <c r="AC71" s="67" t="s">
        <v>445</v>
      </c>
      <c r="AD71" s="67" t="s">
        <v>445</v>
      </c>
      <c r="AE71" s="158"/>
      <c r="AF71" s="159" t="s">
        <v>445</v>
      </c>
      <c r="AG71" s="159" t="s">
        <v>445</v>
      </c>
      <c r="AH71" s="159" t="s">
        <v>445</v>
      </c>
      <c r="AI71" s="159" t="s">
        <v>445</v>
      </c>
      <c r="AJ71" s="159" t="s">
        <v>445</v>
      </c>
      <c r="AK71" s="159" t="s">
        <v>445</v>
      </c>
      <c r="AL71" s="40" t="s">
        <v>412</v>
      </c>
    </row>
    <row r="72" spans="1:38" ht="26.25" customHeight="1" thickBot="1">
      <c r="A72" s="60" t="s">
        <v>53</v>
      </c>
      <c r="B72" s="60" t="s">
        <v>179</v>
      </c>
      <c r="C72" s="61" t="s">
        <v>180</v>
      </c>
      <c r="D72" s="62"/>
      <c r="E72" s="62" t="s">
        <v>444</v>
      </c>
      <c r="F72" s="62">
        <v>0.12116730000000001</v>
      </c>
      <c r="G72" s="62" t="s">
        <v>444</v>
      </c>
      <c r="H72" s="62" t="s">
        <v>444</v>
      </c>
      <c r="I72" s="62">
        <v>0.11308948000000001</v>
      </c>
      <c r="J72" s="62">
        <v>0.14540075999999999</v>
      </c>
      <c r="K72" s="62">
        <v>0.24233460000000001</v>
      </c>
      <c r="L72" s="62">
        <v>4.0712212800000003E-4</v>
      </c>
      <c r="M72" s="62" t="s">
        <v>444</v>
      </c>
      <c r="N72" s="62">
        <v>3.7157971999999999</v>
      </c>
      <c r="O72" s="62">
        <v>1.6155640000000002E-2</v>
      </c>
      <c r="P72" s="62">
        <v>8.0778200000000008E-2</v>
      </c>
      <c r="Q72" s="62">
        <v>0.32311280000000003</v>
      </c>
      <c r="R72" s="62">
        <v>3.6350189999999998</v>
      </c>
      <c r="S72" s="62">
        <v>5.6544740000000003E-2</v>
      </c>
      <c r="T72" s="62">
        <v>0.11308948000000001</v>
      </c>
      <c r="U72" s="62">
        <v>1.6155640000000002E-2</v>
      </c>
      <c r="V72" s="62">
        <v>3.231128</v>
      </c>
      <c r="W72" s="62">
        <v>2.423346</v>
      </c>
      <c r="X72" s="62" t="s">
        <v>444</v>
      </c>
      <c r="Y72" s="62" t="s">
        <v>444</v>
      </c>
      <c r="Z72" s="62" t="s">
        <v>444</v>
      </c>
      <c r="AA72" s="62" t="s">
        <v>444</v>
      </c>
      <c r="AB72" s="62">
        <v>0.38773535999999997</v>
      </c>
      <c r="AC72" s="62">
        <v>2.4233459999999998E-5</v>
      </c>
      <c r="AD72" s="157">
        <v>2.0194549999999998</v>
      </c>
      <c r="AE72" s="158"/>
      <c r="AF72" s="159" t="s">
        <v>443</v>
      </c>
      <c r="AG72" s="62" t="s">
        <v>443</v>
      </c>
      <c r="AH72" s="62" t="s">
        <v>443</v>
      </c>
      <c r="AI72" s="62" t="s">
        <v>443</v>
      </c>
      <c r="AJ72" s="62" t="s">
        <v>443</v>
      </c>
      <c r="AK72" s="62">
        <v>807.78200000000004</v>
      </c>
      <c r="AL72" s="40" t="s">
        <v>181</v>
      </c>
    </row>
    <row r="73" spans="1:38" ht="26.25" customHeight="1" thickBot="1">
      <c r="A73" s="60" t="s">
        <v>53</v>
      </c>
      <c r="B73" s="60" t="s">
        <v>182</v>
      </c>
      <c r="C73" s="61" t="s">
        <v>183</v>
      </c>
      <c r="D73" s="62"/>
      <c r="E73" s="62" t="s">
        <v>443</v>
      </c>
      <c r="F73" s="62" t="s">
        <v>443</v>
      </c>
      <c r="G73" s="62" t="s">
        <v>443</v>
      </c>
      <c r="H73" s="62" t="s">
        <v>443</v>
      </c>
      <c r="I73" s="62">
        <v>12.333031800000002</v>
      </c>
      <c r="J73" s="62">
        <v>17.471795050000001</v>
      </c>
      <c r="K73" s="62">
        <v>20.555052999999997</v>
      </c>
      <c r="L73" s="62">
        <v>1.2333031800000003</v>
      </c>
      <c r="M73" s="62" t="s">
        <v>443</v>
      </c>
      <c r="N73" s="62" t="s">
        <v>443</v>
      </c>
      <c r="O73" s="62" t="s">
        <v>443</v>
      </c>
      <c r="P73" s="62" t="s">
        <v>443</v>
      </c>
      <c r="Q73" s="62" t="s">
        <v>443</v>
      </c>
      <c r="R73" s="62" t="s">
        <v>443</v>
      </c>
      <c r="S73" s="62" t="s">
        <v>443</v>
      </c>
      <c r="T73" s="62" t="s">
        <v>443</v>
      </c>
      <c r="U73" s="62" t="s">
        <v>443</v>
      </c>
      <c r="V73" s="62" t="s">
        <v>443</v>
      </c>
      <c r="W73" s="62" t="s">
        <v>443</v>
      </c>
      <c r="X73" s="62" t="s">
        <v>443</v>
      </c>
      <c r="Y73" s="62" t="s">
        <v>443</v>
      </c>
      <c r="Z73" s="62" t="s">
        <v>443</v>
      </c>
      <c r="AA73" s="62" t="s">
        <v>443</v>
      </c>
      <c r="AB73" s="62" t="s">
        <v>443</v>
      </c>
      <c r="AC73" s="62" t="s">
        <v>443</v>
      </c>
      <c r="AD73" s="157" t="s">
        <v>443</v>
      </c>
      <c r="AE73" s="158"/>
      <c r="AF73" s="159" t="s">
        <v>443</v>
      </c>
      <c r="AG73" s="62" t="s">
        <v>443</v>
      </c>
      <c r="AH73" s="62" t="s">
        <v>443</v>
      </c>
      <c r="AI73" s="62" t="s">
        <v>443</v>
      </c>
      <c r="AJ73" s="62" t="s">
        <v>443</v>
      </c>
      <c r="AK73" s="62">
        <v>106.59</v>
      </c>
      <c r="AL73" s="40" t="s">
        <v>184</v>
      </c>
    </row>
    <row r="74" spans="1:38" ht="26.25" customHeight="1" thickBot="1">
      <c r="A74" s="60" t="s">
        <v>53</v>
      </c>
      <c r="B74" s="60" t="s">
        <v>185</v>
      </c>
      <c r="C74" s="61" t="s">
        <v>186</v>
      </c>
      <c r="D74" s="62"/>
      <c r="E74" s="62" t="s">
        <v>443</v>
      </c>
      <c r="F74" s="62" t="s">
        <v>443</v>
      </c>
      <c r="G74" s="62" t="s">
        <v>443</v>
      </c>
      <c r="H74" s="62" t="s">
        <v>443</v>
      </c>
      <c r="I74" s="62">
        <v>8.1895000000000004E-4</v>
      </c>
      <c r="J74" s="62">
        <v>2.0845999999999998E-3</v>
      </c>
      <c r="K74" s="62">
        <v>2.9780000000000002E-3</v>
      </c>
      <c r="L74" s="62">
        <v>1.883585E-5</v>
      </c>
      <c r="M74" s="62" t="s">
        <v>443</v>
      </c>
      <c r="N74" s="62" t="s">
        <v>443</v>
      </c>
      <c r="O74" s="62" t="s">
        <v>443</v>
      </c>
      <c r="P74" s="62" t="s">
        <v>443</v>
      </c>
      <c r="Q74" s="62" t="s">
        <v>443</v>
      </c>
      <c r="R74" s="62" t="s">
        <v>443</v>
      </c>
      <c r="S74" s="62" t="s">
        <v>443</v>
      </c>
      <c r="T74" s="62" t="s">
        <v>443</v>
      </c>
      <c r="U74" s="62" t="s">
        <v>443</v>
      </c>
      <c r="V74" s="62" t="s">
        <v>443</v>
      </c>
      <c r="W74" s="62">
        <v>5.2115000000000002E-2</v>
      </c>
      <c r="X74" s="62" t="s">
        <v>443</v>
      </c>
      <c r="Y74" s="62" t="s">
        <v>443</v>
      </c>
      <c r="Z74" s="62" t="s">
        <v>443</v>
      </c>
      <c r="AA74" s="62" t="s">
        <v>443</v>
      </c>
      <c r="AB74" s="62" t="s">
        <v>443</v>
      </c>
      <c r="AC74" s="62">
        <v>7.4450000000000003</v>
      </c>
      <c r="AD74" s="157" t="s">
        <v>443</v>
      </c>
      <c r="AE74" s="158"/>
      <c r="AF74" s="159" t="s">
        <v>443</v>
      </c>
      <c r="AG74" s="62" t="s">
        <v>443</v>
      </c>
      <c r="AH74" s="62" t="s">
        <v>443</v>
      </c>
      <c r="AI74" s="62" t="s">
        <v>443</v>
      </c>
      <c r="AJ74" s="62" t="s">
        <v>443</v>
      </c>
      <c r="AK74" s="62">
        <v>1.4890000000000001</v>
      </c>
      <c r="AL74" s="40" t="s">
        <v>187</v>
      </c>
    </row>
    <row r="75" spans="1:38" ht="26.25" customHeight="1" thickBot="1">
      <c r="A75" s="60" t="s">
        <v>53</v>
      </c>
      <c r="B75" s="60" t="s">
        <v>188</v>
      </c>
      <c r="C75" s="61" t="s">
        <v>189</v>
      </c>
      <c r="D75" s="67"/>
      <c r="E75" s="67" t="s">
        <v>442</v>
      </c>
      <c r="F75" s="62" t="s">
        <v>442</v>
      </c>
      <c r="G75" s="62" t="s">
        <v>442</v>
      </c>
      <c r="H75" s="62" t="s">
        <v>442</v>
      </c>
      <c r="I75" s="62" t="s">
        <v>442</v>
      </c>
      <c r="J75" s="62" t="s">
        <v>442</v>
      </c>
      <c r="K75" s="62" t="s">
        <v>442</v>
      </c>
      <c r="L75" s="62" t="s">
        <v>442</v>
      </c>
      <c r="M75" s="62" t="s">
        <v>442</v>
      </c>
      <c r="N75" s="62" t="s">
        <v>442</v>
      </c>
      <c r="O75" s="62" t="s">
        <v>442</v>
      </c>
      <c r="P75" s="62" t="s">
        <v>442</v>
      </c>
      <c r="Q75" s="62" t="s">
        <v>442</v>
      </c>
      <c r="R75" s="62" t="s">
        <v>442</v>
      </c>
      <c r="S75" s="62" t="s">
        <v>442</v>
      </c>
      <c r="T75" s="62" t="s">
        <v>442</v>
      </c>
      <c r="U75" s="62" t="s">
        <v>442</v>
      </c>
      <c r="V75" s="62" t="s">
        <v>442</v>
      </c>
      <c r="W75" s="62" t="s">
        <v>442</v>
      </c>
      <c r="X75" s="62" t="s">
        <v>442</v>
      </c>
      <c r="Y75" s="62" t="s">
        <v>442</v>
      </c>
      <c r="Z75" s="62" t="s">
        <v>442</v>
      </c>
      <c r="AA75" s="62" t="s">
        <v>442</v>
      </c>
      <c r="AB75" s="62" t="s">
        <v>442</v>
      </c>
      <c r="AC75" s="62" t="s">
        <v>442</v>
      </c>
      <c r="AD75" s="157" t="s">
        <v>442</v>
      </c>
      <c r="AE75" s="158"/>
      <c r="AF75" s="62" t="s">
        <v>442</v>
      </c>
      <c r="AG75" s="62" t="s">
        <v>442</v>
      </c>
      <c r="AH75" s="62" t="s">
        <v>442</v>
      </c>
      <c r="AI75" s="62" t="s">
        <v>442</v>
      </c>
      <c r="AJ75" s="62" t="s">
        <v>442</v>
      </c>
      <c r="AK75" s="62" t="s">
        <v>442</v>
      </c>
      <c r="AL75" s="40" t="s">
        <v>190</v>
      </c>
    </row>
    <row r="76" spans="1:38" ht="26.25" customHeight="1" thickBot="1">
      <c r="A76" s="60" t="s">
        <v>53</v>
      </c>
      <c r="B76" s="60" t="s">
        <v>191</v>
      </c>
      <c r="C76" s="61" t="s">
        <v>192</v>
      </c>
      <c r="D76" s="62"/>
      <c r="E76" s="62" t="s">
        <v>443</v>
      </c>
      <c r="F76" s="62" t="s">
        <v>443</v>
      </c>
      <c r="G76" s="62" t="s">
        <v>443</v>
      </c>
      <c r="H76" s="62" t="s">
        <v>443</v>
      </c>
      <c r="I76" s="62">
        <v>2.9920000000000001E-4</v>
      </c>
      <c r="J76" s="62">
        <v>4.0119999999999999E-4</v>
      </c>
      <c r="K76" s="62">
        <v>5.0319999999999998E-4</v>
      </c>
      <c r="L76" s="62" t="s">
        <v>443</v>
      </c>
      <c r="M76" s="62" t="s">
        <v>443</v>
      </c>
      <c r="N76" s="62">
        <v>0.19719999999999999</v>
      </c>
      <c r="O76" s="62">
        <v>5.1000000000000004E-4</v>
      </c>
      <c r="P76" s="62" t="s">
        <v>444</v>
      </c>
      <c r="Q76" s="62">
        <v>1.598E-3</v>
      </c>
      <c r="R76" s="62" t="s">
        <v>443</v>
      </c>
      <c r="S76" s="62" t="s">
        <v>443</v>
      </c>
      <c r="T76" s="62" t="s">
        <v>443</v>
      </c>
      <c r="U76" s="62" t="s">
        <v>443</v>
      </c>
      <c r="V76" s="62" t="s">
        <v>443</v>
      </c>
      <c r="W76" s="62">
        <v>2.72E-4</v>
      </c>
      <c r="X76" s="62" t="s">
        <v>443</v>
      </c>
      <c r="Y76" s="62" t="s">
        <v>443</v>
      </c>
      <c r="Z76" s="62" t="s">
        <v>443</v>
      </c>
      <c r="AA76" s="62" t="s">
        <v>443</v>
      </c>
      <c r="AB76" s="62" t="s">
        <v>443</v>
      </c>
      <c r="AC76" s="62" t="s">
        <v>443</v>
      </c>
      <c r="AD76" s="157">
        <v>0.10880000000000001</v>
      </c>
      <c r="AE76" s="158"/>
      <c r="AF76" s="159" t="s">
        <v>443</v>
      </c>
      <c r="AG76" s="62" t="s">
        <v>443</v>
      </c>
      <c r="AH76" s="62" t="s">
        <v>443</v>
      </c>
      <c r="AI76" s="62" t="s">
        <v>443</v>
      </c>
      <c r="AJ76" s="62" t="s">
        <v>443</v>
      </c>
      <c r="AK76" s="62">
        <v>34</v>
      </c>
      <c r="AL76" s="40" t="s">
        <v>193</v>
      </c>
    </row>
    <row r="77" spans="1:38" ht="26.25" customHeight="1" thickBot="1">
      <c r="A77" s="60" t="s">
        <v>53</v>
      </c>
      <c r="B77" s="60" t="s">
        <v>194</v>
      </c>
      <c r="C77" s="61" t="s">
        <v>195</v>
      </c>
      <c r="D77" s="62"/>
      <c r="E77" s="62" t="s">
        <v>442</v>
      </c>
      <c r="F77" s="62" t="s">
        <v>442</v>
      </c>
      <c r="G77" s="62" t="s">
        <v>442</v>
      </c>
      <c r="H77" s="62" t="s">
        <v>442</v>
      </c>
      <c r="I77" s="62" t="s">
        <v>442</v>
      </c>
      <c r="J77" s="62" t="s">
        <v>442</v>
      </c>
      <c r="K77" s="62" t="s">
        <v>442</v>
      </c>
      <c r="L77" s="62" t="s">
        <v>442</v>
      </c>
      <c r="M77" s="62" t="s">
        <v>442</v>
      </c>
      <c r="N77" s="62" t="s">
        <v>442</v>
      </c>
      <c r="O77" s="62" t="s">
        <v>442</v>
      </c>
      <c r="P77" s="62" t="s">
        <v>442</v>
      </c>
      <c r="Q77" s="62" t="s">
        <v>442</v>
      </c>
      <c r="R77" s="62" t="s">
        <v>442</v>
      </c>
      <c r="S77" s="62" t="s">
        <v>442</v>
      </c>
      <c r="T77" s="62" t="s">
        <v>442</v>
      </c>
      <c r="U77" s="62" t="s">
        <v>442</v>
      </c>
      <c r="V77" s="62" t="s">
        <v>442</v>
      </c>
      <c r="W77" s="62" t="s">
        <v>442</v>
      </c>
      <c r="X77" s="62" t="s">
        <v>442</v>
      </c>
      <c r="Y77" s="62" t="s">
        <v>442</v>
      </c>
      <c r="Z77" s="62" t="s">
        <v>442</v>
      </c>
      <c r="AA77" s="62" t="s">
        <v>442</v>
      </c>
      <c r="AB77" s="62" t="s">
        <v>442</v>
      </c>
      <c r="AC77" s="62" t="s">
        <v>442</v>
      </c>
      <c r="AD77" s="157" t="s">
        <v>442</v>
      </c>
      <c r="AE77" s="158"/>
      <c r="AF77" s="159" t="s">
        <v>442</v>
      </c>
      <c r="AG77" s="159" t="s">
        <v>442</v>
      </c>
      <c r="AH77" s="159" t="s">
        <v>442</v>
      </c>
      <c r="AI77" s="159" t="s">
        <v>442</v>
      </c>
      <c r="AJ77" s="159" t="s">
        <v>442</v>
      </c>
      <c r="AK77" s="62" t="s">
        <v>442</v>
      </c>
      <c r="AL77" s="40" t="s">
        <v>196</v>
      </c>
    </row>
    <row r="78" spans="1:38" ht="26.25" customHeight="1" thickBot="1">
      <c r="A78" s="60" t="s">
        <v>53</v>
      </c>
      <c r="B78" s="60" t="s">
        <v>197</v>
      </c>
      <c r="C78" s="61" t="s">
        <v>198</v>
      </c>
      <c r="D78" s="62"/>
      <c r="E78" s="62" t="s">
        <v>443</v>
      </c>
      <c r="F78" s="62" t="s">
        <v>443</v>
      </c>
      <c r="G78" s="62" t="s">
        <v>444</v>
      </c>
      <c r="H78" s="62" t="s">
        <v>443</v>
      </c>
      <c r="I78" s="62" t="s">
        <v>444</v>
      </c>
      <c r="J78" s="62" t="s">
        <v>444</v>
      </c>
      <c r="K78" s="62" t="s">
        <v>444</v>
      </c>
      <c r="L78" s="62" t="s">
        <v>444</v>
      </c>
      <c r="M78" s="62" t="s">
        <v>443</v>
      </c>
      <c r="N78" s="62" t="s">
        <v>444</v>
      </c>
      <c r="O78" s="62" t="s">
        <v>444</v>
      </c>
      <c r="P78" s="62" t="s">
        <v>443</v>
      </c>
      <c r="Q78" s="62" t="s">
        <v>444</v>
      </c>
      <c r="R78" s="62" t="s">
        <v>443</v>
      </c>
      <c r="S78" s="62" t="s">
        <v>444</v>
      </c>
      <c r="T78" s="62" t="s">
        <v>444</v>
      </c>
      <c r="U78" s="62" t="s">
        <v>443</v>
      </c>
      <c r="V78" s="62" t="s">
        <v>443</v>
      </c>
      <c r="W78" s="62" t="s">
        <v>444</v>
      </c>
      <c r="X78" s="62" t="s">
        <v>443</v>
      </c>
      <c r="Y78" s="62" t="s">
        <v>443</v>
      </c>
      <c r="Z78" s="62" t="s">
        <v>443</v>
      </c>
      <c r="AA78" s="62" t="s">
        <v>443</v>
      </c>
      <c r="AB78" s="62" t="s">
        <v>443</v>
      </c>
      <c r="AC78" s="62" t="s">
        <v>443</v>
      </c>
      <c r="AD78" s="157" t="s">
        <v>444</v>
      </c>
      <c r="AE78" s="158"/>
      <c r="AF78" s="159" t="s">
        <v>443</v>
      </c>
      <c r="AG78" s="62" t="s">
        <v>443</v>
      </c>
      <c r="AH78" s="62" t="s">
        <v>443</v>
      </c>
      <c r="AI78" s="62" t="s">
        <v>443</v>
      </c>
      <c r="AJ78" s="62" t="s">
        <v>443</v>
      </c>
      <c r="AK78" s="178" t="s">
        <v>443</v>
      </c>
      <c r="AL78" s="40" t="s">
        <v>199</v>
      </c>
    </row>
    <row r="79" spans="1:38" ht="26.25" customHeight="1" thickBot="1">
      <c r="A79" s="60" t="s">
        <v>53</v>
      </c>
      <c r="B79" s="60" t="s">
        <v>200</v>
      </c>
      <c r="C79" s="61" t="s">
        <v>201</v>
      </c>
      <c r="D79" s="62"/>
      <c r="E79" s="62" t="s">
        <v>442</v>
      </c>
      <c r="F79" s="62" t="s">
        <v>442</v>
      </c>
      <c r="G79" s="62" t="s">
        <v>442</v>
      </c>
      <c r="H79" s="62" t="s">
        <v>442</v>
      </c>
      <c r="I79" s="62" t="s">
        <v>442</v>
      </c>
      <c r="J79" s="62" t="s">
        <v>442</v>
      </c>
      <c r="K79" s="62" t="s">
        <v>442</v>
      </c>
      <c r="L79" s="62" t="s">
        <v>444</v>
      </c>
      <c r="M79" s="62" t="s">
        <v>442</v>
      </c>
      <c r="N79" s="62" t="s">
        <v>442</v>
      </c>
      <c r="O79" s="62" t="s">
        <v>442</v>
      </c>
      <c r="P79" s="62" t="s">
        <v>442</v>
      </c>
      <c r="Q79" s="62" t="s">
        <v>442</v>
      </c>
      <c r="R79" s="62" t="s">
        <v>442</v>
      </c>
      <c r="S79" s="62" t="s">
        <v>442</v>
      </c>
      <c r="T79" s="62" t="s">
        <v>442</v>
      </c>
      <c r="U79" s="62" t="s">
        <v>442</v>
      </c>
      <c r="V79" s="62" t="s">
        <v>442</v>
      </c>
      <c r="W79" s="62" t="s">
        <v>442</v>
      </c>
      <c r="X79" s="62" t="s">
        <v>442</v>
      </c>
      <c r="Y79" s="62" t="s">
        <v>442</v>
      </c>
      <c r="Z79" s="62" t="s">
        <v>442</v>
      </c>
      <c r="AA79" s="62" t="s">
        <v>442</v>
      </c>
      <c r="AB79" s="62" t="s">
        <v>442</v>
      </c>
      <c r="AC79" s="62" t="s">
        <v>442</v>
      </c>
      <c r="AD79" s="157" t="s">
        <v>442</v>
      </c>
      <c r="AE79" s="158"/>
      <c r="AF79" s="62" t="s">
        <v>442</v>
      </c>
      <c r="AG79" s="62" t="s">
        <v>442</v>
      </c>
      <c r="AH79" s="62" t="s">
        <v>442</v>
      </c>
      <c r="AI79" s="62" t="s">
        <v>442</v>
      </c>
      <c r="AJ79" s="62" t="s">
        <v>442</v>
      </c>
      <c r="AK79" s="62" t="s">
        <v>442</v>
      </c>
      <c r="AL79" s="40" t="s">
        <v>202</v>
      </c>
    </row>
    <row r="80" spans="1:38" ht="26.25" customHeight="1" thickBot="1">
      <c r="A80" s="60" t="s">
        <v>53</v>
      </c>
      <c r="B80" s="64" t="s">
        <v>203</v>
      </c>
      <c r="C80" s="66" t="s">
        <v>204</v>
      </c>
      <c r="D80" s="62"/>
      <c r="E80" s="62" t="s">
        <v>442</v>
      </c>
      <c r="F80" s="62" t="s">
        <v>442</v>
      </c>
      <c r="G80" s="62" t="s">
        <v>442</v>
      </c>
      <c r="H80" s="62" t="s">
        <v>442</v>
      </c>
      <c r="I80" s="62" t="s">
        <v>442</v>
      </c>
      <c r="J80" s="62" t="s">
        <v>442</v>
      </c>
      <c r="K80" s="62" t="s">
        <v>442</v>
      </c>
      <c r="L80" s="62" t="s">
        <v>442</v>
      </c>
      <c r="M80" s="62" t="s">
        <v>442</v>
      </c>
      <c r="N80" s="62" t="s">
        <v>442</v>
      </c>
      <c r="O80" s="62" t="s">
        <v>442</v>
      </c>
      <c r="P80" s="62" t="s">
        <v>442</v>
      </c>
      <c r="Q80" s="62" t="s">
        <v>442</v>
      </c>
      <c r="R80" s="62" t="s">
        <v>442</v>
      </c>
      <c r="S80" s="62" t="s">
        <v>442</v>
      </c>
      <c r="T80" s="62" t="s">
        <v>442</v>
      </c>
      <c r="U80" s="62" t="s">
        <v>442</v>
      </c>
      <c r="V80" s="62" t="s">
        <v>442</v>
      </c>
      <c r="W80" s="62" t="s">
        <v>442</v>
      </c>
      <c r="X80" s="62" t="s">
        <v>442</v>
      </c>
      <c r="Y80" s="62" t="s">
        <v>442</v>
      </c>
      <c r="Z80" s="62" t="s">
        <v>442</v>
      </c>
      <c r="AA80" s="62" t="s">
        <v>442</v>
      </c>
      <c r="AB80" s="62" t="s">
        <v>442</v>
      </c>
      <c r="AC80" s="62" t="s">
        <v>442</v>
      </c>
      <c r="AD80" s="157" t="s">
        <v>442</v>
      </c>
      <c r="AE80" s="158"/>
      <c r="AF80" s="62" t="s">
        <v>442</v>
      </c>
      <c r="AG80" s="62" t="s">
        <v>442</v>
      </c>
      <c r="AH80" s="62" t="s">
        <v>442</v>
      </c>
      <c r="AI80" s="62" t="s">
        <v>442</v>
      </c>
      <c r="AJ80" s="62" t="s">
        <v>442</v>
      </c>
      <c r="AK80" s="62" t="s">
        <v>442</v>
      </c>
      <c r="AL80" s="40" t="s">
        <v>412</v>
      </c>
    </row>
    <row r="81" spans="1:38" ht="26.25" customHeight="1" thickBot="1">
      <c r="A81" s="60" t="s">
        <v>53</v>
      </c>
      <c r="B81" s="64" t="s">
        <v>205</v>
      </c>
      <c r="C81" s="66" t="s">
        <v>206</v>
      </c>
      <c r="D81" s="62"/>
      <c r="E81" s="62" t="s">
        <v>445</v>
      </c>
      <c r="F81" s="62" t="s">
        <v>445</v>
      </c>
      <c r="G81" s="62" t="s">
        <v>445</v>
      </c>
      <c r="H81" s="62" t="s">
        <v>445</v>
      </c>
      <c r="I81" s="62" t="s">
        <v>445</v>
      </c>
      <c r="J81" s="62" t="s">
        <v>445</v>
      </c>
      <c r="K81" s="62" t="s">
        <v>445</v>
      </c>
      <c r="L81" s="62" t="s">
        <v>445</v>
      </c>
      <c r="M81" s="62" t="s">
        <v>445</v>
      </c>
      <c r="N81" s="62" t="s">
        <v>445</v>
      </c>
      <c r="O81" s="62" t="s">
        <v>445</v>
      </c>
      <c r="P81" s="62" t="s">
        <v>445</v>
      </c>
      <c r="Q81" s="62" t="s">
        <v>445</v>
      </c>
      <c r="R81" s="62" t="s">
        <v>445</v>
      </c>
      <c r="S81" s="62" t="s">
        <v>445</v>
      </c>
      <c r="T81" s="62" t="s">
        <v>445</v>
      </c>
      <c r="U81" s="62" t="s">
        <v>445</v>
      </c>
      <c r="V81" s="62" t="s">
        <v>445</v>
      </c>
      <c r="W81" s="62" t="s">
        <v>445</v>
      </c>
      <c r="X81" s="62" t="s">
        <v>445</v>
      </c>
      <c r="Y81" s="62" t="s">
        <v>445</v>
      </c>
      <c r="Z81" s="62" t="s">
        <v>445</v>
      </c>
      <c r="AA81" s="62" t="s">
        <v>445</v>
      </c>
      <c r="AB81" s="62" t="s">
        <v>445</v>
      </c>
      <c r="AC81" s="62" t="s">
        <v>445</v>
      </c>
      <c r="AD81" s="62" t="s">
        <v>445</v>
      </c>
      <c r="AE81" s="158"/>
      <c r="AF81" s="159" t="s">
        <v>445</v>
      </c>
      <c r="AG81" s="159" t="s">
        <v>445</v>
      </c>
      <c r="AH81" s="159" t="s">
        <v>445</v>
      </c>
      <c r="AI81" s="159" t="s">
        <v>445</v>
      </c>
      <c r="AJ81" s="159" t="s">
        <v>445</v>
      </c>
      <c r="AK81" s="159" t="s">
        <v>445</v>
      </c>
      <c r="AL81" s="40" t="s">
        <v>207</v>
      </c>
    </row>
    <row r="82" spans="1:38" ht="26.25" customHeight="1" thickBot="1">
      <c r="A82" s="60" t="s">
        <v>208</v>
      </c>
      <c r="B82" s="64" t="s">
        <v>209</v>
      </c>
      <c r="C82" s="70" t="s">
        <v>210</v>
      </c>
      <c r="D82" s="62"/>
      <c r="E82" s="62" t="s">
        <v>443</v>
      </c>
      <c r="F82" s="62">
        <v>2.2245272480000002</v>
      </c>
      <c r="G82" s="62" t="s">
        <v>443</v>
      </c>
      <c r="H82" s="62" t="s">
        <v>443</v>
      </c>
      <c r="I82" s="62" t="s">
        <v>443</v>
      </c>
      <c r="J82" s="62" t="s">
        <v>443</v>
      </c>
      <c r="K82" s="62" t="s">
        <v>443</v>
      </c>
      <c r="L82" s="62" t="s">
        <v>443</v>
      </c>
      <c r="M82" s="62" t="s">
        <v>443</v>
      </c>
      <c r="N82" s="62" t="s">
        <v>443</v>
      </c>
      <c r="O82" s="62" t="s">
        <v>443</v>
      </c>
      <c r="P82" s="62" t="s">
        <v>443</v>
      </c>
      <c r="Q82" s="62" t="s">
        <v>443</v>
      </c>
      <c r="R82" s="62" t="s">
        <v>443</v>
      </c>
      <c r="S82" s="62" t="s">
        <v>443</v>
      </c>
      <c r="T82" s="62" t="s">
        <v>443</v>
      </c>
      <c r="U82" s="62" t="s">
        <v>443</v>
      </c>
      <c r="V82" s="62" t="s">
        <v>443</v>
      </c>
      <c r="W82" s="62" t="s">
        <v>443</v>
      </c>
      <c r="X82" s="62" t="s">
        <v>443</v>
      </c>
      <c r="Y82" s="62" t="s">
        <v>443</v>
      </c>
      <c r="Z82" s="62" t="s">
        <v>443</v>
      </c>
      <c r="AA82" s="62" t="s">
        <v>443</v>
      </c>
      <c r="AB82" s="62" t="s">
        <v>443</v>
      </c>
      <c r="AC82" s="62" t="s">
        <v>443</v>
      </c>
      <c r="AD82" s="157" t="s">
        <v>443</v>
      </c>
      <c r="AE82" s="158"/>
      <c r="AF82" s="159" t="s">
        <v>443</v>
      </c>
      <c r="AG82" s="62" t="s">
        <v>443</v>
      </c>
      <c r="AH82" s="62" t="s">
        <v>443</v>
      </c>
      <c r="AI82" s="62" t="s">
        <v>443</v>
      </c>
      <c r="AJ82" s="62" t="s">
        <v>443</v>
      </c>
      <c r="AK82" s="62" t="s">
        <v>443</v>
      </c>
      <c r="AL82" s="40" t="s">
        <v>219</v>
      </c>
    </row>
    <row r="83" spans="1:38" ht="26.25" customHeight="1" thickBot="1">
      <c r="A83" s="60" t="s">
        <v>53</v>
      </c>
      <c r="B83" s="71" t="s">
        <v>211</v>
      </c>
      <c r="C83" s="72" t="s">
        <v>212</v>
      </c>
      <c r="D83" s="62"/>
      <c r="E83" s="62" t="s">
        <v>443</v>
      </c>
      <c r="F83" s="62">
        <v>2.8889440000000001E-3</v>
      </c>
      <c r="G83" s="62" t="s">
        <v>443</v>
      </c>
      <c r="H83" s="62" t="s">
        <v>443</v>
      </c>
      <c r="I83" s="62">
        <v>7.2223599999999999E-2</v>
      </c>
      <c r="J83" s="62">
        <v>0.54167699999999996</v>
      </c>
      <c r="K83" s="62">
        <v>2.5278260000000001</v>
      </c>
      <c r="L83" s="62">
        <v>4.1167451999999998E-3</v>
      </c>
      <c r="M83" s="62" t="s">
        <v>443</v>
      </c>
      <c r="N83" s="62" t="s">
        <v>443</v>
      </c>
      <c r="O83" s="62" t="s">
        <v>443</v>
      </c>
      <c r="P83" s="62" t="s">
        <v>443</v>
      </c>
      <c r="Q83" s="62" t="s">
        <v>443</v>
      </c>
      <c r="R83" s="62" t="s">
        <v>443</v>
      </c>
      <c r="S83" s="62" t="s">
        <v>443</v>
      </c>
      <c r="T83" s="62" t="s">
        <v>443</v>
      </c>
      <c r="U83" s="62" t="s">
        <v>443</v>
      </c>
      <c r="V83" s="62" t="s">
        <v>443</v>
      </c>
      <c r="W83" s="62" t="s">
        <v>443</v>
      </c>
      <c r="X83" s="62" t="s">
        <v>443</v>
      </c>
      <c r="Y83" s="62" t="s">
        <v>443</v>
      </c>
      <c r="Z83" s="62" t="s">
        <v>443</v>
      </c>
      <c r="AA83" s="62" t="s">
        <v>443</v>
      </c>
      <c r="AB83" s="62" t="s">
        <v>443</v>
      </c>
      <c r="AC83" s="62" t="s">
        <v>443</v>
      </c>
      <c r="AD83" s="157" t="s">
        <v>443</v>
      </c>
      <c r="AE83" s="158"/>
      <c r="AF83" s="159" t="s">
        <v>443</v>
      </c>
      <c r="AG83" s="62" t="s">
        <v>443</v>
      </c>
      <c r="AH83" s="62" t="s">
        <v>443</v>
      </c>
      <c r="AI83" s="62" t="s">
        <v>443</v>
      </c>
      <c r="AJ83" s="62" t="s">
        <v>443</v>
      </c>
      <c r="AK83" s="62">
        <v>180.559</v>
      </c>
      <c r="AL83" s="40" t="s">
        <v>412</v>
      </c>
    </row>
    <row r="84" spans="1:38" ht="26.25" customHeight="1" thickBot="1">
      <c r="A84" s="60" t="s">
        <v>53</v>
      </c>
      <c r="B84" s="71" t="s">
        <v>213</v>
      </c>
      <c r="C84" s="72" t="s">
        <v>214</v>
      </c>
      <c r="D84" s="62"/>
      <c r="E84" s="62" t="s">
        <v>444</v>
      </c>
      <c r="F84" s="62">
        <v>1.4696500000000001E-3</v>
      </c>
      <c r="G84" s="62" t="s">
        <v>443</v>
      </c>
      <c r="H84" s="62" t="s">
        <v>443</v>
      </c>
      <c r="I84" s="62">
        <v>9.0439999999999997E-4</v>
      </c>
      <c r="J84" s="62">
        <v>4.522E-3</v>
      </c>
      <c r="K84" s="62">
        <v>1.8088E-2</v>
      </c>
      <c r="L84" s="62">
        <v>1.1757199999999999E-7</v>
      </c>
      <c r="M84" s="62">
        <v>1.073975E-4</v>
      </c>
      <c r="N84" s="62" t="s">
        <v>444</v>
      </c>
      <c r="O84" s="62" t="s">
        <v>444</v>
      </c>
      <c r="P84" s="62" t="s">
        <v>444</v>
      </c>
      <c r="Q84" s="62" t="s">
        <v>443</v>
      </c>
      <c r="R84" s="62" t="s">
        <v>443</v>
      </c>
      <c r="S84" s="62" t="s">
        <v>443</v>
      </c>
      <c r="T84" s="62" t="s">
        <v>443</v>
      </c>
      <c r="U84" s="62" t="s">
        <v>443</v>
      </c>
      <c r="V84" s="62" t="s">
        <v>443</v>
      </c>
      <c r="W84" s="62" t="s">
        <v>444</v>
      </c>
      <c r="X84" s="62" t="s">
        <v>444</v>
      </c>
      <c r="Y84" s="62" t="s">
        <v>444</v>
      </c>
      <c r="Z84" s="62" t="s">
        <v>444</v>
      </c>
      <c r="AA84" s="62" t="s">
        <v>444</v>
      </c>
      <c r="AB84" s="62" t="s">
        <v>443</v>
      </c>
      <c r="AC84" s="62" t="s">
        <v>444</v>
      </c>
      <c r="AD84" s="157" t="s">
        <v>443</v>
      </c>
      <c r="AE84" s="158"/>
      <c r="AF84" s="159" t="s">
        <v>443</v>
      </c>
      <c r="AG84" s="62" t="s">
        <v>443</v>
      </c>
      <c r="AH84" s="62" t="s">
        <v>443</v>
      </c>
      <c r="AI84" s="62" t="s">
        <v>443</v>
      </c>
      <c r="AJ84" s="62" t="s">
        <v>443</v>
      </c>
      <c r="AK84" s="62">
        <v>11.305</v>
      </c>
      <c r="AL84" s="40" t="s">
        <v>412</v>
      </c>
    </row>
    <row r="85" spans="1:38" ht="26.25" customHeight="1" thickBot="1">
      <c r="A85" s="60" t="s">
        <v>208</v>
      </c>
      <c r="B85" s="66" t="s">
        <v>215</v>
      </c>
      <c r="C85" s="72" t="s">
        <v>403</v>
      </c>
      <c r="D85" s="62"/>
      <c r="E85" s="62" t="s">
        <v>443</v>
      </c>
      <c r="F85" s="62">
        <v>1.5169999999999999</v>
      </c>
      <c r="G85" s="62" t="s">
        <v>443</v>
      </c>
      <c r="H85" s="62" t="s">
        <v>443</v>
      </c>
      <c r="I85" s="62" t="s">
        <v>443</v>
      </c>
      <c r="J85" s="62" t="s">
        <v>443</v>
      </c>
      <c r="K85" s="62" t="s">
        <v>443</v>
      </c>
      <c r="L85" s="62" t="s">
        <v>443</v>
      </c>
      <c r="M85" s="62" t="s">
        <v>443</v>
      </c>
      <c r="N85" s="62" t="s">
        <v>443</v>
      </c>
      <c r="O85" s="62" t="s">
        <v>443</v>
      </c>
      <c r="P85" s="62" t="s">
        <v>443</v>
      </c>
      <c r="Q85" s="62" t="s">
        <v>443</v>
      </c>
      <c r="R85" s="62" t="s">
        <v>443</v>
      </c>
      <c r="S85" s="62" t="s">
        <v>443</v>
      </c>
      <c r="T85" s="62" t="s">
        <v>443</v>
      </c>
      <c r="U85" s="62" t="s">
        <v>443</v>
      </c>
      <c r="V85" s="62" t="s">
        <v>443</v>
      </c>
      <c r="W85" s="62" t="s">
        <v>443</v>
      </c>
      <c r="X85" s="62" t="s">
        <v>443</v>
      </c>
      <c r="Y85" s="62" t="s">
        <v>443</v>
      </c>
      <c r="Z85" s="62" t="s">
        <v>443</v>
      </c>
      <c r="AA85" s="62" t="s">
        <v>443</v>
      </c>
      <c r="AB85" s="62" t="s">
        <v>443</v>
      </c>
      <c r="AC85" s="62" t="s">
        <v>443</v>
      </c>
      <c r="AD85" s="157" t="s">
        <v>443</v>
      </c>
      <c r="AE85" s="158"/>
      <c r="AF85" s="159" t="s">
        <v>443</v>
      </c>
      <c r="AG85" s="62" t="s">
        <v>443</v>
      </c>
      <c r="AH85" s="62" t="s">
        <v>443</v>
      </c>
      <c r="AI85" s="62" t="s">
        <v>443</v>
      </c>
      <c r="AJ85" s="62" t="s">
        <v>443</v>
      </c>
      <c r="AK85" s="62">
        <v>6.0679999999999996</v>
      </c>
      <c r="AL85" s="40" t="s">
        <v>216</v>
      </c>
    </row>
    <row r="86" spans="1:38" ht="26.25" customHeight="1" thickBot="1">
      <c r="A86" s="60" t="s">
        <v>208</v>
      </c>
      <c r="B86" s="66" t="s">
        <v>217</v>
      </c>
      <c r="C86" s="70" t="s">
        <v>218</v>
      </c>
      <c r="D86" s="62"/>
      <c r="E86" s="62" t="s">
        <v>443</v>
      </c>
      <c r="F86" s="62">
        <v>1.7327368999999999</v>
      </c>
      <c r="G86" s="62" t="s">
        <v>443</v>
      </c>
      <c r="H86" s="62" t="s">
        <v>443</v>
      </c>
      <c r="I86" s="62" t="s">
        <v>443</v>
      </c>
      <c r="J86" s="62" t="s">
        <v>443</v>
      </c>
      <c r="K86" s="62" t="s">
        <v>443</v>
      </c>
      <c r="L86" s="62" t="s">
        <v>443</v>
      </c>
      <c r="M86" s="62" t="s">
        <v>443</v>
      </c>
      <c r="N86" s="62" t="s">
        <v>443</v>
      </c>
      <c r="O86" s="62" t="s">
        <v>443</v>
      </c>
      <c r="P86" s="62" t="s">
        <v>443</v>
      </c>
      <c r="Q86" s="62" t="s">
        <v>443</v>
      </c>
      <c r="R86" s="62" t="s">
        <v>443</v>
      </c>
      <c r="S86" s="62" t="s">
        <v>443</v>
      </c>
      <c r="T86" s="62" t="s">
        <v>443</v>
      </c>
      <c r="U86" s="62" t="s">
        <v>443</v>
      </c>
      <c r="V86" s="62" t="s">
        <v>443</v>
      </c>
      <c r="W86" s="62" t="s">
        <v>443</v>
      </c>
      <c r="X86" s="62" t="s">
        <v>443</v>
      </c>
      <c r="Y86" s="62" t="s">
        <v>443</v>
      </c>
      <c r="Z86" s="62" t="s">
        <v>443</v>
      </c>
      <c r="AA86" s="62" t="s">
        <v>443</v>
      </c>
      <c r="AB86" s="62" t="s">
        <v>443</v>
      </c>
      <c r="AC86" s="62" t="s">
        <v>443</v>
      </c>
      <c r="AD86" s="157" t="s">
        <v>443</v>
      </c>
      <c r="AE86" s="158"/>
      <c r="AF86" s="159" t="s">
        <v>443</v>
      </c>
      <c r="AG86" s="62" t="s">
        <v>443</v>
      </c>
      <c r="AH86" s="62" t="s">
        <v>443</v>
      </c>
      <c r="AI86" s="62" t="s">
        <v>443</v>
      </c>
      <c r="AJ86" s="62" t="s">
        <v>443</v>
      </c>
      <c r="AK86" s="62" t="s">
        <v>443</v>
      </c>
      <c r="AL86" s="40" t="s">
        <v>219</v>
      </c>
    </row>
    <row r="87" spans="1:38" ht="26.25" customHeight="1" thickBot="1">
      <c r="A87" s="60" t="s">
        <v>208</v>
      </c>
      <c r="B87" s="66" t="s">
        <v>220</v>
      </c>
      <c r="C87" s="70" t="s">
        <v>221</v>
      </c>
      <c r="D87" s="62"/>
      <c r="E87" s="62" t="s">
        <v>443</v>
      </c>
      <c r="F87" s="62">
        <v>0.61155419999999994</v>
      </c>
      <c r="G87" s="62" t="s">
        <v>443</v>
      </c>
      <c r="H87" s="62" t="s">
        <v>443</v>
      </c>
      <c r="I87" s="62" t="s">
        <v>443</v>
      </c>
      <c r="J87" s="62" t="s">
        <v>443</v>
      </c>
      <c r="K87" s="62" t="s">
        <v>443</v>
      </c>
      <c r="L87" s="62" t="s">
        <v>443</v>
      </c>
      <c r="M87" s="62" t="s">
        <v>443</v>
      </c>
      <c r="N87" s="62" t="s">
        <v>443</v>
      </c>
      <c r="O87" s="62" t="s">
        <v>443</v>
      </c>
      <c r="P87" s="62" t="s">
        <v>443</v>
      </c>
      <c r="Q87" s="62" t="s">
        <v>443</v>
      </c>
      <c r="R87" s="62" t="s">
        <v>443</v>
      </c>
      <c r="S87" s="62" t="s">
        <v>443</v>
      </c>
      <c r="T87" s="62" t="s">
        <v>443</v>
      </c>
      <c r="U87" s="62" t="s">
        <v>443</v>
      </c>
      <c r="V87" s="62" t="s">
        <v>443</v>
      </c>
      <c r="W87" s="62" t="s">
        <v>443</v>
      </c>
      <c r="X87" s="62" t="s">
        <v>443</v>
      </c>
      <c r="Y87" s="62" t="s">
        <v>443</v>
      </c>
      <c r="Z87" s="62" t="s">
        <v>443</v>
      </c>
      <c r="AA87" s="62" t="s">
        <v>443</v>
      </c>
      <c r="AB87" s="62" t="s">
        <v>443</v>
      </c>
      <c r="AC87" s="62" t="s">
        <v>443</v>
      </c>
      <c r="AD87" s="157" t="s">
        <v>443</v>
      </c>
      <c r="AE87" s="158"/>
      <c r="AF87" s="159" t="s">
        <v>443</v>
      </c>
      <c r="AG87" s="62" t="s">
        <v>443</v>
      </c>
      <c r="AH87" s="62" t="s">
        <v>443</v>
      </c>
      <c r="AI87" s="62" t="s">
        <v>443</v>
      </c>
      <c r="AJ87" s="62" t="s">
        <v>443</v>
      </c>
      <c r="AK87" s="62">
        <v>2038.5139999999999</v>
      </c>
      <c r="AL87" s="40" t="s">
        <v>219</v>
      </c>
    </row>
    <row r="88" spans="1:38" ht="26.25" customHeight="1" thickBot="1">
      <c r="A88" s="60" t="s">
        <v>208</v>
      </c>
      <c r="B88" s="66" t="s">
        <v>222</v>
      </c>
      <c r="C88" s="70" t="s">
        <v>223</v>
      </c>
      <c r="D88" s="62"/>
      <c r="E88" s="62" t="s">
        <v>443</v>
      </c>
      <c r="F88" s="62">
        <v>0.27685300000000002</v>
      </c>
      <c r="G88" s="62" t="s">
        <v>443</v>
      </c>
      <c r="H88" s="62" t="s">
        <v>443</v>
      </c>
      <c r="I88" s="62" t="s">
        <v>443</v>
      </c>
      <c r="J88" s="62" t="s">
        <v>443</v>
      </c>
      <c r="K88" s="62">
        <v>6.6000000000000003E-2</v>
      </c>
      <c r="L88" s="62" t="s">
        <v>443</v>
      </c>
      <c r="M88" s="62" t="s">
        <v>443</v>
      </c>
      <c r="N88" s="62" t="s">
        <v>443</v>
      </c>
      <c r="O88" s="62">
        <v>5.5000000000000003E-7</v>
      </c>
      <c r="P88" s="62" t="s">
        <v>443</v>
      </c>
      <c r="Q88" s="62">
        <v>2.7499999999999999E-6</v>
      </c>
      <c r="R88" s="62">
        <v>3.3000000000000003E-5</v>
      </c>
      <c r="S88" s="62" t="s">
        <v>443</v>
      </c>
      <c r="T88" s="62">
        <v>2.7500000000000002E-4</v>
      </c>
      <c r="U88" s="62">
        <v>2.7499999999999999E-6</v>
      </c>
      <c r="V88" s="62" t="s">
        <v>443</v>
      </c>
      <c r="W88" s="62" t="s">
        <v>443</v>
      </c>
      <c r="X88" s="62" t="s">
        <v>443</v>
      </c>
      <c r="Y88" s="62" t="s">
        <v>443</v>
      </c>
      <c r="Z88" s="62" t="s">
        <v>443</v>
      </c>
      <c r="AA88" s="62" t="s">
        <v>443</v>
      </c>
      <c r="AB88" s="62">
        <v>1.4024999999999998E-2</v>
      </c>
      <c r="AC88" s="62" t="s">
        <v>443</v>
      </c>
      <c r="AD88" s="157" t="s">
        <v>443</v>
      </c>
      <c r="AE88" s="158"/>
      <c r="AF88" s="159" t="s">
        <v>443</v>
      </c>
      <c r="AG88" s="62" t="s">
        <v>443</v>
      </c>
      <c r="AH88" s="62" t="s">
        <v>443</v>
      </c>
      <c r="AI88" s="62" t="s">
        <v>443</v>
      </c>
      <c r="AJ88" s="62" t="s">
        <v>443</v>
      </c>
      <c r="AK88" s="62" t="s">
        <v>443</v>
      </c>
      <c r="AL88" s="40" t="s">
        <v>412</v>
      </c>
    </row>
    <row r="89" spans="1:38" ht="26.25" customHeight="1" thickBot="1">
      <c r="A89" s="60" t="s">
        <v>208</v>
      </c>
      <c r="B89" s="66" t="s">
        <v>224</v>
      </c>
      <c r="C89" s="70" t="s">
        <v>225</v>
      </c>
      <c r="D89" s="62"/>
      <c r="E89" s="62" t="s">
        <v>443</v>
      </c>
      <c r="F89" s="62">
        <v>2.9505E-3</v>
      </c>
      <c r="G89" s="62" t="s">
        <v>443</v>
      </c>
      <c r="H89" s="62" t="s">
        <v>443</v>
      </c>
      <c r="I89" s="62" t="s">
        <v>443</v>
      </c>
      <c r="J89" s="62" t="s">
        <v>443</v>
      </c>
      <c r="K89" s="62" t="s">
        <v>443</v>
      </c>
      <c r="L89" s="62" t="s">
        <v>443</v>
      </c>
      <c r="M89" s="62" t="s">
        <v>443</v>
      </c>
      <c r="N89" s="62" t="s">
        <v>443</v>
      </c>
      <c r="O89" s="62" t="s">
        <v>443</v>
      </c>
      <c r="P89" s="62" t="s">
        <v>443</v>
      </c>
      <c r="Q89" s="62" t="s">
        <v>443</v>
      </c>
      <c r="R89" s="62" t="s">
        <v>443</v>
      </c>
      <c r="S89" s="62" t="s">
        <v>443</v>
      </c>
      <c r="T89" s="62" t="s">
        <v>443</v>
      </c>
      <c r="U89" s="62" t="s">
        <v>443</v>
      </c>
      <c r="V89" s="62" t="s">
        <v>443</v>
      </c>
      <c r="W89" s="62" t="s">
        <v>443</v>
      </c>
      <c r="X89" s="62" t="s">
        <v>443</v>
      </c>
      <c r="Y89" s="62" t="s">
        <v>443</v>
      </c>
      <c r="Z89" s="62" t="s">
        <v>443</v>
      </c>
      <c r="AA89" s="62" t="s">
        <v>443</v>
      </c>
      <c r="AB89" s="62" t="s">
        <v>443</v>
      </c>
      <c r="AC89" s="62" t="s">
        <v>443</v>
      </c>
      <c r="AD89" s="157" t="s">
        <v>443</v>
      </c>
      <c r="AE89" s="158"/>
      <c r="AF89" s="159" t="s">
        <v>443</v>
      </c>
      <c r="AG89" s="62" t="s">
        <v>443</v>
      </c>
      <c r="AH89" s="62" t="s">
        <v>443</v>
      </c>
      <c r="AI89" s="62" t="s">
        <v>443</v>
      </c>
      <c r="AJ89" s="62" t="s">
        <v>443</v>
      </c>
      <c r="AK89" s="62" t="s">
        <v>443</v>
      </c>
      <c r="AL89" s="40" t="s">
        <v>412</v>
      </c>
    </row>
    <row r="90" spans="1:38" s="5" customFormat="1" ht="26.25" customHeight="1" thickBot="1">
      <c r="A90" s="60" t="s">
        <v>208</v>
      </c>
      <c r="B90" s="66" t="s">
        <v>226</v>
      </c>
      <c r="C90" s="70" t="s">
        <v>227</v>
      </c>
      <c r="D90" s="62"/>
      <c r="E90" s="62" t="s">
        <v>444</v>
      </c>
      <c r="F90" s="62">
        <v>9.1481193750000012E-3</v>
      </c>
      <c r="G90" s="62" t="s">
        <v>444</v>
      </c>
      <c r="H90" s="62" t="s">
        <v>444</v>
      </c>
      <c r="I90" s="62">
        <v>3.5482499999999998E-5</v>
      </c>
      <c r="J90" s="62">
        <v>5.322375E-5</v>
      </c>
      <c r="K90" s="62">
        <v>6.5051250000000002E-5</v>
      </c>
      <c r="L90" s="62" t="s">
        <v>444</v>
      </c>
      <c r="M90" s="62" t="s">
        <v>444</v>
      </c>
      <c r="N90" s="62" t="s">
        <v>444</v>
      </c>
      <c r="O90" s="62" t="s">
        <v>444</v>
      </c>
      <c r="P90" s="62" t="s">
        <v>444</v>
      </c>
      <c r="Q90" s="62" t="s">
        <v>444</v>
      </c>
      <c r="R90" s="62" t="s">
        <v>444</v>
      </c>
      <c r="S90" s="62" t="s">
        <v>444</v>
      </c>
      <c r="T90" s="62" t="s">
        <v>444</v>
      </c>
      <c r="U90" s="62" t="s">
        <v>444</v>
      </c>
      <c r="V90" s="62" t="s">
        <v>444</v>
      </c>
      <c r="W90" s="62" t="s">
        <v>444</v>
      </c>
      <c r="X90" s="62">
        <v>4.5707571000000003E-5</v>
      </c>
      <c r="Y90" s="62">
        <v>4.5707571000000003E-5</v>
      </c>
      <c r="Z90" s="62">
        <v>4.5707571000000003E-5</v>
      </c>
      <c r="AA90" s="62">
        <v>2.2767544799999999E-4</v>
      </c>
      <c r="AB90" s="62">
        <v>3.6479816100000001E-4</v>
      </c>
      <c r="AC90" s="62" t="s">
        <v>444</v>
      </c>
      <c r="AD90" s="62" t="s">
        <v>444</v>
      </c>
      <c r="AE90" s="158"/>
      <c r="AF90" s="62" t="s">
        <v>443</v>
      </c>
      <c r="AG90" s="62" t="s">
        <v>443</v>
      </c>
      <c r="AH90" s="62" t="s">
        <v>443</v>
      </c>
      <c r="AI90" s="62" t="s">
        <v>443</v>
      </c>
      <c r="AJ90" s="62" t="s">
        <v>443</v>
      </c>
      <c r="AK90" s="62" t="s">
        <v>443</v>
      </c>
      <c r="AL90" s="40" t="s">
        <v>412</v>
      </c>
    </row>
    <row r="91" spans="1:38" ht="26.25" customHeight="1" thickBot="1">
      <c r="A91" s="60" t="s">
        <v>208</v>
      </c>
      <c r="B91" s="64" t="s">
        <v>404</v>
      </c>
      <c r="C91" s="66" t="s">
        <v>228</v>
      </c>
      <c r="D91" s="62"/>
      <c r="E91" s="62">
        <v>4.8977999999999999E-3</v>
      </c>
      <c r="F91" s="62">
        <v>0.10856964</v>
      </c>
      <c r="G91" s="62" t="s">
        <v>444</v>
      </c>
      <c r="H91" s="62">
        <v>1.1292150000000001E-2</v>
      </c>
      <c r="I91" s="62">
        <v>7.3467000000000005E-2</v>
      </c>
      <c r="J91" s="62">
        <v>7.3467000000000005E-2</v>
      </c>
      <c r="K91" s="62">
        <v>7.3467000000000005E-2</v>
      </c>
      <c r="L91" s="62">
        <v>3.3060149999999998E-4</v>
      </c>
      <c r="M91" s="62">
        <v>0.14992710000000001</v>
      </c>
      <c r="N91" s="62">
        <v>1.3605E-7</v>
      </c>
      <c r="O91" s="62">
        <v>1.4693400000000001E-5</v>
      </c>
      <c r="P91" s="62">
        <v>2.7210000000000001E-7</v>
      </c>
      <c r="Q91" s="62">
        <v>4.3536E-7</v>
      </c>
      <c r="R91" s="62">
        <v>9.5234999999999987E-7</v>
      </c>
      <c r="S91" s="62">
        <v>1.4693400000000002E-2</v>
      </c>
      <c r="T91" s="62" t="s">
        <v>444</v>
      </c>
      <c r="U91" s="62" t="s">
        <v>444</v>
      </c>
      <c r="V91" s="62" t="s">
        <v>444</v>
      </c>
      <c r="W91" s="62">
        <v>2.7210000000000001E-7</v>
      </c>
      <c r="X91" s="62">
        <v>3.0203100000000002E-4</v>
      </c>
      <c r="Y91" s="62">
        <v>1.22445E-4</v>
      </c>
      <c r="Z91" s="62">
        <v>1.22445E-4</v>
      </c>
      <c r="AA91" s="62">
        <v>1.22445E-4</v>
      </c>
      <c r="AB91" s="62">
        <v>6.6936600000000001E-4</v>
      </c>
      <c r="AC91" s="62" t="s">
        <v>444</v>
      </c>
      <c r="AD91" s="62" t="s">
        <v>444</v>
      </c>
      <c r="AE91" s="158"/>
      <c r="AF91" s="62" t="s">
        <v>443</v>
      </c>
      <c r="AG91" s="62" t="s">
        <v>443</v>
      </c>
      <c r="AH91" s="62" t="s">
        <v>443</v>
      </c>
      <c r="AI91" s="62" t="s">
        <v>443</v>
      </c>
      <c r="AJ91" s="62" t="s">
        <v>443</v>
      </c>
      <c r="AK91" s="62" t="s">
        <v>443</v>
      </c>
      <c r="AL91" s="40" t="s">
        <v>412</v>
      </c>
    </row>
    <row r="92" spans="1:38" ht="26.25" customHeight="1" thickBot="1">
      <c r="A92" s="60" t="s">
        <v>53</v>
      </c>
      <c r="B92" s="60" t="s">
        <v>229</v>
      </c>
      <c r="C92" s="61" t="s">
        <v>230</v>
      </c>
      <c r="D92" s="67"/>
      <c r="E92" s="67" t="s">
        <v>442</v>
      </c>
      <c r="F92" s="62" t="s">
        <v>442</v>
      </c>
      <c r="G92" s="62" t="s">
        <v>442</v>
      </c>
      <c r="H92" s="62" t="s">
        <v>442</v>
      </c>
      <c r="I92" s="62" t="s">
        <v>442</v>
      </c>
      <c r="J92" s="62" t="s">
        <v>442</v>
      </c>
      <c r="K92" s="62" t="s">
        <v>442</v>
      </c>
      <c r="L92" s="62" t="s">
        <v>442</v>
      </c>
      <c r="M92" s="62" t="s">
        <v>442</v>
      </c>
      <c r="N92" s="62" t="s">
        <v>442</v>
      </c>
      <c r="O92" s="62" t="s">
        <v>442</v>
      </c>
      <c r="P92" s="62" t="s">
        <v>442</v>
      </c>
      <c r="Q92" s="62" t="s">
        <v>442</v>
      </c>
      <c r="R92" s="62" t="s">
        <v>442</v>
      </c>
      <c r="S92" s="62" t="s">
        <v>442</v>
      </c>
      <c r="T92" s="62" t="s">
        <v>442</v>
      </c>
      <c r="U92" s="62" t="s">
        <v>442</v>
      </c>
      <c r="V92" s="62" t="s">
        <v>442</v>
      </c>
      <c r="W92" s="62" t="s">
        <v>442</v>
      </c>
      <c r="X92" s="62" t="s">
        <v>442</v>
      </c>
      <c r="Y92" s="62" t="s">
        <v>442</v>
      </c>
      <c r="Z92" s="62" t="s">
        <v>442</v>
      </c>
      <c r="AA92" s="62" t="s">
        <v>442</v>
      </c>
      <c r="AB92" s="62" t="s">
        <v>442</v>
      </c>
      <c r="AC92" s="62" t="s">
        <v>442</v>
      </c>
      <c r="AD92" s="157" t="s">
        <v>442</v>
      </c>
      <c r="AE92" s="158"/>
      <c r="AF92" s="62" t="s">
        <v>442</v>
      </c>
      <c r="AG92" s="62" t="s">
        <v>442</v>
      </c>
      <c r="AH92" s="62" t="s">
        <v>442</v>
      </c>
      <c r="AI92" s="62" t="s">
        <v>442</v>
      </c>
      <c r="AJ92" s="62" t="s">
        <v>442</v>
      </c>
      <c r="AK92" s="62" t="s">
        <v>442</v>
      </c>
      <c r="AL92" s="40" t="s">
        <v>231</v>
      </c>
    </row>
    <row r="93" spans="1:38" ht="26.25" customHeight="1" thickBot="1">
      <c r="A93" s="60" t="s">
        <v>53</v>
      </c>
      <c r="B93" s="64" t="s">
        <v>232</v>
      </c>
      <c r="C93" s="61" t="s">
        <v>405</v>
      </c>
      <c r="D93" s="67"/>
      <c r="E93" s="67" t="s">
        <v>443</v>
      </c>
      <c r="F93" s="67">
        <v>0.94387644500000001</v>
      </c>
      <c r="G93" s="67" t="s">
        <v>443</v>
      </c>
      <c r="H93" s="67" t="s">
        <v>443</v>
      </c>
      <c r="I93" s="67" t="s">
        <v>443</v>
      </c>
      <c r="J93" s="67" t="s">
        <v>443</v>
      </c>
      <c r="K93" s="67" t="s">
        <v>443</v>
      </c>
      <c r="L93" s="67" t="s">
        <v>443</v>
      </c>
      <c r="M93" s="67" t="s">
        <v>443</v>
      </c>
      <c r="N93" s="67" t="s">
        <v>443</v>
      </c>
      <c r="O93" s="67" t="s">
        <v>443</v>
      </c>
      <c r="P93" s="67" t="s">
        <v>443</v>
      </c>
      <c r="Q93" s="67" t="s">
        <v>443</v>
      </c>
      <c r="R93" s="67" t="s">
        <v>443</v>
      </c>
      <c r="S93" s="67" t="s">
        <v>443</v>
      </c>
      <c r="T93" s="67" t="s">
        <v>443</v>
      </c>
      <c r="U93" s="67" t="s">
        <v>443</v>
      </c>
      <c r="V93" s="67" t="s">
        <v>443</v>
      </c>
      <c r="W93" s="67" t="s">
        <v>443</v>
      </c>
      <c r="X93" s="67" t="s">
        <v>443</v>
      </c>
      <c r="Y93" s="67" t="s">
        <v>443</v>
      </c>
      <c r="Z93" s="67" t="s">
        <v>443</v>
      </c>
      <c r="AA93" s="67" t="s">
        <v>443</v>
      </c>
      <c r="AB93" s="67" t="s">
        <v>443</v>
      </c>
      <c r="AC93" s="67" t="s">
        <v>443</v>
      </c>
      <c r="AD93" s="166" t="s">
        <v>443</v>
      </c>
      <c r="AE93" s="158"/>
      <c r="AF93" s="159" t="s">
        <v>443</v>
      </c>
      <c r="AG93" s="62" t="s">
        <v>443</v>
      </c>
      <c r="AH93" s="62" t="s">
        <v>443</v>
      </c>
      <c r="AI93" s="62" t="s">
        <v>443</v>
      </c>
      <c r="AJ93" s="62" t="s">
        <v>443</v>
      </c>
      <c r="AK93" s="62" t="s">
        <v>443</v>
      </c>
      <c r="AL93" s="40" t="s">
        <v>233</v>
      </c>
    </row>
    <row r="94" spans="1:38" ht="26.25" customHeight="1" thickBot="1">
      <c r="A94" s="60" t="s">
        <v>53</v>
      </c>
      <c r="B94" s="73" t="s">
        <v>406</v>
      </c>
      <c r="C94" s="61" t="s">
        <v>234</v>
      </c>
      <c r="D94" s="62"/>
      <c r="E94" s="62" t="s">
        <v>444</v>
      </c>
      <c r="F94" s="62" t="s">
        <v>444</v>
      </c>
      <c r="G94" s="62" t="s">
        <v>444</v>
      </c>
      <c r="H94" s="62" t="s">
        <v>444</v>
      </c>
      <c r="I94" s="62" t="s">
        <v>444</v>
      </c>
      <c r="J94" s="62" t="s">
        <v>444</v>
      </c>
      <c r="K94" s="62" t="s">
        <v>444</v>
      </c>
      <c r="L94" s="62" t="s">
        <v>444</v>
      </c>
      <c r="M94" s="62" t="s">
        <v>444</v>
      </c>
      <c r="N94" s="62" t="s">
        <v>444</v>
      </c>
      <c r="O94" s="62" t="s">
        <v>444</v>
      </c>
      <c r="P94" s="62" t="s">
        <v>444</v>
      </c>
      <c r="Q94" s="62" t="s">
        <v>444</v>
      </c>
      <c r="R94" s="62" t="s">
        <v>444</v>
      </c>
      <c r="S94" s="62" t="s">
        <v>444</v>
      </c>
      <c r="T94" s="62" t="s">
        <v>444</v>
      </c>
      <c r="U94" s="62" t="s">
        <v>444</v>
      </c>
      <c r="V94" s="62" t="s">
        <v>444</v>
      </c>
      <c r="W94" s="62" t="s">
        <v>444</v>
      </c>
      <c r="X94" s="62" t="s">
        <v>444</v>
      </c>
      <c r="Y94" s="62" t="s">
        <v>444</v>
      </c>
      <c r="Z94" s="62" t="s">
        <v>444</v>
      </c>
      <c r="AA94" s="62" t="s">
        <v>444</v>
      </c>
      <c r="AB94" s="62" t="s">
        <v>444</v>
      </c>
      <c r="AC94" s="62" t="s">
        <v>444</v>
      </c>
      <c r="AD94" s="157" t="s">
        <v>444</v>
      </c>
      <c r="AE94" s="158"/>
      <c r="AF94" s="159" t="s">
        <v>443</v>
      </c>
      <c r="AG94" s="62" t="s">
        <v>443</v>
      </c>
      <c r="AH94" s="62" t="s">
        <v>443</v>
      </c>
      <c r="AI94" s="62" t="s">
        <v>443</v>
      </c>
      <c r="AJ94" s="62" t="s">
        <v>443</v>
      </c>
      <c r="AK94" s="62" t="s">
        <v>444</v>
      </c>
      <c r="AL94" s="40" t="s">
        <v>412</v>
      </c>
    </row>
    <row r="95" spans="1:38" ht="26.25" customHeight="1" thickBot="1">
      <c r="A95" s="60" t="s">
        <v>53</v>
      </c>
      <c r="B95" s="73" t="s">
        <v>235</v>
      </c>
      <c r="C95" s="61" t="s">
        <v>236</v>
      </c>
      <c r="D95" s="67"/>
      <c r="E95" s="67" t="s">
        <v>443</v>
      </c>
      <c r="F95" s="62" t="s">
        <v>443</v>
      </c>
      <c r="G95" s="62" t="s">
        <v>443</v>
      </c>
      <c r="H95" s="62" t="s">
        <v>443</v>
      </c>
      <c r="I95" s="62" t="s">
        <v>443</v>
      </c>
      <c r="J95" s="62" t="s">
        <v>443</v>
      </c>
      <c r="K95" s="62">
        <v>1.5505649E-2</v>
      </c>
      <c r="L95" s="62" t="s">
        <v>443</v>
      </c>
      <c r="M95" s="62" t="s">
        <v>443</v>
      </c>
      <c r="N95" s="62" t="s">
        <v>443</v>
      </c>
      <c r="O95" s="62" t="s">
        <v>443</v>
      </c>
      <c r="P95" s="62" t="s">
        <v>443</v>
      </c>
      <c r="Q95" s="62" t="s">
        <v>443</v>
      </c>
      <c r="R95" s="62" t="s">
        <v>443</v>
      </c>
      <c r="S95" s="62" t="s">
        <v>443</v>
      </c>
      <c r="T95" s="62" t="s">
        <v>443</v>
      </c>
      <c r="U95" s="62" t="s">
        <v>443</v>
      </c>
      <c r="V95" s="62" t="s">
        <v>443</v>
      </c>
      <c r="W95" s="62" t="s">
        <v>443</v>
      </c>
      <c r="X95" s="62" t="s">
        <v>443</v>
      </c>
      <c r="Y95" s="62" t="s">
        <v>443</v>
      </c>
      <c r="Z95" s="62" t="s">
        <v>443</v>
      </c>
      <c r="AA95" s="62" t="s">
        <v>443</v>
      </c>
      <c r="AB95" s="62" t="s">
        <v>443</v>
      </c>
      <c r="AC95" s="62" t="s">
        <v>443</v>
      </c>
      <c r="AD95" s="157" t="s">
        <v>443</v>
      </c>
      <c r="AE95" s="158"/>
      <c r="AF95" s="159" t="s">
        <v>443</v>
      </c>
      <c r="AG95" s="62" t="s">
        <v>443</v>
      </c>
      <c r="AH95" s="62" t="s">
        <v>443</v>
      </c>
      <c r="AI95" s="62" t="s">
        <v>443</v>
      </c>
      <c r="AJ95" s="62" t="s">
        <v>443</v>
      </c>
      <c r="AK95" s="62">
        <v>15.505649</v>
      </c>
      <c r="AL95" s="40" t="s">
        <v>412</v>
      </c>
    </row>
    <row r="96" spans="1:38" ht="26.25" customHeight="1" thickBot="1">
      <c r="A96" s="60" t="s">
        <v>53</v>
      </c>
      <c r="B96" s="64" t="s">
        <v>237</v>
      </c>
      <c r="C96" s="61" t="s">
        <v>238</v>
      </c>
      <c r="D96" s="74"/>
      <c r="E96" s="67" t="s">
        <v>442</v>
      </c>
      <c r="F96" s="62" t="s">
        <v>442</v>
      </c>
      <c r="G96" s="62" t="s">
        <v>442</v>
      </c>
      <c r="H96" s="62" t="s">
        <v>442</v>
      </c>
      <c r="I96" s="62" t="s">
        <v>442</v>
      </c>
      <c r="J96" s="62" t="s">
        <v>442</v>
      </c>
      <c r="K96" s="62" t="s">
        <v>442</v>
      </c>
      <c r="L96" s="62" t="s">
        <v>442</v>
      </c>
      <c r="M96" s="62" t="s">
        <v>442</v>
      </c>
      <c r="N96" s="62" t="s">
        <v>442</v>
      </c>
      <c r="O96" s="62" t="s">
        <v>442</v>
      </c>
      <c r="P96" s="62" t="s">
        <v>442</v>
      </c>
      <c r="Q96" s="62" t="s">
        <v>442</v>
      </c>
      <c r="R96" s="62" t="s">
        <v>442</v>
      </c>
      <c r="S96" s="62" t="s">
        <v>442</v>
      </c>
      <c r="T96" s="62" t="s">
        <v>442</v>
      </c>
      <c r="U96" s="62" t="s">
        <v>442</v>
      </c>
      <c r="V96" s="62" t="s">
        <v>442</v>
      </c>
      <c r="W96" s="62" t="s">
        <v>442</v>
      </c>
      <c r="X96" s="62" t="s">
        <v>442</v>
      </c>
      <c r="Y96" s="62" t="s">
        <v>442</v>
      </c>
      <c r="Z96" s="62" t="s">
        <v>442</v>
      </c>
      <c r="AA96" s="62" t="s">
        <v>442</v>
      </c>
      <c r="AB96" s="62" t="s">
        <v>442</v>
      </c>
      <c r="AC96" s="62" t="s">
        <v>442</v>
      </c>
      <c r="AD96" s="157" t="s">
        <v>442</v>
      </c>
      <c r="AE96" s="158"/>
      <c r="AF96" s="62" t="s">
        <v>442</v>
      </c>
      <c r="AG96" s="62" t="s">
        <v>442</v>
      </c>
      <c r="AH96" s="62" t="s">
        <v>442</v>
      </c>
      <c r="AI96" s="62" t="s">
        <v>442</v>
      </c>
      <c r="AJ96" s="62" t="s">
        <v>442</v>
      </c>
      <c r="AK96" s="62" t="s">
        <v>442</v>
      </c>
      <c r="AL96" s="40" t="s">
        <v>412</v>
      </c>
    </row>
    <row r="97" spans="1:38" ht="26.25" customHeight="1" thickBot="1">
      <c r="A97" s="60" t="s">
        <v>53</v>
      </c>
      <c r="B97" s="64" t="s">
        <v>239</v>
      </c>
      <c r="C97" s="61" t="s">
        <v>240</v>
      </c>
      <c r="D97" s="74"/>
      <c r="E97" s="67" t="s">
        <v>443</v>
      </c>
      <c r="F97" s="67" t="s">
        <v>443</v>
      </c>
      <c r="G97" s="67" t="s">
        <v>443</v>
      </c>
      <c r="H97" s="67" t="s">
        <v>443</v>
      </c>
      <c r="I97" s="67" t="s">
        <v>443</v>
      </c>
      <c r="J97" s="67" t="s">
        <v>443</v>
      </c>
      <c r="K97" s="67" t="s">
        <v>443</v>
      </c>
      <c r="L97" s="67" t="s">
        <v>443</v>
      </c>
      <c r="M97" s="67" t="s">
        <v>443</v>
      </c>
      <c r="N97" s="67" t="s">
        <v>444</v>
      </c>
      <c r="O97" s="67" t="s">
        <v>444</v>
      </c>
      <c r="P97" s="67">
        <v>2.038514E-2</v>
      </c>
      <c r="Q97" s="67" t="s">
        <v>444</v>
      </c>
      <c r="R97" s="67" t="s">
        <v>444</v>
      </c>
      <c r="S97" s="67" t="s">
        <v>444</v>
      </c>
      <c r="T97" s="67" t="s">
        <v>444</v>
      </c>
      <c r="U97" s="67" t="s">
        <v>444</v>
      </c>
      <c r="V97" s="67" t="s">
        <v>444</v>
      </c>
      <c r="W97" s="67" t="s">
        <v>443</v>
      </c>
      <c r="X97" s="67" t="s">
        <v>443</v>
      </c>
      <c r="Y97" s="67" t="s">
        <v>443</v>
      </c>
      <c r="Z97" s="67" t="s">
        <v>443</v>
      </c>
      <c r="AA97" s="67" t="s">
        <v>443</v>
      </c>
      <c r="AB97" s="67" t="s">
        <v>443</v>
      </c>
      <c r="AC97" s="67" t="s">
        <v>444</v>
      </c>
      <c r="AD97" s="166">
        <v>203.85140000000001</v>
      </c>
      <c r="AE97" s="158"/>
      <c r="AF97" s="159" t="s">
        <v>443</v>
      </c>
      <c r="AG97" s="62" t="s">
        <v>443</v>
      </c>
      <c r="AH97" s="62" t="s">
        <v>443</v>
      </c>
      <c r="AI97" s="62" t="s">
        <v>443</v>
      </c>
      <c r="AJ97" s="62" t="s">
        <v>443</v>
      </c>
      <c r="AK97" s="62" t="s">
        <v>443</v>
      </c>
      <c r="AL97" s="40" t="s">
        <v>412</v>
      </c>
    </row>
    <row r="98" spans="1:38" ht="26.25" customHeight="1" thickBot="1">
      <c r="A98" s="60" t="s">
        <v>53</v>
      </c>
      <c r="B98" s="64" t="s">
        <v>241</v>
      </c>
      <c r="C98" s="66" t="s">
        <v>242</v>
      </c>
      <c r="D98" s="74"/>
      <c r="E98" s="67" t="s">
        <v>444</v>
      </c>
      <c r="F98" s="62" t="s">
        <v>444</v>
      </c>
      <c r="G98" s="62" t="s">
        <v>444</v>
      </c>
      <c r="H98" s="62" t="s">
        <v>444</v>
      </c>
      <c r="I98" s="62" t="s">
        <v>444</v>
      </c>
      <c r="J98" s="62" t="s">
        <v>444</v>
      </c>
      <c r="K98" s="62" t="s">
        <v>444</v>
      </c>
      <c r="L98" s="62" t="s">
        <v>444</v>
      </c>
      <c r="M98" s="62" t="s">
        <v>444</v>
      </c>
      <c r="N98" s="62" t="s">
        <v>444</v>
      </c>
      <c r="O98" s="62" t="s">
        <v>444</v>
      </c>
      <c r="P98" s="62" t="s">
        <v>444</v>
      </c>
      <c r="Q98" s="62" t="s">
        <v>444</v>
      </c>
      <c r="R98" s="62" t="s">
        <v>444</v>
      </c>
      <c r="S98" s="62" t="s">
        <v>444</v>
      </c>
      <c r="T98" s="62" t="s">
        <v>444</v>
      </c>
      <c r="U98" s="62" t="s">
        <v>444</v>
      </c>
      <c r="V98" s="62" t="s">
        <v>444</v>
      </c>
      <c r="W98" s="62" t="s">
        <v>444</v>
      </c>
      <c r="X98" s="62" t="s">
        <v>444</v>
      </c>
      <c r="Y98" s="62" t="s">
        <v>444</v>
      </c>
      <c r="Z98" s="62" t="s">
        <v>444</v>
      </c>
      <c r="AA98" s="62" t="s">
        <v>444</v>
      </c>
      <c r="AB98" s="62" t="s">
        <v>444</v>
      </c>
      <c r="AC98" s="62" t="s">
        <v>444</v>
      </c>
      <c r="AD98" s="157" t="s">
        <v>444</v>
      </c>
      <c r="AE98" s="158"/>
      <c r="AF98" s="159" t="s">
        <v>443</v>
      </c>
      <c r="AG98" s="62" t="s">
        <v>443</v>
      </c>
      <c r="AH98" s="62" t="s">
        <v>443</v>
      </c>
      <c r="AI98" s="62" t="s">
        <v>443</v>
      </c>
      <c r="AJ98" s="62" t="s">
        <v>443</v>
      </c>
      <c r="AK98" s="62" t="s">
        <v>444</v>
      </c>
      <c r="AL98" s="40" t="s">
        <v>412</v>
      </c>
    </row>
    <row r="99" spans="1:38" ht="26.25" customHeight="1" thickBot="1">
      <c r="A99" s="60" t="s">
        <v>243</v>
      </c>
      <c r="B99" s="60" t="s">
        <v>244</v>
      </c>
      <c r="C99" s="61" t="s">
        <v>407</v>
      </c>
      <c r="D99" s="74"/>
      <c r="E99" s="67">
        <v>8.6844450203578283E-2</v>
      </c>
      <c r="F99" s="62">
        <v>1.549746142961328</v>
      </c>
      <c r="G99" s="62" t="s">
        <v>443</v>
      </c>
      <c r="H99" s="62">
        <v>1.8593027237734181</v>
      </c>
      <c r="I99" s="62">
        <v>4.7348702903546661E-2</v>
      </c>
      <c r="J99" s="62">
        <v>7.2755323973742431E-2</v>
      </c>
      <c r="K99" s="62">
        <v>0.15936880489486438</v>
      </c>
      <c r="L99" s="62" t="s">
        <v>443</v>
      </c>
      <c r="M99" s="62" t="s">
        <v>443</v>
      </c>
      <c r="N99" s="62" t="s">
        <v>443</v>
      </c>
      <c r="O99" s="62" t="s">
        <v>443</v>
      </c>
      <c r="P99" s="62" t="s">
        <v>443</v>
      </c>
      <c r="Q99" s="62" t="s">
        <v>443</v>
      </c>
      <c r="R99" s="62" t="s">
        <v>443</v>
      </c>
      <c r="S99" s="62" t="s">
        <v>443</v>
      </c>
      <c r="T99" s="62" t="s">
        <v>443</v>
      </c>
      <c r="U99" s="62" t="s">
        <v>443</v>
      </c>
      <c r="V99" s="62" t="s">
        <v>443</v>
      </c>
      <c r="W99" s="62" t="s">
        <v>443</v>
      </c>
      <c r="X99" s="62" t="s">
        <v>443</v>
      </c>
      <c r="Y99" s="62" t="s">
        <v>443</v>
      </c>
      <c r="Z99" s="62" t="s">
        <v>443</v>
      </c>
      <c r="AA99" s="62" t="s">
        <v>443</v>
      </c>
      <c r="AB99" s="62" t="s">
        <v>443</v>
      </c>
      <c r="AC99" s="62" t="s">
        <v>443</v>
      </c>
      <c r="AD99" s="157" t="s">
        <v>443</v>
      </c>
      <c r="AE99" s="158"/>
      <c r="AF99" s="159" t="s">
        <v>443</v>
      </c>
      <c r="AG99" s="62" t="s">
        <v>443</v>
      </c>
      <c r="AH99" s="62" t="s">
        <v>443</v>
      </c>
      <c r="AI99" s="62" t="s">
        <v>443</v>
      </c>
      <c r="AJ99" s="62" t="s">
        <v>443</v>
      </c>
      <c r="AK99" s="62">
        <v>115.4846412281626</v>
      </c>
      <c r="AL99" s="40" t="s">
        <v>245</v>
      </c>
    </row>
    <row r="100" spans="1:38" ht="26.25" customHeight="1" thickBot="1">
      <c r="A100" s="60" t="s">
        <v>243</v>
      </c>
      <c r="B100" s="60" t="s">
        <v>246</v>
      </c>
      <c r="C100" s="61" t="s">
        <v>408</v>
      </c>
      <c r="D100" s="74"/>
      <c r="E100" s="67">
        <v>2.8898835853488715E-2</v>
      </c>
      <c r="F100" s="62">
        <v>0.8326060910415275</v>
      </c>
      <c r="G100" s="62" t="s">
        <v>443</v>
      </c>
      <c r="H100" s="62">
        <v>0.75909384499947319</v>
      </c>
      <c r="I100" s="62">
        <v>2.3971384578930732E-2</v>
      </c>
      <c r="J100" s="62">
        <v>3.5957076868396103E-2</v>
      </c>
      <c r="K100" s="62">
        <v>7.8572871675384071E-2</v>
      </c>
      <c r="L100" s="62" t="s">
        <v>443</v>
      </c>
      <c r="M100" s="62" t="s">
        <v>444</v>
      </c>
      <c r="N100" s="62" t="s">
        <v>443</v>
      </c>
      <c r="O100" s="62" t="s">
        <v>443</v>
      </c>
      <c r="P100" s="62" t="s">
        <v>443</v>
      </c>
      <c r="Q100" s="62" t="s">
        <v>443</v>
      </c>
      <c r="R100" s="62" t="s">
        <v>443</v>
      </c>
      <c r="S100" s="62" t="s">
        <v>443</v>
      </c>
      <c r="T100" s="62" t="s">
        <v>443</v>
      </c>
      <c r="U100" s="62" t="s">
        <v>443</v>
      </c>
      <c r="V100" s="62" t="s">
        <v>443</v>
      </c>
      <c r="W100" s="62" t="s">
        <v>443</v>
      </c>
      <c r="X100" s="62" t="s">
        <v>443</v>
      </c>
      <c r="Y100" s="62" t="s">
        <v>443</v>
      </c>
      <c r="Z100" s="62" t="s">
        <v>443</v>
      </c>
      <c r="AA100" s="62" t="s">
        <v>443</v>
      </c>
      <c r="AB100" s="62" t="s">
        <v>443</v>
      </c>
      <c r="AC100" s="62" t="s">
        <v>443</v>
      </c>
      <c r="AD100" s="157" t="s">
        <v>443</v>
      </c>
      <c r="AE100" s="158"/>
      <c r="AF100" s="159" t="s">
        <v>443</v>
      </c>
      <c r="AG100" s="62" t="s">
        <v>443</v>
      </c>
      <c r="AH100" s="62" t="s">
        <v>443</v>
      </c>
      <c r="AI100" s="62" t="s">
        <v>443</v>
      </c>
      <c r="AJ100" s="62" t="s">
        <v>443</v>
      </c>
      <c r="AK100" s="62">
        <v>133.1743587718374</v>
      </c>
      <c r="AL100" s="40" t="s">
        <v>245</v>
      </c>
    </row>
    <row r="101" spans="1:38" ht="26.25" customHeight="1" thickBot="1">
      <c r="A101" s="60" t="s">
        <v>243</v>
      </c>
      <c r="B101" s="60" t="s">
        <v>247</v>
      </c>
      <c r="C101" s="61" t="s">
        <v>248</v>
      </c>
      <c r="D101" s="74"/>
      <c r="E101" s="67">
        <v>1.4928E-2</v>
      </c>
      <c r="F101" s="62">
        <v>0.21023600000000001</v>
      </c>
      <c r="G101" s="62" t="s">
        <v>443</v>
      </c>
      <c r="H101" s="62">
        <v>0.49759999999999999</v>
      </c>
      <c r="I101" s="62">
        <v>2.4879999999999999E-2</v>
      </c>
      <c r="J101" s="62">
        <v>7.4639999999999998E-2</v>
      </c>
      <c r="K101" s="62">
        <v>0.17416000000000004</v>
      </c>
      <c r="L101" s="62" t="s">
        <v>443</v>
      </c>
      <c r="M101" s="62" t="s">
        <v>443</v>
      </c>
      <c r="N101" s="62" t="s">
        <v>443</v>
      </c>
      <c r="O101" s="62" t="s">
        <v>443</v>
      </c>
      <c r="P101" s="62" t="s">
        <v>443</v>
      </c>
      <c r="Q101" s="62" t="s">
        <v>443</v>
      </c>
      <c r="R101" s="62" t="s">
        <v>443</v>
      </c>
      <c r="S101" s="62" t="s">
        <v>443</v>
      </c>
      <c r="T101" s="62" t="s">
        <v>443</v>
      </c>
      <c r="U101" s="62" t="s">
        <v>443</v>
      </c>
      <c r="V101" s="62" t="s">
        <v>443</v>
      </c>
      <c r="W101" s="62" t="s">
        <v>443</v>
      </c>
      <c r="X101" s="62" t="s">
        <v>443</v>
      </c>
      <c r="Y101" s="62" t="s">
        <v>443</v>
      </c>
      <c r="Z101" s="62" t="s">
        <v>443</v>
      </c>
      <c r="AA101" s="62" t="s">
        <v>443</v>
      </c>
      <c r="AB101" s="62" t="s">
        <v>443</v>
      </c>
      <c r="AC101" s="62" t="s">
        <v>443</v>
      </c>
      <c r="AD101" s="157" t="s">
        <v>443</v>
      </c>
      <c r="AE101" s="158"/>
      <c r="AF101" s="159" t="s">
        <v>443</v>
      </c>
      <c r="AG101" s="62" t="s">
        <v>443</v>
      </c>
      <c r="AH101" s="62" t="s">
        <v>443</v>
      </c>
      <c r="AI101" s="62" t="s">
        <v>443</v>
      </c>
      <c r="AJ101" s="62" t="s">
        <v>443</v>
      </c>
      <c r="AK101" s="62">
        <v>1244</v>
      </c>
      <c r="AL101" s="40" t="s">
        <v>245</v>
      </c>
    </row>
    <row r="102" spans="1:38" ht="26.25" customHeight="1" thickBot="1">
      <c r="A102" s="60" t="s">
        <v>243</v>
      </c>
      <c r="B102" s="60" t="s">
        <v>249</v>
      </c>
      <c r="C102" s="61" t="s">
        <v>386</v>
      </c>
      <c r="D102" s="74"/>
      <c r="E102" s="67">
        <v>3.9194499999999999E-4</v>
      </c>
      <c r="F102" s="62">
        <v>0.11673529199999999</v>
      </c>
      <c r="G102" s="62" t="s">
        <v>443</v>
      </c>
      <c r="H102" s="62">
        <v>0.81224049999999992</v>
      </c>
      <c r="I102" s="62">
        <v>1.04177E-3</v>
      </c>
      <c r="J102" s="62">
        <v>2.2609810000000001E-2</v>
      </c>
      <c r="K102" s="62">
        <v>0.15201106</v>
      </c>
      <c r="L102" s="62" t="s">
        <v>443</v>
      </c>
      <c r="M102" s="62" t="s">
        <v>443</v>
      </c>
      <c r="N102" s="62" t="s">
        <v>443</v>
      </c>
      <c r="O102" s="62" t="s">
        <v>443</v>
      </c>
      <c r="P102" s="62" t="s">
        <v>443</v>
      </c>
      <c r="Q102" s="62" t="s">
        <v>443</v>
      </c>
      <c r="R102" s="62" t="s">
        <v>443</v>
      </c>
      <c r="S102" s="62" t="s">
        <v>443</v>
      </c>
      <c r="T102" s="62" t="s">
        <v>443</v>
      </c>
      <c r="U102" s="62" t="s">
        <v>443</v>
      </c>
      <c r="V102" s="62" t="s">
        <v>443</v>
      </c>
      <c r="W102" s="62" t="s">
        <v>443</v>
      </c>
      <c r="X102" s="62" t="s">
        <v>443</v>
      </c>
      <c r="Y102" s="62" t="s">
        <v>443</v>
      </c>
      <c r="Z102" s="62" t="s">
        <v>443</v>
      </c>
      <c r="AA102" s="62" t="s">
        <v>443</v>
      </c>
      <c r="AB102" s="62" t="s">
        <v>443</v>
      </c>
      <c r="AC102" s="62" t="s">
        <v>443</v>
      </c>
      <c r="AD102" s="157" t="s">
        <v>443</v>
      </c>
      <c r="AE102" s="158"/>
      <c r="AF102" s="159" t="s">
        <v>443</v>
      </c>
      <c r="AG102" s="62" t="s">
        <v>443</v>
      </c>
      <c r="AH102" s="62" t="s">
        <v>443</v>
      </c>
      <c r="AI102" s="62" t="s">
        <v>443</v>
      </c>
      <c r="AJ102" s="62" t="s">
        <v>443</v>
      </c>
      <c r="AK102" s="62">
        <v>155.75299999999999</v>
      </c>
      <c r="AL102" s="40" t="s">
        <v>245</v>
      </c>
    </row>
    <row r="103" spans="1:38" ht="26.25" customHeight="1" thickBot="1">
      <c r="A103" s="60" t="s">
        <v>243</v>
      </c>
      <c r="B103" s="60" t="s">
        <v>250</v>
      </c>
      <c r="C103" s="61" t="s">
        <v>251</v>
      </c>
      <c r="D103" s="74"/>
      <c r="E103" s="62" t="s">
        <v>445</v>
      </c>
      <c r="F103" s="62" t="s">
        <v>445</v>
      </c>
      <c r="G103" s="62" t="s">
        <v>445</v>
      </c>
      <c r="H103" s="62" t="s">
        <v>445</v>
      </c>
      <c r="I103" s="62" t="s">
        <v>445</v>
      </c>
      <c r="J103" s="62" t="s">
        <v>445</v>
      </c>
      <c r="K103" s="62" t="s">
        <v>445</v>
      </c>
      <c r="L103" s="62" t="s">
        <v>443</v>
      </c>
      <c r="M103" s="62" t="s">
        <v>443</v>
      </c>
      <c r="N103" s="62" t="s">
        <v>443</v>
      </c>
      <c r="O103" s="62" t="s">
        <v>443</v>
      </c>
      <c r="P103" s="62" t="s">
        <v>443</v>
      </c>
      <c r="Q103" s="62" t="s">
        <v>443</v>
      </c>
      <c r="R103" s="62" t="s">
        <v>443</v>
      </c>
      <c r="S103" s="62" t="s">
        <v>443</v>
      </c>
      <c r="T103" s="62" t="s">
        <v>443</v>
      </c>
      <c r="U103" s="62" t="s">
        <v>443</v>
      </c>
      <c r="V103" s="62" t="s">
        <v>443</v>
      </c>
      <c r="W103" s="62" t="s">
        <v>443</v>
      </c>
      <c r="X103" s="62" t="s">
        <v>443</v>
      </c>
      <c r="Y103" s="62" t="s">
        <v>443</v>
      </c>
      <c r="Z103" s="62" t="s">
        <v>443</v>
      </c>
      <c r="AA103" s="62" t="s">
        <v>443</v>
      </c>
      <c r="AB103" s="62" t="s">
        <v>443</v>
      </c>
      <c r="AC103" s="62" t="s">
        <v>443</v>
      </c>
      <c r="AD103" s="157" t="s">
        <v>443</v>
      </c>
      <c r="AE103" s="158"/>
      <c r="AF103" s="159" t="s">
        <v>443</v>
      </c>
      <c r="AG103" s="62" t="s">
        <v>443</v>
      </c>
      <c r="AH103" s="62" t="s">
        <v>443</v>
      </c>
      <c r="AI103" s="62" t="s">
        <v>443</v>
      </c>
      <c r="AJ103" s="62" t="s">
        <v>443</v>
      </c>
      <c r="AK103" s="62" t="s">
        <v>445</v>
      </c>
      <c r="AL103" s="40" t="s">
        <v>245</v>
      </c>
    </row>
    <row r="104" spans="1:38" ht="26.25" customHeight="1" thickBot="1">
      <c r="A104" s="60" t="s">
        <v>243</v>
      </c>
      <c r="B104" s="60" t="s">
        <v>252</v>
      </c>
      <c r="C104" s="61" t="s">
        <v>253</v>
      </c>
      <c r="D104" s="74"/>
      <c r="E104" s="67">
        <v>1.6959444705882344E-3</v>
      </c>
      <c r="F104" s="62">
        <v>7.6600158588235254E-2</v>
      </c>
      <c r="G104" s="62" t="s">
        <v>443</v>
      </c>
      <c r="H104" s="62">
        <v>5.6531482352941149E-2</v>
      </c>
      <c r="I104" s="62">
        <v>2.8265741176470573E-4</v>
      </c>
      <c r="J104" s="62">
        <v>8.4797223529411714E-3</v>
      </c>
      <c r="K104" s="62">
        <v>1.9786018823529403E-2</v>
      </c>
      <c r="L104" s="62" t="s">
        <v>443</v>
      </c>
      <c r="M104" s="62" t="s">
        <v>443</v>
      </c>
      <c r="N104" s="62" t="s">
        <v>443</v>
      </c>
      <c r="O104" s="62" t="s">
        <v>443</v>
      </c>
      <c r="P104" s="62" t="s">
        <v>443</v>
      </c>
      <c r="Q104" s="62" t="s">
        <v>443</v>
      </c>
      <c r="R104" s="62" t="s">
        <v>443</v>
      </c>
      <c r="S104" s="62" t="s">
        <v>443</v>
      </c>
      <c r="T104" s="62" t="s">
        <v>443</v>
      </c>
      <c r="U104" s="62" t="s">
        <v>443</v>
      </c>
      <c r="V104" s="62" t="s">
        <v>443</v>
      </c>
      <c r="W104" s="62" t="s">
        <v>443</v>
      </c>
      <c r="X104" s="62" t="s">
        <v>443</v>
      </c>
      <c r="Y104" s="62" t="s">
        <v>443</v>
      </c>
      <c r="Z104" s="62" t="s">
        <v>443</v>
      </c>
      <c r="AA104" s="62" t="s">
        <v>443</v>
      </c>
      <c r="AB104" s="62" t="s">
        <v>443</v>
      </c>
      <c r="AC104" s="62" t="s">
        <v>443</v>
      </c>
      <c r="AD104" s="157" t="s">
        <v>443</v>
      </c>
      <c r="AE104" s="158"/>
      <c r="AF104" s="159" t="s">
        <v>443</v>
      </c>
      <c r="AG104" s="62" t="s">
        <v>443</v>
      </c>
      <c r="AH104" s="62" t="s">
        <v>443</v>
      </c>
      <c r="AI104" s="62" t="s">
        <v>443</v>
      </c>
      <c r="AJ104" s="62" t="s">
        <v>443</v>
      </c>
      <c r="AK104" s="62">
        <v>141.32870588235286</v>
      </c>
      <c r="AL104" s="40" t="s">
        <v>245</v>
      </c>
    </row>
    <row r="105" spans="1:38" ht="26.25" customHeight="1" thickBot="1">
      <c r="A105" s="60" t="s">
        <v>243</v>
      </c>
      <c r="B105" s="60" t="s">
        <v>254</v>
      </c>
      <c r="C105" s="61" t="s">
        <v>255</v>
      </c>
      <c r="D105" s="74"/>
      <c r="E105" s="67">
        <v>9.9127499999999997E-3</v>
      </c>
      <c r="F105" s="67">
        <v>0.16950802500000003</v>
      </c>
      <c r="G105" s="67" t="s">
        <v>443</v>
      </c>
      <c r="H105" s="67">
        <v>0.277557</v>
      </c>
      <c r="I105" s="67">
        <v>5.5511400000000004E-3</v>
      </c>
      <c r="J105" s="67">
        <v>8.7232199999999985E-3</v>
      </c>
      <c r="K105" s="67">
        <v>1.9032480000000001E-2</v>
      </c>
      <c r="L105" s="67" t="s">
        <v>443</v>
      </c>
      <c r="M105" s="67" t="s">
        <v>443</v>
      </c>
      <c r="N105" s="67" t="s">
        <v>443</v>
      </c>
      <c r="O105" s="67" t="s">
        <v>443</v>
      </c>
      <c r="P105" s="67" t="s">
        <v>443</v>
      </c>
      <c r="Q105" s="67" t="s">
        <v>443</v>
      </c>
      <c r="R105" s="67" t="s">
        <v>443</v>
      </c>
      <c r="S105" s="67" t="s">
        <v>443</v>
      </c>
      <c r="T105" s="67" t="s">
        <v>443</v>
      </c>
      <c r="U105" s="67" t="s">
        <v>443</v>
      </c>
      <c r="V105" s="67" t="s">
        <v>443</v>
      </c>
      <c r="W105" s="67" t="s">
        <v>443</v>
      </c>
      <c r="X105" s="67" t="s">
        <v>443</v>
      </c>
      <c r="Y105" s="67" t="s">
        <v>443</v>
      </c>
      <c r="Z105" s="67" t="s">
        <v>443</v>
      </c>
      <c r="AA105" s="67" t="s">
        <v>443</v>
      </c>
      <c r="AB105" s="67" t="s">
        <v>443</v>
      </c>
      <c r="AC105" s="67" t="s">
        <v>443</v>
      </c>
      <c r="AD105" s="166" t="s">
        <v>443</v>
      </c>
      <c r="AE105" s="158"/>
      <c r="AF105" s="159" t="s">
        <v>443</v>
      </c>
      <c r="AG105" s="62" t="s">
        <v>443</v>
      </c>
      <c r="AH105" s="62" t="s">
        <v>443</v>
      </c>
      <c r="AI105" s="62" t="s">
        <v>443</v>
      </c>
      <c r="AJ105" s="62" t="s">
        <v>443</v>
      </c>
      <c r="AK105" s="62">
        <v>39.651000000000003</v>
      </c>
      <c r="AL105" s="40" t="s">
        <v>245</v>
      </c>
    </row>
    <row r="106" spans="1:38" ht="26.25" customHeight="1" thickBot="1">
      <c r="A106" s="60" t="s">
        <v>243</v>
      </c>
      <c r="B106" s="60" t="s">
        <v>256</v>
      </c>
      <c r="C106" s="61" t="s">
        <v>257</v>
      </c>
      <c r="D106" s="74"/>
      <c r="E106" s="62" t="s">
        <v>444</v>
      </c>
      <c r="F106" s="62" t="s">
        <v>444</v>
      </c>
      <c r="G106" s="62" t="s">
        <v>443</v>
      </c>
      <c r="H106" s="62" t="s">
        <v>444</v>
      </c>
      <c r="I106" s="62" t="s">
        <v>444</v>
      </c>
      <c r="J106" s="62" t="s">
        <v>444</v>
      </c>
      <c r="K106" s="62" t="s">
        <v>444</v>
      </c>
      <c r="L106" s="67" t="s">
        <v>443</v>
      </c>
      <c r="M106" s="67" t="s">
        <v>443</v>
      </c>
      <c r="N106" s="67" t="s">
        <v>443</v>
      </c>
      <c r="O106" s="67" t="s">
        <v>443</v>
      </c>
      <c r="P106" s="67" t="s">
        <v>443</v>
      </c>
      <c r="Q106" s="67" t="s">
        <v>443</v>
      </c>
      <c r="R106" s="67" t="s">
        <v>443</v>
      </c>
      <c r="S106" s="67" t="s">
        <v>443</v>
      </c>
      <c r="T106" s="67" t="s">
        <v>443</v>
      </c>
      <c r="U106" s="67" t="s">
        <v>443</v>
      </c>
      <c r="V106" s="67" t="s">
        <v>443</v>
      </c>
      <c r="W106" s="67" t="s">
        <v>443</v>
      </c>
      <c r="X106" s="67" t="s">
        <v>443</v>
      </c>
      <c r="Y106" s="67" t="s">
        <v>443</v>
      </c>
      <c r="Z106" s="67" t="s">
        <v>443</v>
      </c>
      <c r="AA106" s="67" t="s">
        <v>443</v>
      </c>
      <c r="AB106" s="67" t="s">
        <v>443</v>
      </c>
      <c r="AC106" s="67" t="s">
        <v>443</v>
      </c>
      <c r="AD106" s="166" t="s">
        <v>443</v>
      </c>
      <c r="AE106" s="158"/>
      <c r="AF106" s="159" t="s">
        <v>443</v>
      </c>
      <c r="AG106" s="62" t="s">
        <v>443</v>
      </c>
      <c r="AH106" s="62" t="s">
        <v>443</v>
      </c>
      <c r="AI106" s="62" t="s">
        <v>443</v>
      </c>
      <c r="AJ106" s="62" t="s">
        <v>443</v>
      </c>
      <c r="AK106" s="62" t="s">
        <v>444</v>
      </c>
      <c r="AL106" s="40" t="s">
        <v>245</v>
      </c>
    </row>
    <row r="107" spans="1:38" ht="26.25" customHeight="1" thickBot="1">
      <c r="A107" s="60" t="s">
        <v>243</v>
      </c>
      <c r="B107" s="60" t="s">
        <v>258</v>
      </c>
      <c r="C107" s="61" t="s">
        <v>379</v>
      </c>
      <c r="D107" s="74"/>
      <c r="E107" s="67">
        <v>3.5270607670837881E-2</v>
      </c>
      <c r="F107" s="62">
        <v>0.41568930469201792</v>
      </c>
      <c r="G107" s="62" t="s">
        <v>443</v>
      </c>
      <c r="H107" s="62">
        <v>0.80618531819058026</v>
      </c>
      <c r="I107" s="62">
        <v>7.5579873580366892E-3</v>
      </c>
      <c r="J107" s="62">
        <v>0.10077316477382253</v>
      </c>
      <c r="K107" s="62">
        <v>0.47867253267565696</v>
      </c>
      <c r="L107" s="62" t="s">
        <v>443</v>
      </c>
      <c r="M107" s="62" t="s">
        <v>443</v>
      </c>
      <c r="N107" s="62" t="s">
        <v>443</v>
      </c>
      <c r="O107" s="62" t="s">
        <v>443</v>
      </c>
      <c r="P107" s="62" t="s">
        <v>443</v>
      </c>
      <c r="Q107" s="62" t="s">
        <v>443</v>
      </c>
      <c r="R107" s="62" t="s">
        <v>443</v>
      </c>
      <c r="S107" s="62" t="s">
        <v>443</v>
      </c>
      <c r="T107" s="62" t="s">
        <v>443</v>
      </c>
      <c r="U107" s="62" t="s">
        <v>443</v>
      </c>
      <c r="V107" s="62" t="s">
        <v>443</v>
      </c>
      <c r="W107" s="62" t="s">
        <v>443</v>
      </c>
      <c r="X107" s="62" t="s">
        <v>443</v>
      </c>
      <c r="Y107" s="62" t="s">
        <v>443</v>
      </c>
      <c r="Z107" s="62" t="s">
        <v>443</v>
      </c>
      <c r="AA107" s="62" t="s">
        <v>443</v>
      </c>
      <c r="AB107" s="62" t="s">
        <v>443</v>
      </c>
      <c r="AC107" s="62" t="s">
        <v>443</v>
      </c>
      <c r="AD107" s="157" t="s">
        <v>443</v>
      </c>
      <c r="AE107" s="158"/>
      <c r="AF107" s="159" t="s">
        <v>443</v>
      </c>
      <c r="AG107" s="62" t="s">
        <v>443</v>
      </c>
      <c r="AH107" s="62" t="s">
        <v>443</v>
      </c>
      <c r="AI107" s="62" t="s">
        <v>443</v>
      </c>
      <c r="AJ107" s="62" t="s">
        <v>443</v>
      </c>
      <c r="AK107" s="62">
        <v>2519.329119345563</v>
      </c>
      <c r="AL107" s="40" t="s">
        <v>245</v>
      </c>
    </row>
    <row r="108" spans="1:38" ht="26.25" customHeight="1" thickBot="1">
      <c r="A108" s="60" t="s">
        <v>243</v>
      </c>
      <c r="B108" s="60" t="s">
        <v>259</v>
      </c>
      <c r="C108" s="61" t="s">
        <v>380</v>
      </c>
      <c r="D108" s="74"/>
      <c r="E108" s="67">
        <v>1.2537531794797696E-3</v>
      </c>
      <c r="F108" s="62">
        <v>5.0150127179190785E-3</v>
      </c>
      <c r="G108" s="62" t="s">
        <v>443</v>
      </c>
      <c r="H108" s="62">
        <v>6.0365893826803728E-3</v>
      </c>
      <c r="I108" s="62">
        <v>9.2870605887390359E-5</v>
      </c>
      <c r="J108" s="62">
        <v>9.2870605887390354E-4</v>
      </c>
      <c r="K108" s="62">
        <v>1.8574121177478071E-3</v>
      </c>
      <c r="L108" s="62" t="s">
        <v>443</v>
      </c>
      <c r="M108" s="62" t="s">
        <v>443</v>
      </c>
      <c r="N108" s="62" t="s">
        <v>443</v>
      </c>
      <c r="O108" s="62" t="s">
        <v>443</v>
      </c>
      <c r="P108" s="62" t="s">
        <v>443</v>
      </c>
      <c r="Q108" s="62" t="s">
        <v>443</v>
      </c>
      <c r="R108" s="62" t="s">
        <v>443</v>
      </c>
      <c r="S108" s="62" t="s">
        <v>443</v>
      </c>
      <c r="T108" s="62" t="s">
        <v>443</v>
      </c>
      <c r="U108" s="62" t="s">
        <v>443</v>
      </c>
      <c r="V108" s="62" t="s">
        <v>443</v>
      </c>
      <c r="W108" s="62" t="s">
        <v>443</v>
      </c>
      <c r="X108" s="62" t="s">
        <v>443</v>
      </c>
      <c r="Y108" s="62" t="s">
        <v>443</v>
      </c>
      <c r="Z108" s="62" t="s">
        <v>443</v>
      </c>
      <c r="AA108" s="62" t="s">
        <v>443</v>
      </c>
      <c r="AB108" s="62" t="s">
        <v>443</v>
      </c>
      <c r="AC108" s="62" t="s">
        <v>443</v>
      </c>
      <c r="AD108" s="157" t="s">
        <v>443</v>
      </c>
      <c r="AE108" s="158"/>
      <c r="AF108" s="159" t="s">
        <v>443</v>
      </c>
      <c r="AG108" s="62" t="s">
        <v>443</v>
      </c>
      <c r="AH108" s="62" t="s">
        <v>443</v>
      </c>
      <c r="AI108" s="62" t="s">
        <v>443</v>
      </c>
      <c r="AJ108" s="62" t="s">
        <v>443</v>
      </c>
      <c r="AK108" s="62">
        <v>46.435302943695177</v>
      </c>
      <c r="AL108" s="40" t="s">
        <v>245</v>
      </c>
    </row>
    <row r="109" spans="1:38" ht="26.25" customHeight="1" thickBot="1">
      <c r="A109" s="60" t="s">
        <v>243</v>
      </c>
      <c r="B109" s="60" t="s">
        <v>260</v>
      </c>
      <c r="C109" s="61" t="s">
        <v>381</v>
      </c>
      <c r="D109" s="74"/>
      <c r="E109" s="67">
        <v>4.6912149817539652E-4</v>
      </c>
      <c r="F109" s="62">
        <v>8.496311578065515E-3</v>
      </c>
      <c r="G109" s="62" t="s">
        <v>443</v>
      </c>
      <c r="H109" s="62">
        <v>9.7299273695637799E-3</v>
      </c>
      <c r="I109" s="62">
        <v>3.4749740605584931E-4</v>
      </c>
      <c r="J109" s="62">
        <v>1.9112357333071711E-3</v>
      </c>
      <c r="K109" s="62">
        <v>1.9112357333071711E-3</v>
      </c>
      <c r="L109" s="62" t="s">
        <v>443</v>
      </c>
      <c r="M109" s="62" t="s">
        <v>443</v>
      </c>
      <c r="N109" s="62" t="s">
        <v>443</v>
      </c>
      <c r="O109" s="62" t="s">
        <v>443</v>
      </c>
      <c r="P109" s="62" t="s">
        <v>443</v>
      </c>
      <c r="Q109" s="62" t="s">
        <v>443</v>
      </c>
      <c r="R109" s="62" t="s">
        <v>443</v>
      </c>
      <c r="S109" s="62" t="s">
        <v>443</v>
      </c>
      <c r="T109" s="62" t="s">
        <v>443</v>
      </c>
      <c r="U109" s="62" t="s">
        <v>443</v>
      </c>
      <c r="V109" s="62" t="s">
        <v>443</v>
      </c>
      <c r="W109" s="62" t="s">
        <v>443</v>
      </c>
      <c r="X109" s="62" t="s">
        <v>443</v>
      </c>
      <c r="Y109" s="62" t="s">
        <v>443</v>
      </c>
      <c r="Z109" s="62" t="s">
        <v>443</v>
      </c>
      <c r="AA109" s="62" t="s">
        <v>443</v>
      </c>
      <c r="AB109" s="62" t="s">
        <v>443</v>
      </c>
      <c r="AC109" s="62" t="s">
        <v>443</v>
      </c>
      <c r="AD109" s="157" t="s">
        <v>443</v>
      </c>
      <c r="AE109" s="158"/>
      <c r="AF109" s="159" t="s">
        <v>443</v>
      </c>
      <c r="AG109" s="62" t="s">
        <v>443</v>
      </c>
      <c r="AH109" s="62" t="s">
        <v>443</v>
      </c>
      <c r="AI109" s="62" t="s">
        <v>443</v>
      </c>
      <c r="AJ109" s="62" t="s">
        <v>443</v>
      </c>
      <c r="AK109" s="62">
        <v>17.374870302792463</v>
      </c>
      <c r="AL109" s="40" t="s">
        <v>245</v>
      </c>
    </row>
    <row r="110" spans="1:38" ht="26.25" customHeight="1" thickBot="1">
      <c r="A110" s="60" t="s">
        <v>243</v>
      </c>
      <c r="B110" s="60" t="s">
        <v>261</v>
      </c>
      <c r="C110" s="61" t="s">
        <v>382</v>
      </c>
      <c r="D110" s="74"/>
      <c r="E110" s="67">
        <v>6.2666775058269563E-4</v>
      </c>
      <c r="F110" s="62">
        <v>1.6563753922487278E-2</v>
      </c>
      <c r="G110" s="62" t="s">
        <v>443</v>
      </c>
      <c r="H110" s="62">
        <v>1.4196849400704968E-2</v>
      </c>
      <c r="I110" s="62">
        <v>7.4717874368380782E-4</v>
      </c>
      <c r="J110" s="62">
        <v>5.4394249923611117E-3</v>
      </c>
      <c r="K110" s="62">
        <v>5.4394249923611117E-3</v>
      </c>
      <c r="L110" s="62" t="s">
        <v>443</v>
      </c>
      <c r="M110" s="62" t="s">
        <v>443</v>
      </c>
      <c r="N110" s="62" t="s">
        <v>443</v>
      </c>
      <c r="O110" s="62" t="s">
        <v>443</v>
      </c>
      <c r="P110" s="62" t="s">
        <v>443</v>
      </c>
      <c r="Q110" s="62" t="s">
        <v>443</v>
      </c>
      <c r="R110" s="62" t="s">
        <v>443</v>
      </c>
      <c r="S110" s="62" t="s">
        <v>443</v>
      </c>
      <c r="T110" s="62" t="s">
        <v>443</v>
      </c>
      <c r="U110" s="62" t="s">
        <v>443</v>
      </c>
      <c r="V110" s="62" t="s">
        <v>443</v>
      </c>
      <c r="W110" s="62" t="s">
        <v>443</v>
      </c>
      <c r="X110" s="62" t="s">
        <v>443</v>
      </c>
      <c r="Y110" s="62" t="s">
        <v>443</v>
      </c>
      <c r="Z110" s="62" t="s">
        <v>443</v>
      </c>
      <c r="AA110" s="62" t="s">
        <v>443</v>
      </c>
      <c r="AB110" s="62" t="s">
        <v>443</v>
      </c>
      <c r="AC110" s="62" t="s">
        <v>443</v>
      </c>
      <c r="AD110" s="157" t="s">
        <v>443</v>
      </c>
      <c r="AE110" s="158"/>
      <c r="AF110" s="159" t="s">
        <v>443</v>
      </c>
      <c r="AG110" s="62" t="s">
        <v>443</v>
      </c>
      <c r="AH110" s="62" t="s">
        <v>443</v>
      </c>
      <c r="AI110" s="62" t="s">
        <v>443</v>
      </c>
      <c r="AJ110" s="62" t="s">
        <v>443</v>
      </c>
      <c r="AK110" s="62">
        <v>33.872707407949449</v>
      </c>
      <c r="AL110" s="40" t="s">
        <v>245</v>
      </c>
    </row>
    <row r="111" spans="1:38" ht="26.25" customHeight="1" thickBot="1">
      <c r="A111" s="60" t="s">
        <v>243</v>
      </c>
      <c r="B111" s="60" t="s">
        <v>262</v>
      </c>
      <c r="C111" s="61" t="s">
        <v>376</v>
      </c>
      <c r="D111" s="74"/>
      <c r="E111" s="67" t="s">
        <v>442</v>
      </c>
      <c r="F111" s="67" t="s">
        <v>442</v>
      </c>
      <c r="G111" s="67" t="s">
        <v>442</v>
      </c>
      <c r="H111" s="67" t="s">
        <v>442</v>
      </c>
      <c r="I111" s="67" t="s">
        <v>442</v>
      </c>
      <c r="J111" s="67" t="s">
        <v>442</v>
      </c>
      <c r="K111" s="67" t="s">
        <v>442</v>
      </c>
      <c r="L111" s="67" t="s">
        <v>442</v>
      </c>
      <c r="M111" s="67" t="s">
        <v>442</v>
      </c>
      <c r="N111" s="67" t="s">
        <v>442</v>
      </c>
      <c r="O111" s="67" t="s">
        <v>442</v>
      </c>
      <c r="P111" s="67" t="s">
        <v>442</v>
      </c>
      <c r="Q111" s="67" t="s">
        <v>442</v>
      </c>
      <c r="R111" s="67" t="s">
        <v>442</v>
      </c>
      <c r="S111" s="67" t="s">
        <v>442</v>
      </c>
      <c r="T111" s="67" t="s">
        <v>442</v>
      </c>
      <c r="U111" s="67" t="s">
        <v>442</v>
      </c>
      <c r="V111" s="67" t="s">
        <v>442</v>
      </c>
      <c r="W111" s="67" t="s">
        <v>442</v>
      </c>
      <c r="X111" s="67" t="s">
        <v>442</v>
      </c>
      <c r="Y111" s="67" t="s">
        <v>442</v>
      </c>
      <c r="Z111" s="67" t="s">
        <v>442</v>
      </c>
      <c r="AA111" s="67" t="s">
        <v>442</v>
      </c>
      <c r="AB111" s="67" t="s">
        <v>442</v>
      </c>
      <c r="AC111" s="67" t="s">
        <v>442</v>
      </c>
      <c r="AD111" s="166" t="s">
        <v>442</v>
      </c>
      <c r="AE111" s="158"/>
      <c r="AF111" s="62" t="s">
        <v>442</v>
      </c>
      <c r="AG111" s="62" t="s">
        <v>442</v>
      </c>
      <c r="AH111" s="62" t="s">
        <v>442</v>
      </c>
      <c r="AI111" s="62" t="s">
        <v>442</v>
      </c>
      <c r="AJ111" s="62" t="s">
        <v>442</v>
      </c>
      <c r="AK111" s="62" t="s">
        <v>442</v>
      </c>
      <c r="AL111" s="40" t="s">
        <v>245</v>
      </c>
    </row>
    <row r="112" spans="1:38" ht="26.25" customHeight="1" thickBot="1">
      <c r="A112" s="60" t="s">
        <v>263</v>
      </c>
      <c r="B112" s="60" t="s">
        <v>264</v>
      </c>
      <c r="C112" s="61" t="s">
        <v>265</v>
      </c>
      <c r="D112" s="62"/>
      <c r="E112" s="62">
        <v>0.40711848666666667</v>
      </c>
      <c r="F112" s="62" t="s">
        <v>443</v>
      </c>
      <c r="G112" s="62" t="s">
        <v>443</v>
      </c>
      <c r="H112" s="62">
        <v>0.70842014666666675</v>
      </c>
      <c r="I112" s="62" t="s">
        <v>443</v>
      </c>
      <c r="J112" s="62" t="s">
        <v>443</v>
      </c>
      <c r="K112" s="62" t="s">
        <v>443</v>
      </c>
      <c r="L112" s="62" t="s">
        <v>443</v>
      </c>
      <c r="M112" s="62" t="s">
        <v>443</v>
      </c>
      <c r="N112" s="62" t="s">
        <v>443</v>
      </c>
      <c r="O112" s="62" t="s">
        <v>443</v>
      </c>
      <c r="P112" s="62" t="s">
        <v>443</v>
      </c>
      <c r="Q112" s="62" t="s">
        <v>443</v>
      </c>
      <c r="R112" s="62" t="s">
        <v>443</v>
      </c>
      <c r="S112" s="62" t="s">
        <v>443</v>
      </c>
      <c r="T112" s="62" t="s">
        <v>443</v>
      </c>
      <c r="U112" s="62" t="s">
        <v>443</v>
      </c>
      <c r="V112" s="62" t="s">
        <v>443</v>
      </c>
      <c r="W112" s="62" t="s">
        <v>443</v>
      </c>
      <c r="X112" s="62" t="s">
        <v>443</v>
      </c>
      <c r="Y112" s="62" t="s">
        <v>443</v>
      </c>
      <c r="Z112" s="62" t="s">
        <v>443</v>
      </c>
      <c r="AA112" s="62" t="s">
        <v>443</v>
      </c>
      <c r="AB112" s="62" t="s">
        <v>443</v>
      </c>
      <c r="AC112" s="62" t="s">
        <v>443</v>
      </c>
      <c r="AD112" s="157" t="s">
        <v>443</v>
      </c>
      <c r="AE112" s="158"/>
      <c r="AF112" s="159" t="s">
        <v>443</v>
      </c>
      <c r="AG112" s="62" t="s">
        <v>443</v>
      </c>
      <c r="AH112" s="62" t="s">
        <v>443</v>
      </c>
      <c r="AI112" s="62" t="s">
        <v>443</v>
      </c>
      <c r="AJ112" s="62" t="s">
        <v>443</v>
      </c>
      <c r="AK112" s="178">
        <v>15658403.333333336</v>
      </c>
      <c r="AL112" s="40" t="s">
        <v>418</v>
      </c>
    </row>
    <row r="113" spans="1:38" ht="26.25" customHeight="1" thickBot="1">
      <c r="A113" s="60" t="s">
        <v>263</v>
      </c>
      <c r="B113" s="75" t="s">
        <v>266</v>
      </c>
      <c r="C113" s="76" t="s">
        <v>267</v>
      </c>
      <c r="D113" s="62"/>
      <c r="E113" s="62" t="s">
        <v>445</v>
      </c>
      <c r="F113" s="62" t="s">
        <v>445</v>
      </c>
      <c r="G113" s="62" t="s">
        <v>443</v>
      </c>
      <c r="H113" s="62">
        <v>2.5571985917927078</v>
      </c>
      <c r="I113" s="62" t="s">
        <v>443</v>
      </c>
      <c r="J113" s="62" t="s">
        <v>443</v>
      </c>
      <c r="K113" s="62" t="s">
        <v>443</v>
      </c>
      <c r="L113" s="62" t="s">
        <v>443</v>
      </c>
      <c r="M113" s="62" t="s">
        <v>443</v>
      </c>
      <c r="N113" s="62" t="s">
        <v>443</v>
      </c>
      <c r="O113" s="62" t="s">
        <v>443</v>
      </c>
      <c r="P113" s="62" t="s">
        <v>443</v>
      </c>
      <c r="Q113" s="62" t="s">
        <v>443</v>
      </c>
      <c r="R113" s="62" t="s">
        <v>443</v>
      </c>
      <c r="S113" s="62" t="s">
        <v>443</v>
      </c>
      <c r="T113" s="62" t="s">
        <v>443</v>
      </c>
      <c r="U113" s="62" t="s">
        <v>443</v>
      </c>
      <c r="V113" s="62" t="s">
        <v>443</v>
      </c>
      <c r="W113" s="62" t="s">
        <v>443</v>
      </c>
      <c r="X113" s="62" t="s">
        <v>443</v>
      </c>
      <c r="Y113" s="62" t="s">
        <v>443</v>
      </c>
      <c r="Z113" s="62" t="s">
        <v>443</v>
      </c>
      <c r="AA113" s="62" t="s">
        <v>443</v>
      </c>
      <c r="AB113" s="62" t="s">
        <v>443</v>
      </c>
      <c r="AC113" s="62" t="s">
        <v>443</v>
      </c>
      <c r="AD113" s="62" t="s">
        <v>443</v>
      </c>
      <c r="AE113" s="158"/>
      <c r="AF113" s="62" t="s">
        <v>443</v>
      </c>
      <c r="AG113" s="62" t="s">
        <v>443</v>
      </c>
      <c r="AH113" s="62" t="s">
        <v>443</v>
      </c>
      <c r="AI113" s="62" t="s">
        <v>443</v>
      </c>
      <c r="AJ113" s="62" t="s">
        <v>443</v>
      </c>
      <c r="AK113" s="62" t="s">
        <v>443</v>
      </c>
      <c r="AL113" s="40" t="s">
        <v>412</v>
      </c>
    </row>
    <row r="114" spans="1:38" ht="26.25" customHeight="1" thickBot="1">
      <c r="A114" s="60" t="s">
        <v>263</v>
      </c>
      <c r="B114" s="75" t="s">
        <v>268</v>
      </c>
      <c r="C114" s="76" t="s">
        <v>387</v>
      </c>
      <c r="D114" s="62"/>
      <c r="E114" s="62" t="s">
        <v>444</v>
      </c>
      <c r="F114" s="167" t="s">
        <v>443</v>
      </c>
      <c r="G114" s="167" t="s">
        <v>443</v>
      </c>
      <c r="H114" s="62" t="s">
        <v>444</v>
      </c>
      <c r="I114" s="62" t="s">
        <v>443</v>
      </c>
      <c r="J114" s="62" t="s">
        <v>443</v>
      </c>
      <c r="K114" s="62" t="s">
        <v>443</v>
      </c>
      <c r="L114" s="62" t="s">
        <v>443</v>
      </c>
      <c r="M114" s="62" t="s">
        <v>443</v>
      </c>
      <c r="N114" s="62" t="s">
        <v>443</v>
      </c>
      <c r="O114" s="62" t="s">
        <v>443</v>
      </c>
      <c r="P114" s="62" t="s">
        <v>443</v>
      </c>
      <c r="Q114" s="62" t="s">
        <v>443</v>
      </c>
      <c r="R114" s="62" t="s">
        <v>443</v>
      </c>
      <c r="S114" s="62" t="s">
        <v>443</v>
      </c>
      <c r="T114" s="62" t="s">
        <v>443</v>
      </c>
      <c r="U114" s="62" t="s">
        <v>443</v>
      </c>
      <c r="V114" s="62" t="s">
        <v>443</v>
      </c>
      <c r="W114" s="62" t="s">
        <v>443</v>
      </c>
      <c r="X114" s="62" t="s">
        <v>443</v>
      </c>
      <c r="Y114" s="62" t="s">
        <v>443</v>
      </c>
      <c r="Z114" s="62" t="s">
        <v>443</v>
      </c>
      <c r="AA114" s="62" t="s">
        <v>443</v>
      </c>
      <c r="AB114" s="62" t="s">
        <v>443</v>
      </c>
      <c r="AC114" s="62" t="s">
        <v>443</v>
      </c>
      <c r="AD114" s="62" t="s">
        <v>443</v>
      </c>
      <c r="AE114" s="158"/>
      <c r="AF114" s="62" t="s">
        <v>443</v>
      </c>
      <c r="AG114" s="62" t="s">
        <v>443</v>
      </c>
      <c r="AH114" s="62" t="s">
        <v>443</v>
      </c>
      <c r="AI114" s="62" t="s">
        <v>443</v>
      </c>
      <c r="AJ114" s="62" t="s">
        <v>443</v>
      </c>
      <c r="AK114" s="62" t="s">
        <v>443</v>
      </c>
      <c r="AL114" s="40" t="s">
        <v>412</v>
      </c>
    </row>
    <row r="115" spans="1:38" ht="26.25" customHeight="1" thickBot="1">
      <c r="A115" s="60" t="s">
        <v>263</v>
      </c>
      <c r="B115" s="75" t="s">
        <v>269</v>
      </c>
      <c r="C115" s="76" t="s">
        <v>270</v>
      </c>
      <c r="D115" s="62"/>
      <c r="E115" s="62" t="s">
        <v>443</v>
      </c>
      <c r="F115" s="62" t="s">
        <v>443</v>
      </c>
      <c r="G115" s="62" t="s">
        <v>443</v>
      </c>
      <c r="H115" s="62" t="s">
        <v>443</v>
      </c>
      <c r="I115" s="62" t="s">
        <v>443</v>
      </c>
      <c r="J115" s="62" t="s">
        <v>443</v>
      </c>
      <c r="K115" s="62" t="s">
        <v>443</v>
      </c>
      <c r="L115" s="62" t="s">
        <v>443</v>
      </c>
      <c r="M115" s="62" t="s">
        <v>443</v>
      </c>
      <c r="N115" s="62" t="s">
        <v>443</v>
      </c>
      <c r="O115" s="62" t="s">
        <v>443</v>
      </c>
      <c r="P115" s="62" t="s">
        <v>443</v>
      </c>
      <c r="Q115" s="62" t="s">
        <v>443</v>
      </c>
      <c r="R115" s="62" t="s">
        <v>443</v>
      </c>
      <c r="S115" s="62" t="s">
        <v>443</v>
      </c>
      <c r="T115" s="62" t="s">
        <v>443</v>
      </c>
      <c r="U115" s="62" t="s">
        <v>443</v>
      </c>
      <c r="V115" s="62" t="s">
        <v>443</v>
      </c>
      <c r="W115" s="62" t="s">
        <v>443</v>
      </c>
      <c r="X115" s="62" t="s">
        <v>443</v>
      </c>
      <c r="Y115" s="62" t="s">
        <v>443</v>
      </c>
      <c r="Z115" s="62" t="s">
        <v>443</v>
      </c>
      <c r="AA115" s="62" t="s">
        <v>443</v>
      </c>
      <c r="AB115" s="62" t="s">
        <v>443</v>
      </c>
      <c r="AC115" s="62" t="s">
        <v>443</v>
      </c>
      <c r="AD115" s="62" t="s">
        <v>443</v>
      </c>
      <c r="AE115" s="158"/>
      <c r="AF115" s="62" t="s">
        <v>443</v>
      </c>
      <c r="AG115" s="62" t="s">
        <v>443</v>
      </c>
      <c r="AH115" s="62" t="s">
        <v>443</v>
      </c>
      <c r="AI115" s="62" t="s">
        <v>443</v>
      </c>
      <c r="AJ115" s="62" t="s">
        <v>443</v>
      </c>
      <c r="AK115" s="62" t="s">
        <v>443</v>
      </c>
      <c r="AL115" s="40" t="s">
        <v>412</v>
      </c>
    </row>
    <row r="116" spans="1:38" ht="26.25" customHeight="1" thickBot="1">
      <c r="A116" s="60" t="s">
        <v>263</v>
      </c>
      <c r="B116" s="60" t="s">
        <v>271</v>
      </c>
      <c r="C116" s="66" t="s">
        <v>409</v>
      </c>
      <c r="D116" s="62"/>
      <c r="E116" s="62" t="s">
        <v>445</v>
      </c>
      <c r="F116" s="62" t="s">
        <v>445</v>
      </c>
      <c r="G116" s="62" t="s">
        <v>443</v>
      </c>
      <c r="H116" s="62">
        <v>1.7915790112850238</v>
      </c>
      <c r="I116" s="62" t="s">
        <v>443</v>
      </c>
      <c r="J116" s="62" t="s">
        <v>443</v>
      </c>
      <c r="K116" s="62" t="s">
        <v>443</v>
      </c>
      <c r="L116" s="62" t="s">
        <v>443</v>
      </c>
      <c r="M116" s="62" t="s">
        <v>443</v>
      </c>
      <c r="N116" s="62" t="s">
        <v>443</v>
      </c>
      <c r="O116" s="62" t="s">
        <v>443</v>
      </c>
      <c r="P116" s="62" t="s">
        <v>443</v>
      </c>
      <c r="Q116" s="62" t="s">
        <v>443</v>
      </c>
      <c r="R116" s="62" t="s">
        <v>443</v>
      </c>
      <c r="S116" s="62" t="s">
        <v>443</v>
      </c>
      <c r="T116" s="62" t="s">
        <v>443</v>
      </c>
      <c r="U116" s="62" t="s">
        <v>443</v>
      </c>
      <c r="V116" s="62" t="s">
        <v>443</v>
      </c>
      <c r="W116" s="62" t="s">
        <v>443</v>
      </c>
      <c r="X116" s="62" t="s">
        <v>443</v>
      </c>
      <c r="Y116" s="62" t="s">
        <v>443</v>
      </c>
      <c r="Z116" s="62" t="s">
        <v>443</v>
      </c>
      <c r="AA116" s="62" t="s">
        <v>443</v>
      </c>
      <c r="AB116" s="62" t="s">
        <v>443</v>
      </c>
      <c r="AC116" s="62" t="s">
        <v>443</v>
      </c>
      <c r="AD116" s="62" t="s">
        <v>443</v>
      </c>
      <c r="AE116" s="158"/>
      <c r="AF116" s="62" t="s">
        <v>443</v>
      </c>
      <c r="AG116" s="62" t="s">
        <v>443</v>
      </c>
      <c r="AH116" s="62" t="s">
        <v>443</v>
      </c>
      <c r="AI116" s="62" t="s">
        <v>443</v>
      </c>
      <c r="AJ116" s="62" t="s">
        <v>443</v>
      </c>
      <c r="AK116" s="62" t="s">
        <v>443</v>
      </c>
      <c r="AL116" s="40" t="s">
        <v>412</v>
      </c>
    </row>
    <row r="117" spans="1:38" ht="26.25" customHeight="1" thickBot="1">
      <c r="A117" s="60" t="s">
        <v>263</v>
      </c>
      <c r="B117" s="60" t="s">
        <v>272</v>
      </c>
      <c r="C117" s="66" t="s">
        <v>273</v>
      </c>
      <c r="D117" s="62"/>
      <c r="E117" s="62" t="s">
        <v>443</v>
      </c>
      <c r="F117" s="62" t="s">
        <v>443</v>
      </c>
      <c r="G117" s="62" t="s">
        <v>443</v>
      </c>
      <c r="H117" s="62" t="s">
        <v>443</v>
      </c>
      <c r="I117" s="62" t="s">
        <v>443</v>
      </c>
      <c r="J117" s="62" t="s">
        <v>443</v>
      </c>
      <c r="K117" s="62" t="s">
        <v>443</v>
      </c>
      <c r="L117" s="62" t="s">
        <v>443</v>
      </c>
      <c r="M117" s="62" t="s">
        <v>443</v>
      </c>
      <c r="N117" s="62" t="s">
        <v>443</v>
      </c>
      <c r="O117" s="62" t="s">
        <v>443</v>
      </c>
      <c r="P117" s="62" t="s">
        <v>443</v>
      </c>
      <c r="Q117" s="62" t="s">
        <v>443</v>
      </c>
      <c r="R117" s="62" t="s">
        <v>443</v>
      </c>
      <c r="S117" s="62" t="s">
        <v>443</v>
      </c>
      <c r="T117" s="62" t="s">
        <v>443</v>
      </c>
      <c r="U117" s="62" t="s">
        <v>443</v>
      </c>
      <c r="V117" s="62" t="s">
        <v>443</v>
      </c>
      <c r="W117" s="62" t="s">
        <v>443</v>
      </c>
      <c r="X117" s="62" t="s">
        <v>443</v>
      </c>
      <c r="Y117" s="62" t="s">
        <v>443</v>
      </c>
      <c r="Z117" s="62" t="s">
        <v>443</v>
      </c>
      <c r="AA117" s="62" t="s">
        <v>443</v>
      </c>
      <c r="AB117" s="62" t="s">
        <v>443</v>
      </c>
      <c r="AC117" s="62" t="s">
        <v>443</v>
      </c>
      <c r="AD117" s="157" t="s">
        <v>443</v>
      </c>
      <c r="AE117" s="158"/>
      <c r="AF117" s="159" t="s">
        <v>443</v>
      </c>
      <c r="AG117" s="62" t="s">
        <v>443</v>
      </c>
      <c r="AH117" s="62" t="s">
        <v>443</v>
      </c>
      <c r="AI117" s="62" t="s">
        <v>443</v>
      </c>
      <c r="AJ117" s="62" t="s">
        <v>443</v>
      </c>
      <c r="AK117" s="62" t="s">
        <v>443</v>
      </c>
      <c r="AL117" s="40" t="s">
        <v>412</v>
      </c>
    </row>
    <row r="118" spans="1:38" ht="26.25" customHeight="1" thickBot="1">
      <c r="A118" s="60" t="s">
        <v>263</v>
      </c>
      <c r="B118" s="60" t="s">
        <v>274</v>
      </c>
      <c r="C118" s="66" t="s">
        <v>410</v>
      </c>
      <c r="D118" s="62"/>
      <c r="E118" s="62" t="s">
        <v>443</v>
      </c>
      <c r="F118" s="62" t="s">
        <v>443</v>
      </c>
      <c r="G118" s="62" t="s">
        <v>443</v>
      </c>
      <c r="H118" s="62" t="s">
        <v>443</v>
      </c>
      <c r="I118" s="62" t="s">
        <v>443</v>
      </c>
      <c r="J118" s="62" t="s">
        <v>443</v>
      </c>
      <c r="K118" s="62" t="s">
        <v>443</v>
      </c>
      <c r="L118" s="62" t="s">
        <v>443</v>
      </c>
      <c r="M118" s="62" t="s">
        <v>443</v>
      </c>
      <c r="N118" s="62" t="s">
        <v>443</v>
      </c>
      <c r="O118" s="62" t="s">
        <v>443</v>
      </c>
      <c r="P118" s="62" t="s">
        <v>443</v>
      </c>
      <c r="Q118" s="62" t="s">
        <v>443</v>
      </c>
      <c r="R118" s="62" t="s">
        <v>443</v>
      </c>
      <c r="S118" s="62" t="s">
        <v>443</v>
      </c>
      <c r="T118" s="62" t="s">
        <v>443</v>
      </c>
      <c r="U118" s="62" t="s">
        <v>443</v>
      </c>
      <c r="V118" s="62" t="s">
        <v>443</v>
      </c>
      <c r="W118" s="62" t="s">
        <v>443</v>
      </c>
      <c r="X118" s="62" t="s">
        <v>443</v>
      </c>
      <c r="Y118" s="62" t="s">
        <v>443</v>
      </c>
      <c r="Z118" s="62" t="s">
        <v>443</v>
      </c>
      <c r="AA118" s="62" t="s">
        <v>443</v>
      </c>
      <c r="AB118" s="62" t="s">
        <v>443</v>
      </c>
      <c r="AC118" s="62" t="s">
        <v>443</v>
      </c>
      <c r="AD118" s="157" t="s">
        <v>443</v>
      </c>
      <c r="AE118" s="158"/>
      <c r="AF118" s="159" t="s">
        <v>443</v>
      </c>
      <c r="AG118" s="62" t="s">
        <v>443</v>
      </c>
      <c r="AH118" s="62" t="s">
        <v>443</v>
      </c>
      <c r="AI118" s="62" t="s">
        <v>443</v>
      </c>
      <c r="AJ118" s="62" t="s">
        <v>443</v>
      </c>
      <c r="AK118" s="62" t="s">
        <v>443</v>
      </c>
      <c r="AL118" s="40" t="s">
        <v>412</v>
      </c>
    </row>
    <row r="119" spans="1:38" ht="26.25" customHeight="1" thickBot="1">
      <c r="A119" s="60" t="s">
        <v>263</v>
      </c>
      <c r="B119" s="60" t="s">
        <v>275</v>
      </c>
      <c r="C119" s="61" t="s">
        <v>276</v>
      </c>
      <c r="D119" s="62"/>
      <c r="E119" s="62" t="s">
        <v>443</v>
      </c>
      <c r="F119" s="62" t="s">
        <v>443</v>
      </c>
      <c r="G119" s="62" t="s">
        <v>443</v>
      </c>
      <c r="H119" s="62" t="s">
        <v>443</v>
      </c>
      <c r="I119" s="167">
        <v>7.374E-2</v>
      </c>
      <c r="J119" s="167">
        <v>1.9172400000000001</v>
      </c>
      <c r="K119" s="167">
        <v>1.9172400000000001</v>
      </c>
      <c r="L119" s="62" t="s">
        <v>443</v>
      </c>
      <c r="M119" s="62" t="s">
        <v>443</v>
      </c>
      <c r="N119" s="62" t="s">
        <v>443</v>
      </c>
      <c r="O119" s="62" t="s">
        <v>443</v>
      </c>
      <c r="P119" s="62" t="s">
        <v>443</v>
      </c>
      <c r="Q119" s="62" t="s">
        <v>443</v>
      </c>
      <c r="R119" s="62" t="s">
        <v>443</v>
      </c>
      <c r="S119" s="62" t="s">
        <v>443</v>
      </c>
      <c r="T119" s="62" t="s">
        <v>443</v>
      </c>
      <c r="U119" s="62" t="s">
        <v>443</v>
      </c>
      <c r="V119" s="62" t="s">
        <v>443</v>
      </c>
      <c r="W119" s="62" t="s">
        <v>443</v>
      </c>
      <c r="X119" s="62" t="s">
        <v>443</v>
      </c>
      <c r="Y119" s="62" t="s">
        <v>443</v>
      </c>
      <c r="Z119" s="62" t="s">
        <v>443</v>
      </c>
      <c r="AA119" s="62" t="s">
        <v>443</v>
      </c>
      <c r="AB119" s="62" t="s">
        <v>443</v>
      </c>
      <c r="AC119" s="62" t="s">
        <v>443</v>
      </c>
      <c r="AD119" s="157" t="s">
        <v>443</v>
      </c>
      <c r="AE119" s="158"/>
      <c r="AF119" s="159" t="s">
        <v>443</v>
      </c>
      <c r="AG119" s="159" t="s">
        <v>443</v>
      </c>
      <c r="AH119" s="159" t="s">
        <v>443</v>
      </c>
      <c r="AI119" s="159" t="s">
        <v>443</v>
      </c>
      <c r="AJ119" s="159" t="s">
        <v>443</v>
      </c>
      <c r="AK119" s="62">
        <v>1229000</v>
      </c>
      <c r="AL119" s="40" t="s">
        <v>412</v>
      </c>
    </row>
    <row r="120" spans="1:38" ht="26.25" customHeight="1" thickBot="1">
      <c r="A120" s="60" t="s">
        <v>263</v>
      </c>
      <c r="B120" s="60" t="s">
        <v>277</v>
      </c>
      <c r="C120" s="61" t="s">
        <v>278</v>
      </c>
      <c r="D120" s="62"/>
      <c r="E120" s="62" t="s">
        <v>443</v>
      </c>
      <c r="F120" s="62" t="s">
        <v>443</v>
      </c>
      <c r="G120" s="62" t="s">
        <v>443</v>
      </c>
      <c r="H120" s="62" t="s">
        <v>443</v>
      </c>
      <c r="I120" s="167" t="s">
        <v>444</v>
      </c>
      <c r="J120" s="167" t="s">
        <v>444</v>
      </c>
      <c r="K120" s="167" t="s">
        <v>444</v>
      </c>
      <c r="L120" s="62" t="s">
        <v>443</v>
      </c>
      <c r="M120" s="62" t="s">
        <v>443</v>
      </c>
      <c r="N120" s="62" t="s">
        <v>443</v>
      </c>
      <c r="O120" s="62" t="s">
        <v>443</v>
      </c>
      <c r="P120" s="62" t="s">
        <v>443</v>
      </c>
      <c r="Q120" s="62" t="s">
        <v>443</v>
      </c>
      <c r="R120" s="62" t="s">
        <v>443</v>
      </c>
      <c r="S120" s="62" t="s">
        <v>443</v>
      </c>
      <c r="T120" s="62" t="s">
        <v>443</v>
      </c>
      <c r="U120" s="62" t="s">
        <v>443</v>
      </c>
      <c r="V120" s="62" t="s">
        <v>443</v>
      </c>
      <c r="W120" s="62" t="s">
        <v>443</v>
      </c>
      <c r="X120" s="62" t="s">
        <v>443</v>
      </c>
      <c r="Y120" s="62" t="s">
        <v>443</v>
      </c>
      <c r="Z120" s="62" t="s">
        <v>443</v>
      </c>
      <c r="AA120" s="62" t="s">
        <v>443</v>
      </c>
      <c r="AB120" s="62" t="s">
        <v>443</v>
      </c>
      <c r="AC120" s="62" t="s">
        <v>443</v>
      </c>
      <c r="AD120" s="157" t="s">
        <v>443</v>
      </c>
      <c r="AE120" s="158"/>
      <c r="AF120" s="159" t="s">
        <v>443</v>
      </c>
      <c r="AG120" s="62" t="s">
        <v>443</v>
      </c>
      <c r="AH120" s="62" t="s">
        <v>443</v>
      </c>
      <c r="AI120" s="62" t="s">
        <v>443</v>
      </c>
      <c r="AJ120" s="62" t="s">
        <v>443</v>
      </c>
      <c r="AK120" s="62" t="s">
        <v>443</v>
      </c>
      <c r="AL120" s="40" t="s">
        <v>412</v>
      </c>
    </row>
    <row r="121" spans="1:38" ht="26.25" customHeight="1" thickBot="1">
      <c r="A121" s="60" t="s">
        <v>263</v>
      </c>
      <c r="B121" s="60" t="s">
        <v>279</v>
      </c>
      <c r="C121" s="66" t="s">
        <v>280</v>
      </c>
      <c r="D121" s="63"/>
      <c r="E121" s="62" t="s">
        <v>443</v>
      </c>
      <c r="F121" s="62">
        <v>1.05694</v>
      </c>
      <c r="G121" s="62" t="s">
        <v>443</v>
      </c>
      <c r="H121" s="62" t="s">
        <v>443</v>
      </c>
      <c r="I121" s="62" t="s">
        <v>443</v>
      </c>
      <c r="J121" s="62" t="s">
        <v>443</v>
      </c>
      <c r="K121" s="62" t="s">
        <v>443</v>
      </c>
      <c r="L121" s="62" t="s">
        <v>443</v>
      </c>
      <c r="M121" s="62" t="s">
        <v>443</v>
      </c>
      <c r="N121" s="62" t="s">
        <v>443</v>
      </c>
      <c r="O121" s="62" t="s">
        <v>443</v>
      </c>
      <c r="P121" s="62" t="s">
        <v>443</v>
      </c>
      <c r="Q121" s="62" t="s">
        <v>443</v>
      </c>
      <c r="R121" s="62" t="s">
        <v>443</v>
      </c>
      <c r="S121" s="62" t="s">
        <v>443</v>
      </c>
      <c r="T121" s="62" t="s">
        <v>443</v>
      </c>
      <c r="U121" s="62" t="s">
        <v>443</v>
      </c>
      <c r="V121" s="62" t="s">
        <v>443</v>
      </c>
      <c r="W121" s="62" t="s">
        <v>443</v>
      </c>
      <c r="X121" s="62" t="s">
        <v>443</v>
      </c>
      <c r="Y121" s="62" t="s">
        <v>443</v>
      </c>
      <c r="Z121" s="62" t="s">
        <v>443</v>
      </c>
      <c r="AA121" s="62" t="s">
        <v>443</v>
      </c>
      <c r="AB121" s="62" t="s">
        <v>443</v>
      </c>
      <c r="AC121" s="62" t="s">
        <v>443</v>
      </c>
      <c r="AD121" s="157" t="s">
        <v>443</v>
      </c>
      <c r="AE121" s="158"/>
      <c r="AF121" s="159" t="s">
        <v>443</v>
      </c>
      <c r="AG121" s="62" t="s">
        <v>443</v>
      </c>
      <c r="AH121" s="62" t="s">
        <v>443</v>
      </c>
      <c r="AI121" s="62" t="s">
        <v>443</v>
      </c>
      <c r="AJ121" s="62" t="s">
        <v>443</v>
      </c>
      <c r="AK121" s="62">
        <v>1229000</v>
      </c>
      <c r="AL121" s="40" t="s">
        <v>412</v>
      </c>
    </row>
    <row r="122" spans="1:38" ht="26.25" customHeight="1" thickBot="1">
      <c r="A122" s="60" t="s">
        <v>263</v>
      </c>
      <c r="B122" s="75" t="s">
        <v>282</v>
      </c>
      <c r="C122" s="76" t="s">
        <v>283</v>
      </c>
      <c r="D122" s="62"/>
      <c r="E122" s="62" t="s">
        <v>442</v>
      </c>
      <c r="F122" s="62" t="s">
        <v>442</v>
      </c>
      <c r="G122" s="62" t="s">
        <v>442</v>
      </c>
      <c r="H122" s="62" t="s">
        <v>442</v>
      </c>
      <c r="I122" s="62" t="s">
        <v>442</v>
      </c>
      <c r="J122" s="62" t="s">
        <v>442</v>
      </c>
      <c r="K122" s="62" t="s">
        <v>442</v>
      </c>
      <c r="L122" s="62" t="s">
        <v>442</v>
      </c>
      <c r="M122" s="62" t="s">
        <v>442</v>
      </c>
      <c r="N122" s="62" t="s">
        <v>442</v>
      </c>
      <c r="O122" s="62" t="s">
        <v>442</v>
      </c>
      <c r="P122" s="62" t="s">
        <v>442</v>
      </c>
      <c r="Q122" s="62" t="s">
        <v>442</v>
      </c>
      <c r="R122" s="62" t="s">
        <v>442</v>
      </c>
      <c r="S122" s="62" t="s">
        <v>442</v>
      </c>
      <c r="T122" s="62" t="s">
        <v>442</v>
      </c>
      <c r="U122" s="62" t="s">
        <v>442</v>
      </c>
      <c r="V122" s="62" t="s">
        <v>442</v>
      </c>
      <c r="W122" s="62" t="s">
        <v>442</v>
      </c>
      <c r="X122" s="62" t="s">
        <v>442</v>
      </c>
      <c r="Y122" s="62" t="s">
        <v>442</v>
      </c>
      <c r="Z122" s="62" t="s">
        <v>442</v>
      </c>
      <c r="AA122" s="62" t="s">
        <v>442</v>
      </c>
      <c r="AB122" s="62" t="s">
        <v>442</v>
      </c>
      <c r="AC122" s="62" t="s">
        <v>442</v>
      </c>
      <c r="AD122" s="157" t="s">
        <v>442</v>
      </c>
      <c r="AE122" s="158"/>
      <c r="AF122" s="62" t="s">
        <v>442</v>
      </c>
      <c r="AG122" s="62" t="s">
        <v>442</v>
      </c>
      <c r="AH122" s="62" t="s">
        <v>442</v>
      </c>
      <c r="AI122" s="62" t="s">
        <v>442</v>
      </c>
      <c r="AJ122" s="62" t="s">
        <v>442</v>
      </c>
      <c r="AK122" s="62" t="s">
        <v>442</v>
      </c>
      <c r="AL122" s="40" t="s">
        <v>412</v>
      </c>
    </row>
    <row r="123" spans="1:38" ht="26.25" customHeight="1" thickBot="1">
      <c r="A123" s="60" t="s">
        <v>263</v>
      </c>
      <c r="B123" s="60" t="s">
        <v>284</v>
      </c>
      <c r="C123" s="61" t="s">
        <v>285</v>
      </c>
      <c r="D123" s="62"/>
      <c r="E123" s="62" t="s">
        <v>442</v>
      </c>
      <c r="F123" s="62" t="s">
        <v>442</v>
      </c>
      <c r="G123" s="62" t="s">
        <v>442</v>
      </c>
      <c r="H123" s="62" t="s">
        <v>442</v>
      </c>
      <c r="I123" s="62" t="s">
        <v>442</v>
      </c>
      <c r="J123" s="62" t="s">
        <v>442</v>
      </c>
      <c r="K123" s="62" t="s">
        <v>442</v>
      </c>
      <c r="L123" s="62" t="s">
        <v>442</v>
      </c>
      <c r="M123" s="62" t="s">
        <v>442</v>
      </c>
      <c r="N123" s="62" t="s">
        <v>442</v>
      </c>
      <c r="O123" s="62" t="s">
        <v>442</v>
      </c>
      <c r="P123" s="62" t="s">
        <v>442</v>
      </c>
      <c r="Q123" s="62" t="s">
        <v>442</v>
      </c>
      <c r="R123" s="62" t="s">
        <v>442</v>
      </c>
      <c r="S123" s="62" t="s">
        <v>442</v>
      </c>
      <c r="T123" s="62" t="s">
        <v>442</v>
      </c>
      <c r="U123" s="62" t="s">
        <v>442</v>
      </c>
      <c r="V123" s="62" t="s">
        <v>442</v>
      </c>
      <c r="W123" s="62" t="s">
        <v>442</v>
      </c>
      <c r="X123" s="62" t="s">
        <v>442</v>
      </c>
      <c r="Y123" s="62" t="s">
        <v>442</v>
      </c>
      <c r="Z123" s="62" t="s">
        <v>442</v>
      </c>
      <c r="AA123" s="62" t="s">
        <v>442</v>
      </c>
      <c r="AB123" s="62" t="s">
        <v>442</v>
      </c>
      <c r="AC123" s="62" t="s">
        <v>442</v>
      </c>
      <c r="AD123" s="157" t="s">
        <v>442</v>
      </c>
      <c r="AE123" s="158"/>
      <c r="AF123" s="62" t="s">
        <v>442</v>
      </c>
      <c r="AG123" s="62" t="s">
        <v>442</v>
      </c>
      <c r="AH123" s="62" t="s">
        <v>442</v>
      </c>
      <c r="AI123" s="62" t="s">
        <v>442</v>
      </c>
      <c r="AJ123" s="62" t="s">
        <v>442</v>
      </c>
      <c r="AK123" s="62" t="s">
        <v>442</v>
      </c>
      <c r="AL123" s="40" t="s">
        <v>417</v>
      </c>
    </row>
    <row r="124" spans="1:38" ht="26.25" customHeight="1" thickBot="1">
      <c r="A124" s="60" t="s">
        <v>263</v>
      </c>
      <c r="B124" s="77" t="s">
        <v>286</v>
      </c>
      <c r="C124" s="61" t="s">
        <v>287</v>
      </c>
      <c r="D124" s="62"/>
      <c r="E124" s="62" t="s">
        <v>442</v>
      </c>
      <c r="F124" s="62" t="s">
        <v>442</v>
      </c>
      <c r="G124" s="62" t="s">
        <v>442</v>
      </c>
      <c r="H124" s="62" t="s">
        <v>442</v>
      </c>
      <c r="I124" s="62" t="s">
        <v>442</v>
      </c>
      <c r="J124" s="62" t="s">
        <v>442</v>
      </c>
      <c r="K124" s="62" t="s">
        <v>442</v>
      </c>
      <c r="L124" s="62" t="s">
        <v>442</v>
      </c>
      <c r="M124" s="62" t="s">
        <v>442</v>
      </c>
      <c r="N124" s="62" t="s">
        <v>442</v>
      </c>
      <c r="O124" s="62" t="s">
        <v>442</v>
      </c>
      <c r="P124" s="62" t="s">
        <v>442</v>
      </c>
      <c r="Q124" s="62" t="s">
        <v>442</v>
      </c>
      <c r="R124" s="62" t="s">
        <v>442</v>
      </c>
      <c r="S124" s="62" t="s">
        <v>442</v>
      </c>
      <c r="T124" s="62" t="s">
        <v>442</v>
      </c>
      <c r="U124" s="62" t="s">
        <v>442</v>
      </c>
      <c r="V124" s="62" t="s">
        <v>442</v>
      </c>
      <c r="W124" s="62" t="s">
        <v>442</v>
      </c>
      <c r="X124" s="62" t="s">
        <v>442</v>
      </c>
      <c r="Y124" s="62" t="s">
        <v>442</v>
      </c>
      <c r="Z124" s="62" t="s">
        <v>442</v>
      </c>
      <c r="AA124" s="62" t="s">
        <v>442</v>
      </c>
      <c r="AB124" s="62" t="s">
        <v>442</v>
      </c>
      <c r="AC124" s="62" t="s">
        <v>442</v>
      </c>
      <c r="AD124" s="157" t="s">
        <v>442</v>
      </c>
      <c r="AE124" s="158"/>
      <c r="AF124" s="62" t="s">
        <v>442</v>
      </c>
      <c r="AG124" s="62" t="s">
        <v>442</v>
      </c>
      <c r="AH124" s="62" t="s">
        <v>442</v>
      </c>
      <c r="AI124" s="62" t="s">
        <v>442</v>
      </c>
      <c r="AJ124" s="62" t="s">
        <v>442</v>
      </c>
      <c r="AK124" s="62" t="s">
        <v>442</v>
      </c>
      <c r="AL124" s="40" t="s">
        <v>412</v>
      </c>
    </row>
    <row r="125" spans="1:38" ht="26.25" customHeight="1" thickBot="1">
      <c r="A125" s="60" t="s">
        <v>288</v>
      </c>
      <c r="B125" s="60" t="s">
        <v>289</v>
      </c>
      <c r="C125" s="61" t="s">
        <v>290</v>
      </c>
      <c r="D125" s="62"/>
      <c r="E125" s="62" t="s">
        <v>443</v>
      </c>
      <c r="F125" s="62">
        <v>4.9994734944744039E-2</v>
      </c>
      <c r="G125" s="62" t="s">
        <v>443</v>
      </c>
      <c r="H125" s="62">
        <v>6.448777699741043E-4</v>
      </c>
      <c r="I125" s="62">
        <v>5.2007777979518954E-5</v>
      </c>
      <c r="J125" s="62">
        <v>3.4514252659135304E-4</v>
      </c>
      <c r="K125" s="62">
        <v>7.2968488498537196E-4</v>
      </c>
      <c r="L125" s="62" t="s">
        <v>443</v>
      </c>
      <c r="M125" s="62">
        <v>1.4606771975395436</v>
      </c>
      <c r="N125" s="62" t="s">
        <v>443</v>
      </c>
      <c r="O125" s="62" t="s">
        <v>443</v>
      </c>
      <c r="P125" s="62" t="s">
        <v>443</v>
      </c>
      <c r="Q125" s="62" t="s">
        <v>443</v>
      </c>
      <c r="R125" s="62" t="s">
        <v>443</v>
      </c>
      <c r="S125" s="62" t="s">
        <v>443</v>
      </c>
      <c r="T125" s="62" t="s">
        <v>443</v>
      </c>
      <c r="U125" s="62" t="s">
        <v>443</v>
      </c>
      <c r="V125" s="62" t="s">
        <v>443</v>
      </c>
      <c r="W125" s="62" t="s">
        <v>443</v>
      </c>
      <c r="X125" s="62" t="s">
        <v>443</v>
      </c>
      <c r="Y125" s="62" t="s">
        <v>443</v>
      </c>
      <c r="Z125" s="62" t="s">
        <v>443</v>
      </c>
      <c r="AA125" s="62" t="s">
        <v>443</v>
      </c>
      <c r="AB125" s="62" t="s">
        <v>443</v>
      </c>
      <c r="AC125" s="62" t="s">
        <v>443</v>
      </c>
      <c r="AD125" s="157" t="s">
        <v>443</v>
      </c>
      <c r="AE125" s="158"/>
      <c r="AF125" s="159" t="s">
        <v>443</v>
      </c>
      <c r="AG125" s="62" t="s">
        <v>443</v>
      </c>
      <c r="AH125" s="62" t="s">
        <v>443</v>
      </c>
      <c r="AI125" s="62" t="s">
        <v>443</v>
      </c>
      <c r="AJ125" s="62" t="s">
        <v>443</v>
      </c>
      <c r="AK125" s="62">
        <v>1.575993272106635</v>
      </c>
      <c r="AL125" s="40" t="s">
        <v>425</v>
      </c>
    </row>
    <row r="126" spans="1:38" ht="26.25" customHeight="1" thickBot="1">
      <c r="A126" s="60" t="s">
        <v>288</v>
      </c>
      <c r="B126" s="60" t="s">
        <v>291</v>
      </c>
      <c r="C126" s="61" t="s">
        <v>292</v>
      </c>
      <c r="D126" s="62"/>
      <c r="E126" s="62" t="s">
        <v>442</v>
      </c>
      <c r="F126" s="62" t="s">
        <v>442</v>
      </c>
      <c r="G126" s="62" t="s">
        <v>442</v>
      </c>
      <c r="H126" s="62" t="s">
        <v>442</v>
      </c>
      <c r="I126" s="62" t="s">
        <v>442</v>
      </c>
      <c r="J126" s="62" t="s">
        <v>442</v>
      </c>
      <c r="K126" s="62" t="s">
        <v>442</v>
      </c>
      <c r="L126" s="62" t="s">
        <v>442</v>
      </c>
      <c r="M126" s="62" t="s">
        <v>442</v>
      </c>
      <c r="N126" s="62" t="s">
        <v>442</v>
      </c>
      <c r="O126" s="62" t="s">
        <v>442</v>
      </c>
      <c r="P126" s="62" t="s">
        <v>442</v>
      </c>
      <c r="Q126" s="62" t="s">
        <v>442</v>
      </c>
      <c r="R126" s="62" t="s">
        <v>442</v>
      </c>
      <c r="S126" s="62" t="s">
        <v>442</v>
      </c>
      <c r="T126" s="62" t="s">
        <v>442</v>
      </c>
      <c r="U126" s="62" t="s">
        <v>442</v>
      </c>
      <c r="V126" s="62" t="s">
        <v>442</v>
      </c>
      <c r="W126" s="62" t="s">
        <v>442</v>
      </c>
      <c r="X126" s="62" t="s">
        <v>442</v>
      </c>
      <c r="Y126" s="62" t="s">
        <v>442</v>
      </c>
      <c r="Z126" s="62" t="s">
        <v>442</v>
      </c>
      <c r="AA126" s="62" t="s">
        <v>442</v>
      </c>
      <c r="AB126" s="62" t="s">
        <v>442</v>
      </c>
      <c r="AC126" s="62" t="s">
        <v>442</v>
      </c>
      <c r="AD126" s="157" t="s">
        <v>442</v>
      </c>
      <c r="AE126" s="158"/>
      <c r="AF126" s="159" t="s">
        <v>442</v>
      </c>
      <c r="AG126" s="62" t="s">
        <v>442</v>
      </c>
      <c r="AH126" s="62" t="s">
        <v>442</v>
      </c>
      <c r="AI126" s="62" t="s">
        <v>442</v>
      </c>
      <c r="AJ126" s="62" t="s">
        <v>442</v>
      </c>
      <c r="AK126" s="62" t="s">
        <v>442</v>
      </c>
      <c r="AL126" s="40" t="s">
        <v>424</v>
      </c>
    </row>
    <row r="127" spans="1:38" ht="26.25" customHeight="1" thickBot="1">
      <c r="A127" s="60" t="s">
        <v>288</v>
      </c>
      <c r="B127" s="60" t="s">
        <v>293</v>
      </c>
      <c r="C127" s="61" t="s">
        <v>294</v>
      </c>
      <c r="D127" s="62"/>
      <c r="E127" s="62" t="s">
        <v>443</v>
      </c>
      <c r="F127" s="62" t="s">
        <v>443</v>
      </c>
      <c r="G127" s="62" t="s">
        <v>443</v>
      </c>
      <c r="H127" s="62" t="s">
        <v>444</v>
      </c>
      <c r="I127" s="62" t="s">
        <v>443</v>
      </c>
      <c r="J127" s="62" t="s">
        <v>443</v>
      </c>
      <c r="K127" s="62" t="s">
        <v>443</v>
      </c>
      <c r="L127" s="62" t="s">
        <v>443</v>
      </c>
      <c r="M127" s="62" t="s">
        <v>443</v>
      </c>
      <c r="N127" s="62" t="s">
        <v>443</v>
      </c>
      <c r="O127" s="62" t="s">
        <v>443</v>
      </c>
      <c r="P127" s="62" t="s">
        <v>443</v>
      </c>
      <c r="Q127" s="62" t="s">
        <v>443</v>
      </c>
      <c r="R127" s="62" t="s">
        <v>443</v>
      </c>
      <c r="S127" s="62" t="s">
        <v>443</v>
      </c>
      <c r="T127" s="62" t="s">
        <v>443</v>
      </c>
      <c r="U127" s="62" t="s">
        <v>443</v>
      </c>
      <c r="V127" s="62" t="s">
        <v>443</v>
      </c>
      <c r="W127" s="62" t="s">
        <v>443</v>
      </c>
      <c r="X127" s="62" t="s">
        <v>443</v>
      </c>
      <c r="Y127" s="62" t="s">
        <v>443</v>
      </c>
      <c r="Z127" s="62" t="s">
        <v>443</v>
      </c>
      <c r="AA127" s="62" t="s">
        <v>443</v>
      </c>
      <c r="AB127" s="62" t="s">
        <v>443</v>
      </c>
      <c r="AC127" s="62" t="s">
        <v>443</v>
      </c>
      <c r="AD127" s="157" t="s">
        <v>443</v>
      </c>
      <c r="AE127" s="158"/>
      <c r="AF127" s="159" t="s">
        <v>443</v>
      </c>
      <c r="AG127" s="62" t="s">
        <v>443</v>
      </c>
      <c r="AH127" s="62" t="s">
        <v>443</v>
      </c>
      <c r="AI127" s="62" t="s">
        <v>443</v>
      </c>
      <c r="AJ127" s="62" t="s">
        <v>443</v>
      </c>
      <c r="AK127" s="62" t="s">
        <v>443</v>
      </c>
      <c r="AL127" s="40" t="s">
        <v>426</v>
      </c>
    </row>
    <row r="128" spans="1:38" ht="26.25" customHeight="1" thickBot="1">
      <c r="A128" s="60" t="s">
        <v>288</v>
      </c>
      <c r="B128" s="64" t="s">
        <v>295</v>
      </c>
      <c r="C128" s="66" t="s">
        <v>296</v>
      </c>
      <c r="D128" s="62"/>
      <c r="E128" s="62" t="s">
        <v>442</v>
      </c>
      <c r="F128" s="62" t="s">
        <v>442</v>
      </c>
      <c r="G128" s="62" t="s">
        <v>442</v>
      </c>
      <c r="H128" s="62" t="s">
        <v>442</v>
      </c>
      <c r="I128" s="62" t="s">
        <v>442</v>
      </c>
      <c r="J128" s="62" t="s">
        <v>442</v>
      </c>
      <c r="K128" s="62" t="s">
        <v>442</v>
      </c>
      <c r="L128" s="62" t="s">
        <v>442</v>
      </c>
      <c r="M128" s="62" t="s">
        <v>442</v>
      </c>
      <c r="N128" s="62" t="s">
        <v>442</v>
      </c>
      <c r="O128" s="62" t="s">
        <v>442</v>
      </c>
      <c r="P128" s="62" t="s">
        <v>442</v>
      </c>
      <c r="Q128" s="62" t="s">
        <v>442</v>
      </c>
      <c r="R128" s="62" t="s">
        <v>442</v>
      </c>
      <c r="S128" s="62" t="s">
        <v>442</v>
      </c>
      <c r="T128" s="62" t="s">
        <v>442</v>
      </c>
      <c r="U128" s="62" t="s">
        <v>442</v>
      </c>
      <c r="V128" s="62" t="s">
        <v>442</v>
      </c>
      <c r="W128" s="62" t="s">
        <v>442</v>
      </c>
      <c r="X128" s="62" t="s">
        <v>442</v>
      </c>
      <c r="Y128" s="62" t="s">
        <v>442</v>
      </c>
      <c r="Z128" s="62" t="s">
        <v>442</v>
      </c>
      <c r="AA128" s="62" t="s">
        <v>442</v>
      </c>
      <c r="AB128" s="62" t="s">
        <v>442</v>
      </c>
      <c r="AC128" s="62" t="s">
        <v>442</v>
      </c>
      <c r="AD128" s="62" t="s">
        <v>442</v>
      </c>
      <c r="AE128" s="158"/>
      <c r="AF128" s="159" t="s">
        <v>443</v>
      </c>
      <c r="AG128" s="62" t="s">
        <v>443</v>
      </c>
      <c r="AH128" s="62" t="s">
        <v>443</v>
      </c>
      <c r="AI128" s="62" t="s">
        <v>443</v>
      </c>
      <c r="AJ128" s="62" t="s">
        <v>443</v>
      </c>
      <c r="AK128" s="62" t="s">
        <v>443</v>
      </c>
      <c r="AL128" s="40" t="s">
        <v>300</v>
      </c>
    </row>
    <row r="129" spans="1:38" ht="26.25" customHeight="1" thickBot="1">
      <c r="A129" s="60" t="s">
        <v>288</v>
      </c>
      <c r="B129" s="64" t="s">
        <v>298</v>
      </c>
      <c r="C129" s="72" t="s">
        <v>299</v>
      </c>
      <c r="D129" s="62"/>
      <c r="E129" s="62" t="s">
        <v>442</v>
      </c>
      <c r="F129" s="62" t="s">
        <v>442</v>
      </c>
      <c r="G129" s="62" t="s">
        <v>442</v>
      </c>
      <c r="H129" s="62" t="s">
        <v>442</v>
      </c>
      <c r="I129" s="62" t="s">
        <v>442</v>
      </c>
      <c r="J129" s="62" t="s">
        <v>442</v>
      </c>
      <c r="K129" s="62" t="s">
        <v>442</v>
      </c>
      <c r="L129" s="62" t="s">
        <v>442</v>
      </c>
      <c r="M129" s="62" t="s">
        <v>442</v>
      </c>
      <c r="N129" s="62" t="s">
        <v>442</v>
      </c>
      <c r="O129" s="62" t="s">
        <v>442</v>
      </c>
      <c r="P129" s="62" t="s">
        <v>442</v>
      </c>
      <c r="Q129" s="62" t="s">
        <v>442</v>
      </c>
      <c r="R129" s="62" t="s">
        <v>442</v>
      </c>
      <c r="S129" s="62" t="s">
        <v>442</v>
      </c>
      <c r="T129" s="62" t="s">
        <v>442</v>
      </c>
      <c r="U129" s="62" t="s">
        <v>442</v>
      </c>
      <c r="V129" s="62" t="s">
        <v>442</v>
      </c>
      <c r="W129" s="62" t="s">
        <v>442</v>
      </c>
      <c r="X129" s="62" t="s">
        <v>442</v>
      </c>
      <c r="Y129" s="62" t="s">
        <v>442</v>
      </c>
      <c r="Z129" s="62" t="s">
        <v>442</v>
      </c>
      <c r="AA129" s="62" t="s">
        <v>442</v>
      </c>
      <c r="AB129" s="62" t="s">
        <v>442</v>
      </c>
      <c r="AC129" s="62" t="s">
        <v>442</v>
      </c>
      <c r="AD129" s="62" t="s">
        <v>442</v>
      </c>
      <c r="AE129" s="158"/>
      <c r="AF129" s="159" t="s">
        <v>442</v>
      </c>
      <c r="AG129" s="62" t="s">
        <v>442</v>
      </c>
      <c r="AH129" s="62" t="s">
        <v>442</v>
      </c>
      <c r="AI129" s="62" t="s">
        <v>442</v>
      </c>
      <c r="AJ129" s="62" t="s">
        <v>442</v>
      </c>
      <c r="AK129" s="62" t="s">
        <v>442</v>
      </c>
      <c r="AL129" s="40" t="s">
        <v>300</v>
      </c>
    </row>
    <row r="130" spans="1:38" ht="26.25" customHeight="1" thickBot="1">
      <c r="A130" s="60" t="s">
        <v>288</v>
      </c>
      <c r="B130" s="64" t="s">
        <v>301</v>
      </c>
      <c r="C130" s="78" t="s">
        <v>302</v>
      </c>
      <c r="D130" s="62"/>
      <c r="E130" s="62" t="s">
        <v>442</v>
      </c>
      <c r="F130" s="62" t="s">
        <v>442</v>
      </c>
      <c r="G130" s="62" t="s">
        <v>442</v>
      </c>
      <c r="H130" s="62" t="s">
        <v>442</v>
      </c>
      <c r="I130" s="62" t="s">
        <v>442</v>
      </c>
      <c r="J130" s="62" t="s">
        <v>442</v>
      </c>
      <c r="K130" s="62" t="s">
        <v>442</v>
      </c>
      <c r="L130" s="62" t="s">
        <v>442</v>
      </c>
      <c r="M130" s="62" t="s">
        <v>442</v>
      </c>
      <c r="N130" s="62" t="s">
        <v>442</v>
      </c>
      <c r="O130" s="62" t="s">
        <v>442</v>
      </c>
      <c r="P130" s="62" t="s">
        <v>442</v>
      </c>
      <c r="Q130" s="62" t="s">
        <v>442</v>
      </c>
      <c r="R130" s="62" t="s">
        <v>442</v>
      </c>
      <c r="S130" s="62" t="s">
        <v>442</v>
      </c>
      <c r="T130" s="62" t="s">
        <v>442</v>
      </c>
      <c r="U130" s="62" t="s">
        <v>442</v>
      </c>
      <c r="V130" s="62" t="s">
        <v>442</v>
      </c>
      <c r="W130" s="62" t="s">
        <v>442</v>
      </c>
      <c r="X130" s="62" t="s">
        <v>442</v>
      </c>
      <c r="Y130" s="62" t="s">
        <v>442</v>
      </c>
      <c r="Z130" s="62" t="s">
        <v>442</v>
      </c>
      <c r="AA130" s="62" t="s">
        <v>442</v>
      </c>
      <c r="AB130" s="62" t="s">
        <v>442</v>
      </c>
      <c r="AC130" s="62" t="s">
        <v>442</v>
      </c>
      <c r="AD130" s="62" t="s">
        <v>442</v>
      </c>
      <c r="AE130" s="158"/>
      <c r="AF130" s="159" t="s">
        <v>442</v>
      </c>
      <c r="AG130" s="62" t="s">
        <v>442</v>
      </c>
      <c r="AH130" s="62" t="s">
        <v>442</v>
      </c>
      <c r="AI130" s="62" t="s">
        <v>442</v>
      </c>
      <c r="AJ130" s="62" t="s">
        <v>442</v>
      </c>
      <c r="AK130" s="62" t="s">
        <v>442</v>
      </c>
      <c r="AL130" s="40" t="s">
        <v>300</v>
      </c>
    </row>
    <row r="131" spans="1:38" ht="26.25" customHeight="1" thickBot="1">
      <c r="A131" s="60" t="s">
        <v>288</v>
      </c>
      <c r="B131" s="64" t="s">
        <v>303</v>
      </c>
      <c r="C131" s="72" t="s">
        <v>304</v>
      </c>
      <c r="D131" s="62"/>
      <c r="E131" s="62">
        <v>8.6457689999999991E-4</v>
      </c>
      <c r="F131" s="62">
        <v>2.6313209999999999E-4</v>
      </c>
      <c r="G131" s="62">
        <v>2.0298762E-4</v>
      </c>
      <c r="H131" s="62" t="s">
        <v>443</v>
      </c>
      <c r="I131" s="62" t="s">
        <v>443</v>
      </c>
      <c r="J131" s="62" t="s">
        <v>443</v>
      </c>
      <c r="K131" s="62">
        <v>6.3903509999999998E-3</v>
      </c>
      <c r="L131" s="62">
        <v>1.4697807299999998E-4</v>
      </c>
      <c r="M131" s="62">
        <v>7.1421570000000005E-5</v>
      </c>
      <c r="N131" s="62">
        <v>2.3305986000000001E-2</v>
      </c>
      <c r="O131" s="62">
        <v>3.0072239999999997E-3</v>
      </c>
      <c r="P131" s="62">
        <v>1.6163829000000001E-2</v>
      </c>
      <c r="Q131" s="62">
        <v>7.5180599999999996E-5</v>
      </c>
      <c r="R131" s="62">
        <v>7.5180599999999994E-4</v>
      </c>
      <c r="S131" s="62">
        <v>3.6838493999999999E-2</v>
      </c>
      <c r="T131" s="62">
        <v>7.5180599999999994E-4</v>
      </c>
      <c r="U131" s="62" t="s">
        <v>443</v>
      </c>
      <c r="V131" s="62" t="s">
        <v>443</v>
      </c>
      <c r="W131" s="62">
        <v>15.03612</v>
      </c>
      <c r="X131" s="62" t="s">
        <v>443</v>
      </c>
      <c r="Y131" s="62" t="s">
        <v>443</v>
      </c>
      <c r="Z131" s="62" t="s">
        <v>443</v>
      </c>
      <c r="AA131" s="62" t="s">
        <v>443</v>
      </c>
      <c r="AB131" s="62">
        <v>1.5036120000000002E-8</v>
      </c>
      <c r="AC131" s="62">
        <v>3.75903E-2</v>
      </c>
      <c r="AD131" s="157">
        <v>7.51806E-3</v>
      </c>
      <c r="AE131" s="158"/>
      <c r="AF131" s="159" t="s">
        <v>443</v>
      </c>
      <c r="AG131" s="62" t="s">
        <v>443</v>
      </c>
      <c r="AH131" s="62" t="s">
        <v>443</v>
      </c>
      <c r="AI131" s="62" t="s">
        <v>443</v>
      </c>
      <c r="AJ131" s="62" t="s">
        <v>443</v>
      </c>
      <c r="AK131" s="62">
        <v>0.37590299999999999</v>
      </c>
      <c r="AL131" s="40" t="s">
        <v>300</v>
      </c>
    </row>
    <row r="132" spans="1:38" ht="26.25" customHeight="1" thickBot="1">
      <c r="A132" s="60" t="s">
        <v>288</v>
      </c>
      <c r="B132" s="64" t="s">
        <v>305</v>
      </c>
      <c r="C132" s="72" t="s">
        <v>306</v>
      </c>
      <c r="D132" s="62"/>
      <c r="E132" s="167" t="s">
        <v>442</v>
      </c>
      <c r="F132" s="167" t="s">
        <v>442</v>
      </c>
      <c r="G132" s="167" t="s">
        <v>442</v>
      </c>
      <c r="H132" s="62" t="s">
        <v>442</v>
      </c>
      <c r="I132" s="167" t="s">
        <v>442</v>
      </c>
      <c r="J132" s="167" t="s">
        <v>442</v>
      </c>
      <c r="K132" s="167" t="s">
        <v>442</v>
      </c>
      <c r="L132" s="167" t="s">
        <v>442</v>
      </c>
      <c r="M132" s="167" t="s">
        <v>442</v>
      </c>
      <c r="N132" s="167" t="s">
        <v>442</v>
      </c>
      <c r="O132" s="167" t="s">
        <v>442</v>
      </c>
      <c r="P132" s="167" t="s">
        <v>442</v>
      </c>
      <c r="Q132" s="167" t="s">
        <v>442</v>
      </c>
      <c r="R132" s="167" t="s">
        <v>442</v>
      </c>
      <c r="S132" s="167" t="s">
        <v>442</v>
      </c>
      <c r="T132" s="167" t="s">
        <v>442</v>
      </c>
      <c r="U132" s="167" t="s">
        <v>442</v>
      </c>
      <c r="V132" s="167" t="s">
        <v>442</v>
      </c>
      <c r="W132" s="167" t="s">
        <v>442</v>
      </c>
      <c r="X132" s="167" t="s">
        <v>442</v>
      </c>
      <c r="Y132" s="167" t="s">
        <v>442</v>
      </c>
      <c r="Z132" s="167" t="s">
        <v>442</v>
      </c>
      <c r="AA132" s="167" t="s">
        <v>442</v>
      </c>
      <c r="AB132" s="167" t="s">
        <v>442</v>
      </c>
      <c r="AC132" s="167" t="s">
        <v>442</v>
      </c>
      <c r="AD132" s="167" t="s">
        <v>442</v>
      </c>
      <c r="AE132" s="168"/>
      <c r="AF132" s="62" t="s">
        <v>443</v>
      </c>
      <c r="AG132" s="62" t="s">
        <v>443</v>
      </c>
      <c r="AH132" s="62" t="s">
        <v>443</v>
      </c>
      <c r="AI132" s="62" t="s">
        <v>443</v>
      </c>
      <c r="AJ132" s="62" t="s">
        <v>443</v>
      </c>
      <c r="AK132" s="62" t="s">
        <v>443</v>
      </c>
      <c r="AL132" s="40" t="s">
        <v>414</v>
      </c>
    </row>
    <row r="133" spans="1:38" ht="26.25" customHeight="1" thickBot="1">
      <c r="A133" s="60" t="s">
        <v>288</v>
      </c>
      <c r="B133" s="64" t="s">
        <v>307</v>
      </c>
      <c r="C133" s="72" t="s">
        <v>308</v>
      </c>
      <c r="D133" s="62"/>
      <c r="E133" s="167" t="s">
        <v>442</v>
      </c>
      <c r="F133" s="167" t="s">
        <v>442</v>
      </c>
      <c r="G133" s="167" t="s">
        <v>442</v>
      </c>
      <c r="H133" s="167" t="s">
        <v>443</v>
      </c>
      <c r="I133" s="167" t="s">
        <v>442</v>
      </c>
      <c r="J133" s="167" t="s">
        <v>442</v>
      </c>
      <c r="K133" s="167" t="s">
        <v>442</v>
      </c>
      <c r="L133" s="167" t="s">
        <v>442</v>
      </c>
      <c r="M133" s="167" t="s">
        <v>442</v>
      </c>
      <c r="N133" s="167" t="s">
        <v>442</v>
      </c>
      <c r="O133" s="167" t="s">
        <v>442</v>
      </c>
      <c r="P133" s="167" t="s">
        <v>442</v>
      </c>
      <c r="Q133" s="167" t="s">
        <v>442</v>
      </c>
      <c r="R133" s="167" t="s">
        <v>442</v>
      </c>
      <c r="S133" s="167" t="s">
        <v>442</v>
      </c>
      <c r="T133" s="167" t="s">
        <v>442</v>
      </c>
      <c r="U133" s="167" t="s">
        <v>442</v>
      </c>
      <c r="V133" s="167" t="s">
        <v>442</v>
      </c>
      <c r="W133" s="167" t="s">
        <v>442</v>
      </c>
      <c r="X133" s="167" t="s">
        <v>442</v>
      </c>
      <c r="Y133" s="167" t="s">
        <v>442</v>
      </c>
      <c r="Z133" s="167" t="s">
        <v>442</v>
      </c>
      <c r="AA133" s="167" t="s">
        <v>442</v>
      </c>
      <c r="AB133" s="167" t="s">
        <v>442</v>
      </c>
      <c r="AC133" s="167" t="s">
        <v>442</v>
      </c>
      <c r="AD133" s="167" t="s">
        <v>442</v>
      </c>
      <c r="AE133" s="168"/>
      <c r="AF133" s="62" t="s">
        <v>442</v>
      </c>
      <c r="AG133" s="62" t="s">
        <v>442</v>
      </c>
      <c r="AH133" s="62" t="s">
        <v>442</v>
      </c>
      <c r="AI133" s="62" t="s">
        <v>442</v>
      </c>
      <c r="AJ133" s="62" t="s">
        <v>442</v>
      </c>
      <c r="AK133" s="62" t="s">
        <v>442</v>
      </c>
      <c r="AL133" s="40" t="s">
        <v>415</v>
      </c>
    </row>
    <row r="134" spans="1:38" ht="26.25" customHeight="1" thickBot="1">
      <c r="A134" s="60" t="s">
        <v>288</v>
      </c>
      <c r="B134" s="64" t="s">
        <v>309</v>
      </c>
      <c r="C134" s="61" t="s">
        <v>310</v>
      </c>
      <c r="D134" s="62"/>
      <c r="E134" s="167" t="s">
        <v>443</v>
      </c>
      <c r="F134" s="167" t="s">
        <v>443</v>
      </c>
      <c r="G134" s="167" t="s">
        <v>443</v>
      </c>
      <c r="H134" s="167" t="s">
        <v>443</v>
      </c>
      <c r="I134" s="167" t="s">
        <v>443</v>
      </c>
      <c r="J134" s="167" t="s">
        <v>443</v>
      </c>
      <c r="K134" s="167" t="s">
        <v>443</v>
      </c>
      <c r="L134" s="167" t="s">
        <v>443</v>
      </c>
      <c r="M134" s="167" t="s">
        <v>443</v>
      </c>
      <c r="N134" s="167" t="s">
        <v>443</v>
      </c>
      <c r="O134" s="167" t="s">
        <v>443</v>
      </c>
      <c r="P134" s="167" t="s">
        <v>443</v>
      </c>
      <c r="Q134" s="167" t="s">
        <v>443</v>
      </c>
      <c r="R134" s="167" t="s">
        <v>443</v>
      </c>
      <c r="S134" s="167" t="s">
        <v>443</v>
      </c>
      <c r="T134" s="167" t="s">
        <v>443</v>
      </c>
      <c r="U134" s="167" t="s">
        <v>443</v>
      </c>
      <c r="V134" s="167" t="s">
        <v>443</v>
      </c>
      <c r="W134" s="167" t="s">
        <v>443</v>
      </c>
      <c r="X134" s="167" t="s">
        <v>443</v>
      </c>
      <c r="Y134" s="167" t="s">
        <v>443</v>
      </c>
      <c r="Z134" s="167" t="s">
        <v>443</v>
      </c>
      <c r="AA134" s="167" t="s">
        <v>443</v>
      </c>
      <c r="AB134" s="167" t="s">
        <v>443</v>
      </c>
      <c r="AC134" s="167" t="s">
        <v>443</v>
      </c>
      <c r="AD134" s="167" t="s">
        <v>443</v>
      </c>
      <c r="AE134" s="168"/>
      <c r="AF134" s="62" t="s">
        <v>443</v>
      </c>
      <c r="AG134" s="62" t="s">
        <v>443</v>
      </c>
      <c r="AH134" s="62" t="s">
        <v>443</v>
      </c>
      <c r="AI134" s="62" t="s">
        <v>443</v>
      </c>
      <c r="AJ134" s="62" t="s">
        <v>443</v>
      </c>
      <c r="AK134" s="62" t="s">
        <v>443</v>
      </c>
      <c r="AL134" s="40" t="s">
        <v>412</v>
      </c>
    </row>
    <row r="135" spans="1:38" ht="26.25" customHeight="1" thickBot="1">
      <c r="A135" s="60" t="s">
        <v>288</v>
      </c>
      <c r="B135" s="60" t="s">
        <v>311</v>
      </c>
      <c r="C135" s="61" t="s">
        <v>312</v>
      </c>
      <c r="D135" s="62"/>
      <c r="E135" s="62">
        <v>4.3407000000000001E-2</v>
      </c>
      <c r="F135" s="62">
        <v>1.6789499999999999E-2</v>
      </c>
      <c r="G135" s="62">
        <v>1.5015E-3</v>
      </c>
      <c r="H135" s="62" t="s">
        <v>444</v>
      </c>
      <c r="I135" s="62">
        <v>5.7193500000000008E-2</v>
      </c>
      <c r="J135" s="62">
        <v>6.1561499999999998E-2</v>
      </c>
      <c r="K135" s="62">
        <v>6.333599999999999E-2</v>
      </c>
      <c r="L135" s="62">
        <v>2.4021270000000004E-2</v>
      </c>
      <c r="M135" s="62">
        <v>0.76207950000000002</v>
      </c>
      <c r="N135" s="62">
        <v>6.6885E-3</v>
      </c>
      <c r="O135" s="62">
        <v>1.3649999999999999E-3</v>
      </c>
      <c r="P135" s="62" t="s">
        <v>444</v>
      </c>
      <c r="Q135" s="62">
        <v>5.5964999999999999E-3</v>
      </c>
      <c r="R135" s="62">
        <v>1.3650000000000001E-4</v>
      </c>
      <c r="S135" s="62">
        <v>2.7299999999999998E-3</v>
      </c>
      <c r="T135" s="62" t="s">
        <v>444</v>
      </c>
      <c r="U135" s="62">
        <v>9.5550000000000008E-4</v>
      </c>
      <c r="V135" s="62">
        <v>0.23928450000000004</v>
      </c>
      <c r="W135" s="62">
        <v>0.13650000000000001</v>
      </c>
      <c r="X135" s="62">
        <v>3.1804499999999999E-2</v>
      </c>
      <c r="Y135" s="62">
        <v>6.3199500000000006E-2</v>
      </c>
      <c r="Z135" s="62">
        <v>7.7532000000000004E-2</v>
      </c>
      <c r="AA135" s="62" t="s">
        <v>444</v>
      </c>
      <c r="AB135" s="62">
        <v>0.17253600000000002</v>
      </c>
      <c r="AC135" s="62" t="s">
        <v>444</v>
      </c>
      <c r="AD135" s="157" t="s">
        <v>443</v>
      </c>
      <c r="AE135" s="158"/>
      <c r="AF135" s="159" t="s">
        <v>443</v>
      </c>
      <c r="AG135" s="62" t="s">
        <v>443</v>
      </c>
      <c r="AH135" s="62" t="s">
        <v>443</v>
      </c>
      <c r="AI135" s="62" t="s">
        <v>443</v>
      </c>
      <c r="AJ135" s="62" t="s">
        <v>443</v>
      </c>
      <c r="AK135" s="62" t="s">
        <v>443</v>
      </c>
      <c r="AL135" s="40" t="s">
        <v>412</v>
      </c>
    </row>
    <row r="136" spans="1:38" ht="26.25" customHeight="1" thickBot="1">
      <c r="A136" s="60" t="s">
        <v>288</v>
      </c>
      <c r="B136" s="60" t="s">
        <v>313</v>
      </c>
      <c r="C136" s="61" t="s">
        <v>314</v>
      </c>
      <c r="D136" s="62"/>
      <c r="E136" s="169" t="s">
        <v>443</v>
      </c>
      <c r="F136" s="62">
        <v>2.4612869999999999E-4</v>
      </c>
      <c r="G136" s="62" t="s">
        <v>443</v>
      </c>
      <c r="H136" s="62" t="s">
        <v>444</v>
      </c>
      <c r="I136" s="62" t="s">
        <v>443</v>
      </c>
      <c r="J136" s="62" t="s">
        <v>443</v>
      </c>
      <c r="K136" s="62" t="s">
        <v>443</v>
      </c>
      <c r="L136" s="62" t="s">
        <v>443</v>
      </c>
      <c r="M136" s="62" t="s">
        <v>443</v>
      </c>
      <c r="N136" s="62" t="s">
        <v>443</v>
      </c>
      <c r="O136" s="62" t="s">
        <v>443</v>
      </c>
      <c r="P136" s="62" t="s">
        <v>443</v>
      </c>
      <c r="Q136" s="62" t="s">
        <v>443</v>
      </c>
      <c r="R136" s="62" t="s">
        <v>443</v>
      </c>
      <c r="S136" s="62" t="s">
        <v>443</v>
      </c>
      <c r="T136" s="62" t="s">
        <v>443</v>
      </c>
      <c r="U136" s="62" t="s">
        <v>443</v>
      </c>
      <c r="V136" s="62" t="s">
        <v>443</v>
      </c>
      <c r="W136" s="62" t="s">
        <v>443</v>
      </c>
      <c r="X136" s="62" t="s">
        <v>443</v>
      </c>
      <c r="Y136" s="62" t="s">
        <v>443</v>
      </c>
      <c r="Z136" s="62" t="s">
        <v>443</v>
      </c>
      <c r="AA136" s="62" t="s">
        <v>443</v>
      </c>
      <c r="AB136" s="62" t="s">
        <v>443</v>
      </c>
      <c r="AC136" s="62" t="s">
        <v>443</v>
      </c>
      <c r="AD136" s="62" t="s">
        <v>443</v>
      </c>
      <c r="AE136" s="158"/>
      <c r="AF136" s="159" t="s">
        <v>443</v>
      </c>
      <c r="AG136" s="62" t="s">
        <v>443</v>
      </c>
      <c r="AH136" s="62" t="s">
        <v>443</v>
      </c>
      <c r="AI136" s="62" t="s">
        <v>443</v>
      </c>
      <c r="AJ136" s="62" t="s">
        <v>443</v>
      </c>
      <c r="AK136" s="62">
        <v>16408.580000000002</v>
      </c>
      <c r="AL136" s="40" t="s">
        <v>416</v>
      </c>
    </row>
    <row r="137" spans="1:38" ht="26.25" customHeight="1" thickBot="1">
      <c r="A137" s="60" t="s">
        <v>288</v>
      </c>
      <c r="B137" s="60" t="s">
        <v>315</v>
      </c>
      <c r="C137" s="61" t="s">
        <v>316</v>
      </c>
      <c r="D137" s="62"/>
      <c r="E137" s="62" t="s">
        <v>443</v>
      </c>
      <c r="F137" s="62">
        <v>1.9946400000000002E-3</v>
      </c>
      <c r="G137" s="62" t="s">
        <v>443</v>
      </c>
      <c r="H137" s="62" t="s">
        <v>444</v>
      </c>
      <c r="I137" s="62" t="s">
        <v>443</v>
      </c>
      <c r="J137" s="62" t="s">
        <v>443</v>
      </c>
      <c r="K137" s="62" t="s">
        <v>443</v>
      </c>
      <c r="L137" s="62" t="s">
        <v>443</v>
      </c>
      <c r="M137" s="62" t="s">
        <v>443</v>
      </c>
      <c r="N137" s="62" t="s">
        <v>443</v>
      </c>
      <c r="O137" s="62" t="s">
        <v>443</v>
      </c>
      <c r="P137" s="62" t="s">
        <v>443</v>
      </c>
      <c r="Q137" s="62" t="s">
        <v>443</v>
      </c>
      <c r="R137" s="62" t="s">
        <v>443</v>
      </c>
      <c r="S137" s="62" t="s">
        <v>443</v>
      </c>
      <c r="T137" s="62" t="s">
        <v>443</v>
      </c>
      <c r="U137" s="62" t="s">
        <v>443</v>
      </c>
      <c r="V137" s="62" t="s">
        <v>443</v>
      </c>
      <c r="W137" s="62" t="s">
        <v>443</v>
      </c>
      <c r="X137" s="62" t="s">
        <v>443</v>
      </c>
      <c r="Y137" s="62" t="s">
        <v>443</v>
      </c>
      <c r="Z137" s="62" t="s">
        <v>443</v>
      </c>
      <c r="AA137" s="62" t="s">
        <v>443</v>
      </c>
      <c r="AB137" s="62" t="s">
        <v>443</v>
      </c>
      <c r="AC137" s="62" t="s">
        <v>443</v>
      </c>
      <c r="AD137" s="157" t="s">
        <v>443</v>
      </c>
      <c r="AE137" s="158"/>
      <c r="AF137" s="159" t="s">
        <v>443</v>
      </c>
      <c r="AG137" s="62" t="s">
        <v>443</v>
      </c>
      <c r="AH137" s="62" t="s">
        <v>443</v>
      </c>
      <c r="AI137" s="62" t="s">
        <v>443</v>
      </c>
      <c r="AJ137" s="62" t="s">
        <v>443</v>
      </c>
      <c r="AK137" s="62">
        <v>132976</v>
      </c>
      <c r="AL137" s="40" t="s">
        <v>416</v>
      </c>
    </row>
    <row r="138" spans="1:38" ht="26.25" customHeight="1" thickBot="1">
      <c r="A138" s="64" t="s">
        <v>288</v>
      </c>
      <c r="B138" s="64" t="s">
        <v>317</v>
      </c>
      <c r="C138" s="66" t="s">
        <v>318</v>
      </c>
      <c r="D138" s="63"/>
      <c r="E138" s="62" t="s">
        <v>443</v>
      </c>
      <c r="F138" s="62" t="s">
        <v>443</v>
      </c>
      <c r="G138" s="62" t="s">
        <v>443</v>
      </c>
      <c r="H138" s="62" t="s">
        <v>443</v>
      </c>
      <c r="I138" s="62" t="s">
        <v>443</v>
      </c>
      <c r="J138" s="62" t="s">
        <v>443</v>
      </c>
      <c r="K138" s="62" t="s">
        <v>443</v>
      </c>
      <c r="L138" s="62" t="s">
        <v>443</v>
      </c>
      <c r="M138" s="62" t="s">
        <v>443</v>
      </c>
      <c r="N138" s="62" t="s">
        <v>443</v>
      </c>
      <c r="O138" s="62" t="s">
        <v>443</v>
      </c>
      <c r="P138" s="62" t="s">
        <v>443</v>
      </c>
      <c r="Q138" s="62" t="s">
        <v>443</v>
      </c>
      <c r="R138" s="62" t="s">
        <v>443</v>
      </c>
      <c r="S138" s="62" t="s">
        <v>443</v>
      </c>
      <c r="T138" s="62" t="s">
        <v>443</v>
      </c>
      <c r="U138" s="62" t="s">
        <v>443</v>
      </c>
      <c r="V138" s="62" t="s">
        <v>443</v>
      </c>
      <c r="W138" s="62" t="s">
        <v>443</v>
      </c>
      <c r="X138" s="62" t="s">
        <v>443</v>
      </c>
      <c r="Y138" s="62" t="s">
        <v>443</v>
      </c>
      <c r="Z138" s="62" t="s">
        <v>443</v>
      </c>
      <c r="AA138" s="62" t="s">
        <v>443</v>
      </c>
      <c r="AB138" s="62" t="s">
        <v>443</v>
      </c>
      <c r="AC138" s="62" t="s">
        <v>443</v>
      </c>
      <c r="AD138" s="157" t="s">
        <v>443</v>
      </c>
      <c r="AE138" s="158"/>
      <c r="AF138" s="159" t="s">
        <v>443</v>
      </c>
      <c r="AG138" s="62" t="s">
        <v>443</v>
      </c>
      <c r="AH138" s="62" t="s">
        <v>443</v>
      </c>
      <c r="AI138" s="62" t="s">
        <v>443</v>
      </c>
      <c r="AJ138" s="62" t="s">
        <v>443</v>
      </c>
      <c r="AK138" s="62" t="s">
        <v>443</v>
      </c>
      <c r="AL138" s="40" t="s">
        <v>416</v>
      </c>
    </row>
    <row r="139" spans="1:38" ht="26.25" customHeight="1" thickBot="1">
      <c r="A139" s="64" t="s">
        <v>288</v>
      </c>
      <c r="B139" s="64" t="s">
        <v>319</v>
      </c>
      <c r="C139" s="66" t="s">
        <v>377</v>
      </c>
      <c r="D139" s="63"/>
      <c r="E139" s="62" t="s">
        <v>443</v>
      </c>
      <c r="F139" s="62" t="s">
        <v>443</v>
      </c>
      <c r="G139" s="62" t="s">
        <v>443</v>
      </c>
      <c r="H139" s="62" t="s">
        <v>444</v>
      </c>
      <c r="I139" s="62" t="s">
        <v>444</v>
      </c>
      <c r="J139" s="62" t="s">
        <v>444</v>
      </c>
      <c r="K139" s="62" t="s">
        <v>444</v>
      </c>
      <c r="L139" s="62" t="s">
        <v>444</v>
      </c>
      <c r="M139" s="62" t="s">
        <v>443</v>
      </c>
      <c r="N139" s="62" t="s">
        <v>444</v>
      </c>
      <c r="O139" s="62" t="s">
        <v>444</v>
      </c>
      <c r="P139" s="62" t="s">
        <v>443</v>
      </c>
      <c r="Q139" s="62" t="s">
        <v>444</v>
      </c>
      <c r="R139" s="62" t="s">
        <v>444</v>
      </c>
      <c r="S139" s="62" t="s">
        <v>444</v>
      </c>
      <c r="T139" s="62" t="s">
        <v>443</v>
      </c>
      <c r="U139" s="62" t="s">
        <v>443</v>
      </c>
      <c r="V139" s="62" t="s">
        <v>443</v>
      </c>
      <c r="W139" s="62" t="s">
        <v>444</v>
      </c>
      <c r="X139" s="62" t="s">
        <v>443</v>
      </c>
      <c r="Y139" s="62" t="s">
        <v>443</v>
      </c>
      <c r="Z139" s="62" t="s">
        <v>443</v>
      </c>
      <c r="AA139" s="62" t="s">
        <v>443</v>
      </c>
      <c r="AB139" s="62" t="s">
        <v>443</v>
      </c>
      <c r="AC139" s="62" t="s">
        <v>443</v>
      </c>
      <c r="AD139" s="62" t="s">
        <v>443</v>
      </c>
      <c r="AE139" s="158"/>
      <c r="AF139" s="159" t="s">
        <v>443</v>
      </c>
      <c r="AG139" s="159" t="s">
        <v>443</v>
      </c>
      <c r="AH139" s="159" t="s">
        <v>443</v>
      </c>
      <c r="AI139" s="159" t="s">
        <v>443</v>
      </c>
      <c r="AJ139" s="159" t="s">
        <v>443</v>
      </c>
      <c r="AK139" s="159" t="s">
        <v>443</v>
      </c>
      <c r="AL139" s="40" t="s">
        <v>412</v>
      </c>
    </row>
    <row r="140" spans="1:38" ht="26.25" customHeight="1" thickBot="1">
      <c r="A140" s="60" t="s">
        <v>321</v>
      </c>
      <c r="B140" s="64" t="s">
        <v>322</v>
      </c>
      <c r="C140" s="61" t="s">
        <v>378</v>
      </c>
      <c r="D140" s="62"/>
      <c r="E140" s="62" t="s">
        <v>442</v>
      </c>
      <c r="F140" s="62" t="s">
        <v>442</v>
      </c>
      <c r="G140" s="62" t="s">
        <v>442</v>
      </c>
      <c r="H140" s="62" t="s">
        <v>442</v>
      </c>
      <c r="I140" s="62" t="s">
        <v>442</v>
      </c>
      <c r="J140" s="62" t="s">
        <v>442</v>
      </c>
      <c r="K140" s="62" t="s">
        <v>442</v>
      </c>
      <c r="L140" s="62" t="s">
        <v>442</v>
      </c>
      <c r="M140" s="62" t="s">
        <v>442</v>
      </c>
      <c r="N140" s="62" t="s">
        <v>442</v>
      </c>
      <c r="O140" s="62" t="s">
        <v>442</v>
      </c>
      <c r="P140" s="62" t="s">
        <v>442</v>
      </c>
      <c r="Q140" s="62" t="s">
        <v>442</v>
      </c>
      <c r="R140" s="62" t="s">
        <v>442</v>
      </c>
      <c r="S140" s="62" t="s">
        <v>442</v>
      </c>
      <c r="T140" s="62" t="s">
        <v>442</v>
      </c>
      <c r="U140" s="62" t="s">
        <v>442</v>
      </c>
      <c r="V140" s="62" t="s">
        <v>442</v>
      </c>
      <c r="W140" s="62" t="s">
        <v>442</v>
      </c>
      <c r="X140" s="62" t="s">
        <v>442</v>
      </c>
      <c r="Y140" s="62" t="s">
        <v>442</v>
      </c>
      <c r="Z140" s="62" t="s">
        <v>442</v>
      </c>
      <c r="AA140" s="62" t="s">
        <v>442</v>
      </c>
      <c r="AB140" s="62" t="s">
        <v>442</v>
      </c>
      <c r="AC140" s="62" t="s">
        <v>442</v>
      </c>
      <c r="AD140" s="157" t="s">
        <v>442</v>
      </c>
      <c r="AE140" s="158"/>
      <c r="AF140" s="159" t="s">
        <v>442</v>
      </c>
      <c r="AG140" s="62" t="s">
        <v>442</v>
      </c>
      <c r="AH140" s="62" t="s">
        <v>442</v>
      </c>
      <c r="AI140" s="62" t="s">
        <v>442</v>
      </c>
      <c r="AJ140" s="62" t="s">
        <v>442</v>
      </c>
      <c r="AK140" s="62" t="s">
        <v>442</v>
      </c>
      <c r="AL140" s="40" t="s">
        <v>412</v>
      </c>
    </row>
    <row r="141" spans="1:38" s="6" customFormat="1" ht="37.5" customHeight="1" thickBot="1">
      <c r="A141" s="79"/>
      <c r="B141" s="80" t="s">
        <v>323</v>
      </c>
      <c r="C141" s="81" t="s">
        <v>388</v>
      </c>
      <c r="D141" s="79" t="s">
        <v>142</v>
      </c>
      <c r="E141" s="16">
        <f>SUM(E14:E140)</f>
        <v>35.06623327984375</v>
      </c>
      <c r="F141" s="16">
        <f t="shared" ref="F141:AD141" si="0">SUM(F14:F140)</f>
        <v>27.184094875166984</v>
      </c>
      <c r="G141" s="16">
        <f t="shared" si="0"/>
        <v>94.777059385017267</v>
      </c>
      <c r="H141" s="16">
        <f t="shared" si="0"/>
        <v>10.571779979457736</v>
      </c>
      <c r="I141" s="16">
        <f t="shared" si="0"/>
        <v>24.059620125011008</v>
      </c>
      <c r="J141" s="16">
        <f t="shared" si="0"/>
        <v>37.217509822526637</v>
      </c>
      <c r="K141" s="16">
        <f t="shared" si="0"/>
        <v>48.592407319745185</v>
      </c>
      <c r="L141" s="16">
        <f t="shared" si="0"/>
        <v>2.4302413881009373</v>
      </c>
      <c r="M141" s="16">
        <f t="shared" si="0"/>
        <v>75.161719398049186</v>
      </c>
      <c r="N141" s="16">
        <f t="shared" si="0"/>
        <v>6.4495578949333874</v>
      </c>
      <c r="O141" s="16">
        <f t="shared" si="0"/>
        <v>0.28493943666389981</v>
      </c>
      <c r="P141" s="16">
        <f t="shared" si="0"/>
        <v>0.3571554175402874</v>
      </c>
      <c r="Q141" s="16">
        <f t="shared" si="0"/>
        <v>1.0977534369345365</v>
      </c>
      <c r="R141" s="16">
        <f>SUM(R14:R140)</f>
        <v>4.5957157128834778</v>
      </c>
      <c r="S141" s="16">
        <f t="shared" si="0"/>
        <v>1.4870285871524613</v>
      </c>
      <c r="T141" s="16">
        <f t="shared" si="0"/>
        <v>3.0894031711798573</v>
      </c>
      <c r="U141" s="16">
        <f t="shared" si="0"/>
        <v>2.2880032727328348</v>
      </c>
      <c r="V141" s="16">
        <f t="shared" si="0"/>
        <v>12.140723875022307</v>
      </c>
      <c r="W141" s="16">
        <f t="shared" si="0"/>
        <v>26.870381958211787</v>
      </c>
      <c r="X141" s="16">
        <f t="shared" si="0"/>
        <v>1.4224238935987177</v>
      </c>
      <c r="Y141" s="16">
        <f t="shared" si="0"/>
        <v>1.6188343145869013</v>
      </c>
      <c r="Z141" s="16">
        <f t="shared" si="0"/>
        <v>0.62927956411782393</v>
      </c>
      <c r="AA141" s="16">
        <f t="shared" si="0"/>
        <v>0.7637392197182381</v>
      </c>
      <c r="AB141" s="16">
        <f t="shared" si="0"/>
        <v>4.8360373670578012</v>
      </c>
      <c r="AC141" s="16">
        <f t="shared" si="0"/>
        <v>7.544127809427227</v>
      </c>
      <c r="AD141" s="16">
        <f t="shared" si="0"/>
        <v>207.00954705044327</v>
      </c>
      <c r="AE141" s="52"/>
      <c r="AF141" s="16"/>
      <c r="AG141" s="16"/>
      <c r="AH141" s="16"/>
      <c r="AI141" s="16"/>
      <c r="AJ141" s="16"/>
      <c r="AK141" s="16"/>
      <c r="AL141" s="41"/>
    </row>
    <row r="142" spans="1:38" ht="15" customHeight="1" thickBot="1">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c r="A143" s="85"/>
      <c r="B143" s="43" t="s">
        <v>347</v>
      </c>
      <c r="C143" s="86" t="s">
        <v>354</v>
      </c>
      <c r="D143" s="87" t="s">
        <v>281</v>
      </c>
      <c r="E143" s="9" t="s">
        <v>444</v>
      </c>
      <c r="F143" s="9" t="s">
        <v>444</v>
      </c>
      <c r="G143" s="9" t="s">
        <v>444</v>
      </c>
      <c r="H143" s="9" t="s">
        <v>444</v>
      </c>
      <c r="I143" s="9" t="s">
        <v>444</v>
      </c>
      <c r="J143" s="9" t="s">
        <v>444</v>
      </c>
      <c r="K143" s="9" t="s">
        <v>444</v>
      </c>
      <c r="L143" s="9" t="s">
        <v>444</v>
      </c>
      <c r="M143" s="9" t="s">
        <v>444</v>
      </c>
      <c r="N143" s="9" t="s">
        <v>444</v>
      </c>
      <c r="O143" s="9" t="s">
        <v>444</v>
      </c>
      <c r="P143" s="9" t="s">
        <v>444</v>
      </c>
      <c r="Q143" s="9" t="s">
        <v>444</v>
      </c>
      <c r="R143" s="9" t="s">
        <v>444</v>
      </c>
      <c r="S143" s="9" t="s">
        <v>444</v>
      </c>
      <c r="T143" s="9" t="s">
        <v>444</v>
      </c>
      <c r="U143" s="9" t="s">
        <v>444</v>
      </c>
      <c r="V143" s="9" t="s">
        <v>444</v>
      </c>
      <c r="W143" s="9" t="s">
        <v>444</v>
      </c>
      <c r="X143" s="9" t="s">
        <v>444</v>
      </c>
      <c r="Y143" s="9" t="s">
        <v>444</v>
      </c>
      <c r="Z143" s="9" t="s">
        <v>444</v>
      </c>
      <c r="AA143" s="9" t="s">
        <v>444</v>
      </c>
      <c r="AB143" s="9" t="s">
        <v>444</v>
      </c>
      <c r="AC143" s="9" t="s">
        <v>444</v>
      </c>
      <c r="AD143" s="9" t="s">
        <v>444</v>
      </c>
      <c r="AE143" s="54"/>
      <c r="AF143" s="9" t="s">
        <v>444</v>
      </c>
      <c r="AG143" s="9" t="s">
        <v>444</v>
      </c>
      <c r="AH143" s="9" t="s">
        <v>444</v>
      </c>
      <c r="AI143" s="9" t="s">
        <v>444</v>
      </c>
      <c r="AJ143" s="9" t="s">
        <v>444</v>
      </c>
      <c r="AK143" s="9" t="s">
        <v>444</v>
      </c>
      <c r="AL143" s="43" t="s">
        <v>49</v>
      </c>
    </row>
    <row r="144" spans="1:38" ht="26.25" customHeight="1" thickBot="1">
      <c r="A144" s="85"/>
      <c r="B144" s="43" t="s">
        <v>348</v>
      </c>
      <c r="C144" s="86" t="s">
        <v>355</v>
      </c>
      <c r="D144" s="87" t="s">
        <v>281</v>
      </c>
      <c r="E144" s="9" t="s">
        <v>444</v>
      </c>
      <c r="F144" s="9" t="s">
        <v>444</v>
      </c>
      <c r="G144" s="9" t="s">
        <v>444</v>
      </c>
      <c r="H144" s="9" t="s">
        <v>444</v>
      </c>
      <c r="I144" s="9" t="s">
        <v>444</v>
      </c>
      <c r="J144" s="9" t="s">
        <v>444</v>
      </c>
      <c r="K144" s="9" t="s">
        <v>444</v>
      </c>
      <c r="L144" s="9" t="s">
        <v>444</v>
      </c>
      <c r="M144" s="9" t="s">
        <v>444</v>
      </c>
      <c r="N144" s="9" t="s">
        <v>444</v>
      </c>
      <c r="O144" s="9" t="s">
        <v>444</v>
      </c>
      <c r="P144" s="9" t="s">
        <v>444</v>
      </c>
      <c r="Q144" s="9" t="s">
        <v>444</v>
      </c>
      <c r="R144" s="9" t="s">
        <v>444</v>
      </c>
      <c r="S144" s="9" t="s">
        <v>444</v>
      </c>
      <c r="T144" s="9" t="s">
        <v>444</v>
      </c>
      <c r="U144" s="9" t="s">
        <v>444</v>
      </c>
      <c r="V144" s="9" t="s">
        <v>444</v>
      </c>
      <c r="W144" s="9" t="s">
        <v>444</v>
      </c>
      <c r="X144" s="9" t="s">
        <v>444</v>
      </c>
      <c r="Y144" s="9" t="s">
        <v>444</v>
      </c>
      <c r="Z144" s="9" t="s">
        <v>444</v>
      </c>
      <c r="AA144" s="9" t="s">
        <v>444</v>
      </c>
      <c r="AB144" s="9" t="s">
        <v>444</v>
      </c>
      <c r="AC144" s="9" t="s">
        <v>444</v>
      </c>
      <c r="AD144" s="9" t="s">
        <v>444</v>
      </c>
      <c r="AE144" s="54"/>
      <c r="AF144" s="9" t="s">
        <v>444</v>
      </c>
      <c r="AG144" s="9" t="s">
        <v>444</v>
      </c>
      <c r="AH144" s="9" t="s">
        <v>444</v>
      </c>
      <c r="AI144" s="9" t="s">
        <v>444</v>
      </c>
      <c r="AJ144" s="9" t="s">
        <v>444</v>
      </c>
      <c r="AK144" s="9" t="s">
        <v>444</v>
      </c>
      <c r="AL144" s="43" t="s">
        <v>49</v>
      </c>
    </row>
    <row r="145" spans="1:38" ht="26.25" customHeight="1" thickBot="1">
      <c r="A145" s="85"/>
      <c r="B145" s="43" t="s">
        <v>349</v>
      </c>
      <c r="C145" s="86" t="s">
        <v>356</v>
      </c>
      <c r="D145" s="87" t="s">
        <v>281</v>
      </c>
      <c r="E145" s="9" t="s">
        <v>444</v>
      </c>
      <c r="F145" s="9" t="s">
        <v>444</v>
      </c>
      <c r="G145" s="9" t="s">
        <v>444</v>
      </c>
      <c r="H145" s="9" t="s">
        <v>444</v>
      </c>
      <c r="I145" s="9" t="s">
        <v>444</v>
      </c>
      <c r="J145" s="9" t="s">
        <v>444</v>
      </c>
      <c r="K145" s="9" t="s">
        <v>444</v>
      </c>
      <c r="L145" s="9" t="s">
        <v>444</v>
      </c>
      <c r="M145" s="9" t="s">
        <v>444</v>
      </c>
      <c r="N145" s="9" t="s">
        <v>444</v>
      </c>
      <c r="O145" s="9" t="s">
        <v>444</v>
      </c>
      <c r="P145" s="9" t="s">
        <v>444</v>
      </c>
      <c r="Q145" s="9" t="s">
        <v>444</v>
      </c>
      <c r="R145" s="9" t="s">
        <v>444</v>
      </c>
      <c r="S145" s="9" t="s">
        <v>444</v>
      </c>
      <c r="T145" s="9" t="s">
        <v>444</v>
      </c>
      <c r="U145" s="9" t="s">
        <v>444</v>
      </c>
      <c r="V145" s="9" t="s">
        <v>444</v>
      </c>
      <c r="W145" s="9" t="s">
        <v>444</v>
      </c>
      <c r="X145" s="9" t="s">
        <v>444</v>
      </c>
      <c r="Y145" s="9" t="s">
        <v>444</v>
      </c>
      <c r="Z145" s="9" t="s">
        <v>444</v>
      </c>
      <c r="AA145" s="9" t="s">
        <v>444</v>
      </c>
      <c r="AB145" s="9" t="s">
        <v>444</v>
      </c>
      <c r="AC145" s="9" t="s">
        <v>444</v>
      </c>
      <c r="AD145" s="9" t="s">
        <v>444</v>
      </c>
      <c r="AE145" s="54"/>
      <c r="AF145" s="9" t="s">
        <v>444</v>
      </c>
      <c r="AG145" s="9" t="s">
        <v>444</v>
      </c>
      <c r="AH145" s="9" t="s">
        <v>444</v>
      </c>
      <c r="AI145" s="9" t="s">
        <v>444</v>
      </c>
      <c r="AJ145" s="9" t="s">
        <v>444</v>
      </c>
      <c r="AK145" s="9" t="s">
        <v>444</v>
      </c>
      <c r="AL145" s="43" t="s">
        <v>49</v>
      </c>
    </row>
    <row r="146" spans="1:38" ht="26.25" customHeight="1" thickBot="1">
      <c r="A146" s="85"/>
      <c r="B146" s="43" t="s">
        <v>350</v>
      </c>
      <c r="C146" s="86" t="s">
        <v>357</v>
      </c>
      <c r="D146" s="87" t="s">
        <v>281</v>
      </c>
      <c r="E146" s="9" t="s">
        <v>444</v>
      </c>
      <c r="F146" s="9" t="s">
        <v>444</v>
      </c>
      <c r="G146" s="9" t="s">
        <v>444</v>
      </c>
      <c r="H146" s="9" t="s">
        <v>444</v>
      </c>
      <c r="I146" s="9" t="s">
        <v>444</v>
      </c>
      <c r="J146" s="9" t="s">
        <v>444</v>
      </c>
      <c r="K146" s="9" t="s">
        <v>444</v>
      </c>
      <c r="L146" s="9" t="s">
        <v>444</v>
      </c>
      <c r="M146" s="9" t="s">
        <v>444</v>
      </c>
      <c r="N146" s="9" t="s">
        <v>444</v>
      </c>
      <c r="O146" s="9" t="s">
        <v>444</v>
      </c>
      <c r="P146" s="9" t="s">
        <v>444</v>
      </c>
      <c r="Q146" s="9" t="s">
        <v>444</v>
      </c>
      <c r="R146" s="9" t="s">
        <v>444</v>
      </c>
      <c r="S146" s="9" t="s">
        <v>444</v>
      </c>
      <c r="T146" s="9" t="s">
        <v>444</v>
      </c>
      <c r="U146" s="9" t="s">
        <v>444</v>
      </c>
      <c r="V146" s="9" t="s">
        <v>444</v>
      </c>
      <c r="W146" s="9" t="s">
        <v>444</v>
      </c>
      <c r="X146" s="9" t="s">
        <v>444</v>
      </c>
      <c r="Y146" s="9" t="s">
        <v>444</v>
      </c>
      <c r="Z146" s="9" t="s">
        <v>444</v>
      </c>
      <c r="AA146" s="9" t="s">
        <v>444</v>
      </c>
      <c r="AB146" s="9" t="s">
        <v>444</v>
      </c>
      <c r="AC146" s="9" t="s">
        <v>444</v>
      </c>
      <c r="AD146" s="9" t="s">
        <v>444</v>
      </c>
      <c r="AE146" s="54"/>
      <c r="AF146" s="9" t="s">
        <v>444</v>
      </c>
      <c r="AG146" s="9" t="s">
        <v>444</v>
      </c>
      <c r="AH146" s="9" t="s">
        <v>444</v>
      </c>
      <c r="AI146" s="9" t="s">
        <v>444</v>
      </c>
      <c r="AJ146" s="9" t="s">
        <v>444</v>
      </c>
      <c r="AK146" s="9" t="s">
        <v>444</v>
      </c>
      <c r="AL146" s="43" t="s">
        <v>49</v>
      </c>
    </row>
    <row r="147" spans="1:38" ht="26.25" customHeight="1" thickBot="1">
      <c r="A147" s="85"/>
      <c r="B147" s="43" t="s">
        <v>351</v>
      </c>
      <c r="C147" s="86" t="s">
        <v>358</v>
      </c>
      <c r="D147" s="87" t="s">
        <v>281</v>
      </c>
      <c r="E147" s="9" t="s">
        <v>444</v>
      </c>
      <c r="F147" s="9" t="s">
        <v>444</v>
      </c>
      <c r="G147" s="9" t="s">
        <v>444</v>
      </c>
      <c r="H147" s="9" t="s">
        <v>444</v>
      </c>
      <c r="I147" s="9" t="s">
        <v>444</v>
      </c>
      <c r="J147" s="9" t="s">
        <v>444</v>
      </c>
      <c r="K147" s="9" t="s">
        <v>444</v>
      </c>
      <c r="L147" s="9" t="s">
        <v>444</v>
      </c>
      <c r="M147" s="9" t="s">
        <v>444</v>
      </c>
      <c r="N147" s="9" t="s">
        <v>444</v>
      </c>
      <c r="O147" s="9" t="s">
        <v>444</v>
      </c>
      <c r="P147" s="9" t="s">
        <v>444</v>
      </c>
      <c r="Q147" s="9" t="s">
        <v>444</v>
      </c>
      <c r="R147" s="9" t="s">
        <v>444</v>
      </c>
      <c r="S147" s="9" t="s">
        <v>444</v>
      </c>
      <c r="T147" s="9" t="s">
        <v>444</v>
      </c>
      <c r="U147" s="9" t="s">
        <v>444</v>
      </c>
      <c r="V147" s="9" t="s">
        <v>444</v>
      </c>
      <c r="W147" s="9" t="s">
        <v>444</v>
      </c>
      <c r="X147" s="9" t="s">
        <v>444</v>
      </c>
      <c r="Y147" s="9" t="s">
        <v>444</v>
      </c>
      <c r="Z147" s="9" t="s">
        <v>444</v>
      </c>
      <c r="AA147" s="9" t="s">
        <v>444</v>
      </c>
      <c r="AB147" s="9" t="s">
        <v>444</v>
      </c>
      <c r="AC147" s="9" t="s">
        <v>444</v>
      </c>
      <c r="AD147" s="9" t="s">
        <v>444</v>
      </c>
      <c r="AE147" s="54"/>
      <c r="AF147" s="9" t="s">
        <v>444</v>
      </c>
      <c r="AG147" s="9" t="s">
        <v>444</v>
      </c>
      <c r="AH147" s="9" t="s">
        <v>444</v>
      </c>
      <c r="AI147" s="9" t="s">
        <v>444</v>
      </c>
      <c r="AJ147" s="9" t="s">
        <v>444</v>
      </c>
      <c r="AK147" s="9" t="s">
        <v>444</v>
      </c>
      <c r="AL147" s="43" t="s">
        <v>49</v>
      </c>
    </row>
    <row r="148" spans="1:38" ht="26.25" customHeight="1" thickBot="1">
      <c r="A148" s="85"/>
      <c r="B148" s="43" t="s">
        <v>352</v>
      </c>
      <c r="C148" s="86" t="s">
        <v>359</v>
      </c>
      <c r="D148" s="87" t="s">
        <v>281</v>
      </c>
      <c r="E148" s="9" t="s">
        <v>444</v>
      </c>
      <c r="F148" s="9" t="s">
        <v>444</v>
      </c>
      <c r="G148" s="9" t="s">
        <v>444</v>
      </c>
      <c r="H148" s="9" t="s">
        <v>444</v>
      </c>
      <c r="I148" s="9" t="s">
        <v>444</v>
      </c>
      <c r="J148" s="9" t="s">
        <v>444</v>
      </c>
      <c r="K148" s="9" t="s">
        <v>444</v>
      </c>
      <c r="L148" s="9" t="s">
        <v>444</v>
      </c>
      <c r="M148" s="9" t="s">
        <v>444</v>
      </c>
      <c r="N148" s="9" t="s">
        <v>444</v>
      </c>
      <c r="O148" s="9" t="s">
        <v>444</v>
      </c>
      <c r="P148" s="9" t="s">
        <v>444</v>
      </c>
      <c r="Q148" s="9" t="s">
        <v>444</v>
      </c>
      <c r="R148" s="9" t="s">
        <v>444</v>
      </c>
      <c r="S148" s="9" t="s">
        <v>444</v>
      </c>
      <c r="T148" s="9" t="s">
        <v>444</v>
      </c>
      <c r="U148" s="9" t="s">
        <v>444</v>
      </c>
      <c r="V148" s="9" t="s">
        <v>444</v>
      </c>
      <c r="W148" s="9" t="s">
        <v>444</v>
      </c>
      <c r="X148" s="9" t="s">
        <v>444</v>
      </c>
      <c r="Y148" s="9" t="s">
        <v>444</v>
      </c>
      <c r="Z148" s="9" t="s">
        <v>444</v>
      </c>
      <c r="AA148" s="9" t="s">
        <v>444</v>
      </c>
      <c r="AB148" s="9" t="s">
        <v>444</v>
      </c>
      <c r="AC148" s="9" t="s">
        <v>444</v>
      </c>
      <c r="AD148" s="9" t="s">
        <v>444</v>
      </c>
      <c r="AE148" s="54"/>
      <c r="AF148" s="9" t="s">
        <v>444</v>
      </c>
      <c r="AG148" s="9" t="s">
        <v>444</v>
      </c>
      <c r="AH148" s="9" t="s">
        <v>444</v>
      </c>
      <c r="AI148" s="9" t="s">
        <v>444</v>
      </c>
      <c r="AJ148" s="9" t="s">
        <v>444</v>
      </c>
      <c r="AK148" s="9" t="s">
        <v>444</v>
      </c>
      <c r="AL148" s="43" t="s">
        <v>413</v>
      </c>
    </row>
    <row r="149" spans="1:38" ht="26.25" customHeight="1" thickBot="1">
      <c r="A149" s="85"/>
      <c r="B149" s="43" t="s">
        <v>353</v>
      </c>
      <c r="C149" s="86" t="s">
        <v>360</v>
      </c>
      <c r="D149" s="87" t="s">
        <v>281</v>
      </c>
      <c r="E149" s="9" t="s">
        <v>444</v>
      </c>
      <c r="F149" s="9" t="s">
        <v>444</v>
      </c>
      <c r="G149" s="9" t="s">
        <v>444</v>
      </c>
      <c r="H149" s="9" t="s">
        <v>444</v>
      </c>
      <c r="I149" s="9" t="s">
        <v>444</v>
      </c>
      <c r="J149" s="9" t="s">
        <v>444</v>
      </c>
      <c r="K149" s="9" t="s">
        <v>444</v>
      </c>
      <c r="L149" s="9" t="s">
        <v>444</v>
      </c>
      <c r="M149" s="9" t="s">
        <v>444</v>
      </c>
      <c r="N149" s="9" t="s">
        <v>444</v>
      </c>
      <c r="O149" s="9" t="s">
        <v>444</v>
      </c>
      <c r="P149" s="9" t="s">
        <v>444</v>
      </c>
      <c r="Q149" s="9" t="s">
        <v>444</v>
      </c>
      <c r="R149" s="9" t="s">
        <v>444</v>
      </c>
      <c r="S149" s="9" t="s">
        <v>444</v>
      </c>
      <c r="T149" s="9" t="s">
        <v>444</v>
      </c>
      <c r="U149" s="9" t="s">
        <v>444</v>
      </c>
      <c r="V149" s="9" t="s">
        <v>444</v>
      </c>
      <c r="W149" s="9" t="s">
        <v>444</v>
      </c>
      <c r="X149" s="9" t="s">
        <v>444</v>
      </c>
      <c r="Y149" s="9" t="s">
        <v>444</v>
      </c>
      <c r="Z149" s="9" t="s">
        <v>444</v>
      </c>
      <c r="AA149" s="9" t="s">
        <v>444</v>
      </c>
      <c r="AB149" s="9" t="s">
        <v>444</v>
      </c>
      <c r="AC149" s="9" t="s">
        <v>444</v>
      </c>
      <c r="AD149" s="9" t="s">
        <v>444</v>
      </c>
      <c r="AE149" s="54"/>
      <c r="AF149" s="9" t="s">
        <v>444</v>
      </c>
      <c r="AG149" s="9" t="s">
        <v>444</v>
      </c>
      <c r="AH149" s="9" t="s">
        <v>444</v>
      </c>
      <c r="AI149" s="9" t="s">
        <v>444</v>
      </c>
      <c r="AJ149" s="9" t="s">
        <v>444</v>
      </c>
      <c r="AK149" s="9" t="s">
        <v>444</v>
      </c>
      <c r="AL149" s="43" t="s">
        <v>413</v>
      </c>
    </row>
    <row r="150" spans="1:38" ht="15" customHeight="1" thickBot="1">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c r="A151" s="88"/>
      <c r="B151" s="44" t="s">
        <v>325</v>
      </c>
      <c r="C151" s="89" t="s">
        <v>369</v>
      </c>
      <c r="D151" s="88"/>
      <c r="E151" s="88" t="s">
        <v>444</v>
      </c>
      <c r="F151" s="88" t="s">
        <v>444</v>
      </c>
      <c r="G151" s="88" t="s">
        <v>444</v>
      </c>
      <c r="H151" s="88" t="s">
        <v>444</v>
      </c>
      <c r="I151" s="88" t="s">
        <v>444</v>
      </c>
      <c r="J151" s="88" t="s">
        <v>444</v>
      </c>
      <c r="K151" s="88" t="s">
        <v>444</v>
      </c>
      <c r="L151" s="88" t="s">
        <v>444</v>
      </c>
      <c r="M151" s="88" t="s">
        <v>444</v>
      </c>
      <c r="N151" s="88" t="s">
        <v>444</v>
      </c>
      <c r="O151" s="88" t="s">
        <v>444</v>
      </c>
      <c r="P151" s="88" t="s">
        <v>444</v>
      </c>
      <c r="Q151" s="88" t="s">
        <v>444</v>
      </c>
      <c r="R151" s="88" t="s">
        <v>444</v>
      </c>
      <c r="S151" s="88" t="s">
        <v>444</v>
      </c>
      <c r="T151" s="88" t="s">
        <v>444</v>
      </c>
      <c r="U151" s="88" t="s">
        <v>444</v>
      </c>
      <c r="V151" s="88" t="s">
        <v>444</v>
      </c>
      <c r="W151" s="88" t="s">
        <v>444</v>
      </c>
      <c r="X151" s="88" t="s">
        <v>444</v>
      </c>
      <c r="Y151" s="88" t="s">
        <v>444</v>
      </c>
      <c r="Z151" s="88" t="s">
        <v>444</v>
      </c>
      <c r="AA151" s="88" t="s">
        <v>444</v>
      </c>
      <c r="AB151" s="88" t="s">
        <v>444</v>
      </c>
      <c r="AC151" s="88" t="s">
        <v>444</v>
      </c>
      <c r="AD151" s="88" t="s">
        <v>444</v>
      </c>
      <c r="AE151" s="170"/>
      <c r="AF151" s="88" t="s">
        <v>444</v>
      </c>
      <c r="AG151" s="88" t="s">
        <v>444</v>
      </c>
      <c r="AH151" s="88" t="s">
        <v>444</v>
      </c>
      <c r="AI151" s="88" t="s">
        <v>444</v>
      </c>
      <c r="AJ151" s="88" t="s">
        <v>444</v>
      </c>
      <c r="AK151" s="88" t="s">
        <v>443</v>
      </c>
      <c r="AL151" s="44"/>
    </row>
    <row r="152" spans="1:38" ht="37.5" customHeight="1" thickBot="1">
      <c r="A152" s="90"/>
      <c r="B152" s="91" t="s">
        <v>367</v>
      </c>
      <c r="C152" s="92" t="s">
        <v>364</v>
      </c>
      <c r="D152" s="90" t="s">
        <v>297</v>
      </c>
      <c r="E152" s="11">
        <f>SUM(E$141, E$151, IF(AND(ISNUMBER(SEARCH($B$4,"AT|BE|CH|GB|IE|LT|LU|NL")),SUM(E$143:E$149)&gt;0),SUM(E$143:E$149)-SUM(E$27:E$33),0))</f>
        <v>35.06623327984375</v>
      </c>
      <c r="F152" s="11">
        <f t="shared" ref="F152:AD152" si="1">SUM(F$141, F$151, IF(AND(ISNUMBER(SEARCH($B$4,"AT|BE|CH|GB|IE|LT|LU|NL")),SUM(F$143:F$149)&gt;0),SUM(F$143:F$149)-SUM(F$27:F$33),0))</f>
        <v>27.184094875166984</v>
      </c>
      <c r="G152" s="11">
        <f t="shared" si="1"/>
        <v>94.777059385017267</v>
      </c>
      <c r="H152" s="11">
        <f t="shared" si="1"/>
        <v>10.571779979457736</v>
      </c>
      <c r="I152" s="11">
        <f t="shared" si="1"/>
        <v>24.059620125011008</v>
      </c>
      <c r="J152" s="11">
        <f t="shared" si="1"/>
        <v>37.217509822526637</v>
      </c>
      <c r="K152" s="11">
        <f t="shared" si="1"/>
        <v>48.592407319745185</v>
      </c>
      <c r="L152" s="11">
        <f t="shared" si="1"/>
        <v>2.4302413881009373</v>
      </c>
      <c r="M152" s="11">
        <f t="shared" si="1"/>
        <v>75.161719398049186</v>
      </c>
      <c r="N152" s="11">
        <f t="shared" si="1"/>
        <v>6.4495578949333874</v>
      </c>
      <c r="O152" s="11">
        <f t="shared" si="1"/>
        <v>0.28493943666389981</v>
      </c>
      <c r="P152" s="11">
        <f t="shared" si="1"/>
        <v>0.3571554175402874</v>
      </c>
      <c r="Q152" s="11">
        <f t="shared" si="1"/>
        <v>1.0977534369345365</v>
      </c>
      <c r="R152" s="11">
        <f t="shared" si="1"/>
        <v>4.5957157128834778</v>
      </c>
      <c r="S152" s="11">
        <f t="shared" si="1"/>
        <v>1.4870285871524613</v>
      </c>
      <c r="T152" s="11">
        <f t="shared" si="1"/>
        <v>3.0894031711798573</v>
      </c>
      <c r="U152" s="11">
        <f t="shared" si="1"/>
        <v>2.2880032727328348</v>
      </c>
      <c r="V152" s="11">
        <f t="shared" si="1"/>
        <v>12.140723875022307</v>
      </c>
      <c r="W152" s="11">
        <f t="shared" si="1"/>
        <v>26.870381958211787</v>
      </c>
      <c r="X152" s="11">
        <f t="shared" si="1"/>
        <v>1.4224238935987177</v>
      </c>
      <c r="Y152" s="11">
        <f t="shared" si="1"/>
        <v>1.6188343145869013</v>
      </c>
      <c r="Z152" s="11">
        <f t="shared" si="1"/>
        <v>0.62927956411782393</v>
      </c>
      <c r="AA152" s="11">
        <f t="shared" si="1"/>
        <v>0.7637392197182381</v>
      </c>
      <c r="AB152" s="11">
        <f t="shared" si="1"/>
        <v>4.8360373670578012</v>
      </c>
      <c r="AC152" s="11">
        <f t="shared" si="1"/>
        <v>7.544127809427227</v>
      </c>
      <c r="AD152" s="11">
        <f t="shared" si="1"/>
        <v>207.00954705044327</v>
      </c>
      <c r="AE152" s="54"/>
      <c r="AF152" s="11"/>
      <c r="AG152" s="11"/>
      <c r="AH152" s="11"/>
      <c r="AI152" s="11"/>
      <c r="AJ152" s="11"/>
      <c r="AK152" s="11"/>
      <c r="AL152" s="45"/>
    </row>
    <row r="153" spans="1:38" ht="26.25" customHeight="1" thickBot="1">
      <c r="A153" s="88"/>
      <c r="B153" s="44" t="s">
        <v>326</v>
      </c>
      <c r="C153" s="89" t="s">
        <v>370</v>
      </c>
      <c r="D153" s="88" t="s">
        <v>320</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c r="A154" s="90"/>
      <c r="B154" s="91" t="s">
        <v>368</v>
      </c>
      <c r="C154" s="92" t="s">
        <v>365</v>
      </c>
      <c r="D154" s="90" t="s">
        <v>324</v>
      </c>
      <c r="E154" s="11">
        <f>SUM(E$141, E$153, -1 * IF(OR($B$6=2005,$B$6&gt;=2020),SUM(E$99:E$122),0), IF(AND(ISNUMBER(SEARCH($B$4,"AT|BE|CH|GB|IE|LT|LU|NL")),SUM(E$143:E$149)&gt;0),SUM(E$143:E$149)-SUM(E$27:E$33),0))</f>
        <v>34.478822717550351</v>
      </c>
      <c r="F154" s="11">
        <f>SUM(F$141, F$153, -1 * IF(OR($B$6=2005,$B$6&gt;=2020),SUM(F$99:F$122),0), IF(AND(ISNUMBER(SEARCH($B$4,"AT|BE|CH|GB|IE|LT|LU|NL")),SUM(F$143:F$149)&gt;0),SUM(F$143:F$149)-SUM(F$27:F$33),0))</f>
        <v>22.725958782665405</v>
      </c>
      <c r="G154" s="11">
        <f>SUM(G$141, G$153, IF(AND(ISNUMBER(SEARCH($B$4,"AT|BE|CH|GB|IE|LT|LU|NL")),SUM(G$143:G$149)&gt;0),SUM(G$143:G$149)-SUM(G$27:G$33),0))</f>
        <v>94.777059385017267</v>
      </c>
      <c r="H154" s="11">
        <f>SUM(H$141, H$153, IF(AND(ISNUMBER(SEARCH($B$4,"AT|BE|CH|GB|IE|LT|LU|NL")),SUM(H$143:H$149)&gt;0),SUM(H$143:H$149)-SUM(H$27:H$33),0))</f>
        <v>10.571779979457736</v>
      </c>
      <c r="I154" s="11">
        <f t="shared" ref="I154:AD154" si="2">SUM(I$141, I$153, IF(AND(ISNUMBER(SEARCH($B$4,"AT|BE|CH|GB|IE|LT|LU|NL")),SUM(I$143:I$149)&gt;0),SUM(I$143:I$149)-SUM(I$27:I$33),0))</f>
        <v>24.059620125011008</v>
      </c>
      <c r="J154" s="11">
        <f t="shared" si="2"/>
        <v>37.217509822526637</v>
      </c>
      <c r="K154" s="11">
        <f t="shared" si="2"/>
        <v>48.592407319745185</v>
      </c>
      <c r="L154" s="11">
        <f t="shared" si="2"/>
        <v>2.4302413881009373</v>
      </c>
      <c r="M154" s="11">
        <f t="shared" si="2"/>
        <v>75.161719398049186</v>
      </c>
      <c r="N154" s="11">
        <f t="shared" si="2"/>
        <v>6.4495578949333874</v>
      </c>
      <c r="O154" s="11">
        <f t="shared" si="2"/>
        <v>0.28493943666389981</v>
      </c>
      <c r="P154" s="11">
        <f t="shared" si="2"/>
        <v>0.3571554175402874</v>
      </c>
      <c r="Q154" s="11">
        <f t="shared" si="2"/>
        <v>1.0977534369345365</v>
      </c>
      <c r="R154" s="11">
        <f t="shared" si="2"/>
        <v>4.5957157128834778</v>
      </c>
      <c r="S154" s="11">
        <f t="shared" si="2"/>
        <v>1.4870285871524613</v>
      </c>
      <c r="T154" s="11">
        <f t="shared" si="2"/>
        <v>3.0894031711798573</v>
      </c>
      <c r="U154" s="11">
        <f t="shared" si="2"/>
        <v>2.2880032727328348</v>
      </c>
      <c r="V154" s="11">
        <f t="shared" si="2"/>
        <v>12.140723875022307</v>
      </c>
      <c r="W154" s="11">
        <f t="shared" si="2"/>
        <v>26.870381958211787</v>
      </c>
      <c r="X154" s="11">
        <f t="shared" si="2"/>
        <v>1.4224238935987177</v>
      </c>
      <c r="Y154" s="11">
        <f t="shared" si="2"/>
        <v>1.6188343145869013</v>
      </c>
      <c r="Z154" s="11">
        <f t="shared" si="2"/>
        <v>0.62927956411782393</v>
      </c>
      <c r="AA154" s="11">
        <f t="shared" si="2"/>
        <v>0.7637392197182381</v>
      </c>
      <c r="AB154" s="11">
        <f t="shared" si="2"/>
        <v>4.8360373670578012</v>
      </c>
      <c r="AC154" s="11">
        <f t="shared" si="2"/>
        <v>7.544127809427227</v>
      </c>
      <c r="AD154" s="11">
        <f t="shared" si="2"/>
        <v>207.00954705044327</v>
      </c>
      <c r="AE154" s="56"/>
      <c r="AF154" s="11"/>
      <c r="AG154" s="11"/>
      <c r="AH154" s="11"/>
      <c r="AI154" s="11"/>
      <c r="AJ154" s="11"/>
      <c r="AK154" s="11"/>
      <c r="AL154" s="45"/>
    </row>
    <row r="155" spans="1:38" ht="15" customHeight="1" thickBot="1">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c r="A156" s="95" t="s">
        <v>363</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c r="A157" s="48" t="s">
        <v>327</v>
      </c>
      <c r="B157" s="48" t="s">
        <v>328</v>
      </c>
      <c r="C157" s="97" t="s">
        <v>329</v>
      </c>
      <c r="D157" s="98"/>
      <c r="E157" s="98">
        <v>2.5730596528000003E-2</v>
      </c>
      <c r="F157" s="98">
        <v>0.12222033350800002</v>
      </c>
      <c r="G157" s="98">
        <v>6.4326491320000007E-3</v>
      </c>
      <c r="H157" s="98" t="s">
        <v>443</v>
      </c>
      <c r="I157" s="98" t="s">
        <v>443</v>
      </c>
      <c r="J157" s="98" t="s">
        <v>443</v>
      </c>
      <c r="K157" s="98" t="s">
        <v>443</v>
      </c>
      <c r="L157" s="98" t="s">
        <v>443</v>
      </c>
      <c r="M157" s="98">
        <v>7.7191789584000006</v>
      </c>
      <c r="N157" s="98" t="s">
        <v>443</v>
      </c>
      <c r="O157" s="98" t="s">
        <v>443</v>
      </c>
      <c r="P157" s="98" t="s">
        <v>443</v>
      </c>
      <c r="Q157" s="98" t="s">
        <v>443</v>
      </c>
      <c r="R157" s="98" t="s">
        <v>443</v>
      </c>
      <c r="S157" s="98" t="s">
        <v>443</v>
      </c>
      <c r="T157" s="98" t="s">
        <v>443</v>
      </c>
      <c r="U157" s="98" t="s">
        <v>443</v>
      </c>
      <c r="V157" s="98" t="s">
        <v>443</v>
      </c>
      <c r="W157" s="98" t="s">
        <v>443</v>
      </c>
      <c r="X157" s="98" t="s">
        <v>443</v>
      </c>
      <c r="Y157" s="98" t="s">
        <v>443</v>
      </c>
      <c r="Z157" s="98" t="s">
        <v>443</v>
      </c>
      <c r="AA157" s="98" t="s">
        <v>443</v>
      </c>
      <c r="AB157" s="98" t="s">
        <v>443</v>
      </c>
      <c r="AC157" s="98" t="s">
        <v>443</v>
      </c>
      <c r="AD157" s="98" t="s">
        <v>443</v>
      </c>
      <c r="AE157" s="54"/>
      <c r="AF157" s="98" t="s">
        <v>444</v>
      </c>
      <c r="AG157" s="98" t="s">
        <v>443</v>
      </c>
      <c r="AH157" s="98" t="s">
        <v>443</v>
      </c>
      <c r="AI157" s="98" t="s">
        <v>444</v>
      </c>
      <c r="AJ157" s="98" t="s">
        <v>443</v>
      </c>
      <c r="AK157" s="98">
        <v>276.60391267600005</v>
      </c>
      <c r="AL157" s="48" t="s">
        <v>49</v>
      </c>
    </row>
    <row r="158" spans="1:38" ht="26.25" customHeight="1" thickBot="1">
      <c r="A158" s="48" t="s">
        <v>327</v>
      </c>
      <c r="B158" s="48" t="s">
        <v>330</v>
      </c>
      <c r="C158" s="97" t="s">
        <v>331</v>
      </c>
      <c r="D158" s="98"/>
      <c r="E158" s="98" t="s">
        <v>442</v>
      </c>
      <c r="F158" s="98" t="s">
        <v>442</v>
      </c>
      <c r="G158" s="98" t="s">
        <v>442</v>
      </c>
      <c r="H158" s="98" t="s">
        <v>442</v>
      </c>
      <c r="I158" s="98" t="s">
        <v>442</v>
      </c>
      <c r="J158" s="98" t="s">
        <v>442</v>
      </c>
      <c r="K158" s="98" t="s">
        <v>442</v>
      </c>
      <c r="L158" s="98" t="s">
        <v>442</v>
      </c>
      <c r="M158" s="98" t="s">
        <v>442</v>
      </c>
      <c r="N158" s="98" t="s">
        <v>442</v>
      </c>
      <c r="O158" s="98" t="s">
        <v>442</v>
      </c>
      <c r="P158" s="98" t="s">
        <v>442</v>
      </c>
      <c r="Q158" s="98" t="s">
        <v>442</v>
      </c>
      <c r="R158" s="98" t="s">
        <v>442</v>
      </c>
      <c r="S158" s="98" t="s">
        <v>442</v>
      </c>
      <c r="T158" s="98" t="s">
        <v>442</v>
      </c>
      <c r="U158" s="98" t="s">
        <v>442</v>
      </c>
      <c r="V158" s="98" t="s">
        <v>442</v>
      </c>
      <c r="W158" s="98" t="s">
        <v>442</v>
      </c>
      <c r="X158" s="98" t="s">
        <v>442</v>
      </c>
      <c r="Y158" s="98" t="s">
        <v>442</v>
      </c>
      <c r="Z158" s="98" t="s">
        <v>442</v>
      </c>
      <c r="AA158" s="98" t="s">
        <v>442</v>
      </c>
      <c r="AB158" s="98" t="s">
        <v>442</v>
      </c>
      <c r="AC158" s="98" t="s">
        <v>442</v>
      </c>
      <c r="AD158" s="98" t="s">
        <v>442</v>
      </c>
      <c r="AE158" s="54"/>
      <c r="AF158" s="98" t="s">
        <v>444</v>
      </c>
      <c r="AG158" s="98" t="s">
        <v>443</v>
      </c>
      <c r="AH158" s="98" t="s">
        <v>443</v>
      </c>
      <c r="AI158" s="98" t="s">
        <v>444</v>
      </c>
      <c r="AJ158" s="98" t="s">
        <v>443</v>
      </c>
      <c r="AK158" s="98" t="s">
        <v>442</v>
      </c>
      <c r="AL158" s="48" t="s">
        <v>49</v>
      </c>
    </row>
    <row r="159" spans="1:38" ht="26.25" customHeight="1" thickBot="1">
      <c r="A159" s="48" t="s">
        <v>332</v>
      </c>
      <c r="B159" s="48" t="s">
        <v>333</v>
      </c>
      <c r="C159" s="97" t="s">
        <v>411</v>
      </c>
      <c r="D159" s="98"/>
      <c r="E159" s="98" t="s">
        <v>442</v>
      </c>
      <c r="F159" s="98" t="s">
        <v>442</v>
      </c>
      <c r="G159" s="98" t="s">
        <v>442</v>
      </c>
      <c r="H159" s="98" t="s">
        <v>442</v>
      </c>
      <c r="I159" s="98" t="s">
        <v>442</v>
      </c>
      <c r="J159" s="98" t="s">
        <v>442</v>
      </c>
      <c r="K159" s="98" t="s">
        <v>442</v>
      </c>
      <c r="L159" s="98" t="s">
        <v>442</v>
      </c>
      <c r="M159" s="98" t="s">
        <v>442</v>
      </c>
      <c r="N159" s="98" t="s">
        <v>442</v>
      </c>
      <c r="O159" s="98" t="s">
        <v>442</v>
      </c>
      <c r="P159" s="98" t="s">
        <v>442</v>
      </c>
      <c r="Q159" s="98" t="s">
        <v>442</v>
      </c>
      <c r="R159" s="98" t="s">
        <v>442</v>
      </c>
      <c r="S159" s="98" t="s">
        <v>442</v>
      </c>
      <c r="T159" s="98" t="s">
        <v>442</v>
      </c>
      <c r="U159" s="98" t="s">
        <v>442</v>
      </c>
      <c r="V159" s="98" t="s">
        <v>442</v>
      </c>
      <c r="W159" s="98" t="s">
        <v>442</v>
      </c>
      <c r="X159" s="98" t="s">
        <v>442</v>
      </c>
      <c r="Y159" s="98" t="s">
        <v>442</v>
      </c>
      <c r="Z159" s="98" t="s">
        <v>442</v>
      </c>
      <c r="AA159" s="98" t="s">
        <v>442</v>
      </c>
      <c r="AB159" s="98" t="s">
        <v>442</v>
      </c>
      <c r="AC159" s="98" t="s">
        <v>442</v>
      </c>
      <c r="AD159" s="98" t="s">
        <v>442</v>
      </c>
      <c r="AE159" s="54"/>
      <c r="AF159" s="98" t="s">
        <v>442</v>
      </c>
      <c r="AG159" s="98" t="s">
        <v>442</v>
      </c>
      <c r="AH159" s="98" t="s">
        <v>442</v>
      </c>
      <c r="AI159" s="98" t="s">
        <v>442</v>
      </c>
      <c r="AJ159" s="98" t="s">
        <v>442</v>
      </c>
      <c r="AK159" s="98" t="s">
        <v>442</v>
      </c>
      <c r="AL159" s="48" t="s">
        <v>49</v>
      </c>
    </row>
    <row r="160" spans="1:38" ht="26.25" customHeight="1" thickBot="1">
      <c r="A160" s="48" t="s">
        <v>334</v>
      </c>
      <c r="B160" s="48" t="s">
        <v>335</v>
      </c>
      <c r="C160" s="97" t="s">
        <v>336</v>
      </c>
      <c r="D160" s="98"/>
      <c r="E160" s="98" t="s">
        <v>444</v>
      </c>
      <c r="F160" s="98" t="s">
        <v>444</v>
      </c>
      <c r="G160" s="98" t="s">
        <v>444</v>
      </c>
      <c r="H160" s="98" t="s">
        <v>444</v>
      </c>
      <c r="I160" s="98" t="s">
        <v>444</v>
      </c>
      <c r="J160" s="98" t="s">
        <v>444</v>
      </c>
      <c r="K160" s="98" t="s">
        <v>444</v>
      </c>
      <c r="L160" s="98" t="s">
        <v>444</v>
      </c>
      <c r="M160" s="98" t="s">
        <v>444</v>
      </c>
      <c r="N160" s="98" t="s">
        <v>444</v>
      </c>
      <c r="O160" s="98" t="s">
        <v>444</v>
      </c>
      <c r="P160" s="98" t="s">
        <v>444</v>
      </c>
      <c r="Q160" s="98" t="s">
        <v>444</v>
      </c>
      <c r="R160" s="98" t="s">
        <v>444</v>
      </c>
      <c r="S160" s="98" t="s">
        <v>444</v>
      </c>
      <c r="T160" s="98" t="s">
        <v>444</v>
      </c>
      <c r="U160" s="98" t="s">
        <v>444</v>
      </c>
      <c r="V160" s="98" t="s">
        <v>444</v>
      </c>
      <c r="W160" s="98" t="s">
        <v>444</v>
      </c>
      <c r="X160" s="98" t="s">
        <v>444</v>
      </c>
      <c r="Y160" s="98" t="s">
        <v>444</v>
      </c>
      <c r="Z160" s="98" t="s">
        <v>444</v>
      </c>
      <c r="AA160" s="98" t="s">
        <v>444</v>
      </c>
      <c r="AB160" s="98" t="s">
        <v>443</v>
      </c>
      <c r="AC160" s="98" t="s">
        <v>443</v>
      </c>
      <c r="AD160" s="98" t="s">
        <v>443</v>
      </c>
      <c r="AE160" s="54"/>
      <c r="AF160" s="98" t="s">
        <v>442</v>
      </c>
      <c r="AG160" s="98" t="s">
        <v>442</v>
      </c>
      <c r="AH160" s="98" t="s">
        <v>442</v>
      </c>
      <c r="AI160" s="98" t="s">
        <v>442</v>
      </c>
      <c r="AJ160" s="98" t="s">
        <v>442</v>
      </c>
      <c r="AK160" s="98" t="s">
        <v>443</v>
      </c>
      <c r="AL160" s="48" t="s">
        <v>49</v>
      </c>
    </row>
    <row r="161" spans="1:38" ht="26.25" customHeight="1" thickBot="1">
      <c r="A161" s="49" t="s">
        <v>334</v>
      </c>
      <c r="B161" s="49" t="s">
        <v>337</v>
      </c>
      <c r="C161" s="99" t="s">
        <v>338</v>
      </c>
      <c r="D161" s="100"/>
      <c r="E161" s="98" t="s">
        <v>444</v>
      </c>
      <c r="F161" s="98" t="s">
        <v>444</v>
      </c>
      <c r="G161" s="98" t="s">
        <v>444</v>
      </c>
      <c r="H161" s="98" t="s">
        <v>444</v>
      </c>
      <c r="I161" s="98" t="s">
        <v>444</v>
      </c>
      <c r="J161" s="98" t="s">
        <v>444</v>
      </c>
      <c r="K161" s="98" t="s">
        <v>444</v>
      </c>
      <c r="L161" s="98" t="s">
        <v>444</v>
      </c>
      <c r="M161" s="98" t="s">
        <v>444</v>
      </c>
      <c r="N161" s="98" t="s">
        <v>444</v>
      </c>
      <c r="O161" s="98" t="s">
        <v>444</v>
      </c>
      <c r="P161" s="98" t="s">
        <v>444</v>
      </c>
      <c r="Q161" s="98" t="s">
        <v>444</v>
      </c>
      <c r="R161" s="98" t="s">
        <v>444</v>
      </c>
      <c r="S161" s="98" t="s">
        <v>444</v>
      </c>
      <c r="T161" s="98" t="s">
        <v>444</v>
      </c>
      <c r="U161" s="98" t="s">
        <v>444</v>
      </c>
      <c r="V161" s="98" t="s">
        <v>444</v>
      </c>
      <c r="W161" s="98" t="s">
        <v>444</v>
      </c>
      <c r="X161" s="98" t="s">
        <v>444</v>
      </c>
      <c r="Y161" s="98" t="s">
        <v>444</v>
      </c>
      <c r="Z161" s="98" t="s">
        <v>444</v>
      </c>
      <c r="AA161" s="98" t="s">
        <v>444</v>
      </c>
      <c r="AB161" s="98" t="s">
        <v>443</v>
      </c>
      <c r="AC161" s="98" t="s">
        <v>443</v>
      </c>
      <c r="AD161" s="98" t="s">
        <v>443</v>
      </c>
      <c r="AE161" s="54"/>
      <c r="AF161" s="98" t="s">
        <v>443</v>
      </c>
      <c r="AG161" s="98" t="s">
        <v>443</v>
      </c>
      <c r="AH161" s="98" t="s">
        <v>443</v>
      </c>
      <c r="AI161" s="98" t="s">
        <v>443</v>
      </c>
      <c r="AJ161" s="98" t="s">
        <v>443</v>
      </c>
      <c r="AK161" s="98" t="s">
        <v>443</v>
      </c>
      <c r="AL161" s="49" t="s">
        <v>412</v>
      </c>
    </row>
    <row r="162" spans="1:38" ht="26.25" customHeight="1" thickBot="1">
      <c r="A162" s="50" t="s">
        <v>339</v>
      </c>
      <c r="B162" s="50" t="s">
        <v>340</v>
      </c>
      <c r="C162" s="101" t="s">
        <v>341</v>
      </c>
      <c r="D162" s="102"/>
      <c r="E162" s="102" t="s">
        <v>442</v>
      </c>
      <c r="F162" s="102" t="s">
        <v>442</v>
      </c>
      <c r="G162" s="102" t="s">
        <v>442</v>
      </c>
      <c r="H162" s="102" t="s">
        <v>442</v>
      </c>
      <c r="I162" s="102" t="s">
        <v>442</v>
      </c>
      <c r="J162" s="102" t="s">
        <v>442</v>
      </c>
      <c r="K162" s="102" t="s">
        <v>442</v>
      </c>
      <c r="L162" s="102" t="s">
        <v>442</v>
      </c>
      <c r="M162" s="102" t="s">
        <v>442</v>
      </c>
      <c r="N162" s="102" t="s">
        <v>442</v>
      </c>
      <c r="O162" s="102" t="s">
        <v>442</v>
      </c>
      <c r="P162" s="102" t="s">
        <v>442</v>
      </c>
      <c r="Q162" s="102" t="s">
        <v>442</v>
      </c>
      <c r="R162" s="102" t="s">
        <v>442</v>
      </c>
      <c r="S162" s="102" t="s">
        <v>442</v>
      </c>
      <c r="T162" s="102" t="s">
        <v>442</v>
      </c>
      <c r="U162" s="102" t="s">
        <v>442</v>
      </c>
      <c r="V162" s="102" t="s">
        <v>442</v>
      </c>
      <c r="W162" s="102" t="s">
        <v>442</v>
      </c>
      <c r="X162" s="102" t="s">
        <v>442</v>
      </c>
      <c r="Y162" s="102" t="s">
        <v>442</v>
      </c>
      <c r="Z162" s="102" t="s">
        <v>442</v>
      </c>
      <c r="AA162" s="102" t="s">
        <v>442</v>
      </c>
      <c r="AB162" s="102" t="s">
        <v>442</v>
      </c>
      <c r="AC162" s="102" t="s">
        <v>443</v>
      </c>
      <c r="AD162" s="102" t="s">
        <v>443</v>
      </c>
      <c r="AE162" s="54"/>
      <c r="AF162" s="102" t="s">
        <v>443</v>
      </c>
      <c r="AG162" s="102" t="s">
        <v>443</v>
      </c>
      <c r="AH162" s="102" t="s">
        <v>443</v>
      </c>
      <c r="AI162" s="102" t="s">
        <v>443</v>
      </c>
      <c r="AJ162" s="102" t="s">
        <v>443</v>
      </c>
      <c r="AK162" s="102" t="s">
        <v>442</v>
      </c>
      <c r="AL162" s="50" t="s">
        <v>412</v>
      </c>
    </row>
    <row r="163" spans="1:38" ht="26.25" customHeight="1" thickBot="1">
      <c r="A163" s="50" t="s">
        <v>339</v>
      </c>
      <c r="B163" s="50" t="s">
        <v>342</v>
      </c>
      <c r="C163" s="101" t="s">
        <v>343</v>
      </c>
      <c r="D163" s="102"/>
      <c r="E163" s="102">
        <v>0.30930000000000002</v>
      </c>
      <c r="F163" s="102">
        <v>0.92789999999999995</v>
      </c>
      <c r="G163" s="102">
        <v>6.1859999999999998E-2</v>
      </c>
      <c r="H163" s="102">
        <v>6.1859999999999998E-2</v>
      </c>
      <c r="I163" s="102">
        <v>7.3665900000000001E-3</v>
      </c>
      <c r="J163" s="102">
        <v>9.0036100000000004E-3</v>
      </c>
      <c r="K163" s="102">
        <v>1.3914670000000001E-2</v>
      </c>
      <c r="L163" s="102">
        <v>6.6299309999999999E-4</v>
      </c>
      <c r="M163" s="102">
        <v>9.2789999999999999</v>
      </c>
      <c r="N163" s="102" t="s">
        <v>443</v>
      </c>
      <c r="O163" s="102" t="s">
        <v>443</v>
      </c>
      <c r="P163" s="102" t="s">
        <v>443</v>
      </c>
      <c r="Q163" s="102" t="s">
        <v>443</v>
      </c>
      <c r="R163" s="102" t="s">
        <v>443</v>
      </c>
      <c r="S163" s="102" t="s">
        <v>443</v>
      </c>
      <c r="T163" s="102" t="s">
        <v>443</v>
      </c>
      <c r="U163" s="102" t="s">
        <v>443</v>
      </c>
      <c r="V163" s="102" t="s">
        <v>443</v>
      </c>
      <c r="W163" s="102" t="s">
        <v>443</v>
      </c>
      <c r="X163" s="102" t="s">
        <v>443</v>
      </c>
      <c r="Y163" s="102" t="s">
        <v>443</v>
      </c>
      <c r="Z163" s="102" t="s">
        <v>443</v>
      </c>
      <c r="AA163" s="102" t="s">
        <v>443</v>
      </c>
      <c r="AB163" s="102" t="s">
        <v>443</v>
      </c>
      <c r="AC163" s="102" t="s">
        <v>443</v>
      </c>
      <c r="AD163" s="102" t="s">
        <v>443</v>
      </c>
      <c r="AE163" s="54"/>
      <c r="AF163" s="102" t="s">
        <v>443</v>
      </c>
      <c r="AG163" s="102" t="s">
        <v>443</v>
      </c>
      <c r="AH163" s="102" t="s">
        <v>443</v>
      </c>
      <c r="AI163" s="102" t="s">
        <v>443</v>
      </c>
      <c r="AJ163" s="102" t="s">
        <v>443</v>
      </c>
      <c r="AK163" s="102">
        <v>3093</v>
      </c>
      <c r="AL163" s="50" t="s">
        <v>344</v>
      </c>
    </row>
    <row r="164" spans="1:38" ht="26.25" customHeight="1" thickBot="1">
      <c r="A164" s="50" t="s">
        <v>339</v>
      </c>
      <c r="B164" s="50" t="s">
        <v>345</v>
      </c>
      <c r="C164" s="101" t="s">
        <v>346</v>
      </c>
      <c r="D164" s="102"/>
      <c r="E164" s="102" t="s">
        <v>444</v>
      </c>
      <c r="F164" s="102" t="s">
        <v>444</v>
      </c>
      <c r="G164" s="102" t="s">
        <v>444</v>
      </c>
      <c r="H164" s="102" t="s">
        <v>444</v>
      </c>
      <c r="I164" s="102" t="s">
        <v>444</v>
      </c>
      <c r="J164" s="102" t="s">
        <v>444</v>
      </c>
      <c r="K164" s="102" t="s">
        <v>444</v>
      </c>
      <c r="L164" s="102" t="s">
        <v>444</v>
      </c>
      <c r="M164" s="102" t="s">
        <v>444</v>
      </c>
      <c r="N164" s="102" t="s">
        <v>444</v>
      </c>
      <c r="O164" s="102" t="s">
        <v>444</v>
      </c>
      <c r="P164" s="102" t="s">
        <v>444</v>
      </c>
      <c r="Q164" s="102" t="s">
        <v>444</v>
      </c>
      <c r="R164" s="102" t="s">
        <v>444</v>
      </c>
      <c r="S164" s="102" t="s">
        <v>444</v>
      </c>
      <c r="T164" s="102" t="s">
        <v>444</v>
      </c>
      <c r="U164" s="102" t="s">
        <v>444</v>
      </c>
      <c r="V164" s="102" t="s">
        <v>444</v>
      </c>
      <c r="W164" s="102" t="s">
        <v>444</v>
      </c>
      <c r="X164" s="102" t="s">
        <v>444</v>
      </c>
      <c r="Y164" s="102" t="s">
        <v>444</v>
      </c>
      <c r="Z164" s="102" t="s">
        <v>444</v>
      </c>
      <c r="AA164" s="102" t="s">
        <v>444</v>
      </c>
      <c r="AB164" s="102" t="s">
        <v>444</v>
      </c>
      <c r="AC164" s="102" t="s">
        <v>444</v>
      </c>
      <c r="AD164" s="102" t="s">
        <v>444</v>
      </c>
      <c r="AE164" s="56"/>
      <c r="AF164" s="102" t="s">
        <v>443</v>
      </c>
      <c r="AG164" s="102" t="s">
        <v>443</v>
      </c>
      <c r="AH164" s="102" t="s">
        <v>443</v>
      </c>
      <c r="AI164" s="102" t="s">
        <v>443</v>
      </c>
      <c r="AJ164" s="102" t="s">
        <v>443</v>
      </c>
      <c r="AK164" s="102" t="s">
        <v>444</v>
      </c>
      <c r="AL164" s="50" t="s">
        <v>412</v>
      </c>
    </row>
    <row r="165" spans="1:38" ht="15" customHeight="1">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c r="A166" s="270" t="s">
        <v>371</v>
      </c>
      <c r="B166" s="270"/>
      <c r="C166" s="270"/>
      <c r="D166" s="270"/>
      <c r="E166" s="270"/>
      <c r="F166" s="270"/>
      <c r="G166" s="270"/>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c r="A167" s="270" t="s">
        <v>375</v>
      </c>
      <c r="B167" s="270"/>
      <c r="C167" s="270"/>
      <c r="D167" s="270"/>
      <c r="E167" s="270"/>
      <c r="F167" s="270"/>
      <c r="G167" s="270"/>
      <c r="H167" s="111"/>
      <c r="I167" s="112"/>
      <c r="J167"/>
      <c r="K167"/>
      <c r="L167"/>
      <c r="M167" s="112"/>
      <c r="N167" s="112"/>
      <c r="O167" s="112"/>
      <c r="P167" s="112"/>
      <c r="Q167" s="112"/>
      <c r="R167" s="112"/>
      <c r="S167" s="112"/>
      <c r="T167" s="112"/>
      <c r="U167" s="112"/>
    </row>
    <row r="168" spans="1:38" s="116" customFormat="1" ht="26.25" customHeight="1">
      <c r="A168" s="270" t="s">
        <v>372</v>
      </c>
      <c r="B168" s="270"/>
      <c r="C168" s="270"/>
      <c r="D168" s="270"/>
      <c r="E168" s="270"/>
      <c r="F168" s="270"/>
      <c r="G168" s="270"/>
      <c r="H168" s="111"/>
      <c r="I168" s="112"/>
      <c r="J168"/>
      <c r="K168"/>
      <c r="L168"/>
      <c r="M168" s="112"/>
      <c r="N168" s="112"/>
      <c r="O168" s="112"/>
      <c r="P168" s="112"/>
      <c r="Q168" s="112"/>
      <c r="R168" s="112"/>
      <c r="S168" s="112"/>
      <c r="T168" s="112"/>
      <c r="U168" s="112"/>
    </row>
    <row r="169" spans="1:38" s="113" customFormat="1" ht="26.25" customHeight="1">
      <c r="A169" s="270" t="s">
        <v>373</v>
      </c>
      <c r="B169" s="270"/>
      <c r="C169" s="270"/>
      <c r="D169" s="270"/>
      <c r="E169" s="270"/>
      <c r="F169" s="270"/>
      <c r="G169" s="270"/>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c r="A170" s="270" t="s">
        <v>374</v>
      </c>
      <c r="B170" s="270"/>
      <c r="C170" s="270"/>
      <c r="D170" s="270"/>
      <c r="E170" s="270"/>
      <c r="F170" s="270"/>
      <c r="G170" s="270"/>
      <c r="H170" s="111"/>
      <c r="I170" s="112"/>
      <c r="J170"/>
      <c r="K170"/>
      <c r="L170"/>
      <c r="M170" s="112"/>
      <c r="N170" s="112"/>
      <c r="O170" s="112"/>
      <c r="P170" s="112"/>
      <c r="Q170" s="112"/>
      <c r="R170" s="112"/>
      <c r="S170" s="112"/>
      <c r="T170" s="112"/>
      <c r="U170" s="112"/>
    </row>
  </sheetData>
  <mergeCells count="15">
    <mergeCell ref="AF10:AL11"/>
    <mergeCell ref="X11:AB11"/>
    <mergeCell ref="A166:G166"/>
    <mergeCell ref="A167:G167"/>
    <mergeCell ref="A168:G168"/>
    <mergeCell ref="A169:G169"/>
    <mergeCell ref="A170:G170"/>
    <mergeCell ref="A10:A12"/>
    <mergeCell ref="B10:D12"/>
    <mergeCell ref="W10:AD10"/>
    <mergeCell ref="E10:H11"/>
    <mergeCell ref="I10:L11"/>
    <mergeCell ref="M10:M11"/>
    <mergeCell ref="N10:P11"/>
    <mergeCell ref="Q10:V11"/>
  </mergeCells>
  <phoneticPr fontId="13" type="noConversion"/>
  <pageMargins left="0.7" right="0.7" top="0.78740157499999996" bottom="0.78740157499999996" header="0.3" footer="0.3"/>
  <pageSetup paperSize="9" scale="16" orientation="portrait" r:id="rId1"/>
  <ignoredErrors>
    <ignoredError sqref="E141:AD141 E16 AF22:AK22 E152:AD154 E159:E162 AK14 AG15 AK15 AF16:AJ16 AK17 AK18 AK19 AK20 AK21 AF26:AJ26 AK23 AF37:AK38 AH34 AJ34:AK34 AF35 AH36 AJ36:AK36 AF42:AK42 AK39 AF45:AK46 AK43 AG44 AJ44:AK44 AF49:AK51 AG47 AJ47:AK47 AF61:AJ61 AF71:AK71 AK64 AK65:AK67 AK70 AF81:AK81 AF78:AJ78 AK79 AF94:AK94 AK92 AF97:AK98 AK96 AF114:AK115 AK111 AF120:AK120 AF127:AK128 AK122:AK124 AF132:AK135 AF88:AK90 AF76:AJ76 AK75 E94 AF82:AJ82 E71 E75 AF74:AJ74 AF72:AJ72 AF85:AJ85 AF25:AJ25 E49:E50 AF58:AJ58 AF60:AJ60 AF86:AJ86 E35 AF63:AK63 AF62:AJ62 AF84:AJ84 AF83:AJ83 AF93:AJ93 E98 E103 AF103:AK103 AF102:AJ102 E22 E37:E38 E45:E46 AF40 AH40:AK40 AJ41:AK41 AF48:AJ48 E54 AF54:AK54 AF52:AJ52 AF53:AJ53 E63 AF57:AJ57 AF55:AJ55 AF56:AJ56 E164 E66:E69 AF73:AJ73 E79 E81 AF87:AJ87 AF91:AJ91 E96 AF95:AJ95 AF101:AJ101 AF99:AJ99 AF100:AJ100 E106 AF106:AK106 AF104:AJ104 AF105:AJ105 AF110:AJ110 AF107:AJ107 E111 AF108:AJ108 AF109:AJ109 AF112:AJ112 E114:E115 AF113:AJ113 E117:E118 AF117:AK118 AF116:AJ116 E120 E122:E124 E127:E130 AF125:AJ125 E132:E134 AF131:AJ131 AF126:AJ126 E138 AF138:AK140 AF136:AJ136 AF137:AJ137" unlockedFormula="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L170"/>
  <sheetViews>
    <sheetView zoomScale="80" zoomScaleNormal="80" workbookViewId="0">
      <selection activeCell="F7" sqref="F7"/>
    </sheetView>
  </sheetViews>
  <sheetFormatPr defaultColWidth="8.85546875" defaultRowHeight="12.75"/>
  <cols>
    <col min="1" max="2" width="21.42578125" style="1" customWidth="1"/>
    <col min="3" max="3" width="46.42578125" style="15" customWidth="1"/>
    <col min="4" max="4" width="7.140625" style="1" customWidth="1"/>
    <col min="5" max="24" width="8.5703125" style="1" customWidth="1"/>
    <col min="25" max="25" width="12.42578125" style="1" bestFit="1" customWidth="1"/>
    <col min="26" max="30" width="8.5703125" style="1" customWidth="1"/>
    <col min="31" max="31" width="2.140625" style="1" customWidth="1"/>
    <col min="32" max="36" width="8.5703125" style="1" customWidth="1"/>
    <col min="37" max="37" width="11.5703125" style="1" customWidth="1"/>
    <col min="38" max="38" width="25.7109375" style="1" customWidth="1"/>
    <col min="39" max="16384" width="8.85546875" style="1"/>
  </cols>
  <sheetData>
    <row r="1" spans="1:38" ht="22.5" customHeight="1">
      <c r="A1" s="23" t="s">
        <v>362</v>
      </c>
      <c r="B1" s="24"/>
      <c r="C1" s="25"/>
    </row>
    <row r="2" spans="1:38">
      <c r="A2" s="26" t="s">
        <v>361</v>
      </c>
      <c r="B2" s="24"/>
      <c r="C2" s="25"/>
    </row>
    <row r="3" spans="1:38">
      <c r="B3" s="24"/>
      <c r="C3" s="25"/>
      <c r="F3" s="24"/>
      <c r="R3" s="2"/>
      <c r="S3" s="2"/>
      <c r="T3" s="2"/>
      <c r="U3" s="2"/>
      <c r="V3" s="2"/>
    </row>
    <row r="4" spans="1:38">
      <c r="A4" s="26" t="s">
        <v>0</v>
      </c>
      <c r="B4" s="17" t="s">
        <v>428</v>
      </c>
      <c r="C4" s="27" t="s">
        <v>1</v>
      </c>
      <c r="R4" s="2"/>
      <c r="S4" s="2"/>
      <c r="T4" s="2"/>
      <c r="U4" s="2"/>
      <c r="V4" s="2"/>
    </row>
    <row r="5" spans="1:38">
      <c r="A5" s="26" t="s">
        <v>2</v>
      </c>
      <c r="B5" s="188" t="s">
        <v>453</v>
      </c>
      <c r="C5" s="27" t="s">
        <v>3</v>
      </c>
      <c r="R5" s="2"/>
      <c r="S5" s="2"/>
      <c r="T5" s="2"/>
      <c r="U5" s="2"/>
      <c r="V5" s="2"/>
    </row>
    <row r="6" spans="1:38">
      <c r="A6" s="26" t="s">
        <v>4</v>
      </c>
      <c r="B6" s="17">
        <v>2006</v>
      </c>
      <c r="C6" s="27" t="s">
        <v>5</v>
      </c>
      <c r="R6" s="28"/>
      <c r="S6" s="28"/>
      <c r="T6" s="28"/>
      <c r="U6" s="28"/>
      <c r="V6" s="28"/>
    </row>
    <row r="7" spans="1:38">
      <c r="A7" s="26" t="s">
        <v>6</v>
      </c>
      <c r="B7" s="17" t="s">
        <v>450</v>
      </c>
      <c r="C7" s="27" t="s">
        <v>7</v>
      </c>
      <c r="R7" s="2"/>
      <c r="S7" s="2"/>
      <c r="T7" s="2"/>
      <c r="U7" s="2"/>
      <c r="V7" s="2"/>
    </row>
    <row r="8" spans="1:38">
      <c r="A8" s="6"/>
      <c r="B8" s="24"/>
      <c r="C8" s="25"/>
      <c r="R8" s="2"/>
      <c r="S8" s="2"/>
      <c r="T8" s="2"/>
      <c r="U8" s="2"/>
      <c r="V8" s="2"/>
      <c r="AF8" s="28"/>
    </row>
    <row r="9" spans="1:38" ht="13.5" thickBot="1">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c r="A10" s="281" t="str">
        <f>B4&amp;": "&amp;B5&amp;": "&amp;B6</f>
        <v>MK:  04/03/2024: 2006</v>
      </c>
      <c r="B10" s="273" t="s">
        <v>8</v>
      </c>
      <c r="C10" s="274"/>
      <c r="D10" s="275"/>
      <c r="E10" s="261" t="s">
        <v>9</v>
      </c>
      <c r="F10" s="262"/>
      <c r="G10" s="262"/>
      <c r="H10" s="263"/>
      <c r="I10" s="261" t="s">
        <v>10</v>
      </c>
      <c r="J10" s="262"/>
      <c r="K10" s="262"/>
      <c r="L10" s="263"/>
      <c r="M10" s="279" t="s">
        <v>11</v>
      </c>
      <c r="N10" s="261" t="s">
        <v>12</v>
      </c>
      <c r="O10" s="262"/>
      <c r="P10" s="263"/>
      <c r="Q10" s="261" t="s">
        <v>13</v>
      </c>
      <c r="R10" s="262"/>
      <c r="S10" s="262"/>
      <c r="T10" s="262"/>
      <c r="U10" s="262"/>
      <c r="V10" s="263"/>
      <c r="W10" s="261" t="s">
        <v>366</v>
      </c>
      <c r="X10" s="262"/>
      <c r="Y10" s="262"/>
      <c r="Z10" s="262"/>
      <c r="AA10" s="262"/>
      <c r="AB10" s="262"/>
      <c r="AC10" s="262"/>
      <c r="AD10" s="263"/>
      <c r="AE10" s="33"/>
      <c r="AF10" s="261" t="s">
        <v>383</v>
      </c>
      <c r="AG10" s="262"/>
      <c r="AH10" s="262"/>
      <c r="AI10" s="262"/>
      <c r="AJ10" s="262"/>
      <c r="AK10" s="262"/>
      <c r="AL10" s="263"/>
    </row>
    <row r="11" spans="1:38" ht="15" customHeight="1" thickBot="1">
      <c r="A11" s="282"/>
      <c r="B11" s="276"/>
      <c r="C11" s="277"/>
      <c r="D11" s="278"/>
      <c r="E11" s="264"/>
      <c r="F11" s="265"/>
      <c r="G11" s="265"/>
      <c r="H11" s="266"/>
      <c r="I11" s="264"/>
      <c r="J11" s="265"/>
      <c r="K11" s="265"/>
      <c r="L11" s="266"/>
      <c r="M11" s="280"/>
      <c r="N11" s="264"/>
      <c r="O11" s="265"/>
      <c r="P11" s="266"/>
      <c r="Q11" s="264"/>
      <c r="R11" s="265"/>
      <c r="S11" s="265"/>
      <c r="T11" s="265"/>
      <c r="U11" s="265"/>
      <c r="V11" s="266"/>
      <c r="W11" s="108"/>
      <c r="X11" s="267" t="s">
        <v>31</v>
      </c>
      <c r="Y11" s="268"/>
      <c r="Z11" s="268"/>
      <c r="AA11" s="268"/>
      <c r="AB11" s="269"/>
      <c r="AC11" s="109"/>
      <c r="AD11" s="110"/>
      <c r="AE11" s="34"/>
      <c r="AF11" s="264"/>
      <c r="AG11" s="265"/>
      <c r="AH11" s="265"/>
      <c r="AI11" s="265"/>
      <c r="AJ11" s="265"/>
      <c r="AK11" s="265"/>
      <c r="AL11" s="266"/>
    </row>
    <row r="12" spans="1:38" ht="52.5" customHeight="1" thickBot="1">
      <c r="A12" s="282"/>
      <c r="B12" s="276"/>
      <c r="C12" s="277"/>
      <c r="D12" s="278"/>
      <c r="E12" s="104" t="s">
        <v>384</v>
      </c>
      <c r="F12" s="104" t="s">
        <v>14</v>
      </c>
      <c r="G12" s="104" t="s">
        <v>15</v>
      </c>
      <c r="H12" s="104" t="s">
        <v>16</v>
      </c>
      <c r="I12" s="104" t="s">
        <v>17</v>
      </c>
      <c r="J12" s="105" t="s">
        <v>18</v>
      </c>
      <c r="K12" s="105" t="s">
        <v>19</v>
      </c>
      <c r="L12" s="106" t="s">
        <v>394</v>
      </c>
      <c r="M12" s="104" t="s">
        <v>20</v>
      </c>
      <c r="N12" s="105" t="s">
        <v>21</v>
      </c>
      <c r="O12" s="105" t="s">
        <v>22</v>
      </c>
      <c r="P12" s="105" t="s">
        <v>23</v>
      </c>
      <c r="Q12" s="105" t="s">
        <v>24</v>
      </c>
      <c r="R12" s="105" t="s">
        <v>25</v>
      </c>
      <c r="S12" s="105" t="s">
        <v>26</v>
      </c>
      <c r="T12" s="105" t="s">
        <v>27</v>
      </c>
      <c r="U12" s="105" t="s">
        <v>28</v>
      </c>
      <c r="V12" s="105" t="s">
        <v>29</v>
      </c>
      <c r="W12" s="104" t="s">
        <v>30</v>
      </c>
      <c r="X12" s="104" t="s">
        <v>395</v>
      </c>
      <c r="Y12" s="104" t="s">
        <v>396</v>
      </c>
      <c r="Z12" s="104" t="s">
        <v>397</v>
      </c>
      <c r="AA12" s="104" t="s">
        <v>398</v>
      </c>
      <c r="AB12" s="104" t="s">
        <v>41</v>
      </c>
      <c r="AC12" s="105" t="s">
        <v>32</v>
      </c>
      <c r="AD12" s="105" t="s">
        <v>33</v>
      </c>
      <c r="AE12" s="35"/>
      <c r="AF12" s="104" t="s">
        <v>34</v>
      </c>
      <c r="AG12" s="104" t="s">
        <v>35</v>
      </c>
      <c r="AH12" s="104" t="s">
        <v>36</v>
      </c>
      <c r="AI12" s="104" t="s">
        <v>37</v>
      </c>
      <c r="AJ12" s="104" t="s">
        <v>38</v>
      </c>
      <c r="AK12" s="104" t="s">
        <v>39</v>
      </c>
      <c r="AL12" s="107" t="s">
        <v>40</v>
      </c>
    </row>
    <row r="13" spans="1:38" ht="37.5" customHeight="1" thickBot="1">
      <c r="A13" s="36" t="s">
        <v>42</v>
      </c>
      <c r="B13" s="36" t="s">
        <v>43</v>
      </c>
      <c r="C13" s="37" t="s">
        <v>427</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ht="26.25" customHeight="1" thickBot="1">
      <c r="A14" s="60" t="s">
        <v>50</v>
      </c>
      <c r="B14" s="60" t="s">
        <v>51</v>
      </c>
      <c r="C14" s="61" t="s">
        <v>52</v>
      </c>
      <c r="D14" s="62"/>
      <c r="E14" s="62">
        <v>19.586239444417942</v>
      </c>
      <c r="F14" s="62">
        <v>7.5577463393998706E-2</v>
      </c>
      <c r="G14" s="62">
        <v>84.411932479544205</v>
      </c>
      <c r="H14" s="62" t="s">
        <v>443</v>
      </c>
      <c r="I14" s="62">
        <v>2.8894915409262514</v>
      </c>
      <c r="J14" s="62">
        <v>7.133174119459893</v>
      </c>
      <c r="K14" s="62">
        <v>10.564236629763686</v>
      </c>
      <c r="L14" s="62">
        <v>4.2509942704962236E-2</v>
      </c>
      <c r="M14" s="62">
        <v>2.1708183171637807</v>
      </c>
      <c r="N14" s="62">
        <v>0.70078704838845718</v>
      </c>
      <c r="O14" s="62">
        <v>8.7457819381308227E-2</v>
      </c>
      <c r="P14" s="62">
        <v>0.13271990284174551</v>
      </c>
      <c r="Q14" s="62">
        <v>0.66621517621829285</v>
      </c>
      <c r="R14" s="62">
        <v>0.42402917579862254</v>
      </c>
      <c r="S14" s="62">
        <v>7.2511072567116253E-2</v>
      </c>
      <c r="T14" s="62">
        <v>1.7517951134185343</v>
      </c>
      <c r="U14" s="62">
        <v>2.0424938402302484</v>
      </c>
      <c r="V14" s="62">
        <v>0.84970898713352927</v>
      </c>
      <c r="W14" s="62">
        <v>0.46441885034664532</v>
      </c>
      <c r="X14" s="62">
        <v>6.3819799817501027E-5</v>
      </c>
      <c r="Y14" s="62">
        <v>1.6940061089286416E-3</v>
      </c>
      <c r="Z14" s="62">
        <v>1.3327833382086418E-3</v>
      </c>
      <c r="AA14" s="62">
        <v>1.3064010897941806E-4</v>
      </c>
      <c r="AB14" s="62">
        <v>3.2212493559342021E-3</v>
      </c>
      <c r="AC14" s="62">
        <v>3.0252407047799999E-4</v>
      </c>
      <c r="AD14" s="157">
        <v>1.4900439292199998E-4</v>
      </c>
      <c r="AE14" s="158"/>
      <c r="AF14" s="172">
        <v>5152.2055027999995</v>
      </c>
      <c r="AG14" s="62">
        <v>45152.846339999996</v>
      </c>
      <c r="AH14" s="62">
        <v>197.4637929072</v>
      </c>
      <c r="AI14" s="62" t="s">
        <v>443</v>
      </c>
      <c r="AJ14" s="62" t="s">
        <v>443</v>
      </c>
      <c r="AK14" s="62" t="s">
        <v>443</v>
      </c>
      <c r="AL14" s="40" t="s">
        <v>49</v>
      </c>
    </row>
    <row r="15" spans="1:38" ht="26.25" customHeight="1" thickBot="1">
      <c r="A15" s="60" t="s">
        <v>53</v>
      </c>
      <c r="B15" s="60" t="s">
        <v>54</v>
      </c>
      <c r="C15" s="61" t="s">
        <v>55</v>
      </c>
      <c r="D15" s="62"/>
      <c r="E15" s="62">
        <v>0.23819398536687697</v>
      </c>
      <c r="F15" s="62">
        <v>6.2318708925749615E-3</v>
      </c>
      <c r="G15" s="62">
        <v>0.48646273867316037</v>
      </c>
      <c r="H15" s="62" t="s">
        <v>444</v>
      </c>
      <c r="I15" s="62">
        <v>1.0373856676088261E-2</v>
      </c>
      <c r="J15" s="62">
        <v>1.638666122808826E-2</v>
      </c>
      <c r="K15" s="62">
        <v>2.1397331688088259E-2</v>
      </c>
      <c r="L15" s="62" t="s">
        <v>444</v>
      </c>
      <c r="M15" s="62">
        <v>2.4429954172076371E-2</v>
      </c>
      <c r="N15" s="62">
        <v>7.0603631776068546E-3</v>
      </c>
      <c r="O15" s="62">
        <v>4.5359127837857234E-3</v>
      </c>
      <c r="P15" s="62">
        <v>8.6685342253127354E-4</v>
      </c>
      <c r="Q15" s="62">
        <v>4.5242653114713118E-3</v>
      </c>
      <c r="R15" s="62">
        <v>2.5014289599476935E-2</v>
      </c>
      <c r="S15" s="62">
        <v>1.6933033897283574E-2</v>
      </c>
      <c r="T15" s="62">
        <v>0.78586737152095543</v>
      </c>
      <c r="U15" s="62">
        <v>1.3322199998155608E-2</v>
      </c>
      <c r="V15" s="62">
        <v>7.5280544912566791E-2</v>
      </c>
      <c r="W15" s="62">
        <v>2.5053352299999995E-3</v>
      </c>
      <c r="X15" s="62">
        <v>1.0182705037876937E-6</v>
      </c>
      <c r="Y15" s="62">
        <v>5.4430656087377735E-6</v>
      </c>
      <c r="Z15" s="62">
        <v>9.6043152150976798E-7</v>
      </c>
      <c r="AA15" s="62">
        <v>9.6043152150976798E-7</v>
      </c>
      <c r="AB15" s="62">
        <v>8.3821991555450034E-6</v>
      </c>
      <c r="AC15" s="62" t="s">
        <v>443</v>
      </c>
      <c r="AD15" s="157" t="s">
        <v>443</v>
      </c>
      <c r="AE15" s="158"/>
      <c r="AF15" s="62">
        <v>1002.1340919999999</v>
      </c>
      <c r="AG15" s="62" t="s">
        <v>442</v>
      </c>
      <c r="AH15" s="62">
        <v>1522.0784809980473</v>
      </c>
      <c r="AI15" s="62" t="s">
        <v>443</v>
      </c>
      <c r="AJ15" s="62" t="s">
        <v>443</v>
      </c>
      <c r="AK15" s="62" t="s">
        <v>443</v>
      </c>
      <c r="AL15" s="40" t="s">
        <v>49</v>
      </c>
    </row>
    <row r="16" spans="1:38" ht="26.25" customHeight="1" thickBot="1">
      <c r="A16" s="60" t="s">
        <v>53</v>
      </c>
      <c r="B16" s="60" t="s">
        <v>56</v>
      </c>
      <c r="C16" s="61" t="s">
        <v>57</v>
      </c>
      <c r="D16" s="62"/>
      <c r="E16" s="62" t="s">
        <v>442</v>
      </c>
      <c r="F16" s="62" t="s">
        <v>442</v>
      </c>
      <c r="G16" s="62" t="s">
        <v>442</v>
      </c>
      <c r="H16" s="62" t="s">
        <v>442</v>
      </c>
      <c r="I16" s="62" t="s">
        <v>442</v>
      </c>
      <c r="J16" s="62" t="s">
        <v>442</v>
      </c>
      <c r="K16" s="62" t="s">
        <v>442</v>
      </c>
      <c r="L16" s="62" t="s">
        <v>442</v>
      </c>
      <c r="M16" s="62" t="s">
        <v>442</v>
      </c>
      <c r="N16" s="62" t="s">
        <v>442</v>
      </c>
      <c r="O16" s="62" t="s">
        <v>442</v>
      </c>
      <c r="P16" s="62" t="s">
        <v>442</v>
      </c>
      <c r="Q16" s="62" t="s">
        <v>442</v>
      </c>
      <c r="R16" s="62" t="s">
        <v>442</v>
      </c>
      <c r="S16" s="62" t="s">
        <v>442</v>
      </c>
      <c r="T16" s="62" t="s">
        <v>442</v>
      </c>
      <c r="U16" s="62" t="s">
        <v>442</v>
      </c>
      <c r="V16" s="62" t="s">
        <v>442</v>
      </c>
      <c r="W16" s="62" t="s">
        <v>442</v>
      </c>
      <c r="X16" s="62" t="s">
        <v>442</v>
      </c>
      <c r="Y16" s="62" t="s">
        <v>442</v>
      </c>
      <c r="Z16" s="62" t="s">
        <v>442</v>
      </c>
      <c r="AA16" s="62" t="s">
        <v>442</v>
      </c>
      <c r="AB16" s="62" t="s">
        <v>442</v>
      </c>
      <c r="AC16" s="62" t="s">
        <v>442</v>
      </c>
      <c r="AD16" s="62" t="s">
        <v>442</v>
      </c>
      <c r="AE16" s="158"/>
      <c r="AF16" s="159" t="s">
        <v>442</v>
      </c>
      <c r="AG16" s="62" t="s">
        <v>442</v>
      </c>
      <c r="AH16" s="62" t="s">
        <v>442</v>
      </c>
      <c r="AI16" s="62" t="s">
        <v>442</v>
      </c>
      <c r="AJ16" s="62" t="s">
        <v>442</v>
      </c>
      <c r="AK16" s="62" t="s">
        <v>442</v>
      </c>
      <c r="AL16" s="40" t="s">
        <v>49</v>
      </c>
    </row>
    <row r="17" spans="1:38" ht="26.25" customHeight="1" thickBot="1">
      <c r="A17" s="60" t="s">
        <v>53</v>
      </c>
      <c r="B17" s="60" t="s">
        <v>58</v>
      </c>
      <c r="C17" s="61" t="s">
        <v>59</v>
      </c>
      <c r="D17" s="62"/>
      <c r="E17" s="62">
        <v>2.6382101326628882</v>
      </c>
      <c r="F17" s="62">
        <v>0.68431337811412785</v>
      </c>
      <c r="G17" s="62">
        <v>5.8099263008879767</v>
      </c>
      <c r="H17" s="62">
        <v>8.350212959999999E-5</v>
      </c>
      <c r="I17" s="62">
        <v>0.74797013349964903</v>
      </c>
      <c r="J17" s="62">
        <v>0.80494793906320905</v>
      </c>
      <c r="K17" s="62">
        <v>0.84958874056108902</v>
      </c>
      <c r="L17" s="62">
        <v>7.7655623117779224E-2</v>
      </c>
      <c r="M17" s="62">
        <v>6.1386797194081675</v>
      </c>
      <c r="N17" s="62">
        <v>0.84734635051265528</v>
      </c>
      <c r="O17" s="62">
        <v>1.2276485991156149E-2</v>
      </c>
      <c r="P17" s="62">
        <v>5.0990968756805283E-2</v>
      </c>
      <c r="Q17" s="62">
        <v>2.5473299924563202E-2</v>
      </c>
      <c r="R17" s="62">
        <v>8.7331599875088817E-2</v>
      </c>
      <c r="S17" s="62">
        <v>0.11142006426504976</v>
      </c>
      <c r="T17" s="62">
        <v>8.2180182236268801E-2</v>
      </c>
      <c r="U17" s="62">
        <v>1.1780298907868254E-2</v>
      </c>
      <c r="V17" s="62">
        <v>1.3792276364775873</v>
      </c>
      <c r="W17" s="62">
        <v>1.2920835438644729</v>
      </c>
      <c r="X17" s="62">
        <v>0.29300306515745533</v>
      </c>
      <c r="Y17" s="62">
        <v>0.41453746740437381</v>
      </c>
      <c r="Z17" s="62">
        <v>0.15458979800911749</v>
      </c>
      <c r="AA17" s="62">
        <v>0.12116164824839298</v>
      </c>
      <c r="AB17" s="62">
        <v>0.98329197881933972</v>
      </c>
      <c r="AC17" s="62">
        <v>4.2586823342807998E-3</v>
      </c>
      <c r="AD17" s="157">
        <v>1.0723084574092803</v>
      </c>
      <c r="AE17" s="158"/>
      <c r="AF17" s="159">
        <v>2793.1991999999996</v>
      </c>
      <c r="AG17" s="62">
        <v>6307.6722488400001</v>
      </c>
      <c r="AH17" s="62">
        <v>1455.9378268319999</v>
      </c>
      <c r="AI17" s="62">
        <v>69.585107999999991</v>
      </c>
      <c r="AJ17" s="62" t="s">
        <v>443</v>
      </c>
      <c r="AK17" s="62" t="s">
        <v>443</v>
      </c>
      <c r="AL17" s="40" t="s">
        <v>49</v>
      </c>
    </row>
    <row r="18" spans="1:38" ht="26.25" customHeight="1" thickBot="1">
      <c r="A18" s="60" t="s">
        <v>53</v>
      </c>
      <c r="B18" s="60" t="s">
        <v>60</v>
      </c>
      <c r="C18" s="61" t="s">
        <v>61</v>
      </c>
      <c r="D18" s="62"/>
      <c r="E18" s="62">
        <v>1.6191562499999999E-2</v>
      </c>
      <c r="F18" s="62">
        <v>7.8906250000000005E-4</v>
      </c>
      <c r="G18" s="62">
        <v>1.4834374999999999E-3</v>
      </c>
      <c r="H18" s="62" t="s">
        <v>443</v>
      </c>
      <c r="I18" s="62">
        <v>6.3124999999999998E-4</v>
      </c>
      <c r="J18" s="62">
        <v>6.3124999999999998E-4</v>
      </c>
      <c r="K18" s="62">
        <v>6.3124999999999998E-4</v>
      </c>
      <c r="L18" s="62">
        <v>3.5350000000000003E-4</v>
      </c>
      <c r="M18" s="62">
        <v>2.0831249999999999E-3</v>
      </c>
      <c r="N18" s="62">
        <v>2.525E-6</v>
      </c>
      <c r="O18" s="62">
        <v>1.8937500000000001E-7</v>
      </c>
      <c r="P18" s="62">
        <v>3.7874999999999997E-6</v>
      </c>
      <c r="Q18" s="62">
        <v>9.4687499999999993E-7</v>
      </c>
      <c r="R18" s="62">
        <v>6.3125000000000001E-6</v>
      </c>
      <c r="S18" s="62">
        <v>6.9437499999999994E-6</v>
      </c>
      <c r="T18" s="62">
        <v>2.5250000000000002E-7</v>
      </c>
      <c r="U18" s="62">
        <v>3.4718749999999997E-6</v>
      </c>
      <c r="V18" s="62">
        <v>9.153125E-4</v>
      </c>
      <c r="W18" s="62">
        <v>4.4187499999999997E-5</v>
      </c>
      <c r="X18" s="62">
        <v>5.9968749999999997E-5</v>
      </c>
      <c r="Y18" s="62">
        <v>4.7343750000000001E-4</v>
      </c>
      <c r="Z18" s="62">
        <v>5.365625E-5</v>
      </c>
      <c r="AA18" s="62">
        <v>4.7343750000000002E-5</v>
      </c>
      <c r="AB18" s="62">
        <v>6.3440624999999999E-4</v>
      </c>
      <c r="AC18" s="62" t="s">
        <v>443</v>
      </c>
      <c r="AD18" s="157" t="s">
        <v>443</v>
      </c>
      <c r="AE18" s="158"/>
      <c r="AF18" s="159">
        <v>31.5625</v>
      </c>
      <c r="AG18" s="62" t="s">
        <v>443</v>
      </c>
      <c r="AH18" s="62" t="s">
        <v>443</v>
      </c>
      <c r="AI18" s="62" t="s">
        <v>443</v>
      </c>
      <c r="AJ18" s="62" t="s">
        <v>443</v>
      </c>
      <c r="AK18" s="62" t="s">
        <v>443</v>
      </c>
      <c r="AL18" s="40" t="s">
        <v>49</v>
      </c>
    </row>
    <row r="19" spans="1:38" ht="26.25" customHeight="1" thickBot="1">
      <c r="A19" s="60" t="s">
        <v>53</v>
      </c>
      <c r="B19" s="60" t="s">
        <v>62</v>
      </c>
      <c r="C19" s="61" t="s">
        <v>63</v>
      </c>
      <c r="D19" s="62"/>
      <c r="E19" s="62">
        <v>9.0088101086472E-2</v>
      </c>
      <c r="F19" s="62">
        <v>5.7183481294439988E-3</v>
      </c>
      <c r="G19" s="62">
        <v>7.8352900012707595E-3</v>
      </c>
      <c r="H19" s="62" t="s">
        <v>443</v>
      </c>
      <c r="I19" s="62">
        <v>3.3680563993898397E-3</v>
      </c>
      <c r="J19" s="62">
        <v>3.3680563993898397E-3</v>
      </c>
      <c r="K19" s="62">
        <v>3.3680563993898397E-3</v>
      </c>
      <c r="L19" s="62">
        <v>1.8583359919755935E-3</v>
      </c>
      <c r="M19" s="62">
        <v>1.2924245353211999E-2</v>
      </c>
      <c r="N19" s="62">
        <v>1.4011850011907998E-5</v>
      </c>
      <c r="O19" s="62">
        <v>1.0560247700651997E-6</v>
      </c>
      <c r="P19" s="62">
        <v>5.686718883912001E-5</v>
      </c>
      <c r="Q19" s="62">
        <v>1.1819988262800001E-5</v>
      </c>
      <c r="R19" s="62">
        <v>3.4036661323163993E-5</v>
      </c>
      <c r="S19" s="62">
        <v>3.6639108464632796E-5</v>
      </c>
      <c r="T19" s="62">
        <v>2.2161000431640001E-6</v>
      </c>
      <c r="U19" s="62">
        <v>2.2202384726423999E-5</v>
      </c>
      <c r="V19" s="62">
        <v>4.8562211966084387E-3</v>
      </c>
      <c r="W19" s="62">
        <v>2.6763465892655996E-4</v>
      </c>
      <c r="X19" s="62">
        <v>3.149402767840521E-4</v>
      </c>
      <c r="Y19" s="62">
        <v>2.4861799427413206E-3</v>
      </c>
      <c r="Z19" s="62">
        <v>2.8181988128119076E-4</v>
      </c>
      <c r="AA19" s="62">
        <v>2.486720936760782E-4</v>
      </c>
      <c r="AB19" s="62">
        <v>3.3316121944826417E-3</v>
      </c>
      <c r="AC19" s="62" t="s">
        <v>443</v>
      </c>
      <c r="AD19" s="157" t="s">
        <v>443</v>
      </c>
      <c r="AE19" s="158"/>
      <c r="AF19" s="159">
        <v>165.73208999999997</v>
      </c>
      <c r="AG19" s="62" t="s">
        <v>443</v>
      </c>
      <c r="AH19" s="62">
        <v>68.480255628000009</v>
      </c>
      <c r="AI19" s="62" t="s">
        <v>443</v>
      </c>
      <c r="AJ19" s="62" t="s">
        <v>443</v>
      </c>
      <c r="AK19" s="62" t="s">
        <v>443</v>
      </c>
      <c r="AL19" s="40" t="s">
        <v>49</v>
      </c>
    </row>
    <row r="20" spans="1:38" ht="26.25" customHeight="1" thickBot="1">
      <c r="A20" s="60" t="s">
        <v>53</v>
      </c>
      <c r="B20" s="60" t="s">
        <v>64</v>
      </c>
      <c r="C20" s="61" t="s">
        <v>65</v>
      </c>
      <c r="D20" s="62"/>
      <c r="E20" s="62">
        <v>3.4372317622423626E-2</v>
      </c>
      <c r="F20" s="62">
        <v>3.7997562572282197E-3</v>
      </c>
      <c r="G20" s="62">
        <v>3.2554764184199686E-3</v>
      </c>
      <c r="H20" s="62">
        <v>2.2563682309928783E-6</v>
      </c>
      <c r="I20" s="62">
        <v>1.4983576485153025E-3</v>
      </c>
      <c r="J20" s="62">
        <v>1.5098927590927848E-3</v>
      </c>
      <c r="K20" s="62">
        <v>1.5276392771069098E-3</v>
      </c>
      <c r="L20" s="62">
        <v>6.9857814312841281E-4</v>
      </c>
      <c r="M20" s="62">
        <v>7.5900851437616171E-3</v>
      </c>
      <c r="N20" s="62">
        <v>1.4379986172369976E-4</v>
      </c>
      <c r="O20" s="62">
        <v>2.6024213793973515E-5</v>
      </c>
      <c r="P20" s="62">
        <v>5.5067135771530012E-5</v>
      </c>
      <c r="Q20" s="62">
        <v>1.2450512179240539E-5</v>
      </c>
      <c r="R20" s="62">
        <v>6.4138749564576831E-5</v>
      </c>
      <c r="S20" s="62">
        <v>3.5083447515740396E-5</v>
      </c>
      <c r="T20" s="62">
        <v>1.3732210522201465E-5</v>
      </c>
      <c r="U20" s="62">
        <v>1.2722429477660366E-5</v>
      </c>
      <c r="V20" s="62">
        <v>2.7507042631850949E-3</v>
      </c>
      <c r="W20" s="62">
        <v>4.3887168807127321E-4</v>
      </c>
      <c r="X20" s="62">
        <v>1.5348076689151451E-4</v>
      </c>
      <c r="Y20" s="62">
        <v>8.9643584564897565E-4</v>
      </c>
      <c r="Z20" s="62">
        <v>1.1879790494843966E-4</v>
      </c>
      <c r="AA20" s="62">
        <v>1.0247650238650371E-4</v>
      </c>
      <c r="AB20" s="62">
        <v>1.2711910198754334E-3</v>
      </c>
      <c r="AC20" s="62">
        <v>9.8075784958036601E-6</v>
      </c>
      <c r="AD20" s="157">
        <v>1.1144751841154964E-4</v>
      </c>
      <c r="AE20" s="158"/>
      <c r="AF20" s="159">
        <v>55.17</v>
      </c>
      <c r="AG20" s="62">
        <v>0.65490999999999999</v>
      </c>
      <c r="AH20" s="62">
        <v>78.185138760000001</v>
      </c>
      <c r="AI20" s="62">
        <v>1.8803068591607319</v>
      </c>
      <c r="AJ20" s="62" t="s">
        <v>443</v>
      </c>
      <c r="AK20" s="62" t="s">
        <v>443</v>
      </c>
      <c r="AL20" s="40" t="s">
        <v>49</v>
      </c>
    </row>
    <row r="21" spans="1:38" ht="26.25" customHeight="1" thickBot="1">
      <c r="A21" s="60" t="s">
        <v>53</v>
      </c>
      <c r="B21" s="60" t="s">
        <v>66</v>
      </c>
      <c r="C21" s="61" t="s">
        <v>67</v>
      </c>
      <c r="D21" s="62"/>
      <c r="E21" s="62">
        <v>0.53526517089742409</v>
      </c>
      <c r="F21" s="62">
        <v>3.4231221899614132E-2</v>
      </c>
      <c r="G21" s="62">
        <v>5.2802675938907369E-2</v>
      </c>
      <c r="H21" s="62">
        <v>1.0523409684191037E-5</v>
      </c>
      <c r="I21" s="62">
        <v>2.2125594198935408E-2</v>
      </c>
      <c r="J21" s="62">
        <v>2.2206223303145884E-2</v>
      </c>
      <c r="K21" s="62">
        <v>2.2309859199636999E-2</v>
      </c>
      <c r="L21" s="62">
        <v>1.1617236366154767E-2</v>
      </c>
      <c r="M21" s="62">
        <v>8.4336853004965739E-2</v>
      </c>
      <c r="N21" s="62">
        <v>1.1285935337920475E-3</v>
      </c>
      <c r="O21" s="62">
        <v>1.3111560457643086E-4</v>
      </c>
      <c r="P21" s="62">
        <v>3.1399016113606477E-4</v>
      </c>
      <c r="Q21" s="62">
        <v>8.2009859240140553E-5</v>
      </c>
      <c r="R21" s="62">
        <v>4.8699889076554687E-4</v>
      </c>
      <c r="S21" s="62">
        <v>3.7938352545133225E-4</v>
      </c>
      <c r="T21" s="62">
        <v>1.0741686729220374E-4</v>
      </c>
      <c r="U21" s="62">
        <v>1.4064065840502956E-4</v>
      </c>
      <c r="V21" s="62">
        <v>3.4949022259681224E-2</v>
      </c>
      <c r="W21" s="62">
        <v>3.6410488730913332E-3</v>
      </c>
      <c r="X21" s="62">
        <v>2.2665072840330814E-3</v>
      </c>
      <c r="Y21" s="62">
        <v>1.5528173148041046E-2</v>
      </c>
      <c r="Z21" s="62">
        <v>1.8907611519405709E-3</v>
      </c>
      <c r="AA21" s="62">
        <v>1.6501797922778701E-3</v>
      </c>
      <c r="AB21" s="62">
        <v>2.1335621376292566E-2</v>
      </c>
      <c r="AC21" s="62">
        <v>4.7589624750795993E-5</v>
      </c>
      <c r="AD21" s="157">
        <v>1.0265815704842095E-3</v>
      </c>
      <c r="AE21" s="158"/>
      <c r="AF21" s="159">
        <v>1002.107</v>
      </c>
      <c r="AG21" s="62">
        <v>6.0356199999999998</v>
      </c>
      <c r="AH21" s="62">
        <v>261.37962706810305</v>
      </c>
      <c r="AI21" s="62">
        <v>8.7695080701591976</v>
      </c>
      <c r="AJ21" s="62" t="s">
        <v>443</v>
      </c>
      <c r="AK21" s="62" t="s">
        <v>443</v>
      </c>
      <c r="AL21" s="40" t="s">
        <v>49</v>
      </c>
    </row>
    <row r="22" spans="1:38" ht="26.25" customHeight="1" thickBot="1">
      <c r="A22" s="60" t="s">
        <v>53</v>
      </c>
      <c r="B22" s="64" t="s">
        <v>68</v>
      </c>
      <c r="C22" s="61" t="s">
        <v>69</v>
      </c>
      <c r="D22" s="62"/>
      <c r="E22" s="159" t="s">
        <v>445</v>
      </c>
      <c r="F22" s="159" t="s">
        <v>445</v>
      </c>
      <c r="G22" s="159" t="s">
        <v>445</v>
      </c>
      <c r="H22" s="159" t="s">
        <v>445</v>
      </c>
      <c r="I22" s="159" t="s">
        <v>445</v>
      </c>
      <c r="J22" s="159" t="s">
        <v>445</v>
      </c>
      <c r="K22" s="159" t="s">
        <v>445</v>
      </c>
      <c r="L22" s="159" t="s">
        <v>445</v>
      </c>
      <c r="M22" s="159" t="s">
        <v>445</v>
      </c>
      <c r="N22" s="159" t="s">
        <v>445</v>
      </c>
      <c r="O22" s="159" t="s">
        <v>445</v>
      </c>
      <c r="P22" s="159" t="s">
        <v>445</v>
      </c>
      <c r="Q22" s="159" t="s">
        <v>445</v>
      </c>
      <c r="R22" s="159" t="s">
        <v>445</v>
      </c>
      <c r="S22" s="159" t="s">
        <v>445</v>
      </c>
      <c r="T22" s="159" t="s">
        <v>445</v>
      </c>
      <c r="U22" s="159" t="s">
        <v>445</v>
      </c>
      <c r="V22" s="159" t="s">
        <v>445</v>
      </c>
      <c r="W22" s="159" t="s">
        <v>445</v>
      </c>
      <c r="X22" s="159" t="s">
        <v>445</v>
      </c>
      <c r="Y22" s="159" t="s">
        <v>445</v>
      </c>
      <c r="Z22" s="159" t="s">
        <v>445</v>
      </c>
      <c r="AA22" s="159" t="s">
        <v>445</v>
      </c>
      <c r="AB22" s="159" t="s">
        <v>445</v>
      </c>
      <c r="AC22" s="159" t="s">
        <v>445</v>
      </c>
      <c r="AD22" s="159" t="s">
        <v>445</v>
      </c>
      <c r="AE22" s="158"/>
      <c r="AF22" s="159" t="s">
        <v>445</v>
      </c>
      <c r="AG22" s="62" t="s">
        <v>445</v>
      </c>
      <c r="AH22" s="62" t="s">
        <v>445</v>
      </c>
      <c r="AI22" s="62" t="s">
        <v>445</v>
      </c>
      <c r="AJ22" s="62" t="s">
        <v>445</v>
      </c>
      <c r="AK22" s="62" t="s">
        <v>445</v>
      </c>
      <c r="AL22" s="40" t="s">
        <v>49</v>
      </c>
    </row>
    <row r="23" spans="1:38" ht="26.25" customHeight="1" thickBot="1">
      <c r="A23" s="60" t="s">
        <v>70</v>
      </c>
      <c r="B23" s="64" t="s">
        <v>393</v>
      </c>
      <c r="C23" s="61" t="s">
        <v>389</v>
      </c>
      <c r="D23" s="103"/>
      <c r="E23" s="62">
        <v>0.34853418064386316</v>
      </c>
      <c r="F23" s="62">
        <v>3.6072203501006032E-2</v>
      </c>
      <c r="G23" s="62">
        <v>1.4954422535211266E-2</v>
      </c>
      <c r="H23" s="62">
        <v>8.5453843058350083E-5</v>
      </c>
      <c r="I23" s="62">
        <v>2.2474360724346071E-2</v>
      </c>
      <c r="J23" s="62">
        <v>2.2474360724346071E-2</v>
      </c>
      <c r="K23" s="62">
        <v>2.2474360724346071E-2</v>
      </c>
      <c r="L23" s="62">
        <v>1.2585642005633802E-2</v>
      </c>
      <c r="M23" s="62">
        <v>0.11508496313883299</v>
      </c>
      <c r="N23" s="62" t="s">
        <v>443</v>
      </c>
      <c r="O23" s="62">
        <v>1.0681730382293762E-4</v>
      </c>
      <c r="P23" s="62" t="s">
        <v>443</v>
      </c>
      <c r="Q23" s="62" t="s">
        <v>443</v>
      </c>
      <c r="R23" s="62">
        <v>5.34086519114688E-4</v>
      </c>
      <c r="S23" s="62">
        <v>1.8158941649899393E-2</v>
      </c>
      <c r="T23" s="62">
        <v>7.4772112676056333E-4</v>
      </c>
      <c r="U23" s="62">
        <v>1.0681730382293762E-4</v>
      </c>
      <c r="V23" s="62">
        <v>1.0681730382293761E-2</v>
      </c>
      <c r="W23" s="62" t="s">
        <v>443</v>
      </c>
      <c r="X23" s="62">
        <v>3.2045191146881283E-4</v>
      </c>
      <c r="Y23" s="62">
        <v>5.34086519114688E-4</v>
      </c>
      <c r="Z23" s="62" t="s">
        <v>443</v>
      </c>
      <c r="AA23" s="62" t="s">
        <v>443</v>
      </c>
      <c r="AB23" s="62">
        <v>8.5453843058350088E-4</v>
      </c>
      <c r="AC23" s="62" t="s">
        <v>443</v>
      </c>
      <c r="AD23" s="157" t="s">
        <v>443</v>
      </c>
      <c r="AE23" s="158"/>
      <c r="AF23" s="159">
        <v>459.31440643863169</v>
      </c>
      <c r="AG23" s="62" t="s">
        <v>443</v>
      </c>
      <c r="AH23" s="62" t="s">
        <v>443</v>
      </c>
      <c r="AI23" s="62" t="s">
        <v>443</v>
      </c>
      <c r="AJ23" s="62" t="s">
        <v>443</v>
      </c>
      <c r="AK23" s="62" t="s">
        <v>443</v>
      </c>
      <c r="AL23" s="40" t="s">
        <v>49</v>
      </c>
    </row>
    <row r="24" spans="1:38" ht="26.25" customHeight="1" thickBot="1">
      <c r="A24" s="65" t="s">
        <v>53</v>
      </c>
      <c r="B24" s="64" t="s">
        <v>71</v>
      </c>
      <c r="C24" s="61" t="s">
        <v>72</v>
      </c>
      <c r="D24" s="62"/>
      <c r="E24" s="62">
        <v>2.6389162089819691</v>
      </c>
      <c r="F24" s="62">
        <v>0.17025401732770676</v>
      </c>
      <c r="G24" s="62">
        <v>0.68325923633157504</v>
      </c>
      <c r="H24" s="62">
        <v>2.1455460622455281E-4</v>
      </c>
      <c r="I24" s="62">
        <v>0.11500786580693656</v>
      </c>
      <c r="J24" s="62">
        <v>0.11791557250429793</v>
      </c>
      <c r="K24" s="62">
        <v>0.12101150118200783</v>
      </c>
      <c r="L24" s="62">
        <v>4.3246642870923349E-2</v>
      </c>
      <c r="M24" s="62">
        <v>1.718398462765969</v>
      </c>
      <c r="N24" s="62">
        <v>0.11890815761621465</v>
      </c>
      <c r="O24" s="62">
        <v>9.2275350737832003E-3</v>
      </c>
      <c r="P24" s="62">
        <v>4.1860575569411605E-2</v>
      </c>
      <c r="Q24" s="62">
        <v>2.2423174307273853E-2</v>
      </c>
      <c r="R24" s="62">
        <v>4.1138312606322905E-2</v>
      </c>
      <c r="S24" s="62">
        <v>5.820412570338656E-2</v>
      </c>
      <c r="T24" s="62">
        <v>4.3072328666333239E-2</v>
      </c>
      <c r="U24" s="62">
        <v>2.1179584888349777E-2</v>
      </c>
      <c r="V24" s="62">
        <v>0.57316181253102871</v>
      </c>
      <c r="W24" s="62">
        <v>7.5715748747271869E-2</v>
      </c>
      <c r="X24" s="62">
        <v>1.9666532153439706E-2</v>
      </c>
      <c r="Y24" s="62">
        <v>0.14299772798959134</v>
      </c>
      <c r="Z24" s="62">
        <v>1.2423802739071855E-2</v>
      </c>
      <c r="AA24" s="62">
        <v>1.023312938990116E-2</v>
      </c>
      <c r="AB24" s="62">
        <v>0.18532119227200405</v>
      </c>
      <c r="AC24" s="62">
        <v>1.0610211276596364E-3</v>
      </c>
      <c r="AD24" s="157">
        <v>4.4884865270311221E-2</v>
      </c>
      <c r="AE24" s="158"/>
      <c r="AF24" s="159">
        <v>3072.6787549999999</v>
      </c>
      <c r="AG24" s="62">
        <v>263.48002019999996</v>
      </c>
      <c r="AH24" s="62">
        <v>85.997178382981133</v>
      </c>
      <c r="AI24" s="62">
        <v>178.79550518712733</v>
      </c>
      <c r="AJ24" s="62" t="s">
        <v>442</v>
      </c>
      <c r="AK24" s="62">
        <v>0.80130200000000007</v>
      </c>
      <c r="AL24" s="40" t="s">
        <v>49</v>
      </c>
    </row>
    <row r="25" spans="1:38" ht="26.25" customHeight="1" thickBot="1">
      <c r="A25" s="60" t="s">
        <v>73</v>
      </c>
      <c r="B25" s="64" t="s">
        <v>74</v>
      </c>
      <c r="C25" s="66" t="s">
        <v>75</v>
      </c>
      <c r="D25" s="62"/>
      <c r="E25" s="62">
        <v>0.35123399999999999</v>
      </c>
      <c r="F25" s="62">
        <v>2.7018000000000003E-3</v>
      </c>
      <c r="G25" s="62">
        <v>2.1614400000000002E-2</v>
      </c>
      <c r="H25" s="62" t="s">
        <v>443</v>
      </c>
      <c r="I25" s="62">
        <v>2.0263500000000001E-3</v>
      </c>
      <c r="J25" s="62">
        <v>2.0263500000000001E-3</v>
      </c>
      <c r="K25" s="62" t="s">
        <v>443</v>
      </c>
      <c r="L25" s="62">
        <v>9.72648E-4</v>
      </c>
      <c r="M25" s="62">
        <v>8.2404899999999989E-2</v>
      </c>
      <c r="N25" s="62" t="s">
        <v>443</v>
      </c>
      <c r="O25" s="62" t="s">
        <v>443</v>
      </c>
      <c r="P25" s="62" t="s">
        <v>443</v>
      </c>
      <c r="Q25" s="62" t="s">
        <v>443</v>
      </c>
      <c r="R25" s="62" t="s">
        <v>443</v>
      </c>
      <c r="S25" s="62" t="s">
        <v>443</v>
      </c>
      <c r="T25" s="62" t="s">
        <v>443</v>
      </c>
      <c r="U25" s="62" t="s">
        <v>443</v>
      </c>
      <c r="V25" s="62" t="s">
        <v>443</v>
      </c>
      <c r="W25" s="62" t="s">
        <v>443</v>
      </c>
      <c r="X25" s="62" t="s">
        <v>443</v>
      </c>
      <c r="Y25" s="62" t="s">
        <v>443</v>
      </c>
      <c r="Z25" s="62" t="s">
        <v>443</v>
      </c>
      <c r="AA25" s="62" t="s">
        <v>443</v>
      </c>
      <c r="AB25" s="62" t="s">
        <v>443</v>
      </c>
      <c r="AC25" s="62" t="s">
        <v>443</v>
      </c>
      <c r="AD25" s="62" t="s">
        <v>443</v>
      </c>
      <c r="AE25" s="158"/>
      <c r="AF25" s="62" t="s">
        <v>444</v>
      </c>
      <c r="AG25" s="62" t="s">
        <v>443</v>
      </c>
      <c r="AH25" s="62" t="s">
        <v>443</v>
      </c>
      <c r="AI25" s="62" t="s">
        <v>444</v>
      </c>
      <c r="AJ25" s="62" t="s">
        <v>443</v>
      </c>
      <c r="AK25" s="62">
        <v>13509</v>
      </c>
      <c r="AL25" s="40" t="s">
        <v>49</v>
      </c>
    </row>
    <row r="26" spans="1:38" ht="26.25" customHeight="1" thickBot="1">
      <c r="A26" s="60" t="s">
        <v>73</v>
      </c>
      <c r="B26" s="60" t="s">
        <v>76</v>
      </c>
      <c r="C26" s="61" t="s">
        <v>77</v>
      </c>
      <c r="D26" s="62"/>
      <c r="E26" s="62">
        <v>1.0338566784000001E-3</v>
      </c>
      <c r="F26" s="62">
        <v>4.0385026500000003E-5</v>
      </c>
      <c r="G26" s="62">
        <v>8.0770053000000006E-5</v>
      </c>
      <c r="H26" s="62" t="s">
        <v>443</v>
      </c>
      <c r="I26" s="62">
        <v>1.6154010600000002E-5</v>
      </c>
      <c r="J26" s="62">
        <v>1.6154010600000002E-5</v>
      </c>
      <c r="K26" s="62" t="s">
        <v>443</v>
      </c>
      <c r="L26" s="62">
        <v>7.7539250879999999E-6</v>
      </c>
      <c r="M26" s="62">
        <v>8.8847058300000012E-5</v>
      </c>
      <c r="N26" s="62" t="s">
        <v>443</v>
      </c>
      <c r="O26" s="62" t="s">
        <v>443</v>
      </c>
      <c r="P26" s="62" t="s">
        <v>443</v>
      </c>
      <c r="Q26" s="62" t="s">
        <v>443</v>
      </c>
      <c r="R26" s="62" t="s">
        <v>443</v>
      </c>
      <c r="S26" s="62" t="s">
        <v>443</v>
      </c>
      <c r="T26" s="62" t="s">
        <v>443</v>
      </c>
      <c r="U26" s="62" t="s">
        <v>443</v>
      </c>
      <c r="V26" s="62" t="s">
        <v>443</v>
      </c>
      <c r="W26" s="62" t="s">
        <v>443</v>
      </c>
      <c r="X26" s="62" t="s">
        <v>443</v>
      </c>
      <c r="Y26" s="62" t="s">
        <v>443</v>
      </c>
      <c r="Z26" s="62" t="s">
        <v>443</v>
      </c>
      <c r="AA26" s="62" t="s">
        <v>443</v>
      </c>
      <c r="AB26" s="62" t="s">
        <v>443</v>
      </c>
      <c r="AC26" s="62" t="s">
        <v>443</v>
      </c>
      <c r="AD26" s="62" t="s">
        <v>443</v>
      </c>
      <c r="AE26" s="158"/>
      <c r="AF26" s="62" t="s">
        <v>444</v>
      </c>
      <c r="AG26" s="62" t="s">
        <v>443</v>
      </c>
      <c r="AH26" s="62" t="s">
        <v>443</v>
      </c>
      <c r="AI26" s="62" t="s">
        <v>444</v>
      </c>
      <c r="AJ26" s="62" t="s">
        <v>443</v>
      </c>
      <c r="AK26" s="62">
        <v>3.4731122790000004</v>
      </c>
      <c r="AL26" s="40" t="s">
        <v>49</v>
      </c>
    </row>
    <row r="27" spans="1:38" ht="26.25" customHeight="1" thickBot="1">
      <c r="A27" s="60" t="s">
        <v>78</v>
      </c>
      <c r="B27" s="60" t="s">
        <v>79</v>
      </c>
      <c r="C27" s="61" t="s">
        <v>80</v>
      </c>
      <c r="D27" s="62"/>
      <c r="E27" s="62">
        <v>3.1816002562094603</v>
      </c>
      <c r="F27" s="62">
        <v>2.2732822852618164</v>
      </c>
      <c r="G27" s="62">
        <v>7.5786151182964329E-3</v>
      </c>
      <c r="H27" s="62">
        <v>8.7714210826344854E-2</v>
      </c>
      <c r="I27" s="62">
        <v>0.2000501002111284</v>
      </c>
      <c r="J27" s="62">
        <v>0.2000501002111284</v>
      </c>
      <c r="K27" s="62">
        <v>0.2000501002111284</v>
      </c>
      <c r="L27" s="62">
        <v>0.12966496519873053</v>
      </c>
      <c r="M27" s="62">
        <v>18.747222897657139</v>
      </c>
      <c r="N27" s="62">
        <v>2.1704599177060921E-4</v>
      </c>
      <c r="O27" s="62">
        <v>2.7057424965914389E-5</v>
      </c>
      <c r="P27" s="62">
        <v>1.4847543926430405E-3</v>
      </c>
      <c r="Q27" s="62">
        <v>4.1431792418700932E-5</v>
      </c>
      <c r="R27" s="62">
        <v>1.6312619552799189E-3</v>
      </c>
      <c r="S27" s="62">
        <v>1.3565258756685562E-3</v>
      </c>
      <c r="T27" s="62">
        <v>2.6058204360931975E-4</v>
      </c>
      <c r="U27" s="62">
        <v>3.2951946183479315E-5</v>
      </c>
      <c r="V27" s="62">
        <v>5.5221192074452899E-3</v>
      </c>
      <c r="W27" s="62">
        <v>0.14090459999999999</v>
      </c>
      <c r="X27" s="62">
        <v>3.8076190895000002E-3</v>
      </c>
      <c r="Y27" s="62">
        <v>4.4513947715000002E-3</v>
      </c>
      <c r="Z27" s="62">
        <v>3.2625756149999999E-3</v>
      </c>
      <c r="AA27" s="62">
        <v>3.9482429724000002E-3</v>
      </c>
      <c r="AB27" s="62">
        <v>1.5469832448399999E-2</v>
      </c>
      <c r="AC27" s="62">
        <v>1.4090460000000001E-4</v>
      </c>
      <c r="AD27" s="157">
        <v>2.87094E-5</v>
      </c>
      <c r="AE27" s="158"/>
      <c r="AF27" s="62">
        <v>10872.125391691799</v>
      </c>
      <c r="AG27" s="62" t="s">
        <v>443</v>
      </c>
      <c r="AH27" s="62" t="s">
        <v>443</v>
      </c>
      <c r="AI27" s="62" t="s">
        <v>443</v>
      </c>
      <c r="AJ27" s="62" t="s">
        <v>443</v>
      </c>
      <c r="AK27" s="62" t="s">
        <v>443</v>
      </c>
      <c r="AL27" s="40" t="s">
        <v>49</v>
      </c>
    </row>
    <row r="28" spans="1:38" ht="26.25" customHeight="1" thickBot="1">
      <c r="A28" s="60" t="s">
        <v>78</v>
      </c>
      <c r="B28" s="60" t="s">
        <v>81</v>
      </c>
      <c r="C28" s="61" t="s">
        <v>82</v>
      </c>
      <c r="D28" s="62"/>
      <c r="E28" s="62">
        <v>0.48431259238944474</v>
      </c>
      <c r="F28" s="62">
        <v>0.10691152239311265</v>
      </c>
      <c r="G28" s="62">
        <v>6.5843446907664857E-4</v>
      </c>
      <c r="H28" s="62">
        <v>2.9208422336743389E-3</v>
      </c>
      <c r="I28" s="62">
        <v>5.0496334108797176E-2</v>
      </c>
      <c r="J28" s="62">
        <v>5.0496334108797176E-2</v>
      </c>
      <c r="K28" s="62">
        <v>5.0496334108797176E-2</v>
      </c>
      <c r="L28" s="62">
        <v>3.3885692284409533E-2</v>
      </c>
      <c r="M28" s="62">
        <v>1.0904088157536422</v>
      </c>
      <c r="N28" s="62">
        <v>2.2309322983578636E-5</v>
      </c>
      <c r="O28" s="62">
        <v>2.4436036167819518E-6</v>
      </c>
      <c r="P28" s="62">
        <v>1.9256219637135935E-4</v>
      </c>
      <c r="Q28" s="62">
        <v>4.3555289375036817E-6</v>
      </c>
      <c r="R28" s="62">
        <v>2.6813772684425075E-4</v>
      </c>
      <c r="S28" s="62">
        <v>1.8127368413412218E-4</v>
      </c>
      <c r="T28" s="62">
        <v>1.7749588908031104E-5</v>
      </c>
      <c r="U28" s="62">
        <v>3.8238506414434632E-6</v>
      </c>
      <c r="V28" s="62">
        <v>6.7234276657801649E-4</v>
      </c>
      <c r="W28" s="62">
        <v>1.7317699999999998E-2</v>
      </c>
      <c r="X28" s="62">
        <v>5.8897085219999999E-4</v>
      </c>
      <c r="Y28" s="62">
        <v>6.6649912930000004E-4</v>
      </c>
      <c r="Z28" s="62">
        <v>5.1492386189999997E-4</v>
      </c>
      <c r="AA28" s="62">
        <v>5.6219237720000006E-4</v>
      </c>
      <c r="AB28" s="62">
        <v>2.3325862206000003E-3</v>
      </c>
      <c r="AC28" s="62">
        <v>1.7317999999999999E-5</v>
      </c>
      <c r="AD28" s="157">
        <v>3.9771999999999998E-6</v>
      </c>
      <c r="AE28" s="158"/>
      <c r="AF28" s="62">
        <v>1411.3297916762999</v>
      </c>
      <c r="AG28" s="62" t="s">
        <v>443</v>
      </c>
      <c r="AH28" s="62" t="s">
        <v>444</v>
      </c>
      <c r="AI28" s="62" t="s">
        <v>443</v>
      </c>
      <c r="AJ28" s="62" t="s">
        <v>443</v>
      </c>
      <c r="AK28" s="62" t="s">
        <v>443</v>
      </c>
      <c r="AL28" s="40" t="s">
        <v>49</v>
      </c>
    </row>
    <row r="29" spans="1:38" ht="26.25" customHeight="1" thickBot="1">
      <c r="A29" s="60" t="s">
        <v>78</v>
      </c>
      <c r="B29" s="60" t="s">
        <v>83</v>
      </c>
      <c r="C29" s="61" t="s">
        <v>84</v>
      </c>
      <c r="D29" s="62"/>
      <c r="E29" s="62">
        <v>1.5411240968207049</v>
      </c>
      <c r="F29" s="62">
        <v>0.27013908160956285</v>
      </c>
      <c r="G29" s="62">
        <v>8.5684593806187336E-4</v>
      </c>
      <c r="H29" s="62">
        <v>8.030889965582826E-4</v>
      </c>
      <c r="I29" s="62">
        <v>7.2565152729199972E-2</v>
      </c>
      <c r="J29" s="62">
        <v>7.2565152729199972E-2</v>
      </c>
      <c r="K29" s="62">
        <v>7.2565152729199972E-2</v>
      </c>
      <c r="L29" s="62">
        <v>3.76637784262185E-2</v>
      </c>
      <c r="M29" s="62">
        <v>0.54015723212074618</v>
      </c>
      <c r="N29" s="62">
        <v>2.388482176849962E-5</v>
      </c>
      <c r="O29" s="62">
        <v>2.4780702974664273E-6</v>
      </c>
      <c r="P29" s="62">
        <v>2.3467916383879592E-4</v>
      </c>
      <c r="Q29" s="62">
        <v>4.7321702933916917E-6</v>
      </c>
      <c r="R29" s="62">
        <v>3.592321770423907E-4</v>
      </c>
      <c r="S29" s="62">
        <v>2.4151344872914008E-4</v>
      </c>
      <c r="T29" s="62">
        <v>1.3271835712983141E-5</v>
      </c>
      <c r="U29" s="62">
        <v>4.5081999918505286E-6</v>
      </c>
      <c r="V29" s="62">
        <v>8.0475688948686026E-4</v>
      </c>
      <c r="W29" s="62">
        <v>1.7702499999999999E-2</v>
      </c>
      <c r="X29" s="62">
        <v>2.5289346689999996E-4</v>
      </c>
      <c r="Y29" s="62">
        <v>1.5314104394000001E-3</v>
      </c>
      <c r="Z29" s="62">
        <v>1.7112457943E-3</v>
      </c>
      <c r="AA29" s="62">
        <v>3.933898376E-4</v>
      </c>
      <c r="AB29" s="62">
        <v>3.8889395381999999E-3</v>
      </c>
      <c r="AC29" s="62">
        <v>7.5801999999999999E-6</v>
      </c>
      <c r="AD29" s="157">
        <v>3.2103E-6</v>
      </c>
      <c r="AE29" s="158"/>
      <c r="AF29" s="62">
        <v>1831.5685058314</v>
      </c>
      <c r="AG29" s="62" t="s">
        <v>443</v>
      </c>
      <c r="AH29" s="62" t="s">
        <v>443</v>
      </c>
      <c r="AI29" s="62" t="s">
        <v>443</v>
      </c>
      <c r="AJ29" s="62" t="s">
        <v>443</v>
      </c>
      <c r="AK29" s="62" t="s">
        <v>443</v>
      </c>
      <c r="AL29" s="40" t="s">
        <v>49</v>
      </c>
    </row>
    <row r="30" spans="1:38" ht="26.25" customHeight="1" thickBot="1">
      <c r="A30" s="60" t="s">
        <v>78</v>
      </c>
      <c r="B30" s="60" t="s">
        <v>85</v>
      </c>
      <c r="C30" s="61" t="s">
        <v>86</v>
      </c>
      <c r="D30" s="62"/>
      <c r="E30" s="62">
        <v>2.8569794357112431E-3</v>
      </c>
      <c r="F30" s="62">
        <v>1.3648613375517003E-2</v>
      </c>
      <c r="G30" s="62">
        <v>6.325161185688676E-6</v>
      </c>
      <c r="H30" s="62">
        <v>2.1034581231485266E-5</v>
      </c>
      <c r="I30" s="62">
        <v>1.9757496754053996E-4</v>
      </c>
      <c r="J30" s="62">
        <v>1.9757496754053996E-4</v>
      </c>
      <c r="K30" s="62">
        <v>1.9757496754053996E-4</v>
      </c>
      <c r="L30" s="62">
        <v>3.5751240283634383E-5</v>
      </c>
      <c r="M30" s="62">
        <v>8.9890486293108141E-2</v>
      </c>
      <c r="N30" s="62">
        <v>5.2767622537978595E-7</v>
      </c>
      <c r="O30" s="62">
        <v>3.0386970092242146E-6</v>
      </c>
      <c r="P30" s="62">
        <v>2.751445115774573E-6</v>
      </c>
      <c r="Q30" s="62">
        <v>9.4877417785330131E-8</v>
      </c>
      <c r="R30" s="62">
        <v>1.4520616920301733E-5</v>
      </c>
      <c r="S30" s="62">
        <v>5.0907590669480236E-4</v>
      </c>
      <c r="T30" s="62">
        <v>2.1535936019258612E-5</v>
      </c>
      <c r="U30" s="62">
        <v>3.0256468101129549E-6</v>
      </c>
      <c r="V30" s="62">
        <v>3.0419649795085374E-4</v>
      </c>
      <c r="W30" s="62">
        <v>2.7809999999999998E-4</v>
      </c>
      <c r="X30" s="62">
        <v>3.0354225000000001E-6</v>
      </c>
      <c r="Y30" s="62">
        <v>3.9447568999999998E-6</v>
      </c>
      <c r="Z30" s="62">
        <v>2.3260114000000001E-6</v>
      </c>
      <c r="AA30" s="62">
        <v>4.3929752999999999E-6</v>
      </c>
      <c r="AB30" s="62">
        <v>1.3699166100000001E-5</v>
      </c>
      <c r="AC30" s="62">
        <v>2.7780000000000001E-7</v>
      </c>
      <c r="AD30" s="157">
        <v>9.5099999999999998E-8</v>
      </c>
      <c r="AE30" s="158"/>
      <c r="AF30" s="62">
        <v>13.843880287199999</v>
      </c>
      <c r="AG30" s="62" t="s">
        <v>443</v>
      </c>
      <c r="AH30" s="62" t="s">
        <v>444</v>
      </c>
      <c r="AI30" s="62" t="s">
        <v>443</v>
      </c>
      <c r="AJ30" s="62" t="s">
        <v>443</v>
      </c>
      <c r="AK30" s="62" t="s">
        <v>443</v>
      </c>
      <c r="AL30" s="40" t="s">
        <v>49</v>
      </c>
    </row>
    <row r="31" spans="1:38" ht="26.25" customHeight="1" thickBot="1">
      <c r="A31" s="60" t="s">
        <v>78</v>
      </c>
      <c r="B31" s="60" t="s">
        <v>87</v>
      </c>
      <c r="C31" s="61" t="s">
        <v>88</v>
      </c>
      <c r="D31" s="62"/>
      <c r="E31" s="62" t="s">
        <v>443</v>
      </c>
      <c r="F31" s="62">
        <v>1.7319969293136401</v>
      </c>
      <c r="G31" s="62" t="s">
        <v>443</v>
      </c>
      <c r="H31" s="62" t="s">
        <v>443</v>
      </c>
      <c r="I31" s="62" t="s">
        <v>443</v>
      </c>
      <c r="J31" s="62" t="s">
        <v>443</v>
      </c>
      <c r="K31" s="62" t="s">
        <v>443</v>
      </c>
      <c r="L31" s="62" t="s">
        <v>443</v>
      </c>
      <c r="M31" s="62" t="s">
        <v>443</v>
      </c>
      <c r="N31" s="62" t="s">
        <v>443</v>
      </c>
      <c r="O31" s="62" t="s">
        <v>443</v>
      </c>
      <c r="P31" s="62" t="s">
        <v>443</v>
      </c>
      <c r="Q31" s="62" t="s">
        <v>443</v>
      </c>
      <c r="R31" s="62" t="s">
        <v>443</v>
      </c>
      <c r="S31" s="62" t="s">
        <v>443</v>
      </c>
      <c r="T31" s="62" t="s">
        <v>443</v>
      </c>
      <c r="U31" s="62" t="s">
        <v>443</v>
      </c>
      <c r="V31" s="62" t="s">
        <v>443</v>
      </c>
      <c r="W31" s="62" t="s">
        <v>443</v>
      </c>
      <c r="X31" s="62" t="s">
        <v>443</v>
      </c>
      <c r="Y31" s="62" t="s">
        <v>443</v>
      </c>
      <c r="Z31" s="62" t="s">
        <v>443</v>
      </c>
      <c r="AA31" s="62" t="s">
        <v>443</v>
      </c>
      <c r="AB31" s="62" t="s">
        <v>443</v>
      </c>
      <c r="AC31" s="62" t="s">
        <v>443</v>
      </c>
      <c r="AD31" s="157" t="s">
        <v>443</v>
      </c>
      <c r="AE31" s="158"/>
      <c r="AF31" s="159" t="s">
        <v>443</v>
      </c>
      <c r="AG31" s="62" t="s">
        <v>443</v>
      </c>
      <c r="AH31" s="62" t="s">
        <v>443</v>
      </c>
      <c r="AI31" s="62" t="s">
        <v>443</v>
      </c>
      <c r="AJ31" s="62" t="s">
        <v>443</v>
      </c>
      <c r="AK31" s="62" t="s">
        <v>443</v>
      </c>
      <c r="AL31" s="40" t="s">
        <v>49</v>
      </c>
    </row>
    <row r="32" spans="1:38" ht="26.25" customHeight="1" thickBot="1">
      <c r="A32" s="60" t="s">
        <v>78</v>
      </c>
      <c r="B32" s="60" t="s">
        <v>89</v>
      </c>
      <c r="C32" s="61" t="s">
        <v>90</v>
      </c>
      <c r="D32" s="62"/>
      <c r="E32" s="62" t="s">
        <v>443</v>
      </c>
      <c r="F32" s="62" t="s">
        <v>443</v>
      </c>
      <c r="G32" s="62" t="s">
        <v>443</v>
      </c>
      <c r="H32" s="62" t="s">
        <v>443</v>
      </c>
      <c r="I32" s="62">
        <v>4.7726662461894033E-2</v>
      </c>
      <c r="J32" s="62">
        <v>8.9767648936431729E-2</v>
      </c>
      <c r="K32" s="62">
        <v>0.11728131308340489</v>
      </c>
      <c r="L32" s="62">
        <v>4.775681898705403E-3</v>
      </c>
      <c r="M32" s="62" t="s">
        <v>443</v>
      </c>
      <c r="N32" s="62">
        <v>0.12578546400509852</v>
      </c>
      <c r="O32" s="62">
        <v>5.7671094009548683E-4</v>
      </c>
      <c r="P32" s="62" t="s">
        <v>443</v>
      </c>
      <c r="Q32" s="62">
        <v>1.4495873856950863E-3</v>
      </c>
      <c r="R32" s="62">
        <v>4.6672576882244472E-2</v>
      </c>
      <c r="S32" s="62">
        <v>1.0224472880768041</v>
      </c>
      <c r="T32" s="62">
        <v>7.3420973002916549E-3</v>
      </c>
      <c r="U32" s="62">
        <v>9.5453324923788199E-4</v>
      </c>
      <c r="V32" s="62">
        <v>0.37952743067073386</v>
      </c>
      <c r="W32" s="62" t="s">
        <v>443</v>
      </c>
      <c r="X32" s="62" t="s">
        <v>443</v>
      </c>
      <c r="Y32" s="62" t="s">
        <v>443</v>
      </c>
      <c r="Z32" s="62" t="s">
        <v>443</v>
      </c>
      <c r="AA32" s="62" t="s">
        <v>443</v>
      </c>
      <c r="AB32" s="62" t="s">
        <v>443</v>
      </c>
      <c r="AC32" s="62" t="s">
        <v>443</v>
      </c>
      <c r="AD32" s="157" t="s">
        <v>443</v>
      </c>
      <c r="AE32" s="158"/>
      <c r="AF32" s="159" t="s">
        <v>443</v>
      </c>
      <c r="AG32" s="62" t="s">
        <v>443</v>
      </c>
      <c r="AH32" s="62" t="s">
        <v>443</v>
      </c>
      <c r="AI32" s="62" t="s">
        <v>443</v>
      </c>
      <c r="AJ32" s="62" t="s">
        <v>443</v>
      </c>
      <c r="AK32" s="62">
        <v>4522.7975498299948</v>
      </c>
      <c r="AL32" s="40" t="s">
        <v>413</v>
      </c>
    </row>
    <row r="33" spans="1:38" ht="26.25" customHeight="1" thickBot="1">
      <c r="A33" s="60" t="s">
        <v>78</v>
      </c>
      <c r="B33" s="60" t="s">
        <v>91</v>
      </c>
      <c r="C33" s="61" t="s">
        <v>92</v>
      </c>
      <c r="D33" s="62"/>
      <c r="E33" s="62" t="s">
        <v>443</v>
      </c>
      <c r="F33" s="62" t="s">
        <v>443</v>
      </c>
      <c r="G33" s="62" t="s">
        <v>443</v>
      </c>
      <c r="H33" s="62" t="s">
        <v>443</v>
      </c>
      <c r="I33" s="62">
        <v>2.2912929941385971E-2</v>
      </c>
      <c r="J33" s="62">
        <v>4.2431351743307325E-2</v>
      </c>
      <c r="K33" s="62">
        <v>8.4862703486614649E-2</v>
      </c>
      <c r="L33" s="62">
        <v>8.995446569581159E-4</v>
      </c>
      <c r="M33" s="62" t="s">
        <v>443</v>
      </c>
      <c r="N33" s="62" t="s">
        <v>443</v>
      </c>
      <c r="O33" s="62" t="s">
        <v>443</v>
      </c>
      <c r="P33" s="62" t="s">
        <v>443</v>
      </c>
      <c r="Q33" s="62" t="s">
        <v>443</v>
      </c>
      <c r="R33" s="62" t="s">
        <v>443</v>
      </c>
      <c r="S33" s="62" t="s">
        <v>443</v>
      </c>
      <c r="T33" s="62" t="s">
        <v>443</v>
      </c>
      <c r="U33" s="62" t="s">
        <v>443</v>
      </c>
      <c r="V33" s="62" t="s">
        <v>443</v>
      </c>
      <c r="W33" s="62" t="s">
        <v>443</v>
      </c>
      <c r="X33" s="62" t="s">
        <v>443</v>
      </c>
      <c r="Y33" s="62" t="s">
        <v>443</v>
      </c>
      <c r="Z33" s="62" t="s">
        <v>443</v>
      </c>
      <c r="AA33" s="62" t="s">
        <v>443</v>
      </c>
      <c r="AB33" s="62" t="s">
        <v>443</v>
      </c>
      <c r="AC33" s="62" t="s">
        <v>443</v>
      </c>
      <c r="AD33" s="157" t="s">
        <v>443</v>
      </c>
      <c r="AE33" s="158"/>
      <c r="AF33" s="159" t="s">
        <v>443</v>
      </c>
      <c r="AG33" s="62" t="s">
        <v>443</v>
      </c>
      <c r="AH33" s="62" t="s">
        <v>443</v>
      </c>
      <c r="AI33" s="62" t="s">
        <v>443</v>
      </c>
      <c r="AJ33" s="62" t="s">
        <v>443</v>
      </c>
      <c r="AK33" s="62">
        <v>4522.7975498299948</v>
      </c>
      <c r="AL33" s="40" t="s">
        <v>413</v>
      </c>
    </row>
    <row r="34" spans="1:38" ht="26.25" customHeight="1" thickBot="1">
      <c r="A34" s="60" t="s">
        <v>70</v>
      </c>
      <c r="B34" s="60" t="s">
        <v>93</v>
      </c>
      <c r="C34" s="61" t="s">
        <v>94</v>
      </c>
      <c r="D34" s="62"/>
      <c r="E34" s="62">
        <v>0.18848279999999998</v>
      </c>
      <c r="F34" s="62">
        <v>1.6726050000000003E-2</v>
      </c>
      <c r="G34" s="62">
        <v>2.8775999999999999E-2</v>
      </c>
      <c r="H34" s="62">
        <v>2.5179000000000001E-5</v>
      </c>
      <c r="I34" s="62">
        <v>4.9278900000000007E-3</v>
      </c>
      <c r="J34" s="62">
        <v>5.179679999999999E-3</v>
      </c>
      <c r="K34" s="62">
        <v>5.4674400000000005E-3</v>
      </c>
      <c r="L34" s="62">
        <v>3.2031285000000005E-5</v>
      </c>
      <c r="M34" s="62">
        <v>3.8487899999999992E-2</v>
      </c>
      <c r="N34" s="62" t="s">
        <v>443</v>
      </c>
      <c r="O34" s="62">
        <v>3.5969999999999996E-5</v>
      </c>
      <c r="P34" s="62" t="s">
        <v>443</v>
      </c>
      <c r="Q34" s="62" t="s">
        <v>443</v>
      </c>
      <c r="R34" s="62">
        <v>1.7985000000000003E-4</v>
      </c>
      <c r="S34" s="62">
        <v>6.1148999999999995E-3</v>
      </c>
      <c r="T34" s="62">
        <v>2.5179E-4</v>
      </c>
      <c r="U34" s="62">
        <v>3.5969999999999996E-5</v>
      </c>
      <c r="V34" s="62">
        <v>3.5969999999999999E-3</v>
      </c>
      <c r="W34" s="62" t="s">
        <v>443</v>
      </c>
      <c r="X34" s="62">
        <v>1.0791E-4</v>
      </c>
      <c r="Y34" s="62">
        <v>1.7985000000000003E-4</v>
      </c>
      <c r="Z34" s="62" t="s">
        <v>443</v>
      </c>
      <c r="AA34" s="62" t="s">
        <v>443</v>
      </c>
      <c r="AB34" s="62">
        <v>2.8776000000000002E-4</v>
      </c>
      <c r="AC34" s="62" t="s">
        <v>443</v>
      </c>
      <c r="AD34" s="157" t="s">
        <v>443</v>
      </c>
      <c r="AE34" s="158"/>
      <c r="AF34" s="159">
        <v>154.67099999999999</v>
      </c>
      <c r="AG34" s="62" t="s">
        <v>443</v>
      </c>
      <c r="AH34" s="62" t="s">
        <v>443</v>
      </c>
      <c r="AI34" s="62" t="s">
        <v>443</v>
      </c>
      <c r="AJ34" s="62" t="s">
        <v>443</v>
      </c>
      <c r="AK34" s="62" t="s">
        <v>443</v>
      </c>
      <c r="AL34" s="40" t="s">
        <v>49</v>
      </c>
    </row>
    <row r="35" spans="1:38" s="4" customFormat="1" ht="26.25" customHeight="1" thickBot="1">
      <c r="A35" s="60" t="s">
        <v>95</v>
      </c>
      <c r="B35" s="60" t="s">
        <v>96</v>
      </c>
      <c r="C35" s="61" t="s">
        <v>97</v>
      </c>
      <c r="D35" s="62"/>
      <c r="E35" s="62" t="s">
        <v>442</v>
      </c>
      <c r="F35" s="62" t="s">
        <v>442</v>
      </c>
      <c r="G35" s="62" t="s">
        <v>442</v>
      </c>
      <c r="H35" s="62" t="s">
        <v>442</v>
      </c>
      <c r="I35" s="62" t="s">
        <v>442</v>
      </c>
      <c r="J35" s="62" t="s">
        <v>442</v>
      </c>
      <c r="K35" s="62" t="s">
        <v>442</v>
      </c>
      <c r="L35" s="62" t="s">
        <v>442</v>
      </c>
      <c r="M35" s="62" t="s">
        <v>442</v>
      </c>
      <c r="N35" s="62" t="s">
        <v>442</v>
      </c>
      <c r="O35" s="62" t="s">
        <v>442</v>
      </c>
      <c r="P35" s="62" t="s">
        <v>442</v>
      </c>
      <c r="Q35" s="62" t="s">
        <v>442</v>
      </c>
      <c r="R35" s="62" t="s">
        <v>442</v>
      </c>
      <c r="S35" s="62" t="s">
        <v>442</v>
      </c>
      <c r="T35" s="62" t="s">
        <v>442</v>
      </c>
      <c r="U35" s="62" t="s">
        <v>442</v>
      </c>
      <c r="V35" s="62" t="s">
        <v>442</v>
      </c>
      <c r="W35" s="62" t="s">
        <v>442</v>
      </c>
      <c r="X35" s="62" t="s">
        <v>442</v>
      </c>
      <c r="Y35" s="62" t="s">
        <v>442</v>
      </c>
      <c r="Z35" s="62" t="s">
        <v>442</v>
      </c>
      <c r="AA35" s="62" t="s">
        <v>442</v>
      </c>
      <c r="AB35" s="62" t="s">
        <v>442</v>
      </c>
      <c r="AC35" s="62" t="s">
        <v>442</v>
      </c>
      <c r="AD35" s="157" t="s">
        <v>442</v>
      </c>
      <c r="AE35" s="158"/>
      <c r="AF35" s="160" t="s">
        <v>442</v>
      </c>
      <c r="AG35" s="160" t="s">
        <v>442</v>
      </c>
      <c r="AH35" s="160" t="s">
        <v>442</v>
      </c>
      <c r="AI35" s="160" t="s">
        <v>442</v>
      </c>
      <c r="AJ35" s="160" t="s">
        <v>442</v>
      </c>
      <c r="AK35" s="160" t="s">
        <v>442</v>
      </c>
      <c r="AL35" s="40" t="s">
        <v>49</v>
      </c>
    </row>
    <row r="36" spans="1:38" ht="26.25" customHeight="1" thickBot="1">
      <c r="A36" s="60" t="s">
        <v>95</v>
      </c>
      <c r="B36" s="60" t="s">
        <v>98</v>
      </c>
      <c r="C36" s="61" t="s">
        <v>99</v>
      </c>
      <c r="D36" s="62"/>
      <c r="E36" s="62">
        <v>1.6934840304526156E-3</v>
      </c>
      <c r="F36" s="62">
        <v>6.0404525926972267E-5</v>
      </c>
      <c r="G36" s="62">
        <v>3.020226296348614E-5</v>
      </c>
      <c r="H36" s="62" t="s">
        <v>443</v>
      </c>
      <c r="I36" s="62">
        <v>3.0202262963486133E-5</v>
      </c>
      <c r="J36" s="62">
        <v>3.0202262963486133E-5</v>
      </c>
      <c r="K36" s="62">
        <v>3.2359567460878003E-5</v>
      </c>
      <c r="L36" s="62" t="s">
        <v>443</v>
      </c>
      <c r="M36" s="62">
        <v>1.5964053280699816E-4</v>
      </c>
      <c r="N36" s="62">
        <v>2.804495846609427E-6</v>
      </c>
      <c r="O36" s="62">
        <v>2.157304497391867E-7</v>
      </c>
      <c r="P36" s="62">
        <v>6.4719134921756008E-7</v>
      </c>
      <c r="Q36" s="62">
        <v>8.6292179895674681E-7</v>
      </c>
      <c r="R36" s="62">
        <v>1.0786522486959336E-6</v>
      </c>
      <c r="S36" s="62">
        <v>1.8984279577048429E-5</v>
      </c>
      <c r="T36" s="62">
        <v>2.1573044973918671E-5</v>
      </c>
      <c r="U36" s="62">
        <v>2.1573044973918673E-6</v>
      </c>
      <c r="V36" s="62">
        <v>1.0786522486959336E-5</v>
      </c>
      <c r="W36" s="62">
        <v>2.804495846609427E-6</v>
      </c>
      <c r="X36" s="62" t="s">
        <v>443</v>
      </c>
      <c r="Y36" s="62" t="s">
        <v>443</v>
      </c>
      <c r="Z36" s="62" t="s">
        <v>443</v>
      </c>
      <c r="AA36" s="62" t="s">
        <v>443</v>
      </c>
      <c r="AB36" s="62" t="s">
        <v>443</v>
      </c>
      <c r="AC36" s="62">
        <v>1.7258435979134936E-6</v>
      </c>
      <c r="AD36" s="62">
        <v>8.1977570900890936E-7</v>
      </c>
      <c r="AE36" s="158"/>
      <c r="AF36" s="161">
        <v>0.92764093387850277</v>
      </c>
      <c r="AG36" s="130" t="s">
        <v>442</v>
      </c>
      <c r="AH36" s="161" t="s">
        <v>443</v>
      </c>
      <c r="AI36" s="161" t="s">
        <v>442</v>
      </c>
      <c r="AJ36" s="161" t="s">
        <v>443</v>
      </c>
      <c r="AK36" s="161" t="s">
        <v>443</v>
      </c>
      <c r="AL36" s="40" t="s">
        <v>49</v>
      </c>
    </row>
    <row r="37" spans="1:38" ht="26.25" customHeight="1" thickBot="1">
      <c r="A37" s="60" t="s">
        <v>70</v>
      </c>
      <c r="B37" s="60" t="s">
        <v>100</v>
      </c>
      <c r="C37" s="61" t="s">
        <v>399</v>
      </c>
      <c r="D37" s="62"/>
      <c r="E37" s="67" t="s">
        <v>442</v>
      </c>
      <c r="F37" s="67" t="s">
        <v>442</v>
      </c>
      <c r="G37" s="67" t="s">
        <v>442</v>
      </c>
      <c r="H37" s="67" t="s">
        <v>442</v>
      </c>
      <c r="I37" s="67" t="s">
        <v>442</v>
      </c>
      <c r="J37" s="67" t="s">
        <v>442</v>
      </c>
      <c r="K37" s="67" t="s">
        <v>442</v>
      </c>
      <c r="L37" s="67" t="s">
        <v>442</v>
      </c>
      <c r="M37" s="67" t="s">
        <v>442</v>
      </c>
      <c r="N37" s="67" t="s">
        <v>442</v>
      </c>
      <c r="O37" s="67" t="s">
        <v>442</v>
      </c>
      <c r="P37" s="67" t="s">
        <v>442</v>
      </c>
      <c r="Q37" s="67" t="s">
        <v>442</v>
      </c>
      <c r="R37" s="67" t="s">
        <v>442</v>
      </c>
      <c r="S37" s="67" t="s">
        <v>442</v>
      </c>
      <c r="T37" s="67" t="s">
        <v>442</v>
      </c>
      <c r="U37" s="67" t="s">
        <v>442</v>
      </c>
      <c r="V37" s="67" t="s">
        <v>442</v>
      </c>
      <c r="W37" s="67" t="s">
        <v>442</v>
      </c>
      <c r="X37" s="67" t="s">
        <v>442</v>
      </c>
      <c r="Y37" s="67" t="s">
        <v>442</v>
      </c>
      <c r="Z37" s="67" t="s">
        <v>442</v>
      </c>
      <c r="AA37" s="67" t="s">
        <v>442</v>
      </c>
      <c r="AB37" s="67" t="s">
        <v>442</v>
      </c>
      <c r="AC37" s="67" t="s">
        <v>442</v>
      </c>
      <c r="AD37" s="67" t="s">
        <v>442</v>
      </c>
      <c r="AE37" s="158"/>
      <c r="AF37" s="162" t="s">
        <v>442</v>
      </c>
      <c r="AG37" s="161" t="s">
        <v>442</v>
      </c>
      <c r="AH37" s="161" t="s">
        <v>442</v>
      </c>
      <c r="AI37" s="161" t="s">
        <v>442</v>
      </c>
      <c r="AJ37" s="161" t="s">
        <v>442</v>
      </c>
      <c r="AK37" s="161" t="s">
        <v>442</v>
      </c>
      <c r="AL37" s="40" t="s">
        <v>49</v>
      </c>
    </row>
    <row r="38" spans="1:38" ht="26.25" customHeight="1" thickBot="1">
      <c r="A38" s="60" t="s">
        <v>70</v>
      </c>
      <c r="B38" s="60" t="s">
        <v>101</v>
      </c>
      <c r="C38" s="61" t="s">
        <v>102</v>
      </c>
      <c r="D38" s="67"/>
      <c r="E38" s="67" t="s">
        <v>442</v>
      </c>
      <c r="F38" s="67" t="s">
        <v>442</v>
      </c>
      <c r="G38" s="67" t="s">
        <v>442</v>
      </c>
      <c r="H38" s="67" t="s">
        <v>442</v>
      </c>
      <c r="I38" s="67" t="s">
        <v>442</v>
      </c>
      <c r="J38" s="67" t="s">
        <v>442</v>
      </c>
      <c r="K38" s="67" t="s">
        <v>442</v>
      </c>
      <c r="L38" s="67" t="s">
        <v>442</v>
      </c>
      <c r="M38" s="67" t="s">
        <v>442</v>
      </c>
      <c r="N38" s="67" t="s">
        <v>442</v>
      </c>
      <c r="O38" s="67" t="s">
        <v>442</v>
      </c>
      <c r="P38" s="67" t="s">
        <v>442</v>
      </c>
      <c r="Q38" s="67" t="s">
        <v>442</v>
      </c>
      <c r="R38" s="67" t="s">
        <v>442</v>
      </c>
      <c r="S38" s="67" t="s">
        <v>442</v>
      </c>
      <c r="T38" s="67" t="s">
        <v>442</v>
      </c>
      <c r="U38" s="67" t="s">
        <v>442</v>
      </c>
      <c r="V38" s="67" t="s">
        <v>442</v>
      </c>
      <c r="W38" s="67" t="s">
        <v>442</v>
      </c>
      <c r="X38" s="67" t="s">
        <v>442</v>
      </c>
      <c r="Y38" s="67" t="s">
        <v>442</v>
      </c>
      <c r="Z38" s="67" t="s">
        <v>442</v>
      </c>
      <c r="AA38" s="67" t="s">
        <v>442</v>
      </c>
      <c r="AB38" s="67" t="s">
        <v>442</v>
      </c>
      <c r="AC38" s="67" t="s">
        <v>442</v>
      </c>
      <c r="AD38" s="67" t="s">
        <v>442</v>
      </c>
      <c r="AE38" s="158"/>
      <c r="AF38" s="162" t="s">
        <v>442</v>
      </c>
      <c r="AG38" s="161" t="s">
        <v>442</v>
      </c>
      <c r="AH38" s="161" t="s">
        <v>442</v>
      </c>
      <c r="AI38" s="161" t="s">
        <v>442</v>
      </c>
      <c r="AJ38" s="161" t="s">
        <v>442</v>
      </c>
      <c r="AK38" s="161" t="s">
        <v>442</v>
      </c>
      <c r="AL38" s="40" t="s">
        <v>49</v>
      </c>
    </row>
    <row r="39" spans="1:38" ht="26.25" customHeight="1" thickBot="1">
      <c r="A39" s="60" t="s">
        <v>103</v>
      </c>
      <c r="B39" s="60" t="s">
        <v>104</v>
      </c>
      <c r="C39" s="61" t="s">
        <v>390</v>
      </c>
      <c r="D39" s="62"/>
      <c r="E39" s="62">
        <v>1.3239866827288718</v>
      </c>
      <c r="F39" s="62">
        <v>0.20568338567844396</v>
      </c>
      <c r="G39" s="62">
        <v>0.53853343128706066</v>
      </c>
      <c r="H39" s="62" t="s">
        <v>443</v>
      </c>
      <c r="I39" s="62">
        <v>0.14924547718704981</v>
      </c>
      <c r="J39" s="62">
        <v>0.16418680718424983</v>
      </c>
      <c r="K39" s="62">
        <v>0.16789359452024982</v>
      </c>
      <c r="L39" s="62">
        <v>5.8245842632665995E-2</v>
      </c>
      <c r="M39" s="62">
        <v>0.75021100307541189</v>
      </c>
      <c r="N39" s="62">
        <v>6.6125443407438894E-2</v>
      </c>
      <c r="O39" s="62">
        <v>5.501976545320135E-3</v>
      </c>
      <c r="P39" s="62">
        <v>2.0254296265828E-3</v>
      </c>
      <c r="Q39" s="62">
        <v>2.8381028025827996E-3</v>
      </c>
      <c r="R39" s="62">
        <v>5.1431990254464155E-2</v>
      </c>
      <c r="S39" s="62">
        <v>1.7510536802492829E-2</v>
      </c>
      <c r="T39" s="62">
        <v>0.51482515845246402</v>
      </c>
      <c r="U39" s="62">
        <v>9.1241438897242389E-4</v>
      </c>
      <c r="V39" s="62">
        <v>0.28929722682741837</v>
      </c>
      <c r="W39" s="62">
        <v>9.5937135764966541E-2</v>
      </c>
      <c r="X39" s="62">
        <v>1.163061303062145E-2</v>
      </c>
      <c r="Y39" s="62">
        <v>1.6180679509092619E-2</v>
      </c>
      <c r="Z39" s="62">
        <v>5.9877834585073701E-3</v>
      </c>
      <c r="AA39" s="62">
        <v>4.7088342843482379E-3</v>
      </c>
      <c r="AB39" s="62">
        <v>3.8507910282569668E-2</v>
      </c>
      <c r="AC39" s="62">
        <v>2.7678110425679993E-3</v>
      </c>
      <c r="AD39" s="157">
        <v>3.0321560639076969E-2</v>
      </c>
      <c r="AE39" s="158"/>
      <c r="AF39" s="163">
        <v>4094.4322843999994</v>
      </c>
      <c r="AG39" s="164">
        <v>178.23499999999999</v>
      </c>
      <c r="AH39" s="164">
        <v>111.985112628</v>
      </c>
      <c r="AI39" s="164">
        <v>351.30604799999992</v>
      </c>
      <c r="AJ39" s="161" t="s">
        <v>442</v>
      </c>
      <c r="AK39" s="164" t="s">
        <v>443</v>
      </c>
      <c r="AL39" s="40" t="s">
        <v>49</v>
      </c>
    </row>
    <row r="40" spans="1:38" ht="26.25" customHeight="1" thickBot="1">
      <c r="A40" s="60" t="s">
        <v>70</v>
      </c>
      <c r="B40" s="60" t="s">
        <v>105</v>
      </c>
      <c r="C40" s="61" t="s">
        <v>391</v>
      </c>
      <c r="D40" s="62"/>
      <c r="E40" s="62" t="s">
        <v>445</v>
      </c>
      <c r="F40" s="62" t="s">
        <v>445</v>
      </c>
      <c r="G40" s="62" t="s">
        <v>445</v>
      </c>
      <c r="H40" s="62" t="s">
        <v>445</v>
      </c>
      <c r="I40" s="62" t="s">
        <v>445</v>
      </c>
      <c r="J40" s="62" t="s">
        <v>445</v>
      </c>
      <c r="K40" s="62" t="s">
        <v>445</v>
      </c>
      <c r="L40" s="62" t="s">
        <v>445</v>
      </c>
      <c r="M40" s="62" t="s">
        <v>445</v>
      </c>
      <c r="N40" s="62" t="s">
        <v>443</v>
      </c>
      <c r="O40" s="62" t="s">
        <v>445</v>
      </c>
      <c r="P40" s="62" t="s">
        <v>443</v>
      </c>
      <c r="Q40" s="62" t="s">
        <v>443</v>
      </c>
      <c r="R40" s="62" t="s">
        <v>445</v>
      </c>
      <c r="S40" s="62" t="s">
        <v>445</v>
      </c>
      <c r="T40" s="62" t="s">
        <v>445</v>
      </c>
      <c r="U40" s="62" t="s">
        <v>445</v>
      </c>
      <c r="V40" s="62" t="s">
        <v>445</v>
      </c>
      <c r="W40" s="62" t="s">
        <v>443</v>
      </c>
      <c r="X40" s="62" t="s">
        <v>445</v>
      </c>
      <c r="Y40" s="62" t="s">
        <v>445</v>
      </c>
      <c r="Z40" s="62" t="s">
        <v>443</v>
      </c>
      <c r="AA40" s="62" t="s">
        <v>443</v>
      </c>
      <c r="AB40" s="62" t="s">
        <v>445</v>
      </c>
      <c r="AC40" s="62" t="s">
        <v>443</v>
      </c>
      <c r="AD40" s="157" t="s">
        <v>443</v>
      </c>
      <c r="AE40" s="158"/>
      <c r="AF40" s="159" t="s">
        <v>445</v>
      </c>
      <c r="AG40" s="62" t="s">
        <v>445</v>
      </c>
      <c r="AH40" s="62" t="s">
        <v>445</v>
      </c>
      <c r="AI40" s="62" t="s">
        <v>445</v>
      </c>
      <c r="AJ40" s="62" t="s">
        <v>443</v>
      </c>
      <c r="AK40" s="62" t="s">
        <v>443</v>
      </c>
      <c r="AL40" s="40" t="s">
        <v>49</v>
      </c>
    </row>
    <row r="41" spans="1:38" ht="26.25" customHeight="1" thickBot="1">
      <c r="A41" s="60" t="s">
        <v>103</v>
      </c>
      <c r="B41" s="60" t="s">
        <v>106</v>
      </c>
      <c r="C41" s="61" t="s">
        <v>400</v>
      </c>
      <c r="D41" s="62"/>
      <c r="E41" s="62">
        <v>0.53311393412980701</v>
      </c>
      <c r="F41" s="62">
        <v>5.2273568744683594</v>
      </c>
      <c r="G41" s="62">
        <v>0.32120594907048222</v>
      </c>
      <c r="H41" s="62">
        <v>6.8974707803265284E-2</v>
      </c>
      <c r="I41" s="62">
        <v>6.4260522983038042</v>
      </c>
      <c r="J41" s="62">
        <v>6.599092466560716</v>
      </c>
      <c r="K41" s="62">
        <v>6.9483909297345434</v>
      </c>
      <c r="L41" s="62">
        <v>0.6409084007240502</v>
      </c>
      <c r="M41" s="62">
        <v>35.098941616723103</v>
      </c>
      <c r="N41" s="62">
        <v>0.24763565257308867</v>
      </c>
      <c r="O41" s="62">
        <v>0.11220202670113989</v>
      </c>
      <c r="P41" s="62">
        <v>5.6227861932924492E-3</v>
      </c>
      <c r="Q41" s="62">
        <v>1.9281766738183234E-3</v>
      </c>
      <c r="R41" s="62">
        <v>0.19984175823321496</v>
      </c>
      <c r="S41" s="62">
        <v>5.4496558003596075E-2</v>
      </c>
      <c r="T41" s="62">
        <v>1.8703491085922938E-2</v>
      </c>
      <c r="U41" s="62">
        <v>1.8100735642172829E-2</v>
      </c>
      <c r="V41" s="62">
        <v>4.4381977049864343</v>
      </c>
      <c r="W41" s="62">
        <v>6.9963341601398392</v>
      </c>
      <c r="X41" s="62">
        <v>1.0692960994275307</v>
      </c>
      <c r="Y41" s="62">
        <v>0.99454385359822117</v>
      </c>
      <c r="Z41" s="62">
        <v>0.37700047204276038</v>
      </c>
      <c r="AA41" s="62">
        <v>0.62476824478195359</v>
      </c>
      <c r="AB41" s="62">
        <v>3.0656086698504659</v>
      </c>
      <c r="AC41" s="62">
        <v>4.3158900940628298E-2</v>
      </c>
      <c r="AD41" s="157">
        <v>2.0055677859060737E-2</v>
      </c>
      <c r="AE41" s="158"/>
      <c r="AF41" s="159">
        <v>1756.7621463239998</v>
      </c>
      <c r="AG41" s="62">
        <v>114.93309499999999</v>
      </c>
      <c r="AH41" s="62" t="s">
        <v>443</v>
      </c>
      <c r="AI41" s="62">
        <v>8617.5284843456593</v>
      </c>
      <c r="AJ41" s="62" t="s">
        <v>443</v>
      </c>
      <c r="AK41" s="62" t="s">
        <v>443</v>
      </c>
      <c r="AL41" s="40" t="s">
        <v>49</v>
      </c>
    </row>
    <row r="42" spans="1:38" ht="26.25" customHeight="1" thickBot="1">
      <c r="A42" s="60" t="s">
        <v>70</v>
      </c>
      <c r="B42" s="60" t="s">
        <v>107</v>
      </c>
      <c r="C42" s="61" t="s">
        <v>108</v>
      </c>
      <c r="D42" s="62"/>
      <c r="E42" s="62">
        <v>1.4674692596366172E-3</v>
      </c>
      <c r="F42" s="62">
        <v>0.59931517631570697</v>
      </c>
      <c r="G42" s="62">
        <v>5.9033047621074133E-4</v>
      </c>
      <c r="H42" s="62">
        <v>3.2435740451139631E-6</v>
      </c>
      <c r="I42" s="62" t="s">
        <v>444</v>
      </c>
      <c r="J42" s="62" t="s">
        <v>444</v>
      </c>
      <c r="K42" s="62">
        <v>3.4544063580463705E-3</v>
      </c>
      <c r="L42" s="62" t="s">
        <v>444</v>
      </c>
      <c r="M42" s="62">
        <v>1.158831699097866</v>
      </c>
      <c r="N42" s="62">
        <v>0.42258492191698999</v>
      </c>
      <c r="O42" s="62">
        <v>7.3717591934408247E-6</v>
      </c>
      <c r="P42" s="62" t="s">
        <v>443</v>
      </c>
      <c r="Q42" s="62" t="s">
        <v>443</v>
      </c>
      <c r="R42" s="62">
        <v>3.6858795967204134E-5</v>
      </c>
      <c r="S42" s="62">
        <v>1.2531990628849401E-3</v>
      </c>
      <c r="T42" s="62">
        <v>5.160231435408577E-5</v>
      </c>
      <c r="U42" s="62">
        <v>7.3717591934408247E-6</v>
      </c>
      <c r="V42" s="62">
        <v>7.3717591934408238E-4</v>
      </c>
      <c r="W42" s="62" t="s">
        <v>443</v>
      </c>
      <c r="X42" s="62" t="s">
        <v>444</v>
      </c>
      <c r="Y42" s="62" t="s">
        <v>444</v>
      </c>
      <c r="Z42" s="62" t="s">
        <v>444</v>
      </c>
      <c r="AA42" s="62" t="s">
        <v>443</v>
      </c>
      <c r="AB42" s="62" t="s">
        <v>443</v>
      </c>
      <c r="AC42" s="62" t="s">
        <v>443</v>
      </c>
      <c r="AD42" s="157" t="s">
        <v>443</v>
      </c>
      <c r="AE42" s="158"/>
      <c r="AF42" s="159" t="s">
        <v>445</v>
      </c>
      <c r="AG42" s="62" t="s">
        <v>443</v>
      </c>
      <c r="AH42" s="62" t="s">
        <v>443</v>
      </c>
      <c r="AI42" s="62" t="s">
        <v>445</v>
      </c>
      <c r="AJ42" s="62" t="s">
        <v>443</v>
      </c>
      <c r="AK42" s="62" t="s">
        <v>443</v>
      </c>
      <c r="AL42" s="40" t="s">
        <v>49</v>
      </c>
    </row>
    <row r="43" spans="1:38" ht="26.25" customHeight="1" thickBot="1">
      <c r="A43" s="60" t="s">
        <v>103</v>
      </c>
      <c r="B43" s="60" t="s">
        <v>109</v>
      </c>
      <c r="C43" s="61" t="s">
        <v>110</v>
      </c>
      <c r="D43" s="62"/>
      <c r="E43" s="62">
        <v>0.24634165563619431</v>
      </c>
      <c r="F43" s="62">
        <v>2.7266990553607592E-2</v>
      </c>
      <c r="G43" s="62">
        <v>7.5650824420832277E-2</v>
      </c>
      <c r="H43" s="62">
        <v>3.7781362912025318E-5</v>
      </c>
      <c r="I43" s="62">
        <v>2.0404826499524048E-2</v>
      </c>
      <c r="J43" s="62">
        <v>2.2904906313860125E-2</v>
      </c>
      <c r="K43" s="62">
        <v>2.3174482494244301E-2</v>
      </c>
      <c r="L43" s="62">
        <v>9.6950188539147338E-3</v>
      </c>
      <c r="M43" s="62">
        <v>9.599983139345443E-2</v>
      </c>
      <c r="N43" s="62">
        <v>7.4649726002246827E-3</v>
      </c>
      <c r="O43" s="62">
        <v>6.1147935613632904E-4</v>
      </c>
      <c r="P43" s="62">
        <v>1.0625977275073418E-4</v>
      </c>
      <c r="Q43" s="62">
        <v>4.0679154655328477E-4</v>
      </c>
      <c r="R43" s="62">
        <v>8.812720018976582E-3</v>
      </c>
      <c r="S43" s="62">
        <v>2.6196248230721522E-3</v>
      </c>
      <c r="T43" s="62">
        <v>9.9258798385824062E-2</v>
      </c>
      <c r="U43" s="62">
        <v>9.9542818976012674E-5</v>
      </c>
      <c r="V43" s="62">
        <v>3.3770982084556964E-2</v>
      </c>
      <c r="W43" s="62">
        <v>8.6865689424025314E-3</v>
      </c>
      <c r="X43" s="62">
        <v>4.1251423014913315E-4</v>
      </c>
      <c r="Y43" s="62">
        <v>6.593713848204051E-4</v>
      </c>
      <c r="Z43" s="62">
        <v>2.0754520158596657E-4</v>
      </c>
      <c r="AA43" s="62">
        <v>1.6581165667090128E-4</v>
      </c>
      <c r="AB43" s="62">
        <v>1.4452424732264062E-3</v>
      </c>
      <c r="AC43" s="62">
        <v>3.639049203041266E-4</v>
      </c>
      <c r="AD43" s="157">
        <v>1.2638842247669749E-4</v>
      </c>
      <c r="AE43" s="158"/>
      <c r="AF43" s="159">
        <v>793.39001519999999</v>
      </c>
      <c r="AG43" s="62">
        <v>0.72951999999999984</v>
      </c>
      <c r="AH43" s="62" t="s">
        <v>442</v>
      </c>
      <c r="AI43" s="62">
        <v>37.781362912025315</v>
      </c>
      <c r="AJ43" s="62" t="s">
        <v>444</v>
      </c>
      <c r="AK43" s="62" t="s">
        <v>443</v>
      </c>
      <c r="AL43" s="40" t="s">
        <v>49</v>
      </c>
    </row>
    <row r="44" spans="1:38" ht="26.25" customHeight="1" thickBot="1">
      <c r="A44" s="60" t="s">
        <v>70</v>
      </c>
      <c r="B44" s="60" t="s">
        <v>111</v>
      </c>
      <c r="C44" s="61" t="s">
        <v>112</v>
      </c>
      <c r="D44" s="62"/>
      <c r="E44" s="62">
        <v>2.8705429849999999E-2</v>
      </c>
      <c r="F44" s="62">
        <v>1.3685069649999998E-2</v>
      </c>
      <c r="G44" s="62" t="s">
        <v>443</v>
      </c>
      <c r="H44" s="62">
        <v>8.0521999999999989E-6</v>
      </c>
      <c r="I44" s="62">
        <v>1.4529378500000001E-3</v>
      </c>
      <c r="J44" s="62">
        <v>1.4529378500000001E-3</v>
      </c>
      <c r="K44" s="62">
        <v>1.4529378500000001E-3</v>
      </c>
      <c r="L44" s="62">
        <v>1.5176403099999999E-3</v>
      </c>
      <c r="M44" s="62">
        <v>0.46348046539999999</v>
      </c>
      <c r="N44" s="62" t="s">
        <v>443</v>
      </c>
      <c r="O44" s="62">
        <v>1.30205E-5</v>
      </c>
      <c r="P44" s="62" t="s">
        <v>443</v>
      </c>
      <c r="Q44" s="62" t="s">
        <v>443</v>
      </c>
      <c r="R44" s="62">
        <v>6.5102499999999995E-5</v>
      </c>
      <c r="S44" s="62">
        <v>2.2134849999999998E-3</v>
      </c>
      <c r="T44" s="62">
        <v>9.1143499999999999E-5</v>
      </c>
      <c r="U44" s="62" t="s">
        <v>443</v>
      </c>
      <c r="V44" s="62">
        <v>1.3020499999999999E-3</v>
      </c>
      <c r="W44" s="62" t="s">
        <v>443</v>
      </c>
      <c r="X44" s="62">
        <v>4.4972000000000002E-5</v>
      </c>
      <c r="Y44" s="62">
        <v>5.9191999999999998E-5</v>
      </c>
      <c r="Z44" s="62" t="s">
        <v>443</v>
      </c>
      <c r="AA44" s="62" t="s">
        <v>443</v>
      </c>
      <c r="AB44" s="62">
        <v>1.04164E-4</v>
      </c>
      <c r="AC44" s="62" t="s">
        <v>443</v>
      </c>
      <c r="AD44" s="157" t="s">
        <v>443</v>
      </c>
      <c r="AE44" s="158"/>
      <c r="AF44" s="159">
        <v>56.555557999999998</v>
      </c>
      <c r="AG44" s="62" t="s">
        <v>443</v>
      </c>
      <c r="AH44" s="62" t="s">
        <v>443</v>
      </c>
      <c r="AI44" s="62" t="s">
        <v>443</v>
      </c>
      <c r="AJ44" s="62" t="s">
        <v>443</v>
      </c>
      <c r="AK44" s="62" t="s">
        <v>443</v>
      </c>
      <c r="AL44" s="40" t="s">
        <v>49</v>
      </c>
    </row>
    <row r="45" spans="1:38" ht="26.25" customHeight="1" thickBot="1">
      <c r="A45" s="60" t="s">
        <v>70</v>
      </c>
      <c r="B45" s="60" t="s">
        <v>113</v>
      </c>
      <c r="C45" s="61" t="s">
        <v>114</v>
      </c>
      <c r="D45" s="62"/>
      <c r="E45" s="62" t="s">
        <v>444</v>
      </c>
      <c r="F45" s="62" t="s">
        <v>444</v>
      </c>
      <c r="G45" s="62" t="s">
        <v>444</v>
      </c>
      <c r="H45" s="62" t="s">
        <v>444</v>
      </c>
      <c r="I45" s="62" t="s">
        <v>444</v>
      </c>
      <c r="J45" s="62" t="s">
        <v>444</v>
      </c>
      <c r="K45" s="62" t="s">
        <v>444</v>
      </c>
      <c r="L45" s="62" t="s">
        <v>444</v>
      </c>
      <c r="M45" s="62" t="s">
        <v>444</v>
      </c>
      <c r="N45" s="62" t="s">
        <v>444</v>
      </c>
      <c r="O45" s="62" t="s">
        <v>444</v>
      </c>
      <c r="P45" s="62" t="s">
        <v>444</v>
      </c>
      <c r="Q45" s="62" t="s">
        <v>444</v>
      </c>
      <c r="R45" s="62" t="s">
        <v>444</v>
      </c>
      <c r="S45" s="62" t="s">
        <v>444</v>
      </c>
      <c r="T45" s="62" t="s">
        <v>444</v>
      </c>
      <c r="U45" s="62" t="s">
        <v>444</v>
      </c>
      <c r="V45" s="62" t="s">
        <v>444</v>
      </c>
      <c r="W45" s="62" t="s">
        <v>444</v>
      </c>
      <c r="X45" s="62" t="s">
        <v>444</v>
      </c>
      <c r="Y45" s="62" t="s">
        <v>444</v>
      </c>
      <c r="Z45" s="62" t="s">
        <v>444</v>
      </c>
      <c r="AA45" s="62" t="s">
        <v>444</v>
      </c>
      <c r="AB45" s="62" t="s">
        <v>444</v>
      </c>
      <c r="AC45" s="62" t="s">
        <v>444</v>
      </c>
      <c r="AD45" s="157" t="s">
        <v>444</v>
      </c>
      <c r="AE45" s="158"/>
      <c r="AF45" s="159" t="s">
        <v>444</v>
      </c>
      <c r="AG45" s="62" t="s">
        <v>444</v>
      </c>
      <c r="AH45" s="62" t="s">
        <v>444</v>
      </c>
      <c r="AI45" s="62" t="s">
        <v>444</v>
      </c>
      <c r="AJ45" s="62" t="s">
        <v>444</v>
      </c>
      <c r="AK45" s="62" t="s">
        <v>444</v>
      </c>
      <c r="AL45" s="40" t="s">
        <v>49</v>
      </c>
    </row>
    <row r="46" spans="1:38" ht="26.25" customHeight="1" thickBot="1">
      <c r="A46" s="60" t="s">
        <v>103</v>
      </c>
      <c r="B46" s="60" t="s">
        <v>115</v>
      </c>
      <c r="C46" s="61" t="s">
        <v>116</v>
      </c>
      <c r="D46" s="62"/>
      <c r="E46" s="62" t="s">
        <v>444</v>
      </c>
      <c r="F46" s="62" t="s">
        <v>444</v>
      </c>
      <c r="G46" s="62" t="s">
        <v>444</v>
      </c>
      <c r="H46" s="62" t="s">
        <v>444</v>
      </c>
      <c r="I46" s="62" t="s">
        <v>444</v>
      </c>
      <c r="J46" s="62" t="s">
        <v>444</v>
      </c>
      <c r="K46" s="62" t="s">
        <v>444</v>
      </c>
      <c r="L46" s="62" t="s">
        <v>444</v>
      </c>
      <c r="M46" s="62" t="s">
        <v>444</v>
      </c>
      <c r="N46" s="62" t="s">
        <v>444</v>
      </c>
      <c r="O46" s="62" t="s">
        <v>444</v>
      </c>
      <c r="P46" s="62" t="s">
        <v>444</v>
      </c>
      <c r="Q46" s="62" t="s">
        <v>444</v>
      </c>
      <c r="R46" s="62" t="s">
        <v>444</v>
      </c>
      <c r="S46" s="62" t="s">
        <v>444</v>
      </c>
      <c r="T46" s="62" t="s">
        <v>444</v>
      </c>
      <c r="U46" s="62" t="s">
        <v>444</v>
      </c>
      <c r="V46" s="62" t="s">
        <v>444</v>
      </c>
      <c r="W46" s="62" t="s">
        <v>444</v>
      </c>
      <c r="X46" s="62" t="s">
        <v>444</v>
      </c>
      <c r="Y46" s="62" t="s">
        <v>444</v>
      </c>
      <c r="Z46" s="62" t="s">
        <v>444</v>
      </c>
      <c r="AA46" s="62" t="s">
        <v>444</v>
      </c>
      <c r="AB46" s="62" t="s">
        <v>444</v>
      </c>
      <c r="AC46" s="62" t="s">
        <v>444</v>
      </c>
      <c r="AD46" s="62" t="s">
        <v>444</v>
      </c>
      <c r="AE46" s="158"/>
      <c r="AF46" s="62" t="s">
        <v>444</v>
      </c>
      <c r="AG46" s="62" t="s">
        <v>444</v>
      </c>
      <c r="AH46" s="62" t="s">
        <v>444</v>
      </c>
      <c r="AI46" s="62" t="s">
        <v>444</v>
      </c>
      <c r="AJ46" s="62" t="s">
        <v>444</v>
      </c>
      <c r="AK46" s="62" t="s">
        <v>444</v>
      </c>
      <c r="AL46" s="40" t="s">
        <v>49</v>
      </c>
    </row>
    <row r="47" spans="1:38" ht="26.25" customHeight="1" thickBot="1">
      <c r="A47" s="60" t="s">
        <v>70</v>
      </c>
      <c r="B47" s="60" t="s">
        <v>117</v>
      </c>
      <c r="C47" s="61" t="s">
        <v>118</v>
      </c>
      <c r="D47" s="62"/>
      <c r="E47" s="62" t="s">
        <v>445</v>
      </c>
      <c r="F47" s="62" t="s">
        <v>445</v>
      </c>
      <c r="G47" s="62" t="s">
        <v>445</v>
      </c>
      <c r="H47" s="62" t="s">
        <v>443</v>
      </c>
      <c r="I47" s="62" t="s">
        <v>445</v>
      </c>
      <c r="J47" s="62" t="s">
        <v>445</v>
      </c>
      <c r="K47" s="62" t="s">
        <v>445</v>
      </c>
      <c r="L47" s="62" t="s">
        <v>445</v>
      </c>
      <c r="M47" s="62" t="s">
        <v>445</v>
      </c>
      <c r="N47" s="62" t="s">
        <v>443</v>
      </c>
      <c r="O47" s="62" t="s">
        <v>445</v>
      </c>
      <c r="P47" s="62" t="s">
        <v>443</v>
      </c>
      <c r="Q47" s="62" t="s">
        <v>443</v>
      </c>
      <c r="R47" s="62" t="s">
        <v>445</v>
      </c>
      <c r="S47" s="62" t="s">
        <v>445</v>
      </c>
      <c r="T47" s="62" t="s">
        <v>445</v>
      </c>
      <c r="U47" s="62" t="s">
        <v>445</v>
      </c>
      <c r="V47" s="62" t="s">
        <v>445</v>
      </c>
      <c r="W47" s="62" t="s">
        <v>443</v>
      </c>
      <c r="X47" s="62" t="s">
        <v>445</v>
      </c>
      <c r="Y47" s="62" t="s">
        <v>443</v>
      </c>
      <c r="Z47" s="62" t="s">
        <v>443</v>
      </c>
      <c r="AA47" s="62" t="s">
        <v>443</v>
      </c>
      <c r="AB47" s="62" t="s">
        <v>445</v>
      </c>
      <c r="AC47" s="62" t="s">
        <v>443</v>
      </c>
      <c r="AD47" s="157" t="s">
        <v>443</v>
      </c>
      <c r="AE47" s="158"/>
      <c r="AF47" s="159" t="s">
        <v>445</v>
      </c>
      <c r="AG47" s="62" t="s">
        <v>443</v>
      </c>
      <c r="AH47" s="62" t="s">
        <v>443</v>
      </c>
      <c r="AI47" s="62" t="s">
        <v>443</v>
      </c>
      <c r="AJ47" s="62" t="s">
        <v>443</v>
      </c>
      <c r="AK47" s="62" t="s">
        <v>443</v>
      </c>
      <c r="AL47" s="40" t="s">
        <v>49</v>
      </c>
    </row>
    <row r="48" spans="1:38" ht="26.25" customHeight="1" thickBot="1">
      <c r="A48" s="60" t="s">
        <v>119</v>
      </c>
      <c r="B48" s="60" t="s">
        <v>120</v>
      </c>
      <c r="C48" s="61" t="s">
        <v>121</v>
      </c>
      <c r="D48" s="62"/>
      <c r="E48" s="62" t="s">
        <v>443</v>
      </c>
      <c r="F48" s="62">
        <v>1.3277786</v>
      </c>
      <c r="G48" s="62" t="s">
        <v>443</v>
      </c>
      <c r="H48" s="62" t="s">
        <v>443</v>
      </c>
      <c r="I48" s="62">
        <v>3.9833357999999999E-2</v>
      </c>
      <c r="J48" s="62">
        <v>0.25891682700000002</v>
      </c>
      <c r="K48" s="62">
        <v>0.54438922600000006</v>
      </c>
      <c r="L48" s="62" t="s">
        <v>443</v>
      </c>
      <c r="M48" s="62" t="s">
        <v>443</v>
      </c>
      <c r="N48" s="62" t="s">
        <v>443</v>
      </c>
      <c r="O48" s="62" t="s">
        <v>443</v>
      </c>
      <c r="P48" s="62" t="s">
        <v>443</v>
      </c>
      <c r="Q48" s="62" t="s">
        <v>443</v>
      </c>
      <c r="R48" s="62" t="s">
        <v>443</v>
      </c>
      <c r="S48" s="62" t="s">
        <v>443</v>
      </c>
      <c r="T48" s="62" t="s">
        <v>443</v>
      </c>
      <c r="U48" s="62" t="s">
        <v>443</v>
      </c>
      <c r="V48" s="62" t="s">
        <v>443</v>
      </c>
      <c r="W48" s="62" t="s">
        <v>443</v>
      </c>
      <c r="X48" s="62" t="s">
        <v>443</v>
      </c>
      <c r="Y48" s="62" t="s">
        <v>443</v>
      </c>
      <c r="Z48" s="62" t="s">
        <v>443</v>
      </c>
      <c r="AA48" s="62" t="s">
        <v>443</v>
      </c>
      <c r="AB48" s="62" t="s">
        <v>443</v>
      </c>
      <c r="AC48" s="62" t="s">
        <v>443</v>
      </c>
      <c r="AD48" s="157" t="s">
        <v>443</v>
      </c>
      <c r="AE48" s="158"/>
      <c r="AF48" s="159" t="s">
        <v>443</v>
      </c>
      <c r="AG48" s="62" t="s">
        <v>443</v>
      </c>
      <c r="AH48" s="62" t="s">
        <v>443</v>
      </c>
      <c r="AI48" s="62" t="s">
        <v>443</v>
      </c>
      <c r="AJ48" s="62" t="s">
        <v>443</v>
      </c>
      <c r="AK48" s="62">
        <v>6.6388930000000004</v>
      </c>
      <c r="AL48" s="40" t="s">
        <v>122</v>
      </c>
    </row>
    <row r="49" spans="1:38" ht="26.25" customHeight="1" thickBot="1">
      <c r="A49" s="60" t="s">
        <v>119</v>
      </c>
      <c r="B49" s="60" t="s">
        <v>123</v>
      </c>
      <c r="C49" s="61" t="s">
        <v>124</v>
      </c>
      <c r="D49" s="62"/>
      <c r="E49" s="62" t="s">
        <v>442</v>
      </c>
      <c r="F49" s="62" t="s">
        <v>442</v>
      </c>
      <c r="G49" s="62" t="s">
        <v>442</v>
      </c>
      <c r="H49" s="62" t="s">
        <v>442</v>
      </c>
      <c r="I49" s="62" t="s">
        <v>442</v>
      </c>
      <c r="J49" s="62" t="s">
        <v>442</v>
      </c>
      <c r="K49" s="62" t="s">
        <v>442</v>
      </c>
      <c r="L49" s="62" t="s">
        <v>442</v>
      </c>
      <c r="M49" s="62" t="s">
        <v>442</v>
      </c>
      <c r="N49" s="62" t="s">
        <v>442</v>
      </c>
      <c r="O49" s="62" t="s">
        <v>442</v>
      </c>
      <c r="P49" s="62" t="s">
        <v>442</v>
      </c>
      <c r="Q49" s="62" t="s">
        <v>442</v>
      </c>
      <c r="R49" s="62" t="s">
        <v>442</v>
      </c>
      <c r="S49" s="62" t="s">
        <v>442</v>
      </c>
      <c r="T49" s="62" t="s">
        <v>442</v>
      </c>
      <c r="U49" s="62" t="s">
        <v>442</v>
      </c>
      <c r="V49" s="62" t="s">
        <v>442</v>
      </c>
      <c r="W49" s="62" t="s">
        <v>442</v>
      </c>
      <c r="X49" s="62" t="s">
        <v>442</v>
      </c>
      <c r="Y49" s="62" t="s">
        <v>442</v>
      </c>
      <c r="Z49" s="62" t="s">
        <v>442</v>
      </c>
      <c r="AA49" s="62" t="s">
        <v>442</v>
      </c>
      <c r="AB49" s="62" t="s">
        <v>442</v>
      </c>
      <c r="AC49" s="62" t="s">
        <v>442</v>
      </c>
      <c r="AD49" s="62" t="s">
        <v>442</v>
      </c>
      <c r="AE49" s="158"/>
      <c r="AF49" s="157" t="s">
        <v>442</v>
      </c>
      <c r="AG49" s="157" t="s">
        <v>442</v>
      </c>
      <c r="AH49" s="157" t="s">
        <v>442</v>
      </c>
      <c r="AI49" s="157" t="s">
        <v>442</v>
      </c>
      <c r="AJ49" s="157" t="s">
        <v>442</v>
      </c>
      <c r="AK49" s="62" t="s">
        <v>442</v>
      </c>
      <c r="AL49" s="40" t="s">
        <v>125</v>
      </c>
    </row>
    <row r="50" spans="1:38" ht="26.25" customHeight="1" thickBot="1">
      <c r="A50" s="60" t="s">
        <v>119</v>
      </c>
      <c r="B50" s="60" t="s">
        <v>126</v>
      </c>
      <c r="C50" s="61" t="s">
        <v>127</v>
      </c>
      <c r="D50" s="62"/>
      <c r="E50" s="62" t="s">
        <v>442</v>
      </c>
      <c r="F50" s="62" t="s">
        <v>442</v>
      </c>
      <c r="G50" s="62" t="s">
        <v>442</v>
      </c>
      <c r="H50" s="62" t="s">
        <v>442</v>
      </c>
      <c r="I50" s="62" t="s">
        <v>442</v>
      </c>
      <c r="J50" s="62" t="s">
        <v>442</v>
      </c>
      <c r="K50" s="62" t="s">
        <v>442</v>
      </c>
      <c r="L50" s="62" t="s">
        <v>442</v>
      </c>
      <c r="M50" s="62" t="s">
        <v>442</v>
      </c>
      <c r="N50" s="62" t="s">
        <v>442</v>
      </c>
      <c r="O50" s="62" t="s">
        <v>442</v>
      </c>
      <c r="P50" s="62" t="s">
        <v>442</v>
      </c>
      <c r="Q50" s="62" t="s">
        <v>442</v>
      </c>
      <c r="R50" s="62" t="s">
        <v>442</v>
      </c>
      <c r="S50" s="62" t="s">
        <v>442</v>
      </c>
      <c r="T50" s="62" t="s">
        <v>442</v>
      </c>
      <c r="U50" s="62" t="s">
        <v>442</v>
      </c>
      <c r="V50" s="62" t="s">
        <v>442</v>
      </c>
      <c r="W50" s="62" t="s">
        <v>442</v>
      </c>
      <c r="X50" s="62" t="s">
        <v>442</v>
      </c>
      <c r="Y50" s="62" t="s">
        <v>442</v>
      </c>
      <c r="Z50" s="62" t="s">
        <v>442</v>
      </c>
      <c r="AA50" s="62" t="s">
        <v>442</v>
      </c>
      <c r="AB50" s="62" t="s">
        <v>442</v>
      </c>
      <c r="AC50" s="62" t="s">
        <v>442</v>
      </c>
      <c r="AD50" s="157" t="s">
        <v>442</v>
      </c>
      <c r="AE50" s="158"/>
      <c r="AF50" s="157" t="s">
        <v>442</v>
      </c>
      <c r="AG50" s="157" t="s">
        <v>442</v>
      </c>
      <c r="AH50" s="157" t="s">
        <v>442</v>
      </c>
      <c r="AI50" s="157" t="s">
        <v>442</v>
      </c>
      <c r="AJ50" s="157" t="s">
        <v>442</v>
      </c>
      <c r="AK50" s="62" t="s">
        <v>442</v>
      </c>
      <c r="AL50" s="40" t="s">
        <v>412</v>
      </c>
    </row>
    <row r="51" spans="1:38" ht="26.25" customHeight="1" thickBot="1">
      <c r="A51" s="60" t="s">
        <v>119</v>
      </c>
      <c r="B51" s="64" t="s">
        <v>128</v>
      </c>
      <c r="C51" s="61" t="s">
        <v>129</v>
      </c>
      <c r="D51" s="62"/>
      <c r="E51" s="62" t="s">
        <v>442</v>
      </c>
      <c r="F51" s="62" t="s">
        <v>442</v>
      </c>
      <c r="G51" s="62" t="s">
        <v>442</v>
      </c>
      <c r="H51" s="62" t="s">
        <v>442</v>
      </c>
      <c r="I51" s="62" t="s">
        <v>442</v>
      </c>
      <c r="J51" s="62" t="s">
        <v>442</v>
      </c>
      <c r="K51" s="62" t="s">
        <v>442</v>
      </c>
      <c r="L51" s="62" t="s">
        <v>442</v>
      </c>
      <c r="M51" s="62" t="s">
        <v>442</v>
      </c>
      <c r="N51" s="62" t="s">
        <v>442</v>
      </c>
      <c r="O51" s="62" t="s">
        <v>442</v>
      </c>
      <c r="P51" s="62" t="s">
        <v>442</v>
      </c>
      <c r="Q51" s="62" t="s">
        <v>442</v>
      </c>
      <c r="R51" s="62" t="s">
        <v>442</v>
      </c>
      <c r="S51" s="62" t="s">
        <v>442</v>
      </c>
      <c r="T51" s="62" t="s">
        <v>442</v>
      </c>
      <c r="U51" s="62" t="s">
        <v>442</v>
      </c>
      <c r="V51" s="62" t="s">
        <v>442</v>
      </c>
      <c r="W51" s="62" t="s">
        <v>442</v>
      </c>
      <c r="X51" s="62" t="s">
        <v>442</v>
      </c>
      <c r="Y51" s="62" t="s">
        <v>442</v>
      </c>
      <c r="Z51" s="62" t="s">
        <v>442</v>
      </c>
      <c r="AA51" s="62" t="s">
        <v>442</v>
      </c>
      <c r="AB51" s="62" t="s">
        <v>442</v>
      </c>
      <c r="AC51" s="62" t="s">
        <v>442</v>
      </c>
      <c r="AD51" s="157" t="s">
        <v>442</v>
      </c>
      <c r="AE51" s="158"/>
      <c r="AF51" s="157" t="s">
        <v>442</v>
      </c>
      <c r="AG51" s="157" t="s">
        <v>442</v>
      </c>
      <c r="AH51" s="157" t="s">
        <v>442</v>
      </c>
      <c r="AI51" s="157" t="s">
        <v>442</v>
      </c>
      <c r="AJ51" s="157" t="s">
        <v>442</v>
      </c>
      <c r="AK51" s="62" t="s">
        <v>442</v>
      </c>
      <c r="AL51" s="40" t="s">
        <v>130</v>
      </c>
    </row>
    <row r="52" spans="1:38" ht="26.25" customHeight="1" thickBot="1">
      <c r="A52" s="60" t="s">
        <v>119</v>
      </c>
      <c r="B52" s="64" t="s">
        <v>131</v>
      </c>
      <c r="C52" s="66" t="s">
        <v>392</v>
      </c>
      <c r="D52" s="63"/>
      <c r="E52" s="62">
        <v>0.25610304</v>
      </c>
      <c r="F52" s="62">
        <v>0.2134192</v>
      </c>
      <c r="G52" s="62">
        <v>0.66159952</v>
      </c>
      <c r="H52" s="62">
        <v>1.1738056000000002E-3</v>
      </c>
      <c r="I52" s="62">
        <v>4.5885128000000006E-3</v>
      </c>
      <c r="J52" s="62">
        <v>1.0564250400000001E-2</v>
      </c>
      <c r="K52" s="62">
        <v>1.7073536E-2</v>
      </c>
      <c r="L52" s="62" t="s">
        <v>443</v>
      </c>
      <c r="M52" s="62">
        <v>9.6038639999999995E-2</v>
      </c>
      <c r="N52" s="62">
        <v>5.4421896000000003E-3</v>
      </c>
      <c r="O52" s="62">
        <v>5.4421896000000003E-3</v>
      </c>
      <c r="P52" s="62">
        <v>5.4421896000000003E-3</v>
      </c>
      <c r="Q52" s="62">
        <v>5.4421896000000003E-3</v>
      </c>
      <c r="R52" s="62">
        <v>5.4421896000000003E-3</v>
      </c>
      <c r="S52" s="62">
        <v>5.4421896000000003E-3</v>
      </c>
      <c r="T52" s="62">
        <v>5.4421896000000003E-3</v>
      </c>
      <c r="U52" s="62">
        <v>5.4421896000000003E-3</v>
      </c>
      <c r="V52" s="62">
        <v>5.4421896000000003E-3</v>
      </c>
      <c r="W52" s="62">
        <v>6.0824472000000004E-3</v>
      </c>
      <c r="X52" s="62" t="s">
        <v>443</v>
      </c>
      <c r="Y52" s="62" t="s">
        <v>443</v>
      </c>
      <c r="Z52" s="62" t="s">
        <v>443</v>
      </c>
      <c r="AA52" s="62" t="s">
        <v>443</v>
      </c>
      <c r="AB52" s="62" t="s">
        <v>443</v>
      </c>
      <c r="AC52" s="62" t="s">
        <v>443</v>
      </c>
      <c r="AD52" s="157" t="s">
        <v>443</v>
      </c>
      <c r="AE52" s="158"/>
      <c r="AF52" s="159" t="s">
        <v>443</v>
      </c>
      <c r="AG52" s="62" t="s">
        <v>443</v>
      </c>
      <c r="AH52" s="62" t="s">
        <v>443</v>
      </c>
      <c r="AI52" s="62" t="s">
        <v>443</v>
      </c>
      <c r="AJ52" s="62" t="s">
        <v>443</v>
      </c>
      <c r="AK52" s="62">
        <v>1067096</v>
      </c>
      <c r="AL52" s="40" t="s">
        <v>132</v>
      </c>
    </row>
    <row r="53" spans="1:38" ht="26.25" customHeight="1" thickBot="1">
      <c r="A53" s="184" t="s">
        <v>449</v>
      </c>
      <c r="B53" s="64" t="s">
        <v>133</v>
      </c>
      <c r="C53" s="66" t="s">
        <v>134</v>
      </c>
      <c r="D53" s="63"/>
      <c r="E53" s="62" t="s">
        <v>443</v>
      </c>
      <c r="F53" s="62">
        <v>1.843056</v>
      </c>
      <c r="G53" s="62" t="s">
        <v>443</v>
      </c>
      <c r="H53" s="62" t="s">
        <v>443</v>
      </c>
      <c r="I53" s="62" t="s">
        <v>443</v>
      </c>
      <c r="J53" s="62" t="s">
        <v>443</v>
      </c>
      <c r="K53" s="62" t="s">
        <v>443</v>
      </c>
      <c r="L53" s="62" t="s">
        <v>443</v>
      </c>
      <c r="M53" s="62" t="s">
        <v>443</v>
      </c>
      <c r="N53" s="62" t="s">
        <v>443</v>
      </c>
      <c r="O53" s="62" t="s">
        <v>443</v>
      </c>
      <c r="P53" s="62" t="s">
        <v>443</v>
      </c>
      <c r="Q53" s="62" t="s">
        <v>443</v>
      </c>
      <c r="R53" s="62" t="s">
        <v>443</v>
      </c>
      <c r="S53" s="62" t="s">
        <v>443</v>
      </c>
      <c r="T53" s="62" t="s">
        <v>443</v>
      </c>
      <c r="U53" s="62" t="s">
        <v>443</v>
      </c>
      <c r="V53" s="62" t="s">
        <v>443</v>
      </c>
      <c r="W53" s="62" t="s">
        <v>443</v>
      </c>
      <c r="X53" s="62" t="s">
        <v>443</v>
      </c>
      <c r="Y53" s="62" t="s">
        <v>443</v>
      </c>
      <c r="Z53" s="62" t="s">
        <v>443</v>
      </c>
      <c r="AA53" s="62" t="s">
        <v>443</v>
      </c>
      <c r="AB53" s="62" t="s">
        <v>443</v>
      </c>
      <c r="AC53" s="62" t="s">
        <v>443</v>
      </c>
      <c r="AD53" s="157" t="s">
        <v>443</v>
      </c>
      <c r="AE53" s="158"/>
      <c r="AF53" s="159" t="s">
        <v>443</v>
      </c>
      <c r="AG53" s="62" t="s">
        <v>443</v>
      </c>
      <c r="AH53" s="62" t="s">
        <v>443</v>
      </c>
      <c r="AI53" s="62" t="s">
        <v>443</v>
      </c>
      <c r="AJ53" s="62" t="s">
        <v>443</v>
      </c>
      <c r="AK53" s="62">
        <v>0.40956799999999999</v>
      </c>
      <c r="AL53" s="40" t="s">
        <v>135</v>
      </c>
    </row>
    <row r="54" spans="1:38" ht="37.5" customHeight="1" thickBot="1">
      <c r="A54" s="60" t="s">
        <v>119</v>
      </c>
      <c r="B54" s="64" t="s">
        <v>136</v>
      </c>
      <c r="C54" s="66" t="s">
        <v>137</v>
      </c>
      <c r="D54" s="63"/>
      <c r="E54" s="62" t="s">
        <v>442</v>
      </c>
      <c r="F54" s="62" t="s">
        <v>442</v>
      </c>
      <c r="G54" s="62" t="s">
        <v>442</v>
      </c>
      <c r="H54" s="62" t="s">
        <v>442</v>
      </c>
      <c r="I54" s="62" t="s">
        <v>442</v>
      </c>
      <c r="J54" s="62" t="s">
        <v>442</v>
      </c>
      <c r="K54" s="62" t="s">
        <v>442</v>
      </c>
      <c r="L54" s="62" t="s">
        <v>442</v>
      </c>
      <c r="M54" s="62" t="s">
        <v>442</v>
      </c>
      <c r="N54" s="62" t="s">
        <v>442</v>
      </c>
      <c r="O54" s="62" t="s">
        <v>442</v>
      </c>
      <c r="P54" s="62" t="s">
        <v>442</v>
      </c>
      <c r="Q54" s="62" t="s">
        <v>442</v>
      </c>
      <c r="R54" s="62" t="s">
        <v>442</v>
      </c>
      <c r="S54" s="62" t="s">
        <v>442</v>
      </c>
      <c r="T54" s="62" t="s">
        <v>442</v>
      </c>
      <c r="U54" s="62" t="s">
        <v>442</v>
      </c>
      <c r="V54" s="62" t="s">
        <v>442</v>
      </c>
      <c r="W54" s="62" t="s">
        <v>442</v>
      </c>
      <c r="X54" s="62" t="s">
        <v>442</v>
      </c>
      <c r="Y54" s="62" t="s">
        <v>442</v>
      </c>
      <c r="Z54" s="62" t="s">
        <v>442</v>
      </c>
      <c r="AA54" s="62" t="s">
        <v>442</v>
      </c>
      <c r="AB54" s="62" t="s">
        <v>442</v>
      </c>
      <c r="AC54" s="62" t="s">
        <v>442</v>
      </c>
      <c r="AD54" s="157" t="s">
        <v>442</v>
      </c>
      <c r="AE54" s="158"/>
      <c r="AF54" s="159" t="s">
        <v>442</v>
      </c>
      <c r="AG54" s="62" t="s">
        <v>442</v>
      </c>
      <c r="AH54" s="62" t="s">
        <v>442</v>
      </c>
      <c r="AI54" s="62" t="s">
        <v>442</v>
      </c>
      <c r="AJ54" s="62" t="s">
        <v>442</v>
      </c>
      <c r="AK54" s="62" t="s">
        <v>442</v>
      </c>
      <c r="AL54" s="40" t="s">
        <v>419</v>
      </c>
    </row>
    <row r="55" spans="1:38" ht="26.25" customHeight="1" thickBot="1">
      <c r="A55" s="60" t="s">
        <v>119</v>
      </c>
      <c r="B55" s="64" t="s">
        <v>138</v>
      </c>
      <c r="C55" s="66" t="s">
        <v>139</v>
      </c>
      <c r="D55" s="63"/>
      <c r="E55" s="62">
        <v>2.119222556340896E-2</v>
      </c>
      <c r="F55" s="62">
        <v>1.0596112781704481E-3</v>
      </c>
      <c r="G55" s="62">
        <v>3.178833834511344E-3</v>
      </c>
      <c r="H55" s="62" t="s">
        <v>443</v>
      </c>
      <c r="I55" s="62" t="s">
        <v>443</v>
      </c>
      <c r="J55" s="62" t="s">
        <v>443</v>
      </c>
      <c r="K55" s="62" t="s">
        <v>443</v>
      </c>
      <c r="L55" s="62" t="s">
        <v>443</v>
      </c>
      <c r="M55" s="62">
        <v>5.08613413521815E-3</v>
      </c>
      <c r="N55" s="62" t="s">
        <v>443</v>
      </c>
      <c r="O55" s="62" t="s">
        <v>443</v>
      </c>
      <c r="P55" s="62" t="s">
        <v>443</v>
      </c>
      <c r="Q55" s="62" t="s">
        <v>443</v>
      </c>
      <c r="R55" s="62" t="s">
        <v>443</v>
      </c>
      <c r="S55" s="62" t="s">
        <v>443</v>
      </c>
      <c r="T55" s="62" t="s">
        <v>443</v>
      </c>
      <c r="U55" s="62" t="s">
        <v>443</v>
      </c>
      <c r="V55" s="62" t="s">
        <v>443</v>
      </c>
      <c r="W55" s="62" t="s">
        <v>443</v>
      </c>
      <c r="X55" s="62" t="s">
        <v>443</v>
      </c>
      <c r="Y55" s="62" t="s">
        <v>443</v>
      </c>
      <c r="Z55" s="62" t="s">
        <v>443</v>
      </c>
      <c r="AA55" s="62" t="s">
        <v>443</v>
      </c>
      <c r="AB55" s="62" t="s">
        <v>443</v>
      </c>
      <c r="AC55" s="62" t="s">
        <v>443</v>
      </c>
      <c r="AD55" s="157" t="s">
        <v>443</v>
      </c>
      <c r="AE55" s="158"/>
      <c r="AF55" s="159" t="s">
        <v>443</v>
      </c>
      <c r="AG55" s="62" t="s">
        <v>443</v>
      </c>
      <c r="AH55" s="62" t="s">
        <v>443</v>
      </c>
      <c r="AI55" s="62" t="s">
        <v>443</v>
      </c>
      <c r="AJ55" s="62" t="s">
        <v>443</v>
      </c>
      <c r="AK55" s="62">
        <v>211.92225563408959</v>
      </c>
      <c r="AL55" s="40" t="s">
        <v>140</v>
      </c>
    </row>
    <row r="56" spans="1:38" ht="26.25" customHeight="1" thickBot="1">
      <c r="A56" s="64" t="s">
        <v>119</v>
      </c>
      <c r="B56" s="64" t="s">
        <v>141</v>
      </c>
      <c r="C56" s="66" t="s">
        <v>401</v>
      </c>
      <c r="D56" s="63"/>
      <c r="E56" s="62" t="s">
        <v>443</v>
      </c>
      <c r="F56" s="62" t="s">
        <v>443</v>
      </c>
      <c r="G56" s="62" t="s">
        <v>443</v>
      </c>
      <c r="H56" s="62">
        <v>0.24537735431999999</v>
      </c>
      <c r="I56" s="62" t="s">
        <v>443</v>
      </c>
      <c r="J56" s="62" t="s">
        <v>443</v>
      </c>
      <c r="K56" s="62" t="s">
        <v>443</v>
      </c>
      <c r="L56" s="62" t="s">
        <v>443</v>
      </c>
      <c r="M56" s="62" t="s">
        <v>443</v>
      </c>
      <c r="N56" s="62" t="s">
        <v>443</v>
      </c>
      <c r="O56" s="62" t="s">
        <v>443</v>
      </c>
      <c r="P56" s="62">
        <v>5.1412398047999992E-5</v>
      </c>
      <c r="Q56" s="62">
        <v>2.9211589800000004E-6</v>
      </c>
      <c r="R56" s="62" t="s">
        <v>443</v>
      </c>
      <c r="S56" s="62" t="s">
        <v>443</v>
      </c>
      <c r="T56" s="62" t="s">
        <v>443</v>
      </c>
      <c r="U56" s="62" t="s">
        <v>443</v>
      </c>
      <c r="V56" s="62" t="s">
        <v>443</v>
      </c>
      <c r="W56" s="62" t="s">
        <v>443</v>
      </c>
      <c r="X56" s="62" t="s">
        <v>443</v>
      </c>
      <c r="Y56" s="62" t="s">
        <v>443</v>
      </c>
      <c r="Z56" s="62" t="s">
        <v>443</v>
      </c>
      <c r="AA56" s="62" t="s">
        <v>443</v>
      </c>
      <c r="AB56" s="62" t="s">
        <v>443</v>
      </c>
      <c r="AC56" s="62" t="s">
        <v>443</v>
      </c>
      <c r="AD56" s="62" t="s">
        <v>443</v>
      </c>
      <c r="AE56" s="158"/>
      <c r="AF56" s="62" t="s">
        <v>443</v>
      </c>
      <c r="AG56" s="62" t="s">
        <v>443</v>
      </c>
      <c r="AH56" s="62" t="s">
        <v>443</v>
      </c>
      <c r="AI56" s="62" t="s">
        <v>443</v>
      </c>
      <c r="AJ56" s="62" t="s">
        <v>443</v>
      </c>
      <c r="AK56" s="62">
        <v>116846.35919999999</v>
      </c>
      <c r="AL56" s="40" t="s">
        <v>412</v>
      </c>
    </row>
    <row r="57" spans="1:38" ht="26.25" customHeight="1" thickBot="1">
      <c r="A57" s="60" t="s">
        <v>53</v>
      </c>
      <c r="B57" s="60" t="s">
        <v>143</v>
      </c>
      <c r="C57" s="61" t="s">
        <v>144</v>
      </c>
      <c r="D57" s="62"/>
      <c r="E57" s="62" t="s">
        <v>443</v>
      </c>
      <c r="F57" s="62" t="s">
        <v>443</v>
      </c>
      <c r="G57" s="62" t="s">
        <v>443</v>
      </c>
      <c r="H57" s="62" t="s">
        <v>443</v>
      </c>
      <c r="I57" s="62">
        <v>3.2800000000000003E-2</v>
      </c>
      <c r="J57" s="62">
        <v>4.6699999999999998E-2</v>
      </c>
      <c r="K57" s="62">
        <v>1.67E-2</v>
      </c>
      <c r="L57" s="62">
        <v>9.8400000000000007E-4</v>
      </c>
      <c r="M57" s="62" t="s">
        <v>443</v>
      </c>
      <c r="N57" s="62" t="s">
        <v>443</v>
      </c>
      <c r="O57" s="62" t="s">
        <v>443</v>
      </c>
      <c r="P57" s="62" t="s">
        <v>443</v>
      </c>
      <c r="Q57" s="62" t="s">
        <v>443</v>
      </c>
      <c r="R57" s="62" t="s">
        <v>443</v>
      </c>
      <c r="S57" s="62" t="s">
        <v>443</v>
      </c>
      <c r="T57" s="62" t="s">
        <v>443</v>
      </c>
      <c r="U57" s="62" t="s">
        <v>443</v>
      </c>
      <c r="V57" s="62" t="s">
        <v>443</v>
      </c>
      <c r="W57" s="62" t="s">
        <v>443</v>
      </c>
      <c r="X57" s="62" t="s">
        <v>443</v>
      </c>
      <c r="Y57" s="62" t="s">
        <v>443</v>
      </c>
      <c r="Z57" s="62" t="s">
        <v>443</v>
      </c>
      <c r="AA57" s="62" t="s">
        <v>443</v>
      </c>
      <c r="AB57" s="62" t="s">
        <v>443</v>
      </c>
      <c r="AC57" s="62" t="s">
        <v>443</v>
      </c>
      <c r="AD57" s="157" t="s">
        <v>444</v>
      </c>
      <c r="AE57" s="158"/>
      <c r="AF57" s="159" t="s">
        <v>443</v>
      </c>
      <c r="AG57" s="62" t="s">
        <v>443</v>
      </c>
      <c r="AH57" s="62" t="s">
        <v>443</v>
      </c>
      <c r="AI57" s="62" t="s">
        <v>443</v>
      </c>
      <c r="AJ57" s="62" t="s">
        <v>443</v>
      </c>
      <c r="AK57" s="62">
        <v>801.30200000000002</v>
      </c>
      <c r="AL57" s="40" t="s">
        <v>145</v>
      </c>
    </row>
    <row r="58" spans="1:38" ht="26.25" customHeight="1" thickBot="1">
      <c r="A58" s="60" t="s">
        <v>53</v>
      </c>
      <c r="B58" s="60" t="s">
        <v>146</v>
      </c>
      <c r="C58" s="61" t="s">
        <v>147</v>
      </c>
      <c r="D58" s="62"/>
      <c r="E58" s="62" t="s">
        <v>443</v>
      </c>
      <c r="F58" s="62" t="s">
        <v>443</v>
      </c>
      <c r="G58" s="62" t="s">
        <v>443</v>
      </c>
      <c r="H58" s="62" t="s">
        <v>443</v>
      </c>
      <c r="I58" s="62">
        <v>8.8927999999999993E-3</v>
      </c>
      <c r="J58" s="62">
        <v>4.4463999999999997E-2</v>
      </c>
      <c r="K58" s="62">
        <v>0.11433599999999999</v>
      </c>
      <c r="L58" s="62">
        <v>4.0906879999999998E-5</v>
      </c>
      <c r="M58" s="62" t="s">
        <v>443</v>
      </c>
      <c r="N58" s="62" t="s">
        <v>443</v>
      </c>
      <c r="O58" s="62" t="s">
        <v>443</v>
      </c>
      <c r="P58" s="62" t="s">
        <v>443</v>
      </c>
      <c r="Q58" s="62" t="s">
        <v>443</v>
      </c>
      <c r="R58" s="62" t="s">
        <v>443</v>
      </c>
      <c r="S58" s="62" t="s">
        <v>443</v>
      </c>
      <c r="T58" s="62" t="s">
        <v>443</v>
      </c>
      <c r="U58" s="62" t="s">
        <v>443</v>
      </c>
      <c r="V58" s="62" t="s">
        <v>443</v>
      </c>
      <c r="W58" s="62" t="s">
        <v>443</v>
      </c>
      <c r="X58" s="62" t="s">
        <v>443</v>
      </c>
      <c r="Y58" s="62" t="s">
        <v>443</v>
      </c>
      <c r="Z58" s="62" t="s">
        <v>443</v>
      </c>
      <c r="AA58" s="62" t="s">
        <v>443</v>
      </c>
      <c r="AB58" s="62" t="s">
        <v>443</v>
      </c>
      <c r="AC58" s="62" t="s">
        <v>443</v>
      </c>
      <c r="AD58" s="157" t="s">
        <v>443</v>
      </c>
      <c r="AE58" s="158"/>
      <c r="AF58" s="159" t="s">
        <v>443</v>
      </c>
      <c r="AG58" s="62" t="s">
        <v>443</v>
      </c>
      <c r="AH58" s="62" t="s">
        <v>443</v>
      </c>
      <c r="AI58" s="62" t="s">
        <v>443</v>
      </c>
      <c r="AJ58" s="62" t="s">
        <v>443</v>
      </c>
      <c r="AK58" s="62">
        <v>12.704000000000001</v>
      </c>
      <c r="AL58" s="40" t="s">
        <v>148</v>
      </c>
    </row>
    <row r="59" spans="1:38" ht="26.25" customHeight="1" thickBot="1">
      <c r="A59" s="60" t="s">
        <v>53</v>
      </c>
      <c r="B59" s="68" t="s">
        <v>149</v>
      </c>
      <c r="C59" s="61" t="s">
        <v>402</v>
      </c>
      <c r="D59" s="62"/>
      <c r="E59" s="62" t="s">
        <v>442</v>
      </c>
      <c r="F59" s="62" t="s">
        <v>442</v>
      </c>
      <c r="G59" s="62" t="s">
        <v>442</v>
      </c>
      <c r="H59" s="62" t="s">
        <v>442</v>
      </c>
      <c r="I59" s="62" t="s">
        <v>442</v>
      </c>
      <c r="J59" s="62" t="s">
        <v>442</v>
      </c>
      <c r="K59" s="62" t="s">
        <v>442</v>
      </c>
      <c r="L59" s="62" t="s">
        <v>442</v>
      </c>
      <c r="M59" s="62" t="s">
        <v>442</v>
      </c>
      <c r="N59" s="62" t="s">
        <v>442</v>
      </c>
      <c r="O59" s="62" t="s">
        <v>442</v>
      </c>
      <c r="P59" s="62" t="s">
        <v>442</v>
      </c>
      <c r="Q59" s="62" t="s">
        <v>442</v>
      </c>
      <c r="R59" s="62" t="s">
        <v>442</v>
      </c>
      <c r="S59" s="62" t="s">
        <v>442</v>
      </c>
      <c r="T59" s="62" t="s">
        <v>442</v>
      </c>
      <c r="U59" s="62" t="s">
        <v>442</v>
      </c>
      <c r="V59" s="62" t="s">
        <v>442</v>
      </c>
      <c r="W59" s="62" t="s">
        <v>442</v>
      </c>
      <c r="X59" s="62" t="s">
        <v>442</v>
      </c>
      <c r="Y59" s="62" t="s">
        <v>442</v>
      </c>
      <c r="Z59" s="62" t="s">
        <v>442</v>
      </c>
      <c r="AA59" s="62" t="s">
        <v>442</v>
      </c>
      <c r="AB59" s="62" t="s">
        <v>442</v>
      </c>
      <c r="AC59" s="62" t="s">
        <v>442</v>
      </c>
      <c r="AD59" s="157" t="s">
        <v>442</v>
      </c>
      <c r="AE59" s="158"/>
      <c r="AF59" s="159" t="s">
        <v>443</v>
      </c>
      <c r="AG59" s="62" t="s">
        <v>443</v>
      </c>
      <c r="AH59" s="62" t="s">
        <v>443</v>
      </c>
      <c r="AI59" s="62" t="s">
        <v>443</v>
      </c>
      <c r="AJ59" s="62" t="s">
        <v>443</v>
      </c>
      <c r="AK59" s="62" t="s">
        <v>442</v>
      </c>
      <c r="AL59" s="40" t="s">
        <v>420</v>
      </c>
    </row>
    <row r="60" spans="1:38" ht="26.25" customHeight="1" thickBot="1">
      <c r="A60" s="60" t="s">
        <v>53</v>
      </c>
      <c r="B60" s="68" t="s">
        <v>150</v>
      </c>
      <c r="C60" s="61" t="s">
        <v>151</v>
      </c>
      <c r="D60" s="103"/>
      <c r="E60" s="62" t="s">
        <v>443</v>
      </c>
      <c r="F60" s="62" t="s">
        <v>443</v>
      </c>
      <c r="G60" s="62" t="s">
        <v>443</v>
      </c>
      <c r="H60" s="62" t="s">
        <v>443</v>
      </c>
      <c r="I60" s="62">
        <v>2.3027389999999998E-2</v>
      </c>
      <c r="J60" s="62">
        <v>0.2302739</v>
      </c>
      <c r="K60" s="62">
        <v>0.469758756</v>
      </c>
      <c r="L60" s="62" t="s">
        <v>443</v>
      </c>
      <c r="M60" s="62" t="s">
        <v>443</v>
      </c>
      <c r="N60" s="62" t="s">
        <v>443</v>
      </c>
      <c r="O60" s="62" t="s">
        <v>443</v>
      </c>
      <c r="P60" s="62" t="s">
        <v>443</v>
      </c>
      <c r="Q60" s="62" t="s">
        <v>443</v>
      </c>
      <c r="R60" s="62" t="s">
        <v>443</v>
      </c>
      <c r="S60" s="62" t="s">
        <v>443</v>
      </c>
      <c r="T60" s="62" t="s">
        <v>443</v>
      </c>
      <c r="U60" s="62" t="s">
        <v>443</v>
      </c>
      <c r="V60" s="62" t="s">
        <v>443</v>
      </c>
      <c r="W60" s="62" t="s">
        <v>443</v>
      </c>
      <c r="X60" s="62" t="s">
        <v>443</v>
      </c>
      <c r="Y60" s="62" t="s">
        <v>443</v>
      </c>
      <c r="Z60" s="62" t="s">
        <v>443</v>
      </c>
      <c r="AA60" s="62" t="s">
        <v>443</v>
      </c>
      <c r="AB60" s="62" t="s">
        <v>443</v>
      </c>
      <c r="AC60" s="62" t="s">
        <v>443</v>
      </c>
      <c r="AD60" s="157" t="s">
        <v>443</v>
      </c>
      <c r="AE60" s="158"/>
      <c r="AF60" s="159" t="s">
        <v>443</v>
      </c>
      <c r="AG60" s="62" t="s">
        <v>443</v>
      </c>
      <c r="AH60" s="62" t="s">
        <v>443</v>
      </c>
      <c r="AI60" s="62" t="s">
        <v>443</v>
      </c>
      <c r="AJ60" s="62" t="s">
        <v>443</v>
      </c>
      <c r="AK60" s="62">
        <v>4605.4780000000001</v>
      </c>
      <c r="AL60" s="40" t="s">
        <v>421</v>
      </c>
    </row>
    <row r="61" spans="1:38" ht="26.25" customHeight="1" thickBot="1">
      <c r="A61" s="60" t="s">
        <v>53</v>
      </c>
      <c r="B61" s="68" t="s">
        <v>152</v>
      </c>
      <c r="C61" s="61" t="s">
        <v>153</v>
      </c>
      <c r="D61" s="62"/>
      <c r="E61" s="62" t="s">
        <v>443</v>
      </c>
      <c r="F61" s="62" t="s">
        <v>443</v>
      </c>
      <c r="G61" s="62" t="s">
        <v>443</v>
      </c>
      <c r="H61" s="62" t="s">
        <v>443</v>
      </c>
      <c r="I61" s="62">
        <v>3.4507240000000002E-2</v>
      </c>
      <c r="J61" s="62">
        <v>0.34507239999999995</v>
      </c>
      <c r="K61" s="62">
        <v>1.1483262999999999</v>
      </c>
      <c r="L61" s="62" t="s">
        <v>443</v>
      </c>
      <c r="M61" s="62" t="s">
        <v>443</v>
      </c>
      <c r="N61" s="62" t="s">
        <v>443</v>
      </c>
      <c r="O61" s="62" t="s">
        <v>443</v>
      </c>
      <c r="P61" s="62" t="s">
        <v>443</v>
      </c>
      <c r="Q61" s="62" t="s">
        <v>443</v>
      </c>
      <c r="R61" s="62" t="s">
        <v>443</v>
      </c>
      <c r="S61" s="62" t="s">
        <v>443</v>
      </c>
      <c r="T61" s="62" t="s">
        <v>443</v>
      </c>
      <c r="U61" s="62" t="s">
        <v>443</v>
      </c>
      <c r="V61" s="62" t="s">
        <v>443</v>
      </c>
      <c r="W61" s="62" t="s">
        <v>443</v>
      </c>
      <c r="X61" s="62" t="s">
        <v>443</v>
      </c>
      <c r="Y61" s="62" t="s">
        <v>443</v>
      </c>
      <c r="Z61" s="62" t="s">
        <v>443</v>
      </c>
      <c r="AA61" s="62" t="s">
        <v>443</v>
      </c>
      <c r="AB61" s="62" t="s">
        <v>443</v>
      </c>
      <c r="AC61" s="62" t="s">
        <v>443</v>
      </c>
      <c r="AD61" s="157" t="s">
        <v>443</v>
      </c>
      <c r="AE61" s="158"/>
      <c r="AF61" s="159" t="s">
        <v>443</v>
      </c>
      <c r="AG61" s="62" t="s">
        <v>443</v>
      </c>
      <c r="AH61" s="62" t="s">
        <v>443</v>
      </c>
      <c r="AI61" s="62" t="s">
        <v>443</v>
      </c>
      <c r="AJ61" s="62" t="s">
        <v>443</v>
      </c>
      <c r="AK61" s="62">
        <v>1016189</v>
      </c>
      <c r="AL61" s="40" t="s">
        <v>422</v>
      </c>
    </row>
    <row r="62" spans="1:38" ht="26.25" customHeight="1" thickBot="1">
      <c r="A62" s="60" t="s">
        <v>53</v>
      </c>
      <c r="B62" s="68" t="s">
        <v>154</v>
      </c>
      <c r="C62" s="61" t="s">
        <v>155</v>
      </c>
      <c r="D62" s="62"/>
      <c r="E62" s="62" t="s">
        <v>443</v>
      </c>
      <c r="F62" s="62" t="s">
        <v>443</v>
      </c>
      <c r="G62" s="62" t="s">
        <v>443</v>
      </c>
      <c r="H62" s="62" t="s">
        <v>443</v>
      </c>
      <c r="I62" s="62">
        <v>9.8648428295685705E-3</v>
      </c>
      <c r="J62" s="62">
        <v>9.8648428295685708E-2</v>
      </c>
      <c r="K62" s="62">
        <v>0.19729685659137142</v>
      </c>
      <c r="L62" s="62" t="s">
        <v>443</v>
      </c>
      <c r="M62" s="62" t="s">
        <v>443</v>
      </c>
      <c r="N62" s="62" t="s">
        <v>443</v>
      </c>
      <c r="O62" s="62" t="s">
        <v>443</v>
      </c>
      <c r="P62" s="62" t="s">
        <v>443</v>
      </c>
      <c r="Q62" s="62" t="s">
        <v>443</v>
      </c>
      <c r="R62" s="62" t="s">
        <v>443</v>
      </c>
      <c r="S62" s="62" t="s">
        <v>443</v>
      </c>
      <c r="T62" s="62" t="s">
        <v>443</v>
      </c>
      <c r="U62" s="62" t="s">
        <v>443</v>
      </c>
      <c r="V62" s="62" t="s">
        <v>443</v>
      </c>
      <c r="W62" s="62" t="s">
        <v>443</v>
      </c>
      <c r="X62" s="62" t="s">
        <v>443</v>
      </c>
      <c r="Y62" s="62" t="s">
        <v>443</v>
      </c>
      <c r="Z62" s="62" t="s">
        <v>443</v>
      </c>
      <c r="AA62" s="62" t="s">
        <v>443</v>
      </c>
      <c r="AB62" s="62" t="s">
        <v>443</v>
      </c>
      <c r="AC62" s="62" t="s">
        <v>443</v>
      </c>
      <c r="AD62" s="157" t="s">
        <v>443</v>
      </c>
      <c r="AE62" s="158"/>
      <c r="AF62" s="159" t="s">
        <v>443</v>
      </c>
      <c r="AG62" s="62" t="s">
        <v>443</v>
      </c>
      <c r="AH62" s="62" t="s">
        <v>443</v>
      </c>
      <c r="AI62" s="62" t="s">
        <v>443</v>
      </c>
      <c r="AJ62" s="62" t="s">
        <v>443</v>
      </c>
      <c r="AK62" s="62">
        <v>16441.404715947618</v>
      </c>
      <c r="AL62" s="40" t="s">
        <v>423</v>
      </c>
    </row>
    <row r="63" spans="1:38" ht="26.25" customHeight="1" thickBot="1">
      <c r="A63" s="60" t="s">
        <v>53</v>
      </c>
      <c r="B63" s="68" t="s">
        <v>156</v>
      </c>
      <c r="C63" s="66" t="s">
        <v>157</v>
      </c>
      <c r="D63" s="69"/>
      <c r="E63" s="165" t="s">
        <v>443</v>
      </c>
      <c r="F63" s="62" t="s">
        <v>443</v>
      </c>
      <c r="G63" s="62" t="s">
        <v>443</v>
      </c>
      <c r="H63" s="62" t="s">
        <v>443</v>
      </c>
      <c r="I63" s="62" t="s">
        <v>443</v>
      </c>
      <c r="J63" s="62" t="s">
        <v>443</v>
      </c>
      <c r="K63" s="62" t="s">
        <v>443</v>
      </c>
      <c r="L63" s="62" t="s">
        <v>443</v>
      </c>
      <c r="M63" s="62" t="s">
        <v>443</v>
      </c>
      <c r="N63" s="62" t="s">
        <v>443</v>
      </c>
      <c r="O63" s="62" t="s">
        <v>443</v>
      </c>
      <c r="P63" s="62" t="s">
        <v>443</v>
      </c>
      <c r="Q63" s="62" t="s">
        <v>443</v>
      </c>
      <c r="R63" s="62" t="s">
        <v>443</v>
      </c>
      <c r="S63" s="62" t="s">
        <v>443</v>
      </c>
      <c r="T63" s="62" t="s">
        <v>443</v>
      </c>
      <c r="U63" s="62" t="s">
        <v>443</v>
      </c>
      <c r="V63" s="62" t="s">
        <v>443</v>
      </c>
      <c r="W63" s="62" t="s">
        <v>443</v>
      </c>
      <c r="X63" s="62" t="s">
        <v>443</v>
      </c>
      <c r="Y63" s="62" t="s">
        <v>443</v>
      </c>
      <c r="Z63" s="62" t="s">
        <v>443</v>
      </c>
      <c r="AA63" s="62" t="s">
        <v>443</v>
      </c>
      <c r="AB63" s="62" t="s">
        <v>443</v>
      </c>
      <c r="AC63" s="62" t="s">
        <v>443</v>
      </c>
      <c r="AD63" s="157" t="s">
        <v>443</v>
      </c>
      <c r="AE63" s="158"/>
      <c r="AF63" s="159" t="s">
        <v>443</v>
      </c>
      <c r="AG63" s="62" t="s">
        <v>443</v>
      </c>
      <c r="AH63" s="62" t="s">
        <v>443</v>
      </c>
      <c r="AI63" s="62" t="s">
        <v>443</v>
      </c>
      <c r="AJ63" s="62" t="s">
        <v>443</v>
      </c>
      <c r="AK63" s="62" t="s">
        <v>443</v>
      </c>
      <c r="AL63" s="40" t="s">
        <v>412</v>
      </c>
    </row>
    <row r="64" spans="1:38" ht="26.25" customHeight="1" thickBot="1">
      <c r="A64" s="60" t="s">
        <v>53</v>
      </c>
      <c r="B64" s="68" t="s">
        <v>158</v>
      </c>
      <c r="C64" s="61" t="s">
        <v>159</v>
      </c>
      <c r="D64" s="62"/>
      <c r="E64" s="62" t="s">
        <v>442</v>
      </c>
      <c r="F64" s="62" t="s">
        <v>442</v>
      </c>
      <c r="G64" s="62" t="s">
        <v>442</v>
      </c>
      <c r="H64" s="62" t="s">
        <v>442</v>
      </c>
      <c r="I64" s="62" t="s">
        <v>442</v>
      </c>
      <c r="J64" s="62" t="s">
        <v>442</v>
      </c>
      <c r="K64" s="62" t="s">
        <v>442</v>
      </c>
      <c r="L64" s="62" t="s">
        <v>442</v>
      </c>
      <c r="M64" s="62" t="s">
        <v>442</v>
      </c>
      <c r="N64" s="62" t="s">
        <v>442</v>
      </c>
      <c r="O64" s="62" t="s">
        <v>442</v>
      </c>
      <c r="P64" s="62" t="s">
        <v>442</v>
      </c>
      <c r="Q64" s="62" t="s">
        <v>442</v>
      </c>
      <c r="R64" s="62" t="s">
        <v>442</v>
      </c>
      <c r="S64" s="62" t="s">
        <v>442</v>
      </c>
      <c r="T64" s="62" t="s">
        <v>442</v>
      </c>
      <c r="U64" s="62" t="s">
        <v>442</v>
      </c>
      <c r="V64" s="62" t="s">
        <v>442</v>
      </c>
      <c r="W64" s="62" t="s">
        <v>442</v>
      </c>
      <c r="X64" s="62" t="s">
        <v>442</v>
      </c>
      <c r="Y64" s="62" t="s">
        <v>442</v>
      </c>
      <c r="Z64" s="62" t="s">
        <v>442</v>
      </c>
      <c r="AA64" s="62" t="s">
        <v>442</v>
      </c>
      <c r="AB64" s="62" t="s">
        <v>442</v>
      </c>
      <c r="AC64" s="62" t="s">
        <v>442</v>
      </c>
      <c r="AD64" s="157" t="s">
        <v>442</v>
      </c>
      <c r="AE64" s="158"/>
      <c r="AF64" s="62" t="s">
        <v>442</v>
      </c>
      <c r="AG64" s="62" t="s">
        <v>442</v>
      </c>
      <c r="AH64" s="62" t="s">
        <v>442</v>
      </c>
      <c r="AI64" s="62" t="s">
        <v>442</v>
      </c>
      <c r="AJ64" s="62" t="s">
        <v>442</v>
      </c>
      <c r="AK64" s="62" t="s">
        <v>442</v>
      </c>
      <c r="AL64" s="40" t="s">
        <v>160</v>
      </c>
    </row>
    <row r="65" spans="1:38" ht="26.25" customHeight="1" thickBot="1">
      <c r="A65" s="60" t="s">
        <v>53</v>
      </c>
      <c r="B65" s="64" t="s">
        <v>161</v>
      </c>
      <c r="C65" s="61" t="s">
        <v>162</v>
      </c>
      <c r="D65" s="62"/>
      <c r="E65" s="62" t="s">
        <v>442</v>
      </c>
      <c r="F65" s="62" t="s">
        <v>442</v>
      </c>
      <c r="G65" s="62" t="s">
        <v>442</v>
      </c>
      <c r="H65" s="62" t="s">
        <v>442</v>
      </c>
      <c r="I65" s="62" t="s">
        <v>442</v>
      </c>
      <c r="J65" s="62" t="s">
        <v>442</v>
      </c>
      <c r="K65" s="62" t="s">
        <v>442</v>
      </c>
      <c r="L65" s="62" t="s">
        <v>442</v>
      </c>
      <c r="M65" s="62" t="s">
        <v>442</v>
      </c>
      <c r="N65" s="62" t="s">
        <v>442</v>
      </c>
      <c r="O65" s="62" t="s">
        <v>442</v>
      </c>
      <c r="P65" s="62" t="s">
        <v>442</v>
      </c>
      <c r="Q65" s="62" t="s">
        <v>442</v>
      </c>
      <c r="R65" s="62" t="s">
        <v>442</v>
      </c>
      <c r="S65" s="62" t="s">
        <v>442</v>
      </c>
      <c r="T65" s="62" t="s">
        <v>442</v>
      </c>
      <c r="U65" s="62" t="s">
        <v>442</v>
      </c>
      <c r="V65" s="62" t="s">
        <v>442</v>
      </c>
      <c r="W65" s="62" t="s">
        <v>442</v>
      </c>
      <c r="X65" s="62" t="s">
        <v>442</v>
      </c>
      <c r="Y65" s="62" t="s">
        <v>442</v>
      </c>
      <c r="Z65" s="62" t="s">
        <v>442</v>
      </c>
      <c r="AA65" s="62" t="s">
        <v>442</v>
      </c>
      <c r="AB65" s="62" t="s">
        <v>442</v>
      </c>
      <c r="AC65" s="62" t="s">
        <v>442</v>
      </c>
      <c r="AD65" s="157" t="s">
        <v>442</v>
      </c>
      <c r="AE65" s="158"/>
      <c r="AF65" s="62" t="s">
        <v>442</v>
      </c>
      <c r="AG65" s="62" t="s">
        <v>442</v>
      </c>
      <c r="AH65" s="62" t="s">
        <v>442</v>
      </c>
      <c r="AI65" s="62" t="s">
        <v>442</v>
      </c>
      <c r="AJ65" s="62" t="s">
        <v>442</v>
      </c>
      <c r="AK65" s="62" t="s">
        <v>442</v>
      </c>
      <c r="AL65" s="40" t="s">
        <v>163</v>
      </c>
    </row>
    <row r="66" spans="1:38" ht="26.25" customHeight="1" thickBot="1">
      <c r="A66" s="60" t="s">
        <v>53</v>
      </c>
      <c r="B66" s="64" t="s">
        <v>164</v>
      </c>
      <c r="C66" s="61" t="s">
        <v>165</v>
      </c>
      <c r="D66" s="62"/>
      <c r="E66" s="62" t="s">
        <v>442</v>
      </c>
      <c r="F66" s="62" t="s">
        <v>442</v>
      </c>
      <c r="G66" s="62" t="s">
        <v>442</v>
      </c>
      <c r="H66" s="62" t="s">
        <v>442</v>
      </c>
      <c r="I66" s="62" t="s">
        <v>442</v>
      </c>
      <c r="J66" s="62" t="s">
        <v>442</v>
      </c>
      <c r="K66" s="62" t="s">
        <v>442</v>
      </c>
      <c r="L66" s="62" t="s">
        <v>442</v>
      </c>
      <c r="M66" s="62" t="s">
        <v>442</v>
      </c>
      <c r="N66" s="62" t="s">
        <v>442</v>
      </c>
      <c r="O66" s="62" t="s">
        <v>442</v>
      </c>
      <c r="P66" s="62" t="s">
        <v>442</v>
      </c>
      <c r="Q66" s="62" t="s">
        <v>442</v>
      </c>
      <c r="R66" s="62" t="s">
        <v>442</v>
      </c>
      <c r="S66" s="62" t="s">
        <v>442</v>
      </c>
      <c r="T66" s="62" t="s">
        <v>442</v>
      </c>
      <c r="U66" s="62" t="s">
        <v>442</v>
      </c>
      <c r="V66" s="62" t="s">
        <v>442</v>
      </c>
      <c r="W66" s="62" t="s">
        <v>442</v>
      </c>
      <c r="X66" s="62" t="s">
        <v>442</v>
      </c>
      <c r="Y66" s="62" t="s">
        <v>442</v>
      </c>
      <c r="Z66" s="62" t="s">
        <v>442</v>
      </c>
      <c r="AA66" s="62" t="s">
        <v>442</v>
      </c>
      <c r="AB66" s="62" t="s">
        <v>442</v>
      </c>
      <c r="AC66" s="62" t="s">
        <v>442</v>
      </c>
      <c r="AD66" s="157" t="s">
        <v>442</v>
      </c>
      <c r="AE66" s="158"/>
      <c r="AF66" s="62" t="s">
        <v>442</v>
      </c>
      <c r="AG66" s="62" t="s">
        <v>442</v>
      </c>
      <c r="AH66" s="62" t="s">
        <v>442</v>
      </c>
      <c r="AI66" s="62" t="s">
        <v>442</v>
      </c>
      <c r="AJ66" s="62" t="s">
        <v>442</v>
      </c>
      <c r="AK66" s="62" t="s">
        <v>442</v>
      </c>
      <c r="AL66" s="40" t="s">
        <v>166</v>
      </c>
    </row>
    <row r="67" spans="1:38" ht="26.25" customHeight="1" thickBot="1">
      <c r="A67" s="60" t="s">
        <v>53</v>
      </c>
      <c r="B67" s="64" t="s">
        <v>167</v>
      </c>
      <c r="C67" s="61" t="s">
        <v>168</v>
      </c>
      <c r="D67" s="62"/>
      <c r="E67" s="62" t="s">
        <v>442</v>
      </c>
      <c r="F67" s="62" t="s">
        <v>442</v>
      </c>
      <c r="G67" s="62" t="s">
        <v>442</v>
      </c>
      <c r="H67" s="62" t="s">
        <v>442</v>
      </c>
      <c r="I67" s="62" t="s">
        <v>442</v>
      </c>
      <c r="J67" s="62" t="s">
        <v>442</v>
      </c>
      <c r="K67" s="62" t="s">
        <v>442</v>
      </c>
      <c r="L67" s="62" t="s">
        <v>442</v>
      </c>
      <c r="M67" s="62" t="s">
        <v>442</v>
      </c>
      <c r="N67" s="62" t="s">
        <v>442</v>
      </c>
      <c r="O67" s="62" t="s">
        <v>442</v>
      </c>
      <c r="P67" s="62" t="s">
        <v>442</v>
      </c>
      <c r="Q67" s="62" t="s">
        <v>442</v>
      </c>
      <c r="R67" s="62" t="s">
        <v>442</v>
      </c>
      <c r="S67" s="62" t="s">
        <v>442</v>
      </c>
      <c r="T67" s="62" t="s">
        <v>442</v>
      </c>
      <c r="U67" s="62" t="s">
        <v>442</v>
      </c>
      <c r="V67" s="62" t="s">
        <v>442</v>
      </c>
      <c r="W67" s="62" t="s">
        <v>442</v>
      </c>
      <c r="X67" s="62" t="s">
        <v>442</v>
      </c>
      <c r="Y67" s="62" t="s">
        <v>442</v>
      </c>
      <c r="Z67" s="62" t="s">
        <v>442</v>
      </c>
      <c r="AA67" s="62" t="s">
        <v>442</v>
      </c>
      <c r="AB67" s="62" t="s">
        <v>442</v>
      </c>
      <c r="AC67" s="62" t="s">
        <v>442</v>
      </c>
      <c r="AD67" s="157" t="s">
        <v>442</v>
      </c>
      <c r="AE67" s="158"/>
      <c r="AF67" s="62" t="s">
        <v>442</v>
      </c>
      <c r="AG67" s="62" t="s">
        <v>442</v>
      </c>
      <c r="AH67" s="62" t="s">
        <v>442</v>
      </c>
      <c r="AI67" s="62" t="s">
        <v>442</v>
      </c>
      <c r="AJ67" s="62" t="s">
        <v>442</v>
      </c>
      <c r="AK67" s="62" t="s">
        <v>442</v>
      </c>
      <c r="AL67" s="40" t="s">
        <v>169</v>
      </c>
    </row>
    <row r="68" spans="1:38" ht="26.25" customHeight="1" thickBot="1">
      <c r="A68" s="60" t="s">
        <v>53</v>
      </c>
      <c r="B68" s="64" t="s">
        <v>170</v>
      </c>
      <c r="C68" s="61" t="s">
        <v>171</v>
      </c>
      <c r="D68" s="62"/>
      <c r="E68" s="62" t="s">
        <v>442</v>
      </c>
      <c r="F68" s="62" t="s">
        <v>442</v>
      </c>
      <c r="G68" s="62" t="s">
        <v>442</v>
      </c>
      <c r="H68" s="62" t="s">
        <v>442</v>
      </c>
      <c r="I68" s="62" t="s">
        <v>442</v>
      </c>
      <c r="J68" s="62" t="s">
        <v>442</v>
      </c>
      <c r="K68" s="62" t="s">
        <v>442</v>
      </c>
      <c r="L68" s="62" t="s">
        <v>442</v>
      </c>
      <c r="M68" s="62" t="s">
        <v>442</v>
      </c>
      <c r="N68" s="62" t="s">
        <v>442</v>
      </c>
      <c r="O68" s="62" t="s">
        <v>442</v>
      </c>
      <c r="P68" s="62" t="s">
        <v>442</v>
      </c>
      <c r="Q68" s="62" t="s">
        <v>442</v>
      </c>
      <c r="R68" s="62" t="s">
        <v>442</v>
      </c>
      <c r="S68" s="62" t="s">
        <v>442</v>
      </c>
      <c r="T68" s="62" t="s">
        <v>442</v>
      </c>
      <c r="U68" s="62" t="s">
        <v>442</v>
      </c>
      <c r="V68" s="62" t="s">
        <v>442</v>
      </c>
      <c r="W68" s="62" t="s">
        <v>442</v>
      </c>
      <c r="X68" s="62" t="s">
        <v>442</v>
      </c>
      <c r="Y68" s="62" t="s">
        <v>442</v>
      </c>
      <c r="Z68" s="62" t="s">
        <v>442</v>
      </c>
      <c r="AA68" s="62" t="s">
        <v>442</v>
      </c>
      <c r="AB68" s="62" t="s">
        <v>442</v>
      </c>
      <c r="AC68" s="62" t="s">
        <v>442</v>
      </c>
      <c r="AD68" s="157" t="s">
        <v>442</v>
      </c>
      <c r="AE68" s="158"/>
      <c r="AF68" s="62" t="s">
        <v>442</v>
      </c>
      <c r="AG68" s="62" t="s">
        <v>442</v>
      </c>
      <c r="AH68" s="62" t="s">
        <v>442</v>
      </c>
      <c r="AI68" s="62" t="s">
        <v>442</v>
      </c>
      <c r="AJ68" s="62" t="s">
        <v>442</v>
      </c>
      <c r="AK68" s="62" t="s">
        <v>442</v>
      </c>
      <c r="AL68" s="40" t="s">
        <v>172</v>
      </c>
    </row>
    <row r="69" spans="1:38" ht="26.25" customHeight="1" thickBot="1">
      <c r="A69" s="60" t="s">
        <v>53</v>
      </c>
      <c r="B69" s="60" t="s">
        <v>173</v>
      </c>
      <c r="C69" s="61" t="s">
        <v>174</v>
      </c>
      <c r="D69" s="67"/>
      <c r="E69" s="67" t="s">
        <v>442</v>
      </c>
      <c r="F69" s="62" t="s">
        <v>442</v>
      </c>
      <c r="G69" s="62" t="s">
        <v>442</v>
      </c>
      <c r="H69" s="62" t="s">
        <v>442</v>
      </c>
      <c r="I69" s="62" t="s">
        <v>442</v>
      </c>
      <c r="J69" s="62" t="s">
        <v>442</v>
      </c>
      <c r="K69" s="62" t="s">
        <v>442</v>
      </c>
      <c r="L69" s="62" t="s">
        <v>442</v>
      </c>
      <c r="M69" s="62" t="s">
        <v>442</v>
      </c>
      <c r="N69" s="62" t="s">
        <v>442</v>
      </c>
      <c r="O69" s="62" t="s">
        <v>442</v>
      </c>
      <c r="P69" s="62" t="s">
        <v>442</v>
      </c>
      <c r="Q69" s="62" t="s">
        <v>442</v>
      </c>
      <c r="R69" s="62" t="s">
        <v>442</v>
      </c>
      <c r="S69" s="62" t="s">
        <v>442</v>
      </c>
      <c r="T69" s="62" t="s">
        <v>442</v>
      </c>
      <c r="U69" s="62" t="s">
        <v>442</v>
      </c>
      <c r="V69" s="62" t="s">
        <v>442</v>
      </c>
      <c r="W69" s="62" t="s">
        <v>442</v>
      </c>
      <c r="X69" s="62" t="s">
        <v>442</v>
      </c>
      <c r="Y69" s="62" t="s">
        <v>442</v>
      </c>
      <c r="Z69" s="62" t="s">
        <v>442</v>
      </c>
      <c r="AA69" s="62" t="s">
        <v>442</v>
      </c>
      <c r="AB69" s="62" t="s">
        <v>442</v>
      </c>
      <c r="AC69" s="62" t="s">
        <v>442</v>
      </c>
      <c r="AD69" s="157" t="s">
        <v>442</v>
      </c>
      <c r="AE69" s="158"/>
      <c r="AF69" s="62" t="s">
        <v>442</v>
      </c>
      <c r="AG69" s="62" t="s">
        <v>442</v>
      </c>
      <c r="AH69" s="62" t="s">
        <v>442</v>
      </c>
      <c r="AI69" s="62" t="s">
        <v>442</v>
      </c>
      <c r="AJ69" s="62" t="s">
        <v>442</v>
      </c>
      <c r="AK69" s="62" t="s">
        <v>442</v>
      </c>
      <c r="AL69" s="40" t="s">
        <v>175</v>
      </c>
    </row>
    <row r="70" spans="1:38" ht="26.25" customHeight="1" thickBot="1">
      <c r="A70" s="60" t="s">
        <v>53</v>
      </c>
      <c r="B70" s="60" t="s">
        <v>176</v>
      </c>
      <c r="C70" s="61" t="s">
        <v>385</v>
      </c>
      <c r="D70" s="67"/>
      <c r="E70" s="67" t="s">
        <v>443</v>
      </c>
      <c r="F70" s="62">
        <v>1.4121999999999997E-3</v>
      </c>
      <c r="G70" s="62" t="s">
        <v>443</v>
      </c>
      <c r="H70" s="62" t="s">
        <v>443</v>
      </c>
      <c r="I70" s="62">
        <v>0</v>
      </c>
      <c r="J70" s="62">
        <v>0</v>
      </c>
      <c r="K70" s="62">
        <v>5.9558000000000001E-5</v>
      </c>
      <c r="L70" s="62" t="s">
        <v>443</v>
      </c>
      <c r="M70" s="62" t="s">
        <v>443</v>
      </c>
      <c r="N70" s="62" t="s">
        <v>443</v>
      </c>
      <c r="O70" s="62" t="s">
        <v>443</v>
      </c>
      <c r="P70" s="62" t="s">
        <v>443</v>
      </c>
      <c r="Q70" s="62" t="s">
        <v>443</v>
      </c>
      <c r="R70" s="62" t="s">
        <v>443</v>
      </c>
      <c r="S70" s="62" t="s">
        <v>443</v>
      </c>
      <c r="T70" s="62" t="s">
        <v>443</v>
      </c>
      <c r="U70" s="62" t="s">
        <v>443</v>
      </c>
      <c r="V70" s="62" t="s">
        <v>443</v>
      </c>
      <c r="W70" s="62" t="s">
        <v>443</v>
      </c>
      <c r="X70" s="62" t="s">
        <v>443</v>
      </c>
      <c r="Y70" s="62" t="s">
        <v>443</v>
      </c>
      <c r="Z70" s="62" t="s">
        <v>443</v>
      </c>
      <c r="AA70" s="62" t="s">
        <v>443</v>
      </c>
      <c r="AB70" s="62" t="s">
        <v>443</v>
      </c>
      <c r="AC70" s="62" t="s">
        <v>443</v>
      </c>
      <c r="AD70" s="157" t="s">
        <v>443</v>
      </c>
      <c r="AE70" s="158"/>
      <c r="AF70" s="62" t="s">
        <v>443</v>
      </c>
      <c r="AG70" s="62" t="s">
        <v>443</v>
      </c>
      <c r="AH70" s="62" t="s">
        <v>443</v>
      </c>
      <c r="AI70" s="62" t="s">
        <v>443</v>
      </c>
      <c r="AJ70" s="62" t="s">
        <v>443</v>
      </c>
      <c r="AK70" s="62" t="s">
        <v>443</v>
      </c>
      <c r="AL70" s="40" t="s">
        <v>412</v>
      </c>
    </row>
    <row r="71" spans="1:38" ht="26.25" customHeight="1" thickBot="1">
      <c r="A71" s="60" t="s">
        <v>53</v>
      </c>
      <c r="B71" s="60" t="s">
        <v>177</v>
      </c>
      <c r="C71" s="61" t="s">
        <v>178</v>
      </c>
      <c r="D71" s="67"/>
      <c r="E71" s="67" t="s">
        <v>445</v>
      </c>
      <c r="F71" s="67" t="s">
        <v>445</v>
      </c>
      <c r="G71" s="67" t="s">
        <v>445</v>
      </c>
      <c r="H71" s="67" t="s">
        <v>445</v>
      </c>
      <c r="I71" s="67" t="s">
        <v>445</v>
      </c>
      <c r="J71" s="67" t="s">
        <v>445</v>
      </c>
      <c r="K71" s="67" t="s">
        <v>445</v>
      </c>
      <c r="L71" s="67" t="s">
        <v>445</v>
      </c>
      <c r="M71" s="67" t="s">
        <v>445</v>
      </c>
      <c r="N71" s="67" t="s">
        <v>445</v>
      </c>
      <c r="O71" s="67" t="s">
        <v>445</v>
      </c>
      <c r="P71" s="67" t="s">
        <v>445</v>
      </c>
      <c r="Q71" s="67" t="s">
        <v>445</v>
      </c>
      <c r="R71" s="67" t="s">
        <v>445</v>
      </c>
      <c r="S71" s="67" t="s">
        <v>445</v>
      </c>
      <c r="T71" s="67" t="s">
        <v>445</v>
      </c>
      <c r="U71" s="67" t="s">
        <v>445</v>
      </c>
      <c r="V71" s="67" t="s">
        <v>445</v>
      </c>
      <c r="W71" s="67" t="s">
        <v>445</v>
      </c>
      <c r="X71" s="67" t="s">
        <v>445</v>
      </c>
      <c r="Y71" s="67" t="s">
        <v>445</v>
      </c>
      <c r="Z71" s="67" t="s">
        <v>445</v>
      </c>
      <c r="AA71" s="67" t="s">
        <v>445</v>
      </c>
      <c r="AB71" s="67" t="s">
        <v>445</v>
      </c>
      <c r="AC71" s="67" t="s">
        <v>445</v>
      </c>
      <c r="AD71" s="67" t="s">
        <v>445</v>
      </c>
      <c r="AE71" s="158"/>
      <c r="AF71" s="159" t="s">
        <v>445</v>
      </c>
      <c r="AG71" s="159" t="s">
        <v>445</v>
      </c>
      <c r="AH71" s="159" t="s">
        <v>445</v>
      </c>
      <c r="AI71" s="159" t="s">
        <v>445</v>
      </c>
      <c r="AJ71" s="159" t="s">
        <v>445</v>
      </c>
      <c r="AK71" s="159" t="s">
        <v>445</v>
      </c>
      <c r="AL71" s="40" t="s">
        <v>412</v>
      </c>
    </row>
    <row r="72" spans="1:38" ht="26.25" customHeight="1" thickBot="1">
      <c r="A72" s="60" t="s">
        <v>53</v>
      </c>
      <c r="B72" s="60" t="s">
        <v>179</v>
      </c>
      <c r="C72" s="61" t="s">
        <v>180</v>
      </c>
      <c r="D72" s="62"/>
      <c r="E72" s="62" t="s">
        <v>444</v>
      </c>
      <c r="F72" s="62">
        <v>0.13579079999999999</v>
      </c>
      <c r="G72" s="62" t="s">
        <v>444</v>
      </c>
      <c r="H72" s="62" t="s">
        <v>444</v>
      </c>
      <c r="I72" s="62">
        <v>0.12673808</v>
      </c>
      <c r="J72" s="62">
        <v>0.16294896</v>
      </c>
      <c r="K72" s="62">
        <v>0.27158159999999998</v>
      </c>
      <c r="L72" s="62">
        <v>4.5625708799999998E-4</v>
      </c>
      <c r="M72" s="62" t="s">
        <v>444</v>
      </c>
      <c r="N72" s="62">
        <v>4.1642511999999998</v>
      </c>
      <c r="O72" s="62">
        <v>1.810544E-2</v>
      </c>
      <c r="P72" s="62">
        <v>9.0527200000000016E-2</v>
      </c>
      <c r="Q72" s="62">
        <v>0.36210880000000006</v>
      </c>
      <c r="R72" s="62">
        <v>4.0737240000000003</v>
      </c>
      <c r="S72" s="62">
        <v>6.3369040000000001E-2</v>
      </c>
      <c r="T72" s="62">
        <v>0.12673808</v>
      </c>
      <c r="U72" s="62">
        <v>1.810544E-2</v>
      </c>
      <c r="V72" s="62">
        <v>3.6210879999999999</v>
      </c>
      <c r="W72" s="62">
        <v>2.7158159999999998</v>
      </c>
      <c r="X72" s="62" t="s">
        <v>444</v>
      </c>
      <c r="Y72" s="62" t="s">
        <v>444</v>
      </c>
      <c r="Z72" s="62" t="s">
        <v>444</v>
      </c>
      <c r="AA72" s="62" t="s">
        <v>444</v>
      </c>
      <c r="AB72" s="62">
        <v>0.43453056000000001</v>
      </c>
      <c r="AC72" s="62">
        <v>2.7158160000000001E-5</v>
      </c>
      <c r="AD72" s="157">
        <v>2.2631800000000002</v>
      </c>
      <c r="AE72" s="158"/>
      <c r="AF72" s="159" t="s">
        <v>443</v>
      </c>
      <c r="AG72" s="62" t="s">
        <v>443</v>
      </c>
      <c r="AH72" s="62" t="s">
        <v>443</v>
      </c>
      <c r="AI72" s="62" t="s">
        <v>443</v>
      </c>
      <c r="AJ72" s="62" t="s">
        <v>443</v>
      </c>
      <c r="AK72" s="62">
        <v>905.27200000000005</v>
      </c>
      <c r="AL72" s="40" t="s">
        <v>181</v>
      </c>
    </row>
    <row r="73" spans="1:38" ht="26.25" customHeight="1" thickBot="1">
      <c r="A73" s="60" t="s">
        <v>53</v>
      </c>
      <c r="B73" s="60" t="s">
        <v>182</v>
      </c>
      <c r="C73" s="61" t="s">
        <v>183</v>
      </c>
      <c r="D73" s="62"/>
      <c r="E73" s="62" t="s">
        <v>443</v>
      </c>
      <c r="F73" s="62" t="s">
        <v>443</v>
      </c>
      <c r="G73" s="62" t="s">
        <v>443</v>
      </c>
      <c r="H73" s="62" t="s">
        <v>443</v>
      </c>
      <c r="I73" s="62">
        <v>10.229112600000001</v>
      </c>
      <c r="J73" s="62">
        <v>14.491242850000001</v>
      </c>
      <c r="K73" s="62">
        <v>17.048521000000001</v>
      </c>
      <c r="L73" s="62">
        <v>1.0229112600000001</v>
      </c>
      <c r="M73" s="62" t="s">
        <v>443</v>
      </c>
      <c r="N73" s="62" t="s">
        <v>443</v>
      </c>
      <c r="O73" s="62" t="s">
        <v>443</v>
      </c>
      <c r="P73" s="62" t="s">
        <v>443</v>
      </c>
      <c r="Q73" s="62" t="s">
        <v>443</v>
      </c>
      <c r="R73" s="62" t="s">
        <v>443</v>
      </c>
      <c r="S73" s="62" t="s">
        <v>443</v>
      </c>
      <c r="T73" s="62" t="s">
        <v>443</v>
      </c>
      <c r="U73" s="62" t="s">
        <v>443</v>
      </c>
      <c r="V73" s="62" t="s">
        <v>443</v>
      </c>
      <c r="W73" s="62" t="s">
        <v>443</v>
      </c>
      <c r="X73" s="62" t="s">
        <v>443</v>
      </c>
      <c r="Y73" s="62" t="s">
        <v>443</v>
      </c>
      <c r="Z73" s="62" t="s">
        <v>443</v>
      </c>
      <c r="AA73" s="62" t="s">
        <v>443</v>
      </c>
      <c r="AB73" s="62" t="s">
        <v>443</v>
      </c>
      <c r="AC73" s="62" t="s">
        <v>443</v>
      </c>
      <c r="AD73" s="157" t="s">
        <v>443</v>
      </c>
      <c r="AE73" s="158"/>
      <c r="AF73" s="159" t="s">
        <v>443</v>
      </c>
      <c r="AG73" s="62" t="s">
        <v>443</v>
      </c>
      <c r="AH73" s="62" t="s">
        <v>443</v>
      </c>
      <c r="AI73" s="62" t="s">
        <v>443</v>
      </c>
      <c r="AJ73" s="62" t="s">
        <v>443</v>
      </c>
      <c r="AK73" s="62">
        <v>108.92</v>
      </c>
      <c r="AL73" s="40" t="s">
        <v>184</v>
      </c>
    </row>
    <row r="74" spans="1:38" ht="26.25" customHeight="1" thickBot="1">
      <c r="A74" s="60" t="s">
        <v>53</v>
      </c>
      <c r="B74" s="60" t="s">
        <v>185</v>
      </c>
      <c r="C74" s="61" t="s">
        <v>186</v>
      </c>
      <c r="D74" s="62"/>
      <c r="E74" s="62" t="s">
        <v>443</v>
      </c>
      <c r="F74" s="62" t="s">
        <v>443</v>
      </c>
      <c r="G74" s="62" t="s">
        <v>443</v>
      </c>
      <c r="H74" s="62" t="s">
        <v>443</v>
      </c>
      <c r="I74" s="62">
        <v>1.2738000000000003E-3</v>
      </c>
      <c r="J74" s="62">
        <v>3.2423999999999994E-3</v>
      </c>
      <c r="K74" s="62">
        <v>4.6319999999999998E-3</v>
      </c>
      <c r="L74" s="62">
        <v>2.9297400000000005E-5</v>
      </c>
      <c r="M74" s="62" t="s">
        <v>443</v>
      </c>
      <c r="N74" s="62" t="s">
        <v>443</v>
      </c>
      <c r="O74" s="62" t="s">
        <v>443</v>
      </c>
      <c r="P74" s="62" t="s">
        <v>443</v>
      </c>
      <c r="Q74" s="62" t="s">
        <v>443</v>
      </c>
      <c r="R74" s="62" t="s">
        <v>443</v>
      </c>
      <c r="S74" s="62" t="s">
        <v>443</v>
      </c>
      <c r="T74" s="62" t="s">
        <v>443</v>
      </c>
      <c r="U74" s="62" t="s">
        <v>443</v>
      </c>
      <c r="V74" s="62" t="s">
        <v>443</v>
      </c>
      <c r="W74" s="62">
        <v>8.1059999999999993E-2</v>
      </c>
      <c r="X74" s="62" t="s">
        <v>443</v>
      </c>
      <c r="Y74" s="62" t="s">
        <v>443</v>
      </c>
      <c r="Z74" s="62" t="s">
        <v>443</v>
      </c>
      <c r="AA74" s="62" t="s">
        <v>443</v>
      </c>
      <c r="AB74" s="62" t="s">
        <v>443</v>
      </c>
      <c r="AC74" s="62">
        <v>11.58</v>
      </c>
      <c r="AD74" s="157" t="s">
        <v>443</v>
      </c>
      <c r="AE74" s="158"/>
      <c r="AF74" s="159" t="s">
        <v>443</v>
      </c>
      <c r="AG74" s="62" t="s">
        <v>443</v>
      </c>
      <c r="AH74" s="62" t="s">
        <v>443</v>
      </c>
      <c r="AI74" s="62" t="s">
        <v>443</v>
      </c>
      <c r="AJ74" s="62" t="s">
        <v>443</v>
      </c>
      <c r="AK74" s="62">
        <v>2.3159999999999998</v>
      </c>
      <c r="AL74" s="40" t="s">
        <v>187</v>
      </c>
    </row>
    <row r="75" spans="1:38" ht="26.25" customHeight="1" thickBot="1">
      <c r="A75" s="60" t="s">
        <v>53</v>
      </c>
      <c r="B75" s="60" t="s">
        <v>188</v>
      </c>
      <c r="C75" s="61" t="s">
        <v>189</v>
      </c>
      <c r="D75" s="67"/>
      <c r="E75" s="67" t="s">
        <v>442</v>
      </c>
      <c r="F75" s="62" t="s">
        <v>442</v>
      </c>
      <c r="G75" s="62" t="s">
        <v>442</v>
      </c>
      <c r="H75" s="62" t="s">
        <v>442</v>
      </c>
      <c r="I75" s="62" t="s">
        <v>442</v>
      </c>
      <c r="J75" s="62" t="s">
        <v>442</v>
      </c>
      <c r="K75" s="62" t="s">
        <v>442</v>
      </c>
      <c r="L75" s="62" t="s">
        <v>442</v>
      </c>
      <c r="M75" s="62" t="s">
        <v>442</v>
      </c>
      <c r="N75" s="62" t="s">
        <v>442</v>
      </c>
      <c r="O75" s="62" t="s">
        <v>442</v>
      </c>
      <c r="P75" s="62" t="s">
        <v>442</v>
      </c>
      <c r="Q75" s="62" t="s">
        <v>442</v>
      </c>
      <c r="R75" s="62" t="s">
        <v>442</v>
      </c>
      <c r="S75" s="62" t="s">
        <v>442</v>
      </c>
      <c r="T75" s="62" t="s">
        <v>442</v>
      </c>
      <c r="U75" s="62" t="s">
        <v>442</v>
      </c>
      <c r="V75" s="62" t="s">
        <v>442</v>
      </c>
      <c r="W75" s="62" t="s">
        <v>442</v>
      </c>
      <c r="X75" s="62" t="s">
        <v>442</v>
      </c>
      <c r="Y75" s="62" t="s">
        <v>442</v>
      </c>
      <c r="Z75" s="62" t="s">
        <v>442</v>
      </c>
      <c r="AA75" s="62" t="s">
        <v>442</v>
      </c>
      <c r="AB75" s="62" t="s">
        <v>442</v>
      </c>
      <c r="AC75" s="62" t="s">
        <v>442</v>
      </c>
      <c r="AD75" s="157" t="s">
        <v>442</v>
      </c>
      <c r="AE75" s="158"/>
      <c r="AF75" s="62" t="s">
        <v>442</v>
      </c>
      <c r="AG75" s="62" t="s">
        <v>442</v>
      </c>
      <c r="AH75" s="62" t="s">
        <v>442</v>
      </c>
      <c r="AI75" s="62" t="s">
        <v>442</v>
      </c>
      <c r="AJ75" s="62" t="s">
        <v>442</v>
      </c>
      <c r="AK75" s="62" t="s">
        <v>442</v>
      </c>
      <c r="AL75" s="40" t="s">
        <v>190</v>
      </c>
    </row>
    <row r="76" spans="1:38" ht="26.25" customHeight="1" thickBot="1">
      <c r="A76" s="60" t="s">
        <v>53</v>
      </c>
      <c r="B76" s="60" t="s">
        <v>191</v>
      </c>
      <c r="C76" s="61" t="s">
        <v>192</v>
      </c>
      <c r="D76" s="62"/>
      <c r="E76" s="62" t="s">
        <v>443</v>
      </c>
      <c r="F76" s="62" t="s">
        <v>443</v>
      </c>
      <c r="G76" s="62" t="s">
        <v>443</v>
      </c>
      <c r="H76" s="62" t="s">
        <v>443</v>
      </c>
      <c r="I76" s="62">
        <v>4.0479999999999997E-4</v>
      </c>
      <c r="J76" s="62">
        <v>5.4279999999999997E-4</v>
      </c>
      <c r="K76" s="62">
        <v>6.8079999999999996E-4</v>
      </c>
      <c r="L76" s="62" t="s">
        <v>443</v>
      </c>
      <c r="M76" s="62" t="s">
        <v>443</v>
      </c>
      <c r="N76" s="62">
        <v>0.26679999999999998</v>
      </c>
      <c r="O76" s="62">
        <v>6.8999999999999997E-4</v>
      </c>
      <c r="P76" s="62" t="s">
        <v>444</v>
      </c>
      <c r="Q76" s="62">
        <v>2.1619999999999999E-3</v>
      </c>
      <c r="R76" s="62" t="s">
        <v>443</v>
      </c>
      <c r="S76" s="62" t="s">
        <v>443</v>
      </c>
      <c r="T76" s="62" t="s">
        <v>443</v>
      </c>
      <c r="U76" s="62" t="s">
        <v>443</v>
      </c>
      <c r="V76" s="62" t="s">
        <v>443</v>
      </c>
      <c r="W76" s="62">
        <v>3.68E-4</v>
      </c>
      <c r="X76" s="62" t="s">
        <v>443</v>
      </c>
      <c r="Y76" s="62" t="s">
        <v>443</v>
      </c>
      <c r="Z76" s="62" t="s">
        <v>443</v>
      </c>
      <c r="AA76" s="62" t="s">
        <v>443</v>
      </c>
      <c r="AB76" s="62" t="s">
        <v>443</v>
      </c>
      <c r="AC76" s="62" t="s">
        <v>443</v>
      </c>
      <c r="AD76" s="157">
        <v>0.14720000000000003</v>
      </c>
      <c r="AE76" s="158"/>
      <c r="AF76" s="159" t="s">
        <v>443</v>
      </c>
      <c r="AG76" s="62" t="s">
        <v>443</v>
      </c>
      <c r="AH76" s="62" t="s">
        <v>443</v>
      </c>
      <c r="AI76" s="62" t="s">
        <v>443</v>
      </c>
      <c r="AJ76" s="62" t="s">
        <v>443</v>
      </c>
      <c r="AK76" s="62">
        <v>4.5999999999999999E-2</v>
      </c>
      <c r="AL76" s="40" t="s">
        <v>193</v>
      </c>
    </row>
    <row r="77" spans="1:38" ht="26.25" customHeight="1" thickBot="1">
      <c r="A77" s="60" t="s">
        <v>53</v>
      </c>
      <c r="B77" s="60" t="s">
        <v>194</v>
      </c>
      <c r="C77" s="61" t="s">
        <v>195</v>
      </c>
      <c r="D77" s="62"/>
      <c r="E77" s="62" t="s">
        <v>442</v>
      </c>
      <c r="F77" s="62" t="s">
        <v>442</v>
      </c>
      <c r="G77" s="62" t="s">
        <v>442</v>
      </c>
      <c r="H77" s="62" t="s">
        <v>442</v>
      </c>
      <c r="I77" s="62" t="s">
        <v>442</v>
      </c>
      <c r="J77" s="62" t="s">
        <v>442</v>
      </c>
      <c r="K77" s="62" t="s">
        <v>442</v>
      </c>
      <c r="L77" s="62" t="s">
        <v>442</v>
      </c>
      <c r="M77" s="62" t="s">
        <v>442</v>
      </c>
      <c r="N77" s="62" t="s">
        <v>442</v>
      </c>
      <c r="O77" s="62" t="s">
        <v>442</v>
      </c>
      <c r="P77" s="62" t="s">
        <v>442</v>
      </c>
      <c r="Q77" s="62" t="s">
        <v>442</v>
      </c>
      <c r="R77" s="62" t="s">
        <v>442</v>
      </c>
      <c r="S77" s="62" t="s">
        <v>442</v>
      </c>
      <c r="T77" s="62" t="s">
        <v>442</v>
      </c>
      <c r="U77" s="62" t="s">
        <v>442</v>
      </c>
      <c r="V77" s="62" t="s">
        <v>442</v>
      </c>
      <c r="W77" s="62" t="s">
        <v>442</v>
      </c>
      <c r="X77" s="62" t="s">
        <v>442</v>
      </c>
      <c r="Y77" s="62" t="s">
        <v>442</v>
      </c>
      <c r="Z77" s="62" t="s">
        <v>442</v>
      </c>
      <c r="AA77" s="62" t="s">
        <v>442</v>
      </c>
      <c r="AB77" s="62" t="s">
        <v>442</v>
      </c>
      <c r="AC77" s="62" t="s">
        <v>442</v>
      </c>
      <c r="AD77" s="157" t="s">
        <v>442</v>
      </c>
      <c r="AE77" s="158"/>
      <c r="AF77" s="62" t="s">
        <v>442</v>
      </c>
      <c r="AG77" s="62" t="s">
        <v>442</v>
      </c>
      <c r="AH77" s="62" t="s">
        <v>442</v>
      </c>
      <c r="AI77" s="62" t="s">
        <v>442</v>
      </c>
      <c r="AJ77" s="62" t="s">
        <v>442</v>
      </c>
      <c r="AK77" s="62" t="s">
        <v>442</v>
      </c>
      <c r="AL77" s="40" t="s">
        <v>196</v>
      </c>
    </row>
    <row r="78" spans="1:38" ht="26.25" customHeight="1" thickBot="1">
      <c r="A78" s="60" t="s">
        <v>53</v>
      </c>
      <c r="B78" s="60" t="s">
        <v>197</v>
      </c>
      <c r="C78" s="61" t="s">
        <v>198</v>
      </c>
      <c r="D78" s="62"/>
      <c r="E78" s="62" t="s">
        <v>443</v>
      </c>
      <c r="F78" s="62" t="s">
        <v>443</v>
      </c>
      <c r="G78" s="62" t="s">
        <v>444</v>
      </c>
      <c r="H78" s="62" t="s">
        <v>443</v>
      </c>
      <c r="I78" s="62" t="s">
        <v>444</v>
      </c>
      <c r="J78" s="62" t="s">
        <v>444</v>
      </c>
      <c r="K78" s="62" t="s">
        <v>444</v>
      </c>
      <c r="L78" s="62" t="s">
        <v>444</v>
      </c>
      <c r="M78" s="62" t="s">
        <v>443</v>
      </c>
      <c r="N78" s="62" t="s">
        <v>444</v>
      </c>
      <c r="O78" s="62" t="s">
        <v>444</v>
      </c>
      <c r="P78" s="62" t="s">
        <v>443</v>
      </c>
      <c r="Q78" s="62" t="s">
        <v>444</v>
      </c>
      <c r="R78" s="62" t="s">
        <v>443</v>
      </c>
      <c r="S78" s="62" t="s">
        <v>444</v>
      </c>
      <c r="T78" s="62" t="s">
        <v>444</v>
      </c>
      <c r="U78" s="62" t="s">
        <v>443</v>
      </c>
      <c r="V78" s="62" t="s">
        <v>443</v>
      </c>
      <c r="W78" s="62" t="s">
        <v>444</v>
      </c>
      <c r="X78" s="62" t="s">
        <v>443</v>
      </c>
      <c r="Y78" s="62" t="s">
        <v>443</v>
      </c>
      <c r="Z78" s="62" t="s">
        <v>443</v>
      </c>
      <c r="AA78" s="62" t="s">
        <v>443</v>
      </c>
      <c r="AB78" s="62" t="s">
        <v>443</v>
      </c>
      <c r="AC78" s="62" t="s">
        <v>443</v>
      </c>
      <c r="AD78" s="157" t="s">
        <v>444</v>
      </c>
      <c r="AE78" s="158"/>
      <c r="AF78" s="159" t="s">
        <v>443</v>
      </c>
      <c r="AG78" s="62" t="s">
        <v>443</v>
      </c>
      <c r="AH78" s="62" t="s">
        <v>443</v>
      </c>
      <c r="AI78" s="62" t="s">
        <v>443</v>
      </c>
      <c r="AJ78" s="62" t="s">
        <v>443</v>
      </c>
      <c r="AK78" s="178" t="s">
        <v>444</v>
      </c>
      <c r="AL78" s="40" t="s">
        <v>199</v>
      </c>
    </row>
    <row r="79" spans="1:38" ht="26.25" customHeight="1" thickBot="1">
      <c r="A79" s="60" t="s">
        <v>53</v>
      </c>
      <c r="B79" s="60" t="s">
        <v>200</v>
      </c>
      <c r="C79" s="61" t="s">
        <v>201</v>
      </c>
      <c r="D79" s="62"/>
      <c r="E79" s="62" t="s">
        <v>442</v>
      </c>
      <c r="F79" s="62" t="s">
        <v>442</v>
      </c>
      <c r="G79" s="62" t="s">
        <v>442</v>
      </c>
      <c r="H79" s="62" t="s">
        <v>442</v>
      </c>
      <c r="I79" s="62" t="s">
        <v>442</v>
      </c>
      <c r="J79" s="62" t="s">
        <v>442</v>
      </c>
      <c r="K79" s="62" t="s">
        <v>442</v>
      </c>
      <c r="L79" s="62" t="s">
        <v>444</v>
      </c>
      <c r="M79" s="62" t="s">
        <v>442</v>
      </c>
      <c r="N79" s="62" t="s">
        <v>442</v>
      </c>
      <c r="O79" s="62" t="s">
        <v>442</v>
      </c>
      <c r="P79" s="62" t="s">
        <v>442</v>
      </c>
      <c r="Q79" s="62" t="s">
        <v>442</v>
      </c>
      <c r="R79" s="62" t="s">
        <v>442</v>
      </c>
      <c r="S79" s="62" t="s">
        <v>442</v>
      </c>
      <c r="T79" s="62" t="s">
        <v>442</v>
      </c>
      <c r="U79" s="62" t="s">
        <v>442</v>
      </c>
      <c r="V79" s="62" t="s">
        <v>442</v>
      </c>
      <c r="W79" s="62" t="s">
        <v>442</v>
      </c>
      <c r="X79" s="62" t="s">
        <v>442</v>
      </c>
      <c r="Y79" s="62" t="s">
        <v>442</v>
      </c>
      <c r="Z79" s="62" t="s">
        <v>442</v>
      </c>
      <c r="AA79" s="62" t="s">
        <v>442</v>
      </c>
      <c r="AB79" s="62" t="s">
        <v>442</v>
      </c>
      <c r="AC79" s="62" t="s">
        <v>442</v>
      </c>
      <c r="AD79" s="157" t="s">
        <v>442</v>
      </c>
      <c r="AE79" s="158"/>
      <c r="AF79" s="159" t="s">
        <v>443</v>
      </c>
      <c r="AG79" s="62" t="s">
        <v>443</v>
      </c>
      <c r="AH79" s="62" t="s">
        <v>443</v>
      </c>
      <c r="AI79" s="62" t="s">
        <v>443</v>
      </c>
      <c r="AJ79" s="62" t="s">
        <v>443</v>
      </c>
      <c r="AK79" s="62" t="s">
        <v>442</v>
      </c>
      <c r="AL79" s="40" t="s">
        <v>202</v>
      </c>
    </row>
    <row r="80" spans="1:38" ht="26.25" customHeight="1" thickBot="1">
      <c r="A80" s="60" t="s">
        <v>53</v>
      </c>
      <c r="B80" s="64" t="s">
        <v>203</v>
      </c>
      <c r="C80" s="66" t="s">
        <v>204</v>
      </c>
      <c r="D80" s="62"/>
      <c r="E80" s="62" t="s">
        <v>442</v>
      </c>
      <c r="F80" s="62" t="s">
        <v>442</v>
      </c>
      <c r="G80" s="62" t="s">
        <v>442</v>
      </c>
      <c r="H80" s="62" t="s">
        <v>442</v>
      </c>
      <c r="I80" s="62" t="s">
        <v>442</v>
      </c>
      <c r="J80" s="62" t="s">
        <v>442</v>
      </c>
      <c r="K80" s="62" t="s">
        <v>442</v>
      </c>
      <c r="L80" s="62" t="s">
        <v>442</v>
      </c>
      <c r="M80" s="62" t="s">
        <v>442</v>
      </c>
      <c r="N80" s="62" t="s">
        <v>442</v>
      </c>
      <c r="O80" s="62" t="s">
        <v>442</v>
      </c>
      <c r="P80" s="62" t="s">
        <v>442</v>
      </c>
      <c r="Q80" s="62" t="s">
        <v>442</v>
      </c>
      <c r="R80" s="62" t="s">
        <v>442</v>
      </c>
      <c r="S80" s="62" t="s">
        <v>442</v>
      </c>
      <c r="T80" s="62" t="s">
        <v>442</v>
      </c>
      <c r="U80" s="62" t="s">
        <v>442</v>
      </c>
      <c r="V80" s="62" t="s">
        <v>442</v>
      </c>
      <c r="W80" s="62" t="s">
        <v>442</v>
      </c>
      <c r="X80" s="62" t="s">
        <v>442</v>
      </c>
      <c r="Y80" s="62" t="s">
        <v>442</v>
      </c>
      <c r="Z80" s="62" t="s">
        <v>442</v>
      </c>
      <c r="AA80" s="62" t="s">
        <v>442</v>
      </c>
      <c r="AB80" s="62" t="s">
        <v>442</v>
      </c>
      <c r="AC80" s="62" t="s">
        <v>442</v>
      </c>
      <c r="AD80" s="157" t="s">
        <v>442</v>
      </c>
      <c r="AE80" s="158"/>
      <c r="AF80" s="159" t="s">
        <v>443</v>
      </c>
      <c r="AG80" s="62" t="s">
        <v>443</v>
      </c>
      <c r="AH80" s="62" t="s">
        <v>443</v>
      </c>
      <c r="AI80" s="62" t="s">
        <v>443</v>
      </c>
      <c r="AJ80" s="62" t="s">
        <v>443</v>
      </c>
      <c r="AK80" s="62" t="s">
        <v>443</v>
      </c>
      <c r="AL80" s="40" t="s">
        <v>412</v>
      </c>
    </row>
    <row r="81" spans="1:38" ht="26.25" customHeight="1" thickBot="1">
      <c r="A81" s="60" t="s">
        <v>53</v>
      </c>
      <c r="B81" s="64" t="s">
        <v>205</v>
      </c>
      <c r="C81" s="66" t="s">
        <v>206</v>
      </c>
      <c r="D81" s="62"/>
      <c r="E81" s="62" t="s">
        <v>445</v>
      </c>
      <c r="F81" s="62" t="s">
        <v>445</v>
      </c>
      <c r="G81" s="62" t="s">
        <v>445</v>
      </c>
      <c r="H81" s="62" t="s">
        <v>445</v>
      </c>
      <c r="I81" s="62" t="s">
        <v>445</v>
      </c>
      <c r="J81" s="62" t="s">
        <v>445</v>
      </c>
      <c r="K81" s="62" t="s">
        <v>445</v>
      </c>
      <c r="L81" s="62" t="s">
        <v>445</v>
      </c>
      <c r="M81" s="62" t="s">
        <v>445</v>
      </c>
      <c r="N81" s="62" t="s">
        <v>445</v>
      </c>
      <c r="O81" s="62" t="s">
        <v>445</v>
      </c>
      <c r="P81" s="62" t="s">
        <v>445</v>
      </c>
      <c r="Q81" s="62" t="s">
        <v>445</v>
      </c>
      <c r="R81" s="62" t="s">
        <v>445</v>
      </c>
      <c r="S81" s="62" t="s">
        <v>445</v>
      </c>
      <c r="T81" s="62" t="s">
        <v>445</v>
      </c>
      <c r="U81" s="62" t="s">
        <v>445</v>
      </c>
      <c r="V81" s="62" t="s">
        <v>445</v>
      </c>
      <c r="W81" s="62" t="s">
        <v>445</v>
      </c>
      <c r="X81" s="62" t="s">
        <v>445</v>
      </c>
      <c r="Y81" s="62" t="s">
        <v>445</v>
      </c>
      <c r="Z81" s="62" t="s">
        <v>445</v>
      </c>
      <c r="AA81" s="62" t="s">
        <v>445</v>
      </c>
      <c r="AB81" s="62" t="s">
        <v>445</v>
      </c>
      <c r="AC81" s="62" t="s">
        <v>445</v>
      </c>
      <c r="AD81" s="62" t="s">
        <v>445</v>
      </c>
      <c r="AE81" s="158"/>
      <c r="AF81" s="159" t="s">
        <v>445</v>
      </c>
      <c r="AG81" s="159" t="s">
        <v>445</v>
      </c>
      <c r="AH81" s="159" t="s">
        <v>445</v>
      </c>
      <c r="AI81" s="159" t="s">
        <v>445</v>
      </c>
      <c r="AJ81" s="159" t="s">
        <v>445</v>
      </c>
      <c r="AK81" s="159" t="s">
        <v>445</v>
      </c>
      <c r="AL81" s="40" t="s">
        <v>207</v>
      </c>
    </row>
    <row r="82" spans="1:38" ht="26.25" customHeight="1" thickBot="1">
      <c r="A82" s="60" t="s">
        <v>208</v>
      </c>
      <c r="B82" s="64" t="s">
        <v>209</v>
      </c>
      <c r="C82" s="70" t="s">
        <v>210</v>
      </c>
      <c r="D82" s="62"/>
      <c r="E82" s="62" t="s">
        <v>443</v>
      </c>
      <c r="F82" s="62">
        <v>2.6761317840000003</v>
      </c>
      <c r="G82" s="62" t="s">
        <v>443</v>
      </c>
      <c r="H82" s="62" t="s">
        <v>443</v>
      </c>
      <c r="I82" s="62" t="s">
        <v>443</v>
      </c>
      <c r="J82" s="62" t="s">
        <v>443</v>
      </c>
      <c r="K82" s="62" t="s">
        <v>443</v>
      </c>
      <c r="L82" s="62" t="s">
        <v>443</v>
      </c>
      <c r="M82" s="62" t="s">
        <v>443</v>
      </c>
      <c r="N82" s="62" t="s">
        <v>443</v>
      </c>
      <c r="O82" s="62" t="s">
        <v>443</v>
      </c>
      <c r="P82" s="62" t="s">
        <v>443</v>
      </c>
      <c r="Q82" s="62" t="s">
        <v>443</v>
      </c>
      <c r="R82" s="62" t="s">
        <v>443</v>
      </c>
      <c r="S82" s="62" t="s">
        <v>443</v>
      </c>
      <c r="T82" s="62" t="s">
        <v>443</v>
      </c>
      <c r="U82" s="62" t="s">
        <v>443</v>
      </c>
      <c r="V82" s="62" t="s">
        <v>443</v>
      </c>
      <c r="W82" s="62" t="s">
        <v>443</v>
      </c>
      <c r="X82" s="62" t="s">
        <v>443</v>
      </c>
      <c r="Y82" s="62" t="s">
        <v>443</v>
      </c>
      <c r="Z82" s="62" t="s">
        <v>443</v>
      </c>
      <c r="AA82" s="62" t="s">
        <v>443</v>
      </c>
      <c r="AB82" s="62" t="s">
        <v>443</v>
      </c>
      <c r="AC82" s="62" t="s">
        <v>443</v>
      </c>
      <c r="AD82" s="157" t="s">
        <v>443</v>
      </c>
      <c r="AE82" s="158"/>
      <c r="AF82" s="159" t="s">
        <v>443</v>
      </c>
      <c r="AG82" s="62" t="s">
        <v>443</v>
      </c>
      <c r="AH82" s="62" t="s">
        <v>443</v>
      </c>
      <c r="AI82" s="62" t="s">
        <v>443</v>
      </c>
      <c r="AJ82" s="62" t="s">
        <v>443</v>
      </c>
      <c r="AK82" s="62" t="s">
        <v>443</v>
      </c>
      <c r="AL82" s="40" t="s">
        <v>219</v>
      </c>
    </row>
    <row r="83" spans="1:38" ht="26.25" customHeight="1" thickBot="1">
      <c r="A83" s="60" t="s">
        <v>53</v>
      </c>
      <c r="B83" s="71" t="s">
        <v>211</v>
      </c>
      <c r="C83" s="72" t="s">
        <v>212</v>
      </c>
      <c r="D83" s="62"/>
      <c r="E83" s="62" t="s">
        <v>443</v>
      </c>
      <c r="F83" s="62">
        <v>2.0935519999999998E-3</v>
      </c>
      <c r="G83" s="62" t="s">
        <v>443</v>
      </c>
      <c r="H83" s="62" t="s">
        <v>443</v>
      </c>
      <c r="I83" s="62">
        <v>5.2338800000000005E-2</v>
      </c>
      <c r="J83" s="62">
        <v>0.39254099999999997</v>
      </c>
      <c r="K83" s="62">
        <v>1.831858</v>
      </c>
      <c r="L83" s="62">
        <v>2.9833116000000004E-3</v>
      </c>
      <c r="M83" s="62" t="s">
        <v>443</v>
      </c>
      <c r="N83" s="62" t="s">
        <v>443</v>
      </c>
      <c r="O83" s="62" t="s">
        <v>443</v>
      </c>
      <c r="P83" s="62" t="s">
        <v>443</v>
      </c>
      <c r="Q83" s="62" t="s">
        <v>443</v>
      </c>
      <c r="R83" s="62" t="s">
        <v>443</v>
      </c>
      <c r="S83" s="62" t="s">
        <v>443</v>
      </c>
      <c r="T83" s="62" t="s">
        <v>443</v>
      </c>
      <c r="U83" s="62" t="s">
        <v>443</v>
      </c>
      <c r="V83" s="62" t="s">
        <v>443</v>
      </c>
      <c r="W83" s="62" t="s">
        <v>443</v>
      </c>
      <c r="X83" s="62" t="s">
        <v>443</v>
      </c>
      <c r="Y83" s="62" t="s">
        <v>443</v>
      </c>
      <c r="Z83" s="62" t="s">
        <v>443</v>
      </c>
      <c r="AA83" s="62" t="s">
        <v>443</v>
      </c>
      <c r="AB83" s="62" t="s">
        <v>443</v>
      </c>
      <c r="AC83" s="62" t="s">
        <v>443</v>
      </c>
      <c r="AD83" s="157" t="s">
        <v>443</v>
      </c>
      <c r="AE83" s="158"/>
      <c r="AF83" s="159" t="s">
        <v>443</v>
      </c>
      <c r="AG83" s="62" t="s">
        <v>443</v>
      </c>
      <c r="AH83" s="62" t="s">
        <v>443</v>
      </c>
      <c r="AI83" s="62" t="s">
        <v>443</v>
      </c>
      <c r="AJ83" s="62" t="s">
        <v>443</v>
      </c>
      <c r="AK83" s="62">
        <v>130.84700000000001</v>
      </c>
      <c r="AL83" s="40" t="s">
        <v>412</v>
      </c>
    </row>
    <row r="84" spans="1:38" ht="26.25" customHeight="1" thickBot="1">
      <c r="A84" s="60" t="s">
        <v>53</v>
      </c>
      <c r="B84" s="71" t="s">
        <v>213</v>
      </c>
      <c r="C84" s="72" t="s">
        <v>214</v>
      </c>
      <c r="D84" s="62"/>
      <c r="E84" s="62" t="s">
        <v>444</v>
      </c>
      <c r="F84" s="62">
        <v>1.27049E-3</v>
      </c>
      <c r="G84" s="62" t="s">
        <v>443</v>
      </c>
      <c r="H84" s="62" t="s">
        <v>443</v>
      </c>
      <c r="I84" s="62">
        <v>7.8184000000000001E-4</v>
      </c>
      <c r="J84" s="62">
        <v>3.9092000000000007E-3</v>
      </c>
      <c r="K84" s="62">
        <v>1.5636800000000003E-2</v>
      </c>
      <c r="L84" s="62">
        <v>1.016392E-7</v>
      </c>
      <c r="M84" s="62">
        <v>9.2843499999999986E-5</v>
      </c>
      <c r="N84" s="62" t="s">
        <v>444</v>
      </c>
      <c r="O84" s="62" t="s">
        <v>444</v>
      </c>
      <c r="P84" s="62" t="s">
        <v>444</v>
      </c>
      <c r="Q84" s="62" t="s">
        <v>443</v>
      </c>
      <c r="R84" s="62" t="s">
        <v>443</v>
      </c>
      <c r="S84" s="62" t="s">
        <v>443</v>
      </c>
      <c r="T84" s="62" t="s">
        <v>443</v>
      </c>
      <c r="U84" s="62" t="s">
        <v>443</v>
      </c>
      <c r="V84" s="62" t="s">
        <v>443</v>
      </c>
      <c r="W84" s="62" t="s">
        <v>444</v>
      </c>
      <c r="X84" s="62" t="s">
        <v>444</v>
      </c>
      <c r="Y84" s="62" t="s">
        <v>444</v>
      </c>
      <c r="Z84" s="62" t="s">
        <v>444</v>
      </c>
      <c r="AA84" s="62" t="s">
        <v>444</v>
      </c>
      <c r="AB84" s="62" t="s">
        <v>443</v>
      </c>
      <c r="AC84" s="62" t="s">
        <v>444</v>
      </c>
      <c r="AD84" s="157" t="s">
        <v>443</v>
      </c>
      <c r="AE84" s="158"/>
      <c r="AF84" s="159" t="s">
        <v>443</v>
      </c>
      <c r="AG84" s="62" t="s">
        <v>443</v>
      </c>
      <c r="AH84" s="62" t="s">
        <v>443</v>
      </c>
      <c r="AI84" s="62" t="s">
        <v>443</v>
      </c>
      <c r="AJ84" s="62" t="s">
        <v>443</v>
      </c>
      <c r="AK84" s="62">
        <v>9.7729999999999997</v>
      </c>
      <c r="AL84" s="40" t="s">
        <v>412</v>
      </c>
    </row>
    <row r="85" spans="1:38" ht="26.25" customHeight="1" thickBot="1">
      <c r="A85" s="60" t="s">
        <v>208</v>
      </c>
      <c r="B85" s="66" t="s">
        <v>215</v>
      </c>
      <c r="C85" s="72" t="s">
        <v>403</v>
      </c>
      <c r="D85" s="62"/>
      <c r="E85" s="62" t="s">
        <v>443</v>
      </c>
      <c r="F85" s="62">
        <v>2.5409999999999999</v>
      </c>
      <c r="G85" s="62" t="s">
        <v>443</v>
      </c>
      <c r="H85" s="62" t="s">
        <v>443</v>
      </c>
      <c r="I85" s="62" t="s">
        <v>443</v>
      </c>
      <c r="J85" s="62" t="s">
        <v>443</v>
      </c>
      <c r="K85" s="62" t="s">
        <v>443</v>
      </c>
      <c r="L85" s="62" t="s">
        <v>443</v>
      </c>
      <c r="M85" s="62" t="s">
        <v>443</v>
      </c>
      <c r="N85" s="62" t="s">
        <v>443</v>
      </c>
      <c r="O85" s="62" t="s">
        <v>443</v>
      </c>
      <c r="P85" s="62" t="s">
        <v>443</v>
      </c>
      <c r="Q85" s="62" t="s">
        <v>443</v>
      </c>
      <c r="R85" s="62" t="s">
        <v>443</v>
      </c>
      <c r="S85" s="62" t="s">
        <v>443</v>
      </c>
      <c r="T85" s="62" t="s">
        <v>443</v>
      </c>
      <c r="U85" s="62" t="s">
        <v>443</v>
      </c>
      <c r="V85" s="62" t="s">
        <v>443</v>
      </c>
      <c r="W85" s="62" t="s">
        <v>443</v>
      </c>
      <c r="X85" s="62" t="s">
        <v>443</v>
      </c>
      <c r="Y85" s="62" t="s">
        <v>443</v>
      </c>
      <c r="Z85" s="62" t="s">
        <v>443</v>
      </c>
      <c r="AA85" s="62" t="s">
        <v>443</v>
      </c>
      <c r="AB85" s="62" t="s">
        <v>443</v>
      </c>
      <c r="AC85" s="62" t="s">
        <v>443</v>
      </c>
      <c r="AD85" s="157" t="s">
        <v>443</v>
      </c>
      <c r="AE85" s="158"/>
      <c r="AF85" s="159" t="s">
        <v>443</v>
      </c>
      <c r="AG85" s="62" t="s">
        <v>443</v>
      </c>
      <c r="AH85" s="62" t="s">
        <v>443</v>
      </c>
      <c r="AI85" s="62" t="s">
        <v>443</v>
      </c>
      <c r="AJ85" s="62" t="s">
        <v>443</v>
      </c>
      <c r="AK85" s="62">
        <v>10.164</v>
      </c>
      <c r="AL85" s="40" t="s">
        <v>216</v>
      </c>
    </row>
    <row r="86" spans="1:38" ht="26.25" customHeight="1" thickBot="1">
      <c r="A86" s="60" t="s">
        <v>208</v>
      </c>
      <c r="B86" s="66" t="s">
        <v>217</v>
      </c>
      <c r="C86" s="70" t="s">
        <v>218</v>
      </c>
      <c r="D86" s="62"/>
      <c r="E86" s="62" t="s">
        <v>443</v>
      </c>
      <c r="F86" s="62">
        <v>1.7356498499999999</v>
      </c>
      <c r="G86" s="62" t="s">
        <v>443</v>
      </c>
      <c r="H86" s="62" t="s">
        <v>443</v>
      </c>
      <c r="I86" s="62" t="s">
        <v>443</v>
      </c>
      <c r="J86" s="62" t="s">
        <v>443</v>
      </c>
      <c r="K86" s="62" t="s">
        <v>443</v>
      </c>
      <c r="L86" s="62" t="s">
        <v>443</v>
      </c>
      <c r="M86" s="62" t="s">
        <v>443</v>
      </c>
      <c r="N86" s="62" t="s">
        <v>443</v>
      </c>
      <c r="O86" s="62" t="s">
        <v>443</v>
      </c>
      <c r="P86" s="62" t="s">
        <v>443</v>
      </c>
      <c r="Q86" s="62" t="s">
        <v>443</v>
      </c>
      <c r="R86" s="62" t="s">
        <v>443</v>
      </c>
      <c r="S86" s="62" t="s">
        <v>443</v>
      </c>
      <c r="T86" s="62" t="s">
        <v>443</v>
      </c>
      <c r="U86" s="62" t="s">
        <v>443</v>
      </c>
      <c r="V86" s="62" t="s">
        <v>443</v>
      </c>
      <c r="W86" s="62" t="s">
        <v>443</v>
      </c>
      <c r="X86" s="62" t="s">
        <v>443</v>
      </c>
      <c r="Y86" s="62" t="s">
        <v>443</v>
      </c>
      <c r="Z86" s="62" t="s">
        <v>443</v>
      </c>
      <c r="AA86" s="62" t="s">
        <v>443</v>
      </c>
      <c r="AB86" s="62" t="s">
        <v>443</v>
      </c>
      <c r="AC86" s="62" t="s">
        <v>443</v>
      </c>
      <c r="AD86" s="157" t="s">
        <v>443</v>
      </c>
      <c r="AE86" s="158"/>
      <c r="AF86" s="159" t="s">
        <v>443</v>
      </c>
      <c r="AG86" s="62" t="s">
        <v>443</v>
      </c>
      <c r="AH86" s="62" t="s">
        <v>443</v>
      </c>
      <c r="AI86" s="62" t="s">
        <v>443</v>
      </c>
      <c r="AJ86" s="62" t="s">
        <v>443</v>
      </c>
      <c r="AK86" s="62" t="s">
        <v>443</v>
      </c>
      <c r="AL86" s="40" t="s">
        <v>219</v>
      </c>
    </row>
    <row r="87" spans="1:38" ht="26.25" customHeight="1" thickBot="1">
      <c r="A87" s="60" t="s">
        <v>208</v>
      </c>
      <c r="B87" s="66" t="s">
        <v>220</v>
      </c>
      <c r="C87" s="70" t="s">
        <v>221</v>
      </c>
      <c r="D87" s="62"/>
      <c r="E87" s="62" t="s">
        <v>443</v>
      </c>
      <c r="F87" s="62">
        <v>0.61258229999999991</v>
      </c>
      <c r="G87" s="62" t="s">
        <v>443</v>
      </c>
      <c r="H87" s="62" t="s">
        <v>443</v>
      </c>
      <c r="I87" s="62" t="s">
        <v>443</v>
      </c>
      <c r="J87" s="62" t="s">
        <v>443</v>
      </c>
      <c r="K87" s="62" t="s">
        <v>443</v>
      </c>
      <c r="L87" s="62" t="s">
        <v>443</v>
      </c>
      <c r="M87" s="62" t="s">
        <v>443</v>
      </c>
      <c r="N87" s="62" t="s">
        <v>443</v>
      </c>
      <c r="O87" s="62" t="s">
        <v>443</v>
      </c>
      <c r="P87" s="62" t="s">
        <v>443</v>
      </c>
      <c r="Q87" s="62" t="s">
        <v>443</v>
      </c>
      <c r="R87" s="62" t="s">
        <v>443</v>
      </c>
      <c r="S87" s="62" t="s">
        <v>443</v>
      </c>
      <c r="T87" s="62" t="s">
        <v>443</v>
      </c>
      <c r="U87" s="62" t="s">
        <v>443</v>
      </c>
      <c r="V87" s="62" t="s">
        <v>443</v>
      </c>
      <c r="W87" s="62" t="s">
        <v>443</v>
      </c>
      <c r="X87" s="62" t="s">
        <v>443</v>
      </c>
      <c r="Y87" s="62" t="s">
        <v>443</v>
      </c>
      <c r="Z87" s="62" t="s">
        <v>443</v>
      </c>
      <c r="AA87" s="62" t="s">
        <v>443</v>
      </c>
      <c r="AB87" s="62" t="s">
        <v>443</v>
      </c>
      <c r="AC87" s="62" t="s">
        <v>443</v>
      </c>
      <c r="AD87" s="157" t="s">
        <v>443</v>
      </c>
      <c r="AE87" s="158"/>
      <c r="AF87" s="159" t="s">
        <v>443</v>
      </c>
      <c r="AG87" s="62" t="s">
        <v>443</v>
      </c>
      <c r="AH87" s="62" t="s">
        <v>443</v>
      </c>
      <c r="AI87" s="62" t="s">
        <v>443</v>
      </c>
      <c r="AJ87" s="62" t="s">
        <v>443</v>
      </c>
      <c r="AK87" s="62">
        <v>2041.941</v>
      </c>
      <c r="AL87" s="40" t="s">
        <v>219</v>
      </c>
    </row>
    <row r="88" spans="1:38" ht="26.25" customHeight="1" thickBot="1">
      <c r="A88" s="60" t="s">
        <v>208</v>
      </c>
      <c r="B88" s="66" t="s">
        <v>222</v>
      </c>
      <c r="C88" s="70" t="s">
        <v>223</v>
      </c>
      <c r="D88" s="62"/>
      <c r="E88" s="62" t="s">
        <v>443</v>
      </c>
      <c r="F88" s="62">
        <v>0.31403199999999998</v>
      </c>
      <c r="G88" s="62" t="s">
        <v>443</v>
      </c>
      <c r="H88" s="62" t="s">
        <v>443</v>
      </c>
      <c r="I88" s="62" t="s">
        <v>443</v>
      </c>
      <c r="J88" s="62" t="s">
        <v>443</v>
      </c>
      <c r="K88" s="62">
        <v>6.6000000000000003E-2</v>
      </c>
      <c r="L88" s="62" t="s">
        <v>443</v>
      </c>
      <c r="M88" s="62" t="s">
        <v>443</v>
      </c>
      <c r="N88" s="62" t="s">
        <v>443</v>
      </c>
      <c r="O88" s="62">
        <v>5.5000000000000003E-7</v>
      </c>
      <c r="P88" s="62" t="s">
        <v>443</v>
      </c>
      <c r="Q88" s="62">
        <v>2.7499999999999999E-6</v>
      </c>
      <c r="R88" s="62">
        <v>3.3000000000000003E-5</v>
      </c>
      <c r="S88" s="62" t="s">
        <v>443</v>
      </c>
      <c r="T88" s="62">
        <v>2.7500000000000002E-4</v>
      </c>
      <c r="U88" s="62">
        <v>2.7499999999999999E-6</v>
      </c>
      <c r="V88" s="62" t="s">
        <v>443</v>
      </c>
      <c r="W88" s="62" t="s">
        <v>443</v>
      </c>
      <c r="X88" s="62" t="s">
        <v>443</v>
      </c>
      <c r="Y88" s="62" t="s">
        <v>443</v>
      </c>
      <c r="Z88" s="62" t="s">
        <v>443</v>
      </c>
      <c r="AA88" s="62" t="s">
        <v>443</v>
      </c>
      <c r="AB88" s="62">
        <v>1.4024999999999998E-2</v>
      </c>
      <c r="AC88" s="62" t="s">
        <v>443</v>
      </c>
      <c r="AD88" s="157" t="s">
        <v>443</v>
      </c>
      <c r="AE88" s="158"/>
      <c r="AF88" s="159" t="s">
        <v>443</v>
      </c>
      <c r="AG88" s="62" t="s">
        <v>443</v>
      </c>
      <c r="AH88" s="62" t="s">
        <v>443</v>
      </c>
      <c r="AI88" s="62" t="s">
        <v>443</v>
      </c>
      <c r="AJ88" s="62" t="s">
        <v>443</v>
      </c>
      <c r="AK88" s="62" t="s">
        <v>443</v>
      </c>
      <c r="AL88" s="40" t="s">
        <v>412</v>
      </c>
    </row>
    <row r="89" spans="1:38" ht="26.25" customHeight="1" thickBot="1">
      <c r="A89" s="60" t="s">
        <v>208</v>
      </c>
      <c r="B89" s="66" t="s">
        <v>224</v>
      </c>
      <c r="C89" s="70" t="s">
        <v>225</v>
      </c>
      <c r="D89" s="62"/>
      <c r="E89" s="62" t="s">
        <v>443</v>
      </c>
      <c r="F89" s="62">
        <v>3.1480000000000001E-2</v>
      </c>
      <c r="G89" s="62" t="s">
        <v>443</v>
      </c>
      <c r="H89" s="62" t="s">
        <v>443</v>
      </c>
      <c r="I89" s="62" t="s">
        <v>443</v>
      </c>
      <c r="J89" s="62" t="s">
        <v>443</v>
      </c>
      <c r="K89" s="62" t="s">
        <v>443</v>
      </c>
      <c r="L89" s="62" t="s">
        <v>443</v>
      </c>
      <c r="M89" s="62" t="s">
        <v>443</v>
      </c>
      <c r="N89" s="62" t="s">
        <v>443</v>
      </c>
      <c r="O89" s="62" t="s">
        <v>443</v>
      </c>
      <c r="P89" s="62" t="s">
        <v>443</v>
      </c>
      <c r="Q89" s="62" t="s">
        <v>443</v>
      </c>
      <c r="R89" s="62" t="s">
        <v>443</v>
      </c>
      <c r="S89" s="62" t="s">
        <v>443</v>
      </c>
      <c r="T89" s="62" t="s">
        <v>443</v>
      </c>
      <c r="U89" s="62" t="s">
        <v>443</v>
      </c>
      <c r="V89" s="62" t="s">
        <v>443</v>
      </c>
      <c r="W89" s="62" t="s">
        <v>443</v>
      </c>
      <c r="X89" s="62" t="s">
        <v>443</v>
      </c>
      <c r="Y89" s="62" t="s">
        <v>443</v>
      </c>
      <c r="Z89" s="62" t="s">
        <v>443</v>
      </c>
      <c r="AA89" s="62" t="s">
        <v>443</v>
      </c>
      <c r="AB89" s="62" t="s">
        <v>443</v>
      </c>
      <c r="AC89" s="62" t="s">
        <v>443</v>
      </c>
      <c r="AD89" s="157" t="s">
        <v>443</v>
      </c>
      <c r="AE89" s="158"/>
      <c r="AF89" s="159" t="s">
        <v>443</v>
      </c>
      <c r="AG89" s="62" t="s">
        <v>443</v>
      </c>
      <c r="AH89" s="62" t="s">
        <v>443</v>
      </c>
      <c r="AI89" s="62" t="s">
        <v>443</v>
      </c>
      <c r="AJ89" s="62" t="s">
        <v>443</v>
      </c>
      <c r="AK89" s="62" t="s">
        <v>443</v>
      </c>
      <c r="AL89" s="40" t="s">
        <v>412</v>
      </c>
    </row>
    <row r="90" spans="1:38" s="5" customFormat="1" ht="26.25" customHeight="1" thickBot="1">
      <c r="A90" s="60" t="s">
        <v>208</v>
      </c>
      <c r="B90" s="66" t="s">
        <v>226</v>
      </c>
      <c r="C90" s="70" t="s">
        <v>227</v>
      </c>
      <c r="D90" s="62"/>
      <c r="E90" s="62" t="s">
        <v>444</v>
      </c>
      <c r="F90" s="62">
        <v>8.3029206749999987E-3</v>
      </c>
      <c r="G90" s="62" t="s">
        <v>444</v>
      </c>
      <c r="H90" s="62" t="s">
        <v>444</v>
      </c>
      <c r="I90" s="62">
        <v>3.8146499999999998E-5</v>
      </c>
      <c r="J90" s="62">
        <v>5.721975E-5</v>
      </c>
      <c r="K90" s="62">
        <v>6.9935250000000004E-5</v>
      </c>
      <c r="L90" s="62" t="s">
        <v>444</v>
      </c>
      <c r="M90" s="62" t="s">
        <v>444</v>
      </c>
      <c r="N90" s="62" t="s">
        <v>444</v>
      </c>
      <c r="O90" s="62" t="s">
        <v>444</v>
      </c>
      <c r="P90" s="62" t="s">
        <v>444</v>
      </c>
      <c r="Q90" s="62" t="s">
        <v>444</v>
      </c>
      <c r="R90" s="62" t="s">
        <v>444</v>
      </c>
      <c r="S90" s="62" t="s">
        <v>444</v>
      </c>
      <c r="T90" s="62" t="s">
        <v>444</v>
      </c>
      <c r="U90" s="62" t="s">
        <v>444</v>
      </c>
      <c r="V90" s="62" t="s">
        <v>444</v>
      </c>
      <c r="W90" s="62" t="s">
        <v>444</v>
      </c>
      <c r="X90" s="62">
        <v>4.1406144000000004E-5</v>
      </c>
      <c r="Y90" s="62">
        <v>4.1406144000000004E-5</v>
      </c>
      <c r="Z90" s="62">
        <v>4.1406144000000004E-5</v>
      </c>
      <c r="AA90" s="62">
        <v>2.0624947200000002E-4</v>
      </c>
      <c r="AB90" s="62">
        <v>3.3046790400000005E-4</v>
      </c>
      <c r="AC90" s="62" t="s">
        <v>444</v>
      </c>
      <c r="AD90" s="62" t="s">
        <v>444</v>
      </c>
      <c r="AE90" s="158"/>
      <c r="AF90" s="62" t="s">
        <v>443</v>
      </c>
      <c r="AG90" s="62" t="s">
        <v>443</v>
      </c>
      <c r="AH90" s="62" t="s">
        <v>443</v>
      </c>
      <c r="AI90" s="62" t="s">
        <v>443</v>
      </c>
      <c r="AJ90" s="62" t="s">
        <v>443</v>
      </c>
      <c r="AK90" s="62" t="s">
        <v>443</v>
      </c>
      <c r="AL90" s="40" t="s">
        <v>412</v>
      </c>
    </row>
    <row r="91" spans="1:38" ht="26.25" customHeight="1" thickBot="1">
      <c r="A91" s="60" t="s">
        <v>208</v>
      </c>
      <c r="B91" s="64" t="s">
        <v>404</v>
      </c>
      <c r="C91" s="66" t="s">
        <v>228</v>
      </c>
      <c r="D91" s="62"/>
      <c r="E91" s="62">
        <v>3.3453000000000003E-3</v>
      </c>
      <c r="F91" s="62">
        <v>0.12256363647109952</v>
      </c>
      <c r="G91" s="62" t="s">
        <v>444</v>
      </c>
      <c r="H91" s="62">
        <v>7.7127750000000007E-3</v>
      </c>
      <c r="I91" s="62">
        <v>5.0179500000000002E-2</v>
      </c>
      <c r="J91" s="62">
        <v>5.0179500000000002E-2</v>
      </c>
      <c r="K91" s="62">
        <v>5.0179500000000002E-2</v>
      </c>
      <c r="L91" s="62">
        <v>2.2580775E-4</v>
      </c>
      <c r="M91" s="62">
        <v>0.10240335</v>
      </c>
      <c r="N91" s="62">
        <v>9.2925000000000007E-8</v>
      </c>
      <c r="O91" s="62">
        <v>1.0035900000000002E-5</v>
      </c>
      <c r="P91" s="62">
        <v>1.8585000000000001E-7</v>
      </c>
      <c r="Q91" s="62">
        <v>2.9736000000000001E-7</v>
      </c>
      <c r="R91" s="62">
        <v>6.504749999999999E-7</v>
      </c>
      <c r="S91" s="62">
        <v>1.0035900000000002E-2</v>
      </c>
      <c r="T91" s="62" t="s">
        <v>444</v>
      </c>
      <c r="U91" s="62" t="s">
        <v>444</v>
      </c>
      <c r="V91" s="62" t="s">
        <v>444</v>
      </c>
      <c r="W91" s="62">
        <v>1.8585000000000001E-7</v>
      </c>
      <c r="X91" s="62">
        <v>2.0629350000000001E-4</v>
      </c>
      <c r="Y91" s="62">
        <v>8.3632499999999996E-5</v>
      </c>
      <c r="Z91" s="62">
        <v>8.3632499999999996E-5</v>
      </c>
      <c r="AA91" s="62">
        <v>8.3632499999999996E-5</v>
      </c>
      <c r="AB91" s="62">
        <v>4.5719100000000002E-4</v>
      </c>
      <c r="AC91" s="62" t="s">
        <v>444</v>
      </c>
      <c r="AD91" s="62" t="s">
        <v>444</v>
      </c>
      <c r="AE91" s="158"/>
      <c r="AF91" s="62" t="s">
        <v>443</v>
      </c>
      <c r="AG91" s="62" t="s">
        <v>443</v>
      </c>
      <c r="AH91" s="62" t="s">
        <v>443</v>
      </c>
      <c r="AI91" s="62" t="s">
        <v>443</v>
      </c>
      <c r="AJ91" s="62" t="s">
        <v>443</v>
      </c>
      <c r="AK91" s="62" t="s">
        <v>443</v>
      </c>
      <c r="AL91" s="40" t="s">
        <v>412</v>
      </c>
    </row>
    <row r="92" spans="1:38" ht="26.25" customHeight="1" thickBot="1">
      <c r="A92" s="60" t="s">
        <v>53</v>
      </c>
      <c r="B92" s="60" t="s">
        <v>229</v>
      </c>
      <c r="C92" s="61" t="s">
        <v>230</v>
      </c>
      <c r="D92" s="67"/>
      <c r="E92" s="67" t="s">
        <v>442</v>
      </c>
      <c r="F92" s="62" t="s">
        <v>442</v>
      </c>
      <c r="G92" s="62" t="s">
        <v>442</v>
      </c>
      <c r="H92" s="62" t="s">
        <v>442</v>
      </c>
      <c r="I92" s="62" t="s">
        <v>442</v>
      </c>
      <c r="J92" s="62" t="s">
        <v>442</v>
      </c>
      <c r="K92" s="62" t="s">
        <v>442</v>
      </c>
      <c r="L92" s="62" t="s">
        <v>442</v>
      </c>
      <c r="M92" s="62" t="s">
        <v>442</v>
      </c>
      <c r="N92" s="62" t="s">
        <v>442</v>
      </c>
      <c r="O92" s="62" t="s">
        <v>442</v>
      </c>
      <c r="P92" s="62" t="s">
        <v>442</v>
      </c>
      <c r="Q92" s="62" t="s">
        <v>442</v>
      </c>
      <c r="R92" s="62" t="s">
        <v>442</v>
      </c>
      <c r="S92" s="62" t="s">
        <v>442</v>
      </c>
      <c r="T92" s="62" t="s">
        <v>442</v>
      </c>
      <c r="U92" s="62" t="s">
        <v>442</v>
      </c>
      <c r="V92" s="62" t="s">
        <v>442</v>
      </c>
      <c r="W92" s="62" t="s">
        <v>442</v>
      </c>
      <c r="X92" s="62" t="s">
        <v>442</v>
      </c>
      <c r="Y92" s="62" t="s">
        <v>442</v>
      </c>
      <c r="Z92" s="62" t="s">
        <v>442</v>
      </c>
      <c r="AA92" s="62" t="s">
        <v>442</v>
      </c>
      <c r="AB92" s="62" t="s">
        <v>442</v>
      </c>
      <c r="AC92" s="62" t="s">
        <v>442</v>
      </c>
      <c r="AD92" s="157" t="s">
        <v>442</v>
      </c>
      <c r="AE92" s="158"/>
      <c r="AF92" s="159" t="s">
        <v>442</v>
      </c>
      <c r="AG92" s="159" t="s">
        <v>442</v>
      </c>
      <c r="AH92" s="159" t="s">
        <v>442</v>
      </c>
      <c r="AI92" s="159" t="s">
        <v>442</v>
      </c>
      <c r="AJ92" s="159" t="s">
        <v>442</v>
      </c>
      <c r="AK92" s="62" t="s">
        <v>442</v>
      </c>
      <c r="AL92" s="40" t="s">
        <v>231</v>
      </c>
    </row>
    <row r="93" spans="1:38" ht="26.25" customHeight="1" thickBot="1">
      <c r="A93" s="60" t="s">
        <v>53</v>
      </c>
      <c r="B93" s="64" t="s">
        <v>232</v>
      </c>
      <c r="C93" s="61" t="s">
        <v>405</v>
      </c>
      <c r="D93" s="67"/>
      <c r="E93" s="67" t="s">
        <v>443</v>
      </c>
      <c r="F93" s="67">
        <v>0.76245742999999999</v>
      </c>
      <c r="G93" s="67" t="s">
        <v>443</v>
      </c>
      <c r="H93" s="67" t="s">
        <v>443</v>
      </c>
      <c r="I93" s="67" t="s">
        <v>443</v>
      </c>
      <c r="J93" s="67" t="s">
        <v>443</v>
      </c>
      <c r="K93" s="67" t="s">
        <v>443</v>
      </c>
      <c r="L93" s="67" t="s">
        <v>443</v>
      </c>
      <c r="M93" s="67" t="s">
        <v>443</v>
      </c>
      <c r="N93" s="67" t="s">
        <v>443</v>
      </c>
      <c r="O93" s="67" t="s">
        <v>443</v>
      </c>
      <c r="P93" s="67" t="s">
        <v>443</v>
      </c>
      <c r="Q93" s="67" t="s">
        <v>443</v>
      </c>
      <c r="R93" s="67" t="s">
        <v>443</v>
      </c>
      <c r="S93" s="67" t="s">
        <v>443</v>
      </c>
      <c r="T93" s="67" t="s">
        <v>443</v>
      </c>
      <c r="U93" s="67" t="s">
        <v>443</v>
      </c>
      <c r="V93" s="67" t="s">
        <v>443</v>
      </c>
      <c r="W93" s="67" t="s">
        <v>443</v>
      </c>
      <c r="X93" s="67" t="s">
        <v>443</v>
      </c>
      <c r="Y93" s="67" t="s">
        <v>443</v>
      </c>
      <c r="Z93" s="67" t="s">
        <v>443</v>
      </c>
      <c r="AA93" s="67" t="s">
        <v>443</v>
      </c>
      <c r="AB93" s="67" t="s">
        <v>443</v>
      </c>
      <c r="AC93" s="67" t="s">
        <v>443</v>
      </c>
      <c r="AD93" s="166" t="s">
        <v>443</v>
      </c>
      <c r="AE93" s="158"/>
      <c r="AF93" s="159" t="s">
        <v>443</v>
      </c>
      <c r="AG93" s="62" t="s">
        <v>443</v>
      </c>
      <c r="AH93" s="62" t="s">
        <v>443</v>
      </c>
      <c r="AI93" s="62" t="s">
        <v>443</v>
      </c>
      <c r="AJ93" s="62" t="s">
        <v>443</v>
      </c>
      <c r="AK93" s="62" t="s">
        <v>443</v>
      </c>
      <c r="AL93" s="40" t="s">
        <v>233</v>
      </c>
    </row>
    <row r="94" spans="1:38" ht="26.25" customHeight="1" thickBot="1">
      <c r="A94" s="60" t="s">
        <v>53</v>
      </c>
      <c r="B94" s="73" t="s">
        <v>406</v>
      </c>
      <c r="C94" s="61" t="s">
        <v>234</v>
      </c>
      <c r="D94" s="62"/>
      <c r="E94" s="62" t="s">
        <v>444</v>
      </c>
      <c r="F94" s="62" t="s">
        <v>444</v>
      </c>
      <c r="G94" s="62" t="s">
        <v>444</v>
      </c>
      <c r="H94" s="62" t="s">
        <v>444</v>
      </c>
      <c r="I94" s="62" t="s">
        <v>444</v>
      </c>
      <c r="J94" s="62" t="s">
        <v>444</v>
      </c>
      <c r="K94" s="62" t="s">
        <v>444</v>
      </c>
      <c r="L94" s="62" t="s">
        <v>444</v>
      </c>
      <c r="M94" s="62" t="s">
        <v>444</v>
      </c>
      <c r="N94" s="62" t="s">
        <v>444</v>
      </c>
      <c r="O94" s="62" t="s">
        <v>444</v>
      </c>
      <c r="P94" s="62" t="s">
        <v>444</v>
      </c>
      <c r="Q94" s="62" t="s">
        <v>444</v>
      </c>
      <c r="R94" s="62" t="s">
        <v>444</v>
      </c>
      <c r="S94" s="62" t="s">
        <v>444</v>
      </c>
      <c r="T94" s="62" t="s">
        <v>444</v>
      </c>
      <c r="U94" s="62" t="s">
        <v>444</v>
      </c>
      <c r="V94" s="62" t="s">
        <v>444</v>
      </c>
      <c r="W94" s="62" t="s">
        <v>444</v>
      </c>
      <c r="X94" s="62" t="s">
        <v>444</v>
      </c>
      <c r="Y94" s="62" t="s">
        <v>444</v>
      </c>
      <c r="Z94" s="62" t="s">
        <v>444</v>
      </c>
      <c r="AA94" s="62" t="s">
        <v>444</v>
      </c>
      <c r="AB94" s="62" t="s">
        <v>444</v>
      </c>
      <c r="AC94" s="62" t="s">
        <v>444</v>
      </c>
      <c r="AD94" s="157" t="s">
        <v>444</v>
      </c>
      <c r="AE94" s="158"/>
      <c r="AF94" s="159" t="s">
        <v>443</v>
      </c>
      <c r="AG94" s="62" t="s">
        <v>443</v>
      </c>
      <c r="AH94" s="62" t="s">
        <v>443</v>
      </c>
      <c r="AI94" s="62" t="s">
        <v>443</v>
      </c>
      <c r="AJ94" s="62" t="s">
        <v>443</v>
      </c>
      <c r="AK94" s="62" t="s">
        <v>444</v>
      </c>
      <c r="AL94" s="40" t="s">
        <v>412</v>
      </c>
    </row>
    <row r="95" spans="1:38" ht="26.25" customHeight="1" thickBot="1">
      <c r="A95" s="60" t="s">
        <v>53</v>
      </c>
      <c r="B95" s="73" t="s">
        <v>235</v>
      </c>
      <c r="C95" s="61" t="s">
        <v>236</v>
      </c>
      <c r="D95" s="67"/>
      <c r="E95" s="67" t="s">
        <v>443</v>
      </c>
      <c r="F95" s="62" t="s">
        <v>443</v>
      </c>
      <c r="G95" s="62" t="s">
        <v>443</v>
      </c>
      <c r="H95" s="62" t="s">
        <v>443</v>
      </c>
      <c r="I95" s="62" t="s">
        <v>443</v>
      </c>
      <c r="J95" s="62" t="s">
        <v>443</v>
      </c>
      <c r="K95" s="62">
        <v>2.186230812E-2</v>
      </c>
      <c r="L95" s="62" t="s">
        <v>443</v>
      </c>
      <c r="M95" s="62" t="s">
        <v>443</v>
      </c>
      <c r="N95" s="62" t="s">
        <v>443</v>
      </c>
      <c r="O95" s="62" t="s">
        <v>443</v>
      </c>
      <c r="P95" s="62" t="s">
        <v>443</v>
      </c>
      <c r="Q95" s="62" t="s">
        <v>443</v>
      </c>
      <c r="R95" s="62" t="s">
        <v>443</v>
      </c>
      <c r="S95" s="62" t="s">
        <v>443</v>
      </c>
      <c r="T95" s="62" t="s">
        <v>443</v>
      </c>
      <c r="U95" s="62" t="s">
        <v>443</v>
      </c>
      <c r="V95" s="62" t="s">
        <v>443</v>
      </c>
      <c r="W95" s="62" t="s">
        <v>443</v>
      </c>
      <c r="X95" s="62" t="s">
        <v>443</v>
      </c>
      <c r="Y95" s="62" t="s">
        <v>443</v>
      </c>
      <c r="Z95" s="62" t="s">
        <v>443</v>
      </c>
      <c r="AA95" s="62" t="s">
        <v>443</v>
      </c>
      <c r="AB95" s="62" t="s">
        <v>443</v>
      </c>
      <c r="AC95" s="62" t="s">
        <v>443</v>
      </c>
      <c r="AD95" s="157" t="s">
        <v>443</v>
      </c>
      <c r="AE95" s="158"/>
      <c r="AF95" s="159" t="s">
        <v>443</v>
      </c>
      <c r="AG95" s="62" t="s">
        <v>443</v>
      </c>
      <c r="AH95" s="62" t="s">
        <v>443</v>
      </c>
      <c r="AI95" s="62" t="s">
        <v>443</v>
      </c>
      <c r="AJ95" s="62" t="s">
        <v>443</v>
      </c>
      <c r="AK95" s="62">
        <v>21.862308120000002</v>
      </c>
      <c r="AL95" s="40" t="s">
        <v>412</v>
      </c>
    </row>
    <row r="96" spans="1:38" ht="26.25" customHeight="1" thickBot="1">
      <c r="A96" s="60" t="s">
        <v>53</v>
      </c>
      <c r="B96" s="64" t="s">
        <v>237</v>
      </c>
      <c r="C96" s="61" t="s">
        <v>238</v>
      </c>
      <c r="D96" s="74"/>
      <c r="E96" s="67" t="s">
        <v>442</v>
      </c>
      <c r="F96" s="62" t="s">
        <v>442</v>
      </c>
      <c r="G96" s="62" t="s">
        <v>442</v>
      </c>
      <c r="H96" s="62" t="s">
        <v>442</v>
      </c>
      <c r="I96" s="62" t="s">
        <v>442</v>
      </c>
      <c r="J96" s="62" t="s">
        <v>442</v>
      </c>
      <c r="K96" s="62" t="s">
        <v>442</v>
      </c>
      <c r="L96" s="62" t="s">
        <v>442</v>
      </c>
      <c r="M96" s="62" t="s">
        <v>442</v>
      </c>
      <c r="N96" s="62" t="s">
        <v>442</v>
      </c>
      <c r="O96" s="62" t="s">
        <v>442</v>
      </c>
      <c r="P96" s="62" t="s">
        <v>442</v>
      </c>
      <c r="Q96" s="62" t="s">
        <v>442</v>
      </c>
      <c r="R96" s="62" t="s">
        <v>442</v>
      </c>
      <c r="S96" s="62" t="s">
        <v>442</v>
      </c>
      <c r="T96" s="62" t="s">
        <v>442</v>
      </c>
      <c r="U96" s="62" t="s">
        <v>442</v>
      </c>
      <c r="V96" s="62" t="s">
        <v>442</v>
      </c>
      <c r="W96" s="62" t="s">
        <v>442</v>
      </c>
      <c r="X96" s="62" t="s">
        <v>442</v>
      </c>
      <c r="Y96" s="62" t="s">
        <v>442</v>
      </c>
      <c r="Z96" s="62" t="s">
        <v>442</v>
      </c>
      <c r="AA96" s="62" t="s">
        <v>442</v>
      </c>
      <c r="AB96" s="62" t="s">
        <v>442</v>
      </c>
      <c r="AC96" s="62" t="s">
        <v>442</v>
      </c>
      <c r="AD96" s="157" t="s">
        <v>442</v>
      </c>
      <c r="AE96" s="158"/>
      <c r="AF96" s="159" t="s">
        <v>443</v>
      </c>
      <c r="AG96" s="62" t="s">
        <v>443</v>
      </c>
      <c r="AH96" s="62" t="s">
        <v>443</v>
      </c>
      <c r="AI96" s="62" t="s">
        <v>443</v>
      </c>
      <c r="AJ96" s="62" t="s">
        <v>443</v>
      </c>
      <c r="AK96" s="62" t="s">
        <v>442</v>
      </c>
      <c r="AL96" s="40" t="s">
        <v>412</v>
      </c>
    </row>
    <row r="97" spans="1:38" ht="26.25" customHeight="1" thickBot="1">
      <c r="A97" s="60" t="s">
        <v>53</v>
      </c>
      <c r="B97" s="64" t="s">
        <v>239</v>
      </c>
      <c r="C97" s="61" t="s">
        <v>240</v>
      </c>
      <c r="D97" s="74"/>
      <c r="E97" s="67" t="s">
        <v>443</v>
      </c>
      <c r="F97" s="67" t="s">
        <v>443</v>
      </c>
      <c r="G97" s="67" t="s">
        <v>443</v>
      </c>
      <c r="H97" s="67" t="s">
        <v>443</v>
      </c>
      <c r="I97" s="67" t="s">
        <v>443</v>
      </c>
      <c r="J97" s="67" t="s">
        <v>443</v>
      </c>
      <c r="K97" s="67" t="s">
        <v>443</v>
      </c>
      <c r="L97" s="67" t="s">
        <v>443</v>
      </c>
      <c r="M97" s="67" t="s">
        <v>443</v>
      </c>
      <c r="N97" s="67" t="s">
        <v>444</v>
      </c>
      <c r="O97" s="67" t="s">
        <v>444</v>
      </c>
      <c r="P97" s="67">
        <v>2.0419409999999999E-2</v>
      </c>
      <c r="Q97" s="67" t="s">
        <v>444</v>
      </c>
      <c r="R97" s="67" t="s">
        <v>444</v>
      </c>
      <c r="S97" s="67" t="s">
        <v>444</v>
      </c>
      <c r="T97" s="67" t="s">
        <v>444</v>
      </c>
      <c r="U97" s="67" t="s">
        <v>444</v>
      </c>
      <c r="V97" s="67" t="s">
        <v>444</v>
      </c>
      <c r="W97" s="67" t="s">
        <v>443</v>
      </c>
      <c r="X97" s="67" t="s">
        <v>443</v>
      </c>
      <c r="Y97" s="67" t="s">
        <v>443</v>
      </c>
      <c r="Z97" s="67" t="s">
        <v>443</v>
      </c>
      <c r="AA97" s="67" t="s">
        <v>443</v>
      </c>
      <c r="AB97" s="67" t="s">
        <v>443</v>
      </c>
      <c r="AC97" s="67" t="s">
        <v>444</v>
      </c>
      <c r="AD97" s="166">
        <v>204.19409999999999</v>
      </c>
      <c r="AE97" s="158"/>
      <c r="AF97" s="159" t="s">
        <v>443</v>
      </c>
      <c r="AG97" s="62" t="s">
        <v>443</v>
      </c>
      <c r="AH97" s="62" t="s">
        <v>443</v>
      </c>
      <c r="AI97" s="62" t="s">
        <v>443</v>
      </c>
      <c r="AJ97" s="62" t="s">
        <v>443</v>
      </c>
      <c r="AK97" s="62" t="s">
        <v>443</v>
      </c>
      <c r="AL97" s="40" t="s">
        <v>412</v>
      </c>
    </row>
    <row r="98" spans="1:38" ht="26.25" customHeight="1" thickBot="1">
      <c r="A98" s="60" t="s">
        <v>53</v>
      </c>
      <c r="B98" s="64" t="s">
        <v>241</v>
      </c>
      <c r="C98" s="66" t="s">
        <v>242</v>
      </c>
      <c r="D98" s="74"/>
      <c r="E98" s="67" t="s">
        <v>444</v>
      </c>
      <c r="F98" s="62" t="s">
        <v>444</v>
      </c>
      <c r="G98" s="62" t="s">
        <v>444</v>
      </c>
      <c r="H98" s="62" t="s">
        <v>444</v>
      </c>
      <c r="I98" s="62" t="s">
        <v>444</v>
      </c>
      <c r="J98" s="62" t="s">
        <v>444</v>
      </c>
      <c r="K98" s="62" t="s">
        <v>444</v>
      </c>
      <c r="L98" s="62" t="s">
        <v>444</v>
      </c>
      <c r="M98" s="62" t="s">
        <v>444</v>
      </c>
      <c r="N98" s="62" t="s">
        <v>444</v>
      </c>
      <c r="O98" s="62" t="s">
        <v>444</v>
      </c>
      <c r="P98" s="62" t="s">
        <v>444</v>
      </c>
      <c r="Q98" s="62" t="s">
        <v>444</v>
      </c>
      <c r="R98" s="62" t="s">
        <v>444</v>
      </c>
      <c r="S98" s="62" t="s">
        <v>444</v>
      </c>
      <c r="T98" s="62" t="s">
        <v>444</v>
      </c>
      <c r="U98" s="62" t="s">
        <v>444</v>
      </c>
      <c r="V98" s="62" t="s">
        <v>444</v>
      </c>
      <c r="W98" s="62" t="s">
        <v>444</v>
      </c>
      <c r="X98" s="62" t="s">
        <v>444</v>
      </c>
      <c r="Y98" s="62" t="s">
        <v>444</v>
      </c>
      <c r="Z98" s="62" t="s">
        <v>444</v>
      </c>
      <c r="AA98" s="62" t="s">
        <v>444</v>
      </c>
      <c r="AB98" s="62" t="s">
        <v>444</v>
      </c>
      <c r="AC98" s="62" t="s">
        <v>444</v>
      </c>
      <c r="AD98" s="157" t="s">
        <v>444</v>
      </c>
      <c r="AE98" s="158"/>
      <c r="AF98" s="159" t="s">
        <v>443</v>
      </c>
      <c r="AG98" s="62" t="s">
        <v>443</v>
      </c>
      <c r="AH98" s="62" t="s">
        <v>443</v>
      </c>
      <c r="AI98" s="62" t="s">
        <v>443</v>
      </c>
      <c r="AJ98" s="62" t="s">
        <v>443</v>
      </c>
      <c r="AK98" s="62" t="s">
        <v>444</v>
      </c>
      <c r="AL98" s="40" t="s">
        <v>412</v>
      </c>
    </row>
    <row r="99" spans="1:38" ht="26.25" customHeight="1" thickBot="1">
      <c r="A99" s="60" t="s">
        <v>243</v>
      </c>
      <c r="B99" s="60" t="s">
        <v>244</v>
      </c>
      <c r="C99" s="61" t="s">
        <v>407</v>
      </c>
      <c r="D99" s="74"/>
      <c r="E99" s="67">
        <v>9.0752588794134961E-2</v>
      </c>
      <c r="F99" s="62">
        <v>1.6194871879293806</v>
      </c>
      <c r="G99" s="62" t="s">
        <v>443</v>
      </c>
      <c r="H99" s="62">
        <v>1.942974307959539</v>
      </c>
      <c r="I99" s="62">
        <v>4.9479469954249115E-2</v>
      </c>
      <c r="J99" s="62">
        <v>7.6029429441894988E-2</v>
      </c>
      <c r="K99" s="62">
        <v>0.16654065496796044</v>
      </c>
      <c r="L99" s="62" t="s">
        <v>443</v>
      </c>
      <c r="M99" s="62" t="s">
        <v>443</v>
      </c>
      <c r="N99" s="62" t="s">
        <v>443</v>
      </c>
      <c r="O99" s="62" t="s">
        <v>443</v>
      </c>
      <c r="P99" s="62" t="s">
        <v>443</v>
      </c>
      <c r="Q99" s="62" t="s">
        <v>443</v>
      </c>
      <c r="R99" s="62" t="s">
        <v>443</v>
      </c>
      <c r="S99" s="62" t="s">
        <v>443</v>
      </c>
      <c r="T99" s="62" t="s">
        <v>443</v>
      </c>
      <c r="U99" s="62" t="s">
        <v>443</v>
      </c>
      <c r="V99" s="62" t="s">
        <v>443</v>
      </c>
      <c r="W99" s="62" t="s">
        <v>443</v>
      </c>
      <c r="X99" s="62" t="s">
        <v>443</v>
      </c>
      <c r="Y99" s="62" t="s">
        <v>443</v>
      </c>
      <c r="Z99" s="62" t="s">
        <v>443</v>
      </c>
      <c r="AA99" s="62" t="s">
        <v>443</v>
      </c>
      <c r="AB99" s="62" t="s">
        <v>443</v>
      </c>
      <c r="AC99" s="62" t="s">
        <v>443</v>
      </c>
      <c r="AD99" s="157" t="s">
        <v>443</v>
      </c>
      <c r="AE99" s="158"/>
      <c r="AF99" s="159" t="s">
        <v>443</v>
      </c>
      <c r="AG99" s="62" t="s">
        <v>443</v>
      </c>
      <c r="AH99" s="62" t="s">
        <v>443</v>
      </c>
      <c r="AI99" s="62" t="s">
        <v>443</v>
      </c>
      <c r="AJ99" s="62" t="s">
        <v>443</v>
      </c>
      <c r="AK99" s="62">
        <v>120.68163403475396</v>
      </c>
      <c r="AL99" s="40" t="s">
        <v>245</v>
      </c>
    </row>
    <row r="100" spans="1:38" ht="26.25" customHeight="1" thickBot="1">
      <c r="A100" s="60" t="s">
        <v>243</v>
      </c>
      <c r="B100" s="60" t="s">
        <v>246</v>
      </c>
      <c r="C100" s="61" t="s">
        <v>408</v>
      </c>
      <c r="D100" s="74"/>
      <c r="E100" s="67">
        <v>2.9329148414458397E-2</v>
      </c>
      <c r="F100" s="62">
        <v>0.8450038520147185</v>
      </c>
      <c r="G100" s="62" t="s">
        <v>443</v>
      </c>
      <c r="H100" s="62">
        <v>0.77039698600190265</v>
      </c>
      <c r="I100" s="62">
        <v>2.4328325873744294E-2</v>
      </c>
      <c r="J100" s="62">
        <v>3.6492488810616446E-2</v>
      </c>
      <c r="K100" s="62">
        <v>7.9742845919495181E-2</v>
      </c>
      <c r="L100" s="62" t="s">
        <v>443</v>
      </c>
      <c r="M100" s="62" t="s">
        <v>444</v>
      </c>
      <c r="N100" s="62" t="s">
        <v>443</v>
      </c>
      <c r="O100" s="62" t="s">
        <v>443</v>
      </c>
      <c r="P100" s="62" t="s">
        <v>443</v>
      </c>
      <c r="Q100" s="62" t="s">
        <v>443</v>
      </c>
      <c r="R100" s="62" t="s">
        <v>443</v>
      </c>
      <c r="S100" s="62" t="s">
        <v>443</v>
      </c>
      <c r="T100" s="62" t="s">
        <v>443</v>
      </c>
      <c r="U100" s="62" t="s">
        <v>443</v>
      </c>
      <c r="V100" s="62" t="s">
        <v>443</v>
      </c>
      <c r="W100" s="62" t="s">
        <v>443</v>
      </c>
      <c r="X100" s="62" t="s">
        <v>443</v>
      </c>
      <c r="Y100" s="62" t="s">
        <v>443</v>
      </c>
      <c r="Z100" s="62" t="s">
        <v>443</v>
      </c>
      <c r="AA100" s="62" t="s">
        <v>443</v>
      </c>
      <c r="AB100" s="62" t="s">
        <v>443</v>
      </c>
      <c r="AC100" s="62" t="s">
        <v>443</v>
      </c>
      <c r="AD100" s="157" t="s">
        <v>443</v>
      </c>
      <c r="AE100" s="158"/>
      <c r="AF100" s="159" t="s">
        <v>443</v>
      </c>
      <c r="AG100" s="62" t="s">
        <v>443</v>
      </c>
      <c r="AH100" s="62" t="s">
        <v>443</v>
      </c>
      <c r="AI100" s="62" t="s">
        <v>443</v>
      </c>
      <c r="AJ100" s="62" t="s">
        <v>443</v>
      </c>
      <c r="AK100" s="62">
        <v>135.15736596524607</v>
      </c>
      <c r="AL100" s="40" t="s">
        <v>245</v>
      </c>
    </row>
    <row r="101" spans="1:38" ht="26.25" customHeight="1" thickBot="1">
      <c r="A101" s="60" t="s">
        <v>243</v>
      </c>
      <c r="B101" s="60" t="s">
        <v>247</v>
      </c>
      <c r="C101" s="61" t="s">
        <v>248</v>
      </c>
      <c r="D101" s="74"/>
      <c r="E101" s="67">
        <v>1.4985612000000001E-2</v>
      </c>
      <c r="F101" s="62">
        <v>0.21104736900000001</v>
      </c>
      <c r="G101" s="62" t="s">
        <v>443</v>
      </c>
      <c r="H101" s="62">
        <v>0.49952040000000003</v>
      </c>
      <c r="I101" s="62">
        <v>2.4976020000000002E-2</v>
      </c>
      <c r="J101" s="62">
        <v>7.4928059999999991E-2</v>
      </c>
      <c r="K101" s="62">
        <v>0.17483214000000002</v>
      </c>
      <c r="L101" s="62" t="s">
        <v>443</v>
      </c>
      <c r="M101" s="62" t="s">
        <v>443</v>
      </c>
      <c r="N101" s="62" t="s">
        <v>443</v>
      </c>
      <c r="O101" s="62" t="s">
        <v>443</v>
      </c>
      <c r="P101" s="62" t="s">
        <v>443</v>
      </c>
      <c r="Q101" s="62" t="s">
        <v>443</v>
      </c>
      <c r="R101" s="62" t="s">
        <v>443</v>
      </c>
      <c r="S101" s="62" t="s">
        <v>443</v>
      </c>
      <c r="T101" s="62" t="s">
        <v>443</v>
      </c>
      <c r="U101" s="62" t="s">
        <v>443</v>
      </c>
      <c r="V101" s="62" t="s">
        <v>443</v>
      </c>
      <c r="W101" s="62" t="s">
        <v>443</v>
      </c>
      <c r="X101" s="62" t="s">
        <v>443</v>
      </c>
      <c r="Y101" s="62" t="s">
        <v>443</v>
      </c>
      <c r="Z101" s="62" t="s">
        <v>443</v>
      </c>
      <c r="AA101" s="62" t="s">
        <v>443</v>
      </c>
      <c r="AB101" s="62" t="s">
        <v>443</v>
      </c>
      <c r="AC101" s="62" t="s">
        <v>443</v>
      </c>
      <c r="AD101" s="157" t="s">
        <v>443</v>
      </c>
      <c r="AE101" s="158"/>
      <c r="AF101" s="159" t="s">
        <v>443</v>
      </c>
      <c r="AG101" s="62" t="s">
        <v>443</v>
      </c>
      <c r="AH101" s="62" t="s">
        <v>443</v>
      </c>
      <c r="AI101" s="62" t="s">
        <v>443</v>
      </c>
      <c r="AJ101" s="62" t="s">
        <v>443</v>
      </c>
      <c r="AK101" s="62">
        <v>1248.8009999999999</v>
      </c>
      <c r="AL101" s="40" t="s">
        <v>245</v>
      </c>
    </row>
    <row r="102" spans="1:38" ht="26.25" customHeight="1" thickBot="1">
      <c r="A102" s="60" t="s">
        <v>243</v>
      </c>
      <c r="B102" s="60" t="s">
        <v>249</v>
      </c>
      <c r="C102" s="61" t="s">
        <v>386</v>
      </c>
      <c r="D102" s="74"/>
      <c r="E102" s="67">
        <v>4.2427399999999998E-4</v>
      </c>
      <c r="F102" s="62">
        <v>0.12668705800000002</v>
      </c>
      <c r="G102" s="62" t="s">
        <v>443</v>
      </c>
      <c r="H102" s="62">
        <v>0.88245240000000003</v>
      </c>
      <c r="I102" s="62">
        <v>1.1227520000000001E-3</v>
      </c>
      <c r="J102" s="62">
        <v>2.4296660000000001E-2</v>
      </c>
      <c r="K102" s="62">
        <v>0.16256577999999999</v>
      </c>
      <c r="L102" s="62" t="s">
        <v>443</v>
      </c>
      <c r="M102" s="62" t="s">
        <v>443</v>
      </c>
      <c r="N102" s="62" t="s">
        <v>443</v>
      </c>
      <c r="O102" s="62" t="s">
        <v>443</v>
      </c>
      <c r="P102" s="62" t="s">
        <v>443</v>
      </c>
      <c r="Q102" s="62" t="s">
        <v>443</v>
      </c>
      <c r="R102" s="62" t="s">
        <v>443</v>
      </c>
      <c r="S102" s="62" t="s">
        <v>443</v>
      </c>
      <c r="T102" s="62" t="s">
        <v>443</v>
      </c>
      <c r="U102" s="62" t="s">
        <v>443</v>
      </c>
      <c r="V102" s="62" t="s">
        <v>443</v>
      </c>
      <c r="W102" s="62" t="s">
        <v>443</v>
      </c>
      <c r="X102" s="62" t="s">
        <v>443</v>
      </c>
      <c r="Y102" s="62" t="s">
        <v>443</v>
      </c>
      <c r="Z102" s="62" t="s">
        <v>443</v>
      </c>
      <c r="AA102" s="62" t="s">
        <v>443</v>
      </c>
      <c r="AB102" s="62" t="s">
        <v>443</v>
      </c>
      <c r="AC102" s="62" t="s">
        <v>443</v>
      </c>
      <c r="AD102" s="157" t="s">
        <v>443</v>
      </c>
      <c r="AE102" s="158"/>
      <c r="AF102" s="159" t="s">
        <v>443</v>
      </c>
      <c r="AG102" s="62" t="s">
        <v>443</v>
      </c>
      <c r="AH102" s="62" t="s">
        <v>443</v>
      </c>
      <c r="AI102" s="62" t="s">
        <v>443</v>
      </c>
      <c r="AJ102" s="62" t="s">
        <v>443</v>
      </c>
      <c r="AK102" s="62">
        <v>167.11600000000001</v>
      </c>
      <c r="AL102" s="40" t="s">
        <v>245</v>
      </c>
    </row>
    <row r="103" spans="1:38" ht="26.25" customHeight="1" thickBot="1">
      <c r="A103" s="60" t="s">
        <v>243</v>
      </c>
      <c r="B103" s="60" t="s">
        <v>250</v>
      </c>
      <c r="C103" s="61" t="s">
        <v>251</v>
      </c>
      <c r="D103" s="74"/>
      <c r="E103" s="62" t="s">
        <v>445</v>
      </c>
      <c r="F103" s="62" t="s">
        <v>445</v>
      </c>
      <c r="G103" s="62" t="s">
        <v>445</v>
      </c>
      <c r="H103" s="62" t="s">
        <v>445</v>
      </c>
      <c r="I103" s="62" t="s">
        <v>445</v>
      </c>
      <c r="J103" s="62" t="s">
        <v>445</v>
      </c>
      <c r="K103" s="62" t="s">
        <v>445</v>
      </c>
      <c r="L103" s="62" t="s">
        <v>443</v>
      </c>
      <c r="M103" s="62" t="s">
        <v>443</v>
      </c>
      <c r="N103" s="62" t="s">
        <v>443</v>
      </c>
      <c r="O103" s="62" t="s">
        <v>443</v>
      </c>
      <c r="P103" s="62" t="s">
        <v>443</v>
      </c>
      <c r="Q103" s="62" t="s">
        <v>443</v>
      </c>
      <c r="R103" s="62" t="s">
        <v>443</v>
      </c>
      <c r="S103" s="62" t="s">
        <v>443</v>
      </c>
      <c r="T103" s="62" t="s">
        <v>443</v>
      </c>
      <c r="U103" s="62" t="s">
        <v>443</v>
      </c>
      <c r="V103" s="62" t="s">
        <v>443</v>
      </c>
      <c r="W103" s="62" t="s">
        <v>443</v>
      </c>
      <c r="X103" s="62" t="s">
        <v>443</v>
      </c>
      <c r="Y103" s="62" t="s">
        <v>443</v>
      </c>
      <c r="Z103" s="62" t="s">
        <v>443</v>
      </c>
      <c r="AA103" s="62" t="s">
        <v>443</v>
      </c>
      <c r="AB103" s="62" t="s">
        <v>443</v>
      </c>
      <c r="AC103" s="62" t="s">
        <v>443</v>
      </c>
      <c r="AD103" s="157" t="s">
        <v>443</v>
      </c>
      <c r="AE103" s="158"/>
      <c r="AF103" s="159" t="s">
        <v>443</v>
      </c>
      <c r="AG103" s="62" t="s">
        <v>443</v>
      </c>
      <c r="AH103" s="62" t="s">
        <v>443</v>
      </c>
      <c r="AI103" s="62" t="s">
        <v>443</v>
      </c>
      <c r="AJ103" s="62" t="s">
        <v>443</v>
      </c>
      <c r="AK103" s="62" t="s">
        <v>445</v>
      </c>
      <c r="AL103" s="40" t="s">
        <v>245</v>
      </c>
    </row>
    <row r="104" spans="1:38" ht="26.25" customHeight="1" thickBot="1">
      <c r="A104" s="60" t="s">
        <v>243</v>
      </c>
      <c r="B104" s="60" t="s">
        <v>252</v>
      </c>
      <c r="C104" s="61" t="s">
        <v>253</v>
      </c>
      <c r="D104" s="74"/>
      <c r="E104" s="67">
        <v>1.6066842352941166E-3</v>
      </c>
      <c r="F104" s="62">
        <v>7.2568571294117604E-2</v>
      </c>
      <c r="G104" s="62" t="s">
        <v>443</v>
      </c>
      <c r="H104" s="62">
        <v>5.3556141176470555E-2</v>
      </c>
      <c r="I104" s="62">
        <v>2.677807058823528E-4</v>
      </c>
      <c r="J104" s="62">
        <v>8.0334211764705836E-3</v>
      </c>
      <c r="K104" s="62">
        <v>1.8744649411764694E-2</v>
      </c>
      <c r="L104" s="62" t="s">
        <v>443</v>
      </c>
      <c r="M104" s="62" t="s">
        <v>443</v>
      </c>
      <c r="N104" s="62" t="s">
        <v>443</v>
      </c>
      <c r="O104" s="62" t="s">
        <v>443</v>
      </c>
      <c r="P104" s="62" t="s">
        <v>443</v>
      </c>
      <c r="Q104" s="62" t="s">
        <v>443</v>
      </c>
      <c r="R104" s="62" t="s">
        <v>443</v>
      </c>
      <c r="S104" s="62" t="s">
        <v>443</v>
      </c>
      <c r="T104" s="62" t="s">
        <v>443</v>
      </c>
      <c r="U104" s="62" t="s">
        <v>443</v>
      </c>
      <c r="V104" s="62" t="s">
        <v>443</v>
      </c>
      <c r="W104" s="62" t="s">
        <v>443</v>
      </c>
      <c r="X104" s="62" t="s">
        <v>443</v>
      </c>
      <c r="Y104" s="62" t="s">
        <v>443</v>
      </c>
      <c r="Z104" s="62" t="s">
        <v>443</v>
      </c>
      <c r="AA104" s="62" t="s">
        <v>443</v>
      </c>
      <c r="AB104" s="62" t="s">
        <v>443</v>
      </c>
      <c r="AC104" s="62" t="s">
        <v>443</v>
      </c>
      <c r="AD104" s="157" t="s">
        <v>443</v>
      </c>
      <c r="AE104" s="158"/>
      <c r="AF104" s="159" t="s">
        <v>443</v>
      </c>
      <c r="AG104" s="62" t="s">
        <v>443</v>
      </c>
      <c r="AH104" s="62" t="s">
        <v>443</v>
      </c>
      <c r="AI104" s="62" t="s">
        <v>443</v>
      </c>
      <c r="AJ104" s="62" t="s">
        <v>443</v>
      </c>
      <c r="AK104" s="62">
        <v>133.89035294117639</v>
      </c>
      <c r="AL104" s="40" t="s">
        <v>245</v>
      </c>
    </row>
    <row r="105" spans="1:38" ht="26.25" customHeight="1" thickBot="1">
      <c r="A105" s="60" t="s">
        <v>243</v>
      </c>
      <c r="B105" s="60" t="s">
        <v>254</v>
      </c>
      <c r="C105" s="61" t="s">
        <v>255</v>
      </c>
      <c r="D105" s="74"/>
      <c r="E105" s="67">
        <v>1.013825E-2</v>
      </c>
      <c r="F105" s="67">
        <v>0.17336407500000001</v>
      </c>
      <c r="G105" s="67" t="s">
        <v>443</v>
      </c>
      <c r="H105" s="67">
        <v>0.28387099999999998</v>
      </c>
      <c r="I105" s="67">
        <v>5.6774200000000007E-3</v>
      </c>
      <c r="J105" s="67">
        <v>8.9216599999999997E-3</v>
      </c>
      <c r="K105" s="67">
        <v>1.9465439999999997E-2</v>
      </c>
      <c r="L105" s="67" t="s">
        <v>443</v>
      </c>
      <c r="M105" s="67" t="s">
        <v>443</v>
      </c>
      <c r="N105" s="67" t="s">
        <v>443</v>
      </c>
      <c r="O105" s="67" t="s">
        <v>443</v>
      </c>
      <c r="P105" s="67" t="s">
        <v>443</v>
      </c>
      <c r="Q105" s="67" t="s">
        <v>443</v>
      </c>
      <c r="R105" s="67" t="s">
        <v>443</v>
      </c>
      <c r="S105" s="67" t="s">
        <v>443</v>
      </c>
      <c r="T105" s="67" t="s">
        <v>443</v>
      </c>
      <c r="U105" s="67" t="s">
        <v>443</v>
      </c>
      <c r="V105" s="67" t="s">
        <v>443</v>
      </c>
      <c r="W105" s="67" t="s">
        <v>443</v>
      </c>
      <c r="X105" s="67" t="s">
        <v>443</v>
      </c>
      <c r="Y105" s="67" t="s">
        <v>443</v>
      </c>
      <c r="Z105" s="67" t="s">
        <v>443</v>
      </c>
      <c r="AA105" s="67" t="s">
        <v>443</v>
      </c>
      <c r="AB105" s="67" t="s">
        <v>443</v>
      </c>
      <c r="AC105" s="67" t="s">
        <v>443</v>
      </c>
      <c r="AD105" s="166" t="s">
        <v>443</v>
      </c>
      <c r="AE105" s="158"/>
      <c r="AF105" s="159" t="s">
        <v>443</v>
      </c>
      <c r="AG105" s="62" t="s">
        <v>443</v>
      </c>
      <c r="AH105" s="62" t="s">
        <v>443</v>
      </c>
      <c r="AI105" s="62" t="s">
        <v>443</v>
      </c>
      <c r="AJ105" s="62" t="s">
        <v>443</v>
      </c>
      <c r="AK105" s="62">
        <v>40.552999999999997</v>
      </c>
      <c r="AL105" s="40" t="s">
        <v>245</v>
      </c>
    </row>
    <row r="106" spans="1:38" ht="26.25" customHeight="1" thickBot="1">
      <c r="A106" s="60" t="s">
        <v>243</v>
      </c>
      <c r="B106" s="60" t="s">
        <v>256</v>
      </c>
      <c r="C106" s="61" t="s">
        <v>257</v>
      </c>
      <c r="D106" s="74"/>
      <c r="E106" s="62" t="s">
        <v>444</v>
      </c>
      <c r="F106" s="62" t="s">
        <v>444</v>
      </c>
      <c r="G106" s="62" t="s">
        <v>443</v>
      </c>
      <c r="H106" s="62" t="s">
        <v>444</v>
      </c>
      <c r="I106" s="62" t="s">
        <v>444</v>
      </c>
      <c r="J106" s="62" t="s">
        <v>444</v>
      </c>
      <c r="K106" s="62" t="s">
        <v>444</v>
      </c>
      <c r="L106" s="67" t="s">
        <v>443</v>
      </c>
      <c r="M106" s="67" t="s">
        <v>443</v>
      </c>
      <c r="N106" s="67" t="s">
        <v>443</v>
      </c>
      <c r="O106" s="67" t="s">
        <v>443</v>
      </c>
      <c r="P106" s="67" t="s">
        <v>443</v>
      </c>
      <c r="Q106" s="67" t="s">
        <v>443</v>
      </c>
      <c r="R106" s="67" t="s">
        <v>443</v>
      </c>
      <c r="S106" s="67" t="s">
        <v>443</v>
      </c>
      <c r="T106" s="67" t="s">
        <v>443</v>
      </c>
      <c r="U106" s="67" t="s">
        <v>443</v>
      </c>
      <c r="V106" s="67" t="s">
        <v>443</v>
      </c>
      <c r="W106" s="67" t="s">
        <v>443</v>
      </c>
      <c r="X106" s="67" t="s">
        <v>443</v>
      </c>
      <c r="Y106" s="67" t="s">
        <v>443</v>
      </c>
      <c r="Z106" s="67" t="s">
        <v>443</v>
      </c>
      <c r="AA106" s="67" t="s">
        <v>443</v>
      </c>
      <c r="AB106" s="67" t="s">
        <v>443</v>
      </c>
      <c r="AC106" s="67" t="s">
        <v>443</v>
      </c>
      <c r="AD106" s="166" t="s">
        <v>443</v>
      </c>
      <c r="AE106" s="158"/>
      <c r="AF106" s="159" t="s">
        <v>443</v>
      </c>
      <c r="AG106" s="62" t="s">
        <v>443</v>
      </c>
      <c r="AH106" s="62" t="s">
        <v>443</v>
      </c>
      <c r="AI106" s="62" t="s">
        <v>443</v>
      </c>
      <c r="AJ106" s="62" t="s">
        <v>443</v>
      </c>
      <c r="AK106" s="62" t="s">
        <v>444</v>
      </c>
      <c r="AL106" s="40" t="s">
        <v>245</v>
      </c>
    </row>
    <row r="107" spans="1:38" ht="26.25" customHeight="1" thickBot="1">
      <c r="A107" s="60" t="s">
        <v>243</v>
      </c>
      <c r="B107" s="60" t="s">
        <v>258</v>
      </c>
      <c r="C107" s="61" t="s">
        <v>379</v>
      </c>
      <c r="D107" s="74"/>
      <c r="E107" s="67">
        <v>3.4843575160459446E-2</v>
      </c>
      <c r="F107" s="62">
        <v>0.41065642153398635</v>
      </c>
      <c r="G107" s="62" t="s">
        <v>443</v>
      </c>
      <c r="H107" s="62">
        <v>0.79642457509621589</v>
      </c>
      <c r="I107" s="62">
        <v>7.4664803915270236E-3</v>
      </c>
      <c r="J107" s="62">
        <v>9.9553071887026987E-2</v>
      </c>
      <c r="K107" s="62">
        <v>0.4728770914633782</v>
      </c>
      <c r="L107" s="62" t="s">
        <v>443</v>
      </c>
      <c r="M107" s="62" t="s">
        <v>443</v>
      </c>
      <c r="N107" s="62" t="s">
        <v>443</v>
      </c>
      <c r="O107" s="62" t="s">
        <v>443</v>
      </c>
      <c r="P107" s="62" t="s">
        <v>443</v>
      </c>
      <c r="Q107" s="62" t="s">
        <v>443</v>
      </c>
      <c r="R107" s="62" t="s">
        <v>443</v>
      </c>
      <c r="S107" s="62" t="s">
        <v>443</v>
      </c>
      <c r="T107" s="62" t="s">
        <v>443</v>
      </c>
      <c r="U107" s="62" t="s">
        <v>443</v>
      </c>
      <c r="V107" s="62" t="s">
        <v>443</v>
      </c>
      <c r="W107" s="62" t="s">
        <v>443</v>
      </c>
      <c r="X107" s="62" t="s">
        <v>443</v>
      </c>
      <c r="Y107" s="62" t="s">
        <v>443</v>
      </c>
      <c r="Z107" s="62" t="s">
        <v>443</v>
      </c>
      <c r="AA107" s="62" t="s">
        <v>443</v>
      </c>
      <c r="AB107" s="62" t="s">
        <v>443</v>
      </c>
      <c r="AC107" s="62" t="s">
        <v>443</v>
      </c>
      <c r="AD107" s="157" t="s">
        <v>443</v>
      </c>
      <c r="AE107" s="158"/>
      <c r="AF107" s="159" t="s">
        <v>443</v>
      </c>
      <c r="AG107" s="62" t="s">
        <v>443</v>
      </c>
      <c r="AH107" s="62" t="s">
        <v>443</v>
      </c>
      <c r="AI107" s="62" t="s">
        <v>443</v>
      </c>
      <c r="AJ107" s="62" t="s">
        <v>443</v>
      </c>
      <c r="AK107" s="62">
        <v>2488.8267971756745</v>
      </c>
      <c r="AL107" s="40" t="s">
        <v>245</v>
      </c>
    </row>
    <row r="108" spans="1:38" ht="26.25" customHeight="1" thickBot="1">
      <c r="A108" s="60" t="s">
        <v>243</v>
      </c>
      <c r="B108" s="60" t="s">
        <v>259</v>
      </c>
      <c r="C108" s="61" t="s">
        <v>380</v>
      </c>
      <c r="D108" s="74"/>
      <c r="E108" s="67">
        <v>1.2385735893625611E-3</v>
      </c>
      <c r="F108" s="62">
        <v>4.9542943574502445E-3</v>
      </c>
      <c r="G108" s="62" t="s">
        <v>443</v>
      </c>
      <c r="H108" s="62">
        <v>5.9635024673012193E-3</v>
      </c>
      <c r="I108" s="62">
        <v>9.1746191804634145E-5</v>
      </c>
      <c r="J108" s="62">
        <v>9.1746191804634148E-4</v>
      </c>
      <c r="K108" s="62">
        <v>1.834923836092683E-3</v>
      </c>
      <c r="L108" s="62" t="s">
        <v>443</v>
      </c>
      <c r="M108" s="62" t="s">
        <v>443</v>
      </c>
      <c r="N108" s="62" t="s">
        <v>443</v>
      </c>
      <c r="O108" s="62" t="s">
        <v>443</v>
      </c>
      <c r="P108" s="62" t="s">
        <v>443</v>
      </c>
      <c r="Q108" s="62" t="s">
        <v>443</v>
      </c>
      <c r="R108" s="62" t="s">
        <v>443</v>
      </c>
      <c r="S108" s="62" t="s">
        <v>443</v>
      </c>
      <c r="T108" s="62" t="s">
        <v>443</v>
      </c>
      <c r="U108" s="62" t="s">
        <v>443</v>
      </c>
      <c r="V108" s="62" t="s">
        <v>443</v>
      </c>
      <c r="W108" s="62" t="s">
        <v>443</v>
      </c>
      <c r="X108" s="62" t="s">
        <v>443</v>
      </c>
      <c r="Y108" s="62" t="s">
        <v>443</v>
      </c>
      <c r="Z108" s="62" t="s">
        <v>443</v>
      </c>
      <c r="AA108" s="62" t="s">
        <v>443</v>
      </c>
      <c r="AB108" s="62" t="s">
        <v>443</v>
      </c>
      <c r="AC108" s="62" t="s">
        <v>443</v>
      </c>
      <c r="AD108" s="157" t="s">
        <v>443</v>
      </c>
      <c r="AE108" s="158"/>
      <c r="AF108" s="159" t="s">
        <v>443</v>
      </c>
      <c r="AG108" s="62" t="s">
        <v>443</v>
      </c>
      <c r="AH108" s="62" t="s">
        <v>443</v>
      </c>
      <c r="AI108" s="62" t="s">
        <v>443</v>
      </c>
      <c r="AJ108" s="62" t="s">
        <v>443</v>
      </c>
      <c r="AK108" s="62">
        <v>45.873095902317075</v>
      </c>
      <c r="AL108" s="40" t="s">
        <v>245</v>
      </c>
    </row>
    <row r="109" spans="1:38" ht="26.25" customHeight="1" thickBot="1">
      <c r="A109" s="60" t="s">
        <v>243</v>
      </c>
      <c r="B109" s="60" t="s">
        <v>260</v>
      </c>
      <c r="C109" s="61" t="s">
        <v>381</v>
      </c>
      <c r="D109" s="74"/>
      <c r="E109" s="67">
        <v>4.6344169438783752E-4</v>
      </c>
      <c r="F109" s="62">
        <v>8.3934440205797236E-3</v>
      </c>
      <c r="G109" s="62" t="s">
        <v>443</v>
      </c>
      <c r="H109" s="62">
        <v>9.612124031747743E-3</v>
      </c>
      <c r="I109" s="62">
        <v>3.4329014399099079E-4</v>
      </c>
      <c r="J109" s="62">
        <v>1.8880957919504492E-3</v>
      </c>
      <c r="K109" s="62">
        <v>1.8880957919504492E-3</v>
      </c>
      <c r="L109" s="62" t="s">
        <v>443</v>
      </c>
      <c r="M109" s="62" t="s">
        <v>443</v>
      </c>
      <c r="N109" s="62" t="s">
        <v>443</v>
      </c>
      <c r="O109" s="62" t="s">
        <v>443</v>
      </c>
      <c r="P109" s="62" t="s">
        <v>443</v>
      </c>
      <c r="Q109" s="62" t="s">
        <v>443</v>
      </c>
      <c r="R109" s="62" t="s">
        <v>443</v>
      </c>
      <c r="S109" s="62" t="s">
        <v>443</v>
      </c>
      <c r="T109" s="62" t="s">
        <v>443</v>
      </c>
      <c r="U109" s="62" t="s">
        <v>443</v>
      </c>
      <c r="V109" s="62" t="s">
        <v>443</v>
      </c>
      <c r="W109" s="62" t="s">
        <v>443</v>
      </c>
      <c r="X109" s="62" t="s">
        <v>443</v>
      </c>
      <c r="Y109" s="62" t="s">
        <v>443</v>
      </c>
      <c r="Z109" s="62" t="s">
        <v>443</v>
      </c>
      <c r="AA109" s="62" t="s">
        <v>443</v>
      </c>
      <c r="AB109" s="62" t="s">
        <v>443</v>
      </c>
      <c r="AC109" s="62" t="s">
        <v>443</v>
      </c>
      <c r="AD109" s="157" t="s">
        <v>443</v>
      </c>
      <c r="AE109" s="158"/>
      <c r="AF109" s="159" t="s">
        <v>443</v>
      </c>
      <c r="AG109" s="62" t="s">
        <v>443</v>
      </c>
      <c r="AH109" s="62" t="s">
        <v>443</v>
      </c>
      <c r="AI109" s="62" t="s">
        <v>443</v>
      </c>
      <c r="AJ109" s="62" t="s">
        <v>443</v>
      </c>
      <c r="AK109" s="62">
        <v>17.16450719954954</v>
      </c>
      <c r="AL109" s="40" t="s">
        <v>245</v>
      </c>
    </row>
    <row r="110" spans="1:38" ht="26.25" customHeight="1" thickBot="1">
      <c r="A110" s="60" t="s">
        <v>243</v>
      </c>
      <c r="B110" s="60" t="s">
        <v>261</v>
      </c>
      <c r="C110" s="61" t="s">
        <v>382</v>
      </c>
      <c r="D110" s="74"/>
      <c r="E110" s="67">
        <v>6.19080484006458E-4</v>
      </c>
      <c r="F110" s="62">
        <v>1.6363211264282421E-2</v>
      </c>
      <c r="G110" s="62" t="s">
        <v>443</v>
      </c>
      <c r="H110" s="62">
        <v>1.4024963611392065E-2</v>
      </c>
      <c r="I110" s="62">
        <v>7.3813241203014271E-4</v>
      </c>
      <c r="J110" s="62">
        <v>5.3735681369538914E-3</v>
      </c>
      <c r="K110" s="62">
        <v>5.3735681369538914E-3</v>
      </c>
      <c r="L110" s="62" t="s">
        <v>443</v>
      </c>
      <c r="M110" s="62" t="s">
        <v>443</v>
      </c>
      <c r="N110" s="62" t="s">
        <v>443</v>
      </c>
      <c r="O110" s="62" t="s">
        <v>443</v>
      </c>
      <c r="P110" s="62" t="s">
        <v>443</v>
      </c>
      <c r="Q110" s="62" t="s">
        <v>443</v>
      </c>
      <c r="R110" s="62" t="s">
        <v>443</v>
      </c>
      <c r="S110" s="62" t="s">
        <v>443</v>
      </c>
      <c r="T110" s="62" t="s">
        <v>443</v>
      </c>
      <c r="U110" s="62" t="s">
        <v>443</v>
      </c>
      <c r="V110" s="62" t="s">
        <v>443</v>
      </c>
      <c r="W110" s="62" t="s">
        <v>443</v>
      </c>
      <c r="X110" s="62" t="s">
        <v>443</v>
      </c>
      <c r="Y110" s="62" t="s">
        <v>443</v>
      </c>
      <c r="Z110" s="62" t="s">
        <v>443</v>
      </c>
      <c r="AA110" s="62" t="s">
        <v>443</v>
      </c>
      <c r="AB110" s="62" t="s">
        <v>443</v>
      </c>
      <c r="AC110" s="62" t="s">
        <v>443</v>
      </c>
      <c r="AD110" s="157" t="s">
        <v>443</v>
      </c>
      <c r="AE110" s="158"/>
      <c r="AF110" s="159" t="s">
        <v>443</v>
      </c>
      <c r="AG110" s="62" t="s">
        <v>443</v>
      </c>
      <c r="AH110" s="62" t="s">
        <v>443</v>
      </c>
      <c r="AI110" s="62" t="s">
        <v>443</v>
      </c>
      <c r="AJ110" s="62" t="s">
        <v>443</v>
      </c>
      <c r="AK110" s="62">
        <v>33.46259972245894</v>
      </c>
      <c r="AL110" s="40" t="s">
        <v>245</v>
      </c>
    </row>
    <row r="111" spans="1:38" ht="26.25" customHeight="1" thickBot="1">
      <c r="A111" s="60" t="s">
        <v>243</v>
      </c>
      <c r="B111" s="60" t="s">
        <v>262</v>
      </c>
      <c r="C111" s="61" t="s">
        <v>376</v>
      </c>
      <c r="D111" s="74"/>
      <c r="E111" s="67" t="s">
        <v>442</v>
      </c>
      <c r="F111" s="67" t="s">
        <v>442</v>
      </c>
      <c r="G111" s="67" t="s">
        <v>442</v>
      </c>
      <c r="H111" s="67" t="s">
        <v>442</v>
      </c>
      <c r="I111" s="67" t="s">
        <v>442</v>
      </c>
      <c r="J111" s="67" t="s">
        <v>442</v>
      </c>
      <c r="K111" s="67" t="s">
        <v>442</v>
      </c>
      <c r="L111" s="67" t="s">
        <v>442</v>
      </c>
      <c r="M111" s="67" t="s">
        <v>442</v>
      </c>
      <c r="N111" s="67" t="s">
        <v>442</v>
      </c>
      <c r="O111" s="67" t="s">
        <v>442</v>
      </c>
      <c r="P111" s="67" t="s">
        <v>442</v>
      </c>
      <c r="Q111" s="67" t="s">
        <v>442</v>
      </c>
      <c r="R111" s="67" t="s">
        <v>442</v>
      </c>
      <c r="S111" s="67" t="s">
        <v>442</v>
      </c>
      <c r="T111" s="67" t="s">
        <v>442</v>
      </c>
      <c r="U111" s="67" t="s">
        <v>442</v>
      </c>
      <c r="V111" s="67" t="s">
        <v>442</v>
      </c>
      <c r="W111" s="67" t="s">
        <v>442</v>
      </c>
      <c r="X111" s="67" t="s">
        <v>442</v>
      </c>
      <c r="Y111" s="67" t="s">
        <v>442</v>
      </c>
      <c r="Z111" s="67" t="s">
        <v>442</v>
      </c>
      <c r="AA111" s="67" t="s">
        <v>442</v>
      </c>
      <c r="AB111" s="67" t="s">
        <v>442</v>
      </c>
      <c r="AC111" s="67" t="s">
        <v>442</v>
      </c>
      <c r="AD111" s="166" t="s">
        <v>442</v>
      </c>
      <c r="AE111" s="158"/>
      <c r="AF111" s="62" t="s">
        <v>442</v>
      </c>
      <c r="AG111" s="62" t="s">
        <v>442</v>
      </c>
      <c r="AH111" s="62" t="s">
        <v>442</v>
      </c>
      <c r="AI111" s="62" t="s">
        <v>442</v>
      </c>
      <c r="AJ111" s="62" t="s">
        <v>442</v>
      </c>
      <c r="AK111" s="62" t="s">
        <v>442</v>
      </c>
      <c r="AL111" s="40" t="s">
        <v>245</v>
      </c>
    </row>
    <row r="112" spans="1:38" ht="26.25" customHeight="1" thickBot="1">
      <c r="A112" s="60" t="s">
        <v>263</v>
      </c>
      <c r="B112" s="60" t="s">
        <v>264</v>
      </c>
      <c r="C112" s="61" t="s">
        <v>265</v>
      </c>
      <c r="D112" s="62"/>
      <c r="E112" s="62">
        <v>0.43843305999999999</v>
      </c>
      <c r="F112" s="62" t="s">
        <v>443</v>
      </c>
      <c r="G112" s="62" t="s">
        <v>443</v>
      </c>
      <c r="H112" s="62">
        <v>0.71982177999999997</v>
      </c>
      <c r="I112" s="62" t="s">
        <v>443</v>
      </c>
      <c r="J112" s="62" t="s">
        <v>443</v>
      </c>
      <c r="K112" s="62" t="s">
        <v>443</v>
      </c>
      <c r="L112" s="62" t="s">
        <v>443</v>
      </c>
      <c r="M112" s="62" t="s">
        <v>443</v>
      </c>
      <c r="N112" s="62" t="s">
        <v>443</v>
      </c>
      <c r="O112" s="62" t="s">
        <v>443</v>
      </c>
      <c r="P112" s="62" t="s">
        <v>443</v>
      </c>
      <c r="Q112" s="62" t="s">
        <v>443</v>
      </c>
      <c r="R112" s="62" t="s">
        <v>443</v>
      </c>
      <c r="S112" s="62" t="s">
        <v>443</v>
      </c>
      <c r="T112" s="62" t="s">
        <v>443</v>
      </c>
      <c r="U112" s="62" t="s">
        <v>443</v>
      </c>
      <c r="V112" s="62" t="s">
        <v>443</v>
      </c>
      <c r="W112" s="62" t="s">
        <v>443</v>
      </c>
      <c r="X112" s="62" t="s">
        <v>443</v>
      </c>
      <c r="Y112" s="62" t="s">
        <v>443</v>
      </c>
      <c r="Z112" s="62" t="s">
        <v>443</v>
      </c>
      <c r="AA112" s="62" t="s">
        <v>443</v>
      </c>
      <c r="AB112" s="62" t="s">
        <v>443</v>
      </c>
      <c r="AC112" s="62" t="s">
        <v>443</v>
      </c>
      <c r="AD112" s="157" t="s">
        <v>443</v>
      </c>
      <c r="AE112" s="158"/>
      <c r="AF112" s="159" t="s">
        <v>443</v>
      </c>
      <c r="AG112" s="62" t="s">
        <v>443</v>
      </c>
      <c r="AH112" s="62" t="s">
        <v>443</v>
      </c>
      <c r="AI112" s="62" t="s">
        <v>443</v>
      </c>
      <c r="AJ112" s="62" t="s">
        <v>443</v>
      </c>
      <c r="AK112" s="178">
        <v>16862810</v>
      </c>
      <c r="AL112" s="40" t="s">
        <v>418</v>
      </c>
    </row>
    <row r="113" spans="1:38" ht="26.25" customHeight="1" thickBot="1">
      <c r="A113" s="60" t="s">
        <v>263</v>
      </c>
      <c r="B113" s="75" t="s">
        <v>266</v>
      </c>
      <c r="C113" s="76" t="s">
        <v>267</v>
      </c>
      <c r="D113" s="62"/>
      <c r="E113" s="62" t="s">
        <v>445</v>
      </c>
      <c r="F113" s="62" t="s">
        <v>445</v>
      </c>
      <c r="G113" s="62" t="s">
        <v>443</v>
      </c>
      <c r="H113" s="62">
        <v>2.6447681997346564</v>
      </c>
      <c r="I113" s="62" t="s">
        <v>443</v>
      </c>
      <c r="J113" s="62" t="s">
        <v>443</v>
      </c>
      <c r="K113" s="62" t="s">
        <v>443</v>
      </c>
      <c r="L113" s="62" t="s">
        <v>443</v>
      </c>
      <c r="M113" s="62" t="s">
        <v>443</v>
      </c>
      <c r="N113" s="62" t="s">
        <v>443</v>
      </c>
      <c r="O113" s="62" t="s">
        <v>443</v>
      </c>
      <c r="P113" s="62" t="s">
        <v>443</v>
      </c>
      <c r="Q113" s="62" t="s">
        <v>443</v>
      </c>
      <c r="R113" s="62" t="s">
        <v>443</v>
      </c>
      <c r="S113" s="62" t="s">
        <v>443</v>
      </c>
      <c r="T113" s="62" t="s">
        <v>443</v>
      </c>
      <c r="U113" s="62" t="s">
        <v>443</v>
      </c>
      <c r="V113" s="62" t="s">
        <v>443</v>
      </c>
      <c r="W113" s="62" t="s">
        <v>443</v>
      </c>
      <c r="X113" s="62" t="s">
        <v>443</v>
      </c>
      <c r="Y113" s="62" t="s">
        <v>443</v>
      </c>
      <c r="Z113" s="62" t="s">
        <v>443</v>
      </c>
      <c r="AA113" s="62" t="s">
        <v>443</v>
      </c>
      <c r="AB113" s="62" t="s">
        <v>443</v>
      </c>
      <c r="AC113" s="62" t="s">
        <v>443</v>
      </c>
      <c r="AD113" s="62" t="s">
        <v>443</v>
      </c>
      <c r="AE113" s="158"/>
      <c r="AF113" s="62" t="s">
        <v>443</v>
      </c>
      <c r="AG113" s="62" t="s">
        <v>443</v>
      </c>
      <c r="AH113" s="62" t="s">
        <v>443</v>
      </c>
      <c r="AI113" s="62" t="s">
        <v>443</v>
      </c>
      <c r="AJ113" s="62" t="s">
        <v>443</v>
      </c>
      <c r="AK113" s="62" t="s">
        <v>443</v>
      </c>
      <c r="AL113" s="40" t="s">
        <v>412</v>
      </c>
    </row>
    <row r="114" spans="1:38" ht="26.25" customHeight="1" thickBot="1">
      <c r="A114" s="60" t="s">
        <v>263</v>
      </c>
      <c r="B114" s="75" t="s">
        <v>268</v>
      </c>
      <c r="C114" s="76" t="s">
        <v>387</v>
      </c>
      <c r="D114" s="62"/>
      <c r="E114" s="62" t="s">
        <v>444</v>
      </c>
      <c r="F114" s="167" t="s">
        <v>443</v>
      </c>
      <c r="G114" s="167" t="s">
        <v>443</v>
      </c>
      <c r="H114" s="62" t="s">
        <v>444</v>
      </c>
      <c r="I114" s="62" t="s">
        <v>443</v>
      </c>
      <c r="J114" s="62" t="s">
        <v>443</v>
      </c>
      <c r="K114" s="62" t="s">
        <v>443</v>
      </c>
      <c r="L114" s="62" t="s">
        <v>443</v>
      </c>
      <c r="M114" s="62" t="s">
        <v>443</v>
      </c>
      <c r="N114" s="62" t="s">
        <v>443</v>
      </c>
      <c r="O114" s="62" t="s">
        <v>443</v>
      </c>
      <c r="P114" s="62" t="s">
        <v>443</v>
      </c>
      <c r="Q114" s="62" t="s">
        <v>443</v>
      </c>
      <c r="R114" s="62" t="s">
        <v>443</v>
      </c>
      <c r="S114" s="62" t="s">
        <v>443</v>
      </c>
      <c r="T114" s="62" t="s">
        <v>443</v>
      </c>
      <c r="U114" s="62" t="s">
        <v>443</v>
      </c>
      <c r="V114" s="62" t="s">
        <v>443</v>
      </c>
      <c r="W114" s="62" t="s">
        <v>443</v>
      </c>
      <c r="X114" s="62" t="s">
        <v>443</v>
      </c>
      <c r="Y114" s="62" t="s">
        <v>443</v>
      </c>
      <c r="Z114" s="62" t="s">
        <v>443</v>
      </c>
      <c r="AA114" s="62" t="s">
        <v>443</v>
      </c>
      <c r="AB114" s="62" t="s">
        <v>443</v>
      </c>
      <c r="AC114" s="62" t="s">
        <v>443</v>
      </c>
      <c r="AD114" s="62" t="s">
        <v>443</v>
      </c>
      <c r="AE114" s="158"/>
      <c r="AF114" s="62" t="s">
        <v>443</v>
      </c>
      <c r="AG114" s="62" t="s">
        <v>443</v>
      </c>
      <c r="AH114" s="62" t="s">
        <v>443</v>
      </c>
      <c r="AI114" s="62" t="s">
        <v>443</v>
      </c>
      <c r="AJ114" s="62" t="s">
        <v>443</v>
      </c>
      <c r="AK114" s="62" t="s">
        <v>443</v>
      </c>
      <c r="AL114" s="40" t="s">
        <v>412</v>
      </c>
    </row>
    <row r="115" spans="1:38" ht="26.25" customHeight="1" thickBot="1">
      <c r="A115" s="60" t="s">
        <v>263</v>
      </c>
      <c r="B115" s="75" t="s">
        <v>269</v>
      </c>
      <c r="C115" s="76" t="s">
        <v>270</v>
      </c>
      <c r="D115" s="62"/>
      <c r="E115" s="62" t="s">
        <v>443</v>
      </c>
      <c r="F115" s="62" t="s">
        <v>443</v>
      </c>
      <c r="G115" s="62" t="s">
        <v>443</v>
      </c>
      <c r="H115" s="62" t="s">
        <v>443</v>
      </c>
      <c r="I115" s="62" t="s">
        <v>443</v>
      </c>
      <c r="J115" s="62" t="s">
        <v>443</v>
      </c>
      <c r="K115" s="62" t="s">
        <v>443</v>
      </c>
      <c r="L115" s="62" t="s">
        <v>443</v>
      </c>
      <c r="M115" s="62" t="s">
        <v>443</v>
      </c>
      <c r="N115" s="62" t="s">
        <v>443</v>
      </c>
      <c r="O115" s="62" t="s">
        <v>443</v>
      </c>
      <c r="P115" s="62" t="s">
        <v>443</v>
      </c>
      <c r="Q115" s="62" t="s">
        <v>443</v>
      </c>
      <c r="R115" s="62" t="s">
        <v>443</v>
      </c>
      <c r="S115" s="62" t="s">
        <v>443</v>
      </c>
      <c r="T115" s="62" t="s">
        <v>443</v>
      </c>
      <c r="U115" s="62" t="s">
        <v>443</v>
      </c>
      <c r="V115" s="62" t="s">
        <v>443</v>
      </c>
      <c r="W115" s="62" t="s">
        <v>443</v>
      </c>
      <c r="X115" s="62" t="s">
        <v>443</v>
      </c>
      <c r="Y115" s="62" t="s">
        <v>443</v>
      </c>
      <c r="Z115" s="62" t="s">
        <v>443</v>
      </c>
      <c r="AA115" s="62" t="s">
        <v>443</v>
      </c>
      <c r="AB115" s="62" t="s">
        <v>443</v>
      </c>
      <c r="AC115" s="62" t="s">
        <v>443</v>
      </c>
      <c r="AD115" s="62" t="s">
        <v>443</v>
      </c>
      <c r="AE115" s="158"/>
      <c r="AF115" s="62" t="s">
        <v>443</v>
      </c>
      <c r="AG115" s="62" t="s">
        <v>443</v>
      </c>
      <c r="AH115" s="62" t="s">
        <v>443</v>
      </c>
      <c r="AI115" s="62" t="s">
        <v>443</v>
      </c>
      <c r="AJ115" s="62" t="s">
        <v>443</v>
      </c>
      <c r="AK115" s="62" t="s">
        <v>443</v>
      </c>
      <c r="AL115" s="40" t="s">
        <v>412</v>
      </c>
    </row>
    <row r="116" spans="1:38" ht="26.25" customHeight="1" thickBot="1">
      <c r="A116" s="60" t="s">
        <v>263</v>
      </c>
      <c r="B116" s="60" t="s">
        <v>271</v>
      </c>
      <c r="C116" s="66" t="s">
        <v>409</v>
      </c>
      <c r="D116" s="62"/>
      <c r="E116" s="62" t="s">
        <v>445</v>
      </c>
      <c r="F116" s="62" t="s">
        <v>445</v>
      </c>
      <c r="G116" s="62" t="s">
        <v>443</v>
      </c>
      <c r="H116" s="62">
        <v>1.8116290138259246</v>
      </c>
      <c r="I116" s="62" t="s">
        <v>443</v>
      </c>
      <c r="J116" s="62" t="s">
        <v>443</v>
      </c>
      <c r="K116" s="62" t="s">
        <v>443</v>
      </c>
      <c r="L116" s="62" t="s">
        <v>443</v>
      </c>
      <c r="M116" s="62" t="s">
        <v>443</v>
      </c>
      <c r="N116" s="62" t="s">
        <v>443</v>
      </c>
      <c r="O116" s="62" t="s">
        <v>443</v>
      </c>
      <c r="P116" s="62" t="s">
        <v>443</v>
      </c>
      <c r="Q116" s="62" t="s">
        <v>443</v>
      </c>
      <c r="R116" s="62" t="s">
        <v>443</v>
      </c>
      <c r="S116" s="62" t="s">
        <v>443</v>
      </c>
      <c r="T116" s="62" t="s">
        <v>443</v>
      </c>
      <c r="U116" s="62" t="s">
        <v>443</v>
      </c>
      <c r="V116" s="62" t="s">
        <v>443</v>
      </c>
      <c r="W116" s="62" t="s">
        <v>443</v>
      </c>
      <c r="X116" s="62" t="s">
        <v>443</v>
      </c>
      <c r="Y116" s="62" t="s">
        <v>443</v>
      </c>
      <c r="Z116" s="62" t="s">
        <v>443</v>
      </c>
      <c r="AA116" s="62" t="s">
        <v>443</v>
      </c>
      <c r="AB116" s="62" t="s">
        <v>443</v>
      </c>
      <c r="AC116" s="62" t="s">
        <v>443</v>
      </c>
      <c r="AD116" s="62" t="s">
        <v>443</v>
      </c>
      <c r="AE116" s="158"/>
      <c r="AF116" s="62" t="s">
        <v>443</v>
      </c>
      <c r="AG116" s="62" t="s">
        <v>443</v>
      </c>
      <c r="AH116" s="62" t="s">
        <v>443</v>
      </c>
      <c r="AI116" s="62" t="s">
        <v>443</v>
      </c>
      <c r="AJ116" s="62" t="s">
        <v>443</v>
      </c>
      <c r="AK116" s="62" t="s">
        <v>443</v>
      </c>
      <c r="AL116" s="40" t="s">
        <v>412</v>
      </c>
    </row>
    <row r="117" spans="1:38" ht="26.25" customHeight="1" thickBot="1">
      <c r="A117" s="60" t="s">
        <v>263</v>
      </c>
      <c r="B117" s="60" t="s">
        <v>272</v>
      </c>
      <c r="C117" s="66" t="s">
        <v>273</v>
      </c>
      <c r="D117" s="62"/>
      <c r="E117" s="62" t="s">
        <v>443</v>
      </c>
      <c r="F117" s="62" t="s">
        <v>443</v>
      </c>
      <c r="G117" s="62" t="s">
        <v>443</v>
      </c>
      <c r="H117" s="62" t="s">
        <v>443</v>
      </c>
      <c r="I117" s="62" t="s">
        <v>443</v>
      </c>
      <c r="J117" s="62" t="s">
        <v>443</v>
      </c>
      <c r="K117" s="62" t="s">
        <v>443</v>
      </c>
      <c r="L117" s="62" t="s">
        <v>443</v>
      </c>
      <c r="M117" s="62" t="s">
        <v>443</v>
      </c>
      <c r="N117" s="62" t="s">
        <v>443</v>
      </c>
      <c r="O117" s="62" t="s">
        <v>443</v>
      </c>
      <c r="P117" s="62" t="s">
        <v>443</v>
      </c>
      <c r="Q117" s="62" t="s">
        <v>443</v>
      </c>
      <c r="R117" s="62" t="s">
        <v>443</v>
      </c>
      <c r="S117" s="62" t="s">
        <v>443</v>
      </c>
      <c r="T117" s="62" t="s">
        <v>443</v>
      </c>
      <c r="U117" s="62" t="s">
        <v>443</v>
      </c>
      <c r="V117" s="62" t="s">
        <v>443</v>
      </c>
      <c r="W117" s="62" t="s">
        <v>443</v>
      </c>
      <c r="X117" s="62" t="s">
        <v>443</v>
      </c>
      <c r="Y117" s="62" t="s">
        <v>443</v>
      </c>
      <c r="Z117" s="62" t="s">
        <v>443</v>
      </c>
      <c r="AA117" s="62" t="s">
        <v>443</v>
      </c>
      <c r="AB117" s="62" t="s">
        <v>443</v>
      </c>
      <c r="AC117" s="62" t="s">
        <v>443</v>
      </c>
      <c r="AD117" s="157" t="s">
        <v>443</v>
      </c>
      <c r="AE117" s="158"/>
      <c r="AF117" s="159" t="s">
        <v>443</v>
      </c>
      <c r="AG117" s="62" t="s">
        <v>443</v>
      </c>
      <c r="AH117" s="62" t="s">
        <v>443</v>
      </c>
      <c r="AI117" s="62" t="s">
        <v>443</v>
      </c>
      <c r="AJ117" s="62" t="s">
        <v>443</v>
      </c>
      <c r="AK117" s="62" t="s">
        <v>443</v>
      </c>
      <c r="AL117" s="40" t="s">
        <v>412</v>
      </c>
    </row>
    <row r="118" spans="1:38" ht="26.25" customHeight="1" thickBot="1">
      <c r="A118" s="60" t="s">
        <v>263</v>
      </c>
      <c r="B118" s="60" t="s">
        <v>274</v>
      </c>
      <c r="C118" s="66" t="s">
        <v>410</v>
      </c>
      <c r="D118" s="62"/>
      <c r="E118" s="62" t="s">
        <v>443</v>
      </c>
      <c r="F118" s="62" t="s">
        <v>443</v>
      </c>
      <c r="G118" s="62" t="s">
        <v>443</v>
      </c>
      <c r="H118" s="62" t="s">
        <v>443</v>
      </c>
      <c r="I118" s="62" t="s">
        <v>443</v>
      </c>
      <c r="J118" s="62" t="s">
        <v>443</v>
      </c>
      <c r="K118" s="62" t="s">
        <v>443</v>
      </c>
      <c r="L118" s="62" t="s">
        <v>443</v>
      </c>
      <c r="M118" s="62" t="s">
        <v>443</v>
      </c>
      <c r="N118" s="62" t="s">
        <v>443</v>
      </c>
      <c r="O118" s="62" t="s">
        <v>443</v>
      </c>
      <c r="P118" s="62" t="s">
        <v>443</v>
      </c>
      <c r="Q118" s="62" t="s">
        <v>443</v>
      </c>
      <c r="R118" s="62" t="s">
        <v>443</v>
      </c>
      <c r="S118" s="62" t="s">
        <v>443</v>
      </c>
      <c r="T118" s="62" t="s">
        <v>443</v>
      </c>
      <c r="U118" s="62" t="s">
        <v>443</v>
      </c>
      <c r="V118" s="62" t="s">
        <v>443</v>
      </c>
      <c r="W118" s="62" t="s">
        <v>443</v>
      </c>
      <c r="X118" s="62" t="s">
        <v>443</v>
      </c>
      <c r="Y118" s="62" t="s">
        <v>443</v>
      </c>
      <c r="Z118" s="62" t="s">
        <v>443</v>
      </c>
      <c r="AA118" s="62" t="s">
        <v>443</v>
      </c>
      <c r="AB118" s="62" t="s">
        <v>443</v>
      </c>
      <c r="AC118" s="62" t="s">
        <v>443</v>
      </c>
      <c r="AD118" s="157" t="s">
        <v>443</v>
      </c>
      <c r="AE118" s="158"/>
      <c r="AF118" s="159" t="s">
        <v>443</v>
      </c>
      <c r="AG118" s="62" t="s">
        <v>443</v>
      </c>
      <c r="AH118" s="62" t="s">
        <v>443</v>
      </c>
      <c r="AI118" s="62" t="s">
        <v>443</v>
      </c>
      <c r="AJ118" s="62" t="s">
        <v>443</v>
      </c>
      <c r="AK118" s="62" t="s">
        <v>443</v>
      </c>
      <c r="AL118" s="40" t="s">
        <v>412</v>
      </c>
    </row>
    <row r="119" spans="1:38" ht="26.25" customHeight="1" thickBot="1">
      <c r="A119" s="60" t="s">
        <v>263</v>
      </c>
      <c r="B119" s="60" t="s">
        <v>275</v>
      </c>
      <c r="C119" s="61" t="s">
        <v>276</v>
      </c>
      <c r="D119" s="62"/>
      <c r="E119" s="62" t="s">
        <v>443</v>
      </c>
      <c r="F119" s="62" t="s">
        <v>443</v>
      </c>
      <c r="G119" s="62" t="s">
        <v>443</v>
      </c>
      <c r="H119" s="62" t="s">
        <v>443</v>
      </c>
      <c r="I119" s="167">
        <v>7.3499999999999996E-2</v>
      </c>
      <c r="J119" s="167">
        <v>1.911</v>
      </c>
      <c r="K119" s="167">
        <v>1.911</v>
      </c>
      <c r="L119" s="62" t="s">
        <v>443</v>
      </c>
      <c r="M119" s="62" t="s">
        <v>443</v>
      </c>
      <c r="N119" s="62" t="s">
        <v>443</v>
      </c>
      <c r="O119" s="62" t="s">
        <v>443</v>
      </c>
      <c r="P119" s="62" t="s">
        <v>443</v>
      </c>
      <c r="Q119" s="62" t="s">
        <v>443</v>
      </c>
      <c r="R119" s="62" t="s">
        <v>443</v>
      </c>
      <c r="S119" s="62" t="s">
        <v>443</v>
      </c>
      <c r="T119" s="62" t="s">
        <v>443</v>
      </c>
      <c r="U119" s="62" t="s">
        <v>443</v>
      </c>
      <c r="V119" s="62" t="s">
        <v>443</v>
      </c>
      <c r="W119" s="62" t="s">
        <v>443</v>
      </c>
      <c r="X119" s="62" t="s">
        <v>443</v>
      </c>
      <c r="Y119" s="62" t="s">
        <v>443</v>
      </c>
      <c r="Z119" s="62" t="s">
        <v>443</v>
      </c>
      <c r="AA119" s="62" t="s">
        <v>443</v>
      </c>
      <c r="AB119" s="62" t="s">
        <v>443</v>
      </c>
      <c r="AC119" s="62" t="s">
        <v>443</v>
      </c>
      <c r="AD119" s="157" t="s">
        <v>443</v>
      </c>
      <c r="AE119" s="158"/>
      <c r="AF119" s="159" t="s">
        <v>443</v>
      </c>
      <c r="AG119" s="159" t="s">
        <v>443</v>
      </c>
      <c r="AH119" s="159" t="s">
        <v>443</v>
      </c>
      <c r="AI119" s="159" t="s">
        <v>443</v>
      </c>
      <c r="AJ119" s="159" t="s">
        <v>443</v>
      </c>
      <c r="AK119" s="62">
        <v>1225000</v>
      </c>
      <c r="AL119" s="40" t="s">
        <v>412</v>
      </c>
    </row>
    <row r="120" spans="1:38" ht="26.25" customHeight="1" thickBot="1">
      <c r="A120" s="60" t="s">
        <v>263</v>
      </c>
      <c r="B120" s="60" t="s">
        <v>277</v>
      </c>
      <c r="C120" s="61" t="s">
        <v>278</v>
      </c>
      <c r="D120" s="62"/>
      <c r="E120" s="62" t="s">
        <v>443</v>
      </c>
      <c r="F120" s="62" t="s">
        <v>443</v>
      </c>
      <c r="G120" s="62" t="s">
        <v>443</v>
      </c>
      <c r="H120" s="62" t="s">
        <v>443</v>
      </c>
      <c r="I120" s="167" t="s">
        <v>444</v>
      </c>
      <c r="J120" s="167" t="s">
        <v>444</v>
      </c>
      <c r="K120" s="167" t="s">
        <v>444</v>
      </c>
      <c r="L120" s="62" t="s">
        <v>443</v>
      </c>
      <c r="M120" s="62" t="s">
        <v>443</v>
      </c>
      <c r="N120" s="62" t="s">
        <v>443</v>
      </c>
      <c r="O120" s="62" t="s">
        <v>443</v>
      </c>
      <c r="P120" s="62" t="s">
        <v>443</v>
      </c>
      <c r="Q120" s="62" t="s">
        <v>443</v>
      </c>
      <c r="R120" s="62" t="s">
        <v>443</v>
      </c>
      <c r="S120" s="62" t="s">
        <v>443</v>
      </c>
      <c r="T120" s="62" t="s">
        <v>443</v>
      </c>
      <c r="U120" s="62" t="s">
        <v>443</v>
      </c>
      <c r="V120" s="62" t="s">
        <v>443</v>
      </c>
      <c r="W120" s="62" t="s">
        <v>443</v>
      </c>
      <c r="X120" s="62" t="s">
        <v>443</v>
      </c>
      <c r="Y120" s="62" t="s">
        <v>443</v>
      </c>
      <c r="Z120" s="62" t="s">
        <v>443</v>
      </c>
      <c r="AA120" s="62" t="s">
        <v>443</v>
      </c>
      <c r="AB120" s="62" t="s">
        <v>443</v>
      </c>
      <c r="AC120" s="62" t="s">
        <v>443</v>
      </c>
      <c r="AD120" s="157" t="s">
        <v>443</v>
      </c>
      <c r="AE120" s="158"/>
      <c r="AF120" s="159" t="s">
        <v>443</v>
      </c>
      <c r="AG120" s="62" t="s">
        <v>443</v>
      </c>
      <c r="AH120" s="62" t="s">
        <v>443</v>
      </c>
      <c r="AI120" s="62" t="s">
        <v>443</v>
      </c>
      <c r="AJ120" s="62" t="s">
        <v>443</v>
      </c>
      <c r="AK120" s="62" t="s">
        <v>443</v>
      </c>
      <c r="AL120" s="40" t="s">
        <v>412</v>
      </c>
    </row>
    <row r="121" spans="1:38" ht="26.25" customHeight="1" thickBot="1">
      <c r="A121" s="60" t="s">
        <v>263</v>
      </c>
      <c r="B121" s="60" t="s">
        <v>279</v>
      </c>
      <c r="C121" s="66" t="s">
        <v>280</v>
      </c>
      <c r="D121" s="63"/>
      <c r="E121" s="62" t="s">
        <v>443</v>
      </c>
      <c r="F121" s="62">
        <v>1.0535000000000001</v>
      </c>
      <c r="G121" s="62" t="s">
        <v>443</v>
      </c>
      <c r="H121" s="62" t="s">
        <v>443</v>
      </c>
      <c r="I121" s="62" t="s">
        <v>443</v>
      </c>
      <c r="J121" s="62" t="s">
        <v>443</v>
      </c>
      <c r="K121" s="62" t="s">
        <v>443</v>
      </c>
      <c r="L121" s="62" t="s">
        <v>443</v>
      </c>
      <c r="M121" s="62" t="s">
        <v>443</v>
      </c>
      <c r="N121" s="62" t="s">
        <v>443</v>
      </c>
      <c r="O121" s="62" t="s">
        <v>443</v>
      </c>
      <c r="P121" s="62" t="s">
        <v>443</v>
      </c>
      <c r="Q121" s="62" t="s">
        <v>443</v>
      </c>
      <c r="R121" s="62" t="s">
        <v>443</v>
      </c>
      <c r="S121" s="62" t="s">
        <v>443</v>
      </c>
      <c r="T121" s="62" t="s">
        <v>443</v>
      </c>
      <c r="U121" s="62" t="s">
        <v>443</v>
      </c>
      <c r="V121" s="62" t="s">
        <v>443</v>
      </c>
      <c r="W121" s="62" t="s">
        <v>443</v>
      </c>
      <c r="X121" s="62" t="s">
        <v>443</v>
      </c>
      <c r="Y121" s="62" t="s">
        <v>443</v>
      </c>
      <c r="Z121" s="62" t="s">
        <v>443</v>
      </c>
      <c r="AA121" s="62" t="s">
        <v>443</v>
      </c>
      <c r="AB121" s="62" t="s">
        <v>443</v>
      </c>
      <c r="AC121" s="62" t="s">
        <v>443</v>
      </c>
      <c r="AD121" s="157" t="s">
        <v>443</v>
      </c>
      <c r="AE121" s="158"/>
      <c r="AF121" s="159" t="s">
        <v>443</v>
      </c>
      <c r="AG121" s="62" t="s">
        <v>443</v>
      </c>
      <c r="AH121" s="62" t="s">
        <v>443</v>
      </c>
      <c r="AI121" s="62" t="s">
        <v>443</v>
      </c>
      <c r="AJ121" s="62" t="s">
        <v>443</v>
      </c>
      <c r="AK121" s="62">
        <v>1225000</v>
      </c>
      <c r="AL121" s="40" t="s">
        <v>412</v>
      </c>
    </row>
    <row r="122" spans="1:38" ht="26.25" customHeight="1" thickBot="1">
      <c r="A122" s="60" t="s">
        <v>263</v>
      </c>
      <c r="B122" s="75" t="s">
        <v>282</v>
      </c>
      <c r="C122" s="76" t="s">
        <v>283</v>
      </c>
      <c r="D122" s="62"/>
      <c r="E122" s="62" t="s">
        <v>442</v>
      </c>
      <c r="F122" s="62" t="s">
        <v>442</v>
      </c>
      <c r="G122" s="62" t="s">
        <v>442</v>
      </c>
      <c r="H122" s="62" t="s">
        <v>442</v>
      </c>
      <c r="I122" s="62" t="s">
        <v>442</v>
      </c>
      <c r="J122" s="62" t="s">
        <v>442</v>
      </c>
      <c r="K122" s="62" t="s">
        <v>442</v>
      </c>
      <c r="L122" s="62" t="s">
        <v>442</v>
      </c>
      <c r="M122" s="62" t="s">
        <v>442</v>
      </c>
      <c r="N122" s="62" t="s">
        <v>442</v>
      </c>
      <c r="O122" s="62" t="s">
        <v>442</v>
      </c>
      <c r="P122" s="62" t="s">
        <v>442</v>
      </c>
      <c r="Q122" s="62" t="s">
        <v>442</v>
      </c>
      <c r="R122" s="62" t="s">
        <v>442</v>
      </c>
      <c r="S122" s="62" t="s">
        <v>442</v>
      </c>
      <c r="T122" s="62" t="s">
        <v>442</v>
      </c>
      <c r="U122" s="62" t="s">
        <v>442</v>
      </c>
      <c r="V122" s="62" t="s">
        <v>442</v>
      </c>
      <c r="W122" s="62" t="s">
        <v>442</v>
      </c>
      <c r="X122" s="62" t="s">
        <v>442</v>
      </c>
      <c r="Y122" s="62" t="s">
        <v>442</v>
      </c>
      <c r="Z122" s="62" t="s">
        <v>442</v>
      </c>
      <c r="AA122" s="62" t="s">
        <v>442</v>
      </c>
      <c r="AB122" s="62" t="s">
        <v>442</v>
      </c>
      <c r="AC122" s="62" t="s">
        <v>442</v>
      </c>
      <c r="AD122" s="157" t="s">
        <v>442</v>
      </c>
      <c r="AE122" s="158"/>
      <c r="AF122" s="62" t="s">
        <v>442</v>
      </c>
      <c r="AG122" s="62" t="s">
        <v>442</v>
      </c>
      <c r="AH122" s="62" t="s">
        <v>442</v>
      </c>
      <c r="AI122" s="62" t="s">
        <v>442</v>
      </c>
      <c r="AJ122" s="62" t="s">
        <v>442</v>
      </c>
      <c r="AK122" s="62" t="s">
        <v>442</v>
      </c>
      <c r="AL122" s="40" t="s">
        <v>412</v>
      </c>
    </row>
    <row r="123" spans="1:38" ht="26.25" customHeight="1" thickBot="1">
      <c r="A123" s="60" t="s">
        <v>263</v>
      </c>
      <c r="B123" s="60" t="s">
        <v>284</v>
      </c>
      <c r="C123" s="61" t="s">
        <v>285</v>
      </c>
      <c r="D123" s="62"/>
      <c r="E123" s="62" t="s">
        <v>442</v>
      </c>
      <c r="F123" s="62" t="s">
        <v>442</v>
      </c>
      <c r="G123" s="62" t="s">
        <v>442</v>
      </c>
      <c r="H123" s="62" t="s">
        <v>442</v>
      </c>
      <c r="I123" s="62" t="s">
        <v>442</v>
      </c>
      <c r="J123" s="62" t="s">
        <v>442</v>
      </c>
      <c r="K123" s="62" t="s">
        <v>442</v>
      </c>
      <c r="L123" s="62" t="s">
        <v>442</v>
      </c>
      <c r="M123" s="62" t="s">
        <v>442</v>
      </c>
      <c r="N123" s="62" t="s">
        <v>442</v>
      </c>
      <c r="O123" s="62" t="s">
        <v>442</v>
      </c>
      <c r="P123" s="62" t="s">
        <v>442</v>
      </c>
      <c r="Q123" s="62" t="s">
        <v>442</v>
      </c>
      <c r="R123" s="62" t="s">
        <v>442</v>
      </c>
      <c r="S123" s="62" t="s">
        <v>442</v>
      </c>
      <c r="T123" s="62" t="s">
        <v>442</v>
      </c>
      <c r="U123" s="62" t="s">
        <v>442</v>
      </c>
      <c r="V123" s="62" t="s">
        <v>442</v>
      </c>
      <c r="W123" s="62" t="s">
        <v>442</v>
      </c>
      <c r="X123" s="62" t="s">
        <v>442</v>
      </c>
      <c r="Y123" s="62" t="s">
        <v>442</v>
      </c>
      <c r="Z123" s="62" t="s">
        <v>442</v>
      </c>
      <c r="AA123" s="62" t="s">
        <v>442</v>
      </c>
      <c r="AB123" s="62" t="s">
        <v>442</v>
      </c>
      <c r="AC123" s="62" t="s">
        <v>442</v>
      </c>
      <c r="AD123" s="157" t="s">
        <v>442</v>
      </c>
      <c r="AE123" s="158"/>
      <c r="AF123" s="62" t="s">
        <v>442</v>
      </c>
      <c r="AG123" s="62" t="s">
        <v>442</v>
      </c>
      <c r="AH123" s="62" t="s">
        <v>442</v>
      </c>
      <c r="AI123" s="62" t="s">
        <v>442</v>
      </c>
      <c r="AJ123" s="62" t="s">
        <v>442</v>
      </c>
      <c r="AK123" s="62" t="s">
        <v>442</v>
      </c>
      <c r="AL123" s="40" t="s">
        <v>417</v>
      </c>
    </row>
    <row r="124" spans="1:38" ht="26.25" customHeight="1" thickBot="1">
      <c r="A124" s="60" t="s">
        <v>263</v>
      </c>
      <c r="B124" s="77" t="s">
        <v>286</v>
      </c>
      <c r="C124" s="61" t="s">
        <v>287</v>
      </c>
      <c r="D124" s="62"/>
      <c r="E124" s="62" t="s">
        <v>442</v>
      </c>
      <c r="F124" s="62" t="s">
        <v>442</v>
      </c>
      <c r="G124" s="62" t="s">
        <v>442</v>
      </c>
      <c r="H124" s="62" t="s">
        <v>442</v>
      </c>
      <c r="I124" s="62" t="s">
        <v>442</v>
      </c>
      <c r="J124" s="62" t="s">
        <v>442</v>
      </c>
      <c r="K124" s="62" t="s">
        <v>442</v>
      </c>
      <c r="L124" s="62" t="s">
        <v>442</v>
      </c>
      <c r="M124" s="62" t="s">
        <v>442</v>
      </c>
      <c r="N124" s="62" t="s">
        <v>442</v>
      </c>
      <c r="O124" s="62" t="s">
        <v>442</v>
      </c>
      <c r="P124" s="62" t="s">
        <v>442</v>
      </c>
      <c r="Q124" s="62" t="s">
        <v>442</v>
      </c>
      <c r="R124" s="62" t="s">
        <v>442</v>
      </c>
      <c r="S124" s="62" t="s">
        <v>442</v>
      </c>
      <c r="T124" s="62" t="s">
        <v>442</v>
      </c>
      <c r="U124" s="62" t="s">
        <v>442</v>
      </c>
      <c r="V124" s="62" t="s">
        <v>442</v>
      </c>
      <c r="W124" s="62" t="s">
        <v>442</v>
      </c>
      <c r="X124" s="62" t="s">
        <v>442</v>
      </c>
      <c r="Y124" s="62" t="s">
        <v>442</v>
      </c>
      <c r="Z124" s="62" t="s">
        <v>442</v>
      </c>
      <c r="AA124" s="62" t="s">
        <v>442</v>
      </c>
      <c r="AB124" s="62" t="s">
        <v>442</v>
      </c>
      <c r="AC124" s="62" t="s">
        <v>442</v>
      </c>
      <c r="AD124" s="157" t="s">
        <v>442</v>
      </c>
      <c r="AE124" s="158"/>
      <c r="AF124" s="62" t="s">
        <v>442</v>
      </c>
      <c r="AG124" s="62" t="s">
        <v>442</v>
      </c>
      <c r="AH124" s="62" t="s">
        <v>442</v>
      </c>
      <c r="AI124" s="62" t="s">
        <v>442</v>
      </c>
      <c r="AJ124" s="62" t="s">
        <v>442</v>
      </c>
      <c r="AK124" s="62" t="s">
        <v>442</v>
      </c>
      <c r="AL124" s="40" t="s">
        <v>412</v>
      </c>
    </row>
    <row r="125" spans="1:38" ht="26.25" customHeight="1" thickBot="1">
      <c r="A125" s="60" t="s">
        <v>288</v>
      </c>
      <c r="B125" s="60" t="s">
        <v>289</v>
      </c>
      <c r="C125" s="61" t="s">
        <v>290</v>
      </c>
      <c r="D125" s="62"/>
      <c r="E125" s="62" t="s">
        <v>443</v>
      </c>
      <c r="F125" s="62">
        <v>5.158004371169933E-2</v>
      </c>
      <c r="G125" s="62" t="s">
        <v>443</v>
      </c>
      <c r="H125" s="62">
        <v>6.6964936953380842E-4</v>
      </c>
      <c r="I125" s="62">
        <v>5.5403769268014101E-5</v>
      </c>
      <c r="J125" s="62">
        <v>3.6767955968772991E-4</v>
      </c>
      <c r="K125" s="62">
        <v>7.7733167185122822E-4</v>
      </c>
      <c r="L125" s="62" t="s">
        <v>443</v>
      </c>
      <c r="M125" s="62">
        <v>1.5167859863800912</v>
      </c>
      <c r="N125" s="62" t="s">
        <v>443</v>
      </c>
      <c r="O125" s="62" t="s">
        <v>443</v>
      </c>
      <c r="P125" s="62" t="s">
        <v>443</v>
      </c>
      <c r="Q125" s="62" t="s">
        <v>443</v>
      </c>
      <c r="R125" s="62" t="s">
        <v>443</v>
      </c>
      <c r="S125" s="62" t="s">
        <v>443</v>
      </c>
      <c r="T125" s="62" t="s">
        <v>443</v>
      </c>
      <c r="U125" s="62" t="s">
        <v>443</v>
      </c>
      <c r="V125" s="62" t="s">
        <v>443</v>
      </c>
      <c r="W125" s="62" t="s">
        <v>443</v>
      </c>
      <c r="X125" s="62" t="s">
        <v>443</v>
      </c>
      <c r="Y125" s="62" t="s">
        <v>443</v>
      </c>
      <c r="Z125" s="62" t="s">
        <v>443</v>
      </c>
      <c r="AA125" s="62" t="s">
        <v>443</v>
      </c>
      <c r="AB125" s="62" t="s">
        <v>443</v>
      </c>
      <c r="AC125" s="62" t="s">
        <v>443</v>
      </c>
      <c r="AD125" s="157" t="s">
        <v>443</v>
      </c>
      <c r="AE125" s="158"/>
      <c r="AF125" s="159" t="s">
        <v>443</v>
      </c>
      <c r="AG125" s="62" t="s">
        <v>443</v>
      </c>
      <c r="AH125" s="62" t="s">
        <v>443</v>
      </c>
      <c r="AI125" s="62" t="s">
        <v>443</v>
      </c>
      <c r="AJ125" s="62" t="s">
        <v>443</v>
      </c>
      <c r="AK125" s="62">
        <v>1.6789020990307304</v>
      </c>
      <c r="AL125" s="40" t="s">
        <v>425</v>
      </c>
    </row>
    <row r="126" spans="1:38" ht="26.25" customHeight="1" thickBot="1">
      <c r="A126" s="60" t="s">
        <v>288</v>
      </c>
      <c r="B126" s="60" t="s">
        <v>291</v>
      </c>
      <c r="C126" s="61" t="s">
        <v>292</v>
      </c>
      <c r="D126" s="62"/>
      <c r="E126" s="62" t="s">
        <v>442</v>
      </c>
      <c r="F126" s="62" t="s">
        <v>442</v>
      </c>
      <c r="G126" s="62" t="s">
        <v>442</v>
      </c>
      <c r="H126" s="62" t="s">
        <v>442</v>
      </c>
      <c r="I126" s="62" t="s">
        <v>442</v>
      </c>
      <c r="J126" s="62" t="s">
        <v>442</v>
      </c>
      <c r="K126" s="62" t="s">
        <v>442</v>
      </c>
      <c r="L126" s="62" t="s">
        <v>442</v>
      </c>
      <c r="M126" s="62" t="s">
        <v>442</v>
      </c>
      <c r="N126" s="62" t="s">
        <v>442</v>
      </c>
      <c r="O126" s="62" t="s">
        <v>442</v>
      </c>
      <c r="P126" s="62" t="s">
        <v>442</v>
      </c>
      <c r="Q126" s="62" t="s">
        <v>442</v>
      </c>
      <c r="R126" s="62" t="s">
        <v>442</v>
      </c>
      <c r="S126" s="62" t="s">
        <v>442</v>
      </c>
      <c r="T126" s="62" t="s">
        <v>442</v>
      </c>
      <c r="U126" s="62" t="s">
        <v>442</v>
      </c>
      <c r="V126" s="62" t="s">
        <v>442</v>
      </c>
      <c r="W126" s="62" t="s">
        <v>442</v>
      </c>
      <c r="X126" s="62" t="s">
        <v>442</v>
      </c>
      <c r="Y126" s="62" t="s">
        <v>442</v>
      </c>
      <c r="Z126" s="62" t="s">
        <v>442</v>
      </c>
      <c r="AA126" s="62" t="s">
        <v>442</v>
      </c>
      <c r="AB126" s="62" t="s">
        <v>442</v>
      </c>
      <c r="AC126" s="62" t="s">
        <v>442</v>
      </c>
      <c r="AD126" s="157" t="s">
        <v>442</v>
      </c>
      <c r="AE126" s="158"/>
      <c r="AF126" s="159" t="s">
        <v>442</v>
      </c>
      <c r="AG126" s="62" t="s">
        <v>442</v>
      </c>
      <c r="AH126" s="62" t="s">
        <v>442</v>
      </c>
      <c r="AI126" s="62" t="s">
        <v>442</v>
      </c>
      <c r="AJ126" s="62" t="s">
        <v>442</v>
      </c>
      <c r="AK126" s="62" t="s">
        <v>442</v>
      </c>
      <c r="AL126" s="40" t="s">
        <v>424</v>
      </c>
    </row>
    <row r="127" spans="1:38" ht="26.25" customHeight="1" thickBot="1">
      <c r="A127" s="60" t="s">
        <v>288</v>
      </c>
      <c r="B127" s="60" t="s">
        <v>293</v>
      </c>
      <c r="C127" s="61" t="s">
        <v>294</v>
      </c>
      <c r="D127" s="62"/>
      <c r="E127" s="62" t="s">
        <v>443</v>
      </c>
      <c r="F127" s="62" t="s">
        <v>443</v>
      </c>
      <c r="G127" s="62" t="s">
        <v>443</v>
      </c>
      <c r="H127" s="62" t="s">
        <v>444</v>
      </c>
      <c r="I127" s="62" t="s">
        <v>443</v>
      </c>
      <c r="J127" s="62" t="s">
        <v>443</v>
      </c>
      <c r="K127" s="62" t="s">
        <v>443</v>
      </c>
      <c r="L127" s="62" t="s">
        <v>443</v>
      </c>
      <c r="M127" s="62" t="s">
        <v>443</v>
      </c>
      <c r="N127" s="62" t="s">
        <v>443</v>
      </c>
      <c r="O127" s="62" t="s">
        <v>443</v>
      </c>
      <c r="P127" s="62" t="s">
        <v>443</v>
      </c>
      <c r="Q127" s="62" t="s">
        <v>443</v>
      </c>
      <c r="R127" s="62" t="s">
        <v>443</v>
      </c>
      <c r="S127" s="62" t="s">
        <v>443</v>
      </c>
      <c r="T127" s="62" t="s">
        <v>443</v>
      </c>
      <c r="U127" s="62" t="s">
        <v>443</v>
      </c>
      <c r="V127" s="62" t="s">
        <v>443</v>
      </c>
      <c r="W127" s="62" t="s">
        <v>443</v>
      </c>
      <c r="X127" s="62" t="s">
        <v>443</v>
      </c>
      <c r="Y127" s="62" t="s">
        <v>443</v>
      </c>
      <c r="Z127" s="62" t="s">
        <v>443</v>
      </c>
      <c r="AA127" s="62" t="s">
        <v>443</v>
      </c>
      <c r="AB127" s="62" t="s">
        <v>443</v>
      </c>
      <c r="AC127" s="62" t="s">
        <v>443</v>
      </c>
      <c r="AD127" s="157" t="s">
        <v>443</v>
      </c>
      <c r="AE127" s="158"/>
      <c r="AF127" s="159" t="s">
        <v>443</v>
      </c>
      <c r="AG127" s="62" t="s">
        <v>443</v>
      </c>
      <c r="AH127" s="62" t="s">
        <v>443</v>
      </c>
      <c r="AI127" s="62" t="s">
        <v>443</v>
      </c>
      <c r="AJ127" s="62" t="s">
        <v>443</v>
      </c>
      <c r="AK127" s="62" t="s">
        <v>443</v>
      </c>
      <c r="AL127" s="40" t="s">
        <v>426</v>
      </c>
    </row>
    <row r="128" spans="1:38" ht="26.25" customHeight="1" thickBot="1">
      <c r="A128" s="60" t="s">
        <v>288</v>
      </c>
      <c r="B128" s="64" t="s">
        <v>295</v>
      </c>
      <c r="C128" s="66" t="s">
        <v>296</v>
      </c>
      <c r="D128" s="62"/>
      <c r="E128" s="62" t="s">
        <v>442</v>
      </c>
      <c r="F128" s="62" t="s">
        <v>442</v>
      </c>
      <c r="G128" s="62" t="s">
        <v>442</v>
      </c>
      <c r="H128" s="62" t="s">
        <v>442</v>
      </c>
      <c r="I128" s="62" t="s">
        <v>442</v>
      </c>
      <c r="J128" s="62" t="s">
        <v>442</v>
      </c>
      <c r="K128" s="62" t="s">
        <v>442</v>
      </c>
      <c r="L128" s="62" t="s">
        <v>442</v>
      </c>
      <c r="M128" s="62" t="s">
        <v>442</v>
      </c>
      <c r="N128" s="62" t="s">
        <v>442</v>
      </c>
      <c r="O128" s="62" t="s">
        <v>442</v>
      </c>
      <c r="P128" s="62" t="s">
        <v>442</v>
      </c>
      <c r="Q128" s="62" t="s">
        <v>442</v>
      </c>
      <c r="R128" s="62" t="s">
        <v>442</v>
      </c>
      <c r="S128" s="62" t="s">
        <v>442</v>
      </c>
      <c r="T128" s="62" t="s">
        <v>442</v>
      </c>
      <c r="U128" s="62" t="s">
        <v>442</v>
      </c>
      <c r="V128" s="62" t="s">
        <v>442</v>
      </c>
      <c r="W128" s="62" t="s">
        <v>442</v>
      </c>
      <c r="X128" s="62" t="s">
        <v>442</v>
      </c>
      <c r="Y128" s="62" t="s">
        <v>442</v>
      </c>
      <c r="Z128" s="62" t="s">
        <v>442</v>
      </c>
      <c r="AA128" s="62" t="s">
        <v>442</v>
      </c>
      <c r="AB128" s="62" t="s">
        <v>442</v>
      </c>
      <c r="AC128" s="62" t="s">
        <v>442</v>
      </c>
      <c r="AD128" s="62" t="s">
        <v>442</v>
      </c>
      <c r="AE128" s="158"/>
      <c r="AF128" s="159" t="s">
        <v>442</v>
      </c>
      <c r="AG128" s="159" t="s">
        <v>442</v>
      </c>
      <c r="AH128" s="159" t="s">
        <v>442</v>
      </c>
      <c r="AI128" s="159" t="s">
        <v>442</v>
      </c>
      <c r="AJ128" s="159" t="s">
        <v>442</v>
      </c>
      <c r="AK128" s="159" t="s">
        <v>442</v>
      </c>
      <c r="AL128" s="40" t="s">
        <v>300</v>
      </c>
    </row>
    <row r="129" spans="1:38" ht="26.25" customHeight="1" thickBot="1">
      <c r="A129" s="60" t="s">
        <v>288</v>
      </c>
      <c r="B129" s="64" t="s">
        <v>298</v>
      </c>
      <c r="C129" s="72" t="s">
        <v>299</v>
      </c>
      <c r="D129" s="62"/>
      <c r="E129" s="62" t="s">
        <v>442</v>
      </c>
      <c r="F129" s="62" t="s">
        <v>442</v>
      </c>
      <c r="G129" s="62" t="s">
        <v>442</v>
      </c>
      <c r="H129" s="62" t="s">
        <v>442</v>
      </c>
      <c r="I129" s="62" t="s">
        <v>442</v>
      </c>
      <c r="J129" s="62" t="s">
        <v>442</v>
      </c>
      <c r="K129" s="62" t="s">
        <v>442</v>
      </c>
      <c r="L129" s="62" t="s">
        <v>442</v>
      </c>
      <c r="M129" s="62" t="s">
        <v>442</v>
      </c>
      <c r="N129" s="62" t="s">
        <v>442</v>
      </c>
      <c r="O129" s="62" t="s">
        <v>442</v>
      </c>
      <c r="P129" s="62" t="s">
        <v>442</v>
      </c>
      <c r="Q129" s="62" t="s">
        <v>442</v>
      </c>
      <c r="R129" s="62" t="s">
        <v>442</v>
      </c>
      <c r="S129" s="62" t="s">
        <v>442</v>
      </c>
      <c r="T129" s="62" t="s">
        <v>442</v>
      </c>
      <c r="U129" s="62" t="s">
        <v>442</v>
      </c>
      <c r="V129" s="62" t="s">
        <v>442</v>
      </c>
      <c r="W129" s="62" t="s">
        <v>442</v>
      </c>
      <c r="X129" s="62" t="s">
        <v>442</v>
      </c>
      <c r="Y129" s="62" t="s">
        <v>442</v>
      </c>
      <c r="Z129" s="62" t="s">
        <v>442</v>
      </c>
      <c r="AA129" s="62" t="s">
        <v>442</v>
      </c>
      <c r="AB129" s="62" t="s">
        <v>442</v>
      </c>
      <c r="AC129" s="62" t="s">
        <v>442</v>
      </c>
      <c r="AD129" s="62" t="s">
        <v>442</v>
      </c>
      <c r="AE129" s="158"/>
      <c r="AF129" s="159" t="s">
        <v>442</v>
      </c>
      <c r="AG129" s="159" t="s">
        <v>442</v>
      </c>
      <c r="AH129" s="159" t="s">
        <v>442</v>
      </c>
      <c r="AI129" s="159" t="s">
        <v>442</v>
      </c>
      <c r="AJ129" s="159" t="s">
        <v>442</v>
      </c>
      <c r="AK129" s="159" t="s">
        <v>442</v>
      </c>
      <c r="AL129" s="40" t="s">
        <v>300</v>
      </c>
    </row>
    <row r="130" spans="1:38" ht="26.25" customHeight="1" thickBot="1">
      <c r="A130" s="60" t="s">
        <v>288</v>
      </c>
      <c r="B130" s="64" t="s">
        <v>301</v>
      </c>
      <c r="C130" s="78" t="s">
        <v>302</v>
      </c>
      <c r="D130" s="62"/>
      <c r="E130" s="62" t="s">
        <v>442</v>
      </c>
      <c r="F130" s="62" t="s">
        <v>442</v>
      </c>
      <c r="G130" s="62" t="s">
        <v>442</v>
      </c>
      <c r="H130" s="62" t="s">
        <v>442</v>
      </c>
      <c r="I130" s="62" t="s">
        <v>442</v>
      </c>
      <c r="J130" s="62" t="s">
        <v>442</v>
      </c>
      <c r="K130" s="62" t="s">
        <v>442</v>
      </c>
      <c r="L130" s="62" t="s">
        <v>442</v>
      </c>
      <c r="M130" s="62" t="s">
        <v>442</v>
      </c>
      <c r="N130" s="62" t="s">
        <v>442</v>
      </c>
      <c r="O130" s="62" t="s">
        <v>442</v>
      </c>
      <c r="P130" s="62" t="s">
        <v>442</v>
      </c>
      <c r="Q130" s="62" t="s">
        <v>442</v>
      </c>
      <c r="R130" s="62" t="s">
        <v>442</v>
      </c>
      <c r="S130" s="62" t="s">
        <v>442</v>
      </c>
      <c r="T130" s="62" t="s">
        <v>442</v>
      </c>
      <c r="U130" s="62" t="s">
        <v>442</v>
      </c>
      <c r="V130" s="62" t="s">
        <v>442</v>
      </c>
      <c r="W130" s="62" t="s">
        <v>442</v>
      </c>
      <c r="X130" s="62" t="s">
        <v>442</v>
      </c>
      <c r="Y130" s="62" t="s">
        <v>442</v>
      </c>
      <c r="Z130" s="62" t="s">
        <v>442</v>
      </c>
      <c r="AA130" s="62" t="s">
        <v>442</v>
      </c>
      <c r="AB130" s="62" t="s">
        <v>442</v>
      </c>
      <c r="AC130" s="62" t="s">
        <v>442</v>
      </c>
      <c r="AD130" s="62" t="s">
        <v>442</v>
      </c>
      <c r="AE130" s="158"/>
      <c r="AF130" s="159" t="s">
        <v>442</v>
      </c>
      <c r="AG130" s="159" t="s">
        <v>442</v>
      </c>
      <c r="AH130" s="159" t="s">
        <v>442</v>
      </c>
      <c r="AI130" s="159" t="s">
        <v>442</v>
      </c>
      <c r="AJ130" s="159" t="s">
        <v>442</v>
      </c>
      <c r="AK130" s="159" t="s">
        <v>442</v>
      </c>
      <c r="AL130" s="40" t="s">
        <v>300</v>
      </c>
    </row>
    <row r="131" spans="1:38" ht="26.25" customHeight="1" thickBot="1">
      <c r="A131" s="60" t="s">
        <v>288</v>
      </c>
      <c r="B131" s="64" t="s">
        <v>303</v>
      </c>
      <c r="C131" s="72" t="s">
        <v>304</v>
      </c>
      <c r="D131" s="62"/>
      <c r="E131" s="62">
        <v>7.5617099999999993E-4</v>
      </c>
      <c r="F131" s="62">
        <v>2.3013899999999997E-4</v>
      </c>
      <c r="G131" s="62">
        <v>1.7753580000000002E-4</v>
      </c>
      <c r="H131" s="62" t="s">
        <v>443</v>
      </c>
      <c r="I131" s="62" t="s">
        <v>443</v>
      </c>
      <c r="J131" s="62" t="s">
        <v>443</v>
      </c>
      <c r="K131" s="62">
        <v>5.5890900000000006E-3</v>
      </c>
      <c r="L131" s="62">
        <v>1.2854907000000001E-4</v>
      </c>
      <c r="M131" s="62">
        <v>6.2466300000000002E-5</v>
      </c>
      <c r="N131" s="62">
        <v>2.0383740000000001E-2</v>
      </c>
      <c r="O131" s="62">
        <v>2.6301599999999999E-3</v>
      </c>
      <c r="P131" s="62">
        <v>1.413711E-2</v>
      </c>
      <c r="Q131" s="62">
        <v>6.5754000000000008E-5</v>
      </c>
      <c r="R131" s="62">
        <v>6.5753999999999997E-4</v>
      </c>
      <c r="S131" s="62">
        <v>3.2219459999999998E-2</v>
      </c>
      <c r="T131" s="62">
        <v>6.5753999999999997E-4</v>
      </c>
      <c r="U131" s="62" t="s">
        <v>443</v>
      </c>
      <c r="V131" s="62" t="s">
        <v>443</v>
      </c>
      <c r="W131" s="62">
        <v>13.1508</v>
      </c>
      <c r="X131" s="62" t="s">
        <v>443</v>
      </c>
      <c r="Y131" s="62" t="s">
        <v>443</v>
      </c>
      <c r="Z131" s="62" t="s">
        <v>443</v>
      </c>
      <c r="AA131" s="62" t="s">
        <v>443</v>
      </c>
      <c r="AB131" s="62">
        <v>1.3150800000000001E-8</v>
      </c>
      <c r="AC131" s="62">
        <v>3.2877000000000003E-2</v>
      </c>
      <c r="AD131" s="157">
        <v>6.5754000000000003E-3</v>
      </c>
      <c r="AE131" s="158"/>
      <c r="AF131" s="159" t="s">
        <v>443</v>
      </c>
      <c r="AG131" s="62" t="s">
        <v>443</v>
      </c>
      <c r="AH131" s="62" t="s">
        <v>443</v>
      </c>
      <c r="AI131" s="62" t="s">
        <v>443</v>
      </c>
      <c r="AJ131" s="62" t="s">
        <v>443</v>
      </c>
      <c r="AK131" s="62">
        <v>0.32877000000000001</v>
      </c>
      <c r="AL131" s="40" t="s">
        <v>300</v>
      </c>
    </row>
    <row r="132" spans="1:38" ht="26.25" customHeight="1" thickBot="1">
      <c r="A132" s="60" t="s">
        <v>288</v>
      </c>
      <c r="B132" s="64" t="s">
        <v>305</v>
      </c>
      <c r="C132" s="72" t="s">
        <v>306</v>
      </c>
      <c r="D132" s="62"/>
      <c r="E132" s="167" t="s">
        <v>442</v>
      </c>
      <c r="F132" s="167" t="s">
        <v>442</v>
      </c>
      <c r="G132" s="167" t="s">
        <v>442</v>
      </c>
      <c r="H132" s="62" t="s">
        <v>442</v>
      </c>
      <c r="I132" s="167" t="s">
        <v>442</v>
      </c>
      <c r="J132" s="167" t="s">
        <v>442</v>
      </c>
      <c r="K132" s="167" t="s">
        <v>442</v>
      </c>
      <c r="L132" s="167" t="s">
        <v>442</v>
      </c>
      <c r="M132" s="167" t="s">
        <v>442</v>
      </c>
      <c r="N132" s="167" t="s">
        <v>442</v>
      </c>
      <c r="O132" s="167" t="s">
        <v>442</v>
      </c>
      <c r="P132" s="167" t="s">
        <v>442</v>
      </c>
      <c r="Q132" s="167" t="s">
        <v>442</v>
      </c>
      <c r="R132" s="167" t="s">
        <v>442</v>
      </c>
      <c r="S132" s="167" t="s">
        <v>442</v>
      </c>
      <c r="T132" s="167" t="s">
        <v>442</v>
      </c>
      <c r="U132" s="167" t="s">
        <v>442</v>
      </c>
      <c r="V132" s="167" t="s">
        <v>442</v>
      </c>
      <c r="W132" s="167" t="s">
        <v>442</v>
      </c>
      <c r="X132" s="167" t="s">
        <v>442</v>
      </c>
      <c r="Y132" s="167" t="s">
        <v>442</v>
      </c>
      <c r="Z132" s="167" t="s">
        <v>442</v>
      </c>
      <c r="AA132" s="167" t="s">
        <v>442</v>
      </c>
      <c r="AB132" s="167" t="s">
        <v>442</v>
      </c>
      <c r="AC132" s="167" t="s">
        <v>442</v>
      </c>
      <c r="AD132" s="167" t="s">
        <v>442</v>
      </c>
      <c r="AE132" s="168"/>
      <c r="AF132" s="62" t="s">
        <v>443</v>
      </c>
      <c r="AG132" s="62" t="s">
        <v>443</v>
      </c>
      <c r="AH132" s="62" t="s">
        <v>443</v>
      </c>
      <c r="AI132" s="62" t="s">
        <v>443</v>
      </c>
      <c r="AJ132" s="62" t="s">
        <v>443</v>
      </c>
      <c r="AK132" s="62" t="s">
        <v>443</v>
      </c>
      <c r="AL132" s="40" t="s">
        <v>414</v>
      </c>
    </row>
    <row r="133" spans="1:38" ht="26.25" customHeight="1" thickBot="1">
      <c r="A133" s="60" t="s">
        <v>288</v>
      </c>
      <c r="B133" s="64" t="s">
        <v>307</v>
      </c>
      <c r="C133" s="72" t="s">
        <v>308</v>
      </c>
      <c r="D133" s="62"/>
      <c r="E133" s="167" t="s">
        <v>442</v>
      </c>
      <c r="F133" s="167" t="s">
        <v>442</v>
      </c>
      <c r="G133" s="167" t="s">
        <v>442</v>
      </c>
      <c r="H133" s="167" t="s">
        <v>443</v>
      </c>
      <c r="I133" s="167" t="s">
        <v>442</v>
      </c>
      <c r="J133" s="167" t="s">
        <v>442</v>
      </c>
      <c r="K133" s="167" t="s">
        <v>442</v>
      </c>
      <c r="L133" s="167" t="s">
        <v>442</v>
      </c>
      <c r="M133" s="167" t="s">
        <v>442</v>
      </c>
      <c r="N133" s="167" t="s">
        <v>442</v>
      </c>
      <c r="O133" s="167" t="s">
        <v>442</v>
      </c>
      <c r="P133" s="167" t="s">
        <v>442</v>
      </c>
      <c r="Q133" s="167" t="s">
        <v>442</v>
      </c>
      <c r="R133" s="167" t="s">
        <v>442</v>
      </c>
      <c r="S133" s="167" t="s">
        <v>442</v>
      </c>
      <c r="T133" s="167" t="s">
        <v>442</v>
      </c>
      <c r="U133" s="167" t="s">
        <v>442</v>
      </c>
      <c r="V133" s="167" t="s">
        <v>442</v>
      </c>
      <c r="W133" s="167" t="s">
        <v>442</v>
      </c>
      <c r="X133" s="167" t="s">
        <v>442</v>
      </c>
      <c r="Y133" s="167" t="s">
        <v>442</v>
      </c>
      <c r="Z133" s="167" t="s">
        <v>442</v>
      </c>
      <c r="AA133" s="167" t="s">
        <v>442</v>
      </c>
      <c r="AB133" s="167" t="s">
        <v>442</v>
      </c>
      <c r="AC133" s="167" t="s">
        <v>442</v>
      </c>
      <c r="AD133" s="167" t="s">
        <v>442</v>
      </c>
      <c r="AE133" s="168"/>
      <c r="AF133" s="62" t="s">
        <v>442</v>
      </c>
      <c r="AG133" s="62" t="s">
        <v>442</v>
      </c>
      <c r="AH133" s="62" t="s">
        <v>442</v>
      </c>
      <c r="AI133" s="62" t="s">
        <v>442</v>
      </c>
      <c r="AJ133" s="62" t="s">
        <v>442</v>
      </c>
      <c r="AK133" s="62" t="s">
        <v>442</v>
      </c>
      <c r="AL133" s="40" t="s">
        <v>415</v>
      </c>
    </row>
    <row r="134" spans="1:38" ht="26.25" customHeight="1" thickBot="1">
      <c r="A134" s="60" t="s">
        <v>288</v>
      </c>
      <c r="B134" s="64" t="s">
        <v>309</v>
      </c>
      <c r="C134" s="61" t="s">
        <v>310</v>
      </c>
      <c r="D134" s="62"/>
      <c r="E134" s="167" t="s">
        <v>443</v>
      </c>
      <c r="F134" s="167" t="s">
        <v>443</v>
      </c>
      <c r="G134" s="167" t="s">
        <v>443</v>
      </c>
      <c r="H134" s="167" t="s">
        <v>443</v>
      </c>
      <c r="I134" s="167" t="s">
        <v>443</v>
      </c>
      <c r="J134" s="167" t="s">
        <v>443</v>
      </c>
      <c r="K134" s="167" t="s">
        <v>443</v>
      </c>
      <c r="L134" s="167" t="s">
        <v>443</v>
      </c>
      <c r="M134" s="167" t="s">
        <v>443</v>
      </c>
      <c r="N134" s="167" t="s">
        <v>443</v>
      </c>
      <c r="O134" s="167" t="s">
        <v>443</v>
      </c>
      <c r="P134" s="167" t="s">
        <v>443</v>
      </c>
      <c r="Q134" s="167" t="s">
        <v>443</v>
      </c>
      <c r="R134" s="167" t="s">
        <v>443</v>
      </c>
      <c r="S134" s="167" t="s">
        <v>443</v>
      </c>
      <c r="T134" s="167" t="s">
        <v>443</v>
      </c>
      <c r="U134" s="167" t="s">
        <v>443</v>
      </c>
      <c r="V134" s="167" t="s">
        <v>443</v>
      </c>
      <c r="W134" s="167" t="s">
        <v>443</v>
      </c>
      <c r="X134" s="167" t="s">
        <v>443</v>
      </c>
      <c r="Y134" s="167" t="s">
        <v>443</v>
      </c>
      <c r="Z134" s="167" t="s">
        <v>443</v>
      </c>
      <c r="AA134" s="167" t="s">
        <v>443</v>
      </c>
      <c r="AB134" s="167" t="s">
        <v>443</v>
      </c>
      <c r="AC134" s="167" t="s">
        <v>443</v>
      </c>
      <c r="AD134" s="167" t="s">
        <v>443</v>
      </c>
      <c r="AE134" s="168"/>
      <c r="AF134" s="62" t="s">
        <v>443</v>
      </c>
      <c r="AG134" s="62" t="s">
        <v>443</v>
      </c>
      <c r="AH134" s="62" t="s">
        <v>443</v>
      </c>
      <c r="AI134" s="62" t="s">
        <v>443</v>
      </c>
      <c r="AJ134" s="62" t="s">
        <v>443</v>
      </c>
      <c r="AK134" s="62" t="s">
        <v>443</v>
      </c>
      <c r="AL134" s="40" t="s">
        <v>412</v>
      </c>
    </row>
    <row r="135" spans="1:38" ht="26.25" customHeight="1" thickBot="1">
      <c r="A135" s="60" t="s">
        <v>288</v>
      </c>
      <c r="B135" s="60" t="s">
        <v>311</v>
      </c>
      <c r="C135" s="61" t="s">
        <v>312</v>
      </c>
      <c r="D135" s="62"/>
      <c r="E135" s="62">
        <v>4.26915E-2</v>
      </c>
      <c r="F135" s="62">
        <v>1.651275E-2</v>
      </c>
      <c r="G135" s="62">
        <v>1.47675E-3</v>
      </c>
      <c r="H135" s="62" t="s">
        <v>444</v>
      </c>
      <c r="I135" s="62">
        <v>5.6250750000000009E-2</v>
      </c>
      <c r="J135" s="62">
        <v>6.0546750000000003E-2</v>
      </c>
      <c r="K135" s="62">
        <v>6.2291999999999993E-2</v>
      </c>
      <c r="L135" s="62">
        <v>2.3625315000000004E-2</v>
      </c>
      <c r="M135" s="62">
        <v>0.74951774999999998</v>
      </c>
      <c r="N135" s="62">
        <v>6.5782499999999999E-3</v>
      </c>
      <c r="O135" s="62">
        <v>1.3424999999999999E-3</v>
      </c>
      <c r="P135" s="62" t="s">
        <v>444</v>
      </c>
      <c r="Q135" s="62">
        <v>5.5042499999999996E-3</v>
      </c>
      <c r="R135" s="62">
        <v>1.3425000000000001E-4</v>
      </c>
      <c r="S135" s="62">
        <v>2.6849999999999999E-3</v>
      </c>
      <c r="T135" s="62" t="s">
        <v>444</v>
      </c>
      <c r="U135" s="62">
        <v>9.3975000000000016E-4</v>
      </c>
      <c r="V135" s="62">
        <v>0.23534025000000003</v>
      </c>
      <c r="W135" s="62">
        <v>0.13425000000000001</v>
      </c>
      <c r="X135" s="62">
        <v>3.1280250000000002E-2</v>
      </c>
      <c r="Y135" s="62">
        <v>6.2157749999999998E-2</v>
      </c>
      <c r="Z135" s="62">
        <v>7.6254000000000002E-2</v>
      </c>
      <c r="AA135" s="62" t="s">
        <v>444</v>
      </c>
      <c r="AB135" s="62">
        <v>0.16969200000000001</v>
      </c>
      <c r="AC135" s="62" t="s">
        <v>444</v>
      </c>
      <c r="AD135" s="157" t="s">
        <v>443</v>
      </c>
      <c r="AE135" s="158"/>
      <c r="AF135" s="159" t="s">
        <v>443</v>
      </c>
      <c r="AG135" s="62" t="s">
        <v>443</v>
      </c>
      <c r="AH135" s="62" t="s">
        <v>443</v>
      </c>
      <c r="AI135" s="62" t="s">
        <v>443</v>
      </c>
      <c r="AJ135" s="62" t="s">
        <v>443</v>
      </c>
      <c r="AK135" s="62" t="s">
        <v>443</v>
      </c>
      <c r="AL135" s="40" t="s">
        <v>412</v>
      </c>
    </row>
    <row r="136" spans="1:38" ht="26.25" customHeight="1" thickBot="1">
      <c r="A136" s="60" t="s">
        <v>288</v>
      </c>
      <c r="B136" s="60" t="s">
        <v>313</v>
      </c>
      <c r="C136" s="61" t="s">
        <v>314</v>
      </c>
      <c r="D136" s="62"/>
      <c r="E136" s="169" t="s">
        <v>443</v>
      </c>
      <c r="F136" s="62">
        <v>2.4376350000000001E-4</v>
      </c>
      <c r="G136" s="62" t="s">
        <v>443</v>
      </c>
      <c r="H136" s="62" t="s">
        <v>444</v>
      </c>
      <c r="I136" s="62" t="s">
        <v>443</v>
      </c>
      <c r="J136" s="62" t="s">
        <v>443</v>
      </c>
      <c r="K136" s="62" t="s">
        <v>443</v>
      </c>
      <c r="L136" s="62" t="s">
        <v>443</v>
      </c>
      <c r="M136" s="62" t="s">
        <v>443</v>
      </c>
      <c r="N136" s="62" t="s">
        <v>443</v>
      </c>
      <c r="O136" s="62" t="s">
        <v>443</v>
      </c>
      <c r="P136" s="62" t="s">
        <v>443</v>
      </c>
      <c r="Q136" s="62" t="s">
        <v>443</v>
      </c>
      <c r="R136" s="62" t="s">
        <v>443</v>
      </c>
      <c r="S136" s="62" t="s">
        <v>443</v>
      </c>
      <c r="T136" s="62" t="s">
        <v>443</v>
      </c>
      <c r="U136" s="62" t="s">
        <v>443</v>
      </c>
      <c r="V136" s="62" t="s">
        <v>443</v>
      </c>
      <c r="W136" s="62" t="s">
        <v>443</v>
      </c>
      <c r="X136" s="62" t="s">
        <v>443</v>
      </c>
      <c r="Y136" s="62" t="s">
        <v>443</v>
      </c>
      <c r="Z136" s="62" t="s">
        <v>443</v>
      </c>
      <c r="AA136" s="62" t="s">
        <v>443</v>
      </c>
      <c r="AB136" s="62" t="s">
        <v>443</v>
      </c>
      <c r="AC136" s="62" t="s">
        <v>443</v>
      </c>
      <c r="AD136" s="62" t="s">
        <v>443</v>
      </c>
      <c r="AE136" s="158"/>
      <c r="AF136" s="159" t="s">
        <v>443</v>
      </c>
      <c r="AG136" s="62" t="s">
        <v>443</v>
      </c>
      <c r="AH136" s="62" t="s">
        <v>443</v>
      </c>
      <c r="AI136" s="62" t="s">
        <v>443</v>
      </c>
      <c r="AJ136" s="62" t="s">
        <v>443</v>
      </c>
      <c r="AK136" s="62">
        <v>16250.9</v>
      </c>
      <c r="AL136" s="40" t="s">
        <v>416</v>
      </c>
    </row>
    <row r="137" spans="1:38" ht="26.25" customHeight="1" thickBot="1">
      <c r="A137" s="60" t="s">
        <v>288</v>
      </c>
      <c r="B137" s="60" t="s">
        <v>315</v>
      </c>
      <c r="C137" s="61" t="s">
        <v>316</v>
      </c>
      <c r="D137" s="62"/>
      <c r="E137" s="62" t="s">
        <v>443</v>
      </c>
      <c r="F137" s="62">
        <v>1.9946400000000002E-3</v>
      </c>
      <c r="G137" s="62" t="s">
        <v>443</v>
      </c>
      <c r="H137" s="62" t="s">
        <v>444</v>
      </c>
      <c r="I137" s="62" t="s">
        <v>443</v>
      </c>
      <c r="J137" s="62" t="s">
        <v>443</v>
      </c>
      <c r="K137" s="62" t="s">
        <v>443</v>
      </c>
      <c r="L137" s="62" t="s">
        <v>443</v>
      </c>
      <c r="M137" s="62" t="s">
        <v>443</v>
      </c>
      <c r="N137" s="62" t="s">
        <v>443</v>
      </c>
      <c r="O137" s="62" t="s">
        <v>443</v>
      </c>
      <c r="P137" s="62" t="s">
        <v>443</v>
      </c>
      <c r="Q137" s="62" t="s">
        <v>443</v>
      </c>
      <c r="R137" s="62" t="s">
        <v>443</v>
      </c>
      <c r="S137" s="62" t="s">
        <v>443</v>
      </c>
      <c r="T137" s="62" t="s">
        <v>443</v>
      </c>
      <c r="U137" s="62" t="s">
        <v>443</v>
      </c>
      <c r="V137" s="62" t="s">
        <v>443</v>
      </c>
      <c r="W137" s="62" t="s">
        <v>443</v>
      </c>
      <c r="X137" s="62" t="s">
        <v>443</v>
      </c>
      <c r="Y137" s="62" t="s">
        <v>443</v>
      </c>
      <c r="Z137" s="62" t="s">
        <v>443</v>
      </c>
      <c r="AA137" s="62" t="s">
        <v>443</v>
      </c>
      <c r="AB137" s="62" t="s">
        <v>443</v>
      </c>
      <c r="AC137" s="62" t="s">
        <v>443</v>
      </c>
      <c r="AD137" s="157" t="s">
        <v>443</v>
      </c>
      <c r="AE137" s="158"/>
      <c r="AF137" s="159" t="s">
        <v>443</v>
      </c>
      <c r="AG137" s="62" t="s">
        <v>443</v>
      </c>
      <c r="AH137" s="62" t="s">
        <v>443</v>
      </c>
      <c r="AI137" s="62" t="s">
        <v>443</v>
      </c>
      <c r="AJ137" s="62" t="s">
        <v>443</v>
      </c>
      <c r="AK137" s="62">
        <v>132976</v>
      </c>
      <c r="AL137" s="40" t="s">
        <v>416</v>
      </c>
    </row>
    <row r="138" spans="1:38" ht="26.25" customHeight="1" thickBot="1">
      <c r="A138" s="64" t="s">
        <v>288</v>
      </c>
      <c r="B138" s="64" t="s">
        <v>317</v>
      </c>
      <c r="C138" s="66" t="s">
        <v>318</v>
      </c>
      <c r="D138" s="63"/>
      <c r="E138" s="62" t="s">
        <v>443</v>
      </c>
      <c r="F138" s="62" t="s">
        <v>443</v>
      </c>
      <c r="G138" s="62" t="s">
        <v>443</v>
      </c>
      <c r="H138" s="62" t="s">
        <v>443</v>
      </c>
      <c r="I138" s="62" t="s">
        <v>443</v>
      </c>
      <c r="J138" s="62" t="s">
        <v>443</v>
      </c>
      <c r="K138" s="62" t="s">
        <v>443</v>
      </c>
      <c r="L138" s="62" t="s">
        <v>443</v>
      </c>
      <c r="M138" s="62" t="s">
        <v>443</v>
      </c>
      <c r="N138" s="62" t="s">
        <v>443</v>
      </c>
      <c r="O138" s="62" t="s">
        <v>443</v>
      </c>
      <c r="P138" s="62" t="s">
        <v>443</v>
      </c>
      <c r="Q138" s="62" t="s">
        <v>443</v>
      </c>
      <c r="R138" s="62" t="s">
        <v>443</v>
      </c>
      <c r="S138" s="62" t="s">
        <v>443</v>
      </c>
      <c r="T138" s="62" t="s">
        <v>443</v>
      </c>
      <c r="U138" s="62" t="s">
        <v>443</v>
      </c>
      <c r="V138" s="62" t="s">
        <v>443</v>
      </c>
      <c r="W138" s="62" t="s">
        <v>443</v>
      </c>
      <c r="X138" s="62" t="s">
        <v>443</v>
      </c>
      <c r="Y138" s="62" t="s">
        <v>443</v>
      </c>
      <c r="Z138" s="62" t="s">
        <v>443</v>
      </c>
      <c r="AA138" s="62" t="s">
        <v>443</v>
      </c>
      <c r="AB138" s="62" t="s">
        <v>443</v>
      </c>
      <c r="AC138" s="62" t="s">
        <v>443</v>
      </c>
      <c r="AD138" s="157" t="s">
        <v>443</v>
      </c>
      <c r="AE138" s="158"/>
      <c r="AF138" s="159" t="s">
        <v>443</v>
      </c>
      <c r="AG138" s="62" t="s">
        <v>443</v>
      </c>
      <c r="AH138" s="62" t="s">
        <v>443</v>
      </c>
      <c r="AI138" s="62" t="s">
        <v>443</v>
      </c>
      <c r="AJ138" s="62" t="s">
        <v>443</v>
      </c>
      <c r="AK138" s="62" t="s">
        <v>443</v>
      </c>
      <c r="AL138" s="40" t="s">
        <v>416</v>
      </c>
    </row>
    <row r="139" spans="1:38" ht="26.25" customHeight="1" thickBot="1">
      <c r="A139" s="64" t="s">
        <v>288</v>
      </c>
      <c r="B139" s="64" t="s">
        <v>319</v>
      </c>
      <c r="C139" s="66" t="s">
        <v>377</v>
      </c>
      <c r="D139" s="63"/>
      <c r="E139" s="62" t="s">
        <v>443</v>
      </c>
      <c r="F139" s="62" t="s">
        <v>443</v>
      </c>
      <c r="G139" s="62" t="s">
        <v>443</v>
      </c>
      <c r="H139" s="62" t="s">
        <v>444</v>
      </c>
      <c r="I139" s="62" t="s">
        <v>444</v>
      </c>
      <c r="J139" s="62" t="s">
        <v>444</v>
      </c>
      <c r="K139" s="62" t="s">
        <v>444</v>
      </c>
      <c r="L139" s="62" t="s">
        <v>444</v>
      </c>
      <c r="M139" s="62" t="s">
        <v>443</v>
      </c>
      <c r="N139" s="62" t="s">
        <v>444</v>
      </c>
      <c r="O139" s="62" t="s">
        <v>444</v>
      </c>
      <c r="P139" s="62" t="s">
        <v>443</v>
      </c>
      <c r="Q139" s="62" t="s">
        <v>444</v>
      </c>
      <c r="R139" s="62" t="s">
        <v>444</v>
      </c>
      <c r="S139" s="62" t="s">
        <v>444</v>
      </c>
      <c r="T139" s="62" t="s">
        <v>443</v>
      </c>
      <c r="U139" s="62" t="s">
        <v>443</v>
      </c>
      <c r="V139" s="62" t="s">
        <v>443</v>
      </c>
      <c r="W139" s="62" t="s">
        <v>444</v>
      </c>
      <c r="X139" s="62" t="s">
        <v>443</v>
      </c>
      <c r="Y139" s="62" t="s">
        <v>443</v>
      </c>
      <c r="Z139" s="62" t="s">
        <v>443</v>
      </c>
      <c r="AA139" s="62" t="s">
        <v>443</v>
      </c>
      <c r="AB139" s="62" t="s">
        <v>443</v>
      </c>
      <c r="AC139" s="62" t="s">
        <v>443</v>
      </c>
      <c r="AD139" s="62" t="s">
        <v>443</v>
      </c>
      <c r="AE139" s="158"/>
      <c r="AF139" s="159" t="s">
        <v>443</v>
      </c>
      <c r="AG139" s="159" t="s">
        <v>443</v>
      </c>
      <c r="AH139" s="159" t="s">
        <v>443</v>
      </c>
      <c r="AI139" s="159" t="s">
        <v>443</v>
      </c>
      <c r="AJ139" s="159" t="s">
        <v>443</v>
      </c>
      <c r="AK139" s="159" t="s">
        <v>443</v>
      </c>
      <c r="AL139" s="40" t="s">
        <v>412</v>
      </c>
    </row>
    <row r="140" spans="1:38" ht="26.25" customHeight="1" thickBot="1">
      <c r="A140" s="60" t="s">
        <v>321</v>
      </c>
      <c r="B140" s="64" t="s">
        <v>322</v>
      </c>
      <c r="C140" s="61" t="s">
        <v>378</v>
      </c>
      <c r="D140" s="62"/>
      <c r="E140" s="62" t="s">
        <v>442</v>
      </c>
      <c r="F140" s="62" t="s">
        <v>442</v>
      </c>
      <c r="G140" s="62" t="s">
        <v>442</v>
      </c>
      <c r="H140" s="62" t="s">
        <v>442</v>
      </c>
      <c r="I140" s="62" t="s">
        <v>442</v>
      </c>
      <c r="J140" s="62" t="s">
        <v>442</v>
      </c>
      <c r="K140" s="62" t="s">
        <v>442</v>
      </c>
      <c r="L140" s="62" t="s">
        <v>442</v>
      </c>
      <c r="M140" s="62" t="s">
        <v>442</v>
      </c>
      <c r="N140" s="62" t="s">
        <v>442</v>
      </c>
      <c r="O140" s="62" t="s">
        <v>442</v>
      </c>
      <c r="P140" s="62" t="s">
        <v>442</v>
      </c>
      <c r="Q140" s="62" t="s">
        <v>442</v>
      </c>
      <c r="R140" s="62" t="s">
        <v>442</v>
      </c>
      <c r="S140" s="62" t="s">
        <v>442</v>
      </c>
      <c r="T140" s="62" t="s">
        <v>442</v>
      </c>
      <c r="U140" s="62" t="s">
        <v>442</v>
      </c>
      <c r="V140" s="62" t="s">
        <v>442</v>
      </c>
      <c r="W140" s="62" t="s">
        <v>442</v>
      </c>
      <c r="X140" s="62" t="s">
        <v>442</v>
      </c>
      <c r="Y140" s="62" t="s">
        <v>442</v>
      </c>
      <c r="Z140" s="62" t="s">
        <v>442</v>
      </c>
      <c r="AA140" s="62" t="s">
        <v>442</v>
      </c>
      <c r="AB140" s="62" t="s">
        <v>442</v>
      </c>
      <c r="AC140" s="62" t="s">
        <v>442</v>
      </c>
      <c r="AD140" s="157" t="s">
        <v>442</v>
      </c>
      <c r="AE140" s="158"/>
      <c r="AF140" s="159" t="s">
        <v>442</v>
      </c>
      <c r="AG140" s="62" t="s">
        <v>442</v>
      </c>
      <c r="AH140" s="62" t="s">
        <v>442</v>
      </c>
      <c r="AI140" s="62" t="s">
        <v>442</v>
      </c>
      <c r="AJ140" s="62" t="s">
        <v>442</v>
      </c>
      <c r="AK140" s="62" t="s">
        <v>442</v>
      </c>
      <c r="AL140" s="40" t="s">
        <v>412</v>
      </c>
    </row>
    <row r="141" spans="1:38" s="6" customFormat="1" ht="37.5" customHeight="1" thickBot="1">
      <c r="A141" s="79"/>
      <c r="B141" s="80" t="s">
        <v>323</v>
      </c>
      <c r="C141" s="81" t="s">
        <v>388</v>
      </c>
      <c r="D141" s="79" t="s">
        <v>142</v>
      </c>
      <c r="E141" s="16">
        <f>SUM(E14:E140)</f>
        <v>34.95888686628404</v>
      </c>
      <c r="F141" s="16">
        <f t="shared" ref="F141:AD141" si="0">SUM(F14:F140)</f>
        <v>28.448469085238376</v>
      </c>
      <c r="G141" s="16">
        <f t="shared" si="0"/>
        <v>93.133926825722398</v>
      </c>
      <c r="H141" s="16">
        <f t="shared" si="0"/>
        <v>10.850853409129517</v>
      </c>
      <c r="I141" s="16">
        <f t="shared" si="0"/>
        <v>21.669725187986067</v>
      </c>
      <c r="J141" s="16">
        <f t="shared" si="0"/>
        <v>33.820663824488591</v>
      </c>
      <c r="K141" s="16">
        <f t="shared" si="0"/>
        <v>44.184350485067412</v>
      </c>
      <c r="L141" s="16">
        <f t="shared" si="0"/>
        <v>2.1602150570637817</v>
      </c>
      <c r="M141" s="16">
        <f t="shared" si="0"/>
        <v>70.900618230571624</v>
      </c>
      <c r="N141" s="16">
        <f t="shared" si="0"/>
        <v>7.0087093492768968</v>
      </c>
      <c r="O141" s="16">
        <f t="shared" si="0"/>
        <v>0.2609676205802211</v>
      </c>
      <c r="P141" s="16">
        <f t="shared" si="0"/>
        <v>0.36711539040623259</v>
      </c>
      <c r="Q141" s="16">
        <f t="shared" si="0"/>
        <v>1.100706240814779</v>
      </c>
      <c r="R141" s="16">
        <f>SUM(R14:R140)</f>
        <v>4.9679456690884827</v>
      </c>
      <c r="S141" s="16">
        <f t="shared" si="0"/>
        <v>1.5003998424778211</v>
      </c>
      <c r="T141" s="16">
        <f t="shared" si="0"/>
        <v>3.4377579377347902</v>
      </c>
      <c r="U141" s="16">
        <f t="shared" si="0"/>
        <v>2.1337089430827305</v>
      </c>
      <c r="V141" s="16">
        <f t="shared" si="0"/>
        <v>11.947146183628915</v>
      </c>
      <c r="W141" s="16">
        <f t="shared" si="0"/>
        <v>25.204655423301539</v>
      </c>
      <c r="X141" s="16">
        <f t="shared" si="0"/>
        <v>1.4335223615337951</v>
      </c>
      <c r="Y141" s="16">
        <f t="shared" si="0"/>
        <v>1.6597119417572825</v>
      </c>
      <c r="Z141" s="16">
        <f t="shared" si="0"/>
        <v>0.63575829033554332</v>
      </c>
      <c r="AA141" s="16">
        <f t="shared" si="0"/>
        <v>0.76841604117460827</v>
      </c>
      <c r="AB141" s="16">
        <f t="shared" si="0"/>
        <v>4.945964207952029</v>
      </c>
      <c r="AC141" s="16">
        <f t="shared" si="0"/>
        <v>11.665042206242763</v>
      </c>
      <c r="AD141" s="16">
        <f t="shared" si="0"/>
        <v>207.78007619485774</v>
      </c>
      <c r="AE141" s="52"/>
      <c r="AF141" s="16"/>
      <c r="AG141" s="16"/>
      <c r="AH141" s="16"/>
      <c r="AI141" s="16"/>
      <c r="AJ141" s="16"/>
      <c r="AK141" s="16"/>
      <c r="AL141" s="41"/>
    </row>
    <row r="142" spans="1:38" ht="15" customHeight="1" thickBot="1">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c r="A143" s="85"/>
      <c r="B143" s="43" t="s">
        <v>347</v>
      </c>
      <c r="C143" s="86" t="s">
        <v>354</v>
      </c>
      <c r="D143" s="87" t="s">
        <v>281</v>
      </c>
      <c r="E143" s="9" t="s">
        <v>444</v>
      </c>
      <c r="F143" s="9" t="s">
        <v>444</v>
      </c>
      <c r="G143" s="9" t="s">
        <v>444</v>
      </c>
      <c r="H143" s="9" t="s">
        <v>444</v>
      </c>
      <c r="I143" s="9" t="s">
        <v>444</v>
      </c>
      <c r="J143" s="9" t="s">
        <v>444</v>
      </c>
      <c r="K143" s="9" t="s">
        <v>444</v>
      </c>
      <c r="L143" s="9" t="s">
        <v>444</v>
      </c>
      <c r="M143" s="9" t="s">
        <v>444</v>
      </c>
      <c r="N143" s="9" t="s">
        <v>444</v>
      </c>
      <c r="O143" s="9" t="s">
        <v>444</v>
      </c>
      <c r="P143" s="9" t="s">
        <v>444</v>
      </c>
      <c r="Q143" s="9" t="s">
        <v>444</v>
      </c>
      <c r="R143" s="9" t="s">
        <v>444</v>
      </c>
      <c r="S143" s="9" t="s">
        <v>444</v>
      </c>
      <c r="T143" s="9" t="s">
        <v>444</v>
      </c>
      <c r="U143" s="9" t="s">
        <v>444</v>
      </c>
      <c r="V143" s="9" t="s">
        <v>444</v>
      </c>
      <c r="W143" s="9" t="s">
        <v>444</v>
      </c>
      <c r="X143" s="9" t="s">
        <v>444</v>
      </c>
      <c r="Y143" s="9" t="s">
        <v>444</v>
      </c>
      <c r="Z143" s="9" t="s">
        <v>444</v>
      </c>
      <c r="AA143" s="9" t="s">
        <v>444</v>
      </c>
      <c r="AB143" s="9" t="s">
        <v>444</v>
      </c>
      <c r="AC143" s="9" t="s">
        <v>444</v>
      </c>
      <c r="AD143" s="9" t="s">
        <v>444</v>
      </c>
      <c r="AE143" s="54"/>
      <c r="AF143" s="9" t="s">
        <v>444</v>
      </c>
      <c r="AG143" s="9" t="s">
        <v>444</v>
      </c>
      <c r="AH143" s="9" t="s">
        <v>444</v>
      </c>
      <c r="AI143" s="9" t="s">
        <v>444</v>
      </c>
      <c r="AJ143" s="9" t="s">
        <v>444</v>
      </c>
      <c r="AK143" s="9" t="s">
        <v>444</v>
      </c>
      <c r="AL143" s="43" t="s">
        <v>49</v>
      </c>
    </row>
    <row r="144" spans="1:38" ht="26.25" customHeight="1" thickBot="1">
      <c r="A144" s="85"/>
      <c r="B144" s="43" t="s">
        <v>348</v>
      </c>
      <c r="C144" s="86" t="s">
        <v>355</v>
      </c>
      <c r="D144" s="87" t="s">
        <v>281</v>
      </c>
      <c r="E144" s="9" t="s">
        <v>444</v>
      </c>
      <c r="F144" s="9" t="s">
        <v>444</v>
      </c>
      <c r="G144" s="9" t="s">
        <v>444</v>
      </c>
      <c r="H144" s="9" t="s">
        <v>444</v>
      </c>
      <c r="I144" s="9" t="s">
        <v>444</v>
      </c>
      <c r="J144" s="9" t="s">
        <v>444</v>
      </c>
      <c r="K144" s="9" t="s">
        <v>444</v>
      </c>
      <c r="L144" s="9" t="s">
        <v>444</v>
      </c>
      <c r="M144" s="9" t="s">
        <v>444</v>
      </c>
      <c r="N144" s="9" t="s">
        <v>444</v>
      </c>
      <c r="O144" s="9" t="s">
        <v>444</v>
      </c>
      <c r="P144" s="9" t="s">
        <v>444</v>
      </c>
      <c r="Q144" s="9" t="s">
        <v>444</v>
      </c>
      <c r="R144" s="9" t="s">
        <v>444</v>
      </c>
      <c r="S144" s="9" t="s">
        <v>444</v>
      </c>
      <c r="T144" s="9" t="s">
        <v>444</v>
      </c>
      <c r="U144" s="9" t="s">
        <v>444</v>
      </c>
      <c r="V144" s="9" t="s">
        <v>444</v>
      </c>
      <c r="W144" s="9" t="s">
        <v>444</v>
      </c>
      <c r="X144" s="9" t="s">
        <v>444</v>
      </c>
      <c r="Y144" s="9" t="s">
        <v>444</v>
      </c>
      <c r="Z144" s="9" t="s">
        <v>444</v>
      </c>
      <c r="AA144" s="9" t="s">
        <v>444</v>
      </c>
      <c r="AB144" s="9" t="s">
        <v>444</v>
      </c>
      <c r="AC144" s="9" t="s">
        <v>444</v>
      </c>
      <c r="AD144" s="9" t="s">
        <v>444</v>
      </c>
      <c r="AE144" s="54"/>
      <c r="AF144" s="9" t="s">
        <v>444</v>
      </c>
      <c r="AG144" s="9" t="s">
        <v>444</v>
      </c>
      <c r="AH144" s="9" t="s">
        <v>444</v>
      </c>
      <c r="AI144" s="9" t="s">
        <v>444</v>
      </c>
      <c r="AJ144" s="9" t="s">
        <v>444</v>
      </c>
      <c r="AK144" s="9" t="s">
        <v>444</v>
      </c>
      <c r="AL144" s="43" t="s">
        <v>49</v>
      </c>
    </row>
    <row r="145" spans="1:38" ht="26.25" customHeight="1" thickBot="1">
      <c r="A145" s="85"/>
      <c r="B145" s="43" t="s">
        <v>349</v>
      </c>
      <c r="C145" s="86" t="s">
        <v>356</v>
      </c>
      <c r="D145" s="87" t="s">
        <v>281</v>
      </c>
      <c r="E145" s="9" t="s">
        <v>444</v>
      </c>
      <c r="F145" s="9" t="s">
        <v>444</v>
      </c>
      <c r="G145" s="9" t="s">
        <v>444</v>
      </c>
      <c r="H145" s="9" t="s">
        <v>444</v>
      </c>
      <c r="I145" s="9" t="s">
        <v>444</v>
      </c>
      <c r="J145" s="9" t="s">
        <v>444</v>
      </c>
      <c r="K145" s="9" t="s">
        <v>444</v>
      </c>
      <c r="L145" s="9" t="s">
        <v>444</v>
      </c>
      <c r="M145" s="9" t="s">
        <v>444</v>
      </c>
      <c r="N145" s="9" t="s">
        <v>444</v>
      </c>
      <c r="O145" s="9" t="s">
        <v>444</v>
      </c>
      <c r="P145" s="9" t="s">
        <v>444</v>
      </c>
      <c r="Q145" s="9" t="s">
        <v>444</v>
      </c>
      <c r="R145" s="9" t="s">
        <v>444</v>
      </c>
      <c r="S145" s="9" t="s">
        <v>444</v>
      </c>
      <c r="T145" s="9" t="s">
        <v>444</v>
      </c>
      <c r="U145" s="9" t="s">
        <v>444</v>
      </c>
      <c r="V145" s="9" t="s">
        <v>444</v>
      </c>
      <c r="W145" s="9" t="s">
        <v>444</v>
      </c>
      <c r="X145" s="9" t="s">
        <v>444</v>
      </c>
      <c r="Y145" s="9" t="s">
        <v>444</v>
      </c>
      <c r="Z145" s="9" t="s">
        <v>444</v>
      </c>
      <c r="AA145" s="9" t="s">
        <v>444</v>
      </c>
      <c r="AB145" s="9" t="s">
        <v>444</v>
      </c>
      <c r="AC145" s="9" t="s">
        <v>444</v>
      </c>
      <c r="AD145" s="9" t="s">
        <v>444</v>
      </c>
      <c r="AE145" s="54"/>
      <c r="AF145" s="9" t="s">
        <v>444</v>
      </c>
      <c r="AG145" s="9" t="s">
        <v>444</v>
      </c>
      <c r="AH145" s="9" t="s">
        <v>444</v>
      </c>
      <c r="AI145" s="9" t="s">
        <v>444</v>
      </c>
      <c r="AJ145" s="9" t="s">
        <v>444</v>
      </c>
      <c r="AK145" s="9" t="s">
        <v>444</v>
      </c>
      <c r="AL145" s="43" t="s">
        <v>49</v>
      </c>
    </row>
    <row r="146" spans="1:38" ht="26.25" customHeight="1" thickBot="1">
      <c r="A146" s="85"/>
      <c r="B146" s="43" t="s">
        <v>350</v>
      </c>
      <c r="C146" s="86" t="s">
        <v>357</v>
      </c>
      <c r="D146" s="87" t="s">
        <v>281</v>
      </c>
      <c r="E146" s="9" t="s">
        <v>444</v>
      </c>
      <c r="F146" s="9" t="s">
        <v>444</v>
      </c>
      <c r="G146" s="9" t="s">
        <v>444</v>
      </c>
      <c r="H146" s="9" t="s">
        <v>444</v>
      </c>
      <c r="I146" s="9" t="s">
        <v>444</v>
      </c>
      <c r="J146" s="9" t="s">
        <v>444</v>
      </c>
      <c r="K146" s="9" t="s">
        <v>444</v>
      </c>
      <c r="L146" s="9" t="s">
        <v>444</v>
      </c>
      <c r="M146" s="9" t="s">
        <v>444</v>
      </c>
      <c r="N146" s="9" t="s">
        <v>444</v>
      </c>
      <c r="O146" s="9" t="s">
        <v>444</v>
      </c>
      <c r="P146" s="9" t="s">
        <v>444</v>
      </c>
      <c r="Q146" s="9" t="s">
        <v>444</v>
      </c>
      <c r="R146" s="9" t="s">
        <v>444</v>
      </c>
      <c r="S146" s="9" t="s">
        <v>444</v>
      </c>
      <c r="T146" s="9" t="s">
        <v>444</v>
      </c>
      <c r="U146" s="9" t="s">
        <v>444</v>
      </c>
      <c r="V146" s="9" t="s">
        <v>444</v>
      </c>
      <c r="W146" s="9" t="s">
        <v>444</v>
      </c>
      <c r="X146" s="9" t="s">
        <v>444</v>
      </c>
      <c r="Y146" s="9" t="s">
        <v>444</v>
      </c>
      <c r="Z146" s="9" t="s">
        <v>444</v>
      </c>
      <c r="AA146" s="9" t="s">
        <v>444</v>
      </c>
      <c r="AB146" s="9" t="s">
        <v>444</v>
      </c>
      <c r="AC146" s="9" t="s">
        <v>444</v>
      </c>
      <c r="AD146" s="9" t="s">
        <v>444</v>
      </c>
      <c r="AE146" s="54"/>
      <c r="AF146" s="9" t="s">
        <v>444</v>
      </c>
      <c r="AG146" s="9" t="s">
        <v>444</v>
      </c>
      <c r="AH146" s="9" t="s">
        <v>444</v>
      </c>
      <c r="AI146" s="9" t="s">
        <v>444</v>
      </c>
      <c r="AJ146" s="9" t="s">
        <v>444</v>
      </c>
      <c r="AK146" s="9" t="s">
        <v>444</v>
      </c>
      <c r="AL146" s="43" t="s">
        <v>49</v>
      </c>
    </row>
    <row r="147" spans="1:38" ht="26.25" customHeight="1" thickBot="1">
      <c r="A147" s="85"/>
      <c r="B147" s="43" t="s">
        <v>351</v>
      </c>
      <c r="C147" s="86" t="s">
        <v>358</v>
      </c>
      <c r="D147" s="87" t="s">
        <v>281</v>
      </c>
      <c r="E147" s="9" t="s">
        <v>444</v>
      </c>
      <c r="F147" s="9" t="s">
        <v>444</v>
      </c>
      <c r="G147" s="9" t="s">
        <v>444</v>
      </c>
      <c r="H147" s="9" t="s">
        <v>444</v>
      </c>
      <c r="I147" s="9" t="s">
        <v>444</v>
      </c>
      <c r="J147" s="9" t="s">
        <v>444</v>
      </c>
      <c r="K147" s="9" t="s">
        <v>444</v>
      </c>
      <c r="L147" s="9" t="s">
        <v>444</v>
      </c>
      <c r="M147" s="9" t="s">
        <v>444</v>
      </c>
      <c r="N147" s="9" t="s">
        <v>444</v>
      </c>
      <c r="O147" s="9" t="s">
        <v>444</v>
      </c>
      <c r="P147" s="9" t="s">
        <v>444</v>
      </c>
      <c r="Q147" s="9" t="s">
        <v>444</v>
      </c>
      <c r="R147" s="9" t="s">
        <v>444</v>
      </c>
      <c r="S147" s="9" t="s">
        <v>444</v>
      </c>
      <c r="T147" s="9" t="s">
        <v>444</v>
      </c>
      <c r="U147" s="9" t="s">
        <v>444</v>
      </c>
      <c r="V147" s="9" t="s">
        <v>444</v>
      </c>
      <c r="W147" s="9" t="s">
        <v>444</v>
      </c>
      <c r="X147" s="9" t="s">
        <v>444</v>
      </c>
      <c r="Y147" s="9" t="s">
        <v>444</v>
      </c>
      <c r="Z147" s="9" t="s">
        <v>444</v>
      </c>
      <c r="AA147" s="9" t="s">
        <v>444</v>
      </c>
      <c r="AB147" s="9" t="s">
        <v>444</v>
      </c>
      <c r="AC147" s="9" t="s">
        <v>444</v>
      </c>
      <c r="AD147" s="9" t="s">
        <v>444</v>
      </c>
      <c r="AE147" s="54"/>
      <c r="AF147" s="9" t="s">
        <v>444</v>
      </c>
      <c r="AG147" s="9" t="s">
        <v>444</v>
      </c>
      <c r="AH147" s="9" t="s">
        <v>444</v>
      </c>
      <c r="AI147" s="9" t="s">
        <v>444</v>
      </c>
      <c r="AJ147" s="9" t="s">
        <v>444</v>
      </c>
      <c r="AK147" s="9" t="s">
        <v>444</v>
      </c>
      <c r="AL147" s="43" t="s">
        <v>49</v>
      </c>
    </row>
    <row r="148" spans="1:38" ht="26.25" customHeight="1" thickBot="1">
      <c r="A148" s="85"/>
      <c r="B148" s="43" t="s">
        <v>352</v>
      </c>
      <c r="C148" s="86" t="s">
        <v>359</v>
      </c>
      <c r="D148" s="87" t="s">
        <v>281</v>
      </c>
      <c r="E148" s="9" t="s">
        <v>444</v>
      </c>
      <c r="F148" s="9" t="s">
        <v>444</v>
      </c>
      <c r="G148" s="9" t="s">
        <v>444</v>
      </c>
      <c r="H148" s="9" t="s">
        <v>444</v>
      </c>
      <c r="I148" s="9" t="s">
        <v>444</v>
      </c>
      <c r="J148" s="9" t="s">
        <v>444</v>
      </c>
      <c r="K148" s="9" t="s">
        <v>444</v>
      </c>
      <c r="L148" s="9" t="s">
        <v>444</v>
      </c>
      <c r="M148" s="9" t="s">
        <v>444</v>
      </c>
      <c r="N148" s="9" t="s">
        <v>444</v>
      </c>
      <c r="O148" s="9" t="s">
        <v>444</v>
      </c>
      <c r="P148" s="9" t="s">
        <v>444</v>
      </c>
      <c r="Q148" s="9" t="s">
        <v>444</v>
      </c>
      <c r="R148" s="9" t="s">
        <v>444</v>
      </c>
      <c r="S148" s="9" t="s">
        <v>444</v>
      </c>
      <c r="T148" s="9" t="s">
        <v>444</v>
      </c>
      <c r="U148" s="9" t="s">
        <v>444</v>
      </c>
      <c r="V148" s="9" t="s">
        <v>444</v>
      </c>
      <c r="W148" s="9" t="s">
        <v>444</v>
      </c>
      <c r="X148" s="9" t="s">
        <v>444</v>
      </c>
      <c r="Y148" s="9" t="s">
        <v>444</v>
      </c>
      <c r="Z148" s="9" t="s">
        <v>444</v>
      </c>
      <c r="AA148" s="9" t="s">
        <v>444</v>
      </c>
      <c r="AB148" s="9" t="s">
        <v>444</v>
      </c>
      <c r="AC148" s="9" t="s">
        <v>444</v>
      </c>
      <c r="AD148" s="9" t="s">
        <v>444</v>
      </c>
      <c r="AE148" s="54"/>
      <c r="AF148" s="9" t="s">
        <v>444</v>
      </c>
      <c r="AG148" s="9" t="s">
        <v>444</v>
      </c>
      <c r="AH148" s="9" t="s">
        <v>444</v>
      </c>
      <c r="AI148" s="9" t="s">
        <v>444</v>
      </c>
      <c r="AJ148" s="9" t="s">
        <v>444</v>
      </c>
      <c r="AK148" s="9" t="s">
        <v>444</v>
      </c>
      <c r="AL148" s="43" t="s">
        <v>413</v>
      </c>
    </row>
    <row r="149" spans="1:38" ht="26.25" customHeight="1" thickBot="1">
      <c r="A149" s="85"/>
      <c r="B149" s="43" t="s">
        <v>353</v>
      </c>
      <c r="C149" s="86" t="s">
        <v>360</v>
      </c>
      <c r="D149" s="87" t="s">
        <v>281</v>
      </c>
      <c r="E149" s="9" t="s">
        <v>444</v>
      </c>
      <c r="F149" s="9" t="s">
        <v>444</v>
      </c>
      <c r="G149" s="9" t="s">
        <v>444</v>
      </c>
      <c r="H149" s="9" t="s">
        <v>444</v>
      </c>
      <c r="I149" s="9" t="s">
        <v>444</v>
      </c>
      <c r="J149" s="9" t="s">
        <v>444</v>
      </c>
      <c r="K149" s="9" t="s">
        <v>444</v>
      </c>
      <c r="L149" s="9" t="s">
        <v>444</v>
      </c>
      <c r="M149" s="9" t="s">
        <v>444</v>
      </c>
      <c r="N149" s="9" t="s">
        <v>444</v>
      </c>
      <c r="O149" s="9" t="s">
        <v>444</v>
      </c>
      <c r="P149" s="9" t="s">
        <v>444</v>
      </c>
      <c r="Q149" s="9" t="s">
        <v>444</v>
      </c>
      <c r="R149" s="9" t="s">
        <v>444</v>
      </c>
      <c r="S149" s="9" t="s">
        <v>444</v>
      </c>
      <c r="T149" s="9" t="s">
        <v>444</v>
      </c>
      <c r="U149" s="9" t="s">
        <v>444</v>
      </c>
      <c r="V149" s="9" t="s">
        <v>444</v>
      </c>
      <c r="W149" s="9" t="s">
        <v>444</v>
      </c>
      <c r="X149" s="9" t="s">
        <v>444</v>
      </c>
      <c r="Y149" s="9" t="s">
        <v>444</v>
      </c>
      <c r="Z149" s="9" t="s">
        <v>444</v>
      </c>
      <c r="AA149" s="9" t="s">
        <v>444</v>
      </c>
      <c r="AB149" s="9" t="s">
        <v>444</v>
      </c>
      <c r="AC149" s="9" t="s">
        <v>444</v>
      </c>
      <c r="AD149" s="9" t="s">
        <v>444</v>
      </c>
      <c r="AE149" s="54"/>
      <c r="AF149" s="9" t="s">
        <v>444</v>
      </c>
      <c r="AG149" s="9" t="s">
        <v>444</v>
      </c>
      <c r="AH149" s="9" t="s">
        <v>444</v>
      </c>
      <c r="AI149" s="9" t="s">
        <v>444</v>
      </c>
      <c r="AJ149" s="9" t="s">
        <v>444</v>
      </c>
      <c r="AK149" s="9" t="s">
        <v>444</v>
      </c>
      <c r="AL149" s="43" t="s">
        <v>413</v>
      </c>
    </row>
    <row r="150" spans="1:38" ht="15" customHeight="1" thickBot="1">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c r="A151" s="88"/>
      <c r="B151" s="44" t="s">
        <v>325</v>
      </c>
      <c r="C151" s="89" t="s">
        <v>369</v>
      </c>
      <c r="D151" s="88"/>
      <c r="E151" s="88" t="s">
        <v>444</v>
      </c>
      <c r="F151" s="88" t="s">
        <v>444</v>
      </c>
      <c r="G151" s="88" t="s">
        <v>444</v>
      </c>
      <c r="H151" s="88" t="s">
        <v>444</v>
      </c>
      <c r="I151" s="88" t="s">
        <v>444</v>
      </c>
      <c r="J151" s="88" t="s">
        <v>444</v>
      </c>
      <c r="K151" s="88" t="s">
        <v>444</v>
      </c>
      <c r="L151" s="88" t="s">
        <v>444</v>
      </c>
      <c r="M151" s="88" t="s">
        <v>444</v>
      </c>
      <c r="N151" s="88" t="s">
        <v>444</v>
      </c>
      <c r="O151" s="88" t="s">
        <v>444</v>
      </c>
      <c r="P151" s="88" t="s">
        <v>444</v>
      </c>
      <c r="Q151" s="88" t="s">
        <v>444</v>
      </c>
      <c r="R151" s="88" t="s">
        <v>444</v>
      </c>
      <c r="S151" s="88" t="s">
        <v>444</v>
      </c>
      <c r="T151" s="88" t="s">
        <v>444</v>
      </c>
      <c r="U151" s="88" t="s">
        <v>444</v>
      </c>
      <c r="V151" s="88" t="s">
        <v>444</v>
      </c>
      <c r="W151" s="88" t="s">
        <v>444</v>
      </c>
      <c r="X151" s="88" t="s">
        <v>444</v>
      </c>
      <c r="Y151" s="88" t="s">
        <v>444</v>
      </c>
      <c r="Z151" s="88" t="s">
        <v>444</v>
      </c>
      <c r="AA151" s="88" t="s">
        <v>444</v>
      </c>
      <c r="AB151" s="88" t="s">
        <v>444</v>
      </c>
      <c r="AC151" s="88" t="s">
        <v>444</v>
      </c>
      <c r="AD151" s="88" t="s">
        <v>444</v>
      </c>
      <c r="AE151" s="170"/>
      <c r="AF151" s="88" t="s">
        <v>444</v>
      </c>
      <c r="AG151" s="88" t="s">
        <v>444</v>
      </c>
      <c r="AH151" s="88" t="s">
        <v>444</v>
      </c>
      <c r="AI151" s="88" t="s">
        <v>444</v>
      </c>
      <c r="AJ151" s="88" t="s">
        <v>444</v>
      </c>
      <c r="AK151" s="88" t="s">
        <v>443</v>
      </c>
      <c r="AL151" s="44"/>
    </row>
    <row r="152" spans="1:38" ht="37.5" customHeight="1" thickBot="1">
      <c r="A152" s="90"/>
      <c r="B152" s="91" t="s">
        <v>367</v>
      </c>
      <c r="C152" s="92" t="s">
        <v>364</v>
      </c>
      <c r="D152" s="90" t="s">
        <v>297</v>
      </c>
      <c r="E152" s="11">
        <f>SUM(E$141, E$151, IF(AND(ISNUMBER(SEARCH($B$4,"AT|BE|CH|GB|IE|LT|LU|NL")),SUM(E$143:E$149)&gt;0),SUM(E$143:E$149)-SUM(E$27:E$33),0))</f>
        <v>34.95888686628404</v>
      </c>
      <c r="F152" s="11">
        <f t="shared" ref="F152:AD152" si="1">SUM(F$141, F$151, IF(AND(ISNUMBER(SEARCH($B$4,"AT|BE|CH|GB|IE|LT|LU|NL")),SUM(F$143:F$149)&gt;0),SUM(F$143:F$149)-SUM(F$27:F$33),0))</f>
        <v>28.448469085238376</v>
      </c>
      <c r="G152" s="11">
        <f t="shared" si="1"/>
        <v>93.133926825722398</v>
      </c>
      <c r="H152" s="11">
        <f t="shared" si="1"/>
        <v>10.850853409129517</v>
      </c>
      <c r="I152" s="11">
        <f t="shared" si="1"/>
        <v>21.669725187986067</v>
      </c>
      <c r="J152" s="11">
        <f t="shared" si="1"/>
        <v>33.820663824488591</v>
      </c>
      <c r="K152" s="11">
        <f t="shared" si="1"/>
        <v>44.184350485067412</v>
      </c>
      <c r="L152" s="11">
        <f t="shared" si="1"/>
        <v>2.1602150570637817</v>
      </c>
      <c r="M152" s="11">
        <f t="shared" si="1"/>
        <v>70.900618230571624</v>
      </c>
      <c r="N152" s="11">
        <f t="shared" si="1"/>
        <v>7.0087093492768968</v>
      </c>
      <c r="O152" s="11">
        <f t="shared" si="1"/>
        <v>0.2609676205802211</v>
      </c>
      <c r="P152" s="11">
        <f t="shared" si="1"/>
        <v>0.36711539040623259</v>
      </c>
      <c r="Q152" s="11">
        <f t="shared" si="1"/>
        <v>1.100706240814779</v>
      </c>
      <c r="R152" s="11">
        <f t="shared" si="1"/>
        <v>4.9679456690884827</v>
      </c>
      <c r="S152" s="11">
        <f t="shared" si="1"/>
        <v>1.5003998424778211</v>
      </c>
      <c r="T152" s="11">
        <f t="shared" si="1"/>
        <v>3.4377579377347902</v>
      </c>
      <c r="U152" s="11">
        <f t="shared" si="1"/>
        <v>2.1337089430827305</v>
      </c>
      <c r="V152" s="11">
        <f t="shared" si="1"/>
        <v>11.947146183628915</v>
      </c>
      <c r="W152" s="11">
        <f t="shared" si="1"/>
        <v>25.204655423301539</v>
      </c>
      <c r="X152" s="11">
        <f t="shared" si="1"/>
        <v>1.4335223615337951</v>
      </c>
      <c r="Y152" s="11">
        <f t="shared" si="1"/>
        <v>1.6597119417572825</v>
      </c>
      <c r="Z152" s="11">
        <f t="shared" si="1"/>
        <v>0.63575829033554332</v>
      </c>
      <c r="AA152" s="11">
        <f t="shared" si="1"/>
        <v>0.76841604117460827</v>
      </c>
      <c r="AB152" s="11">
        <f t="shared" si="1"/>
        <v>4.945964207952029</v>
      </c>
      <c r="AC152" s="11">
        <f t="shared" si="1"/>
        <v>11.665042206242763</v>
      </c>
      <c r="AD152" s="11">
        <f t="shared" si="1"/>
        <v>207.78007619485774</v>
      </c>
      <c r="AE152" s="54"/>
      <c r="AF152" s="11"/>
      <c r="AG152" s="11"/>
      <c r="AH152" s="11"/>
      <c r="AI152" s="11"/>
      <c r="AJ152" s="11"/>
      <c r="AK152" s="11"/>
      <c r="AL152" s="45"/>
    </row>
    <row r="153" spans="1:38" ht="26.25" customHeight="1" thickBot="1">
      <c r="A153" s="88"/>
      <c r="B153" s="44" t="s">
        <v>326</v>
      </c>
      <c r="C153" s="89" t="s">
        <v>370</v>
      </c>
      <c r="D153" s="88" t="s">
        <v>320</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c r="A154" s="90"/>
      <c r="B154" s="91" t="s">
        <v>368</v>
      </c>
      <c r="C154" s="92" t="s">
        <v>365</v>
      </c>
      <c r="D154" s="90" t="s">
        <v>324</v>
      </c>
      <c r="E154" s="11">
        <f>SUM(E$141, E$153, -1 * IF(OR($B$6=2005,$B$6&gt;=2020),SUM(E$99:E$122),0), IF(AND(ISNUMBER(SEARCH($B$4,"AT|BE|CH|GB|IE|LT|LU|NL")),SUM(E$143:E$149)&gt;0),SUM(E$143:E$149)-SUM(E$27:E$33),0))</f>
        <v>34.95888686628404</v>
      </c>
      <c r="F154" s="11">
        <f>SUM(F$141, F$153, -1 * IF(OR($B$6=2005,$B$6&gt;=2020),SUM(F$99:F$122),0), IF(AND(ISNUMBER(SEARCH($B$4,"AT|BE|CH|GB|IE|LT|LU|NL")),SUM(F$143:F$149)&gt;0),SUM(F$143:F$149)-SUM(F$27:F$33),0))</f>
        <v>28.448469085238376</v>
      </c>
      <c r="G154" s="11">
        <f>SUM(G$141, G$153, IF(AND(ISNUMBER(SEARCH($B$4,"AT|BE|CH|GB|IE|LT|LU|NL")),SUM(G$143:G$149)&gt;0),SUM(G$143:G$149)-SUM(G$27:G$33),0))</f>
        <v>93.133926825722398</v>
      </c>
      <c r="H154" s="11">
        <f>SUM(H$141, H$153, IF(AND(ISNUMBER(SEARCH($B$4,"AT|BE|CH|GB|IE|LT|LU|NL")),SUM(H$143:H$149)&gt;0),SUM(H$143:H$149)-SUM(H$27:H$33),0))</f>
        <v>10.850853409129517</v>
      </c>
      <c r="I154" s="11">
        <f t="shared" ref="I154:AD154" si="2">SUM(I$141, I$153, IF(AND(ISNUMBER(SEARCH($B$4,"AT|BE|CH|GB|IE|LT|LU|NL")),SUM(I$143:I$149)&gt;0),SUM(I$143:I$149)-SUM(I$27:I$33),0))</f>
        <v>21.669725187986067</v>
      </c>
      <c r="J154" s="11">
        <f t="shared" si="2"/>
        <v>33.820663824488591</v>
      </c>
      <c r="K154" s="11">
        <f t="shared" si="2"/>
        <v>44.184350485067412</v>
      </c>
      <c r="L154" s="11">
        <f t="shared" si="2"/>
        <v>2.1602150570637817</v>
      </c>
      <c r="M154" s="11">
        <f t="shared" si="2"/>
        <v>70.900618230571624</v>
      </c>
      <c r="N154" s="11">
        <f t="shared" si="2"/>
        <v>7.0087093492768968</v>
      </c>
      <c r="O154" s="11">
        <f t="shared" si="2"/>
        <v>0.2609676205802211</v>
      </c>
      <c r="P154" s="11">
        <f t="shared" si="2"/>
        <v>0.36711539040623259</v>
      </c>
      <c r="Q154" s="11">
        <f t="shared" si="2"/>
        <v>1.100706240814779</v>
      </c>
      <c r="R154" s="11">
        <f t="shared" si="2"/>
        <v>4.9679456690884827</v>
      </c>
      <c r="S154" s="11">
        <f t="shared" si="2"/>
        <v>1.5003998424778211</v>
      </c>
      <c r="T154" s="11">
        <f t="shared" si="2"/>
        <v>3.4377579377347902</v>
      </c>
      <c r="U154" s="11">
        <f t="shared" si="2"/>
        <v>2.1337089430827305</v>
      </c>
      <c r="V154" s="11">
        <f t="shared" si="2"/>
        <v>11.947146183628915</v>
      </c>
      <c r="W154" s="11">
        <f t="shared" si="2"/>
        <v>25.204655423301539</v>
      </c>
      <c r="X154" s="11">
        <f t="shared" si="2"/>
        <v>1.4335223615337951</v>
      </c>
      <c r="Y154" s="11">
        <f t="shared" si="2"/>
        <v>1.6597119417572825</v>
      </c>
      <c r="Z154" s="11">
        <f t="shared" si="2"/>
        <v>0.63575829033554332</v>
      </c>
      <c r="AA154" s="11">
        <f t="shared" si="2"/>
        <v>0.76841604117460827</v>
      </c>
      <c r="AB154" s="11">
        <f t="shared" si="2"/>
        <v>4.945964207952029</v>
      </c>
      <c r="AC154" s="11">
        <f t="shared" si="2"/>
        <v>11.665042206242763</v>
      </c>
      <c r="AD154" s="11">
        <f t="shared" si="2"/>
        <v>207.78007619485774</v>
      </c>
      <c r="AE154" s="56"/>
      <c r="AF154" s="11"/>
      <c r="AG154" s="11"/>
      <c r="AH154" s="11"/>
      <c r="AI154" s="11"/>
      <c r="AJ154" s="11"/>
      <c r="AK154" s="11"/>
      <c r="AL154" s="45"/>
    </row>
    <row r="155" spans="1:38" ht="15" customHeight="1" thickBot="1">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c r="A156" s="95" t="s">
        <v>363</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c r="A157" s="48" t="s">
        <v>327</v>
      </c>
      <c r="B157" s="48" t="s">
        <v>328</v>
      </c>
      <c r="C157" s="97" t="s">
        <v>329</v>
      </c>
      <c r="D157" s="98"/>
      <c r="E157" s="98">
        <v>1.8680623788000002E-2</v>
      </c>
      <c r="F157" s="98">
        <v>8.8732962993000014E-2</v>
      </c>
      <c r="G157" s="98">
        <v>4.6701559470000006E-3</v>
      </c>
      <c r="H157" s="98" t="s">
        <v>443</v>
      </c>
      <c r="I157" s="98" t="s">
        <v>443</v>
      </c>
      <c r="J157" s="98" t="s">
        <v>443</v>
      </c>
      <c r="K157" s="98" t="s">
        <v>443</v>
      </c>
      <c r="L157" s="98" t="s">
        <v>443</v>
      </c>
      <c r="M157" s="98">
        <v>5.6041871364000002</v>
      </c>
      <c r="N157" s="98" t="s">
        <v>443</v>
      </c>
      <c r="O157" s="98" t="s">
        <v>443</v>
      </c>
      <c r="P157" s="98" t="s">
        <v>443</v>
      </c>
      <c r="Q157" s="98" t="s">
        <v>443</v>
      </c>
      <c r="R157" s="98" t="s">
        <v>443</v>
      </c>
      <c r="S157" s="98" t="s">
        <v>443</v>
      </c>
      <c r="T157" s="98" t="s">
        <v>443</v>
      </c>
      <c r="U157" s="98" t="s">
        <v>443</v>
      </c>
      <c r="V157" s="98" t="s">
        <v>443</v>
      </c>
      <c r="W157" s="98" t="s">
        <v>443</v>
      </c>
      <c r="X157" s="98" t="s">
        <v>443</v>
      </c>
      <c r="Y157" s="98" t="s">
        <v>443</v>
      </c>
      <c r="Z157" s="98" t="s">
        <v>443</v>
      </c>
      <c r="AA157" s="98" t="s">
        <v>443</v>
      </c>
      <c r="AB157" s="98" t="s">
        <v>443</v>
      </c>
      <c r="AC157" s="98" t="s">
        <v>443</v>
      </c>
      <c r="AD157" s="98" t="s">
        <v>443</v>
      </c>
      <c r="AE157" s="54"/>
      <c r="AF157" s="98" t="s">
        <v>444</v>
      </c>
      <c r="AG157" s="98" t="s">
        <v>443</v>
      </c>
      <c r="AH157" s="98" t="s">
        <v>443</v>
      </c>
      <c r="AI157" s="98" t="s">
        <v>444</v>
      </c>
      <c r="AJ157" s="98" t="s">
        <v>443</v>
      </c>
      <c r="AK157" s="98">
        <v>200.81670572100001</v>
      </c>
      <c r="AL157" s="48" t="s">
        <v>49</v>
      </c>
    </row>
    <row r="158" spans="1:38" ht="26.25" customHeight="1" thickBot="1">
      <c r="A158" s="48" t="s">
        <v>327</v>
      </c>
      <c r="B158" s="48" t="s">
        <v>330</v>
      </c>
      <c r="C158" s="97" t="s">
        <v>331</v>
      </c>
      <c r="D158" s="98"/>
      <c r="E158" s="98" t="s">
        <v>442</v>
      </c>
      <c r="F158" s="98" t="s">
        <v>442</v>
      </c>
      <c r="G158" s="98" t="s">
        <v>442</v>
      </c>
      <c r="H158" s="98" t="s">
        <v>442</v>
      </c>
      <c r="I158" s="98" t="s">
        <v>442</v>
      </c>
      <c r="J158" s="98" t="s">
        <v>442</v>
      </c>
      <c r="K158" s="98" t="s">
        <v>442</v>
      </c>
      <c r="L158" s="98" t="s">
        <v>442</v>
      </c>
      <c r="M158" s="98" t="s">
        <v>442</v>
      </c>
      <c r="N158" s="98" t="s">
        <v>442</v>
      </c>
      <c r="O158" s="98" t="s">
        <v>442</v>
      </c>
      <c r="P158" s="98" t="s">
        <v>442</v>
      </c>
      <c r="Q158" s="98" t="s">
        <v>442</v>
      </c>
      <c r="R158" s="98" t="s">
        <v>442</v>
      </c>
      <c r="S158" s="98" t="s">
        <v>442</v>
      </c>
      <c r="T158" s="98" t="s">
        <v>442</v>
      </c>
      <c r="U158" s="98" t="s">
        <v>442</v>
      </c>
      <c r="V158" s="98" t="s">
        <v>442</v>
      </c>
      <c r="W158" s="98" t="s">
        <v>442</v>
      </c>
      <c r="X158" s="98" t="s">
        <v>442</v>
      </c>
      <c r="Y158" s="98" t="s">
        <v>442</v>
      </c>
      <c r="Z158" s="98" t="s">
        <v>442</v>
      </c>
      <c r="AA158" s="98" t="s">
        <v>442</v>
      </c>
      <c r="AB158" s="98" t="s">
        <v>442</v>
      </c>
      <c r="AC158" s="98" t="s">
        <v>442</v>
      </c>
      <c r="AD158" s="98" t="s">
        <v>442</v>
      </c>
      <c r="AE158" s="54"/>
      <c r="AF158" s="98" t="s">
        <v>444</v>
      </c>
      <c r="AG158" s="98" t="s">
        <v>443</v>
      </c>
      <c r="AH158" s="98" t="s">
        <v>443</v>
      </c>
      <c r="AI158" s="98" t="s">
        <v>444</v>
      </c>
      <c r="AJ158" s="98" t="s">
        <v>443</v>
      </c>
      <c r="AK158" s="98" t="s">
        <v>442</v>
      </c>
      <c r="AL158" s="48" t="s">
        <v>49</v>
      </c>
    </row>
    <row r="159" spans="1:38" ht="26.25" customHeight="1" thickBot="1">
      <c r="A159" s="48" t="s">
        <v>332</v>
      </c>
      <c r="B159" s="48" t="s">
        <v>333</v>
      </c>
      <c r="C159" s="97" t="s">
        <v>411</v>
      </c>
      <c r="D159" s="98"/>
      <c r="E159" s="98" t="s">
        <v>442</v>
      </c>
      <c r="F159" s="98" t="s">
        <v>442</v>
      </c>
      <c r="G159" s="98" t="s">
        <v>442</v>
      </c>
      <c r="H159" s="98" t="s">
        <v>442</v>
      </c>
      <c r="I159" s="98" t="s">
        <v>442</v>
      </c>
      <c r="J159" s="98" t="s">
        <v>442</v>
      </c>
      <c r="K159" s="98" t="s">
        <v>442</v>
      </c>
      <c r="L159" s="98" t="s">
        <v>442</v>
      </c>
      <c r="M159" s="98" t="s">
        <v>442</v>
      </c>
      <c r="N159" s="98" t="s">
        <v>442</v>
      </c>
      <c r="O159" s="98" t="s">
        <v>442</v>
      </c>
      <c r="P159" s="98" t="s">
        <v>442</v>
      </c>
      <c r="Q159" s="98" t="s">
        <v>442</v>
      </c>
      <c r="R159" s="98" t="s">
        <v>442</v>
      </c>
      <c r="S159" s="98" t="s">
        <v>442</v>
      </c>
      <c r="T159" s="98" t="s">
        <v>442</v>
      </c>
      <c r="U159" s="98" t="s">
        <v>442</v>
      </c>
      <c r="V159" s="98" t="s">
        <v>442</v>
      </c>
      <c r="W159" s="98" t="s">
        <v>442</v>
      </c>
      <c r="X159" s="98" t="s">
        <v>442</v>
      </c>
      <c r="Y159" s="98" t="s">
        <v>442</v>
      </c>
      <c r="Z159" s="98" t="s">
        <v>442</v>
      </c>
      <c r="AA159" s="98" t="s">
        <v>442</v>
      </c>
      <c r="AB159" s="98" t="s">
        <v>442</v>
      </c>
      <c r="AC159" s="98" t="s">
        <v>442</v>
      </c>
      <c r="AD159" s="98" t="s">
        <v>442</v>
      </c>
      <c r="AE159" s="54"/>
      <c r="AF159" s="98" t="s">
        <v>442</v>
      </c>
      <c r="AG159" s="98" t="s">
        <v>442</v>
      </c>
      <c r="AH159" s="98" t="s">
        <v>442</v>
      </c>
      <c r="AI159" s="98" t="s">
        <v>442</v>
      </c>
      <c r="AJ159" s="98" t="s">
        <v>442</v>
      </c>
      <c r="AK159" s="98" t="s">
        <v>442</v>
      </c>
      <c r="AL159" s="48" t="s">
        <v>49</v>
      </c>
    </row>
    <row r="160" spans="1:38" ht="26.25" customHeight="1" thickBot="1">
      <c r="A160" s="48" t="s">
        <v>334</v>
      </c>
      <c r="B160" s="48" t="s">
        <v>335</v>
      </c>
      <c r="C160" s="97" t="s">
        <v>336</v>
      </c>
      <c r="D160" s="98"/>
      <c r="E160" s="98" t="s">
        <v>444</v>
      </c>
      <c r="F160" s="98" t="s">
        <v>444</v>
      </c>
      <c r="G160" s="98" t="s">
        <v>444</v>
      </c>
      <c r="H160" s="98" t="s">
        <v>444</v>
      </c>
      <c r="I160" s="98" t="s">
        <v>444</v>
      </c>
      <c r="J160" s="98" t="s">
        <v>444</v>
      </c>
      <c r="K160" s="98" t="s">
        <v>444</v>
      </c>
      <c r="L160" s="98" t="s">
        <v>444</v>
      </c>
      <c r="M160" s="98" t="s">
        <v>444</v>
      </c>
      <c r="N160" s="98" t="s">
        <v>444</v>
      </c>
      <c r="O160" s="98" t="s">
        <v>444</v>
      </c>
      <c r="P160" s="98" t="s">
        <v>444</v>
      </c>
      <c r="Q160" s="98" t="s">
        <v>444</v>
      </c>
      <c r="R160" s="98" t="s">
        <v>444</v>
      </c>
      <c r="S160" s="98" t="s">
        <v>444</v>
      </c>
      <c r="T160" s="98" t="s">
        <v>444</v>
      </c>
      <c r="U160" s="98" t="s">
        <v>444</v>
      </c>
      <c r="V160" s="98" t="s">
        <v>444</v>
      </c>
      <c r="W160" s="98" t="s">
        <v>444</v>
      </c>
      <c r="X160" s="98" t="s">
        <v>444</v>
      </c>
      <c r="Y160" s="98" t="s">
        <v>444</v>
      </c>
      <c r="Z160" s="98" t="s">
        <v>444</v>
      </c>
      <c r="AA160" s="98" t="s">
        <v>444</v>
      </c>
      <c r="AB160" s="98" t="s">
        <v>443</v>
      </c>
      <c r="AC160" s="98" t="s">
        <v>443</v>
      </c>
      <c r="AD160" s="98" t="s">
        <v>443</v>
      </c>
      <c r="AE160" s="54"/>
      <c r="AF160" s="98" t="s">
        <v>442</v>
      </c>
      <c r="AG160" s="98" t="s">
        <v>442</v>
      </c>
      <c r="AH160" s="98" t="s">
        <v>442</v>
      </c>
      <c r="AI160" s="98" t="s">
        <v>442</v>
      </c>
      <c r="AJ160" s="98" t="s">
        <v>442</v>
      </c>
      <c r="AK160" s="98" t="s">
        <v>443</v>
      </c>
      <c r="AL160" s="48" t="s">
        <v>49</v>
      </c>
    </row>
    <row r="161" spans="1:38" ht="26.25" customHeight="1" thickBot="1">
      <c r="A161" s="49" t="s">
        <v>334</v>
      </c>
      <c r="B161" s="49" t="s">
        <v>337</v>
      </c>
      <c r="C161" s="99" t="s">
        <v>338</v>
      </c>
      <c r="D161" s="100"/>
      <c r="E161" s="98" t="s">
        <v>444</v>
      </c>
      <c r="F161" s="98" t="s">
        <v>444</v>
      </c>
      <c r="G161" s="98" t="s">
        <v>444</v>
      </c>
      <c r="H161" s="98" t="s">
        <v>444</v>
      </c>
      <c r="I161" s="98" t="s">
        <v>444</v>
      </c>
      <c r="J161" s="98" t="s">
        <v>444</v>
      </c>
      <c r="K161" s="98" t="s">
        <v>444</v>
      </c>
      <c r="L161" s="98" t="s">
        <v>444</v>
      </c>
      <c r="M161" s="98" t="s">
        <v>444</v>
      </c>
      <c r="N161" s="98" t="s">
        <v>444</v>
      </c>
      <c r="O161" s="98" t="s">
        <v>444</v>
      </c>
      <c r="P161" s="98" t="s">
        <v>444</v>
      </c>
      <c r="Q161" s="98" t="s">
        <v>444</v>
      </c>
      <c r="R161" s="98" t="s">
        <v>444</v>
      </c>
      <c r="S161" s="98" t="s">
        <v>444</v>
      </c>
      <c r="T161" s="98" t="s">
        <v>444</v>
      </c>
      <c r="U161" s="98" t="s">
        <v>444</v>
      </c>
      <c r="V161" s="98" t="s">
        <v>444</v>
      </c>
      <c r="W161" s="98" t="s">
        <v>444</v>
      </c>
      <c r="X161" s="98" t="s">
        <v>444</v>
      </c>
      <c r="Y161" s="98" t="s">
        <v>444</v>
      </c>
      <c r="Z161" s="98" t="s">
        <v>444</v>
      </c>
      <c r="AA161" s="98" t="s">
        <v>444</v>
      </c>
      <c r="AB161" s="98" t="s">
        <v>443</v>
      </c>
      <c r="AC161" s="98" t="s">
        <v>443</v>
      </c>
      <c r="AD161" s="98" t="s">
        <v>443</v>
      </c>
      <c r="AE161" s="54"/>
      <c r="AF161" s="98" t="s">
        <v>443</v>
      </c>
      <c r="AG161" s="98" t="s">
        <v>443</v>
      </c>
      <c r="AH161" s="98" t="s">
        <v>443</v>
      </c>
      <c r="AI161" s="98" t="s">
        <v>443</v>
      </c>
      <c r="AJ161" s="98" t="s">
        <v>443</v>
      </c>
      <c r="AK161" s="98" t="s">
        <v>443</v>
      </c>
      <c r="AL161" s="49" t="s">
        <v>412</v>
      </c>
    </row>
    <row r="162" spans="1:38" ht="26.25" customHeight="1" thickBot="1">
      <c r="A162" s="50" t="s">
        <v>339</v>
      </c>
      <c r="B162" s="50" t="s">
        <v>340</v>
      </c>
      <c r="C162" s="101" t="s">
        <v>341</v>
      </c>
      <c r="D162" s="102"/>
      <c r="E162" s="102" t="s">
        <v>442</v>
      </c>
      <c r="F162" s="102" t="s">
        <v>442</v>
      </c>
      <c r="G162" s="102" t="s">
        <v>442</v>
      </c>
      <c r="H162" s="102" t="s">
        <v>442</v>
      </c>
      <c r="I162" s="102" t="s">
        <v>442</v>
      </c>
      <c r="J162" s="102" t="s">
        <v>442</v>
      </c>
      <c r="K162" s="102" t="s">
        <v>442</v>
      </c>
      <c r="L162" s="102" t="s">
        <v>442</v>
      </c>
      <c r="M162" s="102" t="s">
        <v>442</v>
      </c>
      <c r="N162" s="102" t="s">
        <v>442</v>
      </c>
      <c r="O162" s="102" t="s">
        <v>442</v>
      </c>
      <c r="P162" s="102" t="s">
        <v>442</v>
      </c>
      <c r="Q162" s="102" t="s">
        <v>442</v>
      </c>
      <c r="R162" s="102" t="s">
        <v>442</v>
      </c>
      <c r="S162" s="102" t="s">
        <v>442</v>
      </c>
      <c r="T162" s="102" t="s">
        <v>442</v>
      </c>
      <c r="U162" s="102" t="s">
        <v>442</v>
      </c>
      <c r="V162" s="102" t="s">
        <v>442</v>
      </c>
      <c r="W162" s="102" t="s">
        <v>442</v>
      </c>
      <c r="X162" s="102" t="s">
        <v>442</v>
      </c>
      <c r="Y162" s="102" t="s">
        <v>442</v>
      </c>
      <c r="Z162" s="102" t="s">
        <v>442</v>
      </c>
      <c r="AA162" s="102" t="s">
        <v>442</v>
      </c>
      <c r="AB162" s="102" t="s">
        <v>442</v>
      </c>
      <c r="AC162" s="102" t="s">
        <v>443</v>
      </c>
      <c r="AD162" s="102" t="s">
        <v>443</v>
      </c>
      <c r="AE162" s="54"/>
      <c r="AF162" s="102" t="s">
        <v>443</v>
      </c>
      <c r="AG162" s="102" t="s">
        <v>443</v>
      </c>
      <c r="AH162" s="102" t="s">
        <v>443</v>
      </c>
      <c r="AI162" s="102" t="s">
        <v>443</v>
      </c>
      <c r="AJ162" s="102" t="s">
        <v>443</v>
      </c>
      <c r="AK162" s="102" t="s">
        <v>442</v>
      </c>
      <c r="AL162" s="50" t="s">
        <v>412</v>
      </c>
    </row>
    <row r="163" spans="1:38" ht="26.25" customHeight="1" thickBot="1">
      <c r="A163" s="50" t="s">
        <v>339</v>
      </c>
      <c r="B163" s="50" t="s">
        <v>342</v>
      </c>
      <c r="C163" s="101" t="s">
        <v>343</v>
      </c>
      <c r="D163" s="102"/>
      <c r="E163" s="102">
        <v>0.3594</v>
      </c>
      <c r="F163" s="102">
        <v>1.0782</v>
      </c>
      <c r="G163" s="102">
        <v>7.1879999999999999E-2</v>
      </c>
      <c r="H163" s="102">
        <v>7.1879999999999999E-2</v>
      </c>
      <c r="I163" s="102">
        <v>8.9937539999999996E-2</v>
      </c>
      <c r="J163" s="102">
        <v>0.10992366000000001</v>
      </c>
      <c r="K163" s="102">
        <v>0.16988201999999999</v>
      </c>
      <c r="L163" s="102">
        <v>8.0943785999999986E-3</v>
      </c>
      <c r="M163" s="102">
        <v>10.782</v>
      </c>
      <c r="N163" s="102" t="s">
        <v>443</v>
      </c>
      <c r="O163" s="102" t="s">
        <v>443</v>
      </c>
      <c r="P163" s="102" t="s">
        <v>443</v>
      </c>
      <c r="Q163" s="102" t="s">
        <v>443</v>
      </c>
      <c r="R163" s="102" t="s">
        <v>443</v>
      </c>
      <c r="S163" s="102" t="s">
        <v>443</v>
      </c>
      <c r="T163" s="102" t="s">
        <v>443</v>
      </c>
      <c r="U163" s="102" t="s">
        <v>443</v>
      </c>
      <c r="V163" s="102" t="s">
        <v>443</v>
      </c>
      <c r="W163" s="102" t="s">
        <v>443</v>
      </c>
      <c r="X163" s="102" t="s">
        <v>443</v>
      </c>
      <c r="Y163" s="102" t="s">
        <v>443</v>
      </c>
      <c r="Z163" s="102" t="s">
        <v>443</v>
      </c>
      <c r="AA163" s="102" t="s">
        <v>443</v>
      </c>
      <c r="AB163" s="102" t="s">
        <v>443</v>
      </c>
      <c r="AC163" s="102" t="s">
        <v>443</v>
      </c>
      <c r="AD163" s="102" t="s">
        <v>443</v>
      </c>
      <c r="AE163" s="54"/>
      <c r="AF163" s="102" t="s">
        <v>443</v>
      </c>
      <c r="AG163" s="102" t="s">
        <v>443</v>
      </c>
      <c r="AH163" s="102" t="s">
        <v>443</v>
      </c>
      <c r="AI163" s="102" t="s">
        <v>443</v>
      </c>
      <c r="AJ163" s="102" t="s">
        <v>443</v>
      </c>
      <c r="AK163" s="102">
        <v>3594</v>
      </c>
      <c r="AL163" s="50" t="s">
        <v>344</v>
      </c>
    </row>
    <row r="164" spans="1:38" ht="26.25" customHeight="1" thickBot="1">
      <c r="A164" s="50" t="s">
        <v>339</v>
      </c>
      <c r="B164" s="50" t="s">
        <v>345</v>
      </c>
      <c r="C164" s="101" t="s">
        <v>346</v>
      </c>
      <c r="D164" s="102"/>
      <c r="E164" s="102" t="s">
        <v>444</v>
      </c>
      <c r="F164" s="102" t="s">
        <v>444</v>
      </c>
      <c r="G164" s="102" t="s">
        <v>444</v>
      </c>
      <c r="H164" s="102" t="s">
        <v>444</v>
      </c>
      <c r="I164" s="102" t="s">
        <v>444</v>
      </c>
      <c r="J164" s="102" t="s">
        <v>444</v>
      </c>
      <c r="K164" s="102" t="s">
        <v>444</v>
      </c>
      <c r="L164" s="102" t="s">
        <v>444</v>
      </c>
      <c r="M164" s="102" t="s">
        <v>444</v>
      </c>
      <c r="N164" s="102" t="s">
        <v>444</v>
      </c>
      <c r="O164" s="102" t="s">
        <v>444</v>
      </c>
      <c r="P164" s="102" t="s">
        <v>444</v>
      </c>
      <c r="Q164" s="102" t="s">
        <v>444</v>
      </c>
      <c r="R164" s="102" t="s">
        <v>444</v>
      </c>
      <c r="S164" s="102" t="s">
        <v>444</v>
      </c>
      <c r="T164" s="102" t="s">
        <v>444</v>
      </c>
      <c r="U164" s="102" t="s">
        <v>444</v>
      </c>
      <c r="V164" s="102" t="s">
        <v>444</v>
      </c>
      <c r="W164" s="102" t="s">
        <v>444</v>
      </c>
      <c r="X164" s="102" t="s">
        <v>444</v>
      </c>
      <c r="Y164" s="102" t="s">
        <v>444</v>
      </c>
      <c r="Z164" s="102" t="s">
        <v>444</v>
      </c>
      <c r="AA164" s="102" t="s">
        <v>444</v>
      </c>
      <c r="AB164" s="102" t="s">
        <v>444</v>
      </c>
      <c r="AC164" s="102" t="s">
        <v>444</v>
      </c>
      <c r="AD164" s="102" t="s">
        <v>444</v>
      </c>
      <c r="AE164" s="56"/>
      <c r="AF164" s="102" t="s">
        <v>443</v>
      </c>
      <c r="AG164" s="102" t="s">
        <v>443</v>
      </c>
      <c r="AH164" s="102" t="s">
        <v>443</v>
      </c>
      <c r="AI164" s="102" t="s">
        <v>443</v>
      </c>
      <c r="AJ164" s="102" t="s">
        <v>443</v>
      </c>
      <c r="AK164" s="102" t="s">
        <v>444</v>
      </c>
      <c r="AL164" s="50" t="s">
        <v>412</v>
      </c>
    </row>
    <row r="165" spans="1:38" ht="15" customHeight="1">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c r="A166" s="270" t="s">
        <v>371</v>
      </c>
      <c r="B166" s="270"/>
      <c r="C166" s="270"/>
      <c r="D166" s="270"/>
      <c r="E166" s="270"/>
      <c r="F166" s="270"/>
      <c r="G166" s="270"/>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c r="A167" s="270" t="s">
        <v>375</v>
      </c>
      <c r="B167" s="270"/>
      <c r="C167" s="270"/>
      <c r="D167" s="270"/>
      <c r="E167" s="270"/>
      <c r="F167" s="270"/>
      <c r="G167" s="270"/>
      <c r="H167" s="111"/>
      <c r="I167" s="112"/>
      <c r="J167"/>
      <c r="K167"/>
      <c r="L167"/>
      <c r="M167" s="112"/>
      <c r="N167" s="112"/>
      <c r="O167" s="112"/>
      <c r="P167" s="112"/>
      <c r="Q167" s="112"/>
      <c r="R167" s="112"/>
      <c r="S167" s="112"/>
      <c r="T167" s="112"/>
      <c r="U167" s="112"/>
    </row>
    <row r="168" spans="1:38" s="116" customFormat="1" ht="26.25" customHeight="1">
      <c r="A168" s="270" t="s">
        <v>372</v>
      </c>
      <c r="B168" s="270"/>
      <c r="C168" s="270"/>
      <c r="D168" s="270"/>
      <c r="E168" s="270"/>
      <c r="F168" s="270"/>
      <c r="G168" s="270"/>
      <c r="H168" s="111"/>
      <c r="I168" s="112"/>
      <c r="J168"/>
      <c r="K168"/>
      <c r="L168"/>
      <c r="M168" s="112"/>
      <c r="N168" s="112"/>
      <c r="O168" s="112"/>
      <c r="P168" s="112"/>
      <c r="Q168" s="112"/>
      <c r="R168" s="112"/>
      <c r="S168" s="112"/>
      <c r="T168" s="112"/>
      <c r="U168" s="112"/>
    </row>
    <row r="169" spans="1:38" s="113" customFormat="1" ht="26.25" customHeight="1">
      <c r="A169" s="270" t="s">
        <v>373</v>
      </c>
      <c r="B169" s="270"/>
      <c r="C169" s="270"/>
      <c r="D169" s="270"/>
      <c r="E169" s="270"/>
      <c r="F169" s="270"/>
      <c r="G169" s="270"/>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c r="A170" s="270" t="s">
        <v>374</v>
      </c>
      <c r="B170" s="270"/>
      <c r="C170" s="270"/>
      <c r="D170" s="270"/>
      <c r="E170" s="270"/>
      <c r="F170" s="270"/>
      <c r="G170" s="270"/>
      <c r="H170" s="111"/>
      <c r="I170" s="112"/>
      <c r="J170"/>
      <c r="K170"/>
      <c r="L170"/>
      <c r="M170" s="112"/>
      <c r="N170" s="112"/>
      <c r="O170" s="112"/>
      <c r="P170" s="112"/>
      <c r="Q170" s="112"/>
      <c r="R170" s="112"/>
      <c r="S170" s="112"/>
      <c r="T170" s="112"/>
      <c r="U170" s="11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horizontalDpi="4294967294" verticalDpi="4294967294" r:id="rId1"/>
  <ignoredErrors>
    <ignoredError sqref="E16 E141:AD141 AF22:AK22 AK14 AG15 AK15 AF16:AJ16 AK17 AK18 AK19 AK20 AK21 AF26:AJ26 AK23 AF37:AK38 AH34 AJ34:AK34 AF35 AF45:AK46 AG44 AJ44:AK44 AF49:AK51 AG47 AJ47:AK47 AF71:AK71 AK64:AK67 AK70 AF76:AJ76 AK75 AF79:AK81 AF94:AK94 AK92 AF120:AK120 AF114:AK115 AK111 AF127:AK127 AK122:AK124 AF132:AK135 E152:AD154 AF88:AK90 AJ24 AF82:AJ82 E71 AF74:AJ74 AF72:AJ72 E75 AF85:AJ85 E94 AF25:AJ25 E49:E50 AF59:AJ59 AF58:AJ58 AF61:AJ61 AF60:AJ60 AF86:AJ86 E35 AF63:AK63 AF62:AJ62 AF84:AJ84 AF83:AJ83 AF93:AJ93 E98 AF103:AK103 AF102:AJ102 E103 E22 E37:E38 AG36:AK36 E45:E46 AF42:AK42 AJ39:AK39 AF40 AH40:AK40 AJ41:AK41 AH43 AJ43:AK43 AF48:AJ48 E54 AF54:AK54 AF52:AJ52 AF53:AJ53 AF57:AJ57 AF55:AJ55 E63 AF56:AJ56 E66:E69 AF73:AJ73 E79 AF78:AJ78 E81 AF87:AJ87 AF91:AJ91 E96 AF96:AK98 AF95:AJ95 AF101:AJ101 AF99:AJ99 AF100:AJ100 AF106:AK106 AF104:AJ104 E106 AF105:AJ105 AF110:AJ110 AF107:AJ107 E111 AF108:AJ108 AF109:AJ109 AF112:AJ112 E114:E115 AF113:AJ113 E117:E118 AF117:AK118 AF116:AJ116 E120 E122:E124 AF125:AJ125 E127:E130 AF131:AJ131 E132:E134 AF126:AJ126 E138 AF138:AK140 AF136:AJ136 AF137:AJ137" unlocked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L170"/>
  <sheetViews>
    <sheetView zoomScale="80" zoomScaleNormal="80" workbookViewId="0">
      <selection activeCell="H4" sqref="H4"/>
    </sheetView>
  </sheetViews>
  <sheetFormatPr defaultColWidth="8.85546875" defaultRowHeight="12.75"/>
  <cols>
    <col min="1" max="2" width="21.42578125" style="1" customWidth="1"/>
    <col min="3" max="3" width="46.42578125" style="15" customWidth="1"/>
    <col min="4" max="4" width="7.140625" style="1" customWidth="1"/>
    <col min="5" max="24" width="8.5703125" style="1" customWidth="1"/>
    <col min="25" max="25" width="12.42578125" style="1" bestFit="1" customWidth="1"/>
    <col min="26" max="30" width="8.5703125" style="1" customWidth="1"/>
    <col min="31" max="31" width="2.140625" style="1" customWidth="1"/>
    <col min="32" max="36" width="8.5703125" style="1" customWidth="1"/>
    <col min="37" max="37" width="12.140625" style="1" customWidth="1"/>
    <col min="38" max="38" width="25.7109375" style="1" customWidth="1"/>
    <col min="39" max="16384" width="8.85546875" style="1"/>
  </cols>
  <sheetData>
    <row r="1" spans="1:38" ht="22.5" customHeight="1">
      <c r="A1" s="23" t="s">
        <v>362</v>
      </c>
      <c r="B1" s="24"/>
      <c r="C1" s="25"/>
    </row>
    <row r="2" spans="1:38">
      <c r="A2" s="26" t="s">
        <v>361</v>
      </c>
      <c r="B2" s="24"/>
      <c r="C2" s="25"/>
    </row>
    <row r="3" spans="1:38">
      <c r="B3" s="24"/>
      <c r="C3" s="25"/>
      <c r="F3" s="24"/>
      <c r="R3" s="2"/>
      <c r="S3" s="2"/>
      <c r="T3" s="2"/>
      <c r="U3" s="2"/>
      <c r="V3" s="2"/>
    </row>
    <row r="4" spans="1:38">
      <c r="A4" s="26" t="s">
        <v>0</v>
      </c>
      <c r="B4" s="17" t="s">
        <v>428</v>
      </c>
      <c r="C4" s="27" t="s">
        <v>1</v>
      </c>
      <c r="R4" s="2"/>
      <c r="S4" s="2"/>
      <c r="T4" s="2"/>
      <c r="U4" s="2"/>
      <c r="V4" s="2"/>
    </row>
    <row r="5" spans="1:38" ht="13.5" thickBot="1">
      <c r="A5" s="26" t="s">
        <v>2</v>
      </c>
      <c r="B5" s="185" t="s">
        <v>453</v>
      </c>
      <c r="C5" s="27" t="s">
        <v>3</v>
      </c>
      <c r="R5" s="2"/>
      <c r="S5" s="2"/>
      <c r="T5" s="2"/>
      <c r="U5" s="2"/>
      <c r="V5" s="2"/>
    </row>
    <row r="6" spans="1:38">
      <c r="A6" s="26" t="s">
        <v>4</v>
      </c>
      <c r="B6" s="17">
        <v>2007</v>
      </c>
      <c r="C6" s="27" t="s">
        <v>5</v>
      </c>
      <c r="D6" s="271"/>
      <c r="R6" s="28"/>
      <c r="S6" s="28"/>
      <c r="T6" s="28"/>
      <c r="U6" s="28"/>
      <c r="V6" s="28"/>
    </row>
    <row r="7" spans="1:38">
      <c r="A7" s="26" t="s">
        <v>6</v>
      </c>
      <c r="B7" s="17" t="s">
        <v>450</v>
      </c>
      <c r="C7" s="27" t="s">
        <v>7</v>
      </c>
      <c r="D7" s="272"/>
      <c r="R7" s="2"/>
      <c r="S7" s="2"/>
      <c r="T7" s="2"/>
      <c r="U7" s="2"/>
      <c r="V7" s="2"/>
    </row>
    <row r="8" spans="1:38">
      <c r="A8" s="6"/>
      <c r="B8" s="24"/>
      <c r="C8" s="25"/>
      <c r="D8" s="272"/>
      <c r="R8" s="2"/>
      <c r="S8" s="2"/>
      <c r="T8" s="2"/>
      <c r="U8" s="2"/>
      <c r="V8" s="2"/>
      <c r="AF8" s="28"/>
    </row>
    <row r="9" spans="1:38" ht="13.5" thickBot="1">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c r="A10" s="271" t="str">
        <f>B4&amp;": "&amp;B5&amp;": "&amp;B6</f>
        <v>MK:  04/03/2024: 2007</v>
      </c>
      <c r="B10" s="273" t="s">
        <v>8</v>
      </c>
      <c r="C10" s="274"/>
      <c r="D10" s="275"/>
      <c r="E10" s="261" t="s">
        <v>9</v>
      </c>
      <c r="F10" s="262"/>
      <c r="G10" s="262"/>
      <c r="H10" s="263"/>
      <c r="I10" s="261" t="s">
        <v>10</v>
      </c>
      <c r="J10" s="262"/>
      <c r="K10" s="262"/>
      <c r="L10" s="263"/>
      <c r="M10" s="279" t="s">
        <v>11</v>
      </c>
      <c r="N10" s="261" t="s">
        <v>12</v>
      </c>
      <c r="O10" s="262"/>
      <c r="P10" s="263"/>
      <c r="Q10" s="261" t="s">
        <v>13</v>
      </c>
      <c r="R10" s="262"/>
      <c r="S10" s="262"/>
      <c r="T10" s="262"/>
      <c r="U10" s="262"/>
      <c r="V10" s="263"/>
      <c r="W10" s="261" t="s">
        <v>366</v>
      </c>
      <c r="X10" s="262"/>
      <c r="Y10" s="262"/>
      <c r="Z10" s="262"/>
      <c r="AA10" s="262"/>
      <c r="AB10" s="262"/>
      <c r="AC10" s="262"/>
      <c r="AD10" s="263"/>
      <c r="AE10" s="33"/>
      <c r="AF10" s="261" t="s">
        <v>383</v>
      </c>
      <c r="AG10" s="262"/>
      <c r="AH10" s="262"/>
      <c r="AI10" s="262"/>
      <c r="AJ10" s="262"/>
      <c r="AK10" s="262"/>
      <c r="AL10" s="263"/>
    </row>
    <row r="11" spans="1:38" ht="15" customHeight="1" thickBot="1">
      <c r="A11" s="272"/>
      <c r="B11" s="276"/>
      <c r="C11" s="277"/>
      <c r="D11" s="278"/>
      <c r="E11" s="264"/>
      <c r="F11" s="265"/>
      <c r="G11" s="265"/>
      <c r="H11" s="266"/>
      <c r="I11" s="264"/>
      <c r="J11" s="265"/>
      <c r="K11" s="265"/>
      <c r="L11" s="266"/>
      <c r="M11" s="280"/>
      <c r="N11" s="264"/>
      <c r="O11" s="265"/>
      <c r="P11" s="266"/>
      <c r="Q11" s="264"/>
      <c r="R11" s="265"/>
      <c r="S11" s="265"/>
      <c r="T11" s="265"/>
      <c r="U11" s="265"/>
      <c r="V11" s="266"/>
      <c r="W11" s="108"/>
      <c r="X11" s="267" t="s">
        <v>31</v>
      </c>
      <c r="Y11" s="268"/>
      <c r="Z11" s="268"/>
      <c r="AA11" s="268"/>
      <c r="AB11" s="269"/>
      <c r="AC11" s="109"/>
      <c r="AD11" s="110"/>
      <c r="AE11" s="34"/>
      <c r="AF11" s="264"/>
      <c r="AG11" s="265"/>
      <c r="AH11" s="265"/>
      <c r="AI11" s="265"/>
      <c r="AJ11" s="265"/>
      <c r="AK11" s="265"/>
      <c r="AL11" s="266"/>
    </row>
    <row r="12" spans="1:38" ht="52.5" customHeight="1" thickBot="1">
      <c r="A12" s="272"/>
      <c r="B12" s="276"/>
      <c r="C12" s="277"/>
      <c r="D12" s="278"/>
      <c r="E12" s="104" t="s">
        <v>384</v>
      </c>
      <c r="F12" s="104" t="s">
        <v>14</v>
      </c>
      <c r="G12" s="104" t="s">
        <v>15</v>
      </c>
      <c r="H12" s="104" t="s">
        <v>16</v>
      </c>
      <c r="I12" s="104" t="s">
        <v>17</v>
      </c>
      <c r="J12" s="105" t="s">
        <v>18</v>
      </c>
      <c r="K12" s="105" t="s">
        <v>19</v>
      </c>
      <c r="L12" s="106" t="s">
        <v>394</v>
      </c>
      <c r="M12" s="104" t="s">
        <v>20</v>
      </c>
      <c r="N12" s="105" t="s">
        <v>21</v>
      </c>
      <c r="O12" s="105" t="s">
        <v>22</v>
      </c>
      <c r="P12" s="105" t="s">
        <v>23</v>
      </c>
      <c r="Q12" s="105" t="s">
        <v>24</v>
      </c>
      <c r="R12" s="105" t="s">
        <v>25</v>
      </c>
      <c r="S12" s="105" t="s">
        <v>26</v>
      </c>
      <c r="T12" s="105" t="s">
        <v>27</v>
      </c>
      <c r="U12" s="105" t="s">
        <v>28</v>
      </c>
      <c r="V12" s="105" t="s">
        <v>29</v>
      </c>
      <c r="W12" s="104" t="s">
        <v>30</v>
      </c>
      <c r="X12" s="104" t="s">
        <v>395</v>
      </c>
      <c r="Y12" s="104" t="s">
        <v>396</v>
      </c>
      <c r="Z12" s="104" t="s">
        <v>397</v>
      </c>
      <c r="AA12" s="104" t="s">
        <v>398</v>
      </c>
      <c r="AB12" s="104" t="s">
        <v>41</v>
      </c>
      <c r="AC12" s="105" t="s">
        <v>32</v>
      </c>
      <c r="AD12" s="105" t="s">
        <v>33</v>
      </c>
      <c r="AE12" s="35"/>
      <c r="AF12" s="104" t="s">
        <v>34</v>
      </c>
      <c r="AG12" s="104" t="s">
        <v>35</v>
      </c>
      <c r="AH12" s="104" t="s">
        <v>36</v>
      </c>
      <c r="AI12" s="104" t="s">
        <v>37</v>
      </c>
      <c r="AJ12" s="104" t="s">
        <v>38</v>
      </c>
      <c r="AK12" s="104" t="s">
        <v>39</v>
      </c>
      <c r="AL12" s="107" t="s">
        <v>40</v>
      </c>
    </row>
    <row r="13" spans="1:38" ht="37.5" customHeight="1" thickBot="1">
      <c r="A13" s="36" t="s">
        <v>42</v>
      </c>
      <c r="B13" s="36" t="s">
        <v>43</v>
      </c>
      <c r="C13" s="37" t="s">
        <v>427</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ht="26.25" customHeight="1" thickBot="1">
      <c r="A14" s="60" t="s">
        <v>50</v>
      </c>
      <c r="B14" s="60" t="s">
        <v>51</v>
      </c>
      <c r="C14" s="61" t="s">
        <v>52</v>
      </c>
      <c r="D14" s="62"/>
      <c r="E14" s="62">
        <v>20.418506681755602</v>
      </c>
      <c r="F14" s="62">
        <v>8.1454689484705037E-2</v>
      </c>
      <c r="G14" s="62">
        <v>87.734533778291336</v>
      </c>
      <c r="H14" s="62" t="s">
        <v>443</v>
      </c>
      <c r="I14" s="62">
        <v>3.0038339852067297</v>
      </c>
      <c r="J14" s="62">
        <v>7.4145455920718577</v>
      </c>
      <c r="K14" s="62">
        <v>10.980652848686217</v>
      </c>
      <c r="L14" s="62">
        <v>4.7456674413511819E-2</v>
      </c>
      <c r="M14" s="62">
        <v>2.2831501863775756</v>
      </c>
      <c r="N14" s="62">
        <v>0.71549589201894315</v>
      </c>
      <c r="O14" s="62">
        <v>9.0160353519290526E-2</v>
      </c>
      <c r="P14" s="62">
        <v>0.13485683109615407</v>
      </c>
      <c r="Q14" s="62">
        <v>0.67979297904524505</v>
      </c>
      <c r="R14" s="62">
        <v>0.43264168485471116</v>
      </c>
      <c r="S14" s="62">
        <v>8.0680286674761112E-2</v>
      </c>
      <c r="T14" s="62">
        <v>2.1232533069173205</v>
      </c>
      <c r="U14" s="62">
        <v>2.0699386640493751</v>
      </c>
      <c r="V14" s="62">
        <v>0.980578250133743</v>
      </c>
      <c r="W14" s="62">
        <v>0.47348346863310209</v>
      </c>
      <c r="X14" s="62">
        <v>6.6313941431417632E-5</v>
      </c>
      <c r="Y14" s="62">
        <v>1.721180871475114E-3</v>
      </c>
      <c r="Z14" s="62">
        <v>1.3556063062271141E-3</v>
      </c>
      <c r="AA14" s="62">
        <v>1.4230530011171395E-4</v>
      </c>
      <c r="AB14" s="62">
        <v>3.2854064192453592E-3</v>
      </c>
      <c r="AC14" s="62">
        <v>3.0616869839520002E-4</v>
      </c>
      <c r="AD14" s="157">
        <v>1.507995081648E-4</v>
      </c>
      <c r="AE14" s="158"/>
      <c r="AF14" s="172">
        <v>6588.2105499999998</v>
      </c>
      <c r="AG14" s="62">
        <v>45696.820656000004</v>
      </c>
      <c r="AH14" s="62">
        <v>894.71396204040002</v>
      </c>
      <c r="AI14" s="62" t="s">
        <v>443</v>
      </c>
      <c r="AJ14" s="62" t="s">
        <v>443</v>
      </c>
      <c r="AK14" s="62" t="s">
        <v>443</v>
      </c>
      <c r="AL14" s="40" t="s">
        <v>49</v>
      </c>
    </row>
    <row r="15" spans="1:38" ht="26.25" customHeight="1" thickBot="1">
      <c r="A15" s="60" t="s">
        <v>53</v>
      </c>
      <c r="B15" s="60" t="s">
        <v>54</v>
      </c>
      <c r="C15" s="61" t="s">
        <v>55</v>
      </c>
      <c r="D15" s="62"/>
      <c r="E15" s="62">
        <v>0.272103241494</v>
      </c>
      <c r="F15" s="62">
        <v>6.8255868410999994E-3</v>
      </c>
      <c r="G15" s="62">
        <v>0.59615043074500007</v>
      </c>
      <c r="H15" s="62" t="s">
        <v>444</v>
      </c>
      <c r="I15" s="62">
        <v>1.2434533813E-2</v>
      </c>
      <c r="J15" s="62">
        <v>1.9804200354999999E-2</v>
      </c>
      <c r="K15" s="62">
        <v>2.5945589139999999E-2</v>
      </c>
      <c r="L15" s="62" t="s">
        <v>444</v>
      </c>
      <c r="M15" s="62">
        <v>2.6131926542E-2</v>
      </c>
      <c r="N15" s="62">
        <v>8.1465436821999988E-3</v>
      </c>
      <c r="O15" s="62">
        <v>4.8697473083999998E-3</v>
      </c>
      <c r="P15" s="62">
        <v>9.4530652709999986E-4</v>
      </c>
      <c r="Q15" s="62">
        <v>5.4343566728599999E-3</v>
      </c>
      <c r="R15" s="62">
        <v>2.8552024803600001E-2</v>
      </c>
      <c r="S15" s="62">
        <v>1.97179793083E-2</v>
      </c>
      <c r="T15" s="62">
        <v>0.96088662816100001</v>
      </c>
      <c r="U15" s="62">
        <v>1.4007305289699998E-2</v>
      </c>
      <c r="V15" s="62">
        <v>8.69142934201E-2</v>
      </c>
      <c r="W15" s="62">
        <v>3.0706943925000001E-3</v>
      </c>
      <c r="X15" s="62">
        <v>1.0373514000000001E-6</v>
      </c>
      <c r="Y15" s="62">
        <v>6.3123117008999998E-6</v>
      </c>
      <c r="Z15" s="62">
        <v>9.7842860000000001E-7</v>
      </c>
      <c r="AA15" s="62">
        <v>9.7842860000000001E-7</v>
      </c>
      <c r="AB15" s="62">
        <v>9.3065203009000006E-6</v>
      </c>
      <c r="AC15" s="62" t="s">
        <v>443</v>
      </c>
      <c r="AD15" s="157" t="s">
        <v>443</v>
      </c>
      <c r="AE15" s="158"/>
      <c r="AF15" s="62">
        <v>1228.2777570000001</v>
      </c>
      <c r="AG15" s="62" t="s">
        <v>442</v>
      </c>
      <c r="AH15" s="62">
        <v>1550.6</v>
      </c>
      <c r="AI15" s="62" t="s">
        <v>443</v>
      </c>
      <c r="AJ15" s="62" t="s">
        <v>443</v>
      </c>
      <c r="AK15" s="62" t="s">
        <v>443</v>
      </c>
      <c r="AL15" s="40" t="s">
        <v>49</v>
      </c>
    </row>
    <row r="16" spans="1:38" ht="26.25" customHeight="1" thickBot="1">
      <c r="A16" s="60" t="s">
        <v>53</v>
      </c>
      <c r="B16" s="60" t="s">
        <v>56</v>
      </c>
      <c r="C16" s="61" t="s">
        <v>57</v>
      </c>
      <c r="D16" s="62"/>
      <c r="E16" s="62" t="s">
        <v>442</v>
      </c>
      <c r="F16" s="62" t="s">
        <v>442</v>
      </c>
      <c r="G16" s="62" t="s">
        <v>442</v>
      </c>
      <c r="H16" s="62" t="s">
        <v>442</v>
      </c>
      <c r="I16" s="62" t="s">
        <v>442</v>
      </c>
      <c r="J16" s="62" t="s">
        <v>442</v>
      </c>
      <c r="K16" s="62" t="s">
        <v>442</v>
      </c>
      <c r="L16" s="62" t="s">
        <v>442</v>
      </c>
      <c r="M16" s="62" t="s">
        <v>442</v>
      </c>
      <c r="N16" s="62" t="s">
        <v>442</v>
      </c>
      <c r="O16" s="62" t="s">
        <v>442</v>
      </c>
      <c r="P16" s="62" t="s">
        <v>442</v>
      </c>
      <c r="Q16" s="62" t="s">
        <v>442</v>
      </c>
      <c r="R16" s="62" t="s">
        <v>442</v>
      </c>
      <c r="S16" s="62" t="s">
        <v>442</v>
      </c>
      <c r="T16" s="62" t="s">
        <v>442</v>
      </c>
      <c r="U16" s="62" t="s">
        <v>442</v>
      </c>
      <c r="V16" s="62" t="s">
        <v>442</v>
      </c>
      <c r="W16" s="62" t="s">
        <v>442</v>
      </c>
      <c r="X16" s="62" t="s">
        <v>442</v>
      </c>
      <c r="Y16" s="62" t="s">
        <v>442</v>
      </c>
      <c r="Z16" s="62" t="s">
        <v>442</v>
      </c>
      <c r="AA16" s="62" t="s">
        <v>442</v>
      </c>
      <c r="AB16" s="62" t="s">
        <v>442</v>
      </c>
      <c r="AC16" s="62" t="s">
        <v>442</v>
      </c>
      <c r="AD16" s="62" t="s">
        <v>442</v>
      </c>
      <c r="AE16" s="158"/>
      <c r="AF16" s="159" t="s">
        <v>442</v>
      </c>
      <c r="AG16" s="62" t="s">
        <v>442</v>
      </c>
      <c r="AH16" s="62" t="s">
        <v>442</v>
      </c>
      <c r="AI16" s="62" t="s">
        <v>442</v>
      </c>
      <c r="AJ16" s="62" t="s">
        <v>442</v>
      </c>
      <c r="AK16" s="62" t="s">
        <v>442</v>
      </c>
      <c r="AL16" s="40" t="s">
        <v>49</v>
      </c>
    </row>
    <row r="17" spans="1:38" ht="26.25" customHeight="1" thickBot="1">
      <c r="A17" s="60" t="s">
        <v>53</v>
      </c>
      <c r="B17" s="60" t="s">
        <v>58</v>
      </c>
      <c r="C17" s="61" t="s">
        <v>59</v>
      </c>
      <c r="D17" s="62"/>
      <c r="E17" s="62">
        <v>3.3986106130410478</v>
      </c>
      <c r="F17" s="62">
        <v>0.87345630894182014</v>
      </c>
      <c r="G17" s="62">
        <v>7.6738856400598632</v>
      </c>
      <c r="H17" s="62">
        <v>3.7997019600000004E-5</v>
      </c>
      <c r="I17" s="62">
        <v>0.97792706480677982</v>
      </c>
      <c r="J17" s="62">
        <v>1.0530572974654997</v>
      </c>
      <c r="K17" s="62">
        <v>1.1116396890540599</v>
      </c>
      <c r="L17" s="62">
        <v>9.9193898508670553E-2</v>
      </c>
      <c r="M17" s="62">
        <v>8.0598808286555474</v>
      </c>
      <c r="N17" s="62">
        <v>1.1183501160114475</v>
      </c>
      <c r="O17" s="62">
        <v>1.5441579563072622E-2</v>
      </c>
      <c r="P17" s="62">
        <v>6.7104759888985677E-2</v>
      </c>
      <c r="Q17" s="62">
        <v>3.3609421279859206E-2</v>
      </c>
      <c r="R17" s="62">
        <v>0.11401946723274899</v>
      </c>
      <c r="S17" s="62">
        <v>0.14688686233093379</v>
      </c>
      <c r="T17" s="62">
        <v>0.10849538262752899</v>
      </c>
      <c r="U17" s="62">
        <v>1.5503465945944135E-2</v>
      </c>
      <c r="V17" s="62">
        <v>1.7890275459261051</v>
      </c>
      <c r="W17" s="62">
        <v>1.7014248188719996</v>
      </c>
      <c r="X17" s="62">
        <v>0.38649571650205095</v>
      </c>
      <c r="Y17" s="62">
        <v>0.54552111054264196</v>
      </c>
      <c r="Z17" s="62">
        <v>0.20386664264984877</v>
      </c>
      <c r="AA17" s="62">
        <v>0.15976197121984634</v>
      </c>
      <c r="AB17" s="62">
        <v>1.2956454409143883</v>
      </c>
      <c r="AC17" s="62">
        <v>5.3274152336696004E-3</v>
      </c>
      <c r="AD17" s="157">
        <v>1.4173342130345801</v>
      </c>
      <c r="AE17" s="158"/>
      <c r="AF17" s="159">
        <v>3596.4182900000001</v>
      </c>
      <c r="AG17" s="62">
        <v>8337.24890108</v>
      </c>
      <c r="AH17" s="62">
        <v>1465.1693206920002</v>
      </c>
      <c r="AI17" s="62">
        <v>31.664183000000001</v>
      </c>
      <c r="AJ17" s="62" t="s">
        <v>443</v>
      </c>
      <c r="AK17" s="62" t="s">
        <v>443</v>
      </c>
      <c r="AL17" s="40" t="s">
        <v>49</v>
      </c>
    </row>
    <row r="18" spans="1:38" ht="26.25" customHeight="1" thickBot="1">
      <c r="A18" s="60" t="s">
        <v>53</v>
      </c>
      <c r="B18" s="60" t="s">
        <v>60</v>
      </c>
      <c r="C18" s="61" t="s">
        <v>61</v>
      </c>
      <c r="D18" s="62"/>
      <c r="E18" s="62">
        <v>2.1455711999999998E-2</v>
      </c>
      <c r="F18" s="62">
        <v>1.0455999999999998E-3</v>
      </c>
      <c r="G18" s="62">
        <v>1.9657279999999999E-3</v>
      </c>
      <c r="H18" s="62" t="s">
        <v>443</v>
      </c>
      <c r="I18" s="62">
        <v>8.3648000000000001E-4</v>
      </c>
      <c r="J18" s="62">
        <v>8.3648000000000001E-4</v>
      </c>
      <c r="K18" s="62">
        <v>8.3648000000000001E-4</v>
      </c>
      <c r="L18" s="62">
        <v>4.6842880000000006E-4</v>
      </c>
      <c r="M18" s="62">
        <v>2.7603839999999998E-3</v>
      </c>
      <c r="N18" s="62">
        <v>3.3459200000000001E-6</v>
      </c>
      <c r="O18" s="62">
        <v>2.50944E-7</v>
      </c>
      <c r="P18" s="62">
        <v>5.0188799999999989E-6</v>
      </c>
      <c r="Q18" s="62">
        <v>1.2547199999999997E-6</v>
      </c>
      <c r="R18" s="62">
        <v>8.3647999999999999E-6</v>
      </c>
      <c r="S18" s="62">
        <v>9.2012799999999981E-6</v>
      </c>
      <c r="T18" s="62">
        <v>3.3459199999999998E-7</v>
      </c>
      <c r="U18" s="62">
        <v>4.600639999999999E-6</v>
      </c>
      <c r="V18" s="62">
        <v>1.212896E-3</v>
      </c>
      <c r="W18" s="62">
        <v>5.8553599999999994E-5</v>
      </c>
      <c r="X18" s="62">
        <v>7.94656E-5</v>
      </c>
      <c r="Y18" s="62">
        <v>6.2735999999999998E-4</v>
      </c>
      <c r="Z18" s="62">
        <v>7.1100799999999995E-5</v>
      </c>
      <c r="AA18" s="62">
        <v>6.2736000000000004E-5</v>
      </c>
      <c r="AB18" s="62">
        <v>8.4066239999999997E-4</v>
      </c>
      <c r="AC18" s="62" t="s">
        <v>443</v>
      </c>
      <c r="AD18" s="157" t="s">
        <v>443</v>
      </c>
      <c r="AE18" s="158"/>
      <c r="AF18" s="159">
        <v>41.823999999999998</v>
      </c>
      <c r="AG18" s="62" t="s">
        <v>443</v>
      </c>
      <c r="AH18" s="62" t="s">
        <v>443</v>
      </c>
      <c r="AI18" s="62" t="s">
        <v>443</v>
      </c>
      <c r="AJ18" s="62" t="s">
        <v>443</v>
      </c>
      <c r="AK18" s="62" t="s">
        <v>443</v>
      </c>
      <c r="AL18" s="40" t="s">
        <v>49</v>
      </c>
    </row>
    <row r="19" spans="1:38" ht="26.25" customHeight="1" thickBot="1">
      <c r="A19" s="60" t="s">
        <v>53</v>
      </c>
      <c r="B19" s="60" t="s">
        <v>62</v>
      </c>
      <c r="C19" s="61" t="s">
        <v>63</v>
      </c>
      <c r="D19" s="62"/>
      <c r="E19" s="62">
        <v>8.5816115840735993E-2</v>
      </c>
      <c r="F19" s="62">
        <v>5.3853519634720001E-3</v>
      </c>
      <c r="G19" s="62">
        <v>7.4832190650228796E-3</v>
      </c>
      <c r="H19" s="62" t="s">
        <v>443</v>
      </c>
      <c r="I19" s="62">
        <v>3.2150540613699197E-3</v>
      </c>
      <c r="J19" s="62">
        <v>3.2150540613699197E-3</v>
      </c>
      <c r="K19" s="62">
        <v>3.2150540613699197E-3</v>
      </c>
      <c r="L19" s="62">
        <v>1.7752649464547968E-3</v>
      </c>
      <c r="M19" s="62">
        <v>1.2249271487855999E-2</v>
      </c>
      <c r="N19" s="62">
        <v>1.3349128434703999E-5</v>
      </c>
      <c r="O19" s="62">
        <v>1.0058379846575999E-6</v>
      </c>
      <c r="P19" s="62">
        <v>5.2504089994560006E-5</v>
      </c>
      <c r="Q19" s="62">
        <v>1.0954458206400001E-5</v>
      </c>
      <c r="R19" s="62">
        <v>3.2473173022831996E-5</v>
      </c>
      <c r="S19" s="62">
        <v>3.4994567404566397E-5</v>
      </c>
      <c r="T19" s="62">
        <v>2.0732447028320003E-6</v>
      </c>
      <c r="U19" s="62">
        <v>2.1015217855712001E-5</v>
      </c>
      <c r="V19" s="62">
        <v>4.6369484666667193E-3</v>
      </c>
      <c r="W19" s="62">
        <v>2.5392938491327997E-4</v>
      </c>
      <c r="X19" s="62">
        <v>3.0087729617972605E-4</v>
      </c>
      <c r="Y19" s="62">
        <v>2.3751743296127853E-3</v>
      </c>
      <c r="Z19" s="62">
        <v>2.6923428116347036E-4</v>
      </c>
      <c r="AA19" s="62">
        <v>2.375664482695891E-4</v>
      </c>
      <c r="AB19" s="62">
        <v>3.1828523552255707E-3</v>
      </c>
      <c r="AC19" s="62" t="s">
        <v>443</v>
      </c>
      <c r="AD19" s="157" t="s">
        <v>443</v>
      </c>
      <c r="AE19" s="158"/>
      <c r="AF19" s="159">
        <v>158.33295999999999</v>
      </c>
      <c r="AG19" s="62" t="s">
        <v>443</v>
      </c>
      <c r="AH19" s="62">
        <v>62.044694064000005</v>
      </c>
      <c r="AI19" s="62" t="s">
        <v>443</v>
      </c>
      <c r="AJ19" s="62" t="s">
        <v>443</v>
      </c>
      <c r="AK19" s="62" t="s">
        <v>443</v>
      </c>
      <c r="AL19" s="40" t="s">
        <v>49</v>
      </c>
    </row>
    <row r="20" spans="1:38" ht="26.25" customHeight="1" thickBot="1">
      <c r="A20" s="60" t="s">
        <v>53</v>
      </c>
      <c r="B20" s="60" t="s">
        <v>64</v>
      </c>
      <c r="C20" s="61" t="s">
        <v>65</v>
      </c>
      <c r="D20" s="62"/>
      <c r="E20" s="62">
        <v>3.4967911038103004E-2</v>
      </c>
      <c r="F20" s="62">
        <v>3.7396098253115284E-3</v>
      </c>
      <c r="G20" s="62">
        <v>3.5136866299925154E-3</v>
      </c>
      <c r="H20" s="62">
        <v>2.0564986607341141E-6</v>
      </c>
      <c r="I20" s="62">
        <v>1.5263435711103935E-3</v>
      </c>
      <c r="J20" s="62">
        <v>1.5392741017622286E-3</v>
      </c>
      <c r="K20" s="62">
        <v>1.5573286759498442E-3</v>
      </c>
      <c r="L20" s="62">
        <v>7.106890191369709E-4</v>
      </c>
      <c r="M20" s="62">
        <v>7.7079562523927041E-3</v>
      </c>
      <c r="N20" s="62">
        <v>1.6760978657541357E-4</v>
      </c>
      <c r="O20" s="62">
        <v>2.4244594967468634E-5</v>
      </c>
      <c r="P20" s="62">
        <v>5.5239065484449261E-5</v>
      </c>
      <c r="Q20" s="62">
        <v>1.3014188641549566E-5</v>
      </c>
      <c r="R20" s="62">
        <v>6.3420938986705189E-5</v>
      </c>
      <c r="S20" s="62">
        <v>3.8100731034864172E-5</v>
      </c>
      <c r="T20" s="62">
        <v>1.6110674423858191E-5</v>
      </c>
      <c r="U20" s="62">
        <v>1.3017778707060547E-5</v>
      </c>
      <c r="V20" s="62">
        <v>2.7501317992611684E-3</v>
      </c>
      <c r="W20" s="62">
        <v>4.6559556263322952E-4</v>
      </c>
      <c r="X20" s="62">
        <v>1.6432457898039686E-4</v>
      </c>
      <c r="Y20" s="62">
        <v>9.293022521663759E-4</v>
      </c>
      <c r="Z20" s="62">
        <v>1.2557455389061508E-4</v>
      </c>
      <c r="AA20" s="62">
        <v>1.0801632474719926E-4</v>
      </c>
      <c r="AB20" s="62">
        <v>1.3272177097845871E-3</v>
      </c>
      <c r="AC20" s="62">
        <v>9.1053395397254747E-6</v>
      </c>
      <c r="AD20" s="157">
        <v>1.472337449330367E-4</v>
      </c>
      <c r="AE20" s="158"/>
      <c r="AF20" s="159">
        <v>56.712499999999999</v>
      </c>
      <c r="AG20" s="62">
        <v>0.86547600000000002</v>
      </c>
      <c r="AH20" s="62">
        <v>75.252973535999999</v>
      </c>
      <c r="AI20" s="62">
        <v>1.7137488839450949</v>
      </c>
      <c r="AJ20" s="62" t="s">
        <v>443</v>
      </c>
      <c r="AK20" s="62" t="s">
        <v>443</v>
      </c>
      <c r="AL20" s="40" t="s">
        <v>49</v>
      </c>
    </row>
    <row r="21" spans="1:38" ht="26.25" customHeight="1" thickBot="1">
      <c r="A21" s="60" t="s">
        <v>53</v>
      </c>
      <c r="B21" s="60" t="s">
        <v>66</v>
      </c>
      <c r="C21" s="61" t="s">
        <v>67</v>
      </c>
      <c r="D21" s="62"/>
      <c r="E21" s="62">
        <v>0.49180792706115284</v>
      </c>
      <c r="F21" s="62">
        <v>3.0172225326696746E-2</v>
      </c>
      <c r="G21" s="62">
        <v>5.2697595572260642E-2</v>
      </c>
      <c r="H21" s="62">
        <v>2.6209919378749713E-6</v>
      </c>
      <c r="I21" s="62">
        <v>2.0003279028584158E-2</v>
      </c>
      <c r="J21" s="62">
        <v>2.0102702058428849E-2</v>
      </c>
      <c r="K21" s="62">
        <v>2.0190223828066452E-2</v>
      </c>
      <c r="L21" s="62">
        <v>1.0464526853803866E-2</v>
      </c>
      <c r="M21" s="62">
        <v>7.8621213593734599E-2</v>
      </c>
      <c r="N21" s="62">
        <v>1.5179657309023829E-3</v>
      </c>
      <c r="O21" s="62">
        <v>5.2705540060631257E-5</v>
      </c>
      <c r="P21" s="62">
        <v>3.2480433476244838E-4</v>
      </c>
      <c r="Q21" s="62">
        <v>9.3669753573763544E-5</v>
      </c>
      <c r="R21" s="62">
        <v>3.766402710731383E-4</v>
      </c>
      <c r="S21" s="62">
        <v>3.9664162814214842E-4</v>
      </c>
      <c r="T21" s="62">
        <v>1.4904246116032632E-4</v>
      </c>
      <c r="U21" s="62">
        <v>1.3497269892060257E-4</v>
      </c>
      <c r="V21" s="62">
        <v>3.0029699555233599E-2</v>
      </c>
      <c r="W21" s="62">
        <v>3.727486235377634E-3</v>
      </c>
      <c r="X21" s="62">
        <v>2.2388463806692137E-3</v>
      </c>
      <c r="Y21" s="62">
        <v>1.4438047516868991E-2</v>
      </c>
      <c r="Z21" s="62">
        <v>1.8191370519711652E-3</v>
      </c>
      <c r="AA21" s="62">
        <v>1.5793613740732995E-3</v>
      </c>
      <c r="AB21" s="62">
        <v>2.0075392323582672E-2</v>
      </c>
      <c r="AC21" s="62">
        <v>1.7318548741145716E-5</v>
      </c>
      <c r="AD21" s="157">
        <v>1.7543525495968939E-3</v>
      </c>
      <c r="AE21" s="158"/>
      <c r="AF21" s="159">
        <v>919.64049999999997</v>
      </c>
      <c r="AG21" s="62">
        <v>10.318950000000001</v>
      </c>
      <c r="AH21" s="62">
        <v>243.897481836</v>
      </c>
      <c r="AI21" s="62">
        <v>2.1841599482291429</v>
      </c>
      <c r="AJ21" s="62" t="s">
        <v>443</v>
      </c>
      <c r="AK21" s="62" t="s">
        <v>443</v>
      </c>
      <c r="AL21" s="40" t="s">
        <v>49</v>
      </c>
    </row>
    <row r="22" spans="1:38" ht="26.25" customHeight="1" thickBot="1">
      <c r="A22" s="60" t="s">
        <v>53</v>
      </c>
      <c r="B22" s="64" t="s">
        <v>68</v>
      </c>
      <c r="C22" s="61" t="s">
        <v>69</v>
      </c>
      <c r="D22" s="62"/>
      <c r="E22" s="159" t="s">
        <v>445</v>
      </c>
      <c r="F22" s="159" t="s">
        <v>445</v>
      </c>
      <c r="G22" s="159" t="s">
        <v>445</v>
      </c>
      <c r="H22" s="159" t="s">
        <v>445</v>
      </c>
      <c r="I22" s="159" t="s">
        <v>445</v>
      </c>
      <c r="J22" s="159" t="s">
        <v>445</v>
      </c>
      <c r="K22" s="159" t="s">
        <v>445</v>
      </c>
      <c r="L22" s="159" t="s">
        <v>445</v>
      </c>
      <c r="M22" s="159" t="s">
        <v>445</v>
      </c>
      <c r="N22" s="159" t="s">
        <v>445</v>
      </c>
      <c r="O22" s="159" t="s">
        <v>445</v>
      </c>
      <c r="P22" s="159" t="s">
        <v>445</v>
      </c>
      <c r="Q22" s="159" t="s">
        <v>445</v>
      </c>
      <c r="R22" s="159" t="s">
        <v>445</v>
      </c>
      <c r="S22" s="159" t="s">
        <v>445</v>
      </c>
      <c r="T22" s="159" t="s">
        <v>445</v>
      </c>
      <c r="U22" s="159" t="s">
        <v>445</v>
      </c>
      <c r="V22" s="159" t="s">
        <v>445</v>
      </c>
      <c r="W22" s="159" t="s">
        <v>445</v>
      </c>
      <c r="X22" s="159" t="s">
        <v>445</v>
      </c>
      <c r="Y22" s="159" t="s">
        <v>445</v>
      </c>
      <c r="Z22" s="159" t="s">
        <v>445</v>
      </c>
      <c r="AA22" s="159" t="s">
        <v>445</v>
      </c>
      <c r="AB22" s="159" t="s">
        <v>445</v>
      </c>
      <c r="AC22" s="159" t="s">
        <v>445</v>
      </c>
      <c r="AD22" s="159" t="s">
        <v>445</v>
      </c>
      <c r="AE22" s="158"/>
      <c r="AF22" s="159" t="s">
        <v>445</v>
      </c>
      <c r="AG22" s="62" t="s">
        <v>445</v>
      </c>
      <c r="AH22" s="62" t="s">
        <v>445</v>
      </c>
      <c r="AI22" s="62" t="s">
        <v>445</v>
      </c>
      <c r="AJ22" s="62" t="s">
        <v>445</v>
      </c>
      <c r="AK22" s="62" t="s">
        <v>445</v>
      </c>
      <c r="AL22" s="40" t="s">
        <v>49</v>
      </c>
    </row>
    <row r="23" spans="1:38" ht="26.25" customHeight="1" thickBot="1">
      <c r="A23" s="60" t="s">
        <v>70</v>
      </c>
      <c r="B23" s="64" t="s">
        <v>393</v>
      </c>
      <c r="C23" s="61" t="s">
        <v>389</v>
      </c>
      <c r="D23" s="103"/>
      <c r="E23" s="62">
        <v>0.40051605110663979</v>
      </c>
      <c r="F23" s="62">
        <v>4.1452165392354121E-2</v>
      </c>
      <c r="G23" s="62">
        <v>1.718478873239437E-2</v>
      </c>
      <c r="H23" s="62">
        <v>9.8198792756539231E-5</v>
      </c>
      <c r="I23" s="62">
        <v>2.5826282494969818E-2</v>
      </c>
      <c r="J23" s="62">
        <v>2.5826282494969818E-2</v>
      </c>
      <c r="K23" s="62">
        <v>2.5826282494969818E-2</v>
      </c>
      <c r="L23" s="62">
        <v>1.4462718197183099E-2</v>
      </c>
      <c r="M23" s="62">
        <v>0.1322492241448692</v>
      </c>
      <c r="N23" s="62" t="s">
        <v>443</v>
      </c>
      <c r="O23" s="62">
        <v>1.2274849094567403E-4</v>
      </c>
      <c r="P23" s="62" t="s">
        <v>443</v>
      </c>
      <c r="Q23" s="62" t="s">
        <v>443</v>
      </c>
      <c r="R23" s="62">
        <v>6.1374245472837021E-4</v>
      </c>
      <c r="S23" s="62">
        <v>2.0867243460764583E-2</v>
      </c>
      <c r="T23" s="62">
        <v>8.5923943661971838E-4</v>
      </c>
      <c r="U23" s="62">
        <v>1.2274849094567403E-4</v>
      </c>
      <c r="V23" s="62">
        <v>1.2274849094567403E-2</v>
      </c>
      <c r="W23" s="62" t="s">
        <v>443</v>
      </c>
      <c r="X23" s="62">
        <v>3.682454728370221E-4</v>
      </c>
      <c r="Y23" s="62">
        <v>6.1374245472837021E-4</v>
      </c>
      <c r="Z23" s="62" t="s">
        <v>443</v>
      </c>
      <c r="AA23" s="62" t="s">
        <v>443</v>
      </c>
      <c r="AB23" s="62">
        <v>9.8198792756539225E-4</v>
      </c>
      <c r="AC23" s="62" t="s">
        <v>443</v>
      </c>
      <c r="AD23" s="157" t="s">
        <v>443</v>
      </c>
      <c r="AE23" s="158"/>
      <c r="AF23" s="159">
        <v>527.8185110663984</v>
      </c>
      <c r="AG23" s="62" t="s">
        <v>443</v>
      </c>
      <c r="AH23" s="62" t="s">
        <v>443</v>
      </c>
      <c r="AI23" s="62" t="s">
        <v>443</v>
      </c>
      <c r="AJ23" s="62" t="s">
        <v>443</v>
      </c>
      <c r="AK23" s="62" t="s">
        <v>443</v>
      </c>
      <c r="AL23" s="40" t="s">
        <v>49</v>
      </c>
    </row>
    <row r="24" spans="1:38" ht="26.25" customHeight="1" thickBot="1">
      <c r="A24" s="65" t="s">
        <v>53</v>
      </c>
      <c r="B24" s="64" t="s">
        <v>71</v>
      </c>
      <c r="C24" s="61" t="s">
        <v>72</v>
      </c>
      <c r="D24" s="62"/>
      <c r="E24" s="62">
        <v>3.5208255153342973</v>
      </c>
      <c r="F24" s="62">
        <v>0.19382500772311359</v>
      </c>
      <c r="G24" s="62">
        <v>0.78643940624819675</v>
      </c>
      <c r="H24" s="62">
        <v>1.4916969396547137E-4</v>
      </c>
      <c r="I24" s="62">
        <v>0.13815698600366569</v>
      </c>
      <c r="J24" s="62">
        <v>0.14091463203057938</v>
      </c>
      <c r="K24" s="62">
        <v>0.1436395721947113</v>
      </c>
      <c r="L24" s="62">
        <v>5.8265430240555839E-2</v>
      </c>
      <c r="M24" s="62">
        <v>1.9084466721122781</v>
      </c>
      <c r="N24" s="62">
        <v>0.12574915105963719</v>
      </c>
      <c r="O24" s="62">
        <v>9.1833212218050443E-3</v>
      </c>
      <c r="P24" s="62">
        <v>4.6021729448376583E-2</v>
      </c>
      <c r="Q24" s="62">
        <v>2.462551049734276E-2</v>
      </c>
      <c r="R24" s="62">
        <v>4.3554192644195328E-2</v>
      </c>
      <c r="S24" s="62">
        <v>6.3515149485941447E-2</v>
      </c>
      <c r="T24" s="62">
        <v>4.6990053234385175E-2</v>
      </c>
      <c r="U24" s="62">
        <v>2.3386286044033238E-2</v>
      </c>
      <c r="V24" s="62">
        <v>0.62452476452295236</v>
      </c>
      <c r="W24" s="62">
        <v>7.2713766535354205E-2</v>
      </c>
      <c r="X24" s="62">
        <v>2.2103125696446849E-2</v>
      </c>
      <c r="Y24" s="62">
        <v>0.1731649415047419</v>
      </c>
      <c r="Z24" s="62">
        <v>1.4795202074178606E-2</v>
      </c>
      <c r="AA24" s="62">
        <v>1.2342352014250123E-2</v>
      </c>
      <c r="AB24" s="62">
        <v>0.22240562128961749</v>
      </c>
      <c r="AC24" s="62">
        <v>7.8988226248279732E-4</v>
      </c>
      <c r="AD24" s="157">
        <v>4.5143135346698268E-2</v>
      </c>
      <c r="AE24" s="158"/>
      <c r="AF24" s="159">
        <v>4603.4230282000008</v>
      </c>
      <c r="AG24" s="62">
        <v>264.969088</v>
      </c>
      <c r="AH24" s="62">
        <v>88.119196188942766</v>
      </c>
      <c r="AI24" s="62">
        <v>124.30807830455949</v>
      </c>
      <c r="AJ24" s="62" t="s">
        <v>443</v>
      </c>
      <c r="AK24" s="62">
        <v>0.8828339999999999</v>
      </c>
      <c r="AL24" s="40" t="s">
        <v>49</v>
      </c>
    </row>
    <row r="25" spans="1:38" ht="26.25" customHeight="1" thickBot="1">
      <c r="A25" s="60" t="s">
        <v>73</v>
      </c>
      <c r="B25" s="64" t="s">
        <v>74</v>
      </c>
      <c r="C25" s="66" t="s">
        <v>75</v>
      </c>
      <c r="D25" s="62"/>
      <c r="E25" s="62">
        <v>0.36852400000000002</v>
      </c>
      <c r="F25" s="62">
        <v>2.8348000000000002E-3</v>
      </c>
      <c r="G25" s="62">
        <v>2.2678400000000001E-2</v>
      </c>
      <c r="H25" s="62" t="s">
        <v>443</v>
      </c>
      <c r="I25" s="62">
        <v>2.1261000000000001E-3</v>
      </c>
      <c r="J25" s="62">
        <v>2.1261000000000001E-3</v>
      </c>
      <c r="K25" s="62" t="s">
        <v>443</v>
      </c>
      <c r="L25" s="62">
        <v>1.0205279999999999E-3</v>
      </c>
      <c r="M25" s="62">
        <v>8.6461399999999994E-2</v>
      </c>
      <c r="N25" s="62" t="s">
        <v>443</v>
      </c>
      <c r="O25" s="62" t="s">
        <v>443</v>
      </c>
      <c r="P25" s="62" t="s">
        <v>443</v>
      </c>
      <c r="Q25" s="62" t="s">
        <v>443</v>
      </c>
      <c r="R25" s="62" t="s">
        <v>443</v>
      </c>
      <c r="S25" s="62" t="s">
        <v>443</v>
      </c>
      <c r="T25" s="62" t="s">
        <v>443</v>
      </c>
      <c r="U25" s="62" t="s">
        <v>443</v>
      </c>
      <c r="V25" s="62" t="s">
        <v>443</v>
      </c>
      <c r="W25" s="62" t="s">
        <v>443</v>
      </c>
      <c r="X25" s="62" t="s">
        <v>443</v>
      </c>
      <c r="Y25" s="62" t="s">
        <v>443</v>
      </c>
      <c r="Z25" s="62" t="s">
        <v>443</v>
      </c>
      <c r="AA25" s="62" t="s">
        <v>443</v>
      </c>
      <c r="AB25" s="62" t="s">
        <v>443</v>
      </c>
      <c r="AC25" s="62" t="s">
        <v>443</v>
      </c>
      <c r="AD25" s="62" t="s">
        <v>443</v>
      </c>
      <c r="AE25" s="158"/>
      <c r="AF25" s="62" t="s">
        <v>444</v>
      </c>
      <c r="AG25" s="62" t="s">
        <v>443</v>
      </c>
      <c r="AH25" s="62" t="s">
        <v>443</v>
      </c>
      <c r="AI25" s="62" t="s">
        <v>444</v>
      </c>
      <c r="AJ25" s="62" t="s">
        <v>443</v>
      </c>
      <c r="AK25" s="62">
        <v>14174</v>
      </c>
      <c r="AL25" s="40" t="s">
        <v>49</v>
      </c>
    </row>
    <row r="26" spans="1:38" ht="26.25" customHeight="1" thickBot="1">
      <c r="A26" s="60" t="s">
        <v>73</v>
      </c>
      <c r="B26" s="60" t="s">
        <v>76</v>
      </c>
      <c r="C26" s="61" t="s">
        <v>77</v>
      </c>
      <c r="D26" s="62"/>
      <c r="E26" s="62">
        <v>1.3027885824000002E-3</v>
      </c>
      <c r="F26" s="62">
        <v>5.0890179000000005E-5</v>
      </c>
      <c r="G26" s="62">
        <v>1.0178035800000001E-4</v>
      </c>
      <c r="H26" s="62" t="s">
        <v>443</v>
      </c>
      <c r="I26" s="62">
        <v>2.0356071600000004E-5</v>
      </c>
      <c r="J26" s="62">
        <v>2.0356071600000004E-5</v>
      </c>
      <c r="K26" s="62" t="s">
        <v>443</v>
      </c>
      <c r="L26" s="62">
        <v>9.7709143680000012E-6</v>
      </c>
      <c r="M26" s="62">
        <v>1.1195839380000002E-4</v>
      </c>
      <c r="N26" s="62" t="s">
        <v>443</v>
      </c>
      <c r="O26" s="62" t="s">
        <v>443</v>
      </c>
      <c r="P26" s="62" t="s">
        <v>443</v>
      </c>
      <c r="Q26" s="62" t="s">
        <v>443</v>
      </c>
      <c r="R26" s="62" t="s">
        <v>443</v>
      </c>
      <c r="S26" s="62" t="s">
        <v>443</v>
      </c>
      <c r="T26" s="62" t="s">
        <v>443</v>
      </c>
      <c r="U26" s="62" t="s">
        <v>443</v>
      </c>
      <c r="V26" s="62" t="s">
        <v>443</v>
      </c>
      <c r="W26" s="62" t="s">
        <v>443</v>
      </c>
      <c r="X26" s="62" t="s">
        <v>443</v>
      </c>
      <c r="Y26" s="62" t="s">
        <v>443</v>
      </c>
      <c r="Z26" s="62" t="s">
        <v>443</v>
      </c>
      <c r="AA26" s="62" t="s">
        <v>443</v>
      </c>
      <c r="AB26" s="62" t="s">
        <v>443</v>
      </c>
      <c r="AC26" s="62" t="s">
        <v>443</v>
      </c>
      <c r="AD26" s="62" t="s">
        <v>443</v>
      </c>
      <c r="AE26" s="158"/>
      <c r="AF26" s="62" t="s">
        <v>444</v>
      </c>
      <c r="AG26" s="62" t="s">
        <v>443</v>
      </c>
      <c r="AH26" s="62" t="s">
        <v>443</v>
      </c>
      <c r="AI26" s="62" t="s">
        <v>444</v>
      </c>
      <c r="AJ26" s="62" t="s">
        <v>443</v>
      </c>
      <c r="AK26" s="62">
        <v>4.3765553940000004</v>
      </c>
      <c r="AL26" s="40" t="s">
        <v>49</v>
      </c>
    </row>
    <row r="27" spans="1:38" ht="26.25" customHeight="1" thickBot="1">
      <c r="A27" s="60" t="s">
        <v>78</v>
      </c>
      <c r="B27" s="60" t="s">
        <v>79</v>
      </c>
      <c r="C27" s="61" t="s">
        <v>80</v>
      </c>
      <c r="D27" s="62"/>
      <c r="E27" s="62">
        <v>3.6612476096610505</v>
      </c>
      <c r="F27" s="62">
        <v>2.5131357570364092</v>
      </c>
      <c r="G27" s="62">
        <v>9.2860962363269257E-3</v>
      </c>
      <c r="H27" s="62">
        <v>0.10483117127955012</v>
      </c>
      <c r="I27" s="62">
        <v>0.23335158689090491</v>
      </c>
      <c r="J27" s="62">
        <v>0.23335158689090491</v>
      </c>
      <c r="K27" s="62">
        <v>0.23335158689090491</v>
      </c>
      <c r="L27" s="62">
        <v>0.15153102476995534</v>
      </c>
      <c r="M27" s="62">
        <v>20.015060208538035</v>
      </c>
      <c r="N27" s="62">
        <v>2.4151937057785092E-4</v>
      </c>
      <c r="O27" s="62">
        <v>2.9579956320744734E-5</v>
      </c>
      <c r="P27" s="62">
        <v>1.6743645890442273E-3</v>
      </c>
      <c r="Q27" s="62">
        <v>4.6157776475394458E-5</v>
      </c>
      <c r="R27" s="62">
        <v>1.8695507193902268E-3</v>
      </c>
      <c r="S27" s="62">
        <v>1.474493066681541E-3</v>
      </c>
      <c r="T27" s="62">
        <v>2.8256507298235353E-4</v>
      </c>
      <c r="U27" s="62">
        <v>3.6570562086476936E-5</v>
      </c>
      <c r="V27" s="62">
        <v>6.1692876254301164E-3</v>
      </c>
      <c r="W27" s="62">
        <v>0.16566629999999999</v>
      </c>
      <c r="X27" s="62">
        <v>4.4559327386999997E-3</v>
      </c>
      <c r="Y27" s="62">
        <v>5.1804725790999999E-3</v>
      </c>
      <c r="Z27" s="62">
        <v>3.8286728882000001E-3</v>
      </c>
      <c r="AA27" s="62">
        <v>4.5707943774000006E-3</v>
      </c>
      <c r="AB27" s="62">
        <v>1.80358725834E-2</v>
      </c>
      <c r="AC27" s="62">
        <v>1.656661E-4</v>
      </c>
      <c r="AD27" s="157">
        <v>3.3745000000000003E-5</v>
      </c>
      <c r="AE27" s="158"/>
      <c r="AF27" s="62">
        <v>12432.404930025799</v>
      </c>
      <c r="AG27" s="62" t="s">
        <v>443</v>
      </c>
      <c r="AH27" s="62" t="s">
        <v>443</v>
      </c>
      <c r="AI27" s="62" t="s">
        <v>443</v>
      </c>
      <c r="AJ27" s="62" t="s">
        <v>443</v>
      </c>
      <c r="AK27" s="62" t="s">
        <v>443</v>
      </c>
      <c r="AL27" s="40" t="s">
        <v>49</v>
      </c>
    </row>
    <row r="28" spans="1:38" ht="26.25" customHeight="1" thickBot="1">
      <c r="A28" s="60" t="s">
        <v>78</v>
      </c>
      <c r="B28" s="60" t="s">
        <v>81</v>
      </c>
      <c r="C28" s="61" t="s">
        <v>82</v>
      </c>
      <c r="D28" s="62"/>
      <c r="E28" s="62">
        <v>0.51975057609710296</v>
      </c>
      <c r="F28" s="62">
        <v>0.10568950585271351</v>
      </c>
      <c r="G28" s="62">
        <v>6.7757917777755872E-4</v>
      </c>
      <c r="H28" s="62">
        <v>2.6502446439837513E-3</v>
      </c>
      <c r="I28" s="62">
        <v>5.711574485891055E-2</v>
      </c>
      <c r="J28" s="62">
        <v>5.711574485891055E-2</v>
      </c>
      <c r="K28" s="62">
        <v>5.711574485891055E-2</v>
      </c>
      <c r="L28" s="62">
        <v>3.8172968101193902E-2</v>
      </c>
      <c r="M28" s="62">
        <v>1.0114132646754945</v>
      </c>
      <c r="N28" s="62">
        <v>2.1741418444094205E-5</v>
      </c>
      <c r="O28" s="62">
        <v>2.3487578080332474E-6</v>
      </c>
      <c r="P28" s="62">
        <v>1.9440083901907832E-4</v>
      </c>
      <c r="Q28" s="62">
        <v>4.2609757070069266E-6</v>
      </c>
      <c r="R28" s="62">
        <v>2.7836727255615187E-4</v>
      </c>
      <c r="S28" s="62">
        <v>1.8787158675788942E-4</v>
      </c>
      <c r="T28" s="62">
        <v>1.5943129868026495E-5</v>
      </c>
      <c r="U28" s="62">
        <v>3.8244357979473601E-6</v>
      </c>
      <c r="V28" s="62">
        <v>6.7530224635873768E-4</v>
      </c>
      <c r="W28" s="62">
        <v>1.8004099999999999E-2</v>
      </c>
      <c r="X28" s="62">
        <v>6.2640091620000003E-4</v>
      </c>
      <c r="Y28" s="62">
        <v>7.0771812489999993E-4</v>
      </c>
      <c r="Z28" s="62">
        <v>5.4822997480000006E-4</v>
      </c>
      <c r="AA28" s="62">
        <v>5.9522579560000006E-4</v>
      </c>
      <c r="AB28" s="62">
        <v>2.4775748115000002E-3</v>
      </c>
      <c r="AC28" s="62">
        <v>1.8003999999999999E-5</v>
      </c>
      <c r="AD28" s="157">
        <v>4.0768999999999999E-6</v>
      </c>
      <c r="AE28" s="158"/>
      <c r="AF28" s="62">
        <v>1695.211128423</v>
      </c>
      <c r="AG28" s="62" t="s">
        <v>443</v>
      </c>
      <c r="AH28" s="62" t="s">
        <v>444</v>
      </c>
      <c r="AI28" s="62" t="s">
        <v>443</v>
      </c>
      <c r="AJ28" s="62" t="s">
        <v>443</v>
      </c>
      <c r="AK28" s="62" t="s">
        <v>443</v>
      </c>
      <c r="AL28" s="40" t="s">
        <v>49</v>
      </c>
    </row>
    <row r="29" spans="1:38" ht="26.25" customHeight="1" thickBot="1">
      <c r="A29" s="60" t="s">
        <v>78</v>
      </c>
      <c r="B29" s="60" t="s">
        <v>83</v>
      </c>
      <c r="C29" s="61" t="s">
        <v>84</v>
      </c>
      <c r="D29" s="62"/>
      <c r="E29" s="62">
        <v>1.7160737094636949</v>
      </c>
      <c r="F29" s="62">
        <v>0.28538992997815282</v>
      </c>
      <c r="G29" s="62">
        <v>9.377368242408172E-4</v>
      </c>
      <c r="H29" s="62">
        <v>8.8179686291678795E-4</v>
      </c>
      <c r="I29" s="62">
        <v>8.2392754360704326E-2</v>
      </c>
      <c r="J29" s="62">
        <v>8.2392754360704326E-2</v>
      </c>
      <c r="K29" s="62">
        <v>8.2392754360704326E-2</v>
      </c>
      <c r="L29" s="62">
        <v>4.2667464303101497E-2</v>
      </c>
      <c r="M29" s="62">
        <v>0.58786928356748513</v>
      </c>
      <c r="N29" s="62">
        <v>2.5204847118761525E-5</v>
      </c>
      <c r="O29" s="62">
        <v>2.5845365850667369E-6</v>
      </c>
      <c r="P29" s="62">
        <v>2.5394466764501629E-4</v>
      </c>
      <c r="Q29" s="62">
        <v>5.0089434871570123E-6</v>
      </c>
      <c r="R29" s="62">
        <v>3.9501529727686515E-4</v>
      </c>
      <c r="S29" s="62">
        <v>2.6533343871291536E-4</v>
      </c>
      <c r="T29" s="62">
        <v>1.2740091584913886E-5</v>
      </c>
      <c r="U29" s="62">
        <v>4.848813804180549E-6</v>
      </c>
      <c r="V29" s="62">
        <v>8.6798259426320483E-4</v>
      </c>
      <c r="W29" s="62">
        <v>1.93394E-2</v>
      </c>
      <c r="X29" s="62">
        <v>2.7627709679999999E-4</v>
      </c>
      <c r="Y29" s="62">
        <v>1.6730113091E-3</v>
      </c>
      <c r="Z29" s="62">
        <v>1.8694750225000001E-3</v>
      </c>
      <c r="AA29" s="62">
        <v>4.297643732E-4</v>
      </c>
      <c r="AB29" s="62">
        <v>4.2485278016000001E-3</v>
      </c>
      <c r="AC29" s="62">
        <v>7.9550999999999994E-6</v>
      </c>
      <c r="AD29" s="157">
        <v>3.4964000000000001E-6</v>
      </c>
      <c r="AE29" s="158"/>
      <c r="AF29" s="62">
        <v>2017.5931457365</v>
      </c>
      <c r="AG29" s="62" t="s">
        <v>443</v>
      </c>
      <c r="AH29" s="62" t="s">
        <v>443</v>
      </c>
      <c r="AI29" s="62" t="s">
        <v>443</v>
      </c>
      <c r="AJ29" s="62" t="s">
        <v>443</v>
      </c>
      <c r="AK29" s="62" t="s">
        <v>443</v>
      </c>
      <c r="AL29" s="40" t="s">
        <v>49</v>
      </c>
    </row>
    <row r="30" spans="1:38" ht="26.25" customHeight="1" thickBot="1">
      <c r="A30" s="60" t="s">
        <v>78</v>
      </c>
      <c r="B30" s="60" t="s">
        <v>85</v>
      </c>
      <c r="C30" s="61" t="s">
        <v>86</v>
      </c>
      <c r="D30" s="62"/>
      <c r="E30" s="62">
        <v>3.3511874821940163E-3</v>
      </c>
      <c r="F30" s="62">
        <v>1.3678695147303436E-2</v>
      </c>
      <c r="G30" s="62">
        <v>6.6104716286062686E-6</v>
      </c>
      <c r="H30" s="62">
        <v>2.4195946714333865E-5</v>
      </c>
      <c r="I30" s="62">
        <v>2.4415127539027093E-4</v>
      </c>
      <c r="J30" s="62">
        <v>2.4415127539027093E-4</v>
      </c>
      <c r="K30" s="62">
        <v>2.4415127539027093E-4</v>
      </c>
      <c r="L30" s="62">
        <v>4.4354802535888062E-5</v>
      </c>
      <c r="M30" s="62">
        <v>9.4552625334742804E-2</v>
      </c>
      <c r="N30" s="62">
        <v>5.5367315610501855E-7</v>
      </c>
      <c r="O30" s="62">
        <v>3.4772354910847885E-6</v>
      </c>
      <c r="P30" s="62">
        <v>2.8755551584437256E-6</v>
      </c>
      <c r="Q30" s="62">
        <v>9.915707442909401E-8</v>
      </c>
      <c r="R30" s="62">
        <v>1.6444954456900346E-5</v>
      </c>
      <c r="S30" s="62">
        <v>5.8347414181674525E-4</v>
      </c>
      <c r="T30" s="62">
        <v>2.4615678011046603E-5</v>
      </c>
      <c r="U30" s="62">
        <v>3.4622743911953205E-6</v>
      </c>
      <c r="V30" s="62">
        <v>3.4768163669912714E-4</v>
      </c>
      <c r="W30" s="62">
        <v>3.3589999999999998E-4</v>
      </c>
      <c r="X30" s="62">
        <v>3.6043475000000003E-6</v>
      </c>
      <c r="Y30" s="62">
        <v>4.5591818999999995E-6</v>
      </c>
      <c r="Z30" s="62">
        <v>2.7950436000000001E-6</v>
      </c>
      <c r="AA30" s="62">
        <v>5.0528264000000002E-6</v>
      </c>
      <c r="AB30" s="62">
        <v>1.6011399400000001E-5</v>
      </c>
      <c r="AC30" s="62">
        <v>3.361E-7</v>
      </c>
      <c r="AD30" s="157">
        <v>1.046E-7</v>
      </c>
      <c r="AE30" s="158"/>
      <c r="AF30" s="62">
        <v>13.5004204939</v>
      </c>
      <c r="AG30" s="62" t="s">
        <v>443</v>
      </c>
      <c r="AH30" s="62" t="s">
        <v>444</v>
      </c>
      <c r="AI30" s="62" t="s">
        <v>443</v>
      </c>
      <c r="AJ30" s="62" t="s">
        <v>443</v>
      </c>
      <c r="AK30" s="62" t="s">
        <v>443</v>
      </c>
      <c r="AL30" s="40" t="s">
        <v>49</v>
      </c>
    </row>
    <row r="31" spans="1:38" ht="26.25" customHeight="1" thickBot="1">
      <c r="A31" s="60" t="s">
        <v>78</v>
      </c>
      <c r="B31" s="60" t="s">
        <v>87</v>
      </c>
      <c r="C31" s="61" t="s">
        <v>88</v>
      </c>
      <c r="D31" s="62"/>
      <c r="E31" s="62" t="s">
        <v>443</v>
      </c>
      <c r="F31" s="62">
        <v>1.7311404520592089</v>
      </c>
      <c r="G31" s="62" t="s">
        <v>443</v>
      </c>
      <c r="H31" s="62" t="s">
        <v>443</v>
      </c>
      <c r="I31" s="62" t="s">
        <v>443</v>
      </c>
      <c r="J31" s="62" t="s">
        <v>443</v>
      </c>
      <c r="K31" s="62" t="s">
        <v>443</v>
      </c>
      <c r="L31" s="62" t="s">
        <v>443</v>
      </c>
      <c r="M31" s="62" t="s">
        <v>443</v>
      </c>
      <c r="N31" s="62" t="s">
        <v>443</v>
      </c>
      <c r="O31" s="62" t="s">
        <v>443</v>
      </c>
      <c r="P31" s="62" t="s">
        <v>443</v>
      </c>
      <c r="Q31" s="62" t="s">
        <v>443</v>
      </c>
      <c r="R31" s="62" t="s">
        <v>443</v>
      </c>
      <c r="S31" s="62" t="s">
        <v>443</v>
      </c>
      <c r="T31" s="62" t="s">
        <v>443</v>
      </c>
      <c r="U31" s="62" t="s">
        <v>443</v>
      </c>
      <c r="V31" s="62" t="s">
        <v>443</v>
      </c>
      <c r="W31" s="62" t="s">
        <v>443</v>
      </c>
      <c r="X31" s="62" t="s">
        <v>443</v>
      </c>
      <c r="Y31" s="62" t="s">
        <v>443</v>
      </c>
      <c r="Z31" s="62" t="s">
        <v>443</v>
      </c>
      <c r="AA31" s="62" t="s">
        <v>443</v>
      </c>
      <c r="AB31" s="62" t="s">
        <v>443</v>
      </c>
      <c r="AC31" s="62" t="s">
        <v>443</v>
      </c>
      <c r="AD31" s="157" t="s">
        <v>443</v>
      </c>
      <c r="AE31" s="158"/>
      <c r="AF31" s="159" t="s">
        <v>443</v>
      </c>
      <c r="AG31" s="62" t="s">
        <v>443</v>
      </c>
      <c r="AH31" s="62" t="s">
        <v>443</v>
      </c>
      <c r="AI31" s="62" t="s">
        <v>443</v>
      </c>
      <c r="AJ31" s="62" t="s">
        <v>443</v>
      </c>
      <c r="AK31" s="62" t="s">
        <v>443</v>
      </c>
      <c r="AL31" s="40" t="s">
        <v>49</v>
      </c>
    </row>
    <row r="32" spans="1:38" ht="26.25" customHeight="1" thickBot="1">
      <c r="A32" s="60" t="s">
        <v>78</v>
      </c>
      <c r="B32" s="60" t="s">
        <v>89</v>
      </c>
      <c r="C32" s="61" t="s">
        <v>90</v>
      </c>
      <c r="D32" s="62"/>
      <c r="E32" s="62" t="s">
        <v>443</v>
      </c>
      <c r="F32" s="62" t="s">
        <v>443</v>
      </c>
      <c r="G32" s="62" t="s">
        <v>443</v>
      </c>
      <c r="H32" s="62" t="s">
        <v>443</v>
      </c>
      <c r="I32" s="62">
        <v>5.4718928133775845E-2</v>
      </c>
      <c r="J32" s="62">
        <v>0.10286666581098602</v>
      </c>
      <c r="K32" s="62">
        <v>0.13445491365520496</v>
      </c>
      <c r="L32" s="62">
        <v>5.4814979028212233E-3</v>
      </c>
      <c r="M32" s="62" t="s">
        <v>443</v>
      </c>
      <c r="N32" s="62">
        <v>0.14392822092843671</v>
      </c>
      <c r="O32" s="62">
        <v>6.6034536411324217E-4</v>
      </c>
      <c r="P32" s="62" t="s">
        <v>443</v>
      </c>
      <c r="Q32" s="62">
        <v>1.6588754184361689E-3</v>
      </c>
      <c r="R32" s="62">
        <v>5.3399609607675425E-2</v>
      </c>
      <c r="S32" s="62">
        <v>1.1697747759355299</v>
      </c>
      <c r="T32" s="62">
        <v>8.4033692845266687E-3</v>
      </c>
      <c r="U32" s="62">
        <v>1.0943785626755156E-3</v>
      </c>
      <c r="V32" s="62">
        <v>0.43507049316685886</v>
      </c>
      <c r="W32" s="62" t="s">
        <v>443</v>
      </c>
      <c r="X32" s="62" t="s">
        <v>443</v>
      </c>
      <c r="Y32" s="62" t="s">
        <v>443</v>
      </c>
      <c r="Z32" s="62" t="s">
        <v>443</v>
      </c>
      <c r="AA32" s="62" t="s">
        <v>443</v>
      </c>
      <c r="AB32" s="62" t="s">
        <v>443</v>
      </c>
      <c r="AC32" s="62" t="s">
        <v>443</v>
      </c>
      <c r="AD32" s="157" t="s">
        <v>443</v>
      </c>
      <c r="AE32" s="158"/>
      <c r="AF32" s="159" t="s">
        <v>443</v>
      </c>
      <c r="AG32" s="62" t="s">
        <v>443</v>
      </c>
      <c r="AH32" s="62" t="s">
        <v>443</v>
      </c>
      <c r="AI32" s="62" t="s">
        <v>443</v>
      </c>
      <c r="AJ32" s="62" t="s">
        <v>443</v>
      </c>
      <c r="AK32" s="62">
        <v>5208.5082735001988</v>
      </c>
      <c r="AL32" s="40" t="s">
        <v>413</v>
      </c>
    </row>
    <row r="33" spans="1:38" ht="26.25" customHeight="1" thickBot="1">
      <c r="A33" s="60" t="s">
        <v>78</v>
      </c>
      <c r="B33" s="60" t="s">
        <v>91</v>
      </c>
      <c r="C33" s="61" t="s">
        <v>92</v>
      </c>
      <c r="D33" s="62"/>
      <c r="E33" s="62" t="s">
        <v>443</v>
      </c>
      <c r="F33" s="62" t="s">
        <v>443</v>
      </c>
      <c r="G33" s="62" t="s">
        <v>443</v>
      </c>
      <c r="H33" s="62" t="s">
        <v>443</v>
      </c>
      <c r="I33" s="62">
        <v>2.6209022190707844E-2</v>
      </c>
      <c r="J33" s="62">
        <v>4.85352262790886E-2</v>
      </c>
      <c r="K33" s="62">
        <v>9.70704525581772E-2</v>
      </c>
      <c r="L33" s="62">
        <v>1.0289467971166778E-3</v>
      </c>
      <c r="M33" s="62" t="s">
        <v>443</v>
      </c>
      <c r="N33" s="62" t="s">
        <v>443</v>
      </c>
      <c r="O33" s="62" t="s">
        <v>443</v>
      </c>
      <c r="P33" s="62" t="s">
        <v>443</v>
      </c>
      <c r="Q33" s="62" t="s">
        <v>443</v>
      </c>
      <c r="R33" s="62" t="s">
        <v>443</v>
      </c>
      <c r="S33" s="62" t="s">
        <v>443</v>
      </c>
      <c r="T33" s="62" t="s">
        <v>443</v>
      </c>
      <c r="U33" s="62" t="s">
        <v>443</v>
      </c>
      <c r="V33" s="62" t="s">
        <v>443</v>
      </c>
      <c r="W33" s="62" t="s">
        <v>443</v>
      </c>
      <c r="X33" s="62" t="s">
        <v>443</v>
      </c>
      <c r="Y33" s="62" t="s">
        <v>443</v>
      </c>
      <c r="Z33" s="62" t="s">
        <v>443</v>
      </c>
      <c r="AA33" s="62" t="s">
        <v>443</v>
      </c>
      <c r="AB33" s="62" t="s">
        <v>443</v>
      </c>
      <c r="AC33" s="62" t="s">
        <v>443</v>
      </c>
      <c r="AD33" s="157" t="s">
        <v>443</v>
      </c>
      <c r="AE33" s="158"/>
      <c r="AF33" s="159" t="s">
        <v>443</v>
      </c>
      <c r="AG33" s="62" t="s">
        <v>443</v>
      </c>
      <c r="AH33" s="62" t="s">
        <v>443</v>
      </c>
      <c r="AI33" s="62" t="s">
        <v>443</v>
      </c>
      <c r="AJ33" s="62" t="s">
        <v>443</v>
      </c>
      <c r="AK33" s="62">
        <v>5208.5082735001988</v>
      </c>
      <c r="AL33" s="40" t="s">
        <v>413</v>
      </c>
    </row>
    <row r="34" spans="1:38" ht="26.25" customHeight="1" thickBot="1">
      <c r="A34" s="60" t="s">
        <v>70</v>
      </c>
      <c r="B34" s="60" t="s">
        <v>93</v>
      </c>
      <c r="C34" s="61" t="s">
        <v>94</v>
      </c>
      <c r="D34" s="62"/>
      <c r="E34" s="62">
        <v>0.19576640000000001</v>
      </c>
      <c r="F34" s="62">
        <v>1.7372400000000003E-2</v>
      </c>
      <c r="G34" s="62">
        <v>5.2304000000000005E-3</v>
      </c>
      <c r="H34" s="62">
        <v>2.6152E-5</v>
      </c>
      <c r="I34" s="62">
        <v>5.1183200000000009E-3</v>
      </c>
      <c r="J34" s="62">
        <v>5.3798400000000003E-3</v>
      </c>
      <c r="K34" s="62">
        <v>5.6787199999999999E-3</v>
      </c>
      <c r="L34" s="62">
        <v>3.3269080000000002E-5</v>
      </c>
      <c r="M34" s="62">
        <v>3.9975199999999995E-2</v>
      </c>
      <c r="N34" s="62" t="s">
        <v>443</v>
      </c>
      <c r="O34" s="62">
        <v>3.7360000000000001E-5</v>
      </c>
      <c r="P34" s="62" t="s">
        <v>443</v>
      </c>
      <c r="Q34" s="62" t="s">
        <v>443</v>
      </c>
      <c r="R34" s="62">
        <v>1.8680000000000001E-4</v>
      </c>
      <c r="S34" s="62">
        <v>6.3511999999999996E-3</v>
      </c>
      <c r="T34" s="62">
        <v>2.6152000000000006E-4</v>
      </c>
      <c r="U34" s="62">
        <v>3.7360000000000001E-5</v>
      </c>
      <c r="V34" s="62">
        <v>3.7360000000000002E-3</v>
      </c>
      <c r="W34" s="62" t="s">
        <v>443</v>
      </c>
      <c r="X34" s="62">
        <v>1.1208E-4</v>
      </c>
      <c r="Y34" s="62">
        <v>1.8680000000000001E-4</v>
      </c>
      <c r="Z34" s="62" t="s">
        <v>443</v>
      </c>
      <c r="AA34" s="62" t="s">
        <v>443</v>
      </c>
      <c r="AB34" s="62">
        <v>2.9888000000000001E-4</v>
      </c>
      <c r="AC34" s="62" t="s">
        <v>443</v>
      </c>
      <c r="AD34" s="157" t="s">
        <v>443</v>
      </c>
      <c r="AE34" s="158"/>
      <c r="AF34" s="159">
        <v>160.648</v>
      </c>
      <c r="AG34" s="62" t="s">
        <v>443</v>
      </c>
      <c r="AH34" s="62" t="s">
        <v>443</v>
      </c>
      <c r="AI34" s="62" t="s">
        <v>443</v>
      </c>
      <c r="AJ34" s="62" t="s">
        <v>443</v>
      </c>
      <c r="AK34" s="62" t="s">
        <v>443</v>
      </c>
      <c r="AL34" s="40" t="s">
        <v>49</v>
      </c>
    </row>
    <row r="35" spans="1:38" s="4" customFormat="1" ht="26.25" customHeight="1" thickBot="1">
      <c r="A35" s="60" t="s">
        <v>95</v>
      </c>
      <c r="B35" s="60" t="s">
        <v>96</v>
      </c>
      <c r="C35" s="61" t="s">
        <v>97</v>
      </c>
      <c r="D35" s="62"/>
      <c r="E35" s="62" t="s">
        <v>442</v>
      </c>
      <c r="F35" s="62" t="s">
        <v>442</v>
      </c>
      <c r="G35" s="62" t="s">
        <v>442</v>
      </c>
      <c r="H35" s="62" t="s">
        <v>442</v>
      </c>
      <c r="I35" s="62" t="s">
        <v>442</v>
      </c>
      <c r="J35" s="62" t="s">
        <v>442</v>
      </c>
      <c r="K35" s="62" t="s">
        <v>442</v>
      </c>
      <c r="L35" s="62" t="s">
        <v>442</v>
      </c>
      <c r="M35" s="62" t="s">
        <v>442</v>
      </c>
      <c r="N35" s="62" t="s">
        <v>442</v>
      </c>
      <c r="O35" s="62" t="s">
        <v>442</v>
      </c>
      <c r="P35" s="62" t="s">
        <v>442</v>
      </c>
      <c r="Q35" s="62" t="s">
        <v>442</v>
      </c>
      <c r="R35" s="62" t="s">
        <v>442</v>
      </c>
      <c r="S35" s="62" t="s">
        <v>442</v>
      </c>
      <c r="T35" s="62" t="s">
        <v>442</v>
      </c>
      <c r="U35" s="62" t="s">
        <v>442</v>
      </c>
      <c r="V35" s="62" t="s">
        <v>442</v>
      </c>
      <c r="W35" s="62" t="s">
        <v>442</v>
      </c>
      <c r="X35" s="62" t="s">
        <v>442</v>
      </c>
      <c r="Y35" s="62" t="s">
        <v>442</v>
      </c>
      <c r="Z35" s="62" t="s">
        <v>442</v>
      </c>
      <c r="AA35" s="62" t="s">
        <v>442</v>
      </c>
      <c r="AB35" s="62" t="s">
        <v>442</v>
      </c>
      <c r="AC35" s="62" t="s">
        <v>442</v>
      </c>
      <c r="AD35" s="157" t="s">
        <v>442</v>
      </c>
      <c r="AE35" s="158"/>
      <c r="AF35" s="160" t="s">
        <v>442</v>
      </c>
      <c r="AG35" s="130" t="s">
        <v>442</v>
      </c>
      <c r="AH35" s="130" t="s">
        <v>442</v>
      </c>
      <c r="AI35" s="130" t="s">
        <v>442</v>
      </c>
      <c r="AJ35" s="130" t="s">
        <v>442</v>
      </c>
      <c r="AK35" s="130" t="s">
        <v>442</v>
      </c>
      <c r="AL35" s="40" t="s">
        <v>49</v>
      </c>
    </row>
    <row r="36" spans="1:38" ht="26.25" customHeight="1" thickBot="1">
      <c r="A36" s="60" t="s">
        <v>95</v>
      </c>
      <c r="B36" s="60" t="s">
        <v>98</v>
      </c>
      <c r="C36" s="61" t="s">
        <v>99</v>
      </c>
      <c r="D36" s="62"/>
      <c r="E36" s="62">
        <v>5.6787808339783296E-3</v>
      </c>
      <c r="F36" s="62">
        <v>2.0255523993808051E-4</v>
      </c>
      <c r="G36" s="62">
        <v>1.0127761996904027E-4</v>
      </c>
      <c r="H36" s="62" t="s">
        <v>443</v>
      </c>
      <c r="I36" s="62">
        <v>1.0127761996904026E-4</v>
      </c>
      <c r="J36" s="62">
        <v>1.0127761996904026E-4</v>
      </c>
      <c r="K36" s="62">
        <v>1.0851173568111457E-4</v>
      </c>
      <c r="L36" s="62" t="s">
        <v>443</v>
      </c>
      <c r="M36" s="62">
        <v>5.3532456269349857E-4</v>
      </c>
      <c r="N36" s="62">
        <v>9.4043504256965967E-6</v>
      </c>
      <c r="O36" s="62">
        <v>7.2341157120743051E-7</v>
      </c>
      <c r="P36" s="62">
        <v>2.1702347136222914E-6</v>
      </c>
      <c r="Q36" s="62">
        <v>2.893646284829722E-6</v>
      </c>
      <c r="R36" s="62">
        <v>3.6170578560371526E-6</v>
      </c>
      <c r="S36" s="62">
        <v>6.366021826625389E-5</v>
      </c>
      <c r="T36" s="62">
        <v>7.2341157120743043E-5</v>
      </c>
      <c r="U36" s="62">
        <v>7.2341157120743053E-6</v>
      </c>
      <c r="V36" s="62">
        <v>3.6170578560371521E-5</v>
      </c>
      <c r="W36" s="62">
        <v>9.4043504256965967E-6</v>
      </c>
      <c r="X36" s="62" t="s">
        <v>443</v>
      </c>
      <c r="Y36" s="62" t="s">
        <v>443</v>
      </c>
      <c r="Z36" s="62" t="s">
        <v>443</v>
      </c>
      <c r="AA36" s="62" t="s">
        <v>443</v>
      </c>
      <c r="AB36" s="62" t="s">
        <v>443</v>
      </c>
      <c r="AC36" s="62">
        <v>5.787292569659444E-6</v>
      </c>
      <c r="AD36" s="62">
        <v>2.7489639705882358E-6</v>
      </c>
      <c r="AE36" s="158"/>
      <c r="AF36" s="161">
        <v>3.110669756191951</v>
      </c>
      <c r="AG36" s="130" t="s">
        <v>443</v>
      </c>
      <c r="AH36" s="161" t="s">
        <v>443</v>
      </c>
      <c r="AI36" s="161" t="s">
        <v>443</v>
      </c>
      <c r="AJ36" s="161" t="s">
        <v>443</v>
      </c>
      <c r="AK36" s="161" t="s">
        <v>443</v>
      </c>
      <c r="AL36" s="40" t="s">
        <v>49</v>
      </c>
    </row>
    <row r="37" spans="1:38" ht="26.25" customHeight="1" thickBot="1">
      <c r="A37" s="60" t="s">
        <v>70</v>
      </c>
      <c r="B37" s="60" t="s">
        <v>100</v>
      </c>
      <c r="C37" s="61" t="s">
        <v>399</v>
      </c>
      <c r="D37" s="62"/>
      <c r="E37" s="67" t="s">
        <v>442</v>
      </c>
      <c r="F37" s="67" t="s">
        <v>442</v>
      </c>
      <c r="G37" s="67" t="s">
        <v>442</v>
      </c>
      <c r="H37" s="67" t="s">
        <v>442</v>
      </c>
      <c r="I37" s="67" t="s">
        <v>442</v>
      </c>
      <c r="J37" s="67" t="s">
        <v>442</v>
      </c>
      <c r="K37" s="67" t="s">
        <v>442</v>
      </c>
      <c r="L37" s="67" t="s">
        <v>442</v>
      </c>
      <c r="M37" s="67" t="s">
        <v>442</v>
      </c>
      <c r="N37" s="67" t="s">
        <v>442</v>
      </c>
      <c r="O37" s="67" t="s">
        <v>442</v>
      </c>
      <c r="P37" s="67" t="s">
        <v>442</v>
      </c>
      <c r="Q37" s="67" t="s">
        <v>442</v>
      </c>
      <c r="R37" s="67" t="s">
        <v>442</v>
      </c>
      <c r="S37" s="67" t="s">
        <v>442</v>
      </c>
      <c r="T37" s="67" t="s">
        <v>442</v>
      </c>
      <c r="U37" s="67" t="s">
        <v>442</v>
      </c>
      <c r="V37" s="67" t="s">
        <v>442</v>
      </c>
      <c r="W37" s="67" t="s">
        <v>442</v>
      </c>
      <c r="X37" s="67" t="s">
        <v>442</v>
      </c>
      <c r="Y37" s="67" t="s">
        <v>442</v>
      </c>
      <c r="Z37" s="67" t="s">
        <v>442</v>
      </c>
      <c r="AA37" s="67" t="s">
        <v>442</v>
      </c>
      <c r="AB37" s="67" t="s">
        <v>442</v>
      </c>
      <c r="AC37" s="67" t="s">
        <v>442</v>
      </c>
      <c r="AD37" s="67" t="s">
        <v>442</v>
      </c>
      <c r="AE37" s="158"/>
      <c r="AF37" s="162" t="s">
        <v>442</v>
      </c>
      <c r="AG37" s="161" t="s">
        <v>442</v>
      </c>
      <c r="AH37" s="161" t="s">
        <v>442</v>
      </c>
      <c r="AI37" s="161" t="s">
        <v>442</v>
      </c>
      <c r="AJ37" s="161" t="s">
        <v>442</v>
      </c>
      <c r="AK37" s="161" t="s">
        <v>442</v>
      </c>
      <c r="AL37" s="40" t="s">
        <v>49</v>
      </c>
    </row>
    <row r="38" spans="1:38" ht="26.25" customHeight="1" thickBot="1">
      <c r="A38" s="60" t="s">
        <v>70</v>
      </c>
      <c r="B38" s="60" t="s">
        <v>101</v>
      </c>
      <c r="C38" s="61" t="s">
        <v>102</v>
      </c>
      <c r="D38" s="67"/>
      <c r="E38" s="67" t="s">
        <v>442</v>
      </c>
      <c r="F38" s="67" t="s">
        <v>442</v>
      </c>
      <c r="G38" s="67" t="s">
        <v>442</v>
      </c>
      <c r="H38" s="67" t="s">
        <v>442</v>
      </c>
      <c r="I38" s="67" t="s">
        <v>442</v>
      </c>
      <c r="J38" s="67" t="s">
        <v>442</v>
      </c>
      <c r="K38" s="67" t="s">
        <v>442</v>
      </c>
      <c r="L38" s="67" t="s">
        <v>442</v>
      </c>
      <c r="M38" s="67" t="s">
        <v>442</v>
      </c>
      <c r="N38" s="67" t="s">
        <v>442</v>
      </c>
      <c r="O38" s="67" t="s">
        <v>442</v>
      </c>
      <c r="P38" s="67" t="s">
        <v>442</v>
      </c>
      <c r="Q38" s="67" t="s">
        <v>442</v>
      </c>
      <c r="R38" s="67" t="s">
        <v>442</v>
      </c>
      <c r="S38" s="67" t="s">
        <v>442</v>
      </c>
      <c r="T38" s="67" t="s">
        <v>442</v>
      </c>
      <c r="U38" s="67" t="s">
        <v>442</v>
      </c>
      <c r="V38" s="67" t="s">
        <v>442</v>
      </c>
      <c r="W38" s="67" t="s">
        <v>442</v>
      </c>
      <c r="X38" s="67" t="s">
        <v>442</v>
      </c>
      <c r="Y38" s="67" t="s">
        <v>442</v>
      </c>
      <c r="Z38" s="67" t="s">
        <v>442</v>
      </c>
      <c r="AA38" s="67" t="s">
        <v>442</v>
      </c>
      <c r="AB38" s="67" t="s">
        <v>442</v>
      </c>
      <c r="AC38" s="67" t="s">
        <v>442</v>
      </c>
      <c r="AD38" s="67" t="s">
        <v>442</v>
      </c>
      <c r="AE38" s="158"/>
      <c r="AF38" s="162" t="s">
        <v>442</v>
      </c>
      <c r="AG38" s="161" t="s">
        <v>442</v>
      </c>
      <c r="AH38" s="161" t="s">
        <v>442</v>
      </c>
      <c r="AI38" s="161" t="s">
        <v>442</v>
      </c>
      <c r="AJ38" s="161" t="s">
        <v>442</v>
      </c>
      <c r="AK38" s="161" t="s">
        <v>442</v>
      </c>
      <c r="AL38" s="40" t="s">
        <v>49</v>
      </c>
    </row>
    <row r="39" spans="1:38" ht="26.25" customHeight="1" thickBot="1">
      <c r="A39" s="60" t="s">
        <v>103</v>
      </c>
      <c r="B39" s="60" t="s">
        <v>104</v>
      </c>
      <c r="C39" s="61" t="s">
        <v>390</v>
      </c>
      <c r="D39" s="62"/>
      <c r="E39" s="62">
        <v>1.24994108072002</v>
      </c>
      <c r="F39" s="62">
        <v>0.19783514031333999</v>
      </c>
      <c r="G39" s="62">
        <v>0.53854952535108858</v>
      </c>
      <c r="H39" s="62" t="s">
        <v>443</v>
      </c>
      <c r="I39" s="62">
        <v>0.14504297344545236</v>
      </c>
      <c r="J39" s="62">
        <v>0.15943563425025239</v>
      </c>
      <c r="K39" s="62">
        <v>0.1632206657907524</v>
      </c>
      <c r="L39" s="62">
        <v>5.5147241546274095E-2</v>
      </c>
      <c r="M39" s="62">
        <v>0.74322118477111998</v>
      </c>
      <c r="N39" s="62">
        <v>6.7450089358146378E-2</v>
      </c>
      <c r="O39" s="62">
        <v>5.2927025750346517E-3</v>
      </c>
      <c r="P39" s="62">
        <v>2.213442856708E-3</v>
      </c>
      <c r="Q39" s="62">
        <v>2.8218053580929998E-3</v>
      </c>
      <c r="R39" s="62">
        <v>4.8913373727227524E-2</v>
      </c>
      <c r="S39" s="62">
        <v>1.7151038347645507E-2</v>
      </c>
      <c r="T39" s="62">
        <v>0.48382476819722747</v>
      </c>
      <c r="U39" s="62">
        <v>9.2919734431363998E-4</v>
      </c>
      <c r="V39" s="62">
        <v>0.28167121133142337</v>
      </c>
      <c r="W39" s="62">
        <v>9.8461228139701581E-2</v>
      </c>
      <c r="X39" s="62">
        <v>1.2746630722468405E-2</v>
      </c>
      <c r="Y39" s="62">
        <v>1.7569895133429179E-2</v>
      </c>
      <c r="Z39" s="62">
        <v>6.5724844773578069E-3</v>
      </c>
      <c r="AA39" s="62">
        <v>5.1635392252709763E-3</v>
      </c>
      <c r="AB39" s="62">
        <v>4.2052549558526373E-2</v>
      </c>
      <c r="AC39" s="62">
        <v>2.6445889865219993E-3</v>
      </c>
      <c r="AD39" s="157">
        <v>3.5131850792779709E-2</v>
      </c>
      <c r="AE39" s="158"/>
      <c r="AF39" s="163">
        <v>3843.7606900999995</v>
      </c>
      <c r="AG39" s="164">
        <v>206.53706</v>
      </c>
      <c r="AH39" s="164">
        <v>102.82244057999999</v>
      </c>
      <c r="AI39" s="164">
        <v>334.18173149999996</v>
      </c>
      <c r="AJ39" s="161" t="s">
        <v>443</v>
      </c>
      <c r="AK39" s="164" t="s">
        <v>443</v>
      </c>
      <c r="AL39" s="40" t="s">
        <v>49</v>
      </c>
    </row>
    <row r="40" spans="1:38" ht="26.25" customHeight="1" thickBot="1">
      <c r="A40" s="60" t="s">
        <v>70</v>
      </c>
      <c r="B40" s="60" t="s">
        <v>105</v>
      </c>
      <c r="C40" s="61" t="s">
        <v>391</v>
      </c>
      <c r="D40" s="62"/>
      <c r="E40" s="62" t="s">
        <v>445</v>
      </c>
      <c r="F40" s="62" t="s">
        <v>445</v>
      </c>
      <c r="G40" s="62" t="s">
        <v>445</v>
      </c>
      <c r="H40" s="62" t="s">
        <v>445</v>
      </c>
      <c r="I40" s="62" t="s">
        <v>445</v>
      </c>
      <c r="J40" s="62" t="s">
        <v>445</v>
      </c>
      <c r="K40" s="62" t="s">
        <v>445</v>
      </c>
      <c r="L40" s="62" t="s">
        <v>445</v>
      </c>
      <c r="M40" s="62" t="s">
        <v>445</v>
      </c>
      <c r="N40" s="62" t="s">
        <v>443</v>
      </c>
      <c r="O40" s="62" t="s">
        <v>445</v>
      </c>
      <c r="P40" s="62" t="s">
        <v>443</v>
      </c>
      <c r="Q40" s="62" t="s">
        <v>443</v>
      </c>
      <c r="R40" s="62" t="s">
        <v>445</v>
      </c>
      <c r="S40" s="62" t="s">
        <v>445</v>
      </c>
      <c r="T40" s="62" t="s">
        <v>445</v>
      </c>
      <c r="U40" s="62" t="s">
        <v>445</v>
      </c>
      <c r="V40" s="62" t="s">
        <v>445</v>
      </c>
      <c r="W40" s="62" t="s">
        <v>443</v>
      </c>
      <c r="X40" s="62" t="s">
        <v>445</v>
      </c>
      <c r="Y40" s="62" t="s">
        <v>445</v>
      </c>
      <c r="Z40" s="62" t="s">
        <v>443</v>
      </c>
      <c r="AA40" s="62" t="s">
        <v>443</v>
      </c>
      <c r="AB40" s="62" t="s">
        <v>445</v>
      </c>
      <c r="AC40" s="62" t="s">
        <v>443</v>
      </c>
      <c r="AD40" s="157" t="s">
        <v>443</v>
      </c>
      <c r="AE40" s="158"/>
      <c r="AF40" s="159" t="s">
        <v>445</v>
      </c>
      <c r="AG40" s="62" t="s">
        <v>445</v>
      </c>
      <c r="AH40" s="62" t="s">
        <v>445</v>
      </c>
      <c r="AI40" s="62" t="s">
        <v>445</v>
      </c>
      <c r="AJ40" s="62" t="s">
        <v>443</v>
      </c>
      <c r="AK40" s="62" t="s">
        <v>443</v>
      </c>
      <c r="AL40" s="40" t="s">
        <v>49</v>
      </c>
    </row>
    <row r="41" spans="1:38" ht="26.25" customHeight="1" thickBot="1">
      <c r="A41" s="60" t="s">
        <v>103</v>
      </c>
      <c r="B41" s="60" t="s">
        <v>106</v>
      </c>
      <c r="C41" s="61" t="s">
        <v>400</v>
      </c>
      <c r="D41" s="62"/>
      <c r="E41" s="62">
        <v>0.51162659108111841</v>
      </c>
      <c r="F41" s="62">
        <v>4.8892202989123241</v>
      </c>
      <c r="G41" s="62">
        <v>0.32328721907974362</v>
      </c>
      <c r="H41" s="62">
        <v>6.4472049412531734E-2</v>
      </c>
      <c r="I41" s="62">
        <v>6.0093845936307844</v>
      </c>
      <c r="J41" s="62">
        <v>6.1711620991588632</v>
      </c>
      <c r="K41" s="62">
        <v>6.4979031475310229</v>
      </c>
      <c r="L41" s="62">
        <v>0.59925426302136464</v>
      </c>
      <c r="M41" s="62">
        <v>32.850088130011308</v>
      </c>
      <c r="N41" s="62">
        <v>0.23229294950580615</v>
      </c>
      <c r="O41" s="62">
        <v>0.10488417934825148</v>
      </c>
      <c r="P41" s="62">
        <v>5.3177280065806222E-3</v>
      </c>
      <c r="Q41" s="62">
        <v>1.8186473939375935E-3</v>
      </c>
      <c r="R41" s="62">
        <v>0.18691134921937524</v>
      </c>
      <c r="S41" s="62">
        <v>5.1111542935913405E-2</v>
      </c>
      <c r="T41" s="62">
        <v>1.7564022160507536E-2</v>
      </c>
      <c r="U41" s="62">
        <v>1.7681815221151982E-2</v>
      </c>
      <c r="V41" s="62">
        <v>4.149853261915597</v>
      </c>
      <c r="W41" s="62">
        <v>6.5459700074627021</v>
      </c>
      <c r="X41" s="62">
        <v>1.0009456328727735</v>
      </c>
      <c r="Y41" s="62">
        <v>0.93170135923773711</v>
      </c>
      <c r="Z41" s="62">
        <v>0.35322363767276099</v>
      </c>
      <c r="AA41" s="62">
        <v>0.58470540254156889</v>
      </c>
      <c r="AB41" s="62">
        <v>2.8705760323248408</v>
      </c>
      <c r="AC41" s="62">
        <v>4.0344243780659837E-2</v>
      </c>
      <c r="AD41" s="157">
        <v>1.9827082339738237E-2</v>
      </c>
      <c r="AE41" s="158"/>
      <c r="AF41" s="159">
        <v>1889.6677999199997</v>
      </c>
      <c r="AG41" s="62">
        <v>113.787047</v>
      </c>
      <c r="AH41" s="62" t="s">
        <v>443</v>
      </c>
      <c r="AI41" s="62">
        <v>8054.7391623039666</v>
      </c>
      <c r="AJ41" s="62" t="s">
        <v>443</v>
      </c>
      <c r="AK41" s="62" t="s">
        <v>443</v>
      </c>
      <c r="AL41" s="40" t="s">
        <v>49</v>
      </c>
    </row>
    <row r="42" spans="1:38" ht="26.25" customHeight="1" thickBot="1">
      <c r="A42" s="60" t="s">
        <v>70</v>
      </c>
      <c r="B42" s="60" t="s">
        <v>107</v>
      </c>
      <c r="C42" s="61" t="s">
        <v>108</v>
      </c>
      <c r="D42" s="62"/>
      <c r="E42" s="62">
        <v>1.4650063984899069E-3</v>
      </c>
      <c r="F42" s="62">
        <v>0.59830934259708635</v>
      </c>
      <c r="G42" s="62">
        <v>5.8933972156015432E-4</v>
      </c>
      <c r="H42" s="62">
        <v>3.238130338242606E-6</v>
      </c>
      <c r="I42" s="62" t="s">
        <v>444</v>
      </c>
      <c r="J42" s="62" t="s">
        <v>444</v>
      </c>
      <c r="K42" s="62">
        <v>3.448608810228375E-3</v>
      </c>
      <c r="L42" s="62" t="s">
        <v>444</v>
      </c>
      <c r="M42" s="62">
        <v>1.1568868259439362</v>
      </c>
      <c r="N42" s="62">
        <v>0.42187569548615306</v>
      </c>
      <c r="O42" s="62">
        <v>7.3593871323695585E-6</v>
      </c>
      <c r="P42" s="62" t="s">
        <v>443</v>
      </c>
      <c r="Q42" s="62" t="s">
        <v>443</v>
      </c>
      <c r="R42" s="62">
        <v>3.6796935661847803E-5</v>
      </c>
      <c r="S42" s="62">
        <v>1.2510958125028248E-3</v>
      </c>
      <c r="T42" s="62">
        <v>5.1515709926586902E-5</v>
      </c>
      <c r="U42" s="62">
        <v>7.3593871323695585E-6</v>
      </c>
      <c r="V42" s="62">
        <v>7.3593871323695572E-4</v>
      </c>
      <c r="W42" s="62" t="s">
        <v>443</v>
      </c>
      <c r="X42" s="62" t="s">
        <v>444</v>
      </c>
      <c r="Y42" s="62" t="s">
        <v>444</v>
      </c>
      <c r="Z42" s="62" t="s">
        <v>444</v>
      </c>
      <c r="AA42" s="62" t="s">
        <v>443</v>
      </c>
      <c r="AB42" s="62" t="s">
        <v>443</v>
      </c>
      <c r="AC42" s="62" t="s">
        <v>443</v>
      </c>
      <c r="AD42" s="157" t="s">
        <v>443</v>
      </c>
      <c r="AE42" s="158"/>
      <c r="AF42" s="159" t="s">
        <v>445</v>
      </c>
      <c r="AG42" s="62" t="s">
        <v>443</v>
      </c>
      <c r="AH42" s="62" t="s">
        <v>443</v>
      </c>
      <c r="AI42" s="62" t="s">
        <v>445</v>
      </c>
      <c r="AJ42" s="62" t="s">
        <v>443</v>
      </c>
      <c r="AK42" s="62" t="s">
        <v>443</v>
      </c>
      <c r="AL42" s="40" t="s">
        <v>49</v>
      </c>
    </row>
    <row r="43" spans="1:38" ht="26.25" customHeight="1" thickBot="1">
      <c r="A43" s="60" t="s">
        <v>103</v>
      </c>
      <c r="B43" s="60" t="s">
        <v>109</v>
      </c>
      <c r="C43" s="61" t="s">
        <v>110</v>
      </c>
      <c r="D43" s="62"/>
      <c r="E43" s="62">
        <v>0.16112729722552357</v>
      </c>
      <c r="F43" s="62">
        <v>2.0955759221286559E-2</v>
      </c>
      <c r="G43" s="62">
        <v>4.9707178944513826E-2</v>
      </c>
      <c r="H43" s="62">
        <v>3.5200153137621875E-5</v>
      </c>
      <c r="I43" s="62">
        <v>1.50149365220195E-2</v>
      </c>
      <c r="J43" s="62">
        <v>1.6675775501432365E-2</v>
      </c>
      <c r="K43" s="62">
        <v>1.6928850023395718E-2</v>
      </c>
      <c r="L43" s="62">
        <v>6.7803285389654603E-3</v>
      </c>
      <c r="M43" s="62">
        <v>6.889806560844447E-2</v>
      </c>
      <c r="N43" s="62">
        <v>5.2025753547157907E-3</v>
      </c>
      <c r="O43" s="62">
        <v>5.366509392890844E-4</v>
      </c>
      <c r="P43" s="62">
        <v>7.8798829757068244E-5</v>
      </c>
      <c r="Q43" s="62">
        <v>2.6827782409614813E-4</v>
      </c>
      <c r="R43" s="62">
        <v>5.9780016471653024E-3</v>
      </c>
      <c r="S43" s="62">
        <v>1.7745429138257313E-3</v>
      </c>
      <c r="T43" s="62">
        <v>6.4526892606275241E-2</v>
      </c>
      <c r="U43" s="62">
        <v>7.0871385568810935E-5</v>
      </c>
      <c r="V43" s="62">
        <v>2.74930986264624E-2</v>
      </c>
      <c r="W43" s="62">
        <v>6.8068621037621867E-3</v>
      </c>
      <c r="X43" s="62">
        <v>3.9635850667721877E-4</v>
      </c>
      <c r="Y43" s="62">
        <v>6.2708805705195001E-4</v>
      </c>
      <c r="Z43" s="62">
        <v>1.9947160043110937E-4</v>
      </c>
      <c r="AA43" s="62">
        <v>1.592109167354875E-4</v>
      </c>
      <c r="AB43" s="62">
        <v>1.3821290808957655E-3</v>
      </c>
      <c r="AC43" s="62">
        <v>2.9001345648810935E-4</v>
      </c>
      <c r="AD43" s="157">
        <v>1.6424853105095725E-4</v>
      </c>
      <c r="AE43" s="158"/>
      <c r="AF43" s="159">
        <v>515.55278999999996</v>
      </c>
      <c r="AG43" s="62">
        <v>0.95334999999999992</v>
      </c>
      <c r="AH43" s="62" t="s">
        <v>442</v>
      </c>
      <c r="AI43" s="62">
        <v>35.200153137621875</v>
      </c>
      <c r="AJ43" s="62" t="s">
        <v>444</v>
      </c>
      <c r="AK43" s="62" t="s">
        <v>443</v>
      </c>
      <c r="AL43" s="40" t="s">
        <v>49</v>
      </c>
    </row>
    <row r="44" spans="1:38" ht="26.25" customHeight="1" thickBot="1">
      <c r="A44" s="60" t="s">
        <v>70</v>
      </c>
      <c r="B44" s="60" t="s">
        <v>111</v>
      </c>
      <c r="C44" s="61" t="s">
        <v>112</v>
      </c>
      <c r="D44" s="62"/>
      <c r="E44" s="62">
        <v>3.5529572999999995E-2</v>
      </c>
      <c r="F44" s="62">
        <v>9.5547129999999994E-3</v>
      </c>
      <c r="G44" s="62" t="s">
        <v>443</v>
      </c>
      <c r="H44" s="62">
        <v>9.0119999999999994E-6</v>
      </c>
      <c r="I44" s="62">
        <v>1.895157E-3</v>
      </c>
      <c r="J44" s="62">
        <v>1.895157E-3</v>
      </c>
      <c r="K44" s="62">
        <v>1.895157E-3</v>
      </c>
      <c r="L44" s="62">
        <v>1.45935524E-3</v>
      </c>
      <c r="M44" s="62">
        <v>0.26142571600000003</v>
      </c>
      <c r="N44" s="62" t="s">
        <v>443</v>
      </c>
      <c r="O44" s="62">
        <v>1.289E-5</v>
      </c>
      <c r="P44" s="62" t="s">
        <v>443</v>
      </c>
      <c r="Q44" s="62" t="s">
        <v>443</v>
      </c>
      <c r="R44" s="62">
        <v>6.4450000000000008E-5</v>
      </c>
      <c r="S44" s="62">
        <v>2.1913000000000002E-3</v>
      </c>
      <c r="T44" s="62">
        <v>9.0230000000000009E-5</v>
      </c>
      <c r="U44" s="62" t="s">
        <v>443</v>
      </c>
      <c r="V44" s="62">
        <v>1.289E-3</v>
      </c>
      <c r="W44" s="62" t="s">
        <v>443</v>
      </c>
      <c r="X44" s="62">
        <v>4.1919999999999998E-5</v>
      </c>
      <c r="Y44" s="62">
        <v>6.1199999999999997E-5</v>
      </c>
      <c r="Z44" s="62" t="s">
        <v>443</v>
      </c>
      <c r="AA44" s="62" t="s">
        <v>443</v>
      </c>
      <c r="AB44" s="62">
        <v>1.0312E-4</v>
      </c>
      <c r="AC44" s="62" t="s">
        <v>443</v>
      </c>
      <c r="AD44" s="157" t="s">
        <v>443</v>
      </c>
      <c r="AE44" s="158"/>
      <c r="AF44" s="159">
        <v>55.738999999999997</v>
      </c>
      <c r="AG44" s="62" t="s">
        <v>443</v>
      </c>
      <c r="AH44" s="62" t="s">
        <v>442</v>
      </c>
      <c r="AI44" s="62" t="s">
        <v>442</v>
      </c>
      <c r="AJ44" s="62" t="s">
        <v>443</v>
      </c>
      <c r="AK44" s="62" t="s">
        <v>443</v>
      </c>
      <c r="AL44" s="40" t="s">
        <v>49</v>
      </c>
    </row>
    <row r="45" spans="1:38" ht="26.25" customHeight="1" thickBot="1">
      <c r="A45" s="60" t="s">
        <v>70</v>
      </c>
      <c r="B45" s="60" t="s">
        <v>113</v>
      </c>
      <c r="C45" s="61" t="s">
        <v>114</v>
      </c>
      <c r="D45" s="62"/>
      <c r="E45" s="62" t="s">
        <v>444</v>
      </c>
      <c r="F45" s="62" t="s">
        <v>444</v>
      </c>
      <c r="G45" s="62" t="s">
        <v>444</v>
      </c>
      <c r="H45" s="62" t="s">
        <v>444</v>
      </c>
      <c r="I45" s="62" t="s">
        <v>444</v>
      </c>
      <c r="J45" s="62" t="s">
        <v>444</v>
      </c>
      <c r="K45" s="62" t="s">
        <v>444</v>
      </c>
      <c r="L45" s="62" t="s">
        <v>444</v>
      </c>
      <c r="M45" s="62" t="s">
        <v>444</v>
      </c>
      <c r="N45" s="62" t="s">
        <v>444</v>
      </c>
      <c r="O45" s="62" t="s">
        <v>444</v>
      </c>
      <c r="P45" s="62" t="s">
        <v>444</v>
      </c>
      <c r="Q45" s="62" t="s">
        <v>444</v>
      </c>
      <c r="R45" s="62" t="s">
        <v>444</v>
      </c>
      <c r="S45" s="62" t="s">
        <v>444</v>
      </c>
      <c r="T45" s="62" t="s">
        <v>444</v>
      </c>
      <c r="U45" s="62" t="s">
        <v>444</v>
      </c>
      <c r="V45" s="62" t="s">
        <v>444</v>
      </c>
      <c r="W45" s="62" t="s">
        <v>444</v>
      </c>
      <c r="X45" s="62" t="s">
        <v>444</v>
      </c>
      <c r="Y45" s="62" t="s">
        <v>444</v>
      </c>
      <c r="Z45" s="62" t="s">
        <v>444</v>
      </c>
      <c r="AA45" s="62" t="s">
        <v>444</v>
      </c>
      <c r="AB45" s="62" t="s">
        <v>444</v>
      </c>
      <c r="AC45" s="62" t="s">
        <v>444</v>
      </c>
      <c r="AD45" s="157" t="s">
        <v>444</v>
      </c>
      <c r="AE45" s="158"/>
      <c r="AF45" s="159" t="s">
        <v>444</v>
      </c>
      <c r="AG45" s="62" t="s">
        <v>444</v>
      </c>
      <c r="AH45" s="62" t="s">
        <v>444</v>
      </c>
      <c r="AI45" s="62" t="s">
        <v>444</v>
      </c>
      <c r="AJ45" s="62" t="s">
        <v>444</v>
      </c>
      <c r="AK45" s="62" t="s">
        <v>444</v>
      </c>
      <c r="AL45" s="40" t="s">
        <v>49</v>
      </c>
    </row>
    <row r="46" spans="1:38" ht="26.25" customHeight="1" thickBot="1">
      <c r="A46" s="60" t="s">
        <v>103</v>
      </c>
      <c r="B46" s="60" t="s">
        <v>115</v>
      </c>
      <c r="C46" s="61" t="s">
        <v>116</v>
      </c>
      <c r="D46" s="62"/>
      <c r="E46" s="62" t="s">
        <v>444</v>
      </c>
      <c r="F46" s="62" t="s">
        <v>444</v>
      </c>
      <c r="G46" s="62" t="s">
        <v>444</v>
      </c>
      <c r="H46" s="62" t="s">
        <v>444</v>
      </c>
      <c r="I46" s="62" t="s">
        <v>444</v>
      </c>
      <c r="J46" s="62" t="s">
        <v>444</v>
      </c>
      <c r="K46" s="62" t="s">
        <v>444</v>
      </c>
      <c r="L46" s="62" t="s">
        <v>444</v>
      </c>
      <c r="M46" s="62" t="s">
        <v>444</v>
      </c>
      <c r="N46" s="62" t="s">
        <v>444</v>
      </c>
      <c r="O46" s="62" t="s">
        <v>444</v>
      </c>
      <c r="P46" s="62" t="s">
        <v>444</v>
      </c>
      <c r="Q46" s="62" t="s">
        <v>444</v>
      </c>
      <c r="R46" s="62" t="s">
        <v>444</v>
      </c>
      <c r="S46" s="62" t="s">
        <v>444</v>
      </c>
      <c r="T46" s="62" t="s">
        <v>444</v>
      </c>
      <c r="U46" s="62" t="s">
        <v>444</v>
      </c>
      <c r="V46" s="62" t="s">
        <v>444</v>
      </c>
      <c r="W46" s="62" t="s">
        <v>444</v>
      </c>
      <c r="X46" s="62" t="s">
        <v>444</v>
      </c>
      <c r="Y46" s="62" t="s">
        <v>444</v>
      </c>
      <c r="Z46" s="62" t="s">
        <v>444</v>
      </c>
      <c r="AA46" s="62" t="s">
        <v>444</v>
      </c>
      <c r="AB46" s="62" t="s">
        <v>444</v>
      </c>
      <c r="AC46" s="62" t="s">
        <v>444</v>
      </c>
      <c r="AD46" s="62" t="s">
        <v>444</v>
      </c>
      <c r="AE46" s="158"/>
      <c r="AF46" s="62" t="s">
        <v>444</v>
      </c>
      <c r="AG46" s="62" t="s">
        <v>444</v>
      </c>
      <c r="AH46" s="62" t="s">
        <v>444</v>
      </c>
      <c r="AI46" s="62" t="s">
        <v>444</v>
      </c>
      <c r="AJ46" s="62" t="s">
        <v>444</v>
      </c>
      <c r="AK46" s="62" t="s">
        <v>444</v>
      </c>
      <c r="AL46" s="40" t="s">
        <v>49</v>
      </c>
    </row>
    <row r="47" spans="1:38" ht="26.25" customHeight="1" thickBot="1">
      <c r="A47" s="60" t="s">
        <v>70</v>
      </c>
      <c r="B47" s="60" t="s">
        <v>117</v>
      </c>
      <c r="C47" s="61" t="s">
        <v>118</v>
      </c>
      <c r="D47" s="62"/>
      <c r="E47" s="62" t="s">
        <v>445</v>
      </c>
      <c r="F47" s="62" t="s">
        <v>445</v>
      </c>
      <c r="G47" s="62" t="s">
        <v>445</v>
      </c>
      <c r="H47" s="62" t="s">
        <v>443</v>
      </c>
      <c r="I47" s="62" t="s">
        <v>445</v>
      </c>
      <c r="J47" s="62" t="s">
        <v>445</v>
      </c>
      <c r="K47" s="62" t="s">
        <v>445</v>
      </c>
      <c r="L47" s="62" t="s">
        <v>445</v>
      </c>
      <c r="M47" s="62" t="s">
        <v>445</v>
      </c>
      <c r="N47" s="62" t="s">
        <v>443</v>
      </c>
      <c r="O47" s="62" t="s">
        <v>445</v>
      </c>
      <c r="P47" s="62" t="s">
        <v>443</v>
      </c>
      <c r="Q47" s="62" t="s">
        <v>443</v>
      </c>
      <c r="R47" s="62" t="s">
        <v>445</v>
      </c>
      <c r="S47" s="62" t="s">
        <v>445</v>
      </c>
      <c r="T47" s="62" t="s">
        <v>445</v>
      </c>
      <c r="U47" s="62" t="s">
        <v>445</v>
      </c>
      <c r="V47" s="62" t="s">
        <v>445</v>
      </c>
      <c r="W47" s="62" t="s">
        <v>443</v>
      </c>
      <c r="X47" s="62" t="s">
        <v>445</v>
      </c>
      <c r="Y47" s="62" t="s">
        <v>443</v>
      </c>
      <c r="Z47" s="62" t="s">
        <v>443</v>
      </c>
      <c r="AA47" s="62" t="s">
        <v>443</v>
      </c>
      <c r="AB47" s="62" t="s">
        <v>445</v>
      </c>
      <c r="AC47" s="62" t="s">
        <v>443</v>
      </c>
      <c r="AD47" s="157" t="s">
        <v>443</v>
      </c>
      <c r="AE47" s="158"/>
      <c r="AF47" s="159" t="s">
        <v>445</v>
      </c>
      <c r="AG47" s="62" t="s">
        <v>443</v>
      </c>
      <c r="AH47" s="62" t="s">
        <v>443</v>
      </c>
      <c r="AI47" s="62" t="s">
        <v>443</v>
      </c>
      <c r="AJ47" s="62" t="s">
        <v>443</v>
      </c>
      <c r="AK47" s="62" t="s">
        <v>443</v>
      </c>
      <c r="AL47" s="40" t="s">
        <v>49</v>
      </c>
    </row>
    <row r="48" spans="1:38" ht="26.25" customHeight="1" thickBot="1">
      <c r="A48" s="60" t="s">
        <v>119</v>
      </c>
      <c r="B48" s="60" t="s">
        <v>120</v>
      </c>
      <c r="C48" s="61" t="s">
        <v>121</v>
      </c>
      <c r="D48" s="62"/>
      <c r="E48" s="62" t="s">
        <v>443</v>
      </c>
      <c r="F48" s="62">
        <v>1.3019086000000002</v>
      </c>
      <c r="G48" s="62" t="s">
        <v>443</v>
      </c>
      <c r="H48" s="62" t="s">
        <v>443</v>
      </c>
      <c r="I48" s="62">
        <v>3.9057258000000004E-2</v>
      </c>
      <c r="J48" s="62">
        <v>0.25387217699999998</v>
      </c>
      <c r="K48" s="62">
        <v>0.53378252600000009</v>
      </c>
      <c r="L48" s="62" t="s">
        <v>443</v>
      </c>
      <c r="M48" s="62" t="s">
        <v>443</v>
      </c>
      <c r="N48" s="62" t="s">
        <v>443</v>
      </c>
      <c r="O48" s="62" t="s">
        <v>443</v>
      </c>
      <c r="P48" s="62" t="s">
        <v>443</v>
      </c>
      <c r="Q48" s="62" t="s">
        <v>443</v>
      </c>
      <c r="R48" s="62" t="s">
        <v>443</v>
      </c>
      <c r="S48" s="62" t="s">
        <v>443</v>
      </c>
      <c r="T48" s="62" t="s">
        <v>443</v>
      </c>
      <c r="U48" s="62" t="s">
        <v>443</v>
      </c>
      <c r="V48" s="62" t="s">
        <v>443</v>
      </c>
      <c r="W48" s="62" t="s">
        <v>443</v>
      </c>
      <c r="X48" s="62" t="s">
        <v>443</v>
      </c>
      <c r="Y48" s="62" t="s">
        <v>443</v>
      </c>
      <c r="Z48" s="62" t="s">
        <v>443</v>
      </c>
      <c r="AA48" s="62" t="s">
        <v>443</v>
      </c>
      <c r="AB48" s="62" t="s">
        <v>443</v>
      </c>
      <c r="AC48" s="62" t="s">
        <v>443</v>
      </c>
      <c r="AD48" s="157" t="s">
        <v>443</v>
      </c>
      <c r="AE48" s="158"/>
      <c r="AF48" s="159" t="s">
        <v>443</v>
      </c>
      <c r="AG48" s="62" t="s">
        <v>443</v>
      </c>
      <c r="AH48" s="62" t="s">
        <v>443</v>
      </c>
      <c r="AI48" s="62" t="s">
        <v>443</v>
      </c>
      <c r="AJ48" s="62" t="s">
        <v>443</v>
      </c>
      <c r="AK48" s="62">
        <v>6.5095429999999999</v>
      </c>
      <c r="AL48" s="40" t="s">
        <v>122</v>
      </c>
    </row>
    <row r="49" spans="1:38" ht="26.25" customHeight="1" thickBot="1">
      <c r="A49" s="60" t="s">
        <v>119</v>
      </c>
      <c r="B49" s="60" t="s">
        <v>123</v>
      </c>
      <c r="C49" s="61" t="s">
        <v>124</v>
      </c>
      <c r="D49" s="62"/>
      <c r="E49" s="62" t="s">
        <v>442</v>
      </c>
      <c r="F49" s="62" t="s">
        <v>442</v>
      </c>
      <c r="G49" s="62" t="s">
        <v>442</v>
      </c>
      <c r="H49" s="62" t="s">
        <v>442</v>
      </c>
      <c r="I49" s="62" t="s">
        <v>442</v>
      </c>
      <c r="J49" s="62" t="s">
        <v>442</v>
      </c>
      <c r="K49" s="62" t="s">
        <v>442</v>
      </c>
      <c r="L49" s="62" t="s">
        <v>442</v>
      </c>
      <c r="M49" s="62" t="s">
        <v>442</v>
      </c>
      <c r="N49" s="62" t="s">
        <v>442</v>
      </c>
      <c r="O49" s="62" t="s">
        <v>442</v>
      </c>
      <c r="P49" s="62" t="s">
        <v>442</v>
      </c>
      <c r="Q49" s="62" t="s">
        <v>442</v>
      </c>
      <c r="R49" s="62" t="s">
        <v>442</v>
      </c>
      <c r="S49" s="62" t="s">
        <v>442</v>
      </c>
      <c r="T49" s="62" t="s">
        <v>442</v>
      </c>
      <c r="U49" s="62" t="s">
        <v>442</v>
      </c>
      <c r="V49" s="62" t="s">
        <v>442</v>
      </c>
      <c r="W49" s="62" t="s">
        <v>442</v>
      </c>
      <c r="X49" s="62" t="s">
        <v>442</v>
      </c>
      <c r="Y49" s="62" t="s">
        <v>442</v>
      </c>
      <c r="Z49" s="62" t="s">
        <v>442</v>
      </c>
      <c r="AA49" s="62" t="s">
        <v>442</v>
      </c>
      <c r="AB49" s="62" t="s">
        <v>442</v>
      </c>
      <c r="AC49" s="62" t="s">
        <v>442</v>
      </c>
      <c r="AD49" s="62" t="s">
        <v>442</v>
      </c>
      <c r="AE49" s="158"/>
      <c r="AF49" s="157" t="s">
        <v>442</v>
      </c>
      <c r="AG49" s="157" t="s">
        <v>442</v>
      </c>
      <c r="AH49" s="157" t="s">
        <v>442</v>
      </c>
      <c r="AI49" s="157" t="s">
        <v>442</v>
      </c>
      <c r="AJ49" s="157" t="s">
        <v>442</v>
      </c>
      <c r="AK49" s="62" t="s">
        <v>442</v>
      </c>
      <c r="AL49" s="40" t="s">
        <v>125</v>
      </c>
    </row>
    <row r="50" spans="1:38" ht="26.25" customHeight="1" thickBot="1">
      <c r="A50" s="60" t="s">
        <v>119</v>
      </c>
      <c r="B50" s="60" t="s">
        <v>126</v>
      </c>
      <c r="C50" s="61" t="s">
        <v>127</v>
      </c>
      <c r="D50" s="62"/>
      <c r="E50" s="62" t="s">
        <v>442</v>
      </c>
      <c r="F50" s="62" t="s">
        <v>442</v>
      </c>
      <c r="G50" s="62" t="s">
        <v>442</v>
      </c>
      <c r="H50" s="62" t="s">
        <v>442</v>
      </c>
      <c r="I50" s="62" t="s">
        <v>442</v>
      </c>
      <c r="J50" s="62" t="s">
        <v>442</v>
      </c>
      <c r="K50" s="62" t="s">
        <v>442</v>
      </c>
      <c r="L50" s="62" t="s">
        <v>442</v>
      </c>
      <c r="M50" s="62" t="s">
        <v>442</v>
      </c>
      <c r="N50" s="62" t="s">
        <v>442</v>
      </c>
      <c r="O50" s="62" t="s">
        <v>442</v>
      </c>
      <c r="P50" s="62" t="s">
        <v>442</v>
      </c>
      <c r="Q50" s="62" t="s">
        <v>442</v>
      </c>
      <c r="R50" s="62" t="s">
        <v>442</v>
      </c>
      <c r="S50" s="62" t="s">
        <v>442</v>
      </c>
      <c r="T50" s="62" t="s">
        <v>442</v>
      </c>
      <c r="U50" s="62" t="s">
        <v>442</v>
      </c>
      <c r="V50" s="62" t="s">
        <v>442</v>
      </c>
      <c r="W50" s="62" t="s">
        <v>442</v>
      </c>
      <c r="X50" s="62" t="s">
        <v>442</v>
      </c>
      <c r="Y50" s="62" t="s">
        <v>442</v>
      </c>
      <c r="Z50" s="62" t="s">
        <v>442</v>
      </c>
      <c r="AA50" s="62" t="s">
        <v>442</v>
      </c>
      <c r="AB50" s="62" t="s">
        <v>442</v>
      </c>
      <c r="AC50" s="62" t="s">
        <v>442</v>
      </c>
      <c r="AD50" s="157" t="s">
        <v>442</v>
      </c>
      <c r="AE50" s="158"/>
      <c r="AF50" s="157" t="s">
        <v>442</v>
      </c>
      <c r="AG50" s="157" t="s">
        <v>442</v>
      </c>
      <c r="AH50" s="157" t="s">
        <v>442</v>
      </c>
      <c r="AI50" s="157" t="s">
        <v>442</v>
      </c>
      <c r="AJ50" s="157" t="s">
        <v>442</v>
      </c>
      <c r="AK50" s="62" t="s">
        <v>442</v>
      </c>
      <c r="AL50" s="40" t="s">
        <v>412</v>
      </c>
    </row>
    <row r="51" spans="1:38" ht="26.25" customHeight="1" thickBot="1">
      <c r="A51" s="60" t="s">
        <v>119</v>
      </c>
      <c r="B51" s="64" t="s">
        <v>128</v>
      </c>
      <c r="C51" s="61" t="s">
        <v>129</v>
      </c>
      <c r="D51" s="62"/>
      <c r="E51" s="62" t="s">
        <v>442</v>
      </c>
      <c r="F51" s="62" t="s">
        <v>442</v>
      </c>
      <c r="G51" s="62" t="s">
        <v>442</v>
      </c>
      <c r="H51" s="62" t="s">
        <v>442</v>
      </c>
      <c r="I51" s="62" t="s">
        <v>442</v>
      </c>
      <c r="J51" s="62" t="s">
        <v>442</v>
      </c>
      <c r="K51" s="62" t="s">
        <v>442</v>
      </c>
      <c r="L51" s="62" t="s">
        <v>442</v>
      </c>
      <c r="M51" s="62" t="s">
        <v>442</v>
      </c>
      <c r="N51" s="62" t="s">
        <v>442</v>
      </c>
      <c r="O51" s="62" t="s">
        <v>442</v>
      </c>
      <c r="P51" s="62" t="s">
        <v>442</v>
      </c>
      <c r="Q51" s="62" t="s">
        <v>442</v>
      </c>
      <c r="R51" s="62" t="s">
        <v>442</v>
      </c>
      <c r="S51" s="62" t="s">
        <v>442</v>
      </c>
      <c r="T51" s="62" t="s">
        <v>442</v>
      </c>
      <c r="U51" s="62" t="s">
        <v>442</v>
      </c>
      <c r="V51" s="62" t="s">
        <v>442</v>
      </c>
      <c r="W51" s="62" t="s">
        <v>442</v>
      </c>
      <c r="X51" s="62" t="s">
        <v>442</v>
      </c>
      <c r="Y51" s="62" t="s">
        <v>442</v>
      </c>
      <c r="Z51" s="62" t="s">
        <v>442</v>
      </c>
      <c r="AA51" s="62" t="s">
        <v>442</v>
      </c>
      <c r="AB51" s="62" t="s">
        <v>442</v>
      </c>
      <c r="AC51" s="62" t="s">
        <v>442</v>
      </c>
      <c r="AD51" s="157" t="s">
        <v>442</v>
      </c>
      <c r="AE51" s="158"/>
      <c r="AF51" s="157" t="s">
        <v>442</v>
      </c>
      <c r="AG51" s="157" t="s">
        <v>442</v>
      </c>
      <c r="AH51" s="157" t="s">
        <v>442</v>
      </c>
      <c r="AI51" s="157" t="s">
        <v>442</v>
      </c>
      <c r="AJ51" s="157" t="s">
        <v>442</v>
      </c>
      <c r="AK51" s="62" t="s">
        <v>442</v>
      </c>
      <c r="AL51" s="40" t="s">
        <v>130</v>
      </c>
    </row>
    <row r="52" spans="1:38" ht="26.25" customHeight="1" thickBot="1">
      <c r="A52" s="60" t="s">
        <v>119</v>
      </c>
      <c r="B52" s="64" t="s">
        <v>131</v>
      </c>
      <c r="C52" s="66" t="s">
        <v>392</v>
      </c>
      <c r="D52" s="63"/>
      <c r="E52" s="62">
        <v>0.25200168000000001</v>
      </c>
      <c r="F52" s="62">
        <v>0.21000140000000003</v>
      </c>
      <c r="G52" s="62">
        <v>0.65100433999999996</v>
      </c>
      <c r="H52" s="62">
        <v>1.1550077E-3</v>
      </c>
      <c r="I52" s="62">
        <v>4.5150301000000002E-3</v>
      </c>
      <c r="J52" s="62">
        <v>1.03950693E-2</v>
      </c>
      <c r="K52" s="62">
        <v>1.6800112000000002E-2</v>
      </c>
      <c r="L52" s="62" t="s">
        <v>443</v>
      </c>
      <c r="M52" s="62">
        <v>9.4500629999999988E-2</v>
      </c>
      <c r="N52" s="62">
        <v>5.3550357E-3</v>
      </c>
      <c r="O52" s="62">
        <v>5.3550357E-3</v>
      </c>
      <c r="P52" s="62">
        <v>5.3550357E-3</v>
      </c>
      <c r="Q52" s="62">
        <v>5.3550357E-3</v>
      </c>
      <c r="R52" s="62">
        <v>5.3550357E-3</v>
      </c>
      <c r="S52" s="62">
        <v>5.3550357E-3</v>
      </c>
      <c r="T52" s="62">
        <v>5.3550357E-3</v>
      </c>
      <c r="U52" s="62">
        <v>5.3550357E-3</v>
      </c>
      <c r="V52" s="62">
        <v>5.3550357E-3</v>
      </c>
      <c r="W52" s="62">
        <v>5.9850399E-3</v>
      </c>
      <c r="X52" s="62" t="s">
        <v>443</v>
      </c>
      <c r="Y52" s="62" t="s">
        <v>443</v>
      </c>
      <c r="Z52" s="62" t="s">
        <v>443</v>
      </c>
      <c r="AA52" s="62" t="s">
        <v>443</v>
      </c>
      <c r="AB52" s="62" t="s">
        <v>443</v>
      </c>
      <c r="AC52" s="62" t="s">
        <v>443</v>
      </c>
      <c r="AD52" s="157" t="s">
        <v>443</v>
      </c>
      <c r="AE52" s="158"/>
      <c r="AF52" s="159" t="s">
        <v>443</v>
      </c>
      <c r="AG52" s="62" t="s">
        <v>443</v>
      </c>
      <c r="AH52" s="62" t="s">
        <v>443</v>
      </c>
      <c r="AI52" s="62" t="s">
        <v>443</v>
      </c>
      <c r="AJ52" s="62" t="s">
        <v>443</v>
      </c>
      <c r="AK52" s="62">
        <v>1050007</v>
      </c>
      <c r="AL52" s="40" t="s">
        <v>132</v>
      </c>
    </row>
    <row r="53" spans="1:38" ht="26.25" customHeight="1" thickBot="1">
      <c r="A53" s="60" t="s">
        <v>119</v>
      </c>
      <c r="B53" s="64" t="s">
        <v>133</v>
      </c>
      <c r="C53" s="66" t="s">
        <v>134</v>
      </c>
      <c r="D53" s="63"/>
      <c r="E53" s="62" t="s">
        <v>443</v>
      </c>
      <c r="F53" s="62">
        <v>2.0458485</v>
      </c>
      <c r="G53" s="62" t="s">
        <v>443</v>
      </c>
      <c r="H53" s="62" t="s">
        <v>443</v>
      </c>
      <c r="I53" s="62" t="s">
        <v>443</v>
      </c>
      <c r="J53" s="62" t="s">
        <v>443</v>
      </c>
      <c r="K53" s="62" t="s">
        <v>443</v>
      </c>
      <c r="L53" s="62" t="s">
        <v>443</v>
      </c>
      <c r="M53" s="62" t="s">
        <v>443</v>
      </c>
      <c r="N53" s="62" t="s">
        <v>443</v>
      </c>
      <c r="O53" s="62" t="s">
        <v>443</v>
      </c>
      <c r="P53" s="62" t="s">
        <v>443</v>
      </c>
      <c r="Q53" s="62" t="s">
        <v>443</v>
      </c>
      <c r="R53" s="62" t="s">
        <v>443</v>
      </c>
      <c r="S53" s="62" t="s">
        <v>443</v>
      </c>
      <c r="T53" s="62" t="s">
        <v>443</v>
      </c>
      <c r="U53" s="62" t="s">
        <v>443</v>
      </c>
      <c r="V53" s="62" t="s">
        <v>443</v>
      </c>
      <c r="W53" s="62" t="s">
        <v>443</v>
      </c>
      <c r="X53" s="62" t="s">
        <v>443</v>
      </c>
      <c r="Y53" s="62" t="s">
        <v>443</v>
      </c>
      <c r="Z53" s="62" t="s">
        <v>443</v>
      </c>
      <c r="AA53" s="62" t="s">
        <v>443</v>
      </c>
      <c r="AB53" s="62" t="s">
        <v>443</v>
      </c>
      <c r="AC53" s="62" t="s">
        <v>443</v>
      </c>
      <c r="AD53" s="157" t="s">
        <v>443</v>
      </c>
      <c r="AE53" s="158"/>
      <c r="AF53" s="159" t="s">
        <v>443</v>
      </c>
      <c r="AG53" s="62" t="s">
        <v>443</v>
      </c>
      <c r="AH53" s="62" t="s">
        <v>443</v>
      </c>
      <c r="AI53" s="62" t="s">
        <v>443</v>
      </c>
      <c r="AJ53" s="62" t="s">
        <v>443</v>
      </c>
      <c r="AK53" s="62">
        <v>0.45463300000000001</v>
      </c>
      <c r="AL53" s="40" t="s">
        <v>135</v>
      </c>
    </row>
    <row r="54" spans="1:38" ht="37.5" customHeight="1" thickBot="1">
      <c r="A54" s="60" t="s">
        <v>119</v>
      </c>
      <c r="B54" s="64" t="s">
        <v>136</v>
      </c>
      <c r="C54" s="66" t="s">
        <v>137</v>
      </c>
      <c r="D54" s="63"/>
      <c r="E54" s="62" t="s">
        <v>442</v>
      </c>
      <c r="F54" s="62" t="s">
        <v>442</v>
      </c>
      <c r="G54" s="62" t="s">
        <v>442</v>
      </c>
      <c r="H54" s="62" t="s">
        <v>442</v>
      </c>
      <c r="I54" s="62" t="s">
        <v>442</v>
      </c>
      <c r="J54" s="62" t="s">
        <v>442</v>
      </c>
      <c r="K54" s="62" t="s">
        <v>442</v>
      </c>
      <c r="L54" s="62" t="s">
        <v>442</v>
      </c>
      <c r="M54" s="62" t="s">
        <v>442</v>
      </c>
      <c r="N54" s="62" t="s">
        <v>442</v>
      </c>
      <c r="O54" s="62" t="s">
        <v>442</v>
      </c>
      <c r="P54" s="62" t="s">
        <v>442</v>
      </c>
      <c r="Q54" s="62" t="s">
        <v>442</v>
      </c>
      <c r="R54" s="62" t="s">
        <v>442</v>
      </c>
      <c r="S54" s="62" t="s">
        <v>442</v>
      </c>
      <c r="T54" s="62" t="s">
        <v>442</v>
      </c>
      <c r="U54" s="62" t="s">
        <v>442</v>
      </c>
      <c r="V54" s="62" t="s">
        <v>442</v>
      </c>
      <c r="W54" s="62" t="s">
        <v>442</v>
      </c>
      <c r="X54" s="62" t="s">
        <v>442</v>
      </c>
      <c r="Y54" s="62" t="s">
        <v>442</v>
      </c>
      <c r="Z54" s="62" t="s">
        <v>442</v>
      </c>
      <c r="AA54" s="62" t="s">
        <v>442</v>
      </c>
      <c r="AB54" s="62" t="s">
        <v>442</v>
      </c>
      <c r="AC54" s="62" t="s">
        <v>442</v>
      </c>
      <c r="AD54" s="157" t="s">
        <v>442</v>
      </c>
      <c r="AE54" s="158"/>
      <c r="AF54" s="159" t="s">
        <v>442</v>
      </c>
      <c r="AG54" s="62" t="s">
        <v>442</v>
      </c>
      <c r="AH54" s="62" t="s">
        <v>442</v>
      </c>
      <c r="AI54" s="62" t="s">
        <v>442</v>
      </c>
      <c r="AJ54" s="62" t="s">
        <v>442</v>
      </c>
      <c r="AK54" s="62" t="s">
        <v>442</v>
      </c>
      <c r="AL54" s="40" t="s">
        <v>419</v>
      </c>
    </row>
    <row r="55" spans="1:38" ht="26.25" customHeight="1" thickBot="1">
      <c r="A55" s="60" t="s">
        <v>119</v>
      </c>
      <c r="B55" s="64" t="s">
        <v>138</v>
      </c>
      <c r="C55" s="66" t="s">
        <v>139</v>
      </c>
      <c r="D55" s="63"/>
      <c r="E55" s="62">
        <v>2.0852842843716357E-2</v>
      </c>
      <c r="F55" s="62">
        <v>1.0426421421858179E-3</v>
      </c>
      <c r="G55" s="62">
        <v>3.1279264265574535E-3</v>
      </c>
      <c r="H55" s="62" t="s">
        <v>443</v>
      </c>
      <c r="I55" s="62" t="s">
        <v>443</v>
      </c>
      <c r="J55" s="62" t="s">
        <v>443</v>
      </c>
      <c r="K55" s="62" t="s">
        <v>443</v>
      </c>
      <c r="L55" s="62" t="s">
        <v>443</v>
      </c>
      <c r="M55" s="62">
        <v>5.0046822824919256E-3</v>
      </c>
      <c r="N55" s="62" t="s">
        <v>443</v>
      </c>
      <c r="O55" s="62" t="s">
        <v>443</v>
      </c>
      <c r="P55" s="62" t="s">
        <v>443</v>
      </c>
      <c r="Q55" s="62" t="s">
        <v>443</v>
      </c>
      <c r="R55" s="62" t="s">
        <v>443</v>
      </c>
      <c r="S55" s="62" t="s">
        <v>443</v>
      </c>
      <c r="T55" s="62" t="s">
        <v>443</v>
      </c>
      <c r="U55" s="62" t="s">
        <v>443</v>
      </c>
      <c r="V55" s="62" t="s">
        <v>443</v>
      </c>
      <c r="W55" s="62" t="s">
        <v>443</v>
      </c>
      <c r="X55" s="62" t="s">
        <v>443</v>
      </c>
      <c r="Y55" s="62" t="s">
        <v>443</v>
      </c>
      <c r="Z55" s="62" t="s">
        <v>443</v>
      </c>
      <c r="AA55" s="62" t="s">
        <v>443</v>
      </c>
      <c r="AB55" s="62" t="s">
        <v>443</v>
      </c>
      <c r="AC55" s="62" t="s">
        <v>443</v>
      </c>
      <c r="AD55" s="157" t="s">
        <v>443</v>
      </c>
      <c r="AE55" s="158"/>
      <c r="AF55" s="159" t="s">
        <v>443</v>
      </c>
      <c r="AG55" s="62" t="s">
        <v>443</v>
      </c>
      <c r="AH55" s="62" t="s">
        <v>443</v>
      </c>
      <c r="AI55" s="62" t="s">
        <v>443</v>
      </c>
      <c r="AJ55" s="62" t="s">
        <v>443</v>
      </c>
      <c r="AK55" s="62">
        <v>208.52842843716357</v>
      </c>
      <c r="AL55" s="40" t="s">
        <v>140</v>
      </c>
    </row>
    <row r="56" spans="1:38" ht="26.25" customHeight="1" thickBot="1">
      <c r="A56" s="64" t="s">
        <v>119</v>
      </c>
      <c r="B56" s="64" t="s">
        <v>141</v>
      </c>
      <c r="C56" s="66" t="s">
        <v>401</v>
      </c>
      <c r="D56" s="63"/>
      <c r="E56" s="62" t="s">
        <v>443</v>
      </c>
      <c r="F56" s="62" t="s">
        <v>443</v>
      </c>
      <c r="G56" s="62" t="s">
        <v>443</v>
      </c>
      <c r="H56" s="62">
        <v>0.26091331459200001</v>
      </c>
      <c r="I56" s="62" t="s">
        <v>443</v>
      </c>
      <c r="J56" s="62" t="s">
        <v>443</v>
      </c>
      <c r="K56" s="62" t="s">
        <v>443</v>
      </c>
      <c r="L56" s="62" t="s">
        <v>443</v>
      </c>
      <c r="M56" s="62" t="s">
        <v>443</v>
      </c>
      <c r="N56" s="62" t="s">
        <v>443</v>
      </c>
      <c r="O56" s="62" t="s">
        <v>443</v>
      </c>
      <c r="P56" s="62">
        <v>5.4667551628800002E-5</v>
      </c>
      <c r="Q56" s="62">
        <v>3.1061108880000003E-6</v>
      </c>
      <c r="R56" s="62" t="s">
        <v>443</v>
      </c>
      <c r="S56" s="62" t="s">
        <v>443</v>
      </c>
      <c r="T56" s="62" t="s">
        <v>443</v>
      </c>
      <c r="U56" s="62" t="s">
        <v>443</v>
      </c>
      <c r="V56" s="62" t="s">
        <v>443</v>
      </c>
      <c r="W56" s="62" t="s">
        <v>443</v>
      </c>
      <c r="X56" s="62" t="s">
        <v>443</v>
      </c>
      <c r="Y56" s="62" t="s">
        <v>443</v>
      </c>
      <c r="Z56" s="62" t="s">
        <v>443</v>
      </c>
      <c r="AA56" s="62" t="s">
        <v>443</v>
      </c>
      <c r="AB56" s="62" t="s">
        <v>443</v>
      </c>
      <c r="AC56" s="62" t="s">
        <v>443</v>
      </c>
      <c r="AD56" s="62" t="s">
        <v>443</v>
      </c>
      <c r="AE56" s="158"/>
      <c r="AF56" s="62" t="s">
        <v>443</v>
      </c>
      <c r="AG56" s="62" t="s">
        <v>443</v>
      </c>
      <c r="AH56" s="62" t="s">
        <v>443</v>
      </c>
      <c r="AI56" s="62" t="s">
        <v>443</v>
      </c>
      <c r="AJ56" s="62" t="s">
        <v>443</v>
      </c>
      <c r="AK56" s="62">
        <v>124244.43552</v>
      </c>
      <c r="AL56" s="40" t="s">
        <v>412</v>
      </c>
    </row>
    <row r="57" spans="1:38" ht="26.25" customHeight="1" thickBot="1">
      <c r="A57" s="60" t="s">
        <v>53</v>
      </c>
      <c r="B57" s="60" t="s">
        <v>143</v>
      </c>
      <c r="C57" s="61" t="s">
        <v>144</v>
      </c>
      <c r="D57" s="62"/>
      <c r="E57" s="62" t="s">
        <v>443</v>
      </c>
      <c r="F57" s="62" t="s">
        <v>443</v>
      </c>
      <c r="G57" s="62" t="s">
        <v>443</v>
      </c>
      <c r="H57" s="62" t="s">
        <v>443</v>
      </c>
      <c r="I57" s="62">
        <v>3.1E-2</v>
      </c>
      <c r="J57" s="62">
        <v>4.1300000000000003E-2</v>
      </c>
      <c r="K57" s="62">
        <v>4.5999999999999999E-3</v>
      </c>
      <c r="L57" s="62">
        <v>9.2999999999999995E-4</v>
      </c>
      <c r="M57" s="62" t="s">
        <v>443</v>
      </c>
      <c r="N57" s="62" t="s">
        <v>443</v>
      </c>
      <c r="O57" s="62" t="s">
        <v>443</v>
      </c>
      <c r="P57" s="62" t="s">
        <v>443</v>
      </c>
      <c r="Q57" s="62" t="s">
        <v>443</v>
      </c>
      <c r="R57" s="62" t="s">
        <v>443</v>
      </c>
      <c r="S57" s="62" t="s">
        <v>443</v>
      </c>
      <c r="T57" s="62" t="s">
        <v>443</v>
      </c>
      <c r="U57" s="62" t="s">
        <v>443</v>
      </c>
      <c r="V57" s="62" t="s">
        <v>443</v>
      </c>
      <c r="W57" s="62" t="s">
        <v>443</v>
      </c>
      <c r="X57" s="62" t="s">
        <v>443</v>
      </c>
      <c r="Y57" s="62" t="s">
        <v>443</v>
      </c>
      <c r="Z57" s="62" t="s">
        <v>443</v>
      </c>
      <c r="AA57" s="62" t="s">
        <v>443</v>
      </c>
      <c r="AB57" s="62" t="s">
        <v>443</v>
      </c>
      <c r="AC57" s="62" t="s">
        <v>443</v>
      </c>
      <c r="AD57" s="157" t="s">
        <v>444</v>
      </c>
      <c r="AE57" s="158"/>
      <c r="AF57" s="159" t="s">
        <v>443</v>
      </c>
      <c r="AG57" s="62" t="s">
        <v>443</v>
      </c>
      <c r="AH57" s="62" t="s">
        <v>443</v>
      </c>
      <c r="AI57" s="62" t="s">
        <v>443</v>
      </c>
      <c r="AJ57" s="62" t="s">
        <v>443</v>
      </c>
      <c r="AK57" s="62">
        <v>882.83399999999995</v>
      </c>
      <c r="AL57" s="40" t="s">
        <v>145</v>
      </c>
    </row>
    <row r="58" spans="1:38" ht="26.25" customHeight="1" thickBot="1">
      <c r="A58" s="60" t="s">
        <v>53</v>
      </c>
      <c r="B58" s="60" t="s">
        <v>146</v>
      </c>
      <c r="C58" s="61" t="s">
        <v>147</v>
      </c>
      <c r="D58" s="62"/>
      <c r="E58" s="62" t="s">
        <v>443</v>
      </c>
      <c r="F58" s="62" t="s">
        <v>443</v>
      </c>
      <c r="G58" s="62" t="s">
        <v>443</v>
      </c>
      <c r="H58" s="62" t="s">
        <v>443</v>
      </c>
      <c r="I58" s="62">
        <v>5.2618999999999999E-3</v>
      </c>
      <c r="J58" s="62">
        <v>2.63095E-2</v>
      </c>
      <c r="K58" s="62">
        <v>6.7653000000000005E-2</v>
      </c>
      <c r="L58" s="62">
        <v>2.4204739999999998E-5</v>
      </c>
      <c r="M58" s="62" t="s">
        <v>443</v>
      </c>
      <c r="N58" s="62" t="s">
        <v>443</v>
      </c>
      <c r="O58" s="62" t="s">
        <v>443</v>
      </c>
      <c r="P58" s="62" t="s">
        <v>443</v>
      </c>
      <c r="Q58" s="62" t="s">
        <v>443</v>
      </c>
      <c r="R58" s="62" t="s">
        <v>443</v>
      </c>
      <c r="S58" s="62" t="s">
        <v>443</v>
      </c>
      <c r="T58" s="62" t="s">
        <v>443</v>
      </c>
      <c r="U58" s="62" t="s">
        <v>443</v>
      </c>
      <c r="V58" s="62" t="s">
        <v>443</v>
      </c>
      <c r="W58" s="62" t="s">
        <v>443</v>
      </c>
      <c r="X58" s="62" t="s">
        <v>443</v>
      </c>
      <c r="Y58" s="62" t="s">
        <v>443</v>
      </c>
      <c r="Z58" s="62" t="s">
        <v>443</v>
      </c>
      <c r="AA58" s="62" t="s">
        <v>443</v>
      </c>
      <c r="AB58" s="62" t="s">
        <v>443</v>
      </c>
      <c r="AC58" s="62" t="s">
        <v>443</v>
      </c>
      <c r="AD58" s="157" t="s">
        <v>443</v>
      </c>
      <c r="AE58" s="158"/>
      <c r="AF58" s="159" t="s">
        <v>443</v>
      </c>
      <c r="AG58" s="62" t="s">
        <v>443</v>
      </c>
      <c r="AH58" s="62" t="s">
        <v>443</v>
      </c>
      <c r="AI58" s="62" t="s">
        <v>443</v>
      </c>
      <c r="AJ58" s="62" t="s">
        <v>443</v>
      </c>
      <c r="AK58" s="62">
        <v>7.5170000000000003</v>
      </c>
      <c r="AL58" s="40" t="s">
        <v>148</v>
      </c>
    </row>
    <row r="59" spans="1:38" ht="26.25" customHeight="1" thickBot="1">
      <c r="A59" s="60" t="s">
        <v>53</v>
      </c>
      <c r="B59" s="68" t="s">
        <v>149</v>
      </c>
      <c r="C59" s="61" t="s">
        <v>402</v>
      </c>
      <c r="D59" s="62"/>
      <c r="E59" s="62" t="s">
        <v>442</v>
      </c>
      <c r="F59" s="62" t="s">
        <v>442</v>
      </c>
      <c r="G59" s="62" t="s">
        <v>442</v>
      </c>
      <c r="H59" s="62" t="s">
        <v>442</v>
      </c>
      <c r="I59" s="62" t="s">
        <v>442</v>
      </c>
      <c r="J59" s="62" t="s">
        <v>442</v>
      </c>
      <c r="K59" s="62" t="s">
        <v>442</v>
      </c>
      <c r="L59" s="62" t="s">
        <v>442</v>
      </c>
      <c r="M59" s="62" t="s">
        <v>442</v>
      </c>
      <c r="N59" s="62" t="s">
        <v>442</v>
      </c>
      <c r="O59" s="62" t="s">
        <v>442</v>
      </c>
      <c r="P59" s="62" t="s">
        <v>442</v>
      </c>
      <c r="Q59" s="62" t="s">
        <v>442</v>
      </c>
      <c r="R59" s="62" t="s">
        <v>442</v>
      </c>
      <c r="S59" s="62" t="s">
        <v>442</v>
      </c>
      <c r="T59" s="62" t="s">
        <v>442</v>
      </c>
      <c r="U59" s="62" t="s">
        <v>442</v>
      </c>
      <c r="V59" s="62" t="s">
        <v>442</v>
      </c>
      <c r="W59" s="62" t="s">
        <v>442</v>
      </c>
      <c r="X59" s="62" t="s">
        <v>442</v>
      </c>
      <c r="Y59" s="62" t="s">
        <v>442</v>
      </c>
      <c r="Z59" s="62" t="s">
        <v>442</v>
      </c>
      <c r="AA59" s="62" t="s">
        <v>442</v>
      </c>
      <c r="AB59" s="62" t="s">
        <v>442</v>
      </c>
      <c r="AC59" s="62" t="s">
        <v>442</v>
      </c>
      <c r="AD59" s="157" t="s">
        <v>442</v>
      </c>
      <c r="AE59" s="158"/>
      <c r="AF59" s="159" t="s">
        <v>443</v>
      </c>
      <c r="AG59" s="62" t="s">
        <v>443</v>
      </c>
      <c r="AH59" s="62" t="s">
        <v>443</v>
      </c>
      <c r="AI59" s="62" t="s">
        <v>443</v>
      </c>
      <c r="AJ59" s="62" t="s">
        <v>443</v>
      </c>
      <c r="AK59" s="62" t="s">
        <v>443</v>
      </c>
      <c r="AL59" s="40" t="s">
        <v>420</v>
      </c>
    </row>
    <row r="60" spans="1:38" ht="26.25" customHeight="1" thickBot="1">
      <c r="A60" s="60" t="s">
        <v>53</v>
      </c>
      <c r="B60" s="68" t="s">
        <v>150</v>
      </c>
      <c r="C60" s="61" t="s">
        <v>151</v>
      </c>
      <c r="D60" s="103"/>
      <c r="E60" s="62" t="s">
        <v>443</v>
      </c>
      <c r="F60" s="62" t="s">
        <v>443</v>
      </c>
      <c r="G60" s="62" t="s">
        <v>443</v>
      </c>
      <c r="H60" s="62" t="s">
        <v>443</v>
      </c>
      <c r="I60" s="62">
        <v>3.4777130000000003E-2</v>
      </c>
      <c r="J60" s="62">
        <v>0.34777130000000001</v>
      </c>
      <c r="K60" s="62">
        <v>0.70945345199999998</v>
      </c>
      <c r="L60" s="62" t="s">
        <v>443</v>
      </c>
      <c r="M60" s="62" t="s">
        <v>443</v>
      </c>
      <c r="N60" s="62" t="s">
        <v>443</v>
      </c>
      <c r="O60" s="62" t="s">
        <v>443</v>
      </c>
      <c r="P60" s="62" t="s">
        <v>443</v>
      </c>
      <c r="Q60" s="62" t="s">
        <v>443</v>
      </c>
      <c r="R60" s="62" t="s">
        <v>443</v>
      </c>
      <c r="S60" s="62" t="s">
        <v>443</v>
      </c>
      <c r="T60" s="62" t="s">
        <v>443</v>
      </c>
      <c r="U60" s="62" t="s">
        <v>443</v>
      </c>
      <c r="V60" s="62" t="s">
        <v>443</v>
      </c>
      <c r="W60" s="62" t="s">
        <v>443</v>
      </c>
      <c r="X60" s="62" t="s">
        <v>443</v>
      </c>
      <c r="Y60" s="62" t="s">
        <v>443</v>
      </c>
      <c r="Z60" s="62" t="s">
        <v>443</v>
      </c>
      <c r="AA60" s="62" t="s">
        <v>443</v>
      </c>
      <c r="AB60" s="62" t="s">
        <v>443</v>
      </c>
      <c r="AC60" s="62" t="s">
        <v>443</v>
      </c>
      <c r="AD60" s="157" t="s">
        <v>443</v>
      </c>
      <c r="AE60" s="158"/>
      <c r="AF60" s="159" t="s">
        <v>443</v>
      </c>
      <c r="AG60" s="62" t="s">
        <v>443</v>
      </c>
      <c r="AH60" s="62" t="s">
        <v>443</v>
      </c>
      <c r="AI60" s="62" t="s">
        <v>443</v>
      </c>
      <c r="AJ60" s="62" t="s">
        <v>443</v>
      </c>
      <c r="AK60" s="62">
        <v>6955.4260000000004</v>
      </c>
      <c r="AL60" s="40" t="s">
        <v>421</v>
      </c>
    </row>
    <row r="61" spans="1:38" ht="26.25" customHeight="1" thickBot="1">
      <c r="A61" s="60" t="s">
        <v>53</v>
      </c>
      <c r="B61" s="68" t="s">
        <v>152</v>
      </c>
      <c r="C61" s="61" t="s">
        <v>153</v>
      </c>
      <c r="D61" s="62"/>
      <c r="E61" s="62" t="s">
        <v>443</v>
      </c>
      <c r="F61" s="62" t="s">
        <v>443</v>
      </c>
      <c r="G61" s="62" t="s">
        <v>443</v>
      </c>
      <c r="H61" s="62" t="s">
        <v>443</v>
      </c>
      <c r="I61" s="62">
        <v>2.9530529999999999E-2</v>
      </c>
      <c r="J61" s="62">
        <v>0.29530529999999999</v>
      </c>
      <c r="K61" s="62">
        <v>0.98303720000000006</v>
      </c>
      <c r="L61" s="62" t="s">
        <v>443</v>
      </c>
      <c r="M61" s="62" t="s">
        <v>443</v>
      </c>
      <c r="N61" s="62" t="s">
        <v>443</v>
      </c>
      <c r="O61" s="62" t="s">
        <v>443</v>
      </c>
      <c r="P61" s="62" t="s">
        <v>443</v>
      </c>
      <c r="Q61" s="62" t="s">
        <v>443</v>
      </c>
      <c r="R61" s="62" t="s">
        <v>443</v>
      </c>
      <c r="S61" s="62" t="s">
        <v>443</v>
      </c>
      <c r="T61" s="62" t="s">
        <v>443</v>
      </c>
      <c r="U61" s="62" t="s">
        <v>443</v>
      </c>
      <c r="V61" s="62" t="s">
        <v>443</v>
      </c>
      <c r="W61" s="62" t="s">
        <v>443</v>
      </c>
      <c r="X61" s="62" t="s">
        <v>443</v>
      </c>
      <c r="Y61" s="62" t="s">
        <v>443</v>
      </c>
      <c r="Z61" s="62" t="s">
        <v>443</v>
      </c>
      <c r="AA61" s="62" t="s">
        <v>443</v>
      </c>
      <c r="AB61" s="62" t="s">
        <v>443</v>
      </c>
      <c r="AC61" s="62" t="s">
        <v>443</v>
      </c>
      <c r="AD61" s="157" t="s">
        <v>443</v>
      </c>
      <c r="AE61" s="158"/>
      <c r="AF61" s="159" t="s">
        <v>443</v>
      </c>
      <c r="AG61" s="62" t="s">
        <v>443</v>
      </c>
      <c r="AH61" s="62" t="s">
        <v>443</v>
      </c>
      <c r="AI61" s="62" t="s">
        <v>443</v>
      </c>
      <c r="AJ61" s="62" t="s">
        <v>443</v>
      </c>
      <c r="AK61" s="62">
        <v>892385</v>
      </c>
      <c r="AL61" s="40" t="s">
        <v>422</v>
      </c>
    </row>
    <row r="62" spans="1:38" ht="26.25" customHeight="1" thickBot="1">
      <c r="A62" s="60" t="s">
        <v>53</v>
      </c>
      <c r="B62" s="68" t="s">
        <v>154</v>
      </c>
      <c r="C62" s="61" t="s">
        <v>155</v>
      </c>
      <c r="D62" s="62"/>
      <c r="E62" s="62" t="s">
        <v>443</v>
      </c>
      <c r="F62" s="62" t="s">
        <v>443</v>
      </c>
      <c r="G62" s="62" t="s">
        <v>443</v>
      </c>
      <c r="H62" s="62" t="s">
        <v>443</v>
      </c>
      <c r="I62" s="62">
        <v>2.8880340787785052E-3</v>
      </c>
      <c r="J62" s="62">
        <v>2.8880340787785053E-2</v>
      </c>
      <c r="K62" s="62">
        <v>5.7760681575570107E-2</v>
      </c>
      <c r="L62" s="62" t="s">
        <v>443</v>
      </c>
      <c r="M62" s="62" t="s">
        <v>443</v>
      </c>
      <c r="N62" s="62" t="s">
        <v>443</v>
      </c>
      <c r="O62" s="62" t="s">
        <v>443</v>
      </c>
      <c r="P62" s="62" t="s">
        <v>443</v>
      </c>
      <c r="Q62" s="62" t="s">
        <v>443</v>
      </c>
      <c r="R62" s="62" t="s">
        <v>443</v>
      </c>
      <c r="S62" s="62" t="s">
        <v>443</v>
      </c>
      <c r="T62" s="62" t="s">
        <v>443</v>
      </c>
      <c r="U62" s="62" t="s">
        <v>443</v>
      </c>
      <c r="V62" s="62" t="s">
        <v>443</v>
      </c>
      <c r="W62" s="62" t="s">
        <v>443</v>
      </c>
      <c r="X62" s="62" t="s">
        <v>443</v>
      </c>
      <c r="Y62" s="62" t="s">
        <v>443</v>
      </c>
      <c r="Z62" s="62" t="s">
        <v>443</v>
      </c>
      <c r="AA62" s="62" t="s">
        <v>443</v>
      </c>
      <c r="AB62" s="62" t="s">
        <v>443</v>
      </c>
      <c r="AC62" s="62" t="s">
        <v>443</v>
      </c>
      <c r="AD62" s="157" t="s">
        <v>443</v>
      </c>
      <c r="AE62" s="158"/>
      <c r="AF62" s="159" t="s">
        <v>443</v>
      </c>
      <c r="AG62" s="62" t="s">
        <v>443</v>
      </c>
      <c r="AH62" s="62" t="s">
        <v>443</v>
      </c>
      <c r="AI62" s="62" t="s">
        <v>443</v>
      </c>
      <c r="AJ62" s="62" t="s">
        <v>443</v>
      </c>
      <c r="AK62" s="62">
        <v>4813.3901312975095</v>
      </c>
      <c r="AL62" s="40" t="s">
        <v>423</v>
      </c>
    </row>
    <row r="63" spans="1:38" ht="26.25" customHeight="1" thickBot="1">
      <c r="A63" s="60" t="s">
        <v>53</v>
      </c>
      <c r="B63" s="68" t="s">
        <v>156</v>
      </c>
      <c r="C63" s="66" t="s">
        <v>157</v>
      </c>
      <c r="D63" s="69"/>
      <c r="E63" s="165" t="s">
        <v>443</v>
      </c>
      <c r="F63" s="62" t="s">
        <v>443</v>
      </c>
      <c r="G63" s="62" t="s">
        <v>443</v>
      </c>
      <c r="H63" s="62" t="s">
        <v>443</v>
      </c>
      <c r="I63" s="62" t="s">
        <v>443</v>
      </c>
      <c r="J63" s="62" t="s">
        <v>443</v>
      </c>
      <c r="K63" s="62" t="s">
        <v>443</v>
      </c>
      <c r="L63" s="62" t="s">
        <v>443</v>
      </c>
      <c r="M63" s="62" t="s">
        <v>443</v>
      </c>
      <c r="N63" s="62" t="s">
        <v>443</v>
      </c>
      <c r="O63" s="62" t="s">
        <v>443</v>
      </c>
      <c r="P63" s="62" t="s">
        <v>443</v>
      </c>
      <c r="Q63" s="62" t="s">
        <v>443</v>
      </c>
      <c r="R63" s="62" t="s">
        <v>443</v>
      </c>
      <c r="S63" s="62" t="s">
        <v>443</v>
      </c>
      <c r="T63" s="62" t="s">
        <v>443</v>
      </c>
      <c r="U63" s="62" t="s">
        <v>443</v>
      </c>
      <c r="V63" s="62" t="s">
        <v>443</v>
      </c>
      <c r="W63" s="62" t="s">
        <v>443</v>
      </c>
      <c r="X63" s="62" t="s">
        <v>443</v>
      </c>
      <c r="Y63" s="62" t="s">
        <v>443</v>
      </c>
      <c r="Z63" s="62" t="s">
        <v>443</v>
      </c>
      <c r="AA63" s="62" t="s">
        <v>443</v>
      </c>
      <c r="AB63" s="62" t="s">
        <v>443</v>
      </c>
      <c r="AC63" s="62" t="s">
        <v>443</v>
      </c>
      <c r="AD63" s="157" t="s">
        <v>443</v>
      </c>
      <c r="AE63" s="158"/>
      <c r="AF63" s="159" t="s">
        <v>443</v>
      </c>
      <c r="AG63" s="62" t="s">
        <v>443</v>
      </c>
      <c r="AH63" s="62" t="s">
        <v>443</v>
      </c>
      <c r="AI63" s="62" t="s">
        <v>443</v>
      </c>
      <c r="AJ63" s="62" t="s">
        <v>443</v>
      </c>
      <c r="AK63" s="62" t="s">
        <v>443</v>
      </c>
      <c r="AL63" s="40" t="s">
        <v>412</v>
      </c>
    </row>
    <row r="64" spans="1:38" ht="26.25" customHeight="1" thickBot="1">
      <c r="A64" s="60" t="s">
        <v>53</v>
      </c>
      <c r="B64" s="68" t="s">
        <v>158</v>
      </c>
      <c r="C64" s="61" t="s">
        <v>159</v>
      </c>
      <c r="D64" s="62"/>
      <c r="E64" s="62" t="s">
        <v>442</v>
      </c>
      <c r="F64" s="62" t="s">
        <v>442</v>
      </c>
      <c r="G64" s="62" t="s">
        <v>442</v>
      </c>
      <c r="H64" s="62" t="s">
        <v>442</v>
      </c>
      <c r="I64" s="62" t="s">
        <v>442</v>
      </c>
      <c r="J64" s="62" t="s">
        <v>442</v>
      </c>
      <c r="K64" s="62" t="s">
        <v>442</v>
      </c>
      <c r="L64" s="62" t="s">
        <v>442</v>
      </c>
      <c r="M64" s="62" t="s">
        <v>442</v>
      </c>
      <c r="N64" s="62" t="s">
        <v>442</v>
      </c>
      <c r="O64" s="62" t="s">
        <v>442</v>
      </c>
      <c r="P64" s="62" t="s">
        <v>442</v>
      </c>
      <c r="Q64" s="62" t="s">
        <v>442</v>
      </c>
      <c r="R64" s="62" t="s">
        <v>442</v>
      </c>
      <c r="S64" s="62" t="s">
        <v>442</v>
      </c>
      <c r="T64" s="62" t="s">
        <v>442</v>
      </c>
      <c r="U64" s="62" t="s">
        <v>442</v>
      </c>
      <c r="V64" s="62" t="s">
        <v>442</v>
      </c>
      <c r="W64" s="62" t="s">
        <v>442</v>
      </c>
      <c r="X64" s="62" t="s">
        <v>442</v>
      </c>
      <c r="Y64" s="62" t="s">
        <v>442</v>
      </c>
      <c r="Z64" s="62" t="s">
        <v>442</v>
      </c>
      <c r="AA64" s="62" t="s">
        <v>442</v>
      </c>
      <c r="AB64" s="62" t="s">
        <v>442</v>
      </c>
      <c r="AC64" s="62" t="s">
        <v>442</v>
      </c>
      <c r="AD64" s="157" t="s">
        <v>442</v>
      </c>
      <c r="AE64" s="158"/>
      <c r="AF64" s="159" t="s">
        <v>442</v>
      </c>
      <c r="AG64" s="159" t="s">
        <v>442</v>
      </c>
      <c r="AH64" s="159" t="s">
        <v>442</v>
      </c>
      <c r="AI64" s="159" t="s">
        <v>442</v>
      </c>
      <c r="AJ64" s="159" t="s">
        <v>442</v>
      </c>
      <c r="AK64" s="159" t="s">
        <v>442</v>
      </c>
      <c r="AL64" s="40" t="s">
        <v>160</v>
      </c>
    </row>
    <row r="65" spans="1:38" ht="26.25" customHeight="1" thickBot="1">
      <c r="A65" s="60" t="s">
        <v>53</v>
      </c>
      <c r="B65" s="64" t="s">
        <v>161</v>
      </c>
      <c r="C65" s="61" t="s">
        <v>162</v>
      </c>
      <c r="D65" s="62"/>
      <c r="E65" s="62" t="s">
        <v>442</v>
      </c>
      <c r="F65" s="62" t="s">
        <v>442</v>
      </c>
      <c r="G65" s="62" t="s">
        <v>442</v>
      </c>
      <c r="H65" s="62" t="s">
        <v>442</v>
      </c>
      <c r="I65" s="62" t="s">
        <v>442</v>
      </c>
      <c r="J65" s="62" t="s">
        <v>442</v>
      </c>
      <c r="K65" s="62" t="s">
        <v>442</v>
      </c>
      <c r="L65" s="62" t="s">
        <v>442</v>
      </c>
      <c r="M65" s="62" t="s">
        <v>442</v>
      </c>
      <c r="N65" s="62" t="s">
        <v>442</v>
      </c>
      <c r="O65" s="62" t="s">
        <v>442</v>
      </c>
      <c r="P65" s="62" t="s">
        <v>442</v>
      </c>
      <c r="Q65" s="62" t="s">
        <v>442</v>
      </c>
      <c r="R65" s="62" t="s">
        <v>442</v>
      </c>
      <c r="S65" s="62" t="s">
        <v>442</v>
      </c>
      <c r="T65" s="62" t="s">
        <v>442</v>
      </c>
      <c r="U65" s="62" t="s">
        <v>442</v>
      </c>
      <c r="V65" s="62" t="s">
        <v>442</v>
      </c>
      <c r="W65" s="62" t="s">
        <v>442</v>
      </c>
      <c r="X65" s="62" t="s">
        <v>442</v>
      </c>
      <c r="Y65" s="62" t="s">
        <v>442</v>
      </c>
      <c r="Z65" s="62" t="s">
        <v>442</v>
      </c>
      <c r="AA65" s="62" t="s">
        <v>442</v>
      </c>
      <c r="AB65" s="62" t="s">
        <v>442</v>
      </c>
      <c r="AC65" s="62" t="s">
        <v>442</v>
      </c>
      <c r="AD65" s="157" t="s">
        <v>442</v>
      </c>
      <c r="AE65" s="158"/>
      <c r="AF65" s="159" t="s">
        <v>442</v>
      </c>
      <c r="AG65" s="159" t="s">
        <v>442</v>
      </c>
      <c r="AH65" s="159" t="s">
        <v>442</v>
      </c>
      <c r="AI65" s="159" t="s">
        <v>442</v>
      </c>
      <c r="AJ65" s="159" t="s">
        <v>442</v>
      </c>
      <c r="AK65" s="159" t="s">
        <v>442</v>
      </c>
      <c r="AL65" s="40" t="s">
        <v>163</v>
      </c>
    </row>
    <row r="66" spans="1:38" ht="26.25" customHeight="1" thickBot="1">
      <c r="A66" s="60" t="s">
        <v>53</v>
      </c>
      <c r="B66" s="64" t="s">
        <v>164</v>
      </c>
      <c r="C66" s="61" t="s">
        <v>165</v>
      </c>
      <c r="D66" s="62"/>
      <c r="E66" s="62" t="s">
        <v>442</v>
      </c>
      <c r="F66" s="62" t="s">
        <v>442</v>
      </c>
      <c r="G66" s="62" t="s">
        <v>442</v>
      </c>
      <c r="H66" s="62" t="s">
        <v>442</v>
      </c>
      <c r="I66" s="62" t="s">
        <v>442</v>
      </c>
      <c r="J66" s="62" t="s">
        <v>442</v>
      </c>
      <c r="K66" s="62" t="s">
        <v>442</v>
      </c>
      <c r="L66" s="62" t="s">
        <v>442</v>
      </c>
      <c r="M66" s="62" t="s">
        <v>442</v>
      </c>
      <c r="N66" s="62" t="s">
        <v>442</v>
      </c>
      <c r="O66" s="62" t="s">
        <v>442</v>
      </c>
      <c r="P66" s="62" t="s">
        <v>442</v>
      </c>
      <c r="Q66" s="62" t="s">
        <v>442</v>
      </c>
      <c r="R66" s="62" t="s">
        <v>442</v>
      </c>
      <c r="S66" s="62" t="s">
        <v>442</v>
      </c>
      <c r="T66" s="62" t="s">
        <v>442</v>
      </c>
      <c r="U66" s="62" t="s">
        <v>442</v>
      </c>
      <c r="V66" s="62" t="s">
        <v>442</v>
      </c>
      <c r="W66" s="62" t="s">
        <v>442</v>
      </c>
      <c r="X66" s="62" t="s">
        <v>442</v>
      </c>
      <c r="Y66" s="62" t="s">
        <v>442</v>
      </c>
      <c r="Z66" s="62" t="s">
        <v>442</v>
      </c>
      <c r="AA66" s="62" t="s">
        <v>442</v>
      </c>
      <c r="AB66" s="62" t="s">
        <v>442</v>
      </c>
      <c r="AC66" s="62" t="s">
        <v>442</v>
      </c>
      <c r="AD66" s="157" t="s">
        <v>442</v>
      </c>
      <c r="AE66" s="158"/>
      <c r="AF66" s="159" t="s">
        <v>442</v>
      </c>
      <c r="AG66" s="159" t="s">
        <v>442</v>
      </c>
      <c r="AH66" s="159" t="s">
        <v>442</v>
      </c>
      <c r="AI66" s="159" t="s">
        <v>442</v>
      </c>
      <c r="AJ66" s="159" t="s">
        <v>442</v>
      </c>
      <c r="AK66" s="159" t="s">
        <v>442</v>
      </c>
      <c r="AL66" s="40" t="s">
        <v>166</v>
      </c>
    </row>
    <row r="67" spans="1:38" ht="26.25" customHeight="1" thickBot="1">
      <c r="A67" s="60" t="s">
        <v>53</v>
      </c>
      <c r="B67" s="64" t="s">
        <v>167</v>
      </c>
      <c r="C67" s="61" t="s">
        <v>168</v>
      </c>
      <c r="D67" s="62"/>
      <c r="E67" s="62" t="s">
        <v>442</v>
      </c>
      <c r="F67" s="62" t="s">
        <v>442</v>
      </c>
      <c r="G67" s="62" t="s">
        <v>442</v>
      </c>
      <c r="H67" s="62" t="s">
        <v>442</v>
      </c>
      <c r="I67" s="62" t="s">
        <v>442</v>
      </c>
      <c r="J67" s="62" t="s">
        <v>442</v>
      </c>
      <c r="K67" s="62" t="s">
        <v>442</v>
      </c>
      <c r="L67" s="62" t="s">
        <v>442</v>
      </c>
      <c r="M67" s="62" t="s">
        <v>442</v>
      </c>
      <c r="N67" s="62" t="s">
        <v>442</v>
      </c>
      <c r="O67" s="62" t="s">
        <v>442</v>
      </c>
      <c r="P67" s="62" t="s">
        <v>442</v>
      </c>
      <c r="Q67" s="62" t="s">
        <v>442</v>
      </c>
      <c r="R67" s="62" t="s">
        <v>442</v>
      </c>
      <c r="S67" s="62" t="s">
        <v>442</v>
      </c>
      <c r="T67" s="62" t="s">
        <v>442</v>
      </c>
      <c r="U67" s="62" t="s">
        <v>442</v>
      </c>
      <c r="V67" s="62" t="s">
        <v>442</v>
      </c>
      <c r="W67" s="62" t="s">
        <v>442</v>
      </c>
      <c r="X67" s="62" t="s">
        <v>442</v>
      </c>
      <c r="Y67" s="62" t="s">
        <v>442</v>
      </c>
      <c r="Z67" s="62" t="s">
        <v>442</v>
      </c>
      <c r="AA67" s="62" t="s">
        <v>442</v>
      </c>
      <c r="AB67" s="62" t="s">
        <v>442</v>
      </c>
      <c r="AC67" s="62" t="s">
        <v>442</v>
      </c>
      <c r="AD67" s="157" t="s">
        <v>442</v>
      </c>
      <c r="AE67" s="158"/>
      <c r="AF67" s="159" t="s">
        <v>442</v>
      </c>
      <c r="AG67" s="159" t="s">
        <v>442</v>
      </c>
      <c r="AH67" s="159" t="s">
        <v>442</v>
      </c>
      <c r="AI67" s="159" t="s">
        <v>442</v>
      </c>
      <c r="AJ67" s="159" t="s">
        <v>442</v>
      </c>
      <c r="AK67" s="159" t="s">
        <v>442</v>
      </c>
      <c r="AL67" s="40" t="s">
        <v>169</v>
      </c>
    </row>
    <row r="68" spans="1:38" ht="26.25" customHeight="1" thickBot="1">
      <c r="A68" s="60" t="s">
        <v>53</v>
      </c>
      <c r="B68" s="64" t="s">
        <v>170</v>
      </c>
      <c r="C68" s="61" t="s">
        <v>171</v>
      </c>
      <c r="D68" s="62"/>
      <c r="E68" s="62" t="s">
        <v>442</v>
      </c>
      <c r="F68" s="62" t="s">
        <v>442</v>
      </c>
      <c r="G68" s="62" t="s">
        <v>442</v>
      </c>
      <c r="H68" s="62" t="s">
        <v>442</v>
      </c>
      <c r="I68" s="62" t="s">
        <v>442</v>
      </c>
      <c r="J68" s="62" t="s">
        <v>442</v>
      </c>
      <c r="K68" s="62" t="s">
        <v>442</v>
      </c>
      <c r="L68" s="62" t="s">
        <v>442</v>
      </c>
      <c r="M68" s="62" t="s">
        <v>442</v>
      </c>
      <c r="N68" s="62" t="s">
        <v>442</v>
      </c>
      <c r="O68" s="62" t="s">
        <v>442</v>
      </c>
      <c r="P68" s="62" t="s">
        <v>442</v>
      </c>
      <c r="Q68" s="62" t="s">
        <v>442</v>
      </c>
      <c r="R68" s="62" t="s">
        <v>442</v>
      </c>
      <c r="S68" s="62" t="s">
        <v>442</v>
      </c>
      <c r="T68" s="62" t="s">
        <v>442</v>
      </c>
      <c r="U68" s="62" t="s">
        <v>442</v>
      </c>
      <c r="V68" s="62" t="s">
        <v>442</v>
      </c>
      <c r="W68" s="62" t="s">
        <v>442</v>
      </c>
      <c r="X68" s="62" t="s">
        <v>442</v>
      </c>
      <c r="Y68" s="62" t="s">
        <v>442</v>
      </c>
      <c r="Z68" s="62" t="s">
        <v>442</v>
      </c>
      <c r="AA68" s="62" t="s">
        <v>442</v>
      </c>
      <c r="AB68" s="62" t="s">
        <v>442</v>
      </c>
      <c r="AC68" s="62" t="s">
        <v>442</v>
      </c>
      <c r="AD68" s="157" t="s">
        <v>442</v>
      </c>
      <c r="AE68" s="158"/>
      <c r="AF68" s="159" t="s">
        <v>442</v>
      </c>
      <c r="AG68" s="159" t="s">
        <v>442</v>
      </c>
      <c r="AH68" s="159" t="s">
        <v>442</v>
      </c>
      <c r="AI68" s="159" t="s">
        <v>442</v>
      </c>
      <c r="AJ68" s="159" t="s">
        <v>442</v>
      </c>
      <c r="AK68" s="159" t="s">
        <v>442</v>
      </c>
      <c r="AL68" s="40" t="s">
        <v>172</v>
      </c>
    </row>
    <row r="69" spans="1:38" ht="26.25" customHeight="1" thickBot="1">
      <c r="A69" s="60" t="s">
        <v>53</v>
      </c>
      <c r="B69" s="60" t="s">
        <v>173</v>
      </c>
      <c r="C69" s="61" t="s">
        <v>174</v>
      </c>
      <c r="D69" s="67"/>
      <c r="E69" s="67" t="s">
        <v>442</v>
      </c>
      <c r="F69" s="62" t="s">
        <v>442</v>
      </c>
      <c r="G69" s="62" t="s">
        <v>442</v>
      </c>
      <c r="H69" s="62" t="s">
        <v>442</v>
      </c>
      <c r="I69" s="62" t="s">
        <v>442</v>
      </c>
      <c r="J69" s="62" t="s">
        <v>442</v>
      </c>
      <c r="K69" s="62" t="s">
        <v>442</v>
      </c>
      <c r="L69" s="62" t="s">
        <v>442</v>
      </c>
      <c r="M69" s="62" t="s">
        <v>442</v>
      </c>
      <c r="N69" s="62" t="s">
        <v>442</v>
      </c>
      <c r="O69" s="62" t="s">
        <v>442</v>
      </c>
      <c r="P69" s="62" t="s">
        <v>442</v>
      </c>
      <c r="Q69" s="62" t="s">
        <v>442</v>
      </c>
      <c r="R69" s="62" t="s">
        <v>442</v>
      </c>
      <c r="S69" s="62" t="s">
        <v>442</v>
      </c>
      <c r="T69" s="62" t="s">
        <v>442</v>
      </c>
      <c r="U69" s="62" t="s">
        <v>442</v>
      </c>
      <c r="V69" s="62" t="s">
        <v>442</v>
      </c>
      <c r="W69" s="62" t="s">
        <v>442</v>
      </c>
      <c r="X69" s="62" t="s">
        <v>442</v>
      </c>
      <c r="Y69" s="62" t="s">
        <v>442</v>
      </c>
      <c r="Z69" s="62" t="s">
        <v>442</v>
      </c>
      <c r="AA69" s="62" t="s">
        <v>442</v>
      </c>
      <c r="AB69" s="62" t="s">
        <v>442</v>
      </c>
      <c r="AC69" s="62" t="s">
        <v>442</v>
      </c>
      <c r="AD69" s="157" t="s">
        <v>442</v>
      </c>
      <c r="AE69" s="158"/>
      <c r="AF69" s="159" t="s">
        <v>442</v>
      </c>
      <c r="AG69" s="159" t="s">
        <v>442</v>
      </c>
      <c r="AH69" s="159" t="s">
        <v>442</v>
      </c>
      <c r="AI69" s="159" t="s">
        <v>442</v>
      </c>
      <c r="AJ69" s="159" t="s">
        <v>442</v>
      </c>
      <c r="AK69" s="159" t="s">
        <v>442</v>
      </c>
      <c r="AL69" s="40" t="s">
        <v>175</v>
      </c>
    </row>
    <row r="70" spans="1:38" ht="26.25" customHeight="1" thickBot="1">
      <c r="A70" s="60" t="s">
        <v>53</v>
      </c>
      <c r="B70" s="60" t="s">
        <v>176</v>
      </c>
      <c r="C70" s="61" t="s">
        <v>385</v>
      </c>
      <c r="D70" s="67"/>
      <c r="E70" s="67" t="s">
        <v>443</v>
      </c>
      <c r="F70" s="62">
        <v>8.8991999999999988E-4</v>
      </c>
      <c r="G70" s="62" t="s">
        <v>443</v>
      </c>
      <c r="H70" s="62" t="s">
        <v>443</v>
      </c>
      <c r="I70" s="62">
        <v>3.225E-6</v>
      </c>
      <c r="J70" s="62">
        <v>6.4499999999999996E-5</v>
      </c>
      <c r="K70" s="62">
        <v>2.0455500000000001E-4</v>
      </c>
      <c r="L70" s="62" t="s">
        <v>443</v>
      </c>
      <c r="M70" s="62" t="s">
        <v>443</v>
      </c>
      <c r="N70" s="62" t="s">
        <v>443</v>
      </c>
      <c r="O70" s="62" t="s">
        <v>443</v>
      </c>
      <c r="P70" s="62" t="s">
        <v>443</v>
      </c>
      <c r="Q70" s="62" t="s">
        <v>443</v>
      </c>
      <c r="R70" s="62" t="s">
        <v>443</v>
      </c>
      <c r="S70" s="62" t="s">
        <v>443</v>
      </c>
      <c r="T70" s="62" t="s">
        <v>443</v>
      </c>
      <c r="U70" s="62" t="s">
        <v>443</v>
      </c>
      <c r="V70" s="62" t="s">
        <v>443</v>
      </c>
      <c r="W70" s="62" t="s">
        <v>443</v>
      </c>
      <c r="X70" s="62" t="s">
        <v>443</v>
      </c>
      <c r="Y70" s="62" t="s">
        <v>443</v>
      </c>
      <c r="Z70" s="62" t="s">
        <v>443</v>
      </c>
      <c r="AA70" s="62" t="s">
        <v>443</v>
      </c>
      <c r="AB70" s="62" t="s">
        <v>443</v>
      </c>
      <c r="AC70" s="62" t="s">
        <v>443</v>
      </c>
      <c r="AD70" s="157" t="s">
        <v>443</v>
      </c>
      <c r="AE70" s="158"/>
      <c r="AF70" s="159" t="s">
        <v>443</v>
      </c>
      <c r="AG70" s="159" t="s">
        <v>443</v>
      </c>
      <c r="AH70" s="159" t="s">
        <v>443</v>
      </c>
      <c r="AI70" s="159" t="s">
        <v>443</v>
      </c>
      <c r="AJ70" s="159" t="s">
        <v>443</v>
      </c>
      <c r="AK70" s="62" t="s">
        <v>443</v>
      </c>
      <c r="AL70" s="40" t="s">
        <v>412</v>
      </c>
    </row>
    <row r="71" spans="1:38" ht="26.25" customHeight="1" thickBot="1">
      <c r="A71" s="60" t="s">
        <v>53</v>
      </c>
      <c r="B71" s="60" t="s">
        <v>177</v>
      </c>
      <c r="C71" s="61" t="s">
        <v>178</v>
      </c>
      <c r="D71" s="67"/>
      <c r="E71" s="67" t="s">
        <v>445</v>
      </c>
      <c r="F71" s="67" t="s">
        <v>445</v>
      </c>
      <c r="G71" s="67" t="s">
        <v>445</v>
      </c>
      <c r="H71" s="67" t="s">
        <v>445</v>
      </c>
      <c r="I71" s="67" t="s">
        <v>445</v>
      </c>
      <c r="J71" s="67" t="s">
        <v>445</v>
      </c>
      <c r="K71" s="67" t="s">
        <v>445</v>
      </c>
      <c r="L71" s="67" t="s">
        <v>445</v>
      </c>
      <c r="M71" s="67" t="s">
        <v>445</v>
      </c>
      <c r="N71" s="67" t="s">
        <v>445</v>
      </c>
      <c r="O71" s="67" t="s">
        <v>445</v>
      </c>
      <c r="P71" s="67" t="s">
        <v>445</v>
      </c>
      <c r="Q71" s="67" t="s">
        <v>445</v>
      </c>
      <c r="R71" s="67" t="s">
        <v>445</v>
      </c>
      <c r="S71" s="67" t="s">
        <v>445</v>
      </c>
      <c r="T71" s="67" t="s">
        <v>445</v>
      </c>
      <c r="U71" s="67" t="s">
        <v>445</v>
      </c>
      <c r="V71" s="67" t="s">
        <v>445</v>
      </c>
      <c r="W71" s="67" t="s">
        <v>445</v>
      </c>
      <c r="X71" s="67" t="s">
        <v>445</v>
      </c>
      <c r="Y71" s="67" t="s">
        <v>445</v>
      </c>
      <c r="Z71" s="67" t="s">
        <v>445</v>
      </c>
      <c r="AA71" s="67" t="s">
        <v>445</v>
      </c>
      <c r="AB71" s="67" t="s">
        <v>445</v>
      </c>
      <c r="AC71" s="67" t="s">
        <v>445</v>
      </c>
      <c r="AD71" s="67" t="s">
        <v>445</v>
      </c>
      <c r="AE71" s="158"/>
      <c r="AF71" s="159" t="s">
        <v>445</v>
      </c>
      <c r="AG71" s="159" t="s">
        <v>445</v>
      </c>
      <c r="AH71" s="159" t="s">
        <v>445</v>
      </c>
      <c r="AI71" s="159" t="s">
        <v>445</v>
      </c>
      <c r="AJ71" s="159" t="s">
        <v>445</v>
      </c>
      <c r="AK71" s="159" t="s">
        <v>445</v>
      </c>
      <c r="AL71" s="40" t="s">
        <v>412</v>
      </c>
    </row>
    <row r="72" spans="1:38" ht="26.25" customHeight="1" thickBot="1">
      <c r="A72" s="60" t="s">
        <v>53</v>
      </c>
      <c r="B72" s="60" t="s">
        <v>179</v>
      </c>
      <c r="C72" s="61" t="s">
        <v>180</v>
      </c>
      <c r="D72" s="62"/>
      <c r="E72" s="62" t="s">
        <v>444</v>
      </c>
      <c r="F72" s="62">
        <v>0.14739749999999999</v>
      </c>
      <c r="G72" s="62" t="s">
        <v>444</v>
      </c>
      <c r="H72" s="62" t="s">
        <v>444</v>
      </c>
      <c r="I72" s="62">
        <v>0.137571</v>
      </c>
      <c r="J72" s="62">
        <v>0.17687700000000001</v>
      </c>
      <c r="K72" s="62">
        <v>0.29479499999999997</v>
      </c>
      <c r="L72" s="62">
        <v>4.9525559999999999E-4</v>
      </c>
      <c r="M72" s="62" t="s">
        <v>444</v>
      </c>
      <c r="N72" s="62">
        <v>4.5201900000000004</v>
      </c>
      <c r="O72" s="62">
        <v>1.9653E-2</v>
      </c>
      <c r="P72" s="62">
        <v>9.8265000000000005E-2</v>
      </c>
      <c r="Q72" s="62">
        <v>0.39306000000000002</v>
      </c>
      <c r="R72" s="62">
        <v>4.4219249999999999</v>
      </c>
      <c r="S72" s="62">
        <v>6.8785499999999999E-2</v>
      </c>
      <c r="T72" s="62">
        <v>0.137571</v>
      </c>
      <c r="U72" s="62">
        <v>1.9653E-2</v>
      </c>
      <c r="V72" s="62">
        <v>3.9306000000000001</v>
      </c>
      <c r="W72" s="62">
        <v>2.9479500000000001</v>
      </c>
      <c r="X72" s="62" t="s">
        <v>444</v>
      </c>
      <c r="Y72" s="62" t="s">
        <v>444</v>
      </c>
      <c r="Z72" s="62" t="s">
        <v>444</v>
      </c>
      <c r="AA72" s="62" t="s">
        <v>444</v>
      </c>
      <c r="AB72" s="62">
        <v>0.47167199999999998</v>
      </c>
      <c r="AC72" s="62">
        <v>2.9479500000000001E-5</v>
      </c>
      <c r="AD72" s="157">
        <v>2.4566249999999998</v>
      </c>
      <c r="AE72" s="158"/>
      <c r="AF72" s="159" t="s">
        <v>443</v>
      </c>
      <c r="AG72" s="62" t="s">
        <v>443</v>
      </c>
      <c r="AH72" s="62" t="s">
        <v>443</v>
      </c>
      <c r="AI72" s="62" t="s">
        <v>443</v>
      </c>
      <c r="AJ72" s="62" t="s">
        <v>443</v>
      </c>
      <c r="AK72" s="62">
        <v>982.65</v>
      </c>
      <c r="AL72" s="40" t="s">
        <v>181</v>
      </c>
    </row>
    <row r="73" spans="1:38" ht="26.25" customHeight="1" thickBot="1">
      <c r="A73" s="60" t="s">
        <v>53</v>
      </c>
      <c r="B73" s="60" t="s">
        <v>182</v>
      </c>
      <c r="C73" s="61" t="s">
        <v>183</v>
      </c>
      <c r="D73" s="62"/>
      <c r="E73" s="62" t="s">
        <v>443</v>
      </c>
      <c r="F73" s="62" t="s">
        <v>443</v>
      </c>
      <c r="G73" s="62" t="s">
        <v>443</v>
      </c>
      <c r="H73" s="62" t="s">
        <v>443</v>
      </c>
      <c r="I73" s="62">
        <v>5.9972544000000001</v>
      </c>
      <c r="J73" s="62">
        <v>8.496110400000001</v>
      </c>
      <c r="K73" s="62">
        <v>9.9954239999999999</v>
      </c>
      <c r="L73" s="62">
        <v>0.59972544000000005</v>
      </c>
      <c r="M73" s="62" t="s">
        <v>443</v>
      </c>
      <c r="N73" s="62" t="s">
        <v>443</v>
      </c>
      <c r="O73" s="62" t="s">
        <v>443</v>
      </c>
      <c r="P73" s="62" t="s">
        <v>443</v>
      </c>
      <c r="Q73" s="62" t="s">
        <v>443</v>
      </c>
      <c r="R73" s="62" t="s">
        <v>443</v>
      </c>
      <c r="S73" s="62" t="s">
        <v>443</v>
      </c>
      <c r="T73" s="62" t="s">
        <v>443</v>
      </c>
      <c r="U73" s="62" t="s">
        <v>443</v>
      </c>
      <c r="V73" s="62" t="s">
        <v>443</v>
      </c>
      <c r="W73" s="62" t="s">
        <v>443</v>
      </c>
      <c r="X73" s="62" t="s">
        <v>443</v>
      </c>
      <c r="Y73" s="62" t="s">
        <v>443</v>
      </c>
      <c r="Z73" s="62" t="s">
        <v>443</v>
      </c>
      <c r="AA73" s="62" t="s">
        <v>443</v>
      </c>
      <c r="AB73" s="62" t="s">
        <v>443</v>
      </c>
      <c r="AC73" s="62" t="s">
        <v>443</v>
      </c>
      <c r="AD73" s="157" t="s">
        <v>443</v>
      </c>
      <c r="AE73" s="158"/>
      <c r="AF73" s="159" t="s">
        <v>443</v>
      </c>
      <c r="AG73" s="62" t="s">
        <v>443</v>
      </c>
      <c r="AH73" s="62" t="s">
        <v>443</v>
      </c>
      <c r="AI73" s="62" t="s">
        <v>443</v>
      </c>
      <c r="AJ73" s="62" t="s">
        <v>443</v>
      </c>
      <c r="AK73" s="62">
        <v>175.71899999999999</v>
      </c>
      <c r="AL73" s="40" t="s">
        <v>184</v>
      </c>
    </row>
    <row r="74" spans="1:38" ht="26.25" customHeight="1" thickBot="1">
      <c r="A74" s="60" t="s">
        <v>53</v>
      </c>
      <c r="B74" s="60" t="s">
        <v>185</v>
      </c>
      <c r="C74" s="61" t="s">
        <v>186</v>
      </c>
      <c r="D74" s="62"/>
      <c r="E74" s="62" t="s">
        <v>443</v>
      </c>
      <c r="F74" s="62" t="s">
        <v>443</v>
      </c>
      <c r="G74" s="62" t="s">
        <v>443</v>
      </c>
      <c r="H74" s="62" t="s">
        <v>443</v>
      </c>
      <c r="I74" s="62">
        <v>9.6635000000000004E-4</v>
      </c>
      <c r="J74" s="62">
        <v>2.4597999999999998E-3</v>
      </c>
      <c r="K74" s="62">
        <v>3.5140000000000002E-3</v>
      </c>
      <c r="L74" s="62">
        <v>2.222605E-5</v>
      </c>
      <c r="M74" s="62" t="s">
        <v>443</v>
      </c>
      <c r="N74" s="62" t="s">
        <v>443</v>
      </c>
      <c r="O74" s="62" t="s">
        <v>443</v>
      </c>
      <c r="P74" s="62" t="s">
        <v>443</v>
      </c>
      <c r="Q74" s="62" t="s">
        <v>443</v>
      </c>
      <c r="R74" s="62" t="s">
        <v>443</v>
      </c>
      <c r="S74" s="62" t="s">
        <v>443</v>
      </c>
      <c r="T74" s="62" t="s">
        <v>443</v>
      </c>
      <c r="U74" s="62" t="s">
        <v>443</v>
      </c>
      <c r="V74" s="62" t="s">
        <v>443</v>
      </c>
      <c r="W74" s="62">
        <v>6.1495000000000001E-2</v>
      </c>
      <c r="X74" s="62" t="s">
        <v>443</v>
      </c>
      <c r="Y74" s="62" t="s">
        <v>443</v>
      </c>
      <c r="Z74" s="62" t="s">
        <v>443</v>
      </c>
      <c r="AA74" s="62" t="s">
        <v>443</v>
      </c>
      <c r="AB74" s="62" t="s">
        <v>443</v>
      </c>
      <c r="AC74" s="62">
        <v>8.7850000000000001</v>
      </c>
      <c r="AD74" s="157" t="s">
        <v>443</v>
      </c>
      <c r="AE74" s="158"/>
      <c r="AF74" s="159" t="s">
        <v>443</v>
      </c>
      <c r="AG74" s="62" t="s">
        <v>443</v>
      </c>
      <c r="AH74" s="62" t="s">
        <v>443</v>
      </c>
      <c r="AI74" s="62" t="s">
        <v>443</v>
      </c>
      <c r="AJ74" s="62" t="s">
        <v>443</v>
      </c>
      <c r="AK74" s="62">
        <v>1.7569999999999999</v>
      </c>
      <c r="AL74" s="40" t="s">
        <v>187</v>
      </c>
    </row>
    <row r="75" spans="1:38" ht="26.25" customHeight="1" thickBot="1">
      <c r="A75" s="60" t="s">
        <v>53</v>
      </c>
      <c r="B75" s="60" t="s">
        <v>188</v>
      </c>
      <c r="C75" s="61" t="s">
        <v>189</v>
      </c>
      <c r="D75" s="67"/>
      <c r="E75" s="67" t="s">
        <v>442</v>
      </c>
      <c r="F75" s="62" t="s">
        <v>442</v>
      </c>
      <c r="G75" s="62" t="s">
        <v>442</v>
      </c>
      <c r="H75" s="62" t="s">
        <v>442</v>
      </c>
      <c r="I75" s="62" t="s">
        <v>442</v>
      </c>
      <c r="J75" s="62" t="s">
        <v>442</v>
      </c>
      <c r="K75" s="62" t="s">
        <v>442</v>
      </c>
      <c r="L75" s="62" t="s">
        <v>442</v>
      </c>
      <c r="M75" s="62" t="s">
        <v>442</v>
      </c>
      <c r="N75" s="62" t="s">
        <v>442</v>
      </c>
      <c r="O75" s="62" t="s">
        <v>442</v>
      </c>
      <c r="P75" s="62" t="s">
        <v>442</v>
      </c>
      <c r="Q75" s="62" t="s">
        <v>442</v>
      </c>
      <c r="R75" s="62" t="s">
        <v>442</v>
      </c>
      <c r="S75" s="62" t="s">
        <v>442</v>
      </c>
      <c r="T75" s="62" t="s">
        <v>442</v>
      </c>
      <c r="U75" s="62" t="s">
        <v>442</v>
      </c>
      <c r="V75" s="62" t="s">
        <v>442</v>
      </c>
      <c r="W75" s="62" t="s">
        <v>442</v>
      </c>
      <c r="X75" s="62" t="s">
        <v>442</v>
      </c>
      <c r="Y75" s="62" t="s">
        <v>442</v>
      </c>
      <c r="Z75" s="62" t="s">
        <v>442</v>
      </c>
      <c r="AA75" s="62" t="s">
        <v>442</v>
      </c>
      <c r="AB75" s="62" t="s">
        <v>442</v>
      </c>
      <c r="AC75" s="62" t="s">
        <v>442</v>
      </c>
      <c r="AD75" s="157" t="s">
        <v>442</v>
      </c>
      <c r="AE75" s="158"/>
      <c r="AF75" s="159" t="s">
        <v>442</v>
      </c>
      <c r="AG75" s="159" t="s">
        <v>442</v>
      </c>
      <c r="AH75" s="159" t="s">
        <v>442</v>
      </c>
      <c r="AI75" s="159" t="s">
        <v>442</v>
      </c>
      <c r="AJ75" s="159" t="s">
        <v>442</v>
      </c>
      <c r="AK75" s="62" t="s">
        <v>442</v>
      </c>
      <c r="AL75" s="40" t="s">
        <v>190</v>
      </c>
    </row>
    <row r="76" spans="1:38" ht="26.25" customHeight="1" thickBot="1">
      <c r="A76" s="60" t="s">
        <v>53</v>
      </c>
      <c r="B76" s="60" t="s">
        <v>191</v>
      </c>
      <c r="C76" s="61" t="s">
        <v>192</v>
      </c>
      <c r="D76" s="62"/>
      <c r="E76" s="62" t="s">
        <v>443</v>
      </c>
      <c r="F76" s="62" t="s">
        <v>443</v>
      </c>
      <c r="G76" s="62" t="s">
        <v>443</v>
      </c>
      <c r="H76" s="62" t="s">
        <v>443</v>
      </c>
      <c r="I76" s="62">
        <v>1.584E-4</v>
      </c>
      <c r="J76" s="62">
        <v>2.1240000000000001E-4</v>
      </c>
      <c r="K76" s="62">
        <v>2.6640000000000002E-4</v>
      </c>
      <c r="L76" s="62" t="s">
        <v>443</v>
      </c>
      <c r="M76" s="62" t="s">
        <v>443</v>
      </c>
      <c r="N76" s="62">
        <v>0.10440000000000001</v>
      </c>
      <c r="O76" s="62">
        <v>2.7E-4</v>
      </c>
      <c r="P76" s="62" t="s">
        <v>444</v>
      </c>
      <c r="Q76" s="62">
        <v>8.4599999999999996E-4</v>
      </c>
      <c r="R76" s="62" t="s">
        <v>443</v>
      </c>
      <c r="S76" s="62" t="s">
        <v>443</v>
      </c>
      <c r="T76" s="62" t="s">
        <v>443</v>
      </c>
      <c r="U76" s="62" t="s">
        <v>443</v>
      </c>
      <c r="V76" s="62" t="s">
        <v>443</v>
      </c>
      <c r="W76" s="62">
        <v>1.44E-4</v>
      </c>
      <c r="X76" s="62" t="s">
        <v>443</v>
      </c>
      <c r="Y76" s="62" t="s">
        <v>443</v>
      </c>
      <c r="Z76" s="62" t="s">
        <v>443</v>
      </c>
      <c r="AA76" s="62" t="s">
        <v>443</v>
      </c>
      <c r="AB76" s="62" t="s">
        <v>443</v>
      </c>
      <c r="AC76" s="62" t="s">
        <v>443</v>
      </c>
      <c r="AD76" s="157">
        <v>5.7599999999999998E-2</v>
      </c>
      <c r="AE76" s="158"/>
      <c r="AF76" s="159" t="s">
        <v>443</v>
      </c>
      <c r="AG76" s="62" t="s">
        <v>443</v>
      </c>
      <c r="AH76" s="62" t="s">
        <v>443</v>
      </c>
      <c r="AI76" s="62" t="s">
        <v>443</v>
      </c>
      <c r="AJ76" s="62" t="s">
        <v>443</v>
      </c>
      <c r="AK76" s="62">
        <v>1.7999999999999999E-2</v>
      </c>
      <c r="AL76" s="40" t="s">
        <v>193</v>
      </c>
    </row>
    <row r="77" spans="1:38" ht="26.25" customHeight="1" thickBot="1">
      <c r="A77" s="60" t="s">
        <v>53</v>
      </c>
      <c r="B77" s="60" t="s">
        <v>194</v>
      </c>
      <c r="C77" s="61" t="s">
        <v>195</v>
      </c>
      <c r="D77" s="62"/>
      <c r="E77" s="62" t="s">
        <v>442</v>
      </c>
      <c r="F77" s="62" t="s">
        <v>442</v>
      </c>
      <c r="G77" s="62" t="s">
        <v>442</v>
      </c>
      <c r="H77" s="62" t="s">
        <v>442</v>
      </c>
      <c r="I77" s="62" t="s">
        <v>442</v>
      </c>
      <c r="J77" s="62" t="s">
        <v>442</v>
      </c>
      <c r="K77" s="62" t="s">
        <v>442</v>
      </c>
      <c r="L77" s="62" t="s">
        <v>442</v>
      </c>
      <c r="M77" s="62" t="s">
        <v>442</v>
      </c>
      <c r="N77" s="62" t="s">
        <v>442</v>
      </c>
      <c r="O77" s="62" t="s">
        <v>442</v>
      </c>
      <c r="P77" s="62" t="s">
        <v>442</v>
      </c>
      <c r="Q77" s="62" t="s">
        <v>442</v>
      </c>
      <c r="R77" s="62" t="s">
        <v>442</v>
      </c>
      <c r="S77" s="62" t="s">
        <v>442</v>
      </c>
      <c r="T77" s="62" t="s">
        <v>442</v>
      </c>
      <c r="U77" s="62" t="s">
        <v>442</v>
      </c>
      <c r="V77" s="62" t="s">
        <v>442</v>
      </c>
      <c r="W77" s="62" t="s">
        <v>442</v>
      </c>
      <c r="X77" s="62" t="s">
        <v>442</v>
      </c>
      <c r="Y77" s="62" t="s">
        <v>442</v>
      </c>
      <c r="Z77" s="62" t="s">
        <v>442</v>
      </c>
      <c r="AA77" s="62" t="s">
        <v>442</v>
      </c>
      <c r="AB77" s="62" t="s">
        <v>442</v>
      </c>
      <c r="AC77" s="62" t="s">
        <v>442</v>
      </c>
      <c r="AD77" s="157" t="s">
        <v>442</v>
      </c>
      <c r="AE77" s="158"/>
      <c r="AF77" s="159" t="s">
        <v>442</v>
      </c>
      <c r="AG77" s="159" t="s">
        <v>442</v>
      </c>
      <c r="AH77" s="159" t="s">
        <v>442</v>
      </c>
      <c r="AI77" s="159" t="s">
        <v>442</v>
      </c>
      <c r="AJ77" s="159" t="s">
        <v>442</v>
      </c>
      <c r="AK77" s="62" t="s">
        <v>442</v>
      </c>
      <c r="AL77" s="40" t="s">
        <v>196</v>
      </c>
    </row>
    <row r="78" spans="1:38" ht="26.25" customHeight="1" thickBot="1">
      <c r="A78" s="60" t="s">
        <v>53</v>
      </c>
      <c r="B78" s="60" t="s">
        <v>197</v>
      </c>
      <c r="C78" s="61" t="s">
        <v>198</v>
      </c>
      <c r="D78" s="62"/>
      <c r="E78" s="62" t="s">
        <v>443</v>
      </c>
      <c r="F78" s="62" t="s">
        <v>443</v>
      </c>
      <c r="G78" s="62">
        <v>9.2399999999999996E-6</v>
      </c>
      <c r="H78" s="62" t="s">
        <v>443</v>
      </c>
      <c r="I78" s="62">
        <v>1.33E-6</v>
      </c>
      <c r="J78" s="62">
        <v>1.75E-6</v>
      </c>
      <c r="K78" s="62">
        <v>2.2400000000000002E-6</v>
      </c>
      <c r="L78" s="62">
        <v>1.33E-9</v>
      </c>
      <c r="M78" s="62" t="s">
        <v>443</v>
      </c>
      <c r="N78" s="62">
        <v>1.6799999999999999E-4</v>
      </c>
      <c r="O78" s="62">
        <v>1.6099999999999998E-5</v>
      </c>
      <c r="P78" s="62" t="s">
        <v>443</v>
      </c>
      <c r="Q78" s="62">
        <v>1.4E-5</v>
      </c>
      <c r="R78" s="62" t="s">
        <v>443</v>
      </c>
      <c r="S78" s="62">
        <v>1.9599999999999999E-4</v>
      </c>
      <c r="T78" s="62">
        <v>9.1000000000000008E-7</v>
      </c>
      <c r="U78" s="62" t="s">
        <v>443</v>
      </c>
      <c r="V78" s="62" t="s">
        <v>443</v>
      </c>
      <c r="W78" s="62">
        <v>3.5E-4</v>
      </c>
      <c r="X78" s="62" t="s">
        <v>443</v>
      </c>
      <c r="Y78" s="62" t="s">
        <v>443</v>
      </c>
      <c r="Z78" s="62" t="s">
        <v>443</v>
      </c>
      <c r="AA78" s="62" t="s">
        <v>443</v>
      </c>
      <c r="AB78" s="62" t="s">
        <v>443</v>
      </c>
      <c r="AC78" s="62" t="s">
        <v>443</v>
      </c>
      <c r="AD78" s="157">
        <v>2.5900000000000003E-2</v>
      </c>
      <c r="AE78" s="158"/>
      <c r="AF78" s="159" t="s">
        <v>443</v>
      </c>
      <c r="AG78" s="62" t="s">
        <v>443</v>
      </c>
      <c r="AH78" s="62" t="s">
        <v>443</v>
      </c>
      <c r="AI78" s="62" t="s">
        <v>443</v>
      </c>
      <c r="AJ78" s="62" t="s">
        <v>443</v>
      </c>
      <c r="AK78" s="62">
        <v>7.0000000000000001E-3</v>
      </c>
      <c r="AL78" s="40" t="s">
        <v>199</v>
      </c>
    </row>
    <row r="79" spans="1:38" ht="26.25" customHeight="1" thickBot="1">
      <c r="A79" s="60" t="s">
        <v>53</v>
      </c>
      <c r="B79" s="60" t="s">
        <v>200</v>
      </c>
      <c r="C79" s="61" t="s">
        <v>201</v>
      </c>
      <c r="D79" s="62"/>
      <c r="E79" s="62" t="s">
        <v>442</v>
      </c>
      <c r="F79" s="62" t="s">
        <v>442</v>
      </c>
      <c r="G79" s="62" t="s">
        <v>442</v>
      </c>
      <c r="H79" s="62" t="s">
        <v>442</v>
      </c>
      <c r="I79" s="62" t="s">
        <v>442</v>
      </c>
      <c r="J79" s="62" t="s">
        <v>442</v>
      </c>
      <c r="K79" s="62" t="s">
        <v>442</v>
      </c>
      <c r="L79" s="62" t="s">
        <v>442</v>
      </c>
      <c r="M79" s="62" t="s">
        <v>442</v>
      </c>
      <c r="N79" s="62" t="s">
        <v>442</v>
      </c>
      <c r="O79" s="62" t="s">
        <v>442</v>
      </c>
      <c r="P79" s="62" t="s">
        <v>442</v>
      </c>
      <c r="Q79" s="62" t="s">
        <v>442</v>
      </c>
      <c r="R79" s="62" t="s">
        <v>442</v>
      </c>
      <c r="S79" s="62" t="s">
        <v>442</v>
      </c>
      <c r="T79" s="62" t="s">
        <v>442</v>
      </c>
      <c r="U79" s="62" t="s">
        <v>442</v>
      </c>
      <c r="V79" s="62" t="s">
        <v>442</v>
      </c>
      <c r="W79" s="62" t="s">
        <v>442</v>
      </c>
      <c r="X79" s="62" t="s">
        <v>442</v>
      </c>
      <c r="Y79" s="62" t="s">
        <v>442</v>
      </c>
      <c r="Z79" s="62" t="s">
        <v>442</v>
      </c>
      <c r="AA79" s="62" t="s">
        <v>442</v>
      </c>
      <c r="AB79" s="62" t="s">
        <v>442</v>
      </c>
      <c r="AC79" s="62" t="s">
        <v>442</v>
      </c>
      <c r="AD79" s="157" t="s">
        <v>442</v>
      </c>
      <c r="AE79" s="158"/>
      <c r="AF79" s="159" t="s">
        <v>442</v>
      </c>
      <c r="AG79" s="159" t="s">
        <v>442</v>
      </c>
      <c r="AH79" s="159" t="s">
        <v>442</v>
      </c>
      <c r="AI79" s="159" t="s">
        <v>442</v>
      </c>
      <c r="AJ79" s="159" t="s">
        <v>442</v>
      </c>
      <c r="AK79" s="62" t="s">
        <v>442</v>
      </c>
      <c r="AL79" s="40" t="s">
        <v>202</v>
      </c>
    </row>
    <row r="80" spans="1:38" ht="26.25" customHeight="1" thickBot="1">
      <c r="A80" s="60" t="s">
        <v>53</v>
      </c>
      <c r="B80" s="64" t="s">
        <v>203</v>
      </c>
      <c r="C80" s="66" t="s">
        <v>204</v>
      </c>
      <c r="D80" s="62"/>
      <c r="E80" s="62" t="s">
        <v>442</v>
      </c>
      <c r="F80" s="62" t="s">
        <v>442</v>
      </c>
      <c r="G80" s="62" t="s">
        <v>442</v>
      </c>
      <c r="H80" s="62" t="s">
        <v>442</v>
      </c>
      <c r="I80" s="62" t="s">
        <v>442</v>
      </c>
      <c r="J80" s="62" t="s">
        <v>442</v>
      </c>
      <c r="K80" s="62" t="s">
        <v>442</v>
      </c>
      <c r="L80" s="62" t="s">
        <v>442</v>
      </c>
      <c r="M80" s="62" t="s">
        <v>442</v>
      </c>
      <c r="N80" s="62" t="s">
        <v>442</v>
      </c>
      <c r="O80" s="62" t="s">
        <v>442</v>
      </c>
      <c r="P80" s="62" t="s">
        <v>442</v>
      </c>
      <c r="Q80" s="62" t="s">
        <v>442</v>
      </c>
      <c r="R80" s="62" t="s">
        <v>442</v>
      </c>
      <c r="S80" s="62" t="s">
        <v>442</v>
      </c>
      <c r="T80" s="62" t="s">
        <v>442</v>
      </c>
      <c r="U80" s="62" t="s">
        <v>442</v>
      </c>
      <c r="V80" s="62" t="s">
        <v>442</v>
      </c>
      <c r="W80" s="62" t="s">
        <v>442</v>
      </c>
      <c r="X80" s="62" t="s">
        <v>442</v>
      </c>
      <c r="Y80" s="62" t="s">
        <v>442</v>
      </c>
      <c r="Z80" s="62" t="s">
        <v>442</v>
      </c>
      <c r="AA80" s="62" t="s">
        <v>442</v>
      </c>
      <c r="AB80" s="62" t="s">
        <v>442</v>
      </c>
      <c r="AC80" s="62" t="s">
        <v>442</v>
      </c>
      <c r="AD80" s="157" t="s">
        <v>442</v>
      </c>
      <c r="AE80" s="158"/>
      <c r="AF80" s="159" t="s">
        <v>442</v>
      </c>
      <c r="AG80" s="159" t="s">
        <v>442</v>
      </c>
      <c r="AH80" s="159" t="s">
        <v>442</v>
      </c>
      <c r="AI80" s="159" t="s">
        <v>442</v>
      </c>
      <c r="AJ80" s="159" t="s">
        <v>442</v>
      </c>
      <c r="AK80" s="62" t="s">
        <v>442</v>
      </c>
      <c r="AL80" s="40" t="s">
        <v>412</v>
      </c>
    </row>
    <row r="81" spans="1:38" ht="26.25" customHeight="1" thickBot="1">
      <c r="A81" s="60" t="s">
        <v>53</v>
      </c>
      <c r="B81" s="64" t="s">
        <v>205</v>
      </c>
      <c r="C81" s="66" t="s">
        <v>206</v>
      </c>
      <c r="D81" s="62"/>
      <c r="E81" s="62" t="s">
        <v>445</v>
      </c>
      <c r="F81" s="62" t="s">
        <v>445</v>
      </c>
      <c r="G81" s="62" t="s">
        <v>445</v>
      </c>
      <c r="H81" s="62" t="s">
        <v>445</v>
      </c>
      <c r="I81" s="62" t="s">
        <v>445</v>
      </c>
      <c r="J81" s="62" t="s">
        <v>445</v>
      </c>
      <c r="K81" s="62" t="s">
        <v>445</v>
      </c>
      <c r="L81" s="62" t="s">
        <v>445</v>
      </c>
      <c r="M81" s="62" t="s">
        <v>445</v>
      </c>
      <c r="N81" s="62" t="s">
        <v>445</v>
      </c>
      <c r="O81" s="62" t="s">
        <v>445</v>
      </c>
      <c r="P81" s="62" t="s">
        <v>445</v>
      </c>
      <c r="Q81" s="62" t="s">
        <v>445</v>
      </c>
      <c r="R81" s="62" t="s">
        <v>445</v>
      </c>
      <c r="S81" s="62" t="s">
        <v>445</v>
      </c>
      <c r="T81" s="62" t="s">
        <v>445</v>
      </c>
      <c r="U81" s="62" t="s">
        <v>445</v>
      </c>
      <c r="V81" s="62" t="s">
        <v>445</v>
      </c>
      <c r="W81" s="62" t="s">
        <v>445</v>
      </c>
      <c r="X81" s="62" t="s">
        <v>445</v>
      </c>
      <c r="Y81" s="62" t="s">
        <v>445</v>
      </c>
      <c r="Z81" s="62" t="s">
        <v>445</v>
      </c>
      <c r="AA81" s="62" t="s">
        <v>445</v>
      </c>
      <c r="AB81" s="62" t="s">
        <v>445</v>
      </c>
      <c r="AC81" s="62" t="s">
        <v>445</v>
      </c>
      <c r="AD81" s="62" t="s">
        <v>445</v>
      </c>
      <c r="AE81" s="158"/>
      <c r="AF81" s="159" t="s">
        <v>445</v>
      </c>
      <c r="AG81" s="159" t="s">
        <v>445</v>
      </c>
      <c r="AH81" s="159" t="s">
        <v>445</v>
      </c>
      <c r="AI81" s="159" t="s">
        <v>445</v>
      </c>
      <c r="AJ81" s="159" t="s">
        <v>445</v>
      </c>
      <c r="AK81" s="159" t="s">
        <v>445</v>
      </c>
      <c r="AL81" s="40" t="s">
        <v>207</v>
      </c>
    </row>
    <row r="82" spans="1:38" ht="26.25" customHeight="1" thickBot="1">
      <c r="A82" s="60" t="s">
        <v>208</v>
      </c>
      <c r="B82" s="64" t="s">
        <v>209</v>
      </c>
      <c r="C82" s="70" t="s">
        <v>210</v>
      </c>
      <c r="D82" s="62"/>
      <c r="E82" s="62" t="s">
        <v>443</v>
      </c>
      <c r="F82" s="62">
        <v>3.0074065740000004</v>
      </c>
      <c r="G82" s="62" t="s">
        <v>443</v>
      </c>
      <c r="H82" s="62" t="s">
        <v>443</v>
      </c>
      <c r="I82" s="62" t="s">
        <v>443</v>
      </c>
      <c r="J82" s="62" t="s">
        <v>443</v>
      </c>
      <c r="K82" s="62" t="s">
        <v>443</v>
      </c>
      <c r="L82" s="62" t="s">
        <v>443</v>
      </c>
      <c r="M82" s="62" t="s">
        <v>443</v>
      </c>
      <c r="N82" s="62" t="s">
        <v>443</v>
      </c>
      <c r="O82" s="62" t="s">
        <v>443</v>
      </c>
      <c r="P82" s="62" t="s">
        <v>443</v>
      </c>
      <c r="Q82" s="62" t="s">
        <v>443</v>
      </c>
      <c r="R82" s="62" t="s">
        <v>443</v>
      </c>
      <c r="S82" s="62" t="s">
        <v>443</v>
      </c>
      <c r="T82" s="62" t="s">
        <v>443</v>
      </c>
      <c r="U82" s="62" t="s">
        <v>443</v>
      </c>
      <c r="V82" s="62" t="s">
        <v>443</v>
      </c>
      <c r="W82" s="62" t="s">
        <v>443</v>
      </c>
      <c r="X82" s="62" t="s">
        <v>443</v>
      </c>
      <c r="Y82" s="62" t="s">
        <v>443</v>
      </c>
      <c r="Z82" s="62" t="s">
        <v>443</v>
      </c>
      <c r="AA82" s="62" t="s">
        <v>443</v>
      </c>
      <c r="AB82" s="62" t="s">
        <v>443</v>
      </c>
      <c r="AC82" s="62" t="s">
        <v>443</v>
      </c>
      <c r="AD82" s="157" t="s">
        <v>443</v>
      </c>
      <c r="AE82" s="158"/>
      <c r="AF82" s="159" t="s">
        <v>443</v>
      </c>
      <c r="AG82" s="62" t="s">
        <v>443</v>
      </c>
      <c r="AH82" s="62" t="s">
        <v>443</v>
      </c>
      <c r="AI82" s="62" t="s">
        <v>443</v>
      </c>
      <c r="AJ82" s="62" t="s">
        <v>443</v>
      </c>
      <c r="AK82" s="62" t="s">
        <v>443</v>
      </c>
      <c r="AL82" s="40" t="s">
        <v>219</v>
      </c>
    </row>
    <row r="83" spans="1:38" ht="26.25" customHeight="1" thickBot="1">
      <c r="A83" s="60" t="s">
        <v>53</v>
      </c>
      <c r="B83" s="71" t="s">
        <v>211</v>
      </c>
      <c r="C83" s="72" t="s">
        <v>212</v>
      </c>
      <c r="D83" s="62"/>
      <c r="E83" s="62" t="s">
        <v>443</v>
      </c>
      <c r="F83" s="62">
        <v>1.6241280000000001E-3</v>
      </c>
      <c r="G83" s="62" t="s">
        <v>443</v>
      </c>
      <c r="H83" s="62" t="s">
        <v>443</v>
      </c>
      <c r="I83" s="62">
        <v>4.0603200000000006E-2</v>
      </c>
      <c r="J83" s="62">
        <v>0.30452400000000002</v>
      </c>
      <c r="K83" s="62">
        <v>1.4211119999999999</v>
      </c>
      <c r="L83" s="62">
        <v>2.3143824000000004E-3</v>
      </c>
      <c r="M83" s="62" t="s">
        <v>443</v>
      </c>
      <c r="N83" s="62" t="s">
        <v>443</v>
      </c>
      <c r="O83" s="62" t="s">
        <v>443</v>
      </c>
      <c r="P83" s="62" t="s">
        <v>443</v>
      </c>
      <c r="Q83" s="62" t="s">
        <v>443</v>
      </c>
      <c r="R83" s="62" t="s">
        <v>443</v>
      </c>
      <c r="S83" s="62" t="s">
        <v>443</v>
      </c>
      <c r="T83" s="62" t="s">
        <v>443</v>
      </c>
      <c r="U83" s="62" t="s">
        <v>443</v>
      </c>
      <c r="V83" s="62" t="s">
        <v>443</v>
      </c>
      <c r="W83" s="62" t="s">
        <v>443</v>
      </c>
      <c r="X83" s="62" t="s">
        <v>443</v>
      </c>
      <c r="Y83" s="62" t="s">
        <v>443</v>
      </c>
      <c r="Z83" s="62" t="s">
        <v>443</v>
      </c>
      <c r="AA83" s="62" t="s">
        <v>443</v>
      </c>
      <c r="AB83" s="62" t="s">
        <v>443</v>
      </c>
      <c r="AC83" s="62" t="s">
        <v>443</v>
      </c>
      <c r="AD83" s="157" t="s">
        <v>443</v>
      </c>
      <c r="AE83" s="158"/>
      <c r="AF83" s="159" t="s">
        <v>443</v>
      </c>
      <c r="AG83" s="62" t="s">
        <v>443</v>
      </c>
      <c r="AH83" s="62" t="s">
        <v>443</v>
      </c>
      <c r="AI83" s="62" t="s">
        <v>443</v>
      </c>
      <c r="AJ83" s="62" t="s">
        <v>443</v>
      </c>
      <c r="AK83" s="62">
        <v>101.508</v>
      </c>
      <c r="AL83" s="40" t="s">
        <v>412</v>
      </c>
    </row>
    <row r="84" spans="1:38" ht="26.25" customHeight="1" thickBot="1">
      <c r="A84" s="60" t="s">
        <v>53</v>
      </c>
      <c r="B84" s="71" t="s">
        <v>213</v>
      </c>
      <c r="C84" s="72" t="s">
        <v>214</v>
      </c>
      <c r="D84" s="62"/>
      <c r="E84" s="62" t="s">
        <v>444</v>
      </c>
      <c r="F84" s="62">
        <v>1.5813200000000002E-3</v>
      </c>
      <c r="G84" s="62" t="s">
        <v>443</v>
      </c>
      <c r="H84" s="62" t="s">
        <v>443</v>
      </c>
      <c r="I84" s="62">
        <v>9.7311999999999995E-4</v>
      </c>
      <c r="J84" s="62">
        <v>4.8656000000000003E-3</v>
      </c>
      <c r="K84" s="62">
        <v>1.9462400000000001E-2</v>
      </c>
      <c r="L84" s="62">
        <v>1.2650559999999999E-7</v>
      </c>
      <c r="M84" s="62">
        <v>1.1555799999999999E-4</v>
      </c>
      <c r="N84" s="62" t="s">
        <v>444</v>
      </c>
      <c r="O84" s="62" t="s">
        <v>444</v>
      </c>
      <c r="P84" s="62" t="s">
        <v>444</v>
      </c>
      <c r="Q84" s="62" t="s">
        <v>443</v>
      </c>
      <c r="R84" s="62" t="s">
        <v>443</v>
      </c>
      <c r="S84" s="62" t="s">
        <v>443</v>
      </c>
      <c r="T84" s="62" t="s">
        <v>443</v>
      </c>
      <c r="U84" s="62" t="s">
        <v>443</v>
      </c>
      <c r="V84" s="62" t="s">
        <v>443</v>
      </c>
      <c r="W84" s="62" t="s">
        <v>444</v>
      </c>
      <c r="X84" s="62" t="s">
        <v>444</v>
      </c>
      <c r="Y84" s="62" t="s">
        <v>444</v>
      </c>
      <c r="Z84" s="62" t="s">
        <v>444</v>
      </c>
      <c r="AA84" s="62" t="s">
        <v>444</v>
      </c>
      <c r="AB84" s="62" t="s">
        <v>443</v>
      </c>
      <c r="AC84" s="62" t="s">
        <v>444</v>
      </c>
      <c r="AD84" s="157" t="s">
        <v>443</v>
      </c>
      <c r="AE84" s="158"/>
      <c r="AF84" s="159" t="s">
        <v>443</v>
      </c>
      <c r="AG84" s="62" t="s">
        <v>443</v>
      </c>
      <c r="AH84" s="62" t="s">
        <v>443</v>
      </c>
      <c r="AI84" s="62" t="s">
        <v>443</v>
      </c>
      <c r="AJ84" s="62" t="s">
        <v>443</v>
      </c>
      <c r="AK84" s="62">
        <v>12.164</v>
      </c>
      <c r="AL84" s="40" t="s">
        <v>412</v>
      </c>
    </row>
    <row r="85" spans="1:38" ht="26.25" customHeight="1" thickBot="1">
      <c r="A85" s="60" t="s">
        <v>208</v>
      </c>
      <c r="B85" s="66" t="s">
        <v>215</v>
      </c>
      <c r="C85" s="72" t="s">
        <v>403</v>
      </c>
      <c r="D85" s="62"/>
      <c r="E85" s="62" t="s">
        <v>443</v>
      </c>
      <c r="F85" s="62">
        <v>2.6662499999999998</v>
      </c>
      <c r="G85" s="62" t="s">
        <v>443</v>
      </c>
      <c r="H85" s="62" t="s">
        <v>443</v>
      </c>
      <c r="I85" s="62" t="s">
        <v>443</v>
      </c>
      <c r="J85" s="62" t="s">
        <v>443</v>
      </c>
      <c r="K85" s="62" t="s">
        <v>443</v>
      </c>
      <c r="L85" s="62" t="s">
        <v>443</v>
      </c>
      <c r="M85" s="62" t="s">
        <v>443</v>
      </c>
      <c r="N85" s="62" t="s">
        <v>443</v>
      </c>
      <c r="O85" s="62" t="s">
        <v>443</v>
      </c>
      <c r="P85" s="62" t="s">
        <v>443</v>
      </c>
      <c r="Q85" s="62" t="s">
        <v>443</v>
      </c>
      <c r="R85" s="62" t="s">
        <v>443</v>
      </c>
      <c r="S85" s="62" t="s">
        <v>443</v>
      </c>
      <c r="T85" s="62" t="s">
        <v>443</v>
      </c>
      <c r="U85" s="62" t="s">
        <v>443</v>
      </c>
      <c r="V85" s="62" t="s">
        <v>443</v>
      </c>
      <c r="W85" s="62" t="s">
        <v>443</v>
      </c>
      <c r="X85" s="62" t="s">
        <v>443</v>
      </c>
      <c r="Y85" s="62" t="s">
        <v>443</v>
      </c>
      <c r="Z85" s="62" t="s">
        <v>443</v>
      </c>
      <c r="AA85" s="62" t="s">
        <v>443</v>
      </c>
      <c r="AB85" s="62" t="s">
        <v>443</v>
      </c>
      <c r="AC85" s="62" t="s">
        <v>443</v>
      </c>
      <c r="AD85" s="157" t="s">
        <v>443</v>
      </c>
      <c r="AE85" s="158"/>
      <c r="AF85" s="159" t="s">
        <v>443</v>
      </c>
      <c r="AG85" s="62" t="s">
        <v>443</v>
      </c>
      <c r="AH85" s="62" t="s">
        <v>443</v>
      </c>
      <c r="AI85" s="62" t="s">
        <v>443</v>
      </c>
      <c r="AJ85" s="62" t="s">
        <v>443</v>
      </c>
      <c r="AK85" s="62">
        <v>10.664999999999999</v>
      </c>
      <c r="AL85" s="40" t="s">
        <v>216</v>
      </c>
    </row>
    <row r="86" spans="1:38" ht="26.25" customHeight="1" thickBot="1">
      <c r="A86" s="60" t="s">
        <v>208</v>
      </c>
      <c r="B86" s="66" t="s">
        <v>217</v>
      </c>
      <c r="C86" s="70" t="s">
        <v>218</v>
      </c>
      <c r="D86" s="62"/>
      <c r="E86" s="62" t="s">
        <v>443</v>
      </c>
      <c r="F86" s="62">
        <v>1.7384004499999999</v>
      </c>
      <c r="G86" s="62" t="s">
        <v>443</v>
      </c>
      <c r="H86" s="62" t="s">
        <v>443</v>
      </c>
      <c r="I86" s="62" t="s">
        <v>443</v>
      </c>
      <c r="J86" s="62" t="s">
        <v>443</v>
      </c>
      <c r="K86" s="62" t="s">
        <v>443</v>
      </c>
      <c r="L86" s="62" t="s">
        <v>443</v>
      </c>
      <c r="M86" s="62" t="s">
        <v>443</v>
      </c>
      <c r="N86" s="62" t="s">
        <v>443</v>
      </c>
      <c r="O86" s="62" t="s">
        <v>443</v>
      </c>
      <c r="P86" s="62" t="s">
        <v>443</v>
      </c>
      <c r="Q86" s="62" t="s">
        <v>443</v>
      </c>
      <c r="R86" s="62" t="s">
        <v>443</v>
      </c>
      <c r="S86" s="62" t="s">
        <v>443</v>
      </c>
      <c r="T86" s="62" t="s">
        <v>443</v>
      </c>
      <c r="U86" s="62" t="s">
        <v>443</v>
      </c>
      <c r="V86" s="62" t="s">
        <v>443</v>
      </c>
      <c r="W86" s="62" t="s">
        <v>443</v>
      </c>
      <c r="X86" s="62" t="s">
        <v>443</v>
      </c>
      <c r="Y86" s="62" t="s">
        <v>443</v>
      </c>
      <c r="Z86" s="62" t="s">
        <v>443</v>
      </c>
      <c r="AA86" s="62" t="s">
        <v>443</v>
      </c>
      <c r="AB86" s="62" t="s">
        <v>443</v>
      </c>
      <c r="AC86" s="62" t="s">
        <v>443</v>
      </c>
      <c r="AD86" s="157" t="s">
        <v>443</v>
      </c>
      <c r="AE86" s="158"/>
      <c r="AF86" s="159" t="s">
        <v>443</v>
      </c>
      <c r="AG86" s="62" t="s">
        <v>443</v>
      </c>
      <c r="AH86" s="62" t="s">
        <v>443</v>
      </c>
      <c r="AI86" s="62" t="s">
        <v>443</v>
      </c>
      <c r="AJ86" s="62" t="s">
        <v>443</v>
      </c>
      <c r="AK86" s="62" t="s">
        <v>443</v>
      </c>
      <c r="AL86" s="40" t="s">
        <v>219</v>
      </c>
    </row>
    <row r="87" spans="1:38" ht="26.25" customHeight="1" thickBot="1">
      <c r="A87" s="60" t="s">
        <v>208</v>
      </c>
      <c r="B87" s="66" t="s">
        <v>220</v>
      </c>
      <c r="C87" s="70" t="s">
        <v>221</v>
      </c>
      <c r="D87" s="62"/>
      <c r="E87" s="62" t="s">
        <v>443</v>
      </c>
      <c r="F87" s="62">
        <v>0.61355309999999996</v>
      </c>
      <c r="G87" s="62" t="s">
        <v>443</v>
      </c>
      <c r="H87" s="62" t="s">
        <v>443</v>
      </c>
      <c r="I87" s="62" t="s">
        <v>443</v>
      </c>
      <c r="J87" s="62" t="s">
        <v>443</v>
      </c>
      <c r="K87" s="62" t="s">
        <v>443</v>
      </c>
      <c r="L87" s="62" t="s">
        <v>443</v>
      </c>
      <c r="M87" s="62" t="s">
        <v>443</v>
      </c>
      <c r="N87" s="62" t="s">
        <v>443</v>
      </c>
      <c r="O87" s="62" t="s">
        <v>443</v>
      </c>
      <c r="P87" s="62" t="s">
        <v>443</v>
      </c>
      <c r="Q87" s="62" t="s">
        <v>443</v>
      </c>
      <c r="R87" s="62" t="s">
        <v>443</v>
      </c>
      <c r="S87" s="62" t="s">
        <v>443</v>
      </c>
      <c r="T87" s="62" t="s">
        <v>443</v>
      </c>
      <c r="U87" s="62" t="s">
        <v>443</v>
      </c>
      <c r="V87" s="62" t="s">
        <v>443</v>
      </c>
      <c r="W87" s="62" t="s">
        <v>443</v>
      </c>
      <c r="X87" s="62" t="s">
        <v>443</v>
      </c>
      <c r="Y87" s="62" t="s">
        <v>443</v>
      </c>
      <c r="Z87" s="62" t="s">
        <v>443</v>
      </c>
      <c r="AA87" s="62" t="s">
        <v>443</v>
      </c>
      <c r="AB87" s="62" t="s">
        <v>443</v>
      </c>
      <c r="AC87" s="62" t="s">
        <v>443</v>
      </c>
      <c r="AD87" s="157" t="s">
        <v>443</v>
      </c>
      <c r="AE87" s="158"/>
      <c r="AF87" s="159" t="s">
        <v>443</v>
      </c>
      <c r="AG87" s="62" t="s">
        <v>443</v>
      </c>
      <c r="AH87" s="62" t="s">
        <v>443</v>
      </c>
      <c r="AI87" s="62" t="s">
        <v>443</v>
      </c>
      <c r="AJ87" s="62" t="s">
        <v>443</v>
      </c>
      <c r="AK87" s="62">
        <v>2045.1769999999999</v>
      </c>
      <c r="AL87" s="40" t="s">
        <v>219</v>
      </c>
    </row>
    <row r="88" spans="1:38" ht="26.25" customHeight="1" thickBot="1">
      <c r="A88" s="60" t="s">
        <v>208</v>
      </c>
      <c r="B88" s="66" t="s">
        <v>222</v>
      </c>
      <c r="C88" s="70" t="s">
        <v>223</v>
      </c>
      <c r="D88" s="62"/>
      <c r="E88" s="62" t="s">
        <v>443</v>
      </c>
      <c r="F88" s="62">
        <v>0.32838699999999998</v>
      </c>
      <c r="G88" s="62" t="s">
        <v>443</v>
      </c>
      <c r="H88" s="62">
        <v>7.7520000000000003E-5</v>
      </c>
      <c r="I88" s="62" t="s">
        <v>443</v>
      </c>
      <c r="J88" s="62" t="s">
        <v>443</v>
      </c>
      <c r="K88" s="62">
        <v>6.6000000000000003E-2</v>
      </c>
      <c r="L88" s="62" t="s">
        <v>443</v>
      </c>
      <c r="M88" s="62" t="s">
        <v>443</v>
      </c>
      <c r="N88" s="62" t="s">
        <v>443</v>
      </c>
      <c r="O88" s="62">
        <v>5.5000000000000003E-7</v>
      </c>
      <c r="P88" s="62" t="s">
        <v>443</v>
      </c>
      <c r="Q88" s="62">
        <v>2.7499999999999999E-6</v>
      </c>
      <c r="R88" s="62">
        <v>3.3000000000000003E-5</v>
      </c>
      <c r="S88" s="62" t="s">
        <v>443</v>
      </c>
      <c r="T88" s="62">
        <v>2.7500000000000002E-4</v>
      </c>
      <c r="U88" s="62">
        <v>2.7499999999999999E-6</v>
      </c>
      <c r="V88" s="62" t="s">
        <v>443</v>
      </c>
      <c r="W88" s="62" t="s">
        <v>443</v>
      </c>
      <c r="X88" s="62" t="s">
        <v>443</v>
      </c>
      <c r="Y88" s="62" t="s">
        <v>443</v>
      </c>
      <c r="Z88" s="62" t="s">
        <v>443</v>
      </c>
      <c r="AA88" s="62" t="s">
        <v>443</v>
      </c>
      <c r="AB88" s="62">
        <v>1.4024999999999998E-2</v>
      </c>
      <c r="AC88" s="62" t="s">
        <v>443</v>
      </c>
      <c r="AD88" s="157" t="s">
        <v>443</v>
      </c>
      <c r="AE88" s="158"/>
      <c r="AF88" s="159" t="s">
        <v>443</v>
      </c>
      <c r="AG88" s="62" t="s">
        <v>443</v>
      </c>
      <c r="AH88" s="62" t="s">
        <v>443</v>
      </c>
      <c r="AI88" s="62" t="s">
        <v>443</v>
      </c>
      <c r="AJ88" s="62" t="s">
        <v>443</v>
      </c>
      <c r="AK88" s="62" t="s">
        <v>443</v>
      </c>
      <c r="AL88" s="40" t="s">
        <v>412</v>
      </c>
    </row>
    <row r="89" spans="1:38" ht="26.25" customHeight="1" thickBot="1">
      <c r="A89" s="60" t="s">
        <v>208</v>
      </c>
      <c r="B89" s="66" t="s">
        <v>224</v>
      </c>
      <c r="C89" s="70" t="s">
        <v>225</v>
      </c>
      <c r="D89" s="62"/>
      <c r="E89" s="62" t="s">
        <v>443</v>
      </c>
      <c r="F89" s="62">
        <v>4.9603000000000001E-2</v>
      </c>
      <c r="G89" s="62" t="s">
        <v>443</v>
      </c>
      <c r="H89" s="62" t="s">
        <v>443</v>
      </c>
      <c r="I89" s="62" t="s">
        <v>443</v>
      </c>
      <c r="J89" s="62" t="s">
        <v>443</v>
      </c>
      <c r="K89" s="62" t="s">
        <v>443</v>
      </c>
      <c r="L89" s="62" t="s">
        <v>443</v>
      </c>
      <c r="M89" s="62" t="s">
        <v>443</v>
      </c>
      <c r="N89" s="62" t="s">
        <v>443</v>
      </c>
      <c r="O89" s="62" t="s">
        <v>443</v>
      </c>
      <c r="P89" s="62" t="s">
        <v>443</v>
      </c>
      <c r="Q89" s="62" t="s">
        <v>443</v>
      </c>
      <c r="R89" s="62" t="s">
        <v>443</v>
      </c>
      <c r="S89" s="62" t="s">
        <v>443</v>
      </c>
      <c r="T89" s="62" t="s">
        <v>443</v>
      </c>
      <c r="U89" s="62" t="s">
        <v>443</v>
      </c>
      <c r="V89" s="62" t="s">
        <v>443</v>
      </c>
      <c r="W89" s="62" t="s">
        <v>443</v>
      </c>
      <c r="X89" s="62" t="s">
        <v>443</v>
      </c>
      <c r="Y89" s="62" t="s">
        <v>443</v>
      </c>
      <c r="Z89" s="62" t="s">
        <v>443</v>
      </c>
      <c r="AA89" s="62" t="s">
        <v>443</v>
      </c>
      <c r="AB89" s="62" t="s">
        <v>443</v>
      </c>
      <c r="AC89" s="62" t="s">
        <v>443</v>
      </c>
      <c r="AD89" s="157" t="s">
        <v>443</v>
      </c>
      <c r="AE89" s="158"/>
      <c r="AF89" s="159" t="s">
        <v>443</v>
      </c>
      <c r="AG89" s="62" t="s">
        <v>443</v>
      </c>
      <c r="AH89" s="62" t="s">
        <v>443</v>
      </c>
      <c r="AI89" s="62" t="s">
        <v>443</v>
      </c>
      <c r="AJ89" s="62" t="s">
        <v>443</v>
      </c>
      <c r="AK89" s="62" t="s">
        <v>443</v>
      </c>
      <c r="AL89" s="40" t="s">
        <v>412</v>
      </c>
    </row>
    <row r="90" spans="1:38" s="5" customFormat="1" ht="26.25" customHeight="1" thickBot="1">
      <c r="A90" s="60" t="s">
        <v>208</v>
      </c>
      <c r="B90" s="66" t="s">
        <v>226</v>
      </c>
      <c r="C90" s="70" t="s">
        <v>227</v>
      </c>
      <c r="D90" s="62"/>
      <c r="E90" s="62" t="s">
        <v>444</v>
      </c>
      <c r="F90" s="62">
        <v>7.3147815750000001E-3</v>
      </c>
      <c r="G90" s="62" t="s">
        <v>444</v>
      </c>
      <c r="H90" s="62" t="s">
        <v>444</v>
      </c>
      <c r="I90" s="62">
        <v>3.7183500000000001E-5</v>
      </c>
      <c r="J90" s="62">
        <v>5.5775249999999998E-5</v>
      </c>
      <c r="K90" s="62">
        <v>6.8169750000000002E-5</v>
      </c>
      <c r="L90" s="62" t="s">
        <v>444</v>
      </c>
      <c r="M90" s="62" t="s">
        <v>444</v>
      </c>
      <c r="N90" s="62" t="s">
        <v>444</v>
      </c>
      <c r="O90" s="62" t="s">
        <v>444</v>
      </c>
      <c r="P90" s="62" t="s">
        <v>444</v>
      </c>
      <c r="Q90" s="62" t="s">
        <v>444</v>
      </c>
      <c r="R90" s="62" t="s">
        <v>444</v>
      </c>
      <c r="S90" s="62" t="s">
        <v>444</v>
      </c>
      <c r="T90" s="62" t="s">
        <v>444</v>
      </c>
      <c r="U90" s="62" t="s">
        <v>444</v>
      </c>
      <c r="V90" s="62" t="s">
        <v>444</v>
      </c>
      <c r="W90" s="62" t="s">
        <v>444</v>
      </c>
      <c r="X90" s="62">
        <v>3.6431113499999998E-5</v>
      </c>
      <c r="Y90" s="62">
        <v>3.6431113499999998E-5</v>
      </c>
      <c r="Z90" s="62">
        <v>3.6431113499999998E-5</v>
      </c>
      <c r="AA90" s="62">
        <v>1.8146818800000001E-4</v>
      </c>
      <c r="AB90" s="62">
        <v>2.9076152850000001E-4</v>
      </c>
      <c r="AC90" s="62" t="s">
        <v>444</v>
      </c>
      <c r="AD90" s="62" t="s">
        <v>444</v>
      </c>
      <c r="AE90" s="158"/>
      <c r="AF90" s="62" t="s">
        <v>443</v>
      </c>
      <c r="AG90" s="62" t="s">
        <v>443</v>
      </c>
      <c r="AH90" s="62" t="s">
        <v>443</v>
      </c>
      <c r="AI90" s="62" t="s">
        <v>443</v>
      </c>
      <c r="AJ90" s="62" t="s">
        <v>443</v>
      </c>
      <c r="AK90" s="62" t="s">
        <v>443</v>
      </c>
      <c r="AL90" s="40" t="s">
        <v>412</v>
      </c>
    </row>
    <row r="91" spans="1:38" ht="26.25" customHeight="1" thickBot="1">
      <c r="A91" s="60" t="s">
        <v>208</v>
      </c>
      <c r="B91" s="64" t="s">
        <v>404</v>
      </c>
      <c r="C91" s="66" t="s">
        <v>228</v>
      </c>
      <c r="D91" s="62"/>
      <c r="E91" s="62">
        <v>1.7928E-3</v>
      </c>
      <c r="F91" s="62">
        <v>0.13215159098652757</v>
      </c>
      <c r="G91" s="62" t="s">
        <v>444</v>
      </c>
      <c r="H91" s="62">
        <v>4.1334000000000006E-3</v>
      </c>
      <c r="I91" s="62">
        <v>2.6891999999999999E-2</v>
      </c>
      <c r="J91" s="62">
        <v>2.6891999999999999E-2</v>
      </c>
      <c r="K91" s="62">
        <v>2.6891999999999999E-2</v>
      </c>
      <c r="L91" s="62">
        <v>1.2101399999999999E-4</v>
      </c>
      <c r="M91" s="62">
        <v>5.4879600000000001E-2</v>
      </c>
      <c r="N91" s="62">
        <v>4.9800000000000003E-8</v>
      </c>
      <c r="O91" s="62">
        <v>5.3784000000000009E-6</v>
      </c>
      <c r="P91" s="62">
        <v>9.9600000000000005E-8</v>
      </c>
      <c r="Q91" s="62">
        <v>1.5936000000000002E-7</v>
      </c>
      <c r="R91" s="62">
        <v>3.4859999999999998E-7</v>
      </c>
      <c r="S91" s="62">
        <v>5.3784000000000002E-3</v>
      </c>
      <c r="T91" s="62" t="s">
        <v>444</v>
      </c>
      <c r="U91" s="62" t="s">
        <v>444</v>
      </c>
      <c r="V91" s="62" t="s">
        <v>444</v>
      </c>
      <c r="W91" s="62">
        <v>9.9600000000000005E-8</v>
      </c>
      <c r="X91" s="62">
        <v>1.10556E-4</v>
      </c>
      <c r="Y91" s="62">
        <v>4.4820000000000001E-5</v>
      </c>
      <c r="Z91" s="62">
        <v>4.4820000000000001E-5</v>
      </c>
      <c r="AA91" s="62">
        <v>4.4820000000000001E-5</v>
      </c>
      <c r="AB91" s="62">
        <v>2.4501600000000003E-4</v>
      </c>
      <c r="AC91" s="62" t="s">
        <v>444</v>
      </c>
      <c r="AD91" s="62" t="s">
        <v>444</v>
      </c>
      <c r="AE91" s="158"/>
      <c r="AF91" s="62" t="s">
        <v>443</v>
      </c>
      <c r="AG91" s="62" t="s">
        <v>443</v>
      </c>
      <c r="AH91" s="62" t="s">
        <v>443</v>
      </c>
      <c r="AI91" s="62" t="s">
        <v>443</v>
      </c>
      <c r="AJ91" s="62" t="s">
        <v>443</v>
      </c>
      <c r="AK91" s="62" t="s">
        <v>443</v>
      </c>
      <c r="AL91" s="40" t="s">
        <v>412</v>
      </c>
    </row>
    <row r="92" spans="1:38" ht="26.25" customHeight="1" thickBot="1">
      <c r="A92" s="60" t="s">
        <v>53</v>
      </c>
      <c r="B92" s="60" t="s">
        <v>229</v>
      </c>
      <c r="C92" s="61" t="s">
        <v>230</v>
      </c>
      <c r="D92" s="67"/>
      <c r="E92" s="67" t="s">
        <v>442</v>
      </c>
      <c r="F92" s="62" t="s">
        <v>442</v>
      </c>
      <c r="G92" s="62" t="s">
        <v>442</v>
      </c>
      <c r="H92" s="62" t="s">
        <v>442</v>
      </c>
      <c r="I92" s="62" t="s">
        <v>442</v>
      </c>
      <c r="J92" s="62" t="s">
        <v>442</v>
      </c>
      <c r="K92" s="62" t="s">
        <v>442</v>
      </c>
      <c r="L92" s="62" t="s">
        <v>442</v>
      </c>
      <c r="M92" s="62" t="s">
        <v>442</v>
      </c>
      <c r="N92" s="62" t="s">
        <v>442</v>
      </c>
      <c r="O92" s="62" t="s">
        <v>442</v>
      </c>
      <c r="P92" s="62" t="s">
        <v>442</v>
      </c>
      <c r="Q92" s="62" t="s">
        <v>442</v>
      </c>
      <c r="R92" s="62" t="s">
        <v>442</v>
      </c>
      <c r="S92" s="62" t="s">
        <v>442</v>
      </c>
      <c r="T92" s="62" t="s">
        <v>442</v>
      </c>
      <c r="U92" s="62" t="s">
        <v>442</v>
      </c>
      <c r="V92" s="62" t="s">
        <v>442</v>
      </c>
      <c r="W92" s="62" t="s">
        <v>442</v>
      </c>
      <c r="X92" s="62" t="s">
        <v>442</v>
      </c>
      <c r="Y92" s="62" t="s">
        <v>442</v>
      </c>
      <c r="Z92" s="62" t="s">
        <v>442</v>
      </c>
      <c r="AA92" s="62" t="s">
        <v>442</v>
      </c>
      <c r="AB92" s="62" t="s">
        <v>442</v>
      </c>
      <c r="AC92" s="62" t="s">
        <v>442</v>
      </c>
      <c r="AD92" s="157" t="s">
        <v>442</v>
      </c>
      <c r="AE92" s="158"/>
      <c r="AF92" s="159" t="s">
        <v>442</v>
      </c>
      <c r="AG92" s="159" t="s">
        <v>442</v>
      </c>
      <c r="AH92" s="159" t="s">
        <v>442</v>
      </c>
      <c r="AI92" s="159" t="s">
        <v>442</v>
      </c>
      <c r="AJ92" s="159" t="s">
        <v>442</v>
      </c>
      <c r="AK92" s="62" t="s">
        <v>442</v>
      </c>
      <c r="AL92" s="40" t="s">
        <v>231</v>
      </c>
    </row>
    <row r="93" spans="1:38" ht="26.25" customHeight="1" thickBot="1">
      <c r="A93" s="60" t="s">
        <v>53</v>
      </c>
      <c r="B93" s="64" t="s">
        <v>232</v>
      </c>
      <c r="C93" s="61" t="s">
        <v>405</v>
      </c>
      <c r="D93" s="67"/>
      <c r="E93" s="67" t="s">
        <v>443</v>
      </c>
      <c r="F93" s="67">
        <v>0.97776456999999994</v>
      </c>
      <c r="G93" s="67" t="s">
        <v>443</v>
      </c>
      <c r="H93" s="67" t="s">
        <v>443</v>
      </c>
      <c r="I93" s="67" t="s">
        <v>443</v>
      </c>
      <c r="J93" s="67" t="s">
        <v>443</v>
      </c>
      <c r="K93" s="67" t="s">
        <v>443</v>
      </c>
      <c r="L93" s="67" t="s">
        <v>443</v>
      </c>
      <c r="M93" s="67" t="s">
        <v>443</v>
      </c>
      <c r="N93" s="67" t="s">
        <v>443</v>
      </c>
      <c r="O93" s="67" t="s">
        <v>443</v>
      </c>
      <c r="P93" s="67" t="s">
        <v>443</v>
      </c>
      <c r="Q93" s="67" t="s">
        <v>443</v>
      </c>
      <c r="R93" s="67" t="s">
        <v>443</v>
      </c>
      <c r="S93" s="67" t="s">
        <v>443</v>
      </c>
      <c r="T93" s="67" t="s">
        <v>443</v>
      </c>
      <c r="U93" s="67" t="s">
        <v>443</v>
      </c>
      <c r="V93" s="67" t="s">
        <v>443</v>
      </c>
      <c r="W93" s="67" t="s">
        <v>443</v>
      </c>
      <c r="X93" s="67" t="s">
        <v>443</v>
      </c>
      <c r="Y93" s="67" t="s">
        <v>443</v>
      </c>
      <c r="Z93" s="67" t="s">
        <v>443</v>
      </c>
      <c r="AA93" s="67" t="s">
        <v>443</v>
      </c>
      <c r="AB93" s="67" t="s">
        <v>443</v>
      </c>
      <c r="AC93" s="67" t="s">
        <v>443</v>
      </c>
      <c r="AD93" s="166" t="s">
        <v>443</v>
      </c>
      <c r="AE93" s="158"/>
      <c r="AF93" s="159" t="s">
        <v>443</v>
      </c>
      <c r="AG93" s="62" t="s">
        <v>443</v>
      </c>
      <c r="AH93" s="62" t="s">
        <v>443</v>
      </c>
      <c r="AI93" s="62" t="s">
        <v>443</v>
      </c>
      <c r="AJ93" s="62" t="s">
        <v>443</v>
      </c>
      <c r="AK93" s="62" t="s">
        <v>443</v>
      </c>
      <c r="AL93" s="40" t="s">
        <v>233</v>
      </c>
    </row>
    <row r="94" spans="1:38" ht="26.25" customHeight="1" thickBot="1">
      <c r="A94" s="60" t="s">
        <v>53</v>
      </c>
      <c r="B94" s="73" t="s">
        <v>406</v>
      </c>
      <c r="C94" s="61" t="s">
        <v>234</v>
      </c>
      <c r="D94" s="62"/>
      <c r="E94" s="62" t="s">
        <v>444</v>
      </c>
      <c r="F94" s="62" t="s">
        <v>444</v>
      </c>
      <c r="G94" s="62" t="s">
        <v>444</v>
      </c>
      <c r="H94" s="62" t="s">
        <v>444</v>
      </c>
      <c r="I94" s="62" t="s">
        <v>444</v>
      </c>
      <c r="J94" s="62" t="s">
        <v>444</v>
      </c>
      <c r="K94" s="62" t="s">
        <v>444</v>
      </c>
      <c r="L94" s="62" t="s">
        <v>444</v>
      </c>
      <c r="M94" s="62" t="s">
        <v>444</v>
      </c>
      <c r="N94" s="62" t="s">
        <v>444</v>
      </c>
      <c r="O94" s="62" t="s">
        <v>444</v>
      </c>
      <c r="P94" s="62" t="s">
        <v>444</v>
      </c>
      <c r="Q94" s="62" t="s">
        <v>444</v>
      </c>
      <c r="R94" s="62" t="s">
        <v>444</v>
      </c>
      <c r="S94" s="62" t="s">
        <v>444</v>
      </c>
      <c r="T94" s="62" t="s">
        <v>444</v>
      </c>
      <c r="U94" s="62" t="s">
        <v>444</v>
      </c>
      <c r="V94" s="62" t="s">
        <v>444</v>
      </c>
      <c r="W94" s="62" t="s">
        <v>444</v>
      </c>
      <c r="X94" s="62" t="s">
        <v>444</v>
      </c>
      <c r="Y94" s="62" t="s">
        <v>444</v>
      </c>
      <c r="Z94" s="62" t="s">
        <v>444</v>
      </c>
      <c r="AA94" s="62" t="s">
        <v>444</v>
      </c>
      <c r="AB94" s="62" t="s">
        <v>444</v>
      </c>
      <c r="AC94" s="62" t="s">
        <v>444</v>
      </c>
      <c r="AD94" s="157" t="s">
        <v>444</v>
      </c>
      <c r="AE94" s="158"/>
      <c r="AF94" s="159" t="s">
        <v>443</v>
      </c>
      <c r="AG94" s="62" t="s">
        <v>443</v>
      </c>
      <c r="AH94" s="62" t="s">
        <v>443</v>
      </c>
      <c r="AI94" s="62" t="s">
        <v>443</v>
      </c>
      <c r="AJ94" s="62" t="s">
        <v>443</v>
      </c>
      <c r="AK94" s="62" t="s">
        <v>444</v>
      </c>
      <c r="AL94" s="40" t="s">
        <v>412</v>
      </c>
    </row>
    <row r="95" spans="1:38" ht="26.25" customHeight="1" thickBot="1">
      <c r="A95" s="60" t="s">
        <v>53</v>
      </c>
      <c r="B95" s="73" t="s">
        <v>235</v>
      </c>
      <c r="C95" s="61" t="s">
        <v>236</v>
      </c>
      <c r="D95" s="67"/>
      <c r="E95" s="67" t="s">
        <v>443</v>
      </c>
      <c r="F95" s="62" t="s">
        <v>443</v>
      </c>
      <c r="G95" s="62" t="s">
        <v>443</v>
      </c>
      <c r="H95" s="62" t="s">
        <v>443</v>
      </c>
      <c r="I95" s="62" t="s">
        <v>443</v>
      </c>
      <c r="J95" s="62" t="s">
        <v>443</v>
      </c>
      <c r="K95" s="62">
        <v>1.5173224799999999E-2</v>
      </c>
      <c r="L95" s="62" t="s">
        <v>443</v>
      </c>
      <c r="M95" s="62" t="s">
        <v>443</v>
      </c>
      <c r="N95" s="62" t="s">
        <v>443</v>
      </c>
      <c r="O95" s="62" t="s">
        <v>443</v>
      </c>
      <c r="P95" s="62" t="s">
        <v>443</v>
      </c>
      <c r="Q95" s="62" t="s">
        <v>443</v>
      </c>
      <c r="R95" s="62" t="s">
        <v>443</v>
      </c>
      <c r="S95" s="62" t="s">
        <v>443</v>
      </c>
      <c r="T95" s="62" t="s">
        <v>443</v>
      </c>
      <c r="U95" s="62" t="s">
        <v>443</v>
      </c>
      <c r="V95" s="62" t="s">
        <v>443</v>
      </c>
      <c r="W95" s="62" t="s">
        <v>443</v>
      </c>
      <c r="X95" s="62" t="s">
        <v>443</v>
      </c>
      <c r="Y95" s="62" t="s">
        <v>443</v>
      </c>
      <c r="Z95" s="62" t="s">
        <v>443</v>
      </c>
      <c r="AA95" s="62" t="s">
        <v>443</v>
      </c>
      <c r="AB95" s="62" t="s">
        <v>443</v>
      </c>
      <c r="AC95" s="62" t="s">
        <v>443</v>
      </c>
      <c r="AD95" s="157" t="s">
        <v>443</v>
      </c>
      <c r="AE95" s="158"/>
      <c r="AF95" s="159" t="s">
        <v>443</v>
      </c>
      <c r="AG95" s="62" t="s">
        <v>443</v>
      </c>
      <c r="AH95" s="62" t="s">
        <v>443</v>
      </c>
      <c r="AI95" s="62" t="s">
        <v>443</v>
      </c>
      <c r="AJ95" s="62" t="s">
        <v>443</v>
      </c>
      <c r="AK95" s="62">
        <v>15.1732248</v>
      </c>
      <c r="AL95" s="40" t="s">
        <v>412</v>
      </c>
    </row>
    <row r="96" spans="1:38" ht="26.25" customHeight="1" thickBot="1">
      <c r="A96" s="60" t="s">
        <v>53</v>
      </c>
      <c r="B96" s="64" t="s">
        <v>237</v>
      </c>
      <c r="C96" s="61" t="s">
        <v>238</v>
      </c>
      <c r="D96" s="74"/>
      <c r="E96" s="67" t="s">
        <v>442</v>
      </c>
      <c r="F96" s="62" t="s">
        <v>442</v>
      </c>
      <c r="G96" s="62" t="s">
        <v>442</v>
      </c>
      <c r="H96" s="62" t="s">
        <v>442</v>
      </c>
      <c r="I96" s="62" t="s">
        <v>442</v>
      </c>
      <c r="J96" s="62" t="s">
        <v>442</v>
      </c>
      <c r="K96" s="62" t="s">
        <v>442</v>
      </c>
      <c r="L96" s="62" t="s">
        <v>442</v>
      </c>
      <c r="M96" s="62" t="s">
        <v>442</v>
      </c>
      <c r="N96" s="62" t="s">
        <v>442</v>
      </c>
      <c r="O96" s="62" t="s">
        <v>442</v>
      </c>
      <c r="P96" s="62" t="s">
        <v>442</v>
      </c>
      <c r="Q96" s="62" t="s">
        <v>442</v>
      </c>
      <c r="R96" s="62" t="s">
        <v>442</v>
      </c>
      <c r="S96" s="62" t="s">
        <v>442</v>
      </c>
      <c r="T96" s="62" t="s">
        <v>442</v>
      </c>
      <c r="U96" s="62" t="s">
        <v>442</v>
      </c>
      <c r="V96" s="62" t="s">
        <v>442</v>
      </c>
      <c r="W96" s="62" t="s">
        <v>442</v>
      </c>
      <c r="X96" s="62" t="s">
        <v>442</v>
      </c>
      <c r="Y96" s="62" t="s">
        <v>442</v>
      </c>
      <c r="Z96" s="62" t="s">
        <v>442</v>
      </c>
      <c r="AA96" s="62" t="s">
        <v>442</v>
      </c>
      <c r="AB96" s="62" t="s">
        <v>442</v>
      </c>
      <c r="AC96" s="62" t="s">
        <v>442</v>
      </c>
      <c r="AD96" s="157" t="s">
        <v>442</v>
      </c>
      <c r="AE96" s="158"/>
      <c r="AF96" s="159" t="s">
        <v>442</v>
      </c>
      <c r="AG96" s="159" t="s">
        <v>442</v>
      </c>
      <c r="AH96" s="159" t="s">
        <v>442</v>
      </c>
      <c r="AI96" s="159" t="s">
        <v>442</v>
      </c>
      <c r="AJ96" s="159" t="s">
        <v>442</v>
      </c>
      <c r="AK96" s="62" t="s">
        <v>442</v>
      </c>
      <c r="AL96" s="40" t="s">
        <v>412</v>
      </c>
    </row>
    <row r="97" spans="1:38" ht="26.25" customHeight="1" thickBot="1">
      <c r="A97" s="60" t="s">
        <v>53</v>
      </c>
      <c r="B97" s="64" t="s">
        <v>239</v>
      </c>
      <c r="C97" s="61" t="s">
        <v>240</v>
      </c>
      <c r="D97" s="74"/>
      <c r="E97" s="67" t="s">
        <v>443</v>
      </c>
      <c r="F97" s="67" t="s">
        <v>443</v>
      </c>
      <c r="G97" s="67" t="s">
        <v>443</v>
      </c>
      <c r="H97" s="67" t="s">
        <v>443</v>
      </c>
      <c r="I97" s="67" t="s">
        <v>443</v>
      </c>
      <c r="J97" s="67" t="s">
        <v>443</v>
      </c>
      <c r="K97" s="67" t="s">
        <v>443</v>
      </c>
      <c r="L97" s="67" t="s">
        <v>443</v>
      </c>
      <c r="M97" s="67" t="s">
        <v>443</v>
      </c>
      <c r="N97" s="67" t="s">
        <v>444</v>
      </c>
      <c r="O97" s="67" t="s">
        <v>444</v>
      </c>
      <c r="P97" s="67">
        <v>2.0451770000000001E-2</v>
      </c>
      <c r="Q97" s="67" t="s">
        <v>444</v>
      </c>
      <c r="R97" s="67" t="s">
        <v>444</v>
      </c>
      <c r="S97" s="67" t="s">
        <v>444</v>
      </c>
      <c r="T97" s="67" t="s">
        <v>444</v>
      </c>
      <c r="U97" s="67" t="s">
        <v>444</v>
      </c>
      <c r="V97" s="67" t="s">
        <v>444</v>
      </c>
      <c r="W97" s="67" t="s">
        <v>443</v>
      </c>
      <c r="X97" s="67" t="s">
        <v>443</v>
      </c>
      <c r="Y97" s="67" t="s">
        <v>443</v>
      </c>
      <c r="Z97" s="67" t="s">
        <v>443</v>
      </c>
      <c r="AA97" s="67" t="s">
        <v>443</v>
      </c>
      <c r="AB97" s="67" t="s">
        <v>443</v>
      </c>
      <c r="AC97" s="67" t="s">
        <v>444</v>
      </c>
      <c r="AD97" s="166">
        <v>204.51769999999999</v>
      </c>
      <c r="AE97" s="158"/>
      <c r="AF97" s="159" t="s">
        <v>443</v>
      </c>
      <c r="AG97" s="62" t="s">
        <v>443</v>
      </c>
      <c r="AH97" s="62" t="s">
        <v>443</v>
      </c>
      <c r="AI97" s="62" t="s">
        <v>443</v>
      </c>
      <c r="AJ97" s="62" t="s">
        <v>443</v>
      </c>
      <c r="AK97" s="62" t="s">
        <v>443</v>
      </c>
      <c r="AL97" s="40" t="s">
        <v>412</v>
      </c>
    </row>
    <row r="98" spans="1:38" ht="26.25" customHeight="1" thickBot="1">
      <c r="A98" s="60" t="s">
        <v>53</v>
      </c>
      <c r="B98" s="64" t="s">
        <v>241</v>
      </c>
      <c r="C98" s="66" t="s">
        <v>242</v>
      </c>
      <c r="D98" s="74"/>
      <c r="E98" s="67" t="s">
        <v>444</v>
      </c>
      <c r="F98" s="62" t="s">
        <v>444</v>
      </c>
      <c r="G98" s="62" t="s">
        <v>444</v>
      </c>
      <c r="H98" s="62" t="s">
        <v>444</v>
      </c>
      <c r="I98" s="62" t="s">
        <v>444</v>
      </c>
      <c r="J98" s="62" t="s">
        <v>444</v>
      </c>
      <c r="K98" s="62" t="s">
        <v>444</v>
      </c>
      <c r="L98" s="62" t="s">
        <v>444</v>
      </c>
      <c r="M98" s="62" t="s">
        <v>444</v>
      </c>
      <c r="N98" s="62" t="s">
        <v>444</v>
      </c>
      <c r="O98" s="62" t="s">
        <v>444</v>
      </c>
      <c r="P98" s="62" t="s">
        <v>444</v>
      </c>
      <c r="Q98" s="62" t="s">
        <v>444</v>
      </c>
      <c r="R98" s="62" t="s">
        <v>444</v>
      </c>
      <c r="S98" s="62" t="s">
        <v>444</v>
      </c>
      <c r="T98" s="62" t="s">
        <v>444</v>
      </c>
      <c r="U98" s="62" t="s">
        <v>444</v>
      </c>
      <c r="V98" s="62" t="s">
        <v>444</v>
      </c>
      <c r="W98" s="62" t="s">
        <v>444</v>
      </c>
      <c r="X98" s="62" t="s">
        <v>444</v>
      </c>
      <c r="Y98" s="62" t="s">
        <v>444</v>
      </c>
      <c r="Z98" s="62" t="s">
        <v>444</v>
      </c>
      <c r="AA98" s="62" t="s">
        <v>444</v>
      </c>
      <c r="AB98" s="62" t="s">
        <v>444</v>
      </c>
      <c r="AC98" s="62" t="s">
        <v>444</v>
      </c>
      <c r="AD98" s="157" t="s">
        <v>444</v>
      </c>
      <c r="AE98" s="158"/>
      <c r="AF98" s="159" t="s">
        <v>443</v>
      </c>
      <c r="AG98" s="62" t="s">
        <v>443</v>
      </c>
      <c r="AH98" s="62" t="s">
        <v>443</v>
      </c>
      <c r="AI98" s="62" t="s">
        <v>443</v>
      </c>
      <c r="AJ98" s="62" t="s">
        <v>443</v>
      </c>
      <c r="AK98" s="62" t="s">
        <v>444</v>
      </c>
      <c r="AL98" s="40" t="s">
        <v>412</v>
      </c>
    </row>
    <row r="99" spans="1:38" ht="26.25" customHeight="1" thickBot="1">
      <c r="A99" s="60" t="s">
        <v>243</v>
      </c>
      <c r="B99" s="60" t="s">
        <v>244</v>
      </c>
      <c r="C99" s="61" t="s">
        <v>407</v>
      </c>
      <c r="D99" s="74"/>
      <c r="E99" s="67">
        <v>9.0995759999999995E-2</v>
      </c>
      <c r="F99" s="62">
        <v>1.6238265974999999</v>
      </c>
      <c r="G99" s="62" t="s">
        <v>443</v>
      </c>
      <c r="H99" s="62">
        <v>1.9481805000000003</v>
      </c>
      <c r="I99" s="62">
        <v>4.9612049999999998E-2</v>
      </c>
      <c r="J99" s="62">
        <v>7.623315E-2</v>
      </c>
      <c r="K99" s="62">
        <v>0.16698689999999999</v>
      </c>
      <c r="L99" s="62" t="s">
        <v>443</v>
      </c>
      <c r="M99" s="62" t="s">
        <v>443</v>
      </c>
      <c r="N99" s="62" t="s">
        <v>443</v>
      </c>
      <c r="O99" s="62" t="s">
        <v>443</v>
      </c>
      <c r="P99" s="62" t="s">
        <v>443</v>
      </c>
      <c r="Q99" s="62" t="s">
        <v>443</v>
      </c>
      <c r="R99" s="62" t="s">
        <v>443</v>
      </c>
      <c r="S99" s="62" t="s">
        <v>443</v>
      </c>
      <c r="T99" s="62" t="s">
        <v>443</v>
      </c>
      <c r="U99" s="62" t="s">
        <v>443</v>
      </c>
      <c r="V99" s="62" t="s">
        <v>443</v>
      </c>
      <c r="W99" s="62" t="s">
        <v>443</v>
      </c>
      <c r="X99" s="62" t="s">
        <v>443</v>
      </c>
      <c r="Y99" s="62" t="s">
        <v>443</v>
      </c>
      <c r="Z99" s="62" t="s">
        <v>443</v>
      </c>
      <c r="AA99" s="62" t="s">
        <v>443</v>
      </c>
      <c r="AB99" s="62" t="s">
        <v>443</v>
      </c>
      <c r="AC99" s="62" t="s">
        <v>443</v>
      </c>
      <c r="AD99" s="157" t="s">
        <v>443</v>
      </c>
      <c r="AE99" s="158"/>
      <c r="AF99" s="159" t="s">
        <v>443</v>
      </c>
      <c r="AG99" s="62" t="s">
        <v>443</v>
      </c>
      <c r="AH99" s="62" t="s">
        <v>443</v>
      </c>
      <c r="AI99" s="62" t="s">
        <v>443</v>
      </c>
      <c r="AJ99" s="62" t="s">
        <v>443</v>
      </c>
      <c r="AK99" s="62">
        <v>121.005</v>
      </c>
      <c r="AL99" s="40" t="s">
        <v>245</v>
      </c>
    </row>
    <row r="100" spans="1:38" ht="26.25" customHeight="1" thickBot="1">
      <c r="A100" s="60" t="s">
        <v>243</v>
      </c>
      <c r="B100" s="60" t="s">
        <v>246</v>
      </c>
      <c r="C100" s="61" t="s">
        <v>408</v>
      </c>
      <c r="D100" s="74"/>
      <c r="E100" s="67">
        <v>2.8809136999999999E-2</v>
      </c>
      <c r="F100" s="62">
        <v>0.83002177200000005</v>
      </c>
      <c r="G100" s="62" t="s">
        <v>443</v>
      </c>
      <c r="H100" s="62">
        <v>0.75673770000000007</v>
      </c>
      <c r="I100" s="62">
        <v>2.3896979999999998E-2</v>
      </c>
      <c r="J100" s="62">
        <v>3.5845470000000004E-2</v>
      </c>
      <c r="K100" s="62">
        <v>7.8328989999999987E-2</v>
      </c>
      <c r="L100" s="62" t="s">
        <v>443</v>
      </c>
      <c r="M100" s="62" t="s">
        <v>444</v>
      </c>
      <c r="N100" s="62" t="s">
        <v>443</v>
      </c>
      <c r="O100" s="62" t="s">
        <v>443</v>
      </c>
      <c r="P100" s="62" t="s">
        <v>443</v>
      </c>
      <c r="Q100" s="62" t="s">
        <v>443</v>
      </c>
      <c r="R100" s="62" t="s">
        <v>443</v>
      </c>
      <c r="S100" s="62" t="s">
        <v>443</v>
      </c>
      <c r="T100" s="62" t="s">
        <v>443</v>
      </c>
      <c r="U100" s="62" t="s">
        <v>443</v>
      </c>
      <c r="V100" s="62" t="s">
        <v>443</v>
      </c>
      <c r="W100" s="62" t="s">
        <v>443</v>
      </c>
      <c r="X100" s="62" t="s">
        <v>443</v>
      </c>
      <c r="Y100" s="62" t="s">
        <v>443</v>
      </c>
      <c r="Z100" s="62" t="s">
        <v>443</v>
      </c>
      <c r="AA100" s="62" t="s">
        <v>443</v>
      </c>
      <c r="AB100" s="62" t="s">
        <v>443</v>
      </c>
      <c r="AC100" s="62" t="s">
        <v>443</v>
      </c>
      <c r="AD100" s="157" t="s">
        <v>443</v>
      </c>
      <c r="AE100" s="158"/>
      <c r="AF100" s="159" t="s">
        <v>443</v>
      </c>
      <c r="AG100" s="62" t="s">
        <v>443</v>
      </c>
      <c r="AH100" s="62" t="s">
        <v>443</v>
      </c>
      <c r="AI100" s="62" t="s">
        <v>443</v>
      </c>
      <c r="AJ100" s="62" t="s">
        <v>443</v>
      </c>
      <c r="AK100" s="62">
        <v>132.761</v>
      </c>
      <c r="AL100" s="40" t="s">
        <v>245</v>
      </c>
    </row>
    <row r="101" spans="1:38" ht="26.25" customHeight="1" thickBot="1">
      <c r="A101" s="60" t="s">
        <v>243</v>
      </c>
      <c r="B101" s="60" t="s">
        <v>247</v>
      </c>
      <c r="C101" s="61" t="s">
        <v>248</v>
      </c>
      <c r="D101" s="74"/>
      <c r="E101" s="67">
        <v>9.8104320000000009E-3</v>
      </c>
      <c r="F101" s="62">
        <v>0.13816358400000001</v>
      </c>
      <c r="G101" s="62" t="s">
        <v>443</v>
      </c>
      <c r="H101" s="62">
        <v>0.32701440000000004</v>
      </c>
      <c r="I101" s="62">
        <v>1.6350720000000003E-2</v>
      </c>
      <c r="J101" s="62">
        <v>4.9052159999999997E-2</v>
      </c>
      <c r="K101" s="62">
        <v>0.11445504000000001</v>
      </c>
      <c r="L101" s="62" t="s">
        <v>443</v>
      </c>
      <c r="M101" s="62" t="s">
        <v>443</v>
      </c>
      <c r="N101" s="62" t="s">
        <v>443</v>
      </c>
      <c r="O101" s="62" t="s">
        <v>443</v>
      </c>
      <c r="P101" s="62" t="s">
        <v>443</v>
      </c>
      <c r="Q101" s="62" t="s">
        <v>443</v>
      </c>
      <c r="R101" s="62" t="s">
        <v>443</v>
      </c>
      <c r="S101" s="62" t="s">
        <v>443</v>
      </c>
      <c r="T101" s="62" t="s">
        <v>443</v>
      </c>
      <c r="U101" s="62" t="s">
        <v>443</v>
      </c>
      <c r="V101" s="62" t="s">
        <v>443</v>
      </c>
      <c r="W101" s="62" t="s">
        <v>443</v>
      </c>
      <c r="X101" s="62" t="s">
        <v>443</v>
      </c>
      <c r="Y101" s="62" t="s">
        <v>443</v>
      </c>
      <c r="Z101" s="62" t="s">
        <v>443</v>
      </c>
      <c r="AA101" s="62" t="s">
        <v>443</v>
      </c>
      <c r="AB101" s="62" t="s">
        <v>443</v>
      </c>
      <c r="AC101" s="62" t="s">
        <v>443</v>
      </c>
      <c r="AD101" s="157" t="s">
        <v>443</v>
      </c>
      <c r="AE101" s="158"/>
      <c r="AF101" s="159" t="s">
        <v>443</v>
      </c>
      <c r="AG101" s="62" t="s">
        <v>443</v>
      </c>
      <c r="AH101" s="62" t="s">
        <v>443</v>
      </c>
      <c r="AI101" s="62" t="s">
        <v>443</v>
      </c>
      <c r="AJ101" s="62" t="s">
        <v>443</v>
      </c>
      <c r="AK101" s="62">
        <v>817.53599999999994</v>
      </c>
      <c r="AL101" s="40" t="s">
        <v>245</v>
      </c>
    </row>
    <row r="102" spans="1:38" ht="26.25" customHeight="1" thickBot="1">
      <c r="A102" s="60" t="s">
        <v>243</v>
      </c>
      <c r="B102" s="60" t="s">
        <v>249</v>
      </c>
      <c r="C102" s="61" t="s">
        <v>386</v>
      </c>
      <c r="D102" s="74"/>
      <c r="E102" s="67">
        <v>6.46807E-4</v>
      </c>
      <c r="F102" s="62">
        <v>0.19305271099999999</v>
      </c>
      <c r="G102" s="62" t="s">
        <v>443</v>
      </c>
      <c r="H102" s="62">
        <v>1.3444842000000001</v>
      </c>
      <c r="I102" s="62">
        <v>1.712896E-3</v>
      </c>
      <c r="J102" s="62">
        <v>3.7085590000000002E-2</v>
      </c>
      <c r="K102" s="62">
        <v>0.24833615000000001</v>
      </c>
      <c r="L102" s="62" t="s">
        <v>443</v>
      </c>
      <c r="M102" s="62" t="s">
        <v>443</v>
      </c>
      <c r="N102" s="62" t="s">
        <v>443</v>
      </c>
      <c r="O102" s="62" t="s">
        <v>443</v>
      </c>
      <c r="P102" s="62" t="s">
        <v>443</v>
      </c>
      <c r="Q102" s="62" t="s">
        <v>443</v>
      </c>
      <c r="R102" s="62" t="s">
        <v>443</v>
      </c>
      <c r="S102" s="62" t="s">
        <v>443</v>
      </c>
      <c r="T102" s="62" t="s">
        <v>443</v>
      </c>
      <c r="U102" s="62" t="s">
        <v>443</v>
      </c>
      <c r="V102" s="62" t="s">
        <v>443</v>
      </c>
      <c r="W102" s="62" t="s">
        <v>443</v>
      </c>
      <c r="X102" s="62" t="s">
        <v>443</v>
      </c>
      <c r="Y102" s="62" t="s">
        <v>443</v>
      </c>
      <c r="Z102" s="62" t="s">
        <v>443</v>
      </c>
      <c r="AA102" s="62" t="s">
        <v>443</v>
      </c>
      <c r="AB102" s="62" t="s">
        <v>443</v>
      </c>
      <c r="AC102" s="62" t="s">
        <v>443</v>
      </c>
      <c r="AD102" s="157" t="s">
        <v>443</v>
      </c>
      <c r="AE102" s="158"/>
      <c r="AF102" s="159" t="s">
        <v>443</v>
      </c>
      <c r="AG102" s="62" t="s">
        <v>443</v>
      </c>
      <c r="AH102" s="62" t="s">
        <v>443</v>
      </c>
      <c r="AI102" s="62" t="s">
        <v>443</v>
      </c>
      <c r="AJ102" s="62" t="s">
        <v>443</v>
      </c>
      <c r="AK102" s="62">
        <v>255.14599999999999</v>
      </c>
      <c r="AL102" s="40" t="s">
        <v>245</v>
      </c>
    </row>
    <row r="103" spans="1:38" ht="26.25" customHeight="1" thickBot="1">
      <c r="A103" s="60" t="s">
        <v>243</v>
      </c>
      <c r="B103" s="60" t="s">
        <v>250</v>
      </c>
      <c r="C103" s="61" t="s">
        <v>251</v>
      </c>
      <c r="D103" s="74"/>
      <c r="E103" s="62" t="s">
        <v>445</v>
      </c>
      <c r="F103" s="62" t="s">
        <v>445</v>
      </c>
      <c r="G103" s="62" t="s">
        <v>445</v>
      </c>
      <c r="H103" s="62" t="s">
        <v>445</v>
      </c>
      <c r="I103" s="62" t="s">
        <v>445</v>
      </c>
      <c r="J103" s="62" t="s">
        <v>445</v>
      </c>
      <c r="K103" s="62" t="s">
        <v>445</v>
      </c>
      <c r="L103" s="62" t="s">
        <v>443</v>
      </c>
      <c r="M103" s="62" t="s">
        <v>443</v>
      </c>
      <c r="N103" s="62" t="s">
        <v>443</v>
      </c>
      <c r="O103" s="62" t="s">
        <v>443</v>
      </c>
      <c r="P103" s="62" t="s">
        <v>443</v>
      </c>
      <c r="Q103" s="62" t="s">
        <v>443</v>
      </c>
      <c r="R103" s="62" t="s">
        <v>443</v>
      </c>
      <c r="S103" s="62" t="s">
        <v>443</v>
      </c>
      <c r="T103" s="62" t="s">
        <v>443</v>
      </c>
      <c r="U103" s="62" t="s">
        <v>443</v>
      </c>
      <c r="V103" s="62" t="s">
        <v>443</v>
      </c>
      <c r="W103" s="62" t="s">
        <v>443</v>
      </c>
      <c r="X103" s="62" t="s">
        <v>443</v>
      </c>
      <c r="Y103" s="62" t="s">
        <v>443</v>
      </c>
      <c r="Z103" s="62" t="s">
        <v>443</v>
      </c>
      <c r="AA103" s="62" t="s">
        <v>443</v>
      </c>
      <c r="AB103" s="62" t="s">
        <v>443</v>
      </c>
      <c r="AC103" s="62" t="s">
        <v>443</v>
      </c>
      <c r="AD103" s="157" t="s">
        <v>443</v>
      </c>
      <c r="AE103" s="158"/>
      <c r="AF103" s="159" t="s">
        <v>443</v>
      </c>
      <c r="AG103" s="62" t="s">
        <v>443</v>
      </c>
      <c r="AH103" s="62" t="s">
        <v>443</v>
      </c>
      <c r="AI103" s="62" t="s">
        <v>443</v>
      </c>
      <c r="AJ103" s="62" t="s">
        <v>443</v>
      </c>
      <c r="AK103" s="62" t="s">
        <v>445</v>
      </c>
      <c r="AL103" s="40" t="s">
        <v>245</v>
      </c>
    </row>
    <row r="104" spans="1:38" ht="26.25" customHeight="1" thickBot="1">
      <c r="A104" s="60" t="s">
        <v>243</v>
      </c>
      <c r="B104" s="60" t="s">
        <v>252</v>
      </c>
      <c r="C104" s="61" t="s">
        <v>253</v>
      </c>
      <c r="D104" s="74"/>
      <c r="E104" s="67">
        <v>1.5174240000000001E-3</v>
      </c>
      <c r="F104" s="62">
        <v>6.8536984000000009E-2</v>
      </c>
      <c r="G104" s="62" t="s">
        <v>443</v>
      </c>
      <c r="H104" s="62">
        <v>5.0580800000000002E-2</v>
      </c>
      <c r="I104" s="62">
        <v>2.5290399999999998E-4</v>
      </c>
      <c r="J104" s="62">
        <v>7.5871200000000001E-3</v>
      </c>
      <c r="K104" s="62">
        <v>1.7703280000000002E-2</v>
      </c>
      <c r="L104" s="62" t="s">
        <v>443</v>
      </c>
      <c r="M104" s="62" t="s">
        <v>443</v>
      </c>
      <c r="N104" s="62" t="s">
        <v>443</v>
      </c>
      <c r="O104" s="62" t="s">
        <v>443</v>
      </c>
      <c r="P104" s="62" t="s">
        <v>443</v>
      </c>
      <c r="Q104" s="62" t="s">
        <v>443</v>
      </c>
      <c r="R104" s="62" t="s">
        <v>443</v>
      </c>
      <c r="S104" s="62" t="s">
        <v>443</v>
      </c>
      <c r="T104" s="62" t="s">
        <v>443</v>
      </c>
      <c r="U104" s="62" t="s">
        <v>443</v>
      </c>
      <c r="V104" s="62" t="s">
        <v>443</v>
      </c>
      <c r="W104" s="62" t="s">
        <v>443</v>
      </c>
      <c r="X104" s="62" t="s">
        <v>443</v>
      </c>
      <c r="Y104" s="62" t="s">
        <v>443</v>
      </c>
      <c r="Z104" s="62" t="s">
        <v>443</v>
      </c>
      <c r="AA104" s="62" t="s">
        <v>443</v>
      </c>
      <c r="AB104" s="62" t="s">
        <v>443</v>
      </c>
      <c r="AC104" s="62" t="s">
        <v>443</v>
      </c>
      <c r="AD104" s="157" t="s">
        <v>443</v>
      </c>
      <c r="AE104" s="158"/>
      <c r="AF104" s="159" t="s">
        <v>443</v>
      </c>
      <c r="AG104" s="62" t="s">
        <v>443</v>
      </c>
      <c r="AH104" s="62" t="s">
        <v>443</v>
      </c>
      <c r="AI104" s="62" t="s">
        <v>443</v>
      </c>
      <c r="AJ104" s="62" t="s">
        <v>443</v>
      </c>
      <c r="AK104" s="62">
        <v>126.452</v>
      </c>
      <c r="AL104" s="40" t="s">
        <v>245</v>
      </c>
    </row>
    <row r="105" spans="1:38" ht="26.25" customHeight="1" thickBot="1">
      <c r="A105" s="60" t="s">
        <v>243</v>
      </c>
      <c r="B105" s="60" t="s">
        <v>254</v>
      </c>
      <c r="C105" s="61" t="s">
        <v>255</v>
      </c>
      <c r="D105" s="74"/>
      <c r="E105" s="67">
        <v>7.7662499999999997E-3</v>
      </c>
      <c r="F105" s="67">
        <v>0.13280287499999999</v>
      </c>
      <c r="G105" s="67" t="s">
        <v>443</v>
      </c>
      <c r="H105" s="67">
        <v>0.21745500000000001</v>
      </c>
      <c r="I105" s="67">
        <v>4.3491000000000007E-3</v>
      </c>
      <c r="J105" s="67">
        <v>6.8342999999999998E-3</v>
      </c>
      <c r="K105" s="67">
        <v>1.4911199999999999E-2</v>
      </c>
      <c r="L105" s="67" t="s">
        <v>443</v>
      </c>
      <c r="M105" s="67" t="s">
        <v>443</v>
      </c>
      <c r="N105" s="67" t="s">
        <v>443</v>
      </c>
      <c r="O105" s="67" t="s">
        <v>443</v>
      </c>
      <c r="P105" s="67" t="s">
        <v>443</v>
      </c>
      <c r="Q105" s="67" t="s">
        <v>443</v>
      </c>
      <c r="R105" s="67" t="s">
        <v>443</v>
      </c>
      <c r="S105" s="67" t="s">
        <v>443</v>
      </c>
      <c r="T105" s="67" t="s">
        <v>443</v>
      </c>
      <c r="U105" s="67" t="s">
        <v>443</v>
      </c>
      <c r="V105" s="67" t="s">
        <v>443</v>
      </c>
      <c r="W105" s="67" t="s">
        <v>443</v>
      </c>
      <c r="X105" s="67" t="s">
        <v>443</v>
      </c>
      <c r="Y105" s="67" t="s">
        <v>443</v>
      </c>
      <c r="Z105" s="67" t="s">
        <v>443</v>
      </c>
      <c r="AA105" s="67" t="s">
        <v>443</v>
      </c>
      <c r="AB105" s="67" t="s">
        <v>443</v>
      </c>
      <c r="AC105" s="67" t="s">
        <v>443</v>
      </c>
      <c r="AD105" s="166" t="s">
        <v>443</v>
      </c>
      <c r="AE105" s="158"/>
      <c r="AF105" s="159" t="s">
        <v>443</v>
      </c>
      <c r="AG105" s="62" t="s">
        <v>443</v>
      </c>
      <c r="AH105" s="62" t="s">
        <v>443</v>
      </c>
      <c r="AI105" s="62" t="s">
        <v>443</v>
      </c>
      <c r="AJ105" s="62" t="s">
        <v>443</v>
      </c>
      <c r="AK105" s="62">
        <v>31.065000000000001</v>
      </c>
      <c r="AL105" s="40" t="s">
        <v>245</v>
      </c>
    </row>
    <row r="106" spans="1:38" ht="26.25" customHeight="1" thickBot="1">
      <c r="A106" s="60" t="s">
        <v>243</v>
      </c>
      <c r="B106" s="60" t="s">
        <v>256</v>
      </c>
      <c r="C106" s="61" t="s">
        <v>257</v>
      </c>
      <c r="D106" s="74"/>
      <c r="E106" s="62" t="s">
        <v>444</v>
      </c>
      <c r="F106" s="62" t="s">
        <v>444</v>
      </c>
      <c r="G106" s="62" t="s">
        <v>443</v>
      </c>
      <c r="H106" s="62" t="s">
        <v>444</v>
      </c>
      <c r="I106" s="62" t="s">
        <v>444</v>
      </c>
      <c r="J106" s="62" t="s">
        <v>444</v>
      </c>
      <c r="K106" s="62" t="s">
        <v>444</v>
      </c>
      <c r="L106" s="67" t="s">
        <v>443</v>
      </c>
      <c r="M106" s="67" t="s">
        <v>443</v>
      </c>
      <c r="N106" s="67" t="s">
        <v>443</v>
      </c>
      <c r="O106" s="67" t="s">
        <v>443</v>
      </c>
      <c r="P106" s="67" t="s">
        <v>443</v>
      </c>
      <c r="Q106" s="67" t="s">
        <v>443</v>
      </c>
      <c r="R106" s="67" t="s">
        <v>443</v>
      </c>
      <c r="S106" s="67" t="s">
        <v>443</v>
      </c>
      <c r="T106" s="67" t="s">
        <v>443</v>
      </c>
      <c r="U106" s="67" t="s">
        <v>443</v>
      </c>
      <c r="V106" s="67" t="s">
        <v>443</v>
      </c>
      <c r="W106" s="67" t="s">
        <v>443</v>
      </c>
      <c r="X106" s="67" t="s">
        <v>443</v>
      </c>
      <c r="Y106" s="67" t="s">
        <v>443</v>
      </c>
      <c r="Z106" s="67" t="s">
        <v>443</v>
      </c>
      <c r="AA106" s="67" t="s">
        <v>443</v>
      </c>
      <c r="AB106" s="67" t="s">
        <v>443</v>
      </c>
      <c r="AC106" s="67" t="s">
        <v>443</v>
      </c>
      <c r="AD106" s="166" t="s">
        <v>443</v>
      </c>
      <c r="AE106" s="158"/>
      <c r="AF106" s="159" t="s">
        <v>443</v>
      </c>
      <c r="AG106" s="62" t="s">
        <v>443</v>
      </c>
      <c r="AH106" s="62" t="s">
        <v>443</v>
      </c>
      <c r="AI106" s="62" t="s">
        <v>443</v>
      </c>
      <c r="AJ106" s="62" t="s">
        <v>443</v>
      </c>
      <c r="AK106" s="62" t="s">
        <v>444</v>
      </c>
      <c r="AL106" s="40" t="s">
        <v>245</v>
      </c>
    </row>
    <row r="107" spans="1:38" ht="26.25" customHeight="1" thickBot="1">
      <c r="A107" s="60" t="s">
        <v>243</v>
      </c>
      <c r="B107" s="60" t="s">
        <v>258</v>
      </c>
      <c r="C107" s="61" t="s">
        <v>379</v>
      </c>
      <c r="D107" s="74"/>
      <c r="E107" s="67">
        <v>2.9622124E-2</v>
      </c>
      <c r="F107" s="62">
        <v>0.34911788999999999</v>
      </c>
      <c r="G107" s="62" t="s">
        <v>443</v>
      </c>
      <c r="H107" s="62">
        <v>0.67707711999999998</v>
      </c>
      <c r="I107" s="62">
        <v>6.3475980000000003E-3</v>
      </c>
      <c r="J107" s="62">
        <v>8.4634639999999997E-2</v>
      </c>
      <c r="K107" s="62">
        <v>0.40201453999999998</v>
      </c>
      <c r="L107" s="62" t="s">
        <v>443</v>
      </c>
      <c r="M107" s="62" t="s">
        <v>443</v>
      </c>
      <c r="N107" s="62" t="s">
        <v>443</v>
      </c>
      <c r="O107" s="62" t="s">
        <v>443</v>
      </c>
      <c r="P107" s="62" t="s">
        <v>443</v>
      </c>
      <c r="Q107" s="62" t="s">
        <v>443</v>
      </c>
      <c r="R107" s="62" t="s">
        <v>443</v>
      </c>
      <c r="S107" s="62" t="s">
        <v>443</v>
      </c>
      <c r="T107" s="62" t="s">
        <v>443</v>
      </c>
      <c r="U107" s="62" t="s">
        <v>443</v>
      </c>
      <c r="V107" s="62" t="s">
        <v>443</v>
      </c>
      <c r="W107" s="62" t="s">
        <v>443</v>
      </c>
      <c r="X107" s="62" t="s">
        <v>443</v>
      </c>
      <c r="Y107" s="62" t="s">
        <v>443</v>
      </c>
      <c r="Z107" s="62" t="s">
        <v>443</v>
      </c>
      <c r="AA107" s="62" t="s">
        <v>443</v>
      </c>
      <c r="AB107" s="62" t="s">
        <v>443</v>
      </c>
      <c r="AC107" s="62" t="s">
        <v>443</v>
      </c>
      <c r="AD107" s="157" t="s">
        <v>443</v>
      </c>
      <c r="AE107" s="158"/>
      <c r="AF107" s="159" t="s">
        <v>443</v>
      </c>
      <c r="AG107" s="62" t="s">
        <v>443</v>
      </c>
      <c r="AH107" s="62" t="s">
        <v>443</v>
      </c>
      <c r="AI107" s="62" t="s">
        <v>443</v>
      </c>
      <c r="AJ107" s="62" t="s">
        <v>443</v>
      </c>
      <c r="AK107" s="62">
        <v>2115.866</v>
      </c>
      <c r="AL107" s="40" t="s">
        <v>245</v>
      </c>
    </row>
    <row r="108" spans="1:38" ht="26.25" customHeight="1" thickBot="1">
      <c r="A108" s="60" t="s">
        <v>243</v>
      </c>
      <c r="B108" s="60" t="s">
        <v>259</v>
      </c>
      <c r="C108" s="61" t="s">
        <v>380</v>
      </c>
      <c r="D108" s="74"/>
      <c r="E108" s="67">
        <v>2.180034E-3</v>
      </c>
      <c r="F108" s="62">
        <v>8.7201359999999999E-3</v>
      </c>
      <c r="G108" s="62" t="s">
        <v>443</v>
      </c>
      <c r="H108" s="62">
        <v>1.0496460000000001E-2</v>
      </c>
      <c r="I108" s="62">
        <v>1.6148400000000001E-4</v>
      </c>
      <c r="J108" s="62">
        <v>1.6148400000000002E-3</v>
      </c>
      <c r="K108" s="62">
        <v>3.2296800000000004E-3</v>
      </c>
      <c r="L108" s="62" t="s">
        <v>443</v>
      </c>
      <c r="M108" s="62" t="s">
        <v>443</v>
      </c>
      <c r="N108" s="62" t="s">
        <v>443</v>
      </c>
      <c r="O108" s="62" t="s">
        <v>443</v>
      </c>
      <c r="P108" s="62" t="s">
        <v>443</v>
      </c>
      <c r="Q108" s="62" t="s">
        <v>443</v>
      </c>
      <c r="R108" s="62" t="s">
        <v>443</v>
      </c>
      <c r="S108" s="62" t="s">
        <v>443</v>
      </c>
      <c r="T108" s="62" t="s">
        <v>443</v>
      </c>
      <c r="U108" s="62" t="s">
        <v>443</v>
      </c>
      <c r="V108" s="62" t="s">
        <v>443</v>
      </c>
      <c r="W108" s="62" t="s">
        <v>443</v>
      </c>
      <c r="X108" s="62" t="s">
        <v>443</v>
      </c>
      <c r="Y108" s="62" t="s">
        <v>443</v>
      </c>
      <c r="Z108" s="62" t="s">
        <v>443</v>
      </c>
      <c r="AA108" s="62" t="s">
        <v>443</v>
      </c>
      <c r="AB108" s="62" t="s">
        <v>443</v>
      </c>
      <c r="AC108" s="62" t="s">
        <v>443</v>
      </c>
      <c r="AD108" s="157" t="s">
        <v>443</v>
      </c>
      <c r="AE108" s="158"/>
      <c r="AF108" s="159" t="s">
        <v>443</v>
      </c>
      <c r="AG108" s="62" t="s">
        <v>443</v>
      </c>
      <c r="AH108" s="62" t="s">
        <v>443</v>
      </c>
      <c r="AI108" s="62" t="s">
        <v>443</v>
      </c>
      <c r="AJ108" s="62" t="s">
        <v>443</v>
      </c>
      <c r="AK108" s="62">
        <v>80.742000000000004</v>
      </c>
      <c r="AL108" s="40" t="s">
        <v>245</v>
      </c>
    </row>
    <row r="109" spans="1:38" ht="26.25" customHeight="1" thickBot="1">
      <c r="A109" s="60" t="s">
        <v>243</v>
      </c>
      <c r="B109" s="60" t="s">
        <v>260</v>
      </c>
      <c r="C109" s="61" t="s">
        <v>381</v>
      </c>
      <c r="D109" s="74"/>
      <c r="E109" s="67">
        <v>5.7107700000000002E-4</v>
      </c>
      <c r="F109" s="62">
        <v>1.0342839E-2</v>
      </c>
      <c r="G109" s="62" t="s">
        <v>443</v>
      </c>
      <c r="H109" s="62">
        <v>1.1844560000000001E-2</v>
      </c>
      <c r="I109" s="62">
        <v>4.2301999999999997E-4</v>
      </c>
      <c r="J109" s="62">
        <v>2.3266100000000002E-3</v>
      </c>
      <c r="K109" s="62">
        <v>2.3266100000000002E-3</v>
      </c>
      <c r="L109" s="62" t="s">
        <v>443</v>
      </c>
      <c r="M109" s="62" t="s">
        <v>443</v>
      </c>
      <c r="N109" s="62" t="s">
        <v>443</v>
      </c>
      <c r="O109" s="62" t="s">
        <v>443</v>
      </c>
      <c r="P109" s="62" t="s">
        <v>443</v>
      </c>
      <c r="Q109" s="62" t="s">
        <v>443</v>
      </c>
      <c r="R109" s="62" t="s">
        <v>443</v>
      </c>
      <c r="S109" s="62" t="s">
        <v>443</v>
      </c>
      <c r="T109" s="62" t="s">
        <v>443</v>
      </c>
      <c r="U109" s="62" t="s">
        <v>443</v>
      </c>
      <c r="V109" s="62" t="s">
        <v>443</v>
      </c>
      <c r="W109" s="62" t="s">
        <v>443</v>
      </c>
      <c r="X109" s="62" t="s">
        <v>443</v>
      </c>
      <c r="Y109" s="62" t="s">
        <v>443</v>
      </c>
      <c r="Z109" s="62" t="s">
        <v>443</v>
      </c>
      <c r="AA109" s="62" t="s">
        <v>443</v>
      </c>
      <c r="AB109" s="62" t="s">
        <v>443</v>
      </c>
      <c r="AC109" s="62" t="s">
        <v>443</v>
      </c>
      <c r="AD109" s="157" t="s">
        <v>443</v>
      </c>
      <c r="AE109" s="158"/>
      <c r="AF109" s="159" t="s">
        <v>443</v>
      </c>
      <c r="AG109" s="62" t="s">
        <v>443</v>
      </c>
      <c r="AH109" s="62" t="s">
        <v>443</v>
      </c>
      <c r="AI109" s="62" t="s">
        <v>443</v>
      </c>
      <c r="AJ109" s="62" t="s">
        <v>443</v>
      </c>
      <c r="AK109" s="62">
        <v>21.151</v>
      </c>
      <c r="AL109" s="40" t="s">
        <v>245</v>
      </c>
    </row>
    <row r="110" spans="1:38" ht="26.25" customHeight="1" thickBot="1">
      <c r="A110" s="60" t="s">
        <v>243</v>
      </c>
      <c r="B110" s="60" t="s">
        <v>261</v>
      </c>
      <c r="C110" s="61" t="s">
        <v>382</v>
      </c>
      <c r="D110" s="74"/>
      <c r="E110" s="67">
        <v>8.2790199999999993E-4</v>
      </c>
      <c r="F110" s="62">
        <v>2.2560014999999999E-2</v>
      </c>
      <c r="G110" s="62" t="s">
        <v>443</v>
      </c>
      <c r="H110" s="62">
        <v>1.9110150000000003E-2</v>
      </c>
      <c r="I110" s="62">
        <v>1.0327400000000001E-3</v>
      </c>
      <c r="J110" s="62">
        <v>7.5592999999999997E-3</v>
      </c>
      <c r="K110" s="62">
        <v>7.5592999999999997E-3</v>
      </c>
      <c r="L110" s="62" t="s">
        <v>443</v>
      </c>
      <c r="M110" s="62" t="s">
        <v>443</v>
      </c>
      <c r="N110" s="62" t="s">
        <v>443</v>
      </c>
      <c r="O110" s="62" t="s">
        <v>443</v>
      </c>
      <c r="P110" s="62" t="s">
        <v>443</v>
      </c>
      <c r="Q110" s="62" t="s">
        <v>443</v>
      </c>
      <c r="R110" s="62" t="s">
        <v>443</v>
      </c>
      <c r="S110" s="62" t="s">
        <v>443</v>
      </c>
      <c r="T110" s="62" t="s">
        <v>443</v>
      </c>
      <c r="U110" s="62" t="s">
        <v>443</v>
      </c>
      <c r="V110" s="62" t="s">
        <v>443</v>
      </c>
      <c r="W110" s="62" t="s">
        <v>443</v>
      </c>
      <c r="X110" s="62" t="s">
        <v>443</v>
      </c>
      <c r="Y110" s="62" t="s">
        <v>443</v>
      </c>
      <c r="Z110" s="62" t="s">
        <v>443</v>
      </c>
      <c r="AA110" s="62" t="s">
        <v>443</v>
      </c>
      <c r="AB110" s="62" t="s">
        <v>443</v>
      </c>
      <c r="AC110" s="62" t="s">
        <v>443</v>
      </c>
      <c r="AD110" s="157" t="s">
        <v>443</v>
      </c>
      <c r="AE110" s="158"/>
      <c r="AF110" s="159" t="s">
        <v>443</v>
      </c>
      <c r="AG110" s="62" t="s">
        <v>443</v>
      </c>
      <c r="AH110" s="62" t="s">
        <v>443</v>
      </c>
      <c r="AI110" s="62" t="s">
        <v>443</v>
      </c>
      <c r="AJ110" s="62" t="s">
        <v>443</v>
      </c>
      <c r="AK110" s="62">
        <v>46.134999999999998</v>
      </c>
      <c r="AL110" s="40" t="s">
        <v>245</v>
      </c>
    </row>
    <row r="111" spans="1:38" ht="26.25" customHeight="1" thickBot="1">
      <c r="A111" s="60" t="s">
        <v>243</v>
      </c>
      <c r="B111" s="60" t="s">
        <v>262</v>
      </c>
      <c r="C111" s="61" t="s">
        <v>376</v>
      </c>
      <c r="D111" s="74"/>
      <c r="E111" s="67" t="s">
        <v>442</v>
      </c>
      <c r="F111" s="67" t="s">
        <v>442</v>
      </c>
      <c r="G111" s="67" t="s">
        <v>442</v>
      </c>
      <c r="H111" s="67" t="s">
        <v>442</v>
      </c>
      <c r="I111" s="67" t="s">
        <v>442</v>
      </c>
      <c r="J111" s="67" t="s">
        <v>442</v>
      </c>
      <c r="K111" s="67" t="s">
        <v>442</v>
      </c>
      <c r="L111" s="67" t="s">
        <v>442</v>
      </c>
      <c r="M111" s="67" t="s">
        <v>442</v>
      </c>
      <c r="N111" s="67" t="s">
        <v>442</v>
      </c>
      <c r="O111" s="67" t="s">
        <v>442</v>
      </c>
      <c r="P111" s="67" t="s">
        <v>442</v>
      </c>
      <c r="Q111" s="67" t="s">
        <v>442</v>
      </c>
      <c r="R111" s="67" t="s">
        <v>442</v>
      </c>
      <c r="S111" s="67" t="s">
        <v>442</v>
      </c>
      <c r="T111" s="67" t="s">
        <v>442</v>
      </c>
      <c r="U111" s="67" t="s">
        <v>442</v>
      </c>
      <c r="V111" s="67" t="s">
        <v>442</v>
      </c>
      <c r="W111" s="67" t="s">
        <v>442</v>
      </c>
      <c r="X111" s="67" t="s">
        <v>442</v>
      </c>
      <c r="Y111" s="67" t="s">
        <v>442</v>
      </c>
      <c r="Z111" s="67" t="s">
        <v>442</v>
      </c>
      <c r="AA111" s="67" t="s">
        <v>442</v>
      </c>
      <c r="AB111" s="67" t="s">
        <v>442</v>
      </c>
      <c r="AC111" s="67" t="s">
        <v>442</v>
      </c>
      <c r="AD111" s="166" t="s">
        <v>442</v>
      </c>
      <c r="AE111" s="158"/>
      <c r="AF111" s="159" t="s">
        <v>442</v>
      </c>
      <c r="AG111" s="159" t="s">
        <v>442</v>
      </c>
      <c r="AH111" s="159" t="s">
        <v>442</v>
      </c>
      <c r="AI111" s="159" t="s">
        <v>442</v>
      </c>
      <c r="AJ111" s="159" t="s">
        <v>442</v>
      </c>
      <c r="AK111" s="62" t="s">
        <v>442</v>
      </c>
      <c r="AL111" s="40" t="s">
        <v>245</v>
      </c>
    </row>
    <row r="112" spans="1:38" ht="26.25" customHeight="1" thickBot="1">
      <c r="A112" s="60" t="s">
        <v>263</v>
      </c>
      <c r="B112" s="60" t="s">
        <v>264</v>
      </c>
      <c r="C112" s="61" t="s">
        <v>265</v>
      </c>
      <c r="D112" s="62"/>
      <c r="E112" s="62">
        <v>0.46905360666666668</v>
      </c>
      <c r="F112" s="62" t="s">
        <v>443</v>
      </c>
      <c r="G112" s="62" t="s">
        <v>443</v>
      </c>
      <c r="H112" s="62">
        <v>0.72585609333333345</v>
      </c>
      <c r="I112" s="62" t="s">
        <v>443</v>
      </c>
      <c r="J112" s="62" t="s">
        <v>443</v>
      </c>
      <c r="K112" s="62" t="s">
        <v>443</v>
      </c>
      <c r="L112" s="62" t="s">
        <v>443</v>
      </c>
      <c r="M112" s="62" t="s">
        <v>443</v>
      </c>
      <c r="N112" s="62" t="s">
        <v>443</v>
      </c>
      <c r="O112" s="62" t="s">
        <v>443</v>
      </c>
      <c r="P112" s="62" t="s">
        <v>443</v>
      </c>
      <c r="Q112" s="62" t="s">
        <v>443</v>
      </c>
      <c r="R112" s="62" t="s">
        <v>443</v>
      </c>
      <c r="S112" s="62" t="s">
        <v>443</v>
      </c>
      <c r="T112" s="62" t="s">
        <v>443</v>
      </c>
      <c r="U112" s="62" t="s">
        <v>443</v>
      </c>
      <c r="V112" s="62" t="s">
        <v>443</v>
      </c>
      <c r="W112" s="62" t="s">
        <v>443</v>
      </c>
      <c r="X112" s="62" t="s">
        <v>443</v>
      </c>
      <c r="Y112" s="62" t="s">
        <v>443</v>
      </c>
      <c r="Z112" s="62" t="s">
        <v>443</v>
      </c>
      <c r="AA112" s="62" t="s">
        <v>443</v>
      </c>
      <c r="AB112" s="62" t="s">
        <v>443</v>
      </c>
      <c r="AC112" s="62" t="s">
        <v>443</v>
      </c>
      <c r="AD112" s="157" t="s">
        <v>443</v>
      </c>
      <c r="AE112" s="158"/>
      <c r="AF112" s="159" t="s">
        <v>443</v>
      </c>
      <c r="AG112" s="62" t="s">
        <v>443</v>
      </c>
      <c r="AH112" s="62" t="s">
        <v>443</v>
      </c>
      <c r="AI112" s="62" t="s">
        <v>443</v>
      </c>
      <c r="AJ112" s="62" t="s">
        <v>443</v>
      </c>
      <c r="AK112" s="178">
        <v>18040523.333333336</v>
      </c>
      <c r="AL112" s="40" t="s">
        <v>418</v>
      </c>
    </row>
    <row r="113" spans="1:38" ht="26.25" customHeight="1" thickBot="1">
      <c r="A113" s="60" t="s">
        <v>263</v>
      </c>
      <c r="B113" s="75" t="s">
        <v>266</v>
      </c>
      <c r="C113" s="76" t="s">
        <v>267</v>
      </c>
      <c r="D113" s="62"/>
      <c r="E113" s="62" t="s">
        <v>445</v>
      </c>
      <c r="F113" s="62" t="s">
        <v>445</v>
      </c>
      <c r="G113" s="62" t="s">
        <v>443</v>
      </c>
      <c r="H113" s="62">
        <v>2.7774980600000005</v>
      </c>
      <c r="I113" s="62" t="s">
        <v>443</v>
      </c>
      <c r="J113" s="62" t="s">
        <v>443</v>
      </c>
      <c r="K113" s="62" t="s">
        <v>443</v>
      </c>
      <c r="L113" s="62" t="s">
        <v>443</v>
      </c>
      <c r="M113" s="62" t="s">
        <v>443</v>
      </c>
      <c r="N113" s="62" t="s">
        <v>443</v>
      </c>
      <c r="O113" s="62" t="s">
        <v>443</v>
      </c>
      <c r="P113" s="62" t="s">
        <v>443</v>
      </c>
      <c r="Q113" s="62" t="s">
        <v>443</v>
      </c>
      <c r="R113" s="62" t="s">
        <v>443</v>
      </c>
      <c r="S113" s="62" t="s">
        <v>443</v>
      </c>
      <c r="T113" s="62" t="s">
        <v>443</v>
      </c>
      <c r="U113" s="62" t="s">
        <v>443</v>
      </c>
      <c r="V113" s="62" t="s">
        <v>443</v>
      </c>
      <c r="W113" s="62" t="s">
        <v>443</v>
      </c>
      <c r="X113" s="62" t="s">
        <v>443</v>
      </c>
      <c r="Y113" s="62" t="s">
        <v>443</v>
      </c>
      <c r="Z113" s="62" t="s">
        <v>443</v>
      </c>
      <c r="AA113" s="62" t="s">
        <v>443</v>
      </c>
      <c r="AB113" s="62" t="s">
        <v>443</v>
      </c>
      <c r="AC113" s="62" t="s">
        <v>443</v>
      </c>
      <c r="AD113" s="62" t="s">
        <v>443</v>
      </c>
      <c r="AE113" s="158"/>
      <c r="AF113" s="62" t="s">
        <v>443</v>
      </c>
      <c r="AG113" s="62" t="s">
        <v>443</v>
      </c>
      <c r="AH113" s="62" t="s">
        <v>443</v>
      </c>
      <c r="AI113" s="62" t="s">
        <v>443</v>
      </c>
      <c r="AJ113" s="62" t="s">
        <v>443</v>
      </c>
      <c r="AK113" s="62" t="s">
        <v>443</v>
      </c>
      <c r="AL113" s="40" t="s">
        <v>412</v>
      </c>
    </row>
    <row r="114" spans="1:38" ht="26.25" customHeight="1" thickBot="1">
      <c r="A114" s="60" t="s">
        <v>263</v>
      </c>
      <c r="B114" s="75" t="s">
        <v>268</v>
      </c>
      <c r="C114" s="76" t="s">
        <v>387</v>
      </c>
      <c r="D114" s="62"/>
      <c r="E114" s="62" t="s">
        <v>444</v>
      </c>
      <c r="F114" s="167" t="s">
        <v>443</v>
      </c>
      <c r="G114" s="167" t="s">
        <v>443</v>
      </c>
      <c r="H114" s="62" t="s">
        <v>444</v>
      </c>
      <c r="I114" s="62" t="s">
        <v>443</v>
      </c>
      <c r="J114" s="62" t="s">
        <v>443</v>
      </c>
      <c r="K114" s="62" t="s">
        <v>443</v>
      </c>
      <c r="L114" s="62" t="s">
        <v>443</v>
      </c>
      <c r="M114" s="62" t="s">
        <v>443</v>
      </c>
      <c r="N114" s="62" t="s">
        <v>443</v>
      </c>
      <c r="O114" s="62" t="s">
        <v>443</v>
      </c>
      <c r="P114" s="62" t="s">
        <v>443</v>
      </c>
      <c r="Q114" s="62" t="s">
        <v>443</v>
      </c>
      <c r="R114" s="62" t="s">
        <v>443</v>
      </c>
      <c r="S114" s="62" t="s">
        <v>443</v>
      </c>
      <c r="T114" s="62" t="s">
        <v>443</v>
      </c>
      <c r="U114" s="62" t="s">
        <v>443</v>
      </c>
      <c r="V114" s="62" t="s">
        <v>443</v>
      </c>
      <c r="W114" s="62" t="s">
        <v>443</v>
      </c>
      <c r="X114" s="62" t="s">
        <v>443</v>
      </c>
      <c r="Y114" s="62" t="s">
        <v>443</v>
      </c>
      <c r="Z114" s="62" t="s">
        <v>443</v>
      </c>
      <c r="AA114" s="62" t="s">
        <v>443</v>
      </c>
      <c r="AB114" s="62" t="s">
        <v>443</v>
      </c>
      <c r="AC114" s="62" t="s">
        <v>443</v>
      </c>
      <c r="AD114" s="62" t="s">
        <v>443</v>
      </c>
      <c r="AE114" s="158"/>
      <c r="AF114" s="62" t="s">
        <v>443</v>
      </c>
      <c r="AG114" s="62" t="s">
        <v>443</v>
      </c>
      <c r="AH114" s="62" t="s">
        <v>443</v>
      </c>
      <c r="AI114" s="62" t="s">
        <v>443</v>
      </c>
      <c r="AJ114" s="62" t="s">
        <v>443</v>
      </c>
      <c r="AK114" s="62" t="s">
        <v>443</v>
      </c>
      <c r="AL114" s="40" t="s">
        <v>412</v>
      </c>
    </row>
    <row r="115" spans="1:38" ht="26.25" customHeight="1" thickBot="1">
      <c r="A115" s="60" t="s">
        <v>263</v>
      </c>
      <c r="B115" s="75" t="s">
        <v>269</v>
      </c>
      <c r="C115" s="76" t="s">
        <v>270</v>
      </c>
      <c r="D115" s="62"/>
      <c r="E115" s="62" t="s">
        <v>443</v>
      </c>
      <c r="F115" s="62" t="s">
        <v>443</v>
      </c>
      <c r="G115" s="62" t="s">
        <v>443</v>
      </c>
      <c r="H115" s="62" t="s">
        <v>443</v>
      </c>
      <c r="I115" s="62" t="s">
        <v>443</v>
      </c>
      <c r="J115" s="62" t="s">
        <v>443</v>
      </c>
      <c r="K115" s="62" t="s">
        <v>443</v>
      </c>
      <c r="L115" s="62" t="s">
        <v>443</v>
      </c>
      <c r="M115" s="62" t="s">
        <v>443</v>
      </c>
      <c r="N115" s="62" t="s">
        <v>443</v>
      </c>
      <c r="O115" s="62" t="s">
        <v>443</v>
      </c>
      <c r="P115" s="62" t="s">
        <v>443</v>
      </c>
      <c r="Q115" s="62" t="s">
        <v>443</v>
      </c>
      <c r="R115" s="62" t="s">
        <v>443</v>
      </c>
      <c r="S115" s="62" t="s">
        <v>443</v>
      </c>
      <c r="T115" s="62" t="s">
        <v>443</v>
      </c>
      <c r="U115" s="62" t="s">
        <v>443</v>
      </c>
      <c r="V115" s="62" t="s">
        <v>443</v>
      </c>
      <c r="W115" s="62" t="s">
        <v>443</v>
      </c>
      <c r="X115" s="62" t="s">
        <v>443</v>
      </c>
      <c r="Y115" s="62" t="s">
        <v>443</v>
      </c>
      <c r="Z115" s="62" t="s">
        <v>443</v>
      </c>
      <c r="AA115" s="62" t="s">
        <v>443</v>
      </c>
      <c r="AB115" s="62" t="s">
        <v>443</v>
      </c>
      <c r="AC115" s="62" t="s">
        <v>443</v>
      </c>
      <c r="AD115" s="62" t="s">
        <v>443</v>
      </c>
      <c r="AE115" s="158"/>
      <c r="AF115" s="62" t="s">
        <v>443</v>
      </c>
      <c r="AG115" s="62" t="s">
        <v>443</v>
      </c>
      <c r="AH115" s="62" t="s">
        <v>443</v>
      </c>
      <c r="AI115" s="62" t="s">
        <v>443</v>
      </c>
      <c r="AJ115" s="62" t="s">
        <v>443</v>
      </c>
      <c r="AK115" s="62" t="s">
        <v>443</v>
      </c>
      <c r="AL115" s="40" t="s">
        <v>412</v>
      </c>
    </row>
    <row r="116" spans="1:38" ht="26.25" customHeight="1" thickBot="1">
      <c r="A116" s="60" t="s">
        <v>263</v>
      </c>
      <c r="B116" s="60" t="s">
        <v>271</v>
      </c>
      <c r="C116" s="66" t="s">
        <v>409</v>
      </c>
      <c r="D116" s="62"/>
      <c r="E116" s="62" t="s">
        <v>445</v>
      </c>
      <c r="F116" s="62" t="s">
        <v>445</v>
      </c>
      <c r="G116" s="62" t="s">
        <v>443</v>
      </c>
      <c r="H116" s="62">
        <v>1.4018101999999999</v>
      </c>
      <c r="I116" s="62" t="s">
        <v>443</v>
      </c>
      <c r="J116" s="62" t="s">
        <v>443</v>
      </c>
      <c r="K116" s="62" t="s">
        <v>443</v>
      </c>
      <c r="L116" s="62" t="s">
        <v>443</v>
      </c>
      <c r="M116" s="62" t="s">
        <v>443</v>
      </c>
      <c r="N116" s="62" t="s">
        <v>443</v>
      </c>
      <c r="O116" s="62" t="s">
        <v>443</v>
      </c>
      <c r="P116" s="62" t="s">
        <v>443</v>
      </c>
      <c r="Q116" s="62" t="s">
        <v>443</v>
      </c>
      <c r="R116" s="62" t="s">
        <v>443</v>
      </c>
      <c r="S116" s="62" t="s">
        <v>443</v>
      </c>
      <c r="T116" s="62" t="s">
        <v>443</v>
      </c>
      <c r="U116" s="62" t="s">
        <v>443</v>
      </c>
      <c r="V116" s="62" t="s">
        <v>443</v>
      </c>
      <c r="W116" s="62" t="s">
        <v>443</v>
      </c>
      <c r="X116" s="62" t="s">
        <v>443</v>
      </c>
      <c r="Y116" s="62" t="s">
        <v>443</v>
      </c>
      <c r="Z116" s="62" t="s">
        <v>443</v>
      </c>
      <c r="AA116" s="62" t="s">
        <v>443</v>
      </c>
      <c r="AB116" s="62" t="s">
        <v>443</v>
      </c>
      <c r="AC116" s="62" t="s">
        <v>443</v>
      </c>
      <c r="AD116" s="62" t="s">
        <v>443</v>
      </c>
      <c r="AE116" s="158"/>
      <c r="AF116" s="62" t="s">
        <v>443</v>
      </c>
      <c r="AG116" s="62" t="s">
        <v>443</v>
      </c>
      <c r="AH116" s="62" t="s">
        <v>443</v>
      </c>
      <c r="AI116" s="62" t="s">
        <v>443</v>
      </c>
      <c r="AJ116" s="62" t="s">
        <v>443</v>
      </c>
      <c r="AK116" s="62" t="s">
        <v>443</v>
      </c>
      <c r="AL116" s="40" t="s">
        <v>412</v>
      </c>
    </row>
    <row r="117" spans="1:38" ht="26.25" customHeight="1" thickBot="1">
      <c r="A117" s="60" t="s">
        <v>263</v>
      </c>
      <c r="B117" s="60" t="s">
        <v>272</v>
      </c>
      <c r="C117" s="66" t="s">
        <v>273</v>
      </c>
      <c r="D117" s="62"/>
      <c r="E117" s="62" t="s">
        <v>443</v>
      </c>
      <c r="F117" s="62" t="s">
        <v>443</v>
      </c>
      <c r="G117" s="62" t="s">
        <v>443</v>
      </c>
      <c r="H117" s="62" t="s">
        <v>443</v>
      </c>
      <c r="I117" s="62" t="s">
        <v>443</v>
      </c>
      <c r="J117" s="62" t="s">
        <v>443</v>
      </c>
      <c r="K117" s="62" t="s">
        <v>443</v>
      </c>
      <c r="L117" s="62" t="s">
        <v>443</v>
      </c>
      <c r="M117" s="62" t="s">
        <v>443</v>
      </c>
      <c r="N117" s="62" t="s">
        <v>443</v>
      </c>
      <c r="O117" s="62" t="s">
        <v>443</v>
      </c>
      <c r="P117" s="62" t="s">
        <v>443</v>
      </c>
      <c r="Q117" s="62" t="s">
        <v>443</v>
      </c>
      <c r="R117" s="62" t="s">
        <v>443</v>
      </c>
      <c r="S117" s="62" t="s">
        <v>443</v>
      </c>
      <c r="T117" s="62" t="s">
        <v>443</v>
      </c>
      <c r="U117" s="62" t="s">
        <v>443</v>
      </c>
      <c r="V117" s="62" t="s">
        <v>443</v>
      </c>
      <c r="W117" s="62" t="s">
        <v>443</v>
      </c>
      <c r="X117" s="62" t="s">
        <v>443</v>
      </c>
      <c r="Y117" s="62" t="s">
        <v>443</v>
      </c>
      <c r="Z117" s="62" t="s">
        <v>443</v>
      </c>
      <c r="AA117" s="62" t="s">
        <v>443</v>
      </c>
      <c r="AB117" s="62" t="s">
        <v>443</v>
      </c>
      <c r="AC117" s="62" t="s">
        <v>443</v>
      </c>
      <c r="AD117" s="157" t="s">
        <v>443</v>
      </c>
      <c r="AE117" s="158"/>
      <c r="AF117" s="159" t="s">
        <v>443</v>
      </c>
      <c r="AG117" s="62" t="s">
        <v>443</v>
      </c>
      <c r="AH117" s="62" t="s">
        <v>443</v>
      </c>
      <c r="AI117" s="62" t="s">
        <v>443</v>
      </c>
      <c r="AJ117" s="62" t="s">
        <v>443</v>
      </c>
      <c r="AK117" s="62" t="s">
        <v>443</v>
      </c>
      <c r="AL117" s="40" t="s">
        <v>412</v>
      </c>
    </row>
    <row r="118" spans="1:38" ht="26.25" customHeight="1" thickBot="1">
      <c r="A118" s="60" t="s">
        <v>263</v>
      </c>
      <c r="B118" s="60" t="s">
        <v>274</v>
      </c>
      <c r="C118" s="66" t="s">
        <v>410</v>
      </c>
      <c r="D118" s="62"/>
      <c r="E118" s="62" t="s">
        <v>443</v>
      </c>
      <c r="F118" s="62" t="s">
        <v>443</v>
      </c>
      <c r="G118" s="62" t="s">
        <v>443</v>
      </c>
      <c r="H118" s="62" t="s">
        <v>443</v>
      </c>
      <c r="I118" s="62" t="s">
        <v>443</v>
      </c>
      <c r="J118" s="62" t="s">
        <v>443</v>
      </c>
      <c r="K118" s="62" t="s">
        <v>443</v>
      </c>
      <c r="L118" s="62" t="s">
        <v>443</v>
      </c>
      <c r="M118" s="62" t="s">
        <v>443</v>
      </c>
      <c r="N118" s="62" t="s">
        <v>443</v>
      </c>
      <c r="O118" s="62" t="s">
        <v>443</v>
      </c>
      <c r="P118" s="62" t="s">
        <v>443</v>
      </c>
      <c r="Q118" s="62" t="s">
        <v>443</v>
      </c>
      <c r="R118" s="62" t="s">
        <v>443</v>
      </c>
      <c r="S118" s="62" t="s">
        <v>443</v>
      </c>
      <c r="T118" s="62" t="s">
        <v>443</v>
      </c>
      <c r="U118" s="62" t="s">
        <v>443</v>
      </c>
      <c r="V118" s="62" t="s">
        <v>443</v>
      </c>
      <c r="W118" s="62" t="s">
        <v>443</v>
      </c>
      <c r="X118" s="62" t="s">
        <v>443</v>
      </c>
      <c r="Y118" s="62" t="s">
        <v>443</v>
      </c>
      <c r="Z118" s="62" t="s">
        <v>443</v>
      </c>
      <c r="AA118" s="62" t="s">
        <v>443</v>
      </c>
      <c r="AB118" s="62" t="s">
        <v>443</v>
      </c>
      <c r="AC118" s="62" t="s">
        <v>443</v>
      </c>
      <c r="AD118" s="157" t="s">
        <v>443</v>
      </c>
      <c r="AE118" s="158"/>
      <c r="AF118" s="159" t="s">
        <v>443</v>
      </c>
      <c r="AG118" s="62" t="s">
        <v>443</v>
      </c>
      <c r="AH118" s="62" t="s">
        <v>443</v>
      </c>
      <c r="AI118" s="62" t="s">
        <v>443</v>
      </c>
      <c r="AJ118" s="62" t="s">
        <v>443</v>
      </c>
      <c r="AK118" s="62" t="s">
        <v>443</v>
      </c>
      <c r="AL118" s="40" t="s">
        <v>412</v>
      </c>
    </row>
    <row r="119" spans="1:38" ht="26.25" customHeight="1" thickBot="1">
      <c r="A119" s="60" t="s">
        <v>263</v>
      </c>
      <c r="B119" s="60" t="s">
        <v>275</v>
      </c>
      <c r="C119" s="61" t="s">
        <v>276</v>
      </c>
      <c r="D119" s="62"/>
      <c r="E119" s="62" t="s">
        <v>443</v>
      </c>
      <c r="F119" s="62" t="s">
        <v>443</v>
      </c>
      <c r="G119" s="62" t="s">
        <v>443</v>
      </c>
      <c r="H119" s="62" t="s">
        <v>443</v>
      </c>
      <c r="I119" s="167">
        <v>6.4619999999999997E-2</v>
      </c>
      <c r="J119" s="167">
        <v>1.6801200000000001</v>
      </c>
      <c r="K119" s="167">
        <v>1.6801200000000001</v>
      </c>
      <c r="L119" s="62" t="s">
        <v>443</v>
      </c>
      <c r="M119" s="62" t="s">
        <v>443</v>
      </c>
      <c r="N119" s="62" t="s">
        <v>443</v>
      </c>
      <c r="O119" s="62" t="s">
        <v>443</v>
      </c>
      <c r="P119" s="62" t="s">
        <v>443</v>
      </c>
      <c r="Q119" s="62" t="s">
        <v>443</v>
      </c>
      <c r="R119" s="62" t="s">
        <v>443</v>
      </c>
      <c r="S119" s="62" t="s">
        <v>443</v>
      </c>
      <c r="T119" s="62" t="s">
        <v>443</v>
      </c>
      <c r="U119" s="62" t="s">
        <v>443</v>
      </c>
      <c r="V119" s="62" t="s">
        <v>443</v>
      </c>
      <c r="W119" s="62" t="s">
        <v>443</v>
      </c>
      <c r="X119" s="62" t="s">
        <v>443</v>
      </c>
      <c r="Y119" s="62" t="s">
        <v>443</v>
      </c>
      <c r="Z119" s="62" t="s">
        <v>443</v>
      </c>
      <c r="AA119" s="62" t="s">
        <v>443</v>
      </c>
      <c r="AB119" s="62" t="s">
        <v>443</v>
      </c>
      <c r="AC119" s="62" t="s">
        <v>443</v>
      </c>
      <c r="AD119" s="157" t="s">
        <v>443</v>
      </c>
      <c r="AE119" s="158"/>
      <c r="AF119" s="159" t="s">
        <v>443</v>
      </c>
      <c r="AG119" s="62" t="s">
        <v>443</v>
      </c>
      <c r="AH119" s="62" t="s">
        <v>443</v>
      </c>
      <c r="AI119" s="62" t="s">
        <v>443</v>
      </c>
      <c r="AJ119" s="62" t="s">
        <v>443</v>
      </c>
      <c r="AK119" s="62">
        <v>1077000</v>
      </c>
      <c r="AL119" s="40" t="s">
        <v>412</v>
      </c>
    </row>
    <row r="120" spans="1:38" ht="26.25" customHeight="1" thickBot="1">
      <c r="A120" s="60" t="s">
        <v>263</v>
      </c>
      <c r="B120" s="60" t="s">
        <v>277</v>
      </c>
      <c r="C120" s="61" t="s">
        <v>278</v>
      </c>
      <c r="D120" s="62"/>
      <c r="E120" s="62" t="s">
        <v>443</v>
      </c>
      <c r="F120" s="62" t="s">
        <v>443</v>
      </c>
      <c r="G120" s="62" t="s">
        <v>443</v>
      </c>
      <c r="H120" s="62" t="s">
        <v>443</v>
      </c>
      <c r="I120" s="167" t="s">
        <v>444</v>
      </c>
      <c r="J120" s="167" t="s">
        <v>444</v>
      </c>
      <c r="K120" s="167" t="s">
        <v>444</v>
      </c>
      <c r="L120" s="62" t="s">
        <v>443</v>
      </c>
      <c r="M120" s="62" t="s">
        <v>443</v>
      </c>
      <c r="N120" s="62" t="s">
        <v>443</v>
      </c>
      <c r="O120" s="62" t="s">
        <v>443</v>
      </c>
      <c r="P120" s="62" t="s">
        <v>443</v>
      </c>
      <c r="Q120" s="62" t="s">
        <v>443</v>
      </c>
      <c r="R120" s="62" t="s">
        <v>443</v>
      </c>
      <c r="S120" s="62" t="s">
        <v>443</v>
      </c>
      <c r="T120" s="62" t="s">
        <v>443</v>
      </c>
      <c r="U120" s="62" t="s">
        <v>443</v>
      </c>
      <c r="V120" s="62" t="s">
        <v>443</v>
      </c>
      <c r="W120" s="62" t="s">
        <v>443</v>
      </c>
      <c r="X120" s="62" t="s">
        <v>443</v>
      </c>
      <c r="Y120" s="62" t="s">
        <v>443</v>
      </c>
      <c r="Z120" s="62" t="s">
        <v>443</v>
      </c>
      <c r="AA120" s="62" t="s">
        <v>443</v>
      </c>
      <c r="AB120" s="62" t="s">
        <v>443</v>
      </c>
      <c r="AC120" s="62" t="s">
        <v>443</v>
      </c>
      <c r="AD120" s="157" t="s">
        <v>443</v>
      </c>
      <c r="AE120" s="158"/>
      <c r="AF120" s="159" t="s">
        <v>443</v>
      </c>
      <c r="AG120" s="62" t="s">
        <v>443</v>
      </c>
      <c r="AH120" s="62" t="s">
        <v>443</v>
      </c>
      <c r="AI120" s="62" t="s">
        <v>443</v>
      </c>
      <c r="AJ120" s="62" t="s">
        <v>443</v>
      </c>
      <c r="AK120" s="62" t="s">
        <v>443</v>
      </c>
      <c r="AL120" s="40" t="s">
        <v>412</v>
      </c>
    </row>
    <row r="121" spans="1:38" ht="26.25" customHeight="1" thickBot="1">
      <c r="A121" s="60" t="s">
        <v>263</v>
      </c>
      <c r="B121" s="60" t="s">
        <v>279</v>
      </c>
      <c r="C121" s="66" t="s">
        <v>280</v>
      </c>
      <c r="D121" s="63"/>
      <c r="E121" s="62" t="s">
        <v>443</v>
      </c>
      <c r="F121" s="62">
        <v>0.92622000000000004</v>
      </c>
      <c r="G121" s="62" t="s">
        <v>443</v>
      </c>
      <c r="H121" s="62" t="s">
        <v>443</v>
      </c>
      <c r="I121" s="62" t="s">
        <v>443</v>
      </c>
      <c r="J121" s="62" t="s">
        <v>443</v>
      </c>
      <c r="K121" s="62" t="s">
        <v>443</v>
      </c>
      <c r="L121" s="62" t="s">
        <v>443</v>
      </c>
      <c r="M121" s="62" t="s">
        <v>443</v>
      </c>
      <c r="N121" s="62" t="s">
        <v>443</v>
      </c>
      <c r="O121" s="62" t="s">
        <v>443</v>
      </c>
      <c r="P121" s="62" t="s">
        <v>443</v>
      </c>
      <c r="Q121" s="62" t="s">
        <v>443</v>
      </c>
      <c r="R121" s="62" t="s">
        <v>443</v>
      </c>
      <c r="S121" s="62" t="s">
        <v>443</v>
      </c>
      <c r="T121" s="62" t="s">
        <v>443</v>
      </c>
      <c r="U121" s="62" t="s">
        <v>443</v>
      </c>
      <c r="V121" s="62" t="s">
        <v>443</v>
      </c>
      <c r="W121" s="62" t="s">
        <v>443</v>
      </c>
      <c r="X121" s="62" t="s">
        <v>443</v>
      </c>
      <c r="Y121" s="62" t="s">
        <v>443</v>
      </c>
      <c r="Z121" s="62" t="s">
        <v>443</v>
      </c>
      <c r="AA121" s="62" t="s">
        <v>443</v>
      </c>
      <c r="AB121" s="62" t="s">
        <v>443</v>
      </c>
      <c r="AC121" s="62" t="s">
        <v>443</v>
      </c>
      <c r="AD121" s="157" t="s">
        <v>443</v>
      </c>
      <c r="AE121" s="158"/>
      <c r="AF121" s="159" t="s">
        <v>443</v>
      </c>
      <c r="AG121" s="159" t="s">
        <v>443</v>
      </c>
      <c r="AH121" s="159" t="s">
        <v>443</v>
      </c>
      <c r="AI121" s="159" t="s">
        <v>443</v>
      </c>
      <c r="AJ121" s="159" t="s">
        <v>443</v>
      </c>
      <c r="AK121" s="62">
        <v>1077000</v>
      </c>
      <c r="AL121" s="40" t="s">
        <v>412</v>
      </c>
    </row>
    <row r="122" spans="1:38" ht="26.25" customHeight="1" thickBot="1">
      <c r="A122" s="60" t="s">
        <v>263</v>
      </c>
      <c r="B122" s="75" t="s">
        <v>282</v>
      </c>
      <c r="C122" s="76" t="s">
        <v>283</v>
      </c>
      <c r="D122" s="62"/>
      <c r="E122" s="62" t="s">
        <v>442</v>
      </c>
      <c r="F122" s="62" t="s">
        <v>442</v>
      </c>
      <c r="G122" s="62" t="s">
        <v>442</v>
      </c>
      <c r="H122" s="62" t="s">
        <v>442</v>
      </c>
      <c r="I122" s="62" t="s">
        <v>442</v>
      </c>
      <c r="J122" s="62" t="s">
        <v>442</v>
      </c>
      <c r="K122" s="62" t="s">
        <v>442</v>
      </c>
      <c r="L122" s="62" t="s">
        <v>442</v>
      </c>
      <c r="M122" s="62" t="s">
        <v>442</v>
      </c>
      <c r="N122" s="62" t="s">
        <v>442</v>
      </c>
      <c r="O122" s="62" t="s">
        <v>442</v>
      </c>
      <c r="P122" s="62" t="s">
        <v>442</v>
      </c>
      <c r="Q122" s="62" t="s">
        <v>442</v>
      </c>
      <c r="R122" s="62" t="s">
        <v>442</v>
      </c>
      <c r="S122" s="62" t="s">
        <v>442</v>
      </c>
      <c r="T122" s="62" t="s">
        <v>442</v>
      </c>
      <c r="U122" s="62" t="s">
        <v>442</v>
      </c>
      <c r="V122" s="62" t="s">
        <v>442</v>
      </c>
      <c r="W122" s="62" t="s">
        <v>442</v>
      </c>
      <c r="X122" s="62" t="s">
        <v>442</v>
      </c>
      <c r="Y122" s="62" t="s">
        <v>442</v>
      </c>
      <c r="Z122" s="62" t="s">
        <v>442</v>
      </c>
      <c r="AA122" s="62" t="s">
        <v>442</v>
      </c>
      <c r="AB122" s="62" t="s">
        <v>442</v>
      </c>
      <c r="AC122" s="62" t="s">
        <v>442</v>
      </c>
      <c r="AD122" s="157" t="s">
        <v>442</v>
      </c>
      <c r="AE122" s="158"/>
      <c r="AF122" s="159" t="s">
        <v>442</v>
      </c>
      <c r="AG122" s="159" t="s">
        <v>442</v>
      </c>
      <c r="AH122" s="159" t="s">
        <v>442</v>
      </c>
      <c r="AI122" s="159" t="s">
        <v>442</v>
      </c>
      <c r="AJ122" s="159" t="s">
        <v>442</v>
      </c>
      <c r="AK122" s="62" t="s">
        <v>442</v>
      </c>
      <c r="AL122" s="40" t="s">
        <v>412</v>
      </c>
    </row>
    <row r="123" spans="1:38" ht="26.25" customHeight="1" thickBot="1">
      <c r="A123" s="60" t="s">
        <v>263</v>
      </c>
      <c r="B123" s="60" t="s">
        <v>284</v>
      </c>
      <c r="C123" s="61" t="s">
        <v>285</v>
      </c>
      <c r="D123" s="62"/>
      <c r="E123" s="62" t="s">
        <v>442</v>
      </c>
      <c r="F123" s="62" t="s">
        <v>442</v>
      </c>
      <c r="G123" s="62" t="s">
        <v>442</v>
      </c>
      <c r="H123" s="62" t="s">
        <v>442</v>
      </c>
      <c r="I123" s="62" t="s">
        <v>442</v>
      </c>
      <c r="J123" s="62" t="s">
        <v>442</v>
      </c>
      <c r="K123" s="62" t="s">
        <v>442</v>
      </c>
      <c r="L123" s="62" t="s">
        <v>442</v>
      </c>
      <c r="M123" s="62" t="s">
        <v>442</v>
      </c>
      <c r="N123" s="62" t="s">
        <v>442</v>
      </c>
      <c r="O123" s="62" t="s">
        <v>442</v>
      </c>
      <c r="P123" s="62" t="s">
        <v>442</v>
      </c>
      <c r="Q123" s="62" t="s">
        <v>442</v>
      </c>
      <c r="R123" s="62" t="s">
        <v>442</v>
      </c>
      <c r="S123" s="62" t="s">
        <v>442</v>
      </c>
      <c r="T123" s="62" t="s">
        <v>442</v>
      </c>
      <c r="U123" s="62" t="s">
        <v>442</v>
      </c>
      <c r="V123" s="62" t="s">
        <v>442</v>
      </c>
      <c r="W123" s="62" t="s">
        <v>442</v>
      </c>
      <c r="X123" s="62" t="s">
        <v>442</v>
      </c>
      <c r="Y123" s="62" t="s">
        <v>442</v>
      </c>
      <c r="Z123" s="62" t="s">
        <v>442</v>
      </c>
      <c r="AA123" s="62" t="s">
        <v>442</v>
      </c>
      <c r="AB123" s="62" t="s">
        <v>442</v>
      </c>
      <c r="AC123" s="62" t="s">
        <v>442</v>
      </c>
      <c r="AD123" s="157" t="s">
        <v>442</v>
      </c>
      <c r="AE123" s="158"/>
      <c r="AF123" s="159" t="s">
        <v>442</v>
      </c>
      <c r="AG123" s="159" t="s">
        <v>442</v>
      </c>
      <c r="AH123" s="159" t="s">
        <v>442</v>
      </c>
      <c r="AI123" s="159" t="s">
        <v>442</v>
      </c>
      <c r="AJ123" s="159" t="s">
        <v>442</v>
      </c>
      <c r="AK123" s="62" t="s">
        <v>442</v>
      </c>
      <c r="AL123" s="40" t="s">
        <v>417</v>
      </c>
    </row>
    <row r="124" spans="1:38" ht="26.25" customHeight="1" thickBot="1">
      <c r="A124" s="60" t="s">
        <v>263</v>
      </c>
      <c r="B124" s="77" t="s">
        <v>286</v>
      </c>
      <c r="C124" s="61" t="s">
        <v>287</v>
      </c>
      <c r="D124" s="62"/>
      <c r="E124" s="62" t="s">
        <v>442</v>
      </c>
      <c r="F124" s="62" t="s">
        <v>442</v>
      </c>
      <c r="G124" s="62" t="s">
        <v>442</v>
      </c>
      <c r="H124" s="62" t="s">
        <v>442</v>
      </c>
      <c r="I124" s="62" t="s">
        <v>442</v>
      </c>
      <c r="J124" s="62" t="s">
        <v>442</v>
      </c>
      <c r="K124" s="62" t="s">
        <v>442</v>
      </c>
      <c r="L124" s="62" t="s">
        <v>442</v>
      </c>
      <c r="M124" s="62" t="s">
        <v>442</v>
      </c>
      <c r="N124" s="62" t="s">
        <v>442</v>
      </c>
      <c r="O124" s="62" t="s">
        <v>442</v>
      </c>
      <c r="P124" s="62" t="s">
        <v>442</v>
      </c>
      <c r="Q124" s="62" t="s">
        <v>442</v>
      </c>
      <c r="R124" s="62" t="s">
        <v>442</v>
      </c>
      <c r="S124" s="62" t="s">
        <v>442</v>
      </c>
      <c r="T124" s="62" t="s">
        <v>442</v>
      </c>
      <c r="U124" s="62" t="s">
        <v>442</v>
      </c>
      <c r="V124" s="62" t="s">
        <v>442</v>
      </c>
      <c r="W124" s="62" t="s">
        <v>442</v>
      </c>
      <c r="X124" s="62" t="s">
        <v>442</v>
      </c>
      <c r="Y124" s="62" t="s">
        <v>442</v>
      </c>
      <c r="Z124" s="62" t="s">
        <v>442</v>
      </c>
      <c r="AA124" s="62" t="s">
        <v>442</v>
      </c>
      <c r="AB124" s="62" t="s">
        <v>442</v>
      </c>
      <c r="AC124" s="62" t="s">
        <v>442</v>
      </c>
      <c r="AD124" s="157" t="s">
        <v>442</v>
      </c>
      <c r="AE124" s="158"/>
      <c r="AF124" s="159" t="s">
        <v>443</v>
      </c>
      <c r="AG124" s="62" t="s">
        <v>443</v>
      </c>
      <c r="AH124" s="62" t="s">
        <v>443</v>
      </c>
      <c r="AI124" s="62" t="s">
        <v>443</v>
      </c>
      <c r="AJ124" s="62" t="s">
        <v>443</v>
      </c>
      <c r="AK124" s="62" t="s">
        <v>442</v>
      </c>
      <c r="AL124" s="40" t="s">
        <v>412</v>
      </c>
    </row>
    <row r="125" spans="1:38" ht="26.25" customHeight="1" thickBot="1">
      <c r="A125" s="60" t="s">
        <v>288</v>
      </c>
      <c r="B125" s="60" t="s">
        <v>289</v>
      </c>
      <c r="C125" s="61" t="s">
        <v>290</v>
      </c>
      <c r="D125" s="62"/>
      <c r="E125" s="62" t="s">
        <v>443</v>
      </c>
      <c r="F125" s="62">
        <v>5.3236420106552641E-2</v>
      </c>
      <c r="G125" s="62" t="s">
        <v>443</v>
      </c>
      <c r="H125" s="62">
        <v>6.9718939278201944E-4</v>
      </c>
      <c r="I125" s="62">
        <v>6.0051802452453774E-5</v>
      </c>
      <c r="J125" s="62">
        <v>3.9852559809355683E-4</v>
      </c>
      <c r="K125" s="62">
        <v>8.4254498592382107E-4</v>
      </c>
      <c r="L125" s="62" t="s">
        <v>443</v>
      </c>
      <c r="M125" s="62">
        <v>1.5791653795788767</v>
      </c>
      <c r="N125" s="62" t="s">
        <v>443</v>
      </c>
      <c r="O125" s="62" t="s">
        <v>443</v>
      </c>
      <c r="P125" s="62" t="s">
        <v>443</v>
      </c>
      <c r="Q125" s="62" t="s">
        <v>443</v>
      </c>
      <c r="R125" s="62" t="s">
        <v>443</v>
      </c>
      <c r="S125" s="62" t="s">
        <v>443</v>
      </c>
      <c r="T125" s="62" t="s">
        <v>443</v>
      </c>
      <c r="U125" s="62" t="s">
        <v>443</v>
      </c>
      <c r="V125" s="62" t="s">
        <v>443</v>
      </c>
      <c r="W125" s="62" t="s">
        <v>443</v>
      </c>
      <c r="X125" s="62" t="s">
        <v>443</v>
      </c>
      <c r="Y125" s="62" t="s">
        <v>443</v>
      </c>
      <c r="Z125" s="62" t="s">
        <v>443</v>
      </c>
      <c r="AA125" s="62" t="s">
        <v>443</v>
      </c>
      <c r="AB125" s="62" t="s">
        <v>443</v>
      </c>
      <c r="AC125" s="62" t="s">
        <v>443</v>
      </c>
      <c r="AD125" s="157" t="s">
        <v>443</v>
      </c>
      <c r="AE125" s="158"/>
      <c r="AF125" s="159" t="s">
        <v>443</v>
      </c>
      <c r="AG125" s="62" t="s">
        <v>443</v>
      </c>
      <c r="AH125" s="62" t="s">
        <v>443</v>
      </c>
      <c r="AI125" s="62" t="s">
        <v>443</v>
      </c>
      <c r="AJ125" s="62" t="s">
        <v>443</v>
      </c>
      <c r="AK125" s="62">
        <v>1.8197515894682958</v>
      </c>
      <c r="AL125" s="40" t="s">
        <v>425</v>
      </c>
    </row>
    <row r="126" spans="1:38" ht="26.25" customHeight="1" thickBot="1">
      <c r="A126" s="60" t="s">
        <v>288</v>
      </c>
      <c r="B126" s="60" t="s">
        <v>291</v>
      </c>
      <c r="C126" s="61" t="s">
        <v>292</v>
      </c>
      <c r="D126" s="62"/>
      <c r="E126" s="62" t="s">
        <v>442</v>
      </c>
      <c r="F126" s="62" t="s">
        <v>442</v>
      </c>
      <c r="G126" s="62" t="s">
        <v>442</v>
      </c>
      <c r="H126" s="62" t="s">
        <v>442</v>
      </c>
      <c r="I126" s="62" t="s">
        <v>442</v>
      </c>
      <c r="J126" s="62" t="s">
        <v>442</v>
      </c>
      <c r="K126" s="62" t="s">
        <v>442</v>
      </c>
      <c r="L126" s="62" t="s">
        <v>442</v>
      </c>
      <c r="M126" s="62" t="s">
        <v>442</v>
      </c>
      <c r="N126" s="62" t="s">
        <v>442</v>
      </c>
      <c r="O126" s="62" t="s">
        <v>442</v>
      </c>
      <c r="P126" s="62" t="s">
        <v>442</v>
      </c>
      <c r="Q126" s="62" t="s">
        <v>442</v>
      </c>
      <c r="R126" s="62" t="s">
        <v>442</v>
      </c>
      <c r="S126" s="62" t="s">
        <v>442</v>
      </c>
      <c r="T126" s="62" t="s">
        <v>442</v>
      </c>
      <c r="U126" s="62" t="s">
        <v>442</v>
      </c>
      <c r="V126" s="62" t="s">
        <v>442</v>
      </c>
      <c r="W126" s="62" t="s">
        <v>442</v>
      </c>
      <c r="X126" s="62" t="s">
        <v>442</v>
      </c>
      <c r="Y126" s="62" t="s">
        <v>442</v>
      </c>
      <c r="Z126" s="62" t="s">
        <v>442</v>
      </c>
      <c r="AA126" s="62" t="s">
        <v>442</v>
      </c>
      <c r="AB126" s="62" t="s">
        <v>442</v>
      </c>
      <c r="AC126" s="62" t="s">
        <v>442</v>
      </c>
      <c r="AD126" s="157" t="s">
        <v>442</v>
      </c>
      <c r="AE126" s="158"/>
      <c r="AF126" s="159" t="s">
        <v>442</v>
      </c>
      <c r="AG126" s="62" t="s">
        <v>442</v>
      </c>
      <c r="AH126" s="62" t="s">
        <v>442</v>
      </c>
      <c r="AI126" s="62" t="s">
        <v>442</v>
      </c>
      <c r="AJ126" s="62" t="s">
        <v>442</v>
      </c>
      <c r="AK126" s="62" t="s">
        <v>442</v>
      </c>
      <c r="AL126" s="40" t="s">
        <v>424</v>
      </c>
    </row>
    <row r="127" spans="1:38" ht="26.25" customHeight="1" thickBot="1">
      <c r="A127" s="60" t="s">
        <v>288</v>
      </c>
      <c r="B127" s="60" t="s">
        <v>293</v>
      </c>
      <c r="C127" s="61" t="s">
        <v>294</v>
      </c>
      <c r="D127" s="62"/>
      <c r="E127" s="62" t="s">
        <v>443</v>
      </c>
      <c r="F127" s="62" t="s">
        <v>443</v>
      </c>
      <c r="G127" s="62" t="s">
        <v>443</v>
      </c>
      <c r="H127" s="62" t="s">
        <v>444</v>
      </c>
      <c r="I127" s="62" t="s">
        <v>443</v>
      </c>
      <c r="J127" s="62" t="s">
        <v>443</v>
      </c>
      <c r="K127" s="62" t="s">
        <v>443</v>
      </c>
      <c r="L127" s="62" t="s">
        <v>443</v>
      </c>
      <c r="M127" s="62" t="s">
        <v>443</v>
      </c>
      <c r="N127" s="62" t="s">
        <v>443</v>
      </c>
      <c r="O127" s="62" t="s">
        <v>443</v>
      </c>
      <c r="P127" s="62" t="s">
        <v>443</v>
      </c>
      <c r="Q127" s="62" t="s">
        <v>443</v>
      </c>
      <c r="R127" s="62" t="s">
        <v>443</v>
      </c>
      <c r="S127" s="62" t="s">
        <v>443</v>
      </c>
      <c r="T127" s="62" t="s">
        <v>443</v>
      </c>
      <c r="U127" s="62" t="s">
        <v>443</v>
      </c>
      <c r="V127" s="62" t="s">
        <v>443</v>
      </c>
      <c r="W127" s="62" t="s">
        <v>443</v>
      </c>
      <c r="X127" s="62" t="s">
        <v>443</v>
      </c>
      <c r="Y127" s="62" t="s">
        <v>443</v>
      </c>
      <c r="Z127" s="62" t="s">
        <v>443</v>
      </c>
      <c r="AA127" s="62" t="s">
        <v>443</v>
      </c>
      <c r="AB127" s="62" t="s">
        <v>443</v>
      </c>
      <c r="AC127" s="62" t="s">
        <v>443</v>
      </c>
      <c r="AD127" s="157" t="s">
        <v>443</v>
      </c>
      <c r="AE127" s="158"/>
      <c r="AF127" s="159" t="s">
        <v>443</v>
      </c>
      <c r="AG127" s="62" t="s">
        <v>443</v>
      </c>
      <c r="AH127" s="62" t="s">
        <v>443</v>
      </c>
      <c r="AI127" s="62" t="s">
        <v>443</v>
      </c>
      <c r="AJ127" s="62" t="s">
        <v>443</v>
      </c>
      <c r="AK127" s="62" t="s">
        <v>443</v>
      </c>
      <c r="AL127" s="40" t="s">
        <v>426</v>
      </c>
    </row>
    <row r="128" spans="1:38" ht="26.25" customHeight="1" thickBot="1">
      <c r="A128" s="60" t="s">
        <v>288</v>
      </c>
      <c r="B128" s="64" t="s">
        <v>295</v>
      </c>
      <c r="C128" s="66" t="s">
        <v>296</v>
      </c>
      <c r="D128" s="62"/>
      <c r="E128" s="62" t="s">
        <v>442</v>
      </c>
      <c r="F128" s="62" t="s">
        <v>442</v>
      </c>
      <c r="G128" s="62" t="s">
        <v>442</v>
      </c>
      <c r="H128" s="62" t="s">
        <v>442</v>
      </c>
      <c r="I128" s="62" t="s">
        <v>442</v>
      </c>
      <c r="J128" s="62" t="s">
        <v>442</v>
      </c>
      <c r="K128" s="62" t="s">
        <v>442</v>
      </c>
      <c r="L128" s="62" t="s">
        <v>442</v>
      </c>
      <c r="M128" s="62" t="s">
        <v>442</v>
      </c>
      <c r="N128" s="62" t="s">
        <v>442</v>
      </c>
      <c r="O128" s="62" t="s">
        <v>442</v>
      </c>
      <c r="P128" s="62" t="s">
        <v>442</v>
      </c>
      <c r="Q128" s="62" t="s">
        <v>442</v>
      </c>
      <c r="R128" s="62" t="s">
        <v>442</v>
      </c>
      <c r="S128" s="62" t="s">
        <v>442</v>
      </c>
      <c r="T128" s="62" t="s">
        <v>442</v>
      </c>
      <c r="U128" s="62" t="s">
        <v>442</v>
      </c>
      <c r="V128" s="62" t="s">
        <v>442</v>
      </c>
      <c r="W128" s="62" t="s">
        <v>442</v>
      </c>
      <c r="X128" s="62" t="s">
        <v>442</v>
      </c>
      <c r="Y128" s="62" t="s">
        <v>442</v>
      </c>
      <c r="Z128" s="62" t="s">
        <v>442</v>
      </c>
      <c r="AA128" s="62" t="s">
        <v>442</v>
      </c>
      <c r="AB128" s="62" t="s">
        <v>442</v>
      </c>
      <c r="AC128" s="62" t="s">
        <v>442</v>
      </c>
      <c r="AD128" s="157" t="s">
        <v>442</v>
      </c>
      <c r="AE128" s="158"/>
      <c r="AF128" s="159" t="s">
        <v>442</v>
      </c>
      <c r="AG128" s="159" t="s">
        <v>442</v>
      </c>
      <c r="AH128" s="159" t="s">
        <v>442</v>
      </c>
      <c r="AI128" s="159" t="s">
        <v>442</v>
      </c>
      <c r="AJ128" s="159" t="s">
        <v>442</v>
      </c>
      <c r="AK128" s="159" t="s">
        <v>442</v>
      </c>
      <c r="AL128" s="40" t="s">
        <v>300</v>
      </c>
    </row>
    <row r="129" spans="1:38" ht="26.25" customHeight="1" thickBot="1">
      <c r="A129" s="60" t="s">
        <v>288</v>
      </c>
      <c r="B129" s="64" t="s">
        <v>298</v>
      </c>
      <c r="C129" s="72" t="s">
        <v>299</v>
      </c>
      <c r="D129" s="62"/>
      <c r="E129" s="62" t="s">
        <v>442</v>
      </c>
      <c r="F129" s="62" t="s">
        <v>442</v>
      </c>
      <c r="G129" s="62" t="s">
        <v>442</v>
      </c>
      <c r="H129" s="62" t="s">
        <v>442</v>
      </c>
      <c r="I129" s="62" t="s">
        <v>442</v>
      </c>
      <c r="J129" s="62" t="s">
        <v>442</v>
      </c>
      <c r="K129" s="62" t="s">
        <v>442</v>
      </c>
      <c r="L129" s="62" t="s">
        <v>442</v>
      </c>
      <c r="M129" s="62" t="s">
        <v>442</v>
      </c>
      <c r="N129" s="62" t="s">
        <v>442</v>
      </c>
      <c r="O129" s="62" t="s">
        <v>442</v>
      </c>
      <c r="P129" s="62" t="s">
        <v>442</v>
      </c>
      <c r="Q129" s="62" t="s">
        <v>442</v>
      </c>
      <c r="R129" s="62" t="s">
        <v>442</v>
      </c>
      <c r="S129" s="62" t="s">
        <v>442</v>
      </c>
      <c r="T129" s="62" t="s">
        <v>442</v>
      </c>
      <c r="U129" s="62" t="s">
        <v>442</v>
      </c>
      <c r="V129" s="62" t="s">
        <v>442</v>
      </c>
      <c r="W129" s="62" t="s">
        <v>442</v>
      </c>
      <c r="X129" s="62" t="s">
        <v>442</v>
      </c>
      <c r="Y129" s="62" t="s">
        <v>442</v>
      </c>
      <c r="Z129" s="62" t="s">
        <v>442</v>
      </c>
      <c r="AA129" s="62" t="s">
        <v>442</v>
      </c>
      <c r="AB129" s="62" t="s">
        <v>442</v>
      </c>
      <c r="AC129" s="62" t="s">
        <v>442</v>
      </c>
      <c r="AD129" s="62" t="s">
        <v>442</v>
      </c>
      <c r="AE129" s="158"/>
      <c r="AF129" s="159" t="s">
        <v>442</v>
      </c>
      <c r="AG129" s="159" t="s">
        <v>442</v>
      </c>
      <c r="AH129" s="159" t="s">
        <v>442</v>
      </c>
      <c r="AI129" s="159" t="s">
        <v>442</v>
      </c>
      <c r="AJ129" s="159" t="s">
        <v>442</v>
      </c>
      <c r="AK129" s="159" t="s">
        <v>442</v>
      </c>
      <c r="AL129" s="40" t="s">
        <v>300</v>
      </c>
    </row>
    <row r="130" spans="1:38" ht="26.25" customHeight="1" thickBot="1">
      <c r="A130" s="60" t="s">
        <v>288</v>
      </c>
      <c r="B130" s="64" t="s">
        <v>301</v>
      </c>
      <c r="C130" s="78" t="s">
        <v>302</v>
      </c>
      <c r="D130" s="62"/>
      <c r="E130" s="62" t="s">
        <v>442</v>
      </c>
      <c r="F130" s="62" t="s">
        <v>442</v>
      </c>
      <c r="G130" s="62" t="s">
        <v>442</v>
      </c>
      <c r="H130" s="62" t="s">
        <v>442</v>
      </c>
      <c r="I130" s="62" t="s">
        <v>442</v>
      </c>
      <c r="J130" s="62" t="s">
        <v>442</v>
      </c>
      <c r="K130" s="62" t="s">
        <v>442</v>
      </c>
      <c r="L130" s="62" t="s">
        <v>442</v>
      </c>
      <c r="M130" s="62" t="s">
        <v>442</v>
      </c>
      <c r="N130" s="62" t="s">
        <v>442</v>
      </c>
      <c r="O130" s="62" t="s">
        <v>442</v>
      </c>
      <c r="P130" s="62" t="s">
        <v>442</v>
      </c>
      <c r="Q130" s="62" t="s">
        <v>442</v>
      </c>
      <c r="R130" s="62" t="s">
        <v>442</v>
      </c>
      <c r="S130" s="62" t="s">
        <v>442</v>
      </c>
      <c r="T130" s="62" t="s">
        <v>442</v>
      </c>
      <c r="U130" s="62" t="s">
        <v>442</v>
      </c>
      <c r="V130" s="62" t="s">
        <v>442</v>
      </c>
      <c r="W130" s="62" t="s">
        <v>442</v>
      </c>
      <c r="X130" s="62" t="s">
        <v>442</v>
      </c>
      <c r="Y130" s="62" t="s">
        <v>442</v>
      </c>
      <c r="Z130" s="62" t="s">
        <v>442</v>
      </c>
      <c r="AA130" s="62" t="s">
        <v>442</v>
      </c>
      <c r="AB130" s="62" t="s">
        <v>442</v>
      </c>
      <c r="AC130" s="62" t="s">
        <v>442</v>
      </c>
      <c r="AD130" s="62" t="s">
        <v>442</v>
      </c>
      <c r="AE130" s="158"/>
      <c r="AF130" s="159" t="s">
        <v>442</v>
      </c>
      <c r="AG130" s="159" t="s">
        <v>442</v>
      </c>
      <c r="AH130" s="159" t="s">
        <v>442</v>
      </c>
      <c r="AI130" s="159" t="s">
        <v>442</v>
      </c>
      <c r="AJ130" s="159" t="s">
        <v>442</v>
      </c>
      <c r="AK130" s="159" t="s">
        <v>442</v>
      </c>
      <c r="AL130" s="40" t="s">
        <v>300</v>
      </c>
    </row>
    <row r="131" spans="1:38" ht="26.25" customHeight="1" thickBot="1">
      <c r="A131" s="60" t="s">
        <v>288</v>
      </c>
      <c r="B131" s="64" t="s">
        <v>303</v>
      </c>
      <c r="C131" s="72" t="s">
        <v>304</v>
      </c>
      <c r="D131" s="62"/>
      <c r="E131" s="62">
        <v>8.2219709999999991E-4</v>
      </c>
      <c r="F131" s="62">
        <v>2.5023389999999997E-4</v>
      </c>
      <c r="G131" s="62">
        <v>1.9303758E-4</v>
      </c>
      <c r="H131" s="62" t="s">
        <v>443</v>
      </c>
      <c r="I131" s="62" t="s">
        <v>443</v>
      </c>
      <c r="J131" s="62" t="s">
        <v>443</v>
      </c>
      <c r="K131" s="62">
        <v>6.0771089999999998E-3</v>
      </c>
      <c r="L131" s="62">
        <v>1.39773507E-4</v>
      </c>
      <c r="M131" s="62">
        <v>6.792062999999999E-5</v>
      </c>
      <c r="N131" s="62">
        <v>2.2163574000000002E-2</v>
      </c>
      <c r="O131" s="62">
        <v>2.8598159999999998E-3</v>
      </c>
      <c r="P131" s="62">
        <v>1.5371510999999999E-2</v>
      </c>
      <c r="Q131" s="62">
        <v>7.1495400000000007E-5</v>
      </c>
      <c r="R131" s="62">
        <v>7.1495399999999996E-4</v>
      </c>
      <c r="S131" s="62">
        <v>3.5032745999999997E-2</v>
      </c>
      <c r="T131" s="62">
        <v>7.1495399999999996E-4</v>
      </c>
      <c r="U131" s="62" t="s">
        <v>443</v>
      </c>
      <c r="V131" s="62" t="s">
        <v>443</v>
      </c>
      <c r="W131" s="62">
        <v>14.29908</v>
      </c>
      <c r="X131" s="62" t="s">
        <v>443</v>
      </c>
      <c r="Y131" s="62" t="s">
        <v>443</v>
      </c>
      <c r="Z131" s="62" t="s">
        <v>443</v>
      </c>
      <c r="AA131" s="62" t="s">
        <v>443</v>
      </c>
      <c r="AB131" s="62">
        <v>1.429908E-8</v>
      </c>
      <c r="AC131" s="62">
        <v>3.57477E-2</v>
      </c>
      <c r="AD131" s="157">
        <v>7.1495400000000002E-3</v>
      </c>
      <c r="AE131" s="158"/>
      <c r="AF131" s="159" t="s">
        <v>443</v>
      </c>
      <c r="AG131" s="62" t="s">
        <v>443</v>
      </c>
      <c r="AH131" s="62" t="s">
        <v>443</v>
      </c>
      <c r="AI131" s="62" t="s">
        <v>443</v>
      </c>
      <c r="AJ131" s="62" t="s">
        <v>443</v>
      </c>
      <c r="AK131" s="62">
        <v>0.35747699999999999</v>
      </c>
      <c r="AL131" s="40" t="s">
        <v>300</v>
      </c>
    </row>
    <row r="132" spans="1:38" ht="26.25" customHeight="1" thickBot="1">
      <c r="A132" s="60" t="s">
        <v>288</v>
      </c>
      <c r="B132" s="64" t="s">
        <v>305</v>
      </c>
      <c r="C132" s="72" t="s">
        <v>306</v>
      </c>
      <c r="D132" s="62"/>
      <c r="E132" s="167" t="s">
        <v>442</v>
      </c>
      <c r="F132" s="167" t="s">
        <v>442</v>
      </c>
      <c r="G132" s="167" t="s">
        <v>442</v>
      </c>
      <c r="H132" s="62" t="s">
        <v>442</v>
      </c>
      <c r="I132" s="167" t="s">
        <v>442</v>
      </c>
      <c r="J132" s="167" t="s">
        <v>442</v>
      </c>
      <c r="K132" s="167" t="s">
        <v>442</v>
      </c>
      <c r="L132" s="167" t="s">
        <v>442</v>
      </c>
      <c r="M132" s="167" t="s">
        <v>442</v>
      </c>
      <c r="N132" s="167" t="s">
        <v>442</v>
      </c>
      <c r="O132" s="167" t="s">
        <v>442</v>
      </c>
      <c r="P132" s="167" t="s">
        <v>442</v>
      </c>
      <c r="Q132" s="167" t="s">
        <v>442</v>
      </c>
      <c r="R132" s="167" t="s">
        <v>442</v>
      </c>
      <c r="S132" s="167" t="s">
        <v>442</v>
      </c>
      <c r="T132" s="167" t="s">
        <v>442</v>
      </c>
      <c r="U132" s="167" t="s">
        <v>442</v>
      </c>
      <c r="V132" s="167" t="s">
        <v>442</v>
      </c>
      <c r="W132" s="167" t="s">
        <v>442</v>
      </c>
      <c r="X132" s="167" t="s">
        <v>442</v>
      </c>
      <c r="Y132" s="167" t="s">
        <v>442</v>
      </c>
      <c r="Z132" s="167" t="s">
        <v>442</v>
      </c>
      <c r="AA132" s="167" t="s">
        <v>442</v>
      </c>
      <c r="AB132" s="167" t="s">
        <v>442</v>
      </c>
      <c r="AC132" s="167" t="s">
        <v>442</v>
      </c>
      <c r="AD132" s="167" t="s">
        <v>442</v>
      </c>
      <c r="AE132" s="168"/>
      <c r="AF132" s="62" t="s">
        <v>442</v>
      </c>
      <c r="AG132" s="62" t="s">
        <v>442</v>
      </c>
      <c r="AH132" s="62" t="s">
        <v>442</v>
      </c>
      <c r="AI132" s="62" t="s">
        <v>442</v>
      </c>
      <c r="AJ132" s="62" t="s">
        <v>442</v>
      </c>
      <c r="AK132" s="62" t="s">
        <v>442</v>
      </c>
      <c r="AL132" s="40" t="s">
        <v>414</v>
      </c>
    </row>
    <row r="133" spans="1:38" ht="26.25" customHeight="1" thickBot="1">
      <c r="A133" s="60" t="s">
        <v>288</v>
      </c>
      <c r="B133" s="64" t="s">
        <v>307</v>
      </c>
      <c r="C133" s="72" t="s">
        <v>308</v>
      </c>
      <c r="D133" s="62"/>
      <c r="E133" s="167" t="s">
        <v>442</v>
      </c>
      <c r="F133" s="167" t="s">
        <v>442</v>
      </c>
      <c r="G133" s="167" t="s">
        <v>442</v>
      </c>
      <c r="H133" s="167" t="s">
        <v>443</v>
      </c>
      <c r="I133" s="167" t="s">
        <v>442</v>
      </c>
      <c r="J133" s="167" t="s">
        <v>442</v>
      </c>
      <c r="K133" s="167" t="s">
        <v>442</v>
      </c>
      <c r="L133" s="167" t="s">
        <v>442</v>
      </c>
      <c r="M133" s="167" t="s">
        <v>442</v>
      </c>
      <c r="N133" s="167" t="s">
        <v>442</v>
      </c>
      <c r="O133" s="167" t="s">
        <v>442</v>
      </c>
      <c r="P133" s="167" t="s">
        <v>442</v>
      </c>
      <c r="Q133" s="167" t="s">
        <v>442</v>
      </c>
      <c r="R133" s="167" t="s">
        <v>442</v>
      </c>
      <c r="S133" s="167" t="s">
        <v>442</v>
      </c>
      <c r="T133" s="167" t="s">
        <v>442</v>
      </c>
      <c r="U133" s="167" t="s">
        <v>442</v>
      </c>
      <c r="V133" s="167" t="s">
        <v>442</v>
      </c>
      <c r="W133" s="167" t="s">
        <v>442</v>
      </c>
      <c r="X133" s="167" t="s">
        <v>442</v>
      </c>
      <c r="Y133" s="167" t="s">
        <v>442</v>
      </c>
      <c r="Z133" s="167" t="s">
        <v>442</v>
      </c>
      <c r="AA133" s="167" t="s">
        <v>442</v>
      </c>
      <c r="AB133" s="167" t="s">
        <v>442</v>
      </c>
      <c r="AC133" s="167" t="s">
        <v>442</v>
      </c>
      <c r="AD133" s="167" t="s">
        <v>442</v>
      </c>
      <c r="AE133" s="168"/>
      <c r="AF133" s="62" t="s">
        <v>442</v>
      </c>
      <c r="AG133" s="62" t="s">
        <v>442</v>
      </c>
      <c r="AH133" s="62" t="s">
        <v>442</v>
      </c>
      <c r="AI133" s="62" t="s">
        <v>442</v>
      </c>
      <c r="AJ133" s="62" t="s">
        <v>442</v>
      </c>
      <c r="AK133" s="62" t="s">
        <v>442</v>
      </c>
      <c r="AL133" s="40" t="s">
        <v>415</v>
      </c>
    </row>
    <row r="134" spans="1:38" ht="26.25" customHeight="1" thickBot="1">
      <c r="A134" s="60" t="s">
        <v>288</v>
      </c>
      <c r="B134" s="64" t="s">
        <v>309</v>
      </c>
      <c r="C134" s="61" t="s">
        <v>310</v>
      </c>
      <c r="D134" s="62"/>
      <c r="E134" s="167" t="s">
        <v>443</v>
      </c>
      <c r="F134" s="167" t="s">
        <v>443</v>
      </c>
      <c r="G134" s="167" t="s">
        <v>443</v>
      </c>
      <c r="H134" s="167" t="s">
        <v>443</v>
      </c>
      <c r="I134" s="167" t="s">
        <v>443</v>
      </c>
      <c r="J134" s="167" t="s">
        <v>443</v>
      </c>
      <c r="K134" s="167" t="s">
        <v>443</v>
      </c>
      <c r="L134" s="167" t="s">
        <v>443</v>
      </c>
      <c r="M134" s="167" t="s">
        <v>443</v>
      </c>
      <c r="N134" s="167" t="s">
        <v>443</v>
      </c>
      <c r="O134" s="167" t="s">
        <v>443</v>
      </c>
      <c r="P134" s="167" t="s">
        <v>443</v>
      </c>
      <c r="Q134" s="167" t="s">
        <v>443</v>
      </c>
      <c r="R134" s="167" t="s">
        <v>443</v>
      </c>
      <c r="S134" s="167" t="s">
        <v>443</v>
      </c>
      <c r="T134" s="167" t="s">
        <v>443</v>
      </c>
      <c r="U134" s="167" t="s">
        <v>443</v>
      </c>
      <c r="V134" s="167" t="s">
        <v>443</v>
      </c>
      <c r="W134" s="167" t="s">
        <v>443</v>
      </c>
      <c r="X134" s="167" t="s">
        <v>443</v>
      </c>
      <c r="Y134" s="167" t="s">
        <v>443</v>
      </c>
      <c r="Z134" s="167" t="s">
        <v>443</v>
      </c>
      <c r="AA134" s="167" t="s">
        <v>443</v>
      </c>
      <c r="AB134" s="167" t="s">
        <v>443</v>
      </c>
      <c r="AC134" s="167" t="s">
        <v>443</v>
      </c>
      <c r="AD134" s="167" t="s">
        <v>443</v>
      </c>
      <c r="AE134" s="168"/>
      <c r="AF134" s="62" t="s">
        <v>443</v>
      </c>
      <c r="AG134" s="62" t="s">
        <v>443</v>
      </c>
      <c r="AH134" s="62" t="s">
        <v>443</v>
      </c>
      <c r="AI134" s="62" t="s">
        <v>443</v>
      </c>
      <c r="AJ134" s="62" t="s">
        <v>443</v>
      </c>
      <c r="AK134" s="62" t="s">
        <v>443</v>
      </c>
      <c r="AL134" s="40" t="s">
        <v>412</v>
      </c>
    </row>
    <row r="135" spans="1:38" ht="26.25" customHeight="1" thickBot="1">
      <c r="A135" s="60" t="s">
        <v>288</v>
      </c>
      <c r="B135" s="60" t="s">
        <v>311</v>
      </c>
      <c r="C135" s="61" t="s">
        <v>312</v>
      </c>
      <c r="D135" s="62"/>
      <c r="E135" s="62">
        <v>4.2055500000000003E-2</v>
      </c>
      <c r="F135" s="62">
        <v>1.626675E-2</v>
      </c>
      <c r="G135" s="62">
        <v>1.4547500000000001E-3</v>
      </c>
      <c r="H135" s="62" t="s">
        <v>444</v>
      </c>
      <c r="I135" s="62">
        <v>5.5412750000000011E-2</v>
      </c>
      <c r="J135" s="62">
        <v>5.9644750000000003E-2</v>
      </c>
      <c r="K135" s="62">
        <v>6.1363999999999995E-2</v>
      </c>
      <c r="L135" s="62">
        <v>2.3273355000000003E-2</v>
      </c>
      <c r="M135" s="62">
        <v>0.73835174999999997</v>
      </c>
      <c r="N135" s="62">
        <v>6.4802499999999999E-3</v>
      </c>
      <c r="O135" s="62">
        <v>1.3225000000000001E-3</v>
      </c>
      <c r="P135" s="62" t="s">
        <v>444</v>
      </c>
      <c r="Q135" s="62">
        <v>5.42225E-3</v>
      </c>
      <c r="R135" s="62">
        <v>1.3224999999999999E-4</v>
      </c>
      <c r="S135" s="62">
        <v>2.6450000000000002E-3</v>
      </c>
      <c r="T135" s="62" t="s">
        <v>444</v>
      </c>
      <c r="U135" s="62">
        <v>9.2575000000000014E-4</v>
      </c>
      <c r="V135" s="62">
        <v>0.23183425000000002</v>
      </c>
      <c r="W135" s="62">
        <v>0.13225000000000001</v>
      </c>
      <c r="X135" s="62">
        <v>3.0814250000000001E-2</v>
      </c>
      <c r="Y135" s="62">
        <v>6.1231750000000001E-2</v>
      </c>
      <c r="Z135" s="62">
        <v>7.5118000000000004E-2</v>
      </c>
      <c r="AA135" s="62" t="s">
        <v>444</v>
      </c>
      <c r="AB135" s="62">
        <v>0.16716400000000001</v>
      </c>
      <c r="AC135" s="62" t="s">
        <v>444</v>
      </c>
      <c r="AD135" s="157" t="s">
        <v>443</v>
      </c>
      <c r="AE135" s="158"/>
      <c r="AF135" s="159" t="s">
        <v>443</v>
      </c>
      <c r="AG135" s="62" t="s">
        <v>443</v>
      </c>
      <c r="AH135" s="62" t="s">
        <v>443</v>
      </c>
      <c r="AI135" s="62" t="s">
        <v>443</v>
      </c>
      <c r="AJ135" s="62" t="s">
        <v>443</v>
      </c>
      <c r="AK135" s="62" t="s">
        <v>443</v>
      </c>
      <c r="AL135" s="40" t="s">
        <v>412</v>
      </c>
    </row>
    <row r="136" spans="1:38" ht="26.25" customHeight="1" thickBot="1">
      <c r="A136" s="60" t="s">
        <v>288</v>
      </c>
      <c r="B136" s="60" t="s">
        <v>313</v>
      </c>
      <c r="C136" s="61" t="s">
        <v>314</v>
      </c>
      <c r="D136" s="62"/>
      <c r="E136" s="169" t="s">
        <v>443</v>
      </c>
      <c r="F136" s="62">
        <v>2.2957230000000001E-4</v>
      </c>
      <c r="G136" s="62" t="s">
        <v>443</v>
      </c>
      <c r="H136" s="62" t="s">
        <v>444</v>
      </c>
      <c r="I136" s="62" t="s">
        <v>443</v>
      </c>
      <c r="J136" s="62" t="s">
        <v>443</v>
      </c>
      <c r="K136" s="62" t="s">
        <v>443</v>
      </c>
      <c r="L136" s="62" t="s">
        <v>443</v>
      </c>
      <c r="M136" s="62" t="s">
        <v>443</v>
      </c>
      <c r="N136" s="62" t="s">
        <v>443</v>
      </c>
      <c r="O136" s="62" t="s">
        <v>443</v>
      </c>
      <c r="P136" s="62" t="s">
        <v>443</v>
      </c>
      <c r="Q136" s="62" t="s">
        <v>443</v>
      </c>
      <c r="R136" s="62" t="s">
        <v>443</v>
      </c>
      <c r="S136" s="62" t="s">
        <v>443</v>
      </c>
      <c r="T136" s="62" t="s">
        <v>443</v>
      </c>
      <c r="U136" s="62" t="s">
        <v>443</v>
      </c>
      <c r="V136" s="62" t="s">
        <v>443</v>
      </c>
      <c r="W136" s="62" t="s">
        <v>443</v>
      </c>
      <c r="X136" s="62" t="s">
        <v>443</v>
      </c>
      <c r="Y136" s="62" t="s">
        <v>443</v>
      </c>
      <c r="Z136" s="62" t="s">
        <v>443</v>
      </c>
      <c r="AA136" s="62" t="s">
        <v>443</v>
      </c>
      <c r="AB136" s="62" t="s">
        <v>443</v>
      </c>
      <c r="AC136" s="62" t="s">
        <v>443</v>
      </c>
      <c r="AD136" s="62" t="s">
        <v>443</v>
      </c>
      <c r="AE136" s="158"/>
      <c r="AF136" s="159" t="s">
        <v>443</v>
      </c>
      <c r="AG136" s="62" t="s">
        <v>443</v>
      </c>
      <c r="AH136" s="62" t="s">
        <v>443</v>
      </c>
      <c r="AI136" s="62" t="s">
        <v>443</v>
      </c>
      <c r="AJ136" s="62" t="s">
        <v>443</v>
      </c>
      <c r="AK136" s="62">
        <v>15304.82</v>
      </c>
      <c r="AL136" s="40" t="s">
        <v>416</v>
      </c>
    </row>
    <row r="137" spans="1:38" ht="26.25" customHeight="1" thickBot="1">
      <c r="A137" s="60" t="s">
        <v>288</v>
      </c>
      <c r="B137" s="60" t="s">
        <v>315</v>
      </c>
      <c r="C137" s="61" t="s">
        <v>316</v>
      </c>
      <c r="D137" s="62"/>
      <c r="E137" s="62" t="s">
        <v>443</v>
      </c>
      <c r="F137" s="62">
        <v>5.2489049999999999E-3</v>
      </c>
      <c r="G137" s="62" t="s">
        <v>443</v>
      </c>
      <c r="H137" s="62" t="s">
        <v>444</v>
      </c>
      <c r="I137" s="62" t="s">
        <v>443</v>
      </c>
      <c r="J137" s="62" t="s">
        <v>443</v>
      </c>
      <c r="K137" s="62" t="s">
        <v>443</v>
      </c>
      <c r="L137" s="62" t="s">
        <v>443</v>
      </c>
      <c r="M137" s="62" t="s">
        <v>443</v>
      </c>
      <c r="N137" s="62" t="s">
        <v>443</v>
      </c>
      <c r="O137" s="62" t="s">
        <v>443</v>
      </c>
      <c r="P137" s="62" t="s">
        <v>443</v>
      </c>
      <c r="Q137" s="62" t="s">
        <v>443</v>
      </c>
      <c r="R137" s="62" t="s">
        <v>443</v>
      </c>
      <c r="S137" s="62" t="s">
        <v>443</v>
      </c>
      <c r="T137" s="62" t="s">
        <v>443</v>
      </c>
      <c r="U137" s="62" t="s">
        <v>443</v>
      </c>
      <c r="V137" s="62" t="s">
        <v>443</v>
      </c>
      <c r="W137" s="62" t="s">
        <v>443</v>
      </c>
      <c r="X137" s="62" t="s">
        <v>443</v>
      </c>
      <c r="Y137" s="62" t="s">
        <v>443</v>
      </c>
      <c r="Z137" s="62" t="s">
        <v>443</v>
      </c>
      <c r="AA137" s="62" t="s">
        <v>443</v>
      </c>
      <c r="AB137" s="62" t="s">
        <v>443</v>
      </c>
      <c r="AC137" s="62" t="s">
        <v>443</v>
      </c>
      <c r="AD137" s="157" t="s">
        <v>443</v>
      </c>
      <c r="AE137" s="158"/>
      <c r="AF137" s="159" t="s">
        <v>443</v>
      </c>
      <c r="AG137" s="62" t="s">
        <v>443</v>
      </c>
      <c r="AH137" s="62" t="s">
        <v>443</v>
      </c>
      <c r="AI137" s="62" t="s">
        <v>443</v>
      </c>
      <c r="AJ137" s="62" t="s">
        <v>443</v>
      </c>
      <c r="AK137" s="62">
        <v>349927</v>
      </c>
      <c r="AL137" s="40" t="s">
        <v>416</v>
      </c>
    </row>
    <row r="138" spans="1:38" ht="26.25" customHeight="1" thickBot="1">
      <c r="A138" s="64" t="s">
        <v>288</v>
      </c>
      <c r="B138" s="64" t="s">
        <v>317</v>
      </c>
      <c r="C138" s="66" t="s">
        <v>318</v>
      </c>
      <c r="D138" s="63"/>
      <c r="E138" s="62" t="s">
        <v>443</v>
      </c>
      <c r="F138" s="62" t="s">
        <v>443</v>
      </c>
      <c r="G138" s="62" t="s">
        <v>443</v>
      </c>
      <c r="H138" s="62" t="s">
        <v>443</v>
      </c>
      <c r="I138" s="62" t="s">
        <v>443</v>
      </c>
      <c r="J138" s="62" t="s">
        <v>443</v>
      </c>
      <c r="K138" s="62" t="s">
        <v>443</v>
      </c>
      <c r="L138" s="62" t="s">
        <v>443</v>
      </c>
      <c r="M138" s="62" t="s">
        <v>443</v>
      </c>
      <c r="N138" s="62" t="s">
        <v>443</v>
      </c>
      <c r="O138" s="62" t="s">
        <v>443</v>
      </c>
      <c r="P138" s="62" t="s">
        <v>443</v>
      </c>
      <c r="Q138" s="62" t="s">
        <v>443</v>
      </c>
      <c r="R138" s="62" t="s">
        <v>443</v>
      </c>
      <c r="S138" s="62" t="s">
        <v>443</v>
      </c>
      <c r="T138" s="62" t="s">
        <v>443</v>
      </c>
      <c r="U138" s="62" t="s">
        <v>443</v>
      </c>
      <c r="V138" s="62" t="s">
        <v>443</v>
      </c>
      <c r="W138" s="62" t="s">
        <v>443</v>
      </c>
      <c r="X138" s="62" t="s">
        <v>443</v>
      </c>
      <c r="Y138" s="62" t="s">
        <v>443</v>
      </c>
      <c r="Z138" s="62" t="s">
        <v>443</v>
      </c>
      <c r="AA138" s="62" t="s">
        <v>443</v>
      </c>
      <c r="AB138" s="62" t="s">
        <v>443</v>
      </c>
      <c r="AC138" s="62" t="s">
        <v>443</v>
      </c>
      <c r="AD138" s="157" t="s">
        <v>443</v>
      </c>
      <c r="AE138" s="158"/>
      <c r="AF138" s="159" t="s">
        <v>443</v>
      </c>
      <c r="AG138" s="62" t="s">
        <v>443</v>
      </c>
      <c r="AH138" s="62" t="s">
        <v>443</v>
      </c>
      <c r="AI138" s="62" t="s">
        <v>443</v>
      </c>
      <c r="AJ138" s="62" t="s">
        <v>443</v>
      </c>
      <c r="AK138" s="62" t="s">
        <v>443</v>
      </c>
      <c r="AL138" s="40" t="s">
        <v>416</v>
      </c>
    </row>
    <row r="139" spans="1:38" ht="26.25" customHeight="1" thickBot="1">
      <c r="A139" s="64" t="s">
        <v>288</v>
      </c>
      <c r="B139" s="64" t="s">
        <v>319</v>
      </c>
      <c r="C139" s="66" t="s">
        <v>377</v>
      </c>
      <c r="D139" s="63"/>
      <c r="E139" s="62" t="s">
        <v>443</v>
      </c>
      <c r="F139" s="62" t="s">
        <v>443</v>
      </c>
      <c r="G139" s="62" t="s">
        <v>443</v>
      </c>
      <c r="H139" s="62" t="s">
        <v>444</v>
      </c>
      <c r="I139" s="62" t="s">
        <v>444</v>
      </c>
      <c r="J139" s="62" t="s">
        <v>444</v>
      </c>
      <c r="K139" s="62" t="s">
        <v>444</v>
      </c>
      <c r="L139" s="62" t="s">
        <v>444</v>
      </c>
      <c r="M139" s="62" t="s">
        <v>443</v>
      </c>
      <c r="N139" s="62" t="s">
        <v>444</v>
      </c>
      <c r="O139" s="62" t="s">
        <v>444</v>
      </c>
      <c r="P139" s="62" t="s">
        <v>443</v>
      </c>
      <c r="Q139" s="62" t="s">
        <v>444</v>
      </c>
      <c r="R139" s="62" t="s">
        <v>444</v>
      </c>
      <c r="S139" s="62" t="s">
        <v>444</v>
      </c>
      <c r="T139" s="62" t="s">
        <v>443</v>
      </c>
      <c r="U139" s="62" t="s">
        <v>443</v>
      </c>
      <c r="V139" s="62" t="s">
        <v>443</v>
      </c>
      <c r="W139" s="62" t="s">
        <v>444</v>
      </c>
      <c r="X139" s="62" t="s">
        <v>443</v>
      </c>
      <c r="Y139" s="62" t="s">
        <v>443</v>
      </c>
      <c r="Z139" s="62" t="s">
        <v>443</v>
      </c>
      <c r="AA139" s="62" t="s">
        <v>443</v>
      </c>
      <c r="AB139" s="62" t="s">
        <v>443</v>
      </c>
      <c r="AC139" s="62" t="s">
        <v>443</v>
      </c>
      <c r="AD139" s="62" t="s">
        <v>443</v>
      </c>
      <c r="AE139" s="158"/>
      <c r="AF139" s="159" t="s">
        <v>443</v>
      </c>
      <c r="AG139" s="159" t="s">
        <v>443</v>
      </c>
      <c r="AH139" s="159" t="s">
        <v>443</v>
      </c>
      <c r="AI139" s="159" t="s">
        <v>443</v>
      </c>
      <c r="AJ139" s="159" t="s">
        <v>443</v>
      </c>
      <c r="AK139" s="159" t="s">
        <v>443</v>
      </c>
      <c r="AL139" s="40" t="s">
        <v>412</v>
      </c>
    </row>
    <row r="140" spans="1:38" ht="26.25" customHeight="1" thickBot="1">
      <c r="A140" s="60" t="s">
        <v>321</v>
      </c>
      <c r="B140" s="64" t="s">
        <v>322</v>
      </c>
      <c r="C140" s="61" t="s">
        <v>378</v>
      </c>
      <c r="D140" s="62"/>
      <c r="E140" s="62" t="s">
        <v>442</v>
      </c>
      <c r="F140" s="62" t="s">
        <v>442</v>
      </c>
      <c r="G140" s="62" t="s">
        <v>442</v>
      </c>
      <c r="H140" s="62" t="s">
        <v>442</v>
      </c>
      <c r="I140" s="62" t="s">
        <v>442</v>
      </c>
      <c r="J140" s="62" t="s">
        <v>442</v>
      </c>
      <c r="K140" s="62" t="s">
        <v>442</v>
      </c>
      <c r="L140" s="62" t="s">
        <v>442</v>
      </c>
      <c r="M140" s="62" t="s">
        <v>442</v>
      </c>
      <c r="N140" s="62" t="s">
        <v>442</v>
      </c>
      <c r="O140" s="62" t="s">
        <v>442</v>
      </c>
      <c r="P140" s="62" t="s">
        <v>442</v>
      </c>
      <c r="Q140" s="62" t="s">
        <v>442</v>
      </c>
      <c r="R140" s="62" t="s">
        <v>442</v>
      </c>
      <c r="S140" s="62" t="s">
        <v>442</v>
      </c>
      <c r="T140" s="62" t="s">
        <v>442</v>
      </c>
      <c r="U140" s="62" t="s">
        <v>442</v>
      </c>
      <c r="V140" s="62" t="s">
        <v>442</v>
      </c>
      <c r="W140" s="62" t="s">
        <v>442</v>
      </c>
      <c r="X140" s="62" t="s">
        <v>442</v>
      </c>
      <c r="Y140" s="62" t="s">
        <v>442</v>
      </c>
      <c r="Z140" s="62" t="s">
        <v>442</v>
      </c>
      <c r="AA140" s="62" t="s">
        <v>442</v>
      </c>
      <c r="AB140" s="62" t="s">
        <v>442</v>
      </c>
      <c r="AC140" s="62" t="s">
        <v>442</v>
      </c>
      <c r="AD140" s="157" t="s">
        <v>442</v>
      </c>
      <c r="AE140" s="158"/>
      <c r="AF140" s="159" t="s">
        <v>442</v>
      </c>
      <c r="AG140" s="62" t="s">
        <v>442</v>
      </c>
      <c r="AH140" s="62" t="s">
        <v>442</v>
      </c>
      <c r="AI140" s="62" t="s">
        <v>442</v>
      </c>
      <c r="AJ140" s="62" t="s">
        <v>442</v>
      </c>
      <c r="AK140" s="62" t="s">
        <v>442</v>
      </c>
      <c r="AL140" s="40" t="s">
        <v>412</v>
      </c>
    </row>
    <row r="141" spans="1:38" s="6" customFormat="1" ht="37.5" customHeight="1" thickBot="1">
      <c r="A141" s="79"/>
      <c r="B141" s="80" t="s">
        <v>323</v>
      </c>
      <c r="C141" s="81" t="s">
        <v>388</v>
      </c>
      <c r="D141" s="79" t="s">
        <v>142</v>
      </c>
      <c r="E141" s="16">
        <f>SUM(E14:E140)</f>
        <v>38.035319942827527</v>
      </c>
      <c r="F141" s="16">
        <f t="shared" ref="F141:AD141" si="0">SUM(F14:F140)</f>
        <v>29.232449146545608</v>
      </c>
      <c r="G141" s="16">
        <f t="shared" si="0"/>
        <v>98.480796711135454</v>
      </c>
      <c r="H141" s="16">
        <f t="shared" si="0"/>
        <v>10.708344778444209</v>
      </c>
      <c r="I141" s="16">
        <f t="shared" si="0"/>
        <v>17.392218295467661</v>
      </c>
      <c r="J141" s="16">
        <f t="shared" si="0"/>
        <v>27.625977251653453</v>
      </c>
      <c r="K141" s="16">
        <f t="shared" si="0"/>
        <v>36.62757263773721</v>
      </c>
      <c r="L141" s="16">
        <f t="shared" si="0"/>
        <v>1.7624744231296137</v>
      </c>
      <c r="M141" s="16">
        <f t="shared" si="0"/>
        <v>71.899782371064717</v>
      </c>
      <c r="N141" s="16">
        <f t="shared" si="0"/>
        <v>7.4992488371311214</v>
      </c>
      <c r="O141" s="16">
        <f t="shared" si="0"/>
        <v>0.26080853863212355</v>
      </c>
      <c r="P141" s="16">
        <f t="shared" si="0"/>
        <v>0.39860200276111268</v>
      </c>
      <c r="Q141" s="16">
        <f t="shared" si="0"/>
        <v>1.1549819836802084</v>
      </c>
      <c r="R141" s="16">
        <f>SUM(R14:R140)</f>
        <v>5.3460759759117087</v>
      </c>
      <c r="S141" s="16">
        <f t="shared" si="0"/>
        <v>1.7017194695649354</v>
      </c>
      <c r="T141" s="16">
        <f t="shared" si="0"/>
        <v>3.9596995941371711</v>
      </c>
      <c r="U141" s="16">
        <f t="shared" si="0"/>
        <v>2.1689455339581163</v>
      </c>
      <c r="V141" s="16">
        <f t="shared" si="0"/>
        <v>12.607684093053519</v>
      </c>
      <c r="W141" s="16">
        <f t="shared" si="0"/>
        <v>26.557045654772473</v>
      </c>
      <c r="X141" s="16">
        <f t="shared" si="0"/>
        <v>1.4623840271346147</v>
      </c>
      <c r="Y141" s="16">
        <f t="shared" si="0"/>
        <v>1.7584222765206547</v>
      </c>
      <c r="Z141" s="16">
        <f t="shared" si="0"/>
        <v>0.66374749393902965</v>
      </c>
      <c r="AA141" s="16">
        <f t="shared" si="0"/>
        <v>0.77009056535407361</v>
      </c>
      <c r="AB141" s="16">
        <f t="shared" si="0"/>
        <v>5.1403413772474531</v>
      </c>
      <c r="AC141" s="16">
        <f t="shared" si="0"/>
        <v>8.870703664399068</v>
      </c>
      <c r="AD141" s="16">
        <f t="shared" si="0"/>
        <v>208.58467162771151</v>
      </c>
      <c r="AE141" s="52"/>
      <c r="AF141" s="16"/>
      <c r="AG141" s="16"/>
      <c r="AH141" s="16"/>
      <c r="AI141" s="16"/>
      <c r="AJ141" s="16"/>
      <c r="AK141" s="16"/>
      <c r="AL141" s="41"/>
    </row>
    <row r="142" spans="1:38" ht="15" customHeight="1" thickBot="1">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c r="A143" s="85"/>
      <c r="B143" s="43" t="s">
        <v>347</v>
      </c>
      <c r="C143" s="86" t="s">
        <v>354</v>
      </c>
      <c r="D143" s="87" t="s">
        <v>281</v>
      </c>
      <c r="E143" s="9" t="s">
        <v>444</v>
      </c>
      <c r="F143" s="9" t="s">
        <v>444</v>
      </c>
      <c r="G143" s="9" t="s">
        <v>444</v>
      </c>
      <c r="H143" s="9" t="s">
        <v>444</v>
      </c>
      <c r="I143" s="9" t="s">
        <v>444</v>
      </c>
      <c r="J143" s="9" t="s">
        <v>444</v>
      </c>
      <c r="K143" s="9" t="s">
        <v>444</v>
      </c>
      <c r="L143" s="9" t="s">
        <v>444</v>
      </c>
      <c r="M143" s="9" t="s">
        <v>444</v>
      </c>
      <c r="N143" s="9" t="s">
        <v>444</v>
      </c>
      <c r="O143" s="9" t="s">
        <v>444</v>
      </c>
      <c r="P143" s="9" t="s">
        <v>444</v>
      </c>
      <c r="Q143" s="9" t="s">
        <v>444</v>
      </c>
      <c r="R143" s="9" t="s">
        <v>444</v>
      </c>
      <c r="S143" s="9" t="s">
        <v>444</v>
      </c>
      <c r="T143" s="9" t="s">
        <v>444</v>
      </c>
      <c r="U143" s="9" t="s">
        <v>444</v>
      </c>
      <c r="V143" s="9" t="s">
        <v>444</v>
      </c>
      <c r="W143" s="9" t="s">
        <v>444</v>
      </c>
      <c r="X143" s="9" t="s">
        <v>444</v>
      </c>
      <c r="Y143" s="9" t="s">
        <v>444</v>
      </c>
      <c r="Z143" s="9" t="s">
        <v>444</v>
      </c>
      <c r="AA143" s="9" t="s">
        <v>444</v>
      </c>
      <c r="AB143" s="9" t="s">
        <v>444</v>
      </c>
      <c r="AC143" s="9" t="s">
        <v>444</v>
      </c>
      <c r="AD143" s="9" t="s">
        <v>444</v>
      </c>
      <c r="AE143" s="54"/>
      <c r="AF143" s="9" t="s">
        <v>444</v>
      </c>
      <c r="AG143" s="9" t="s">
        <v>444</v>
      </c>
      <c r="AH143" s="9" t="s">
        <v>444</v>
      </c>
      <c r="AI143" s="9" t="s">
        <v>444</v>
      </c>
      <c r="AJ143" s="9" t="s">
        <v>444</v>
      </c>
      <c r="AK143" s="9" t="s">
        <v>444</v>
      </c>
      <c r="AL143" s="43" t="s">
        <v>49</v>
      </c>
    </row>
    <row r="144" spans="1:38" ht="26.25" customHeight="1" thickBot="1">
      <c r="A144" s="85"/>
      <c r="B144" s="43" t="s">
        <v>348</v>
      </c>
      <c r="C144" s="86" t="s">
        <v>355</v>
      </c>
      <c r="D144" s="87" t="s">
        <v>281</v>
      </c>
      <c r="E144" s="9" t="s">
        <v>444</v>
      </c>
      <c r="F144" s="9" t="s">
        <v>444</v>
      </c>
      <c r="G144" s="9" t="s">
        <v>444</v>
      </c>
      <c r="H144" s="9" t="s">
        <v>444</v>
      </c>
      <c r="I144" s="9" t="s">
        <v>444</v>
      </c>
      <c r="J144" s="9" t="s">
        <v>444</v>
      </c>
      <c r="K144" s="9" t="s">
        <v>444</v>
      </c>
      <c r="L144" s="9" t="s">
        <v>444</v>
      </c>
      <c r="M144" s="9" t="s">
        <v>444</v>
      </c>
      <c r="N144" s="9" t="s">
        <v>444</v>
      </c>
      <c r="O144" s="9" t="s">
        <v>444</v>
      </c>
      <c r="P144" s="9" t="s">
        <v>444</v>
      </c>
      <c r="Q144" s="9" t="s">
        <v>444</v>
      </c>
      <c r="R144" s="9" t="s">
        <v>444</v>
      </c>
      <c r="S144" s="9" t="s">
        <v>444</v>
      </c>
      <c r="T144" s="9" t="s">
        <v>444</v>
      </c>
      <c r="U144" s="9" t="s">
        <v>444</v>
      </c>
      <c r="V144" s="9" t="s">
        <v>444</v>
      </c>
      <c r="W144" s="9" t="s">
        <v>444</v>
      </c>
      <c r="X144" s="9" t="s">
        <v>444</v>
      </c>
      <c r="Y144" s="9" t="s">
        <v>444</v>
      </c>
      <c r="Z144" s="9" t="s">
        <v>444</v>
      </c>
      <c r="AA144" s="9" t="s">
        <v>444</v>
      </c>
      <c r="AB144" s="9" t="s">
        <v>444</v>
      </c>
      <c r="AC144" s="9" t="s">
        <v>444</v>
      </c>
      <c r="AD144" s="9" t="s">
        <v>444</v>
      </c>
      <c r="AE144" s="54"/>
      <c r="AF144" s="9" t="s">
        <v>444</v>
      </c>
      <c r="AG144" s="9" t="s">
        <v>444</v>
      </c>
      <c r="AH144" s="9" t="s">
        <v>444</v>
      </c>
      <c r="AI144" s="9" t="s">
        <v>444</v>
      </c>
      <c r="AJ144" s="9" t="s">
        <v>444</v>
      </c>
      <c r="AK144" s="9" t="s">
        <v>444</v>
      </c>
      <c r="AL144" s="43" t="s">
        <v>49</v>
      </c>
    </row>
    <row r="145" spans="1:38" ht="26.25" customHeight="1" thickBot="1">
      <c r="A145" s="85"/>
      <c r="B145" s="43" t="s">
        <v>349</v>
      </c>
      <c r="C145" s="86" t="s">
        <v>356</v>
      </c>
      <c r="D145" s="87" t="s">
        <v>281</v>
      </c>
      <c r="E145" s="9" t="s">
        <v>444</v>
      </c>
      <c r="F145" s="9" t="s">
        <v>444</v>
      </c>
      <c r="G145" s="9" t="s">
        <v>444</v>
      </c>
      <c r="H145" s="9" t="s">
        <v>444</v>
      </c>
      <c r="I145" s="9" t="s">
        <v>444</v>
      </c>
      <c r="J145" s="9" t="s">
        <v>444</v>
      </c>
      <c r="K145" s="9" t="s">
        <v>444</v>
      </c>
      <c r="L145" s="9" t="s">
        <v>444</v>
      </c>
      <c r="M145" s="9" t="s">
        <v>444</v>
      </c>
      <c r="N145" s="9" t="s">
        <v>444</v>
      </c>
      <c r="O145" s="9" t="s">
        <v>444</v>
      </c>
      <c r="P145" s="9" t="s">
        <v>444</v>
      </c>
      <c r="Q145" s="9" t="s">
        <v>444</v>
      </c>
      <c r="R145" s="9" t="s">
        <v>444</v>
      </c>
      <c r="S145" s="9" t="s">
        <v>444</v>
      </c>
      <c r="T145" s="9" t="s">
        <v>444</v>
      </c>
      <c r="U145" s="9" t="s">
        <v>444</v>
      </c>
      <c r="V145" s="9" t="s">
        <v>444</v>
      </c>
      <c r="W145" s="9" t="s">
        <v>444</v>
      </c>
      <c r="X145" s="9" t="s">
        <v>444</v>
      </c>
      <c r="Y145" s="9" t="s">
        <v>444</v>
      </c>
      <c r="Z145" s="9" t="s">
        <v>444</v>
      </c>
      <c r="AA145" s="9" t="s">
        <v>444</v>
      </c>
      <c r="AB145" s="9" t="s">
        <v>444</v>
      </c>
      <c r="AC145" s="9" t="s">
        <v>444</v>
      </c>
      <c r="AD145" s="9" t="s">
        <v>444</v>
      </c>
      <c r="AE145" s="54"/>
      <c r="AF145" s="9" t="s">
        <v>444</v>
      </c>
      <c r="AG145" s="9" t="s">
        <v>444</v>
      </c>
      <c r="AH145" s="9" t="s">
        <v>444</v>
      </c>
      <c r="AI145" s="9" t="s">
        <v>444</v>
      </c>
      <c r="AJ145" s="9" t="s">
        <v>444</v>
      </c>
      <c r="AK145" s="9" t="s">
        <v>444</v>
      </c>
      <c r="AL145" s="43" t="s">
        <v>49</v>
      </c>
    </row>
    <row r="146" spans="1:38" ht="26.25" customHeight="1" thickBot="1">
      <c r="A146" s="85"/>
      <c r="B146" s="43" t="s">
        <v>350</v>
      </c>
      <c r="C146" s="86" t="s">
        <v>357</v>
      </c>
      <c r="D146" s="87" t="s">
        <v>281</v>
      </c>
      <c r="E146" s="9" t="s">
        <v>444</v>
      </c>
      <c r="F146" s="9" t="s">
        <v>444</v>
      </c>
      <c r="G146" s="9" t="s">
        <v>444</v>
      </c>
      <c r="H146" s="9" t="s">
        <v>444</v>
      </c>
      <c r="I146" s="9" t="s">
        <v>444</v>
      </c>
      <c r="J146" s="9" t="s">
        <v>444</v>
      </c>
      <c r="K146" s="9" t="s">
        <v>444</v>
      </c>
      <c r="L146" s="9" t="s">
        <v>444</v>
      </c>
      <c r="M146" s="9" t="s">
        <v>444</v>
      </c>
      <c r="N146" s="9" t="s">
        <v>444</v>
      </c>
      <c r="O146" s="9" t="s">
        <v>444</v>
      </c>
      <c r="P146" s="9" t="s">
        <v>444</v>
      </c>
      <c r="Q146" s="9" t="s">
        <v>444</v>
      </c>
      <c r="R146" s="9" t="s">
        <v>444</v>
      </c>
      <c r="S146" s="9" t="s">
        <v>444</v>
      </c>
      <c r="T146" s="9" t="s">
        <v>444</v>
      </c>
      <c r="U146" s="9" t="s">
        <v>444</v>
      </c>
      <c r="V146" s="9" t="s">
        <v>444</v>
      </c>
      <c r="W146" s="9" t="s">
        <v>444</v>
      </c>
      <c r="X146" s="9" t="s">
        <v>444</v>
      </c>
      <c r="Y146" s="9" t="s">
        <v>444</v>
      </c>
      <c r="Z146" s="9" t="s">
        <v>444</v>
      </c>
      <c r="AA146" s="9" t="s">
        <v>444</v>
      </c>
      <c r="AB146" s="9" t="s">
        <v>444</v>
      </c>
      <c r="AC146" s="9" t="s">
        <v>444</v>
      </c>
      <c r="AD146" s="9" t="s">
        <v>444</v>
      </c>
      <c r="AE146" s="54"/>
      <c r="AF146" s="9" t="s">
        <v>444</v>
      </c>
      <c r="AG146" s="9" t="s">
        <v>444</v>
      </c>
      <c r="AH146" s="9" t="s">
        <v>444</v>
      </c>
      <c r="AI146" s="9" t="s">
        <v>444</v>
      </c>
      <c r="AJ146" s="9" t="s">
        <v>444</v>
      </c>
      <c r="AK146" s="9" t="s">
        <v>444</v>
      </c>
      <c r="AL146" s="43" t="s">
        <v>49</v>
      </c>
    </row>
    <row r="147" spans="1:38" ht="26.25" customHeight="1" thickBot="1">
      <c r="A147" s="85"/>
      <c r="B147" s="43" t="s">
        <v>351</v>
      </c>
      <c r="C147" s="86" t="s">
        <v>358</v>
      </c>
      <c r="D147" s="87" t="s">
        <v>281</v>
      </c>
      <c r="E147" s="9" t="s">
        <v>444</v>
      </c>
      <c r="F147" s="9" t="s">
        <v>444</v>
      </c>
      <c r="G147" s="9" t="s">
        <v>444</v>
      </c>
      <c r="H147" s="9" t="s">
        <v>444</v>
      </c>
      <c r="I147" s="9" t="s">
        <v>444</v>
      </c>
      <c r="J147" s="9" t="s">
        <v>444</v>
      </c>
      <c r="K147" s="9" t="s">
        <v>444</v>
      </c>
      <c r="L147" s="9" t="s">
        <v>444</v>
      </c>
      <c r="M147" s="9" t="s">
        <v>444</v>
      </c>
      <c r="N147" s="9" t="s">
        <v>444</v>
      </c>
      <c r="O147" s="9" t="s">
        <v>444</v>
      </c>
      <c r="P147" s="9" t="s">
        <v>444</v>
      </c>
      <c r="Q147" s="9" t="s">
        <v>444</v>
      </c>
      <c r="R147" s="9" t="s">
        <v>444</v>
      </c>
      <c r="S147" s="9" t="s">
        <v>444</v>
      </c>
      <c r="T147" s="9" t="s">
        <v>444</v>
      </c>
      <c r="U147" s="9" t="s">
        <v>444</v>
      </c>
      <c r="V147" s="9" t="s">
        <v>444</v>
      </c>
      <c r="W147" s="9" t="s">
        <v>444</v>
      </c>
      <c r="X147" s="9" t="s">
        <v>444</v>
      </c>
      <c r="Y147" s="9" t="s">
        <v>444</v>
      </c>
      <c r="Z147" s="9" t="s">
        <v>444</v>
      </c>
      <c r="AA147" s="9" t="s">
        <v>444</v>
      </c>
      <c r="AB147" s="9" t="s">
        <v>444</v>
      </c>
      <c r="AC147" s="9" t="s">
        <v>444</v>
      </c>
      <c r="AD147" s="9" t="s">
        <v>444</v>
      </c>
      <c r="AE147" s="54"/>
      <c r="AF147" s="9" t="s">
        <v>444</v>
      </c>
      <c r="AG147" s="9" t="s">
        <v>444</v>
      </c>
      <c r="AH147" s="9" t="s">
        <v>444</v>
      </c>
      <c r="AI147" s="9" t="s">
        <v>444</v>
      </c>
      <c r="AJ147" s="9" t="s">
        <v>444</v>
      </c>
      <c r="AK147" s="9" t="s">
        <v>444</v>
      </c>
      <c r="AL147" s="43" t="s">
        <v>49</v>
      </c>
    </row>
    <row r="148" spans="1:38" ht="26.25" customHeight="1" thickBot="1">
      <c r="A148" s="85"/>
      <c r="B148" s="43" t="s">
        <v>352</v>
      </c>
      <c r="C148" s="86" t="s">
        <v>359</v>
      </c>
      <c r="D148" s="87" t="s">
        <v>281</v>
      </c>
      <c r="E148" s="9" t="s">
        <v>444</v>
      </c>
      <c r="F148" s="9" t="s">
        <v>444</v>
      </c>
      <c r="G148" s="9" t="s">
        <v>444</v>
      </c>
      <c r="H148" s="9" t="s">
        <v>444</v>
      </c>
      <c r="I148" s="9" t="s">
        <v>444</v>
      </c>
      <c r="J148" s="9" t="s">
        <v>444</v>
      </c>
      <c r="K148" s="9" t="s">
        <v>444</v>
      </c>
      <c r="L148" s="9" t="s">
        <v>444</v>
      </c>
      <c r="M148" s="9" t="s">
        <v>444</v>
      </c>
      <c r="N148" s="9" t="s">
        <v>444</v>
      </c>
      <c r="O148" s="9" t="s">
        <v>444</v>
      </c>
      <c r="P148" s="9" t="s">
        <v>444</v>
      </c>
      <c r="Q148" s="9" t="s">
        <v>444</v>
      </c>
      <c r="R148" s="9" t="s">
        <v>444</v>
      </c>
      <c r="S148" s="9" t="s">
        <v>444</v>
      </c>
      <c r="T148" s="9" t="s">
        <v>444</v>
      </c>
      <c r="U148" s="9" t="s">
        <v>444</v>
      </c>
      <c r="V148" s="9" t="s">
        <v>444</v>
      </c>
      <c r="W148" s="9" t="s">
        <v>444</v>
      </c>
      <c r="X148" s="9" t="s">
        <v>444</v>
      </c>
      <c r="Y148" s="9" t="s">
        <v>444</v>
      </c>
      <c r="Z148" s="9" t="s">
        <v>444</v>
      </c>
      <c r="AA148" s="9" t="s">
        <v>444</v>
      </c>
      <c r="AB148" s="9" t="s">
        <v>444</v>
      </c>
      <c r="AC148" s="9" t="s">
        <v>444</v>
      </c>
      <c r="AD148" s="9" t="s">
        <v>444</v>
      </c>
      <c r="AE148" s="54"/>
      <c r="AF148" s="9" t="s">
        <v>444</v>
      </c>
      <c r="AG148" s="9" t="s">
        <v>444</v>
      </c>
      <c r="AH148" s="9" t="s">
        <v>444</v>
      </c>
      <c r="AI148" s="9" t="s">
        <v>444</v>
      </c>
      <c r="AJ148" s="9" t="s">
        <v>444</v>
      </c>
      <c r="AK148" s="9" t="s">
        <v>444</v>
      </c>
      <c r="AL148" s="43" t="s">
        <v>413</v>
      </c>
    </row>
    <row r="149" spans="1:38" ht="26.25" customHeight="1" thickBot="1">
      <c r="A149" s="85"/>
      <c r="B149" s="43" t="s">
        <v>353</v>
      </c>
      <c r="C149" s="86" t="s">
        <v>360</v>
      </c>
      <c r="D149" s="87" t="s">
        <v>281</v>
      </c>
      <c r="E149" s="9" t="s">
        <v>444</v>
      </c>
      <c r="F149" s="9" t="s">
        <v>444</v>
      </c>
      <c r="G149" s="9" t="s">
        <v>444</v>
      </c>
      <c r="H149" s="9" t="s">
        <v>444</v>
      </c>
      <c r="I149" s="9" t="s">
        <v>444</v>
      </c>
      <c r="J149" s="9" t="s">
        <v>444</v>
      </c>
      <c r="K149" s="9" t="s">
        <v>444</v>
      </c>
      <c r="L149" s="9" t="s">
        <v>444</v>
      </c>
      <c r="M149" s="9" t="s">
        <v>444</v>
      </c>
      <c r="N149" s="9" t="s">
        <v>444</v>
      </c>
      <c r="O149" s="9" t="s">
        <v>444</v>
      </c>
      <c r="P149" s="9" t="s">
        <v>444</v>
      </c>
      <c r="Q149" s="9" t="s">
        <v>444</v>
      </c>
      <c r="R149" s="9" t="s">
        <v>444</v>
      </c>
      <c r="S149" s="9" t="s">
        <v>444</v>
      </c>
      <c r="T149" s="9" t="s">
        <v>444</v>
      </c>
      <c r="U149" s="9" t="s">
        <v>444</v>
      </c>
      <c r="V149" s="9" t="s">
        <v>444</v>
      </c>
      <c r="W149" s="9" t="s">
        <v>444</v>
      </c>
      <c r="X149" s="9" t="s">
        <v>444</v>
      </c>
      <c r="Y149" s="9" t="s">
        <v>444</v>
      </c>
      <c r="Z149" s="9" t="s">
        <v>444</v>
      </c>
      <c r="AA149" s="9" t="s">
        <v>444</v>
      </c>
      <c r="AB149" s="9" t="s">
        <v>444</v>
      </c>
      <c r="AC149" s="9" t="s">
        <v>444</v>
      </c>
      <c r="AD149" s="9" t="s">
        <v>444</v>
      </c>
      <c r="AE149" s="54"/>
      <c r="AF149" s="9" t="s">
        <v>444</v>
      </c>
      <c r="AG149" s="9" t="s">
        <v>444</v>
      </c>
      <c r="AH149" s="9" t="s">
        <v>444</v>
      </c>
      <c r="AI149" s="9" t="s">
        <v>444</v>
      </c>
      <c r="AJ149" s="9" t="s">
        <v>444</v>
      </c>
      <c r="AK149" s="9" t="s">
        <v>444</v>
      </c>
      <c r="AL149" s="43" t="s">
        <v>413</v>
      </c>
    </row>
    <row r="150" spans="1:38" ht="15" customHeight="1" thickBot="1">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c r="A151" s="88"/>
      <c r="B151" s="44" t="s">
        <v>325</v>
      </c>
      <c r="C151" s="89" t="s">
        <v>369</v>
      </c>
      <c r="D151" s="88"/>
      <c r="E151" s="88" t="s">
        <v>444</v>
      </c>
      <c r="F151" s="88" t="s">
        <v>444</v>
      </c>
      <c r="G151" s="88" t="s">
        <v>444</v>
      </c>
      <c r="H151" s="88" t="s">
        <v>444</v>
      </c>
      <c r="I151" s="88" t="s">
        <v>444</v>
      </c>
      <c r="J151" s="88" t="s">
        <v>444</v>
      </c>
      <c r="K151" s="88" t="s">
        <v>444</v>
      </c>
      <c r="L151" s="88" t="s">
        <v>444</v>
      </c>
      <c r="M151" s="88" t="s">
        <v>444</v>
      </c>
      <c r="N151" s="88" t="s">
        <v>444</v>
      </c>
      <c r="O151" s="88" t="s">
        <v>444</v>
      </c>
      <c r="P151" s="88" t="s">
        <v>444</v>
      </c>
      <c r="Q151" s="88" t="s">
        <v>444</v>
      </c>
      <c r="R151" s="88" t="s">
        <v>444</v>
      </c>
      <c r="S151" s="88" t="s">
        <v>444</v>
      </c>
      <c r="T151" s="88" t="s">
        <v>444</v>
      </c>
      <c r="U151" s="88" t="s">
        <v>444</v>
      </c>
      <c r="V151" s="88" t="s">
        <v>444</v>
      </c>
      <c r="W151" s="88" t="s">
        <v>444</v>
      </c>
      <c r="X151" s="88" t="s">
        <v>444</v>
      </c>
      <c r="Y151" s="88" t="s">
        <v>444</v>
      </c>
      <c r="Z151" s="88" t="s">
        <v>444</v>
      </c>
      <c r="AA151" s="88" t="s">
        <v>444</v>
      </c>
      <c r="AB151" s="88" t="s">
        <v>444</v>
      </c>
      <c r="AC151" s="88" t="s">
        <v>444</v>
      </c>
      <c r="AD151" s="88" t="s">
        <v>444</v>
      </c>
      <c r="AE151" s="170"/>
      <c r="AF151" s="88" t="s">
        <v>444</v>
      </c>
      <c r="AG151" s="88" t="s">
        <v>444</v>
      </c>
      <c r="AH151" s="88" t="s">
        <v>444</v>
      </c>
      <c r="AI151" s="88" t="s">
        <v>444</v>
      </c>
      <c r="AJ151" s="88" t="s">
        <v>444</v>
      </c>
      <c r="AK151" s="88" t="s">
        <v>443</v>
      </c>
      <c r="AL151" s="44"/>
    </row>
    <row r="152" spans="1:38" ht="37.5" customHeight="1" thickBot="1">
      <c r="A152" s="90"/>
      <c r="B152" s="91" t="s">
        <v>367</v>
      </c>
      <c r="C152" s="92" t="s">
        <v>364</v>
      </c>
      <c r="D152" s="90" t="s">
        <v>297</v>
      </c>
      <c r="E152" s="11">
        <f>SUM(E$141, E$151, IF(AND(ISNUMBER(SEARCH($B$4,"AT|BE|CH|GB|IE|LT|LU|NL")),SUM(E$143:E$149)&gt;0),SUM(E$143:E$149)-SUM(E$27:E$33),0))</f>
        <v>38.035319942827527</v>
      </c>
      <c r="F152" s="11">
        <f t="shared" ref="F152:AD152" si="1">SUM(F$141, F$151, IF(AND(ISNUMBER(SEARCH($B$4,"AT|BE|CH|GB|IE|LT|LU|NL")),SUM(F$143:F$149)&gt;0),SUM(F$143:F$149)-SUM(F$27:F$33),0))</f>
        <v>29.232449146545608</v>
      </c>
      <c r="G152" s="11">
        <f t="shared" si="1"/>
        <v>98.480796711135454</v>
      </c>
      <c r="H152" s="11">
        <f t="shared" si="1"/>
        <v>10.708344778444209</v>
      </c>
      <c r="I152" s="11">
        <f t="shared" si="1"/>
        <v>17.392218295467661</v>
      </c>
      <c r="J152" s="11">
        <f t="shared" si="1"/>
        <v>27.625977251653453</v>
      </c>
      <c r="K152" s="11">
        <f t="shared" si="1"/>
        <v>36.62757263773721</v>
      </c>
      <c r="L152" s="11">
        <f t="shared" si="1"/>
        <v>1.7624744231296137</v>
      </c>
      <c r="M152" s="11">
        <f t="shared" si="1"/>
        <v>71.899782371064717</v>
      </c>
      <c r="N152" s="11">
        <f t="shared" si="1"/>
        <v>7.4992488371311214</v>
      </c>
      <c r="O152" s="11">
        <f t="shared" si="1"/>
        <v>0.26080853863212355</v>
      </c>
      <c r="P152" s="11">
        <f t="shared" si="1"/>
        <v>0.39860200276111268</v>
      </c>
      <c r="Q152" s="11">
        <f t="shared" si="1"/>
        <v>1.1549819836802084</v>
      </c>
      <c r="R152" s="11">
        <f t="shared" si="1"/>
        <v>5.3460759759117087</v>
      </c>
      <c r="S152" s="11">
        <f t="shared" si="1"/>
        <v>1.7017194695649354</v>
      </c>
      <c r="T152" s="11">
        <f t="shared" si="1"/>
        <v>3.9596995941371711</v>
      </c>
      <c r="U152" s="11">
        <f t="shared" si="1"/>
        <v>2.1689455339581163</v>
      </c>
      <c r="V152" s="11">
        <f t="shared" si="1"/>
        <v>12.607684093053519</v>
      </c>
      <c r="W152" s="11">
        <f t="shared" si="1"/>
        <v>26.557045654772473</v>
      </c>
      <c r="X152" s="11">
        <f t="shared" si="1"/>
        <v>1.4623840271346147</v>
      </c>
      <c r="Y152" s="11">
        <f t="shared" si="1"/>
        <v>1.7584222765206547</v>
      </c>
      <c r="Z152" s="11">
        <f t="shared" si="1"/>
        <v>0.66374749393902965</v>
      </c>
      <c r="AA152" s="11">
        <f t="shared" si="1"/>
        <v>0.77009056535407361</v>
      </c>
      <c r="AB152" s="11">
        <f t="shared" si="1"/>
        <v>5.1403413772474531</v>
      </c>
      <c r="AC152" s="11">
        <f t="shared" si="1"/>
        <v>8.870703664399068</v>
      </c>
      <c r="AD152" s="11">
        <f t="shared" si="1"/>
        <v>208.58467162771151</v>
      </c>
      <c r="AE152" s="54"/>
      <c r="AF152" s="11"/>
      <c r="AG152" s="11"/>
      <c r="AH152" s="11"/>
      <c r="AI152" s="11"/>
      <c r="AJ152" s="11"/>
      <c r="AK152" s="11"/>
      <c r="AL152" s="45"/>
    </row>
    <row r="153" spans="1:38" ht="26.25" customHeight="1" thickBot="1">
      <c r="A153" s="88"/>
      <c r="B153" s="44" t="s">
        <v>326</v>
      </c>
      <c r="C153" s="89" t="s">
        <v>370</v>
      </c>
      <c r="D153" s="88" t="s">
        <v>320</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c r="A154" s="90"/>
      <c r="B154" s="91" t="s">
        <v>368</v>
      </c>
      <c r="C154" s="92" t="s">
        <v>365</v>
      </c>
      <c r="D154" s="90" t="s">
        <v>324</v>
      </c>
      <c r="E154" s="11">
        <f>SUM(E$141, E$153, -1 * IF(OR($B$6=2005,$B$6&gt;=2020),SUM(E$99:E$122),0), IF(AND(ISNUMBER(SEARCH($B$4,"AT|BE|CH|GB|IE|LT|LU|NL")),SUM(E$143:E$149)&gt;0),SUM(E$143:E$149)-SUM(E$27:E$33),0))</f>
        <v>38.035319942827527</v>
      </c>
      <c r="F154" s="11">
        <f>SUM(F$141, F$153, -1 * IF(OR($B$6=2005,$B$6&gt;=2020),SUM(F$99:F$122),0), IF(AND(ISNUMBER(SEARCH($B$4,"AT|BE|CH|GB|IE|LT|LU|NL")),SUM(F$143:F$149)&gt;0),SUM(F$143:F$149)-SUM(F$27:F$33),0))</f>
        <v>29.232449146545608</v>
      </c>
      <c r="G154" s="11">
        <f>SUM(G$141, G$153, IF(AND(ISNUMBER(SEARCH($B$4,"AT|BE|CH|GB|IE|LT|LU|NL")),SUM(G$143:G$149)&gt;0),SUM(G$143:G$149)-SUM(G$27:G$33),0))</f>
        <v>98.480796711135454</v>
      </c>
      <c r="H154" s="11">
        <f>SUM(H$141, H$153, IF(AND(ISNUMBER(SEARCH($B$4,"AT|BE|CH|GB|IE|LT|LU|NL")),SUM(H$143:H$149)&gt;0),SUM(H$143:H$149)-SUM(H$27:H$33),0))</f>
        <v>10.708344778444209</v>
      </c>
      <c r="I154" s="11">
        <f t="shared" ref="I154:AD154" si="2">SUM(I$141, I$153, IF(AND(ISNUMBER(SEARCH($B$4,"AT|BE|CH|GB|IE|LT|LU|NL")),SUM(I$143:I$149)&gt;0),SUM(I$143:I$149)-SUM(I$27:I$33),0))</f>
        <v>17.392218295467661</v>
      </c>
      <c r="J154" s="11">
        <f t="shared" si="2"/>
        <v>27.625977251653453</v>
      </c>
      <c r="K154" s="11">
        <f t="shared" si="2"/>
        <v>36.62757263773721</v>
      </c>
      <c r="L154" s="11">
        <f t="shared" si="2"/>
        <v>1.7624744231296137</v>
      </c>
      <c r="M154" s="11">
        <f t="shared" si="2"/>
        <v>71.899782371064717</v>
      </c>
      <c r="N154" s="11">
        <f t="shared" si="2"/>
        <v>7.4992488371311214</v>
      </c>
      <c r="O154" s="11">
        <f t="shared" si="2"/>
        <v>0.26080853863212355</v>
      </c>
      <c r="P154" s="11">
        <f t="shared" si="2"/>
        <v>0.39860200276111268</v>
      </c>
      <c r="Q154" s="11">
        <f t="shared" si="2"/>
        <v>1.1549819836802084</v>
      </c>
      <c r="R154" s="11">
        <f t="shared" si="2"/>
        <v>5.3460759759117087</v>
      </c>
      <c r="S154" s="11">
        <f t="shared" si="2"/>
        <v>1.7017194695649354</v>
      </c>
      <c r="T154" s="11">
        <f t="shared" si="2"/>
        <v>3.9596995941371711</v>
      </c>
      <c r="U154" s="11">
        <f t="shared" si="2"/>
        <v>2.1689455339581163</v>
      </c>
      <c r="V154" s="11">
        <f t="shared" si="2"/>
        <v>12.607684093053519</v>
      </c>
      <c r="W154" s="11">
        <f t="shared" si="2"/>
        <v>26.557045654772473</v>
      </c>
      <c r="X154" s="11">
        <f t="shared" si="2"/>
        <v>1.4623840271346147</v>
      </c>
      <c r="Y154" s="11">
        <f t="shared" si="2"/>
        <v>1.7584222765206547</v>
      </c>
      <c r="Z154" s="11">
        <f t="shared" si="2"/>
        <v>0.66374749393902965</v>
      </c>
      <c r="AA154" s="11">
        <f t="shared" si="2"/>
        <v>0.77009056535407361</v>
      </c>
      <c r="AB154" s="11">
        <f t="shared" si="2"/>
        <v>5.1403413772474531</v>
      </c>
      <c r="AC154" s="11">
        <f t="shared" si="2"/>
        <v>8.870703664399068</v>
      </c>
      <c r="AD154" s="11">
        <f t="shared" si="2"/>
        <v>208.58467162771151</v>
      </c>
      <c r="AE154" s="56"/>
      <c r="AF154" s="11"/>
      <c r="AG154" s="11"/>
      <c r="AH154" s="11"/>
      <c r="AI154" s="11"/>
      <c r="AJ154" s="11"/>
      <c r="AK154" s="11"/>
      <c r="AL154" s="45"/>
    </row>
    <row r="155" spans="1:38" ht="15" customHeight="1" thickBot="1">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c r="A156" s="95" t="s">
        <v>363</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c r="A157" s="48" t="s">
        <v>327</v>
      </c>
      <c r="B157" s="48" t="s">
        <v>328</v>
      </c>
      <c r="C157" s="97" t="s">
        <v>329</v>
      </c>
      <c r="D157" s="98"/>
      <c r="E157" s="98">
        <v>2.7444322567999998E-2</v>
      </c>
      <c r="F157" s="98">
        <v>0.13036053219800001</v>
      </c>
      <c r="G157" s="98">
        <v>6.8610806419999995E-3</v>
      </c>
      <c r="H157" s="98" t="s">
        <v>443</v>
      </c>
      <c r="I157" s="98" t="s">
        <v>443</v>
      </c>
      <c r="J157" s="98" t="s">
        <v>443</v>
      </c>
      <c r="K157" s="98" t="s">
        <v>443</v>
      </c>
      <c r="L157" s="98" t="s">
        <v>443</v>
      </c>
      <c r="M157" s="98">
        <v>8.2332967703999991</v>
      </c>
      <c r="N157" s="98" t="s">
        <v>443</v>
      </c>
      <c r="O157" s="98" t="s">
        <v>443</v>
      </c>
      <c r="P157" s="98" t="s">
        <v>443</v>
      </c>
      <c r="Q157" s="98" t="s">
        <v>443</v>
      </c>
      <c r="R157" s="98" t="s">
        <v>443</v>
      </c>
      <c r="S157" s="98" t="s">
        <v>443</v>
      </c>
      <c r="T157" s="98" t="s">
        <v>443</v>
      </c>
      <c r="U157" s="98" t="s">
        <v>443</v>
      </c>
      <c r="V157" s="98" t="s">
        <v>443</v>
      </c>
      <c r="W157" s="98" t="s">
        <v>443</v>
      </c>
      <c r="X157" s="98" t="s">
        <v>443</v>
      </c>
      <c r="Y157" s="98" t="s">
        <v>443</v>
      </c>
      <c r="Z157" s="98" t="s">
        <v>443</v>
      </c>
      <c r="AA157" s="98" t="s">
        <v>443</v>
      </c>
      <c r="AB157" s="98" t="s">
        <v>443</v>
      </c>
      <c r="AC157" s="98" t="s">
        <v>443</v>
      </c>
      <c r="AD157" s="98" t="s">
        <v>443</v>
      </c>
      <c r="AE157" s="54"/>
      <c r="AF157" s="98" t="s">
        <v>444</v>
      </c>
      <c r="AG157" s="98" t="s">
        <v>443</v>
      </c>
      <c r="AH157" s="98" t="s">
        <v>443</v>
      </c>
      <c r="AI157" s="98" t="s">
        <v>444</v>
      </c>
      <c r="AJ157" s="98" t="s">
        <v>443</v>
      </c>
      <c r="AK157" s="98">
        <v>295.02646760600004</v>
      </c>
      <c r="AL157" s="48" t="s">
        <v>49</v>
      </c>
    </row>
    <row r="158" spans="1:38" ht="26.25" customHeight="1" thickBot="1">
      <c r="A158" s="48" t="s">
        <v>327</v>
      </c>
      <c r="B158" s="48" t="s">
        <v>330</v>
      </c>
      <c r="C158" s="97" t="s">
        <v>331</v>
      </c>
      <c r="D158" s="98"/>
      <c r="E158" s="98" t="s">
        <v>442</v>
      </c>
      <c r="F158" s="98" t="s">
        <v>442</v>
      </c>
      <c r="G158" s="98" t="s">
        <v>442</v>
      </c>
      <c r="H158" s="98" t="s">
        <v>442</v>
      </c>
      <c r="I158" s="98" t="s">
        <v>442</v>
      </c>
      <c r="J158" s="98" t="s">
        <v>442</v>
      </c>
      <c r="K158" s="98" t="s">
        <v>442</v>
      </c>
      <c r="L158" s="98" t="s">
        <v>442</v>
      </c>
      <c r="M158" s="98" t="s">
        <v>442</v>
      </c>
      <c r="N158" s="98" t="s">
        <v>442</v>
      </c>
      <c r="O158" s="98" t="s">
        <v>442</v>
      </c>
      <c r="P158" s="98" t="s">
        <v>442</v>
      </c>
      <c r="Q158" s="98" t="s">
        <v>442</v>
      </c>
      <c r="R158" s="98" t="s">
        <v>442</v>
      </c>
      <c r="S158" s="98" t="s">
        <v>442</v>
      </c>
      <c r="T158" s="98" t="s">
        <v>442</v>
      </c>
      <c r="U158" s="98" t="s">
        <v>442</v>
      </c>
      <c r="V158" s="98" t="s">
        <v>442</v>
      </c>
      <c r="W158" s="98" t="s">
        <v>442</v>
      </c>
      <c r="X158" s="98" t="s">
        <v>442</v>
      </c>
      <c r="Y158" s="98" t="s">
        <v>442</v>
      </c>
      <c r="Z158" s="98" t="s">
        <v>442</v>
      </c>
      <c r="AA158" s="98" t="s">
        <v>442</v>
      </c>
      <c r="AB158" s="98" t="s">
        <v>442</v>
      </c>
      <c r="AC158" s="98" t="s">
        <v>442</v>
      </c>
      <c r="AD158" s="98" t="s">
        <v>442</v>
      </c>
      <c r="AE158" s="54"/>
      <c r="AF158" s="98" t="s">
        <v>444</v>
      </c>
      <c r="AG158" s="98" t="s">
        <v>443</v>
      </c>
      <c r="AH158" s="98" t="s">
        <v>443</v>
      </c>
      <c r="AI158" s="98" t="s">
        <v>444</v>
      </c>
      <c r="AJ158" s="98" t="s">
        <v>443</v>
      </c>
      <c r="AK158" s="98" t="s">
        <v>442</v>
      </c>
      <c r="AL158" s="48" t="s">
        <v>49</v>
      </c>
    </row>
    <row r="159" spans="1:38" ht="26.25" customHeight="1" thickBot="1">
      <c r="A159" s="48" t="s">
        <v>332</v>
      </c>
      <c r="B159" s="48" t="s">
        <v>333</v>
      </c>
      <c r="C159" s="97" t="s">
        <v>411</v>
      </c>
      <c r="D159" s="98"/>
      <c r="E159" s="98" t="s">
        <v>442</v>
      </c>
      <c r="F159" s="98" t="s">
        <v>442</v>
      </c>
      <c r="G159" s="98" t="s">
        <v>442</v>
      </c>
      <c r="H159" s="98" t="s">
        <v>442</v>
      </c>
      <c r="I159" s="98" t="s">
        <v>442</v>
      </c>
      <c r="J159" s="98" t="s">
        <v>442</v>
      </c>
      <c r="K159" s="98" t="s">
        <v>442</v>
      </c>
      <c r="L159" s="98" t="s">
        <v>442</v>
      </c>
      <c r="M159" s="98" t="s">
        <v>442</v>
      </c>
      <c r="N159" s="98" t="s">
        <v>442</v>
      </c>
      <c r="O159" s="98" t="s">
        <v>442</v>
      </c>
      <c r="P159" s="98" t="s">
        <v>442</v>
      </c>
      <c r="Q159" s="98" t="s">
        <v>442</v>
      </c>
      <c r="R159" s="98" t="s">
        <v>442</v>
      </c>
      <c r="S159" s="98" t="s">
        <v>442</v>
      </c>
      <c r="T159" s="98" t="s">
        <v>442</v>
      </c>
      <c r="U159" s="98" t="s">
        <v>442</v>
      </c>
      <c r="V159" s="98" t="s">
        <v>442</v>
      </c>
      <c r="W159" s="98" t="s">
        <v>442</v>
      </c>
      <c r="X159" s="98" t="s">
        <v>442</v>
      </c>
      <c r="Y159" s="98" t="s">
        <v>442</v>
      </c>
      <c r="Z159" s="98" t="s">
        <v>442</v>
      </c>
      <c r="AA159" s="98" t="s">
        <v>442</v>
      </c>
      <c r="AB159" s="98" t="s">
        <v>442</v>
      </c>
      <c r="AC159" s="98" t="s">
        <v>442</v>
      </c>
      <c r="AD159" s="98" t="s">
        <v>442</v>
      </c>
      <c r="AE159" s="54"/>
      <c r="AF159" s="98" t="s">
        <v>442</v>
      </c>
      <c r="AG159" s="98" t="s">
        <v>442</v>
      </c>
      <c r="AH159" s="98" t="s">
        <v>442</v>
      </c>
      <c r="AI159" s="98" t="s">
        <v>442</v>
      </c>
      <c r="AJ159" s="98" t="s">
        <v>442</v>
      </c>
      <c r="AK159" s="98" t="s">
        <v>442</v>
      </c>
      <c r="AL159" s="48" t="s">
        <v>49</v>
      </c>
    </row>
    <row r="160" spans="1:38" ht="26.25" customHeight="1" thickBot="1">
      <c r="A160" s="48" t="s">
        <v>334</v>
      </c>
      <c r="B160" s="48" t="s">
        <v>335</v>
      </c>
      <c r="C160" s="97" t="s">
        <v>336</v>
      </c>
      <c r="D160" s="98"/>
      <c r="E160" s="98" t="s">
        <v>444</v>
      </c>
      <c r="F160" s="98" t="s">
        <v>444</v>
      </c>
      <c r="G160" s="98" t="s">
        <v>444</v>
      </c>
      <c r="H160" s="98" t="s">
        <v>444</v>
      </c>
      <c r="I160" s="98" t="s">
        <v>444</v>
      </c>
      <c r="J160" s="98" t="s">
        <v>444</v>
      </c>
      <c r="K160" s="98" t="s">
        <v>444</v>
      </c>
      <c r="L160" s="98" t="s">
        <v>444</v>
      </c>
      <c r="M160" s="98" t="s">
        <v>444</v>
      </c>
      <c r="N160" s="98" t="s">
        <v>444</v>
      </c>
      <c r="O160" s="98" t="s">
        <v>444</v>
      </c>
      <c r="P160" s="98" t="s">
        <v>444</v>
      </c>
      <c r="Q160" s="98" t="s">
        <v>444</v>
      </c>
      <c r="R160" s="98" t="s">
        <v>444</v>
      </c>
      <c r="S160" s="98" t="s">
        <v>444</v>
      </c>
      <c r="T160" s="98" t="s">
        <v>444</v>
      </c>
      <c r="U160" s="98" t="s">
        <v>444</v>
      </c>
      <c r="V160" s="98" t="s">
        <v>444</v>
      </c>
      <c r="W160" s="98" t="s">
        <v>444</v>
      </c>
      <c r="X160" s="98" t="s">
        <v>444</v>
      </c>
      <c r="Y160" s="98" t="s">
        <v>444</v>
      </c>
      <c r="Z160" s="98" t="s">
        <v>444</v>
      </c>
      <c r="AA160" s="98" t="s">
        <v>444</v>
      </c>
      <c r="AB160" s="98" t="s">
        <v>443</v>
      </c>
      <c r="AC160" s="98" t="s">
        <v>443</v>
      </c>
      <c r="AD160" s="98" t="s">
        <v>443</v>
      </c>
      <c r="AE160" s="54"/>
      <c r="AF160" s="98" t="s">
        <v>442</v>
      </c>
      <c r="AG160" s="98" t="s">
        <v>442</v>
      </c>
      <c r="AH160" s="98" t="s">
        <v>442</v>
      </c>
      <c r="AI160" s="98" t="s">
        <v>442</v>
      </c>
      <c r="AJ160" s="98" t="s">
        <v>442</v>
      </c>
      <c r="AK160" s="98" t="s">
        <v>443</v>
      </c>
      <c r="AL160" s="48" t="s">
        <v>49</v>
      </c>
    </row>
    <row r="161" spans="1:38" ht="26.25" customHeight="1" thickBot="1">
      <c r="A161" s="49" t="s">
        <v>334</v>
      </c>
      <c r="B161" s="49" t="s">
        <v>337</v>
      </c>
      <c r="C161" s="99" t="s">
        <v>338</v>
      </c>
      <c r="D161" s="100"/>
      <c r="E161" s="98" t="s">
        <v>444</v>
      </c>
      <c r="F161" s="98" t="s">
        <v>444</v>
      </c>
      <c r="G161" s="98" t="s">
        <v>444</v>
      </c>
      <c r="H161" s="98" t="s">
        <v>444</v>
      </c>
      <c r="I161" s="98" t="s">
        <v>444</v>
      </c>
      <c r="J161" s="98" t="s">
        <v>444</v>
      </c>
      <c r="K161" s="98" t="s">
        <v>444</v>
      </c>
      <c r="L161" s="98" t="s">
        <v>444</v>
      </c>
      <c r="M161" s="98" t="s">
        <v>444</v>
      </c>
      <c r="N161" s="98" t="s">
        <v>444</v>
      </c>
      <c r="O161" s="98" t="s">
        <v>444</v>
      </c>
      <c r="P161" s="98" t="s">
        <v>444</v>
      </c>
      <c r="Q161" s="98" t="s">
        <v>444</v>
      </c>
      <c r="R161" s="98" t="s">
        <v>444</v>
      </c>
      <c r="S161" s="98" t="s">
        <v>444</v>
      </c>
      <c r="T161" s="98" t="s">
        <v>444</v>
      </c>
      <c r="U161" s="98" t="s">
        <v>444</v>
      </c>
      <c r="V161" s="98" t="s">
        <v>444</v>
      </c>
      <c r="W161" s="98" t="s">
        <v>444</v>
      </c>
      <c r="X161" s="98" t="s">
        <v>444</v>
      </c>
      <c r="Y161" s="98" t="s">
        <v>444</v>
      </c>
      <c r="Z161" s="98" t="s">
        <v>444</v>
      </c>
      <c r="AA161" s="98" t="s">
        <v>444</v>
      </c>
      <c r="AB161" s="98" t="s">
        <v>443</v>
      </c>
      <c r="AC161" s="98" t="s">
        <v>443</v>
      </c>
      <c r="AD161" s="98" t="s">
        <v>443</v>
      </c>
      <c r="AE161" s="54"/>
      <c r="AF161" s="98" t="s">
        <v>443</v>
      </c>
      <c r="AG161" s="98" t="s">
        <v>443</v>
      </c>
      <c r="AH161" s="98" t="s">
        <v>443</v>
      </c>
      <c r="AI161" s="98" t="s">
        <v>443</v>
      </c>
      <c r="AJ161" s="98" t="s">
        <v>443</v>
      </c>
      <c r="AK161" s="98" t="s">
        <v>443</v>
      </c>
      <c r="AL161" s="49" t="s">
        <v>412</v>
      </c>
    </row>
    <row r="162" spans="1:38" ht="26.25" customHeight="1" thickBot="1">
      <c r="A162" s="50" t="s">
        <v>339</v>
      </c>
      <c r="B162" s="50" t="s">
        <v>340</v>
      </c>
      <c r="C162" s="101" t="s">
        <v>341</v>
      </c>
      <c r="D162" s="102"/>
      <c r="E162" s="102" t="s">
        <v>442</v>
      </c>
      <c r="F162" s="102" t="s">
        <v>442</v>
      </c>
      <c r="G162" s="102" t="s">
        <v>442</v>
      </c>
      <c r="H162" s="102" t="s">
        <v>442</v>
      </c>
      <c r="I162" s="102" t="s">
        <v>442</v>
      </c>
      <c r="J162" s="102" t="s">
        <v>442</v>
      </c>
      <c r="K162" s="102" t="s">
        <v>442</v>
      </c>
      <c r="L162" s="102" t="s">
        <v>442</v>
      </c>
      <c r="M162" s="102" t="s">
        <v>442</v>
      </c>
      <c r="N162" s="102" t="s">
        <v>442</v>
      </c>
      <c r="O162" s="102" t="s">
        <v>442</v>
      </c>
      <c r="P162" s="102" t="s">
        <v>442</v>
      </c>
      <c r="Q162" s="102" t="s">
        <v>442</v>
      </c>
      <c r="R162" s="102" t="s">
        <v>442</v>
      </c>
      <c r="S162" s="102" t="s">
        <v>442</v>
      </c>
      <c r="T162" s="102" t="s">
        <v>442</v>
      </c>
      <c r="U162" s="102" t="s">
        <v>442</v>
      </c>
      <c r="V162" s="102" t="s">
        <v>442</v>
      </c>
      <c r="W162" s="102" t="s">
        <v>442</v>
      </c>
      <c r="X162" s="102" t="s">
        <v>442</v>
      </c>
      <c r="Y162" s="102" t="s">
        <v>442</v>
      </c>
      <c r="Z162" s="102" t="s">
        <v>442</v>
      </c>
      <c r="AA162" s="102" t="s">
        <v>442</v>
      </c>
      <c r="AB162" s="102" t="s">
        <v>442</v>
      </c>
      <c r="AC162" s="102" t="s">
        <v>443</v>
      </c>
      <c r="AD162" s="102" t="s">
        <v>443</v>
      </c>
      <c r="AE162" s="54"/>
      <c r="AF162" s="102" t="s">
        <v>443</v>
      </c>
      <c r="AG162" s="102" t="s">
        <v>443</v>
      </c>
      <c r="AH162" s="102" t="s">
        <v>443</v>
      </c>
      <c r="AI162" s="102" t="s">
        <v>443</v>
      </c>
      <c r="AJ162" s="102" t="s">
        <v>443</v>
      </c>
      <c r="AK162" s="102" t="s">
        <v>442</v>
      </c>
      <c r="AL162" s="50" t="s">
        <v>412</v>
      </c>
    </row>
    <row r="163" spans="1:38" ht="26.25" customHeight="1" thickBot="1">
      <c r="A163" s="50" t="s">
        <v>339</v>
      </c>
      <c r="B163" s="50" t="s">
        <v>342</v>
      </c>
      <c r="C163" s="101" t="s">
        <v>343</v>
      </c>
      <c r="D163" s="102"/>
      <c r="E163" s="102">
        <v>3.4443000000000001</v>
      </c>
      <c r="F163" s="102">
        <v>10.3329</v>
      </c>
      <c r="G163" s="102">
        <v>0.68886000000000003</v>
      </c>
      <c r="H163" s="102">
        <v>0.68886000000000003</v>
      </c>
      <c r="I163" s="102">
        <v>4.2805085399999996</v>
      </c>
      <c r="J163" s="102">
        <v>5.2317326599999996</v>
      </c>
      <c r="K163" s="102">
        <v>8.0854050199999996</v>
      </c>
      <c r="L163" s="102">
        <v>0.38524576859999993</v>
      </c>
      <c r="M163" s="102">
        <v>103.32899999999999</v>
      </c>
      <c r="N163" s="102" t="s">
        <v>443</v>
      </c>
      <c r="O163" s="102" t="s">
        <v>443</v>
      </c>
      <c r="P163" s="102" t="s">
        <v>443</v>
      </c>
      <c r="Q163" s="102" t="s">
        <v>443</v>
      </c>
      <c r="R163" s="102" t="s">
        <v>443</v>
      </c>
      <c r="S163" s="102" t="s">
        <v>443</v>
      </c>
      <c r="T163" s="102" t="s">
        <v>443</v>
      </c>
      <c r="U163" s="102" t="s">
        <v>443</v>
      </c>
      <c r="V163" s="102" t="s">
        <v>443</v>
      </c>
      <c r="W163" s="102" t="s">
        <v>443</v>
      </c>
      <c r="X163" s="102" t="s">
        <v>443</v>
      </c>
      <c r="Y163" s="102" t="s">
        <v>443</v>
      </c>
      <c r="Z163" s="102" t="s">
        <v>443</v>
      </c>
      <c r="AA163" s="102" t="s">
        <v>443</v>
      </c>
      <c r="AB163" s="102" t="s">
        <v>443</v>
      </c>
      <c r="AC163" s="102" t="s">
        <v>443</v>
      </c>
      <c r="AD163" s="102" t="s">
        <v>443</v>
      </c>
      <c r="AE163" s="54"/>
      <c r="AF163" s="102" t="s">
        <v>443</v>
      </c>
      <c r="AG163" s="102" t="s">
        <v>443</v>
      </c>
      <c r="AH163" s="102" t="s">
        <v>443</v>
      </c>
      <c r="AI163" s="102" t="s">
        <v>443</v>
      </c>
      <c r="AJ163" s="102" t="s">
        <v>443</v>
      </c>
      <c r="AK163" s="102">
        <v>34443</v>
      </c>
      <c r="AL163" s="50" t="s">
        <v>344</v>
      </c>
    </row>
    <row r="164" spans="1:38" ht="26.25" customHeight="1" thickBot="1">
      <c r="A164" s="50" t="s">
        <v>339</v>
      </c>
      <c r="B164" s="50" t="s">
        <v>345</v>
      </c>
      <c r="C164" s="101" t="s">
        <v>346</v>
      </c>
      <c r="D164" s="102"/>
      <c r="E164" s="102" t="s">
        <v>444</v>
      </c>
      <c r="F164" s="102" t="s">
        <v>444</v>
      </c>
      <c r="G164" s="102" t="s">
        <v>444</v>
      </c>
      <c r="H164" s="102" t="s">
        <v>444</v>
      </c>
      <c r="I164" s="102" t="s">
        <v>444</v>
      </c>
      <c r="J164" s="102" t="s">
        <v>444</v>
      </c>
      <c r="K164" s="102" t="s">
        <v>444</v>
      </c>
      <c r="L164" s="102" t="s">
        <v>444</v>
      </c>
      <c r="M164" s="102" t="s">
        <v>444</v>
      </c>
      <c r="N164" s="102" t="s">
        <v>444</v>
      </c>
      <c r="O164" s="102" t="s">
        <v>444</v>
      </c>
      <c r="P164" s="102" t="s">
        <v>444</v>
      </c>
      <c r="Q164" s="102" t="s">
        <v>444</v>
      </c>
      <c r="R164" s="102" t="s">
        <v>444</v>
      </c>
      <c r="S164" s="102" t="s">
        <v>444</v>
      </c>
      <c r="T164" s="102" t="s">
        <v>444</v>
      </c>
      <c r="U164" s="102" t="s">
        <v>444</v>
      </c>
      <c r="V164" s="102" t="s">
        <v>444</v>
      </c>
      <c r="W164" s="102" t="s">
        <v>444</v>
      </c>
      <c r="X164" s="102" t="s">
        <v>444</v>
      </c>
      <c r="Y164" s="102" t="s">
        <v>444</v>
      </c>
      <c r="Z164" s="102" t="s">
        <v>444</v>
      </c>
      <c r="AA164" s="102" t="s">
        <v>444</v>
      </c>
      <c r="AB164" s="102" t="s">
        <v>444</v>
      </c>
      <c r="AC164" s="102" t="s">
        <v>444</v>
      </c>
      <c r="AD164" s="102" t="s">
        <v>444</v>
      </c>
      <c r="AE164" s="56"/>
      <c r="AF164" s="102" t="s">
        <v>443</v>
      </c>
      <c r="AG164" s="102" t="s">
        <v>443</v>
      </c>
      <c r="AH164" s="102" t="s">
        <v>443</v>
      </c>
      <c r="AI164" s="102" t="s">
        <v>443</v>
      </c>
      <c r="AJ164" s="102" t="s">
        <v>443</v>
      </c>
      <c r="AK164" s="102" t="s">
        <v>444</v>
      </c>
      <c r="AL164" s="50" t="s">
        <v>412</v>
      </c>
    </row>
    <row r="165" spans="1:38" ht="15" customHeight="1">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c r="A166" s="270" t="s">
        <v>371</v>
      </c>
      <c r="B166" s="270"/>
      <c r="C166" s="270"/>
      <c r="D166" s="270"/>
      <c r="E166" s="270"/>
      <c r="F166" s="270"/>
      <c r="G166" s="270"/>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c r="A167" s="270" t="s">
        <v>375</v>
      </c>
      <c r="B167" s="270"/>
      <c r="C167" s="270"/>
      <c r="D167" s="270"/>
      <c r="E167" s="270"/>
      <c r="F167" s="270"/>
      <c r="G167" s="270"/>
      <c r="H167" s="111"/>
      <c r="I167" s="112"/>
      <c r="J167"/>
      <c r="K167"/>
      <c r="L167"/>
      <c r="M167" s="112"/>
      <c r="N167" s="112"/>
      <c r="O167" s="112"/>
      <c r="P167" s="112"/>
      <c r="Q167" s="112"/>
      <c r="R167" s="112"/>
      <c r="S167" s="112"/>
      <c r="T167" s="112"/>
      <c r="U167" s="112"/>
    </row>
    <row r="168" spans="1:38" s="116" customFormat="1" ht="26.25" customHeight="1">
      <c r="A168" s="270" t="s">
        <v>372</v>
      </c>
      <c r="B168" s="270"/>
      <c r="C168" s="270"/>
      <c r="D168" s="270"/>
      <c r="E168" s="270"/>
      <c r="F168" s="270"/>
      <c r="G168" s="270"/>
      <c r="H168" s="111"/>
      <c r="I168" s="112"/>
      <c r="J168"/>
      <c r="K168"/>
      <c r="L168"/>
      <c r="M168" s="112"/>
      <c r="N168" s="112"/>
      <c r="O168" s="112"/>
      <c r="P168" s="112"/>
      <c r="Q168" s="112"/>
      <c r="R168" s="112"/>
      <c r="S168" s="112"/>
      <c r="T168" s="112"/>
      <c r="U168" s="112"/>
    </row>
    <row r="169" spans="1:38" s="113" customFormat="1" ht="26.25" customHeight="1">
      <c r="A169" s="270" t="s">
        <v>373</v>
      </c>
      <c r="B169" s="270"/>
      <c r="C169" s="270"/>
      <c r="D169" s="270"/>
      <c r="E169" s="270"/>
      <c r="F169" s="270"/>
      <c r="G169" s="270"/>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c r="A170" s="270" t="s">
        <v>374</v>
      </c>
      <c r="B170" s="270"/>
      <c r="C170" s="270"/>
      <c r="D170" s="270"/>
      <c r="E170" s="270"/>
      <c r="F170" s="270"/>
      <c r="G170" s="270"/>
      <c r="H170" s="111"/>
      <c r="I170" s="112"/>
      <c r="J170"/>
      <c r="K170"/>
      <c r="L170"/>
      <c r="M170" s="112"/>
      <c r="N170" s="112"/>
      <c r="O170" s="112"/>
      <c r="P170" s="112"/>
      <c r="Q170" s="112"/>
      <c r="R170" s="112"/>
      <c r="S170" s="112"/>
      <c r="T170" s="112"/>
      <c r="U170" s="112"/>
    </row>
  </sheetData>
  <mergeCells count="16">
    <mergeCell ref="A168:G168"/>
    <mergeCell ref="A169:G169"/>
    <mergeCell ref="A170:G170"/>
    <mergeCell ref="Q10:V11"/>
    <mergeCell ref="W10:AD10"/>
    <mergeCell ref="D6:D8"/>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ignoredErrors>
    <ignoredError sqref="E16 F141:AD141 E141 AF22:AK22 E152:AD152 E154:AD154 AF120:AK120 AK14 AG15 AK15 AF16:AJ16 AK17 AK18 AK19 AK20 AK21 AF26:AJ26 AK23 AF37:AK38 AH34 AJ34:AK34 AF35:AG35 AI35 AH36 AJ36:AK36 AF42:AK42 AK39 AF49:AK51 AG47 AJ47:AK47 AF61:AJ61 AF59:AJ59 AF71:AK71 AK70 AF76:AJ76 AK75 AF78:AJ78 AF81:AK81 AK79 AF94:AK94 AK92 AF97:AK98 AK96 AF114:AK115 AK111 AF124:AK124 AK122 AK123 AF131:AJ131 AF134:AK135 AF133 AF88:AK90 E94 AF82:AJ82 E71 E75 AF74:AJ74 AF72:AJ72 AF85:AJ85 AF25:AJ25 E49:E50 AF58:AJ58 AF60:AJ60 AF86:AJ86 E35 AF63:AK63 AF62:AJ62 AF84:AJ84 AF83:AJ83 AF93:AJ93 E98 E103 AF103:AK103 AF102:AJ102 E22 E37:E38 E45:E46 AF40 AH40:AK40 AJ41:AK41 AF45:AK46 AH43 AJ43:AK43 AG44:AK44 AF48:AJ48 E54 AF54:AK54 AF52:AJ52 AF53:AJ53 E63 AF57:AJ57 AF55:AJ55 AF56:AJ56 E66:E69 AF73:AJ73 E79 E81 AF87:AJ87 AF91:AJ91 AF95:AJ95 E96 AF101:AJ101 AF99:AJ99 AF100:AJ100 AF106:AK106 AF104:AJ104 E106 AF105:AJ105 AF110:AJ110 AF107:AJ107 E111 AF108:AJ108 AF109:AJ109 AF112:AJ112 E114:E115 AF113:AJ113 E117:E118 AF117:AK118 AF116:AJ116 E120 E122:E124 E127:E130 AF127:AK127 AF125:AJ125 E132:E134 AF126:AJ126 E138 AF138:AK140 AF136:AJ136 AF137:AJ137" unlocked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L170"/>
  <sheetViews>
    <sheetView zoomScale="80" zoomScaleNormal="80" workbookViewId="0">
      <selection activeCell="D5" sqref="D5"/>
    </sheetView>
  </sheetViews>
  <sheetFormatPr defaultColWidth="8.85546875" defaultRowHeight="12.75"/>
  <cols>
    <col min="1" max="2" width="21.42578125" style="1" customWidth="1"/>
    <col min="3" max="3" width="46.42578125" style="15" customWidth="1"/>
    <col min="4" max="4" width="7.140625" style="1" customWidth="1"/>
    <col min="5" max="24" width="8.5703125" style="1" customWidth="1"/>
    <col min="25" max="25" width="11.42578125" style="1" bestFit="1" customWidth="1"/>
    <col min="26" max="30" width="8.5703125" style="1" customWidth="1"/>
    <col min="31" max="31" width="2.140625" style="1" customWidth="1"/>
    <col min="32" max="36" width="8.5703125" style="1" customWidth="1"/>
    <col min="37" max="37" width="11.28515625" style="1" customWidth="1"/>
    <col min="38" max="38" width="25.7109375" style="1" customWidth="1"/>
    <col min="39" max="16384" width="8.85546875" style="1"/>
  </cols>
  <sheetData>
    <row r="1" spans="1:38" ht="22.5" customHeight="1">
      <c r="A1" s="23" t="s">
        <v>362</v>
      </c>
      <c r="B1" s="24"/>
      <c r="C1" s="25"/>
    </row>
    <row r="2" spans="1:38">
      <c r="A2" s="26" t="s">
        <v>361</v>
      </c>
      <c r="B2" s="24"/>
      <c r="C2" s="25"/>
    </row>
    <row r="3" spans="1:38">
      <c r="B3" s="24"/>
      <c r="C3" s="25"/>
      <c r="F3" s="24"/>
      <c r="R3" s="2"/>
      <c r="S3" s="2"/>
      <c r="T3" s="2"/>
      <c r="U3" s="2"/>
      <c r="V3" s="2"/>
    </row>
    <row r="4" spans="1:38">
      <c r="A4" s="26" t="s">
        <v>0</v>
      </c>
      <c r="B4" s="17" t="s">
        <v>428</v>
      </c>
      <c r="C4" s="27" t="s">
        <v>1</v>
      </c>
      <c r="R4" s="2"/>
      <c r="S4" s="2"/>
      <c r="T4" s="2"/>
      <c r="U4" s="2"/>
      <c r="V4" s="2"/>
    </row>
    <row r="5" spans="1:38">
      <c r="A5" s="26" t="s">
        <v>2</v>
      </c>
      <c r="B5" s="185" t="s">
        <v>453</v>
      </c>
      <c r="C5" s="27" t="s">
        <v>3</v>
      </c>
      <c r="R5" s="2"/>
      <c r="S5" s="2"/>
      <c r="T5" s="2"/>
      <c r="U5" s="2"/>
      <c r="V5" s="2"/>
    </row>
    <row r="6" spans="1:38">
      <c r="A6" s="26" t="s">
        <v>4</v>
      </c>
      <c r="B6" s="17">
        <v>2008</v>
      </c>
      <c r="C6" s="27" t="s">
        <v>5</v>
      </c>
      <c r="R6" s="28"/>
      <c r="S6" s="28"/>
      <c r="T6" s="28"/>
      <c r="U6" s="28"/>
      <c r="V6" s="28"/>
    </row>
    <row r="7" spans="1:38">
      <c r="A7" s="26" t="s">
        <v>6</v>
      </c>
      <c r="B7" s="17" t="s">
        <v>450</v>
      </c>
      <c r="C7" s="27" t="s">
        <v>7</v>
      </c>
      <c r="R7" s="2"/>
      <c r="S7" s="2"/>
      <c r="T7" s="2"/>
      <c r="U7" s="2"/>
      <c r="V7" s="2"/>
    </row>
    <row r="8" spans="1:38">
      <c r="A8" s="6"/>
      <c r="B8" s="24"/>
      <c r="C8" s="25"/>
      <c r="R8" s="2"/>
      <c r="S8" s="2"/>
      <c r="T8" s="2"/>
      <c r="U8" s="2"/>
      <c r="V8" s="2"/>
      <c r="AF8" s="28"/>
    </row>
    <row r="9" spans="1:38" ht="13.5" thickBot="1">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c r="A10" s="281" t="str">
        <f>B4&amp;":"&amp;B5&amp;":"&amp;B6</f>
        <v>MK: 04/03/2024:2008</v>
      </c>
      <c r="B10" s="273" t="s">
        <v>8</v>
      </c>
      <c r="C10" s="274"/>
      <c r="D10" s="275"/>
      <c r="E10" s="261" t="s">
        <v>9</v>
      </c>
      <c r="F10" s="262"/>
      <c r="G10" s="262"/>
      <c r="H10" s="263"/>
      <c r="I10" s="261" t="s">
        <v>10</v>
      </c>
      <c r="J10" s="262"/>
      <c r="K10" s="262"/>
      <c r="L10" s="263"/>
      <c r="M10" s="279" t="s">
        <v>11</v>
      </c>
      <c r="N10" s="261" t="s">
        <v>12</v>
      </c>
      <c r="O10" s="262"/>
      <c r="P10" s="263"/>
      <c r="Q10" s="261" t="s">
        <v>13</v>
      </c>
      <c r="R10" s="262"/>
      <c r="S10" s="262"/>
      <c r="T10" s="262"/>
      <c r="U10" s="262"/>
      <c r="V10" s="263"/>
      <c r="W10" s="261" t="s">
        <v>366</v>
      </c>
      <c r="X10" s="262"/>
      <c r="Y10" s="262"/>
      <c r="Z10" s="262"/>
      <c r="AA10" s="262"/>
      <c r="AB10" s="262"/>
      <c r="AC10" s="262"/>
      <c r="AD10" s="263"/>
      <c r="AE10" s="33"/>
      <c r="AF10" s="261" t="s">
        <v>383</v>
      </c>
      <c r="AG10" s="262"/>
      <c r="AH10" s="262"/>
      <c r="AI10" s="262"/>
      <c r="AJ10" s="262"/>
      <c r="AK10" s="262"/>
      <c r="AL10" s="263"/>
    </row>
    <row r="11" spans="1:38" ht="15" customHeight="1" thickBot="1">
      <c r="A11" s="282"/>
      <c r="B11" s="276"/>
      <c r="C11" s="277"/>
      <c r="D11" s="278"/>
      <c r="E11" s="264"/>
      <c r="F11" s="265"/>
      <c r="G11" s="265"/>
      <c r="H11" s="266"/>
      <c r="I11" s="264"/>
      <c r="J11" s="265"/>
      <c r="K11" s="265"/>
      <c r="L11" s="266"/>
      <c r="M11" s="280"/>
      <c r="N11" s="264"/>
      <c r="O11" s="265"/>
      <c r="P11" s="266"/>
      <c r="Q11" s="264"/>
      <c r="R11" s="265"/>
      <c r="S11" s="265"/>
      <c r="T11" s="265"/>
      <c r="U11" s="265"/>
      <c r="V11" s="266"/>
      <c r="W11" s="108"/>
      <c r="X11" s="267" t="s">
        <v>31</v>
      </c>
      <c r="Y11" s="268"/>
      <c r="Z11" s="268"/>
      <c r="AA11" s="268"/>
      <c r="AB11" s="269"/>
      <c r="AC11" s="109"/>
      <c r="AD11" s="110"/>
      <c r="AE11" s="34"/>
      <c r="AF11" s="264"/>
      <c r="AG11" s="265"/>
      <c r="AH11" s="265"/>
      <c r="AI11" s="265"/>
      <c r="AJ11" s="265"/>
      <c r="AK11" s="265"/>
      <c r="AL11" s="266"/>
    </row>
    <row r="12" spans="1:38" ht="52.5" customHeight="1" thickBot="1">
      <c r="A12" s="282"/>
      <c r="B12" s="276"/>
      <c r="C12" s="277"/>
      <c r="D12" s="278"/>
      <c r="E12" s="104" t="s">
        <v>384</v>
      </c>
      <c r="F12" s="104" t="s">
        <v>14</v>
      </c>
      <c r="G12" s="104" t="s">
        <v>15</v>
      </c>
      <c r="H12" s="104" t="s">
        <v>16</v>
      </c>
      <c r="I12" s="104" t="s">
        <v>17</v>
      </c>
      <c r="J12" s="105" t="s">
        <v>18</v>
      </c>
      <c r="K12" s="105" t="s">
        <v>19</v>
      </c>
      <c r="L12" s="106" t="s">
        <v>394</v>
      </c>
      <c r="M12" s="104" t="s">
        <v>20</v>
      </c>
      <c r="N12" s="105" t="s">
        <v>21</v>
      </c>
      <c r="O12" s="105" t="s">
        <v>22</v>
      </c>
      <c r="P12" s="105" t="s">
        <v>23</v>
      </c>
      <c r="Q12" s="105" t="s">
        <v>24</v>
      </c>
      <c r="R12" s="105" t="s">
        <v>25</v>
      </c>
      <c r="S12" s="105" t="s">
        <v>26</v>
      </c>
      <c r="T12" s="105" t="s">
        <v>27</v>
      </c>
      <c r="U12" s="105" t="s">
        <v>28</v>
      </c>
      <c r="V12" s="105" t="s">
        <v>29</v>
      </c>
      <c r="W12" s="104" t="s">
        <v>30</v>
      </c>
      <c r="X12" s="104" t="s">
        <v>395</v>
      </c>
      <c r="Y12" s="104" t="s">
        <v>396</v>
      </c>
      <c r="Z12" s="104" t="s">
        <v>397</v>
      </c>
      <c r="AA12" s="104" t="s">
        <v>398</v>
      </c>
      <c r="AB12" s="104" t="s">
        <v>41</v>
      </c>
      <c r="AC12" s="105" t="s">
        <v>32</v>
      </c>
      <c r="AD12" s="105" t="s">
        <v>33</v>
      </c>
      <c r="AE12" s="35"/>
      <c r="AF12" s="104" t="s">
        <v>34</v>
      </c>
      <c r="AG12" s="104" t="s">
        <v>35</v>
      </c>
      <c r="AH12" s="104" t="s">
        <v>36</v>
      </c>
      <c r="AI12" s="104" t="s">
        <v>37</v>
      </c>
      <c r="AJ12" s="104" t="s">
        <v>38</v>
      </c>
      <c r="AK12" s="104" t="s">
        <v>39</v>
      </c>
      <c r="AL12" s="107" t="s">
        <v>40</v>
      </c>
    </row>
    <row r="13" spans="1:38" ht="37.5" customHeight="1" thickBot="1">
      <c r="A13" s="36" t="s">
        <v>42</v>
      </c>
      <c r="B13" s="36" t="s">
        <v>43</v>
      </c>
      <c r="C13" s="37" t="s">
        <v>427</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ht="26.25" customHeight="1" thickBot="1">
      <c r="A14" s="60" t="s">
        <v>50</v>
      </c>
      <c r="B14" s="60" t="s">
        <v>51</v>
      </c>
      <c r="C14" s="61" t="s">
        <v>52</v>
      </c>
      <c r="D14" s="62"/>
      <c r="E14" s="62">
        <v>17.591032599999998</v>
      </c>
      <c r="F14" s="62">
        <v>8.0786211232063573E-2</v>
      </c>
      <c r="G14" s="62">
        <v>67.354383359999986</v>
      </c>
      <c r="H14" s="62" t="s">
        <v>443</v>
      </c>
      <c r="I14" s="62">
        <v>2.3802133619066139</v>
      </c>
      <c r="J14" s="62">
        <v>5.9946114299870281</v>
      </c>
      <c r="K14" s="62">
        <v>8.8156050440985698</v>
      </c>
      <c r="L14" s="62">
        <v>3.4330917214960496E-2</v>
      </c>
      <c r="M14" s="62">
        <v>1.0188460062</v>
      </c>
      <c r="N14" s="62">
        <v>0.79474601392089306</v>
      </c>
      <c r="O14" s="62">
        <v>9.6198782513567532E-2</v>
      </c>
      <c r="P14" s="62">
        <v>0.15312645598904137</v>
      </c>
      <c r="Q14" s="62">
        <v>0.75738434811559452</v>
      </c>
      <c r="R14" s="62">
        <v>0.48187081295076684</v>
      </c>
      <c r="S14" s="62">
        <v>5.9341346194320688E-2</v>
      </c>
      <c r="T14" s="62">
        <v>0.83407515744811933</v>
      </c>
      <c r="U14" s="62">
        <v>2.3694899212160654</v>
      </c>
      <c r="V14" s="62">
        <v>0.57437236244188516</v>
      </c>
      <c r="W14" s="62">
        <v>0.52922450852350422</v>
      </c>
      <c r="X14" s="62">
        <v>7.0521974497226171E-5</v>
      </c>
      <c r="Y14" s="62">
        <v>1.9531630018048722E-3</v>
      </c>
      <c r="Z14" s="62">
        <v>1.5323887413248721E-3</v>
      </c>
      <c r="AA14" s="62">
        <v>1.2060902771400824E-4</v>
      </c>
      <c r="AB14" s="62">
        <v>3.6766827453409787E-3</v>
      </c>
      <c r="AC14" s="62">
        <v>3.5239844315200004E-4</v>
      </c>
      <c r="AD14" s="157">
        <v>1.7356938244799999E-4</v>
      </c>
      <c r="AE14" s="158"/>
      <c r="AF14" s="173">
        <v>1270.1393607999998</v>
      </c>
      <c r="AG14" s="62">
        <v>52596.78256</v>
      </c>
      <c r="AH14" s="62">
        <v>1626.6904300859999</v>
      </c>
      <c r="AI14" s="62" t="s">
        <v>443</v>
      </c>
      <c r="AJ14" s="62" t="s">
        <v>443</v>
      </c>
      <c r="AK14" s="62" t="s">
        <v>443</v>
      </c>
      <c r="AL14" s="40" t="s">
        <v>49</v>
      </c>
    </row>
    <row r="15" spans="1:38" ht="26.25" customHeight="1" thickBot="1">
      <c r="A15" s="60" t="s">
        <v>53</v>
      </c>
      <c r="B15" s="60" t="s">
        <v>54</v>
      </c>
      <c r="C15" s="61" t="s">
        <v>55</v>
      </c>
      <c r="D15" s="62"/>
      <c r="E15" s="62">
        <v>0.27863196054200001</v>
      </c>
      <c r="F15" s="62">
        <v>6.8259062623000008E-3</v>
      </c>
      <c r="G15" s="62">
        <v>0.63297613048500001</v>
      </c>
      <c r="H15" s="62" t="s">
        <v>444</v>
      </c>
      <c r="I15" s="62">
        <v>1.3058085809000001E-2</v>
      </c>
      <c r="J15" s="62">
        <v>2.0883563015000002E-2</v>
      </c>
      <c r="K15" s="62">
        <v>2.7404794020000001E-2</v>
      </c>
      <c r="L15" s="62" t="s">
        <v>444</v>
      </c>
      <c r="M15" s="62">
        <v>2.5769777206000002E-2</v>
      </c>
      <c r="N15" s="62">
        <v>8.3871625245999989E-3</v>
      </c>
      <c r="O15" s="62">
        <v>4.8128654411999996E-3</v>
      </c>
      <c r="P15" s="62">
        <v>9.4294986030000008E-4</v>
      </c>
      <c r="Q15" s="62">
        <v>5.7129158799800002E-3</v>
      </c>
      <c r="R15" s="62">
        <v>2.9224113774800005E-2</v>
      </c>
      <c r="S15" s="62">
        <v>2.0399599791900001E-2</v>
      </c>
      <c r="T15" s="62">
        <v>1.0191120233730002</v>
      </c>
      <c r="U15" s="62">
        <v>1.3668627022100002E-2</v>
      </c>
      <c r="V15" s="62">
        <v>8.9510337709300003E-2</v>
      </c>
      <c r="W15" s="62">
        <v>3.2606155025000001E-3</v>
      </c>
      <c r="X15" s="62">
        <v>9.9212700000000011E-7</v>
      </c>
      <c r="Y15" s="62">
        <v>6.5163309437000006E-6</v>
      </c>
      <c r="Z15" s="62">
        <v>9.35773E-7</v>
      </c>
      <c r="AA15" s="62">
        <v>9.35773E-7</v>
      </c>
      <c r="AB15" s="62">
        <v>9.3800039437000011E-6</v>
      </c>
      <c r="AC15" s="62" t="s">
        <v>443</v>
      </c>
      <c r="AD15" s="157" t="s">
        <v>443</v>
      </c>
      <c r="AE15" s="158"/>
      <c r="AF15" s="62">
        <v>1304.2462010000002</v>
      </c>
      <c r="AG15" s="62" t="s">
        <v>442</v>
      </c>
      <c r="AH15" s="62">
        <v>1483</v>
      </c>
      <c r="AI15" s="62" t="s">
        <v>443</v>
      </c>
      <c r="AJ15" s="62" t="s">
        <v>443</v>
      </c>
      <c r="AK15" s="62" t="s">
        <v>443</v>
      </c>
      <c r="AL15" s="40" t="s">
        <v>49</v>
      </c>
    </row>
    <row r="16" spans="1:38" ht="26.25" customHeight="1" thickBot="1">
      <c r="A16" s="60" t="s">
        <v>53</v>
      </c>
      <c r="B16" s="60" t="s">
        <v>56</v>
      </c>
      <c r="C16" s="61" t="s">
        <v>57</v>
      </c>
      <c r="D16" s="62"/>
      <c r="E16" s="62" t="s">
        <v>442</v>
      </c>
      <c r="F16" s="62" t="s">
        <v>442</v>
      </c>
      <c r="G16" s="62" t="s">
        <v>442</v>
      </c>
      <c r="H16" s="62" t="s">
        <v>442</v>
      </c>
      <c r="I16" s="62" t="s">
        <v>442</v>
      </c>
      <c r="J16" s="62" t="s">
        <v>442</v>
      </c>
      <c r="K16" s="62" t="s">
        <v>442</v>
      </c>
      <c r="L16" s="62" t="s">
        <v>442</v>
      </c>
      <c r="M16" s="62" t="s">
        <v>442</v>
      </c>
      <c r="N16" s="62" t="s">
        <v>442</v>
      </c>
      <c r="O16" s="62" t="s">
        <v>442</v>
      </c>
      <c r="P16" s="62" t="s">
        <v>442</v>
      </c>
      <c r="Q16" s="62" t="s">
        <v>442</v>
      </c>
      <c r="R16" s="62" t="s">
        <v>442</v>
      </c>
      <c r="S16" s="62" t="s">
        <v>442</v>
      </c>
      <c r="T16" s="62" t="s">
        <v>442</v>
      </c>
      <c r="U16" s="62" t="s">
        <v>442</v>
      </c>
      <c r="V16" s="62" t="s">
        <v>442</v>
      </c>
      <c r="W16" s="62" t="s">
        <v>442</v>
      </c>
      <c r="X16" s="62" t="s">
        <v>442</v>
      </c>
      <c r="Y16" s="62" t="s">
        <v>442</v>
      </c>
      <c r="Z16" s="62" t="s">
        <v>442</v>
      </c>
      <c r="AA16" s="62" t="s">
        <v>442</v>
      </c>
      <c r="AB16" s="62" t="s">
        <v>442</v>
      </c>
      <c r="AC16" s="62" t="s">
        <v>442</v>
      </c>
      <c r="AD16" s="62" t="s">
        <v>442</v>
      </c>
      <c r="AE16" s="158"/>
      <c r="AF16" s="159" t="s">
        <v>442</v>
      </c>
      <c r="AG16" s="62" t="s">
        <v>442</v>
      </c>
      <c r="AH16" s="62" t="s">
        <v>442</v>
      </c>
      <c r="AI16" s="62" t="s">
        <v>442</v>
      </c>
      <c r="AJ16" s="62" t="s">
        <v>442</v>
      </c>
      <c r="AK16" s="62" t="s">
        <v>442</v>
      </c>
      <c r="AL16" s="40" t="s">
        <v>49</v>
      </c>
    </row>
    <row r="17" spans="1:38" ht="26.25" customHeight="1" thickBot="1">
      <c r="A17" s="60" t="s">
        <v>53</v>
      </c>
      <c r="B17" s="60" t="s">
        <v>58</v>
      </c>
      <c r="C17" s="61" t="s">
        <v>59</v>
      </c>
      <c r="D17" s="62"/>
      <c r="E17" s="62">
        <v>2.9189282288318279</v>
      </c>
      <c r="F17" s="62">
        <v>0.7628008346458599</v>
      </c>
      <c r="G17" s="62">
        <v>6.7781469484258912</v>
      </c>
      <c r="H17" s="62">
        <v>1.0959240000000001E-5</v>
      </c>
      <c r="I17" s="62">
        <v>0.85883409867710525</v>
      </c>
      <c r="J17" s="62">
        <v>0.92521676990372537</v>
      </c>
      <c r="K17" s="62">
        <v>0.97689035567998528</v>
      </c>
      <c r="L17" s="62">
        <v>8.5113241495550773E-2</v>
      </c>
      <c r="M17" s="62">
        <v>7.106037617393727</v>
      </c>
      <c r="N17" s="62">
        <v>0.98845832323609728</v>
      </c>
      <c r="O17" s="62">
        <v>1.3409036459756688E-2</v>
      </c>
      <c r="P17" s="62">
        <v>5.9316589488936484E-2</v>
      </c>
      <c r="Q17" s="62">
        <v>2.9713869061341196E-2</v>
      </c>
      <c r="R17" s="62">
        <v>0.10036266968655774</v>
      </c>
      <c r="S17" s="62">
        <v>0.12974534978057556</v>
      </c>
      <c r="T17" s="62">
        <v>9.5905844459327746E-2</v>
      </c>
      <c r="U17" s="62">
        <v>1.3682814337286294E-2</v>
      </c>
      <c r="V17" s="62">
        <v>1.5675880562674047</v>
      </c>
      <c r="W17" s="62">
        <v>1.5024910755546503</v>
      </c>
      <c r="X17" s="62">
        <v>0.34128110644462006</v>
      </c>
      <c r="Y17" s="62">
        <v>0.47961412352476512</v>
      </c>
      <c r="Z17" s="62">
        <v>0.1799059774426037</v>
      </c>
      <c r="AA17" s="62">
        <v>0.1409554721597252</v>
      </c>
      <c r="AB17" s="62">
        <v>1.1417566795717142</v>
      </c>
      <c r="AC17" s="62">
        <v>4.6168045376116006E-3</v>
      </c>
      <c r="AD17" s="157">
        <v>1.2533779292425999</v>
      </c>
      <c r="AE17" s="158"/>
      <c r="AF17" s="159">
        <v>3013.7211699999998</v>
      </c>
      <c r="AG17" s="62">
        <v>7372.8081251799995</v>
      </c>
      <c r="AH17" s="62">
        <v>1304.8971252120002</v>
      </c>
      <c r="AI17" s="62">
        <v>9.1327000000000016</v>
      </c>
      <c r="AJ17" s="62" t="s">
        <v>443</v>
      </c>
      <c r="AK17" s="62" t="s">
        <v>443</v>
      </c>
      <c r="AL17" s="40" t="s">
        <v>49</v>
      </c>
    </row>
    <row r="18" spans="1:38" ht="26.25" customHeight="1" thickBot="1">
      <c r="A18" s="60" t="s">
        <v>53</v>
      </c>
      <c r="B18" s="60" t="s">
        <v>60</v>
      </c>
      <c r="C18" s="61" t="s">
        <v>61</v>
      </c>
      <c r="D18" s="62"/>
      <c r="E18" s="62">
        <v>0.1364592825</v>
      </c>
      <c r="F18" s="62">
        <v>6.6500624999999997E-3</v>
      </c>
      <c r="G18" s="62">
        <v>1.25021175E-2</v>
      </c>
      <c r="H18" s="62" t="s">
        <v>443</v>
      </c>
      <c r="I18" s="62">
        <v>5.3200499999999998E-3</v>
      </c>
      <c r="J18" s="62">
        <v>5.3200499999999998E-3</v>
      </c>
      <c r="K18" s="62">
        <v>5.3200499999999998E-3</v>
      </c>
      <c r="L18" s="62">
        <v>2.979228E-3</v>
      </c>
      <c r="M18" s="62">
        <v>1.7556165000000002E-2</v>
      </c>
      <c r="N18" s="62">
        <v>2.12802E-5</v>
      </c>
      <c r="O18" s="62">
        <v>1.596015E-6</v>
      </c>
      <c r="P18" s="62">
        <v>3.19203E-5</v>
      </c>
      <c r="Q18" s="62">
        <v>7.980075E-6</v>
      </c>
      <c r="R18" s="62">
        <v>5.3200500000000007E-5</v>
      </c>
      <c r="S18" s="62">
        <v>5.852055E-5</v>
      </c>
      <c r="T18" s="62">
        <v>2.1280200000000003E-6</v>
      </c>
      <c r="U18" s="62">
        <v>2.9260275E-5</v>
      </c>
      <c r="V18" s="62">
        <v>7.7140725000000004E-3</v>
      </c>
      <c r="W18" s="62">
        <v>3.7240349999999995E-4</v>
      </c>
      <c r="X18" s="62">
        <v>5.0540475000000003E-4</v>
      </c>
      <c r="Y18" s="62">
        <v>3.9900374999999998E-3</v>
      </c>
      <c r="Z18" s="62">
        <v>4.5220425000000003E-4</v>
      </c>
      <c r="AA18" s="62">
        <v>3.9900374999999997E-4</v>
      </c>
      <c r="AB18" s="62">
        <v>5.3466502499999995E-3</v>
      </c>
      <c r="AC18" s="62" t="s">
        <v>443</v>
      </c>
      <c r="AD18" s="157" t="s">
        <v>443</v>
      </c>
      <c r="AE18" s="158"/>
      <c r="AF18" s="159">
        <v>266.0025</v>
      </c>
      <c r="AG18" s="62" t="s">
        <v>443</v>
      </c>
      <c r="AH18" s="62" t="s">
        <v>443</v>
      </c>
      <c r="AI18" s="62" t="s">
        <v>443</v>
      </c>
      <c r="AJ18" s="62" t="s">
        <v>443</v>
      </c>
      <c r="AK18" s="62" t="s">
        <v>443</v>
      </c>
      <c r="AL18" s="40" t="s">
        <v>49</v>
      </c>
    </row>
    <row r="19" spans="1:38" ht="26.25" customHeight="1" thickBot="1">
      <c r="A19" s="60" t="s">
        <v>53</v>
      </c>
      <c r="B19" s="60" t="s">
        <v>62</v>
      </c>
      <c r="C19" s="61" t="s">
        <v>63</v>
      </c>
      <c r="D19" s="62"/>
      <c r="E19" s="62">
        <v>8.3364047266320004E-2</v>
      </c>
      <c r="F19" s="62">
        <v>5.16920887264E-3</v>
      </c>
      <c r="G19" s="62">
        <v>7.2890127274855996E-3</v>
      </c>
      <c r="H19" s="62" t="s">
        <v>443</v>
      </c>
      <c r="I19" s="62">
        <v>3.1299468215504E-3</v>
      </c>
      <c r="J19" s="62">
        <v>3.1299468215504E-3</v>
      </c>
      <c r="K19" s="62">
        <v>3.1299468215504E-3</v>
      </c>
      <c r="L19" s="62">
        <v>1.7296261528620164E-3</v>
      </c>
      <c r="M19" s="62">
        <v>1.183672668072E-2</v>
      </c>
      <c r="N19" s="62">
        <v>1.296943040648E-5</v>
      </c>
      <c r="O19" s="62">
        <v>9.7698687871200019E-7</v>
      </c>
      <c r="P19" s="62">
        <v>4.93257412272E-5</v>
      </c>
      <c r="Q19" s="62">
        <v>1.0334289468E-5</v>
      </c>
      <c r="R19" s="62">
        <v>3.1596187025839999E-5</v>
      </c>
      <c r="S19" s="62">
        <v>3.4088188405168002E-5</v>
      </c>
      <c r="T19" s="62">
        <v>1.9759726258400004E-6</v>
      </c>
      <c r="U19" s="62">
        <v>2.0279470461440001E-5</v>
      </c>
      <c r="V19" s="62">
        <v>4.5155413060664002E-3</v>
      </c>
      <c r="W19" s="62">
        <v>2.4565261103359998E-4</v>
      </c>
      <c r="X19" s="62">
        <v>2.9315778914296956E-4</v>
      </c>
      <c r="Y19" s="62">
        <v>2.3142447277980723E-3</v>
      </c>
      <c r="Z19" s="62">
        <v>2.62325082440648E-4</v>
      </c>
      <c r="AA19" s="62">
        <v>2.3146955121445441E-4</v>
      </c>
      <c r="AB19" s="62">
        <v>3.1011971505961449E-3</v>
      </c>
      <c r="AC19" s="62" t="s">
        <v>443</v>
      </c>
      <c r="AD19" s="157" t="s">
        <v>443</v>
      </c>
      <c r="AE19" s="158"/>
      <c r="AF19" s="159">
        <v>154.27195</v>
      </c>
      <c r="AG19" s="62" t="s">
        <v>443</v>
      </c>
      <c r="AH19" s="62">
        <v>57.061309680000001</v>
      </c>
      <c r="AI19" s="62" t="s">
        <v>443</v>
      </c>
      <c r="AJ19" s="62" t="s">
        <v>443</v>
      </c>
      <c r="AK19" s="62" t="s">
        <v>443</v>
      </c>
      <c r="AL19" s="40" t="s">
        <v>49</v>
      </c>
    </row>
    <row r="20" spans="1:38" ht="26.25" customHeight="1" thickBot="1">
      <c r="A20" s="60" t="s">
        <v>53</v>
      </c>
      <c r="B20" s="60" t="s">
        <v>64</v>
      </c>
      <c r="C20" s="61" t="s">
        <v>65</v>
      </c>
      <c r="D20" s="62"/>
      <c r="E20" s="62">
        <v>7.2965699594562075E-2</v>
      </c>
      <c r="F20" s="62">
        <v>5.7729255805832845E-3</v>
      </c>
      <c r="G20" s="62">
        <v>8.6608919604014394E-3</v>
      </c>
      <c r="H20" s="62">
        <v>2.0592708046691381E-6</v>
      </c>
      <c r="I20" s="62">
        <v>3.1967649045144932E-3</v>
      </c>
      <c r="J20" s="62">
        <v>3.226752046526166E-3</v>
      </c>
      <c r="K20" s="62">
        <v>3.2580836545534025E-3</v>
      </c>
      <c r="L20" s="62">
        <v>1.5439558006313157E-3</v>
      </c>
      <c r="M20" s="62">
        <v>1.4348144073785842E-2</v>
      </c>
      <c r="N20" s="62">
        <v>4.2739660836616764E-4</v>
      </c>
      <c r="O20" s="62">
        <v>2.8125196662855135E-5</v>
      </c>
      <c r="P20" s="62">
        <v>7.978965190585893E-5</v>
      </c>
      <c r="Q20" s="62">
        <v>2.293644812993928E-5</v>
      </c>
      <c r="R20" s="62">
        <v>1.0371128898898783E-4</v>
      </c>
      <c r="S20" s="62">
        <v>8.7378438403244902E-5</v>
      </c>
      <c r="T20" s="62">
        <v>4.1347547407277902E-5</v>
      </c>
      <c r="U20" s="62">
        <v>2.4568437515081475E-5</v>
      </c>
      <c r="V20" s="62">
        <v>5.2545817955023258E-3</v>
      </c>
      <c r="W20" s="62">
        <v>9.5366393136893488E-4</v>
      </c>
      <c r="X20" s="62">
        <v>3.8965760282872776E-4</v>
      </c>
      <c r="Y20" s="62">
        <v>2.1391866863129123E-3</v>
      </c>
      <c r="Z20" s="62">
        <v>2.9495497204556594E-4</v>
      </c>
      <c r="AA20" s="62">
        <v>2.5289997645029113E-4</v>
      </c>
      <c r="AB20" s="62">
        <v>3.0766992376374974E-3</v>
      </c>
      <c r="AC20" s="62">
        <v>1.0291423719454744E-5</v>
      </c>
      <c r="AD20" s="157">
        <v>4.692834135402335E-4</v>
      </c>
      <c r="AE20" s="158"/>
      <c r="AF20" s="159">
        <v>129.93</v>
      </c>
      <c r="AG20" s="62">
        <v>2.7598850000000001</v>
      </c>
      <c r="AH20" s="62">
        <v>76.729569192</v>
      </c>
      <c r="AI20" s="62">
        <v>1.7160590038909487</v>
      </c>
      <c r="AJ20" s="62" t="s">
        <v>443</v>
      </c>
      <c r="AK20" s="62" t="s">
        <v>443</v>
      </c>
      <c r="AL20" s="40" t="s">
        <v>49</v>
      </c>
    </row>
    <row r="21" spans="1:38" ht="36.75" customHeight="1" thickBot="1">
      <c r="A21" s="60" t="s">
        <v>53</v>
      </c>
      <c r="B21" s="60" t="s">
        <v>66</v>
      </c>
      <c r="C21" s="61" t="s">
        <v>67</v>
      </c>
      <c r="D21" s="62"/>
      <c r="E21" s="62">
        <v>0.4773123492022151</v>
      </c>
      <c r="F21" s="62">
        <v>3.0924053250526724E-2</v>
      </c>
      <c r="G21" s="62">
        <v>4.999351790436643E-2</v>
      </c>
      <c r="H21" s="62">
        <v>8.8591554503127083E-6</v>
      </c>
      <c r="I21" s="62">
        <v>1.9984933113610246E-2</v>
      </c>
      <c r="J21" s="62">
        <v>2.0085953672236027E-2</v>
      </c>
      <c r="K21" s="62">
        <v>2.0198977489029522E-2</v>
      </c>
      <c r="L21" s="62">
        <v>1.0332810732113168E-2</v>
      </c>
      <c r="M21" s="62">
        <v>7.8292125276811925E-2</v>
      </c>
      <c r="N21" s="62">
        <v>1.4476178979155548E-3</v>
      </c>
      <c r="O21" s="62">
        <v>1.1731422718052405E-4</v>
      </c>
      <c r="P21" s="62">
        <v>3.132500071253146E-4</v>
      </c>
      <c r="Q21" s="62">
        <v>8.780719737904679E-5</v>
      </c>
      <c r="R21" s="62">
        <v>4.6943921642666738E-4</v>
      </c>
      <c r="S21" s="62">
        <v>3.9424020159403164E-4</v>
      </c>
      <c r="T21" s="62">
        <v>1.39019564566195E-4</v>
      </c>
      <c r="U21" s="62">
        <v>1.317219727817904E-4</v>
      </c>
      <c r="V21" s="62">
        <v>3.1540957501236644E-2</v>
      </c>
      <c r="W21" s="62">
        <v>3.8922541811863449E-3</v>
      </c>
      <c r="X21" s="62">
        <v>2.1649621945656486E-3</v>
      </c>
      <c r="Y21" s="62">
        <v>1.3994593585920128E-2</v>
      </c>
      <c r="Z21" s="62">
        <v>1.7589677844679884E-3</v>
      </c>
      <c r="AA21" s="62">
        <v>1.527881627262273E-3</v>
      </c>
      <c r="AB21" s="62">
        <v>1.9446405192216038E-2</v>
      </c>
      <c r="AC21" s="62">
        <v>4.2346598309636282E-5</v>
      </c>
      <c r="AD21" s="157">
        <v>1.4902600577725153E-3</v>
      </c>
      <c r="AE21" s="158"/>
      <c r="AF21" s="159">
        <v>890.6386275000001</v>
      </c>
      <c r="AG21" s="62">
        <v>8.7636299999999991</v>
      </c>
      <c r="AH21" s="62">
        <v>246.30818941080614</v>
      </c>
      <c r="AI21" s="62">
        <v>7.3826295419272565</v>
      </c>
      <c r="AJ21" s="62" t="s">
        <v>443</v>
      </c>
      <c r="AK21" s="62" t="s">
        <v>443</v>
      </c>
      <c r="AL21" s="40" t="s">
        <v>49</v>
      </c>
    </row>
    <row r="22" spans="1:38" ht="26.25" customHeight="1" thickBot="1">
      <c r="A22" s="60" t="s">
        <v>53</v>
      </c>
      <c r="B22" s="64" t="s">
        <v>68</v>
      </c>
      <c r="C22" s="61" t="s">
        <v>69</v>
      </c>
      <c r="D22" s="62"/>
      <c r="E22" s="159" t="s">
        <v>445</v>
      </c>
      <c r="F22" s="159" t="s">
        <v>445</v>
      </c>
      <c r="G22" s="159" t="s">
        <v>445</v>
      </c>
      <c r="H22" s="159" t="s">
        <v>445</v>
      </c>
      <c r="I22" s="159" t="s">
        <v>445</v>
      </c>
      <c r="J22" s="159" t="s">
        <v>445</v>
      </c>
      <c r="K22" s="159" t="s">
        <v>445</v>
      </c>
      <c r="L22" s="159" t="s">
        <v>445</v>
      </c>
      <c r="M22" s="159" t="s">
        <v>445</v>
      </c>
      <c r="N22" s="159" t="s">
        <v>445</v>
      </c>
      <c r="O22" s="159" t="s">
        <v>445</v>
      </c>
      <c r="P22" s="159" t="s">
        <v>445</v>
      </c>
      <c r="Q22" s="159" t="s">
        <v>445</v>
      </c>
      <c r="R22" s="159" t="s">
        <v>445</v>
      </c>
      <c r="S22" s="159" t="s">
        <v>445</v>
      </c>
      <c r="T22" s="159" t="s">
        <v>445</v>
      </c>
      <c r="U22" s="159" t="s">
        <v>445</v>
      </c>
      <c r="V22" s="159" t="s">
        <v>445</v>
      </c>
      <c r="W22" s="159" t="s">
        <v>445</v>
      </c>
      <c r="X22" s="159" t="s">
        <v>445</v>
      </c>
      <c r="Y22" s="159" t="s">
        <v>445</v>
      </c>
      <c r="Z22" s="159" t="s">
        <v>445</v>
      </c>
      <c r="AA22" s="159" t="s">
        <v>445</v>
      </c>
      <c r="AB22" s="159" t="s">
        <v>445</v>
      </c>
      <c r="AC22" s="159" t="s">
        <v>445</v>
      </c>
      <c r="AD22" s="159" t="s">
        <v>445</v>
      </c>
      <c r="AE22" s="158"/>
      <c r="AF22" s="159" t="s">
        <v>445</v>
      </c>
      <c r="AG22" s="62" t="s">
        <v>445</v>
      </c>
      <c r="AH22" s="62" t="s">
        <v>445</v>
      </c>
      <c r="AI22" s="62" t="s">
        <v>445</v>
      </c>
      <c r="AJ22" s="62" t="s">
        <v>445</v>
      </c>
      <c r="AK22" s="62" t="s">
        <v>445</v>
      </c>
      <c r="AL22" s="40" t="s">
        <v>49</v>
      </c>
    </row>
    <row r="23" spans="1:38" ht="26.25" customHeight="1" thickBot="1">
      <c r="A23" s="60" t="s">
        <v>70</v>
      </c>
      <c r="B23" s="64" t="s">
        <v>393</v>
      </c>
      <c r="C23" s="61" t="s">
        <v>389</v>
      </c>
      <c r="D23" s="103"/>
      <c r="E23" s="62">
        <v>0.42352442000000001</v>
      </c>
      <c r="F23" s="62">
        <v>4.3833459999999998E-2</v>
      </c>
      <c r="G23" s="62">
        <v>2.5959999999999998E-3</v>
      </c>
      <c r="H23" s="62">
        <v>1.0384E-4</v>
      </c>
      <c r="I23" s="62">
        <v>2.7309920000000001E-2</v>
      </c>
      <c r="J23" s="62">
        <v>2.7309920000000001E-2</v>
      </c>
      <c r="K23" s="62">
        <v>2.7309920000000001E-2</v>
      </c>
      <c r="L23" s="62">
        <v>1.5293555200000003E-2</v>
      </c>
      <c r="M23" s="62">
        <v>0.13984652</v>
      </c>
      <c r="N23" s="62" t="s">
        <v>443</v>
      </c>
      <c r="O23" s="62">
        <v>1.2980000000000001E-4</v>
      </c>
      <c r="P23" s="62" t="s">
        <v>443</v>
      </c>
      <c r="Q23" s="62" t="s">
        <v>443</v>
      </c>
      <c r="R23" s="62">
        <v>6.4899999999999995E-4</v>
      </c>
      <c r="S23" s="62">
        <v>2.2065999999999999E-2</v>
      </c>
      <c r="T23" s="62">
        <v>9.0860000000000018E-4</v>
      </c>
      <c r="U23" s="62">
        <v>1.2980000000000001E-4</v>
      </c>
      <c r="V23" s="62">
        <v>1.298E-2</v>
      </c>
      <c r="W23" s="62" t="s">
        <v>443</v>
      </c>
      <c r="X23" s="62">
        <v>3.8939999999999998E-4</v>
      </c>
      <c r="Y23" s="62">
        <v>6.4899999999999995E-4</v>
      </c>
      <c r="Z23" s="62" t="s">
        <v>443</v>
      </c>
      <c r="AA23" s="62" t="s">
        <v>443</v>
      </c>
      <c r="AB23" s="62">
        <v>1.0383999999999999E-3</v>
      </c>
      <c r="AC23" s="62" t="s">
        <v>443</v>
      </c>
      <c r="AD23" s="157" t="s">
        <v>443</v>
      </c>
      <c r="AE23" s="158"/>
      <c r="AF23" s="159">
        <v>558.14</v>
      </c>
      <c r="AG23" s="62" t="s">
        <v>443</v>
      </c>
      <c r="AH23" s="62" t="s">
        <v>443</v>
      </c>
      <c r="AI23" s="62" t="s">
        <v>443</v>
      </c>
      <c r="AJ23" s="62" t="s">
        <v>443</v>
      </c>
      <c r="AK23" s="62" t="s">
        <v>443</v>
      </c>
      <c r="AL23" s="40" t="s">
        <v>49</v>
      </c>
    </row>
    <row r="24" spans="1:38" ht="26.25" customHeight="1" thickBot="1">
      <c r="A24" s="65" t="s">
        <v>53</v>
      </c>
      <c r="B24" s="64" t="s">
        <v>71</v>
      </c>
      <c r="C24" s="61" t="s">
        <v>72</v>
      </c>
      <c r="D24" s="62"/>
      <c r="E24" s="62">
        <v>3.3431427931483055</v>
      </c>
      <c r="F24" s="62">
        <v>0.2007167810795652</v>
      </c>
      <c r="G24" s="62">
        <v>0.71383058300727487</v>
      </c>
      <c r="H24" s="62">
        <v>2.2281648131666147E-4</v>
      </c>
      <c r="I24" s="62">
        <v>0.13619194957588482</v>
      </c>
      <c r="J24" s="62">
        <v>0.13866205561917647</v>
      </c>
      <c r="K24" s="62">
        <v>0.141449757746857</v>
      </c>
      <c r="L24" s="62">
        <v>5.7567279398281913E-2</v>
      </c>
      <c r="M24" s="62">
        <v>1.8215825170386608</v>
      </c>
      <c r="N24" s="62">
        <v>0.11653538989771628</v>
      </c>
      <c r="O24" s="62">
        <v>9.5728075923280677E-3</v>
      </c>
      <c r="P24" s="62">
        <v>4.3697317013278898E-2</v>
      </c>
      <c r="Q24" s="62">
        <v>2.3384685732262916E-2</v>
      </c>
      <c r="R24" s="62">
        <v>4.2607459083703919E-2</v>
      </c>
      <c r="S24" s="62">
        <v>6.0384649563546389E-2</v>
      </c>
      <c r="T24" s="62">
        <v>4.4515151854241541E-2</v>
      </c>
      <c r="U24" s="62">
        <v>2.2307159122811053E-2</v>
      </c>
      <c r="V24" s="62">
        <v>0.6218005725959368</v>
      </c>
      <c r="W24" s="62">
        <v>6.7868669731723008E-2</v>
      </c>
      <c r="X24" s="62">
        <v>1.9864718023985543E-2</v>
      </c>
      <c r="Y24" s="62">
        <v>0.1635595395150326</v>
      </c>
      <c r="Z24" s="62">
        <v>1.3440879315628528E-2</v>
      </c>
      <c r="AA24" s="62">
        <v>1.1249456341887676E-2</v>
      </c>
      <c r="AB24" s="62">
        <v>0.20811459319653433</v>
      </c>
      <c r="AC24" s="62">
        <v>1.0640722356860897E-3</v>
      </c>
      <c r="AD24" s="157">
        <v>3.6233717819065842E-2</v>
      </c>
      <c r="AE24" s="158"/>
      <c r="AF24" s="159">
        <v>4358.6324292749996</v>
      </c>
      <c r="AG24" s="159">
        <v>212.56276000000003</v>
      </c>
      <c r="AH24" s="62">
        <v>86.239431761951465</v>
      </c>
      <c r="AI24" s="62">
        <v>185.6804010972179</v>
      </c>
      <c r="AJ24" s="62" t="s">
        <v>442</v>
      </c>
      <c r="AK24" s="62">
        <v>0.84376499999999999</v>
      </c>
      <c r="AL24" s="40" t="s">
        <v>49</v>
      </c>
    </row>
    <row r="25" spans="1:38" ht="26.25" customHeight="1" thickBot="1">
      <c r="A25" s="60" t="s">
        <v>73</v>
      </c>
      <c r="B25" s="64" t="s">
        <v>74</v>
      </c>
      <c r="C25" s="66" t="s">
        <v>75</v>
      </c>
      <c r="D25" s="62"/>
      <c r="E25" s="62">
        <v>0.37239800000000001</v>
      </c>
      <c r="F25" s="62">
        <v>2.8646000000000006E-3</v>
      </c>
      <c r="G25" s="62">
        <v>2.2916800000000005E-2</v>
      </c>
      <c r="H25" s="62" t="s">
        <v>443</v>
      </c>
      <c r="I25" s="62">
        <v>2.1484499999999997E-3</v>
      </c>
      <c r="J25" s="62">
        <v>2.1484499999999997E-3</v>
      </c>
      <c r="K25" s="62" t="s">
        <v>443</v>
      </c>
      <c r="L25" s="62">
        <v>1.0312559999999997E-3</v>
      </c>
      <c r="M25" s="62">
        <v>8.7370299999999984E-2</v>
      </c>
      <c r="N25" s="62" t="s">
        <v>443</v>
      </c>
      <c r="O25" s="62" t="s">
        <v>443</v>
      </c>
      <c r="P25" s="62" t="s">
        <v>443</v>
      </c>
      <c r="Q25" s="62" t="s">
        <v>443</v>
      </c>
      <c r="R25" s="62" t="s">
        <v>443</v>
      </c>
      <c r="S25" s="62" t="s">
        <v>443</v>
      </c>
      <c r="T25" s="62" t="s">
        <v>443</v>
      </c>
      <c r="U25" s="62" t="s">
        <v>443</v>
      </c>
      <c r="V25" s="62" t="s">
        <v>443</v>
      </c>
      <c r="W25" s="62" t="s">
        <v>443</v>
      </c>
      <c r="X25" s="62" t="s">
        <v>443</v>
      </c>
      <c r="Y25" s="62" t="s">
        <v>443</v>
      </c>
      <c r="Z25" s="62" t="s">
        <v>443</v>
      </c>
      <c r="AA25" s="62" t="s">
        <v>443</v>
      </c>
      <c r="AB25" s="62" t="s">
        <v>443</v>
      </c>
      <c r="AC25" s="62" t="s">
        <v>443</v>
      </c>
      <c r="AD25" s="62" t="s">
        <v>443</v>
      </c>
      <c r="AE25" s="158"/>
      <c r="AF25" s="62" t="s">
        <v>444</v>
      </c>
      <c r="AG25" s="62" t="s">
        <v>443</v>
      </c>
      <c r="AH25" s="62" t="s">
        <v>443</v>
      </c>
      <c r="AI25" s="62" t="s">
        <v>444</v>
      </c>
      <c r="AJ25" s="62" t="s">
        <v>443</v>
      </c>
      <c r="AK25" s="62">
        <v>14323</v>
      </c>
      <c r="AL25" s="40" t="s">
        <v>49</v>
      </c>
    </row>
    <row r="26" spans="1:38" ht="26.25" customHeight="1" thickBot="1">
      <c r="A26" s="60" t="s">
        <v>73</v>
      </c>
      <c r="B26" s="60" t="s">
        <v>76</v>
      </c>
      <c r="C26" s="61" t="s">
        <v>77</v>
      </c>
      <c r="D26" s="62"/>
      <c r="E26" s="62">
        <v>1.9604645248000002E-3</v>
      </c>
      <c r="F26" s="62">
        <v>7.6580645499999998E-5</v>
      </c>
      <c r="G26" s="62">
        <v>1.53161291E-4</v>
      </c>
      <c r="H26" s="62" t="s">
        <v>443</v>
      </c>
      <c r="I26" s="62">
        <v>3.0632258200000003E-5</v>
      </c>
      <c r="J26" s="62">
        <v>3.0632258200000003E-5</v>
      </c>
      <c r="K26" s="62" t="s">
        <v>443</v>
      </c>
      <c r="L26" s="62">
        <v>1.4703483936000002E-5</v>
      </c>
      <c r="M26" s="62">
        <v>1.6847742010000003E-4</v>
      </c>
      <c r="N26" s="62" t="s">
        <v>443</v>
      </c>
      <c r="O26" s="62" t="s">
        <v>443</v>
      </c>
      <c r="P26" s="62" t="s">
        <v>443</v>
      </c>
      <c r="Q26" s="62" t="s">
        <v>443</v>
      </c>
      <c r="R26" s="62" t="s">
        <v>443</v>
      </c>
      <c r="S26" s="62" t="s">
        <v>443</v>
      </c>
      <c r="T26" s="62" t="s">
        <v>443</v>
      </c>
      <c r="U26" s="62" t="s">
        <v>443</v>
      </c>
      <c r="V26" s="62" t="s">
        <v>443</v>
      </c>
      <c r="W26" s="62" t="s">
        <v>443</v>
      </c>
      <c r="X26" s="62" t="s">
        <v>443</v>
      </c>
      <c r="Y26" s="62" t="s">
        <v>443</v>
      </c>
      <c r="Z26" s="62" t="s">
        <v>443</v>
      </c>
      <c r="AA26" s="62" t="s">
        <v>443</v>
      </c>
      <c r="AB26" s="62" t="s">
        <v>443</v>
      </c>
      <c r="AC26" s="62" t="s">
        <v>443</v>
      </c>
      <c r="AD26" s="62" t="s">
        <v>443</v>
      </c>
      <c r="AE26" s="158"/>
      <c r="AF26" s="62" t="s">
        <v>444</v>
      </c>
      <c r="AG26" s="62" t="s">
        <v>443</v>
      </c>
      <c r="AH26" s="62" t="s">
        <v>443</v>
      </c>
      <c r="AI26" s="62" t="s">
        <v>444</v>
      </c>
      <c r="AJ26" s="62" t="s">
        <v>443</v>
      </c>
      <c r="AK26" s="62">
        <v>6.5859355130000008</v>
      </c>
      <c r="AL26" s="40" t="s">
        <v>49</v>
      </c>
    </row>
    <row r="27" spans="1:38" ht="26.25" customHeight="1" thickBot="1">
      <c r="A27" s="60" t="s">
        <v>78</v>
      </c>
      <c r="B27" s="60" t="s">
        <v>79</v>
      </c>
      <c r="C27" s="61" t="s">
        <v>80</v>
      </c>
      <c r="D27" s="62"/>
      <c r="E27" s="62">
        <v>3.5159923271356739</v>
      </c>
      <c r="F27" s="62">
        <v>2.3142695097749373</v>
      </c>
      <c r="G27" s="62">
        <v>9.5133571084794998E-3</v>
      </c>
      <c r="H27" s="62">
        <v>0.10728241057066192</v>
      </c>
      <c r="I27" s="62">
        <v>0.21631397124134041</v>
      </c>
      <c r="J27" s="62">
        <v>0.21631397124134041</v>
      </c>
      <c r="K27" s="62">
        <v>0.21631397124134041</v>
      </c>
      <c r="L27" s="62">
        <v>0.14233796745558239</v>
      </c>
      <c r="M27" s="62">
        <v>17.921246130226091</v>
      </c>
      <c r="N27" s="62">
        <v>2.4409349620456181E-4</v>
      </c>
      <c r="O27" s="62">
        <v>2.9656367383329923E-5</v>
      </c>
      <c r="P27" s="62">
        <v>1.6844623736531068E-3</v>
      </c>
      <c r="Q27" s="62">
        <v>4.6631320053765562E-5</v>
      </c>
      <c r="R27" s="62">
        <v>1.8686880564827615E-3</v>
      </c>
      <c r="S27" s="62">
        <v>1.4301028911902231E-3</v>
      </c>
      <c r="T27" s="62">
        <v>2.8520388006173371E-4</v>
      </c>
      <c r="U27" s="62">
        <v>3.6572404625109265E-5</v>
      </c>
      <c r="V27" s="62">
        <v>6.1846591002728234E-3</v>
      </c>
      <c r="W27" s="62">
        <v>0.16652669999999997</v>
      </c>
      <c r="X27" s="62">
        <v>4.4249146273999994E-3</v>
      </c>
      <c r="Y27" s="62">
        <v>5.1159895078000004E-3</v>
      </c>
      <c r="Z27" s="62">
        <v>3.8092789166999999E-3</v>
      </c>
      <c r="AA27" s="62">
        <v>4.5032455687999996E-3</v>
      </c>
      <c r="AB27" s="62">
        <v>1.7853428620699999E-2</v>
      </c>
      <c r="AC27" s="62">
        <v>1.665274E-4</v>
      </c>
      <c r="AD27" s="157">
        <v>3.3847899999999998E-5</v>
      </c>
      <c r="AE27" s="158"/>
      <c r="AF27" s="62">
        <v>12816.602981784399</v>
      </c>
      <c r="AG27" s="62" t="s">
        <v>443</v>
      </c>
      <c r="AH27" s="62" t="s">
        <v>443</v>
      </c>
      <c r="AI27" s="62" t="s">
        <v>443</v>
      </c>
      <c r="AJ27" s="62" t="s">
        <v>443</v>
      </c>
      <c r="AK27" s="62" t="s">
        <v>443</v>
      </c>
      <c r="AL27" s="40" t="s">
        <v>49</v>
      </c>
    </row>
    <row r="28" spans="1:38" ht="26.25" customHeight="1" thickBot="1">
      <c r="A28" s="60" t="s">
        <v>78</v>
      </c>
      <c r="B28" s="60" t="s">
        <v>81</v>
      </c>
      <c r="C28" s="61" t="s">
        <v>82</v>
      </c>
      <c r="D28" s="62"/>
      <c r="E28" s="62">
        <v>0.57607674165540446</v>
      </c>
      <c r="F28" s="62">
        <v>0.10257326066700596</v>
      </c>
      <c r="G28" s="62">
        <v>8.5533927720839967E-4</v>
      </c>
      <c r="H28" s="62">
        <v>2.9033962087083795E-3</v>
      </c>
      <c r="I28" s="62">
        <v>5.7001791345280772E-2</v>
      </c>
      <c r="J28" s="62">
        <v>5.7001791345280772E-2</v>
      </c>
      <c r="K28" s="62">
        <v>5.7001791345280772E-2</v>
      </c>
      <c r="L28" s="62">
        <v>3.9287850815343216E-2</v>
      </c>
      <c r="M28" s="62">
        <v>1.01518498860829</v>
      </c>
      <c r="N28" s="62">
        <v>2.7994210665673169E-5</v>
      </c>
      <c r="O28" s="62">
        <v>3.0398112024023422E-6</v>
      </c>
      <c r="P28" s="62">
        <v>2.4709807000620305E-4</v>
      </c>
      <c r="Q28" s="62">
        <v>5.4786470652171211E-6</v>
      </c>
      <c r="R28" s="62">
        <v>3.5029773534264345E-4</v>
      </c>
      <c r="S28" s="62">
        <v>2.3655998992934318E-4</v>
      </c>
      <c r="T28" s="62">
        <v>2.1173874903422786E-5</v>
      </c>
      <c r="U28" s="62">
        <v>4.8776717256295595E-6</v>
      </c>
      <c r="V28" s="62">
        <v>8.5995165042569385E-4</v>
      </c>
      <c r="W28" s="62">
        <v>2.3794099999999999E-2</v>
      </c>
      <c r="X28" s="62">
        <v>7.8206893140000001E-4</v>
      </c>
      <c r="Y28" s="62">
        <v>8.8174846380000005E-4</v>
      </c>
      <c r="Z28" s="62">
        <v>6.8493619080000007E-4</v>
      </c>
      <c r="AA28" s="62">
        <v>7.408336289000001E-4</v>
      </c>
      <c r="AB28" s="62">
        <v>3.0895872149000001E-3</v>
      </c>
      <c r="AC28" s="62">
        <v>2.3793400000000002E-5</v>
      </c>
      <c r="AD28" s="157">
        <v>5.1924999999999998E-6</v>
      </c>
      <c r="AE28" s="158"/>
      <c r="AF28" s="62">
        <v>1832.4200459346</v>
      </c>
      <c r="AG28" s="62" t="s">
        <v>443</v>
      </c>
      <c r="AH28" s="62" t="s">
        <v>444</v>
      </c>
      <c r="AI28" s="62" t="s">
        <v>443</v>
      </c>
      <c r="AJ28" s="62" t="s">
        <v>443</v>
      </c>
      <c r="AK28" s="62" t="s">
        <v>443</v>
      </c>
      <c r="AL28" s="40" t="s">
        <v>49</v>
      </c>
    </row>
    <row r="29" spans="1:38" ht="26.25" customHeight="1" thickBot="1">
      <c r="A29" s="60" t="s">
        <v>78</v>
      </c>
      <c r="B29" s="60" t="s">
        <v>83</v>
      </c>
      <c r="C29" s="61" t="s">
        <v>84</v>
      </c>
      <c r="D29" s="62"/>
      <c r="E29" s="62">
        <v>1.5918955633223864</v>
      </c>
      <c r="F29" s="62">
        <v>0.26246302733247212</v>
      </c>
      <c r="G29" s="62">
        <v>9.2428595321431689E-4</v>
      </c>
      <c r="H29" s="62">
        <v>8.9217605550238833E-4</v>
      </c>
      <c r="I29" s="62">
        <v>7.2606960663131145E-2</v>
      </c>
      <c r="J29" s="62">
        <v>7.2606960663131145E-2</v>
      </c>
      <c r="K29" s="62">
        <v>7.2606960663131145E-2</v>
      </c>
      <c r="L29" s="62">
        <v>3.789441913334729E-2</v>
      </c>
      <c r="M29" s="62">
        <v>0.54205506547279503</v>
      </c>
      <c r="N29" s="62">
        <v>2.5229772751767938E-5</v>
      </c>
      <c r="O29" s="62">
        <v>2.6001635995917028E-6</v>
      </c>
      <c r="P29" s="62">
        <v>2.5149661517706123E-4</v>
      </c>
      <c r="Q29" s="62">
        <v>5.0073613881461333E-6</v>
      </c>
      <c r="R29" s="62">
        <v>3.88576282273265E-4</v>
      </c>
      <c r="S29" s="62">
        <v>2.6110590693363304E-4</v>
      </c>
      <c r="T29" s="62">
        <v>1.3295141563925906E-5</v>
      </c>
      <c r="U29" s="62">
        <v>4.8143955771088602E-6</v>
      </c>
      <c r="V29" s="62">
        <v>8.6080222954847596E-4</v>
      </c>
      <c r="W29" s="62">
        <v>1.9602500000000002E-2</v>
      </c>
      <c r="X29" s="62">
        <v>2.8003466179999997E-4</v>
      </c>
      <c r="Y29" s="62">
        <v>1.6957654524000002E-3</v>
      </c>
      <c r="Z29" s="62">
        <v>1.8949012117E-3</v>
      </c>
      <c r="AA29" s="62">
        <v>4.3560947390000002E-4</v>
      </c>
      <c r="AB29" s="62">
        <v>4.3063107998000004E-3</v>
      </c>
      <c r="AC29" s="62">
        <v>9.6994999999999992E-6</v>
      </c>
      <c r="AD29" s="157">
        <v>3.5972000000000001E-6</v>
      </c>
      <c r="AE29" s="158"/>
      <c r="AF29" s="62">
        <v>1975.201539725</v>
      </c>
      <c r="AG29" s="62" t="s">
        <v>443</v>
      </c>
      <c r="AH29" s="62" t="s">
        <v>443</v>
      </c>
      <c r="AI29" s="62" t="s">
        <v>443</v>
      </c>
      <c r="AJ29" s="62" t="s">
        <v>443</v>
      </c>
      <c r="AK29" s="62" t="s">
        <v>443</v>
      </c>
      <c r="AL29" s="40" t="s">
        <v>49</v>
      </c>
    </row>
    <row r="30" spans="1:38" ht="26.25" customHeight="1" thickBot="1">
      <c r="A30" s="60" t="s">
        <v>78</v>
      </c>
      <c r="B30" s="60" t="s">
        <v>85</v>
      </c>
      <c r="C30" s="61" t="s">
        <v>86</v>
      </c>
      <c r="D30" s="62"/>
      <c r="E30" s="62">
        <v>2.2368797842429629E-3</v>
      </c>
      <c r="F30" s="62">
        <v>9.9065727189423681E-3</v>
      </c>
      <c r="G30" s="62">
        <v>4.6228746646630047E-6</v>
      </c>
      <c r="H30" s="62">
        <v>1.7314001151700917E-5</v>
      </c>
      <c r="I30" s="62">
        <v>1.5728895942524718E-4</v>
      </c>
      <c r="J30" s="62">
        <v>1.5728895942524718E-4</v>
      </c>
      <c r="K30" s="62">
        <v>1.5728895942524718E-4</v>
      </c>
      <c r="L30" s="62">
        <v>2.7816690744623317E-5</v>
      </c>
      <c r="M30" s="62">
        <v>7.0921263151885641E-2</v>
      </c>
      <c r="N30" s="62">
        <v>3.9080530471098268E-7</v>
      </c>
      <c r="O30" s="62">
        <v>2.9271778976411034E-6</v>
      </c>
      <c r="P30" s="62">
        <v>2.0109504791284067E-6</v>
      </c>
      <c r="Q30" s="62">
        <v>6.9343119969945047E-8</v>
      </c>
      <c r="R30" s="62">
        <v>1.3586517734082421E-5</v>
      </c>
      <c r="S30" s="62">
        <v>4.9257050633325539E-4</v>
      </c>
      <c r="T30" s="62">
        <v>2.0679321030562071E-5</v>
      </c>
      <c r="U30" s="62">
        <v>2.9145421557507769E-6</v>
      </c>
      <c r="V30" s="62">
        <v>2.9205829314794655E-4</v>
      </c>
      <c r="W30" s="62">
        <v>2.589E-4</v>
      </c>
      <c r="X30" s="62">
        <v>2.8329591000000001E-6</v>
      </c>
      <c r="Y30" s="62">
        <v>3.6908117E-6</v>
      </c>
      <c r="Z30" s="62">
        <v>2.1684387000000001E-6</v>
      </c>
      <c r="AA30" s="62">
        <v>4.1119662E-6</v>
      </c>
      <c r="AB30" s="62">
        <v>1.2804175700000001E-5</v>
      </c>
      <c r="AC30" s="62">
        <v>2.5880000000000001E-7</v>
      </c>
      <c r="AD30" s="157">
        <v>8.9099999999999997E-8</v>
      </c>
      <c r="AE30" s="158"/>
      <c r="AF30" s="62">
        <v>10.118085778499999</v>
      </c>
      <c r="AG30" s="62" t="s">
        <v>443</v>
      </c>
      <c r="AH30" s="62" t="s">
        <v>444</v>
      </c>
      <c r="AI30" s="62" t="s">
        <v>443</v>
      </c>
      <c r="AJ30" s="62" t="s">
        <v>443</v>
      </c>
      <c r="AK30" s="62" t="s">
        <v>443</v>
      </c>
      <c r="AL30" s="40" t="s">
        <v>49</v>
      </c>
    </row>
    <row r="31" spans="1:38" ht="26.25" customHeight="1" thickBot="1">
      <c r="A31" s="60" t="s">
        <v>78</v>
      </c>
      <c r="B31" s="60" t="s">
        <v>87</v>
      </c>
      <c r="C31" s="61" t="s">
        <v>88</v>
      </c>
      <c r="D31" s="62"/>
      <c r="E31" s="62" t="s">
        <v>443</v>
      </c>
      <c r="F31" s="62">
        <v>1.5320357888859772</v>
      </c>
      <c r="G31" s="62" t="s">
        <v>443</v>
      </c>
      <c r="H31" s="62" t="s">
        <v>443</v>
      </c>
      <c r="I31" s="62" t="s">
        <v>443</v>
      </c>
      <c r="J31" s="62" t="s">
        <v>443</v>
      </c>
      <c r="K31" s="62" t="s">
        <v>443</v>
      </c>
      <c r="L31" s="62" t="s">
        <v>443</v>
      </c>
      <c r="M31" s="62" t="s">
        <v>443</v>
      </c>
      <c r="N31" s="62" t="s">
        <v>443</v>
      </c>
      <c r="O31" s="62" t="s">
        <v>443</v>
      </c>
      <c r="P31" s="62" t="s">
        <v>443</v>
      </c>
      <c r="Q31" s="62" t="s">
        <v>443</v>
      </c>
      <c r="R31" s="62" t="s">
        <v>443</v>
      </c>
      <c r="S31" s="62" t="s">
        <v>443</v>
      </c>
      <c r="T31" s="62" t="s">
        <v>443</v>
      </c>
      <c r="U31" s="62" t="s">
        <v>443</v>
      </c>
      <c r="V31" s="62" t="s">
        <v>443</v>
      </c>
      <c r="W31" s="62" t="s">
        <v>443</v>
      </c>
      <c r="X31" s="62" t="s">
        <v>443</v>
      </c>
      <c r="Y31" s="62" t="s">
        <v>443</v>
      </c>
      <c r="Z31" s="62" t="s">
        <v>443</v>
      </c>
      <c r="AA31" s="62" t="s">
        <v>443</v>
      </c>
      <c r="AB31" s="62" t="s">
        <v>443</v>
      </c>
      <c r="AC31" s="62" t="s">
        <v>443</v>
      </c>
      <c r="AD31" s="157" t="s">
        <v>443</v>
      </c>
      <c r="AE31" s="158"/>
      <c r="AF31" s="159" t="s">
        <v>443</v>
      </c>
      <c r="AG31" s="62" t="s">
        <v>443</v>
      </c>
      <c r="AH31" s="62" t="s">
        <v>443</v>
      </c>
      <c r="AI31" s="62" t="s">
        <v>443</v>
      </c>
      <c r="AJ31" s="62" t="s">
        <v>443</v>
      </c>
      <c r="AK31" s="62" t="s">
        <v>443</v>
      </c>
      <c r="AL31" s="40" t="s">
        <v>49</v>
      </c>
    </row>
    <row r="32" spans="1:38" ht="26.25" customHeight="1" thickBot="1">
      <c r="A32" s="60" t="s">
        <v>78</v>
      </c>
      <c r="B32" s="60" t="s">
        <v>89</v>
      </c>
      <c r="C32" s="61" t="s">
        <v>90</v>
      </c>
      <c r="D32" s="62"/>
      <c r="E32" s="62" t="s">
        <v>443</v>
      </c>
      <c r="F32" s="62" t="s">
        <v>443</v>
      </c>
      <c r="G32" s="62" t="s">
        <v>443</v>
      </c>
      <c r="H32" s="62" t="s">
        <v>443</v>
      </c>
      <c r="I32" s="62">
        <v>5.6683358407499891E-2</v>
      </c>
      <c r="J32" s="62">
        <v>0.10650000401685024</v>
      </c>
      <c r="K32" s="62">
        <v>0.13927182609997449</v>
      </c>
      <c r="L32" s="62">
        <v>5.6852629640063443E-3</v>
      </c>
      <c r="M32" s="62" t="s">
        <v>443</v>
      </c>
      <c r="N32" s="62">
        <v>0.14877112516422233</v>
      </c>
      <c r="O32" s="62">
        <v>6.8307883290325705E-4</v>
      </c>
      <c r="P32" s="62" t="s">
        <v>443</v>
      </c>
      <c r="Q32" s="62">
        <v>1.7149273259211603E-3</v>
      </c>
      <c r="R32" s="62">
        <v>5.5190921165864062E-2</v>
      </c>
      <c r="S32" s="62">
        <v>1.2089694642944504</v>
      </c>
      <c r="T32" s="62">
        <v>8.688718296388594E-3</v>
      </c>
      <c r="U32" s="62">
        <v>1.1336671681499979E-3</v>
      </c>
      <c r="V32" s="62">
        <v>0.45062140132213974</v>
      </c>
      <c r="W32" s="62" t="s">
        <v>443</v>
      </c>
      <c r="X32" s="62" t="s">
        <v>443</v>
      </c>
      <c r="Y32" s="62" t="s">
        <v>443</v>
      </c>
      <c r="Z32" s="62" t="s">
        <v>443</v>
      </c>
      <c r="AA32" s="62" t="s">
        <v>443</v>
      </c>
      <c r="AB32" s="62" t="s">
        <v>443</v>
      </c>
      <c r="AC32" s="62" t="s">
        <v>443</v>
      </c>
      <c r="AD32" s="157" t="s">
        <v>443</v>
      </c>
      <c r="AE32" s="158"/>
      <c r="AF32" s="159" t="s">
        <v>443</v>
      </c>
      <c r="AG32" s="62" t="s">
        <v>443</v>
      </c>
      <c r="AH32" s="62" t="s">
        <v>443</v>
      </c>
      <c r="AI32" s="62" t="s">
        <v>443</v>
      </c>
      <c r="AJ32" s="62" t="s">
        <v>443</v>
      </c>
      <c r="AK32" s="62">
        <v>5390.3661562104508</v>
      </c>
      <c r="AL32" s="40" t="s">
        <v>413</v>
      </c>
    </row>
    <row r="33" spans="1:38" ht="26.25" customHeight="1" thickBot="1">
      <c r="A33" s="60" t="s">
        <v>78</v>
      </c>
      <c r="B33" s="60" t="s">
        <v>91</v>
      </c>
      <c r="C33" s="61" t="s">
        <v>92</v>
      </c>
      <c r="D33" s="62"/>
      <c r="E33" s="62" t="s">
        <v>443</v>
      </c>
      <c r="F33" s="62" t="s">
        <v>443</v>
      </c>
      <c r="G33" s="62" t="s">
        <v>443</v>
      </c>
      <c r="H33" s="62" t="s">
        <v>443</v>
      </c>
      <c r="I33" s="62">
        <v>2.6932912428282475E-2</v>
      </c>
      <c r="J33" s="62">
        <v>4.9875763756078634E-2</v>
      </c>
      <c r="K33" s="62">
        <v>9.9751527512157268E-2</v>
      </c>
      <c r="L33" s="62">
        <v>1.0573661916288674E-3</v>
      </c>
      <c r="M33" s="62" t="s">
        <v>443</v>
      </c>
      <c r="N33" s="62" t="s">
        <v>443</v>
      </c>
      <c r="O33" s="62" t="s">
        <v>443</v>
      </c>
      <c r="P33" s="62" t="s">
        <v>443</v>
      </c>
      <c r="Q33" s="62" t="s">
        <v>443</v>
      </c>
      <c r="R33" s="62" t="s">
        <v>443</v>
      </c>
      <c r="S33" s="62" t="s">
        <v>443</v>
      </c>
      <c r="T33" s="62" t="s">
        <v>443</v>
      </c>
      <c r="U33" s="62" t="s">
        <v>443</v>
      </c>
      <c r="V33" s="62" t="s">
        <v>443</v>
      </c>
      <c r="W33" s="62" t="s">
        <v>443</v>
      </c>
      <c r="X33" s="62" t="s">
        <v>443</v>
      </c>
      <c r="Y33" s="62" t="s">
        <v>443</v>
      </c>
      <c r="Z33" s="62" t="s">
        <v>443</v>
      </c>
      <c r="AA33" s="62" t="s">
        <v>443</v>
      </c>
      <c r="AB33" s="62" t="s">
        <v>443</v>
      </c>
      <c r="AC33" s="62" t="s">
        <v>443</v>
      </c>
      <c r="AD33" s="157" t="s">
        <v>443</v>
      </c>
      <c r="AE33" s="158"/>
      <c r="AF33" s="159" t="s">
        <v>443</v>
      </c>
      <c r="AG33" s="62" t="s">
        <v>443</v>
      </c>
      <c r="AH33" s="62" t="s">
        <v>443</v>
      </c>
      <c r="AI33" s="62" t="s">
        <v>443</v>
      </c>
      <c r="AJ33" s="62" t="s">
        <v>443</v>
      </c>
      <c r="AK33" s="62">
        <v>5390.3661562104508</v>
      </c>
      <c r="AL33" s="40" t="s">
        <v>413</v>
      </c>
    </row>
    <row r="34" spans="1:38" ht="26.25" customHeight="1" thickBot="1">
      <c r="A34" s="60" t="s">
        <v>70</v>
      </c>
      <c r="B34" s="60" t="s">
        <v>93</v>
      </c>
      <c r="C34" s="61" t="s">
        <v>94</v>
      </c>
      <c r="D34" s="62"/>
      <c r="E34" s="62">
        <v>0.1939324</v>
      </c>
      <c r="F34" s="62">
        <v>1.720965E-2</v>
      </c>
      <c r="G34" s="62">
        <v>5.1814000000000009E-3</v>
      </c>
      <c r="H34" s="62">
        <v>2.5907000000000001E-5</v>
      </c>
      <c r="I34" s="62">
        <v>5.0703700000000011E-3</v>
      </c>
      <c r="J34" s="62">
        <v>5.3294399999999995E-3</v>
      </c>
      <c r="K34" s="62">
        <v>5.6255200000000002E-3</v>
      </c>
      <c r="L34" s="62">
        <v>3.2957405000000004E-5</v>
      </c>
      <c r="M34" s="62">
        <v>3.9600699999999996E-2</v>
      </c>
      <c r="N34" s="62" t="s">
        <v>443</v>
      </c>
      <c r="O34" s="62">
        <v>3.701E-5</v>
      </c>
      <c r="P34" s="62" t="s">
        <v>443</v>
      </c>
      <c r="Q34" s="62" t="s">
        <v>443</v>
      </c>
      <c r="R34" s="62">
        <v>1.8505E-4</v>
      </c>
      <c r="S34" s="62">
        <v>6.2916999999999999E-3</v>
      </c>
      <c r="T34" s="62">
        <v>2.5907000000000003E-4</v>
      </c>
      <c r="U34" s="62">
        <v>3.701E-5</v>
      </c>
      <c r="V34" s="62">
        <v>3.7009999999999999E-3</v>
      </c>
      <c r="W34" s="62" t="s">
        <v>443</v>
      </c>
      <c r="X34" s="62">
        <v>1.1103E-4</v>
      </c>
      <c r="Y34" s="62">
        <v>1.8505E-4</v>
      </c>
      <c r="Z34" s="62" t="s">
        <v>443</v>
      </c>
      <c r="AA34" s="62" t="s">
        <v>443</v>
      </c>
      <c r="AB34" s="62">
        <v>2.9608E-4</v>
      </c>
      <c r="AC34" s="62" t="s">
        <v>443</v>
      </c>
      <c r="AD34" s="157" t="s">
        <v>443</v>
      </c>
      <c r="AE34" s="158"/>
      <c r="AF34" s="159">
        <v>159.143</v>
      </c>
      <c r="AG34" s="62" t="s">
        <v>443</v>
      </c>
      <c r="AH34" s="62" t="s">
        <v>443</v>
      </c>
      <c r="AI34" s="62" t="s">
        <v>443</v>
      </c>
      <c r="AJ34" s="62" t="s">
        <v>443</v>
      </c>
      <c r="AK34" s="62" t="s">
        <v>443</v>
      </c>
      <c r="AL34" s="40" t="s">
        <v>49</v>
      </c>
    </row>
    <row r="35" spans="1:38" s="4" customFormat="1" ht="26.25" customHeight="1" thickBot="1">
      <c r="A35" s="60" t="s">
        <v>95</v>
      </c>
      <c r="B35" s="60" t="s">
        <v>96</v>
      </c>
      <c r="C35" s="61" t="s">
        <v>97</v>
      </c>
      <c r="D35" s="62"/>
      <c r="E35" s="62" t="s">
        <v>442</v>
      </c>
      <c r="F35" s="62" t="s">
        <v>442</v>
      </c>
      <c r="G35" s="62" t="s">
        <v>442</v>
      </c>
      <c r="H35" s="62" t="s">
        <v>442</v>
      </c>
      <c r="I35" s="62" t="s">
        <v>442</v>
      </c>
      <c r="J35" s="62" t="s">
        <v>442</v>
      </c>
      <c r="K35" s="62" t="s">
        <v>442</v>
      </c>
      <c r="L35" s="62" t="s">
        <v>442</v>
      </c>
      <c r="M35" s="62" t="s">
        <v>442</v>
      </c>
      <c r="N35" s="62" t="s">
        <v>442</v>
      </c>
      <c r="O35" s="62" t="s">
        <v>442</v>
      </c>
      <c r="P35" s="62" t="s">
        <v>442</v>
      </c>
      <c r="Q35" s="62" t="s">
        <v>442</v>
      </c>
      <c r="R35" s="62" t="s">
        <v>442</v>
      </c>
      <c r="S35" s="62" t="s">
        <v>442</v>
      </c>
      <c r="T35" s="62" t="s">
        <v>442</v>
      </c>
      <c r="U35" s="62" t="s">
        <v>442</v>
      </c>
      <c r="V35" s="62" t="s">
        <v>442</v>
      </c>
      <c r="W35" s="62" t="s">
        <v>442</v>
      </c>
      <c r="X35" s="62" t="s">
        <v>442</v>
      </c>
      <c r="Y35" s="62" t="s">
        <v>442</v>
      </c>
      <c r="Z35" s="62" t="s">
        <v>442</v>
      </c>
      <c r="AA35" s="62" t="s">
        <v>442</v>
      </c>
      <c r="AB35" s="62" t="s">
        <v>442</v>
      </c>
      <c r="AC35" s="62" t="s">
        <v>442</v>
      </c>
      <c r="AD35" s="157" t="s">
        <v>442</v>
      </c>
      <c r="AE35" s="158"/>
      <c r="AF35" s="160" t="s">
        <v>442</v>
      </c>
      <c r="AG35" s="160" t="s">
        <v>442</v>
      </c>
      <c r="AH35" s="160" t="s">
        <v>442</v>
      </c>
      <c r="AI35" s="160" t="s">
        <v>442</v>
      </c>
      <c r="AJ35" s="160" t="s">
        <v>442</v>
      </c>
      <c r="AK35" s="160" t="s">
        <v>442</v>
      </c>
      <c r="AL35" s="40" t="s">
        <v>49</v>
      </c>
    </row>
    <row r="36" spans="1:38" ht="26.25" customHeight="1" thickBot="1">
      <c r="A36" s="60" t="s">
        <v>95</v>
      </c>
      <c r="B36" s="60" t="s">
        <v>98</v>
      </c>
      <c r="C36" s="61" t="s">
        <v>99</v>
      </c>
      <c r="D36" s="62"/>
      <c r="E36" s="62">
        <v>1.367608554561103E-2</v>
      </c>
      <c r="F36" s="62">
        <v>4.8780942073517041E-4</v>
      </c>
      <c r="G36" s="62">
        <v>1.4468231424148611E-5</v>
      </c>
      <c r="H36" s="62" t="s">
        <v>443</v>
      </c>
      <c r="I36" s="62">
        <v>2.439047103675852E-4</v>
      </c>
      <c r="J36" s="62">
        <v>2.439047103675852E-4</v>
      </c>
      <c r="K36" s="62">
        <v>2.613264753938413E-4</v>
      </c>
      <c r="L36" s="62" t="s">
        <v>443</v>
      </c>
      <c r="M36" s="62">
        <v>1.2892106119429506E-3</v>
      </c>
      <c r="N36" s="62">
        <v>2.2648294534132917E-5</v>
      </c>
      <c r="O36" s="62">
        <v>1.7421765026256089E-6</v>
      </c>
      <c r="P36" s="62">
        <v>5.2265295078768259E-6</v>
      </c>
      <c r="Q36" s="62">
        <v>6.9687060105024357E-6</v>
      </c>
      <c r="R36" s="62">
        <v>8.7108825131280454E-6</v>
      </c>
      <c r="S36" s="62">
        <v>1.5331153223105358E-4</v>
      </c>
      <c r="T36" s="62">
        <v>1.7421765026256087E-4</v>
      </c>
      <c r="U36" s="62">
        <v>1.7421765026256091E-5</v>
      </c>
      <c r="V36" s="62">
        <v>8.7108825131280434E-5</v>
      </c>
      <c r="W36" s="62">
        <v>2.2648294534132917E-5</v>
      </c>
      <c r="X36" s="62" t="s">
        <v>443</v>
      </c>
      <c r="Y36" s="62" t="s">
        <v>443</v>
      </c>
      <c r="Z36" s="62" t="s">
        <v>443</v>
      </c>
      <c r="AA36" s="62" t="s">
        <v>443</v>
      </c>
      <c r="AB36" s="62" t="s">
        <v>443</v>
      </c>
      <c r="AC36" s="62">
        <v>1.3937412021004871E-5</v>
      </c>
      <c r="AD36" s="62">
        <v>6.6202707099773129E-6</v>
      </c>
      <c r="AE36" s="158"/>
      <c r="AF36" s="161">
        <v>7.4913589612901177</v>
      </c>
      <c r="AG36" s="130" t="s">
        <v>443</v>
      </c>
      <c r="AH36" s="130" t="s">
        <v>443</v>
      </c>
      <c r="AI36" s="130" t="s">
        <v>443</v>
      </c>
      <c r="AJ36" s="130" t="s">
        <v>443</v>
      </c>
      <c r="AK36" s="130" t="s">
        <v>443</v>
      </c>
      <c r="AL36" s="40" t="s">
        <v>49</v>
      </c>
    </row>
    <row r="37" spans="1:38" ht="26.25" customHeight="1" thickBot="1">
      <c r="A37" s="60" t="s">
        <v>70</v>
      </c>
      <c r="B37" s="60" t="s">
        <v>100</v>
      </c>
      <c r="C37" s="61" t="s">
        <v>399</v>
      </c>
      <c r="D37" s="62"/>
      <c r="E37" s="67" t="s">
        <v>442</v>
      </c>
      <c r="F37" s="67" t="s">
        <v>442</v>
      </c>
      <c r="G37" s="67" t="s">
        <v>442</v>
      </c>
      <c r="H37" s="67" t="s">
        <v>442</v>
      </c>
      <c r="I37" s="67" t="s">
        <v>442</v>
      </c>
      <c r="J37" s="67" t="s">
        <v>442</v>
      </c>
      <c r="K37" s="67" t="s">
        <v>442</v>
      </c>
      <c r="L37" s="67" t="s">
        <v>442</v>
      </c>
      <c r="M37" s="67" t="s">
        <v>442</v>
      </c>
      <c r="N37" s="67" t="s">
        <v>442</v>
      </c>
      <c r="O37" s="67" t="s">
        <v>442</v>
      </c>
      <c r="P37" s="67" t="s">
        <v>442</v>
      </c>
      <c r="Q37" s="67" t="s">
        <v>442</v>
      </c>
      <c r="R37" s="67" t="s">
        <v>442</v>
      </c>
      <c r="S37" s="67" t="s">
        <v>442</v>
      </c>
      <c r="T37" s="67" t="s">
        <v>442</v>
      </c>
      <c r="U37" s="67" t="s">
        <v>442</v>
      </c>
      <c r="V37" s="67" t="s">
        <v>442</v>
      </c>
      <c r="W37" s="67" t="s">
        <v>442</v>
      </c>
      <c r="X37" s="67" t="s">
        <v>442</v>
      </c>
      <c r="Y37" s="67" t="s">
        <v>442</v>
      </c>
      <c r="Z37" s="67" t="s">
        <v>442</v>
      </c>
      <c r="AA37" s="67" t="s">
        <v>442</v>
      </c>
      <c r="AB37" s="67" t="s">
        <v>442</v>
      </c>
      <c r="AC37" s="67" t="s">
        <v>442</v>
      </c>
      <c r="AD37" s="67" t="s">
        <v>442</v>
      </c>
      <c r="AE37" s="158"/>
      <c r="AF37" s="162" t="s">
        <v>442</v>
      </c>
      <c r="AG37" s="161" t="s">
        <v>442</v>
      </c>
      <c r="AH37" s="161" t="s">
        <v>442</v>
      </c>
      <c r="AI37" s="161" t="s">
        <v>442</v>
      </c>
      <c r="AJ37" s="161" t="s">
        <v>442</v>
      </c>
      <c r="AK37" s="161" t="s">
        <v>442</v>
      </c>
      <c r="AL37" s="40" t="s">
        <v>49</v>
      </c>
    </row>
    <row r="38" spans="1:38" ht="26.25" customHeight="1" thickBot="1">
      <c r="A38" s="60" t="s">
        <v>70</v>
      </c>
      <c r="B38" s="60" t="s">
        <v>101</v>
      </c>
      <c r="C38" s="61" t="s">
        <v>102</v>
      </c>
      <c r="D38" s="67"/>
      <c r="E38" s="67" t="s">
        <v>442</v>
      </c>
      <c r="F38" s="67" t="s">
        <v>442</v>
      </c>
      <c r="G38" s="67" t="s">
        <v>442</v>
      </c>
      <c r="H38" s="67" t="s">
        <v>442</v>
      </c>
      <c r="I38" s="67" t="s">
        <v>442</v>
      </c>
      <c r="J38" s="67" t="s">
        <v>442</v>
      </c>
      <c r="K38" s="67" t="s">
        <v>442</v>
      </c>
      <c r="L38" s="67" t="s">
        <v>442</v>
      </c>
      <c r="M38" s="67" t="s">
        <v>442</v>
      </c>
      <c r="N38" s="67" t="s">
        <v>442</v>
      </c>
      <c r="O38" s="67" t="s">
        <v>442</v>
      </c>
      <c r="P38" s="67" t="s">
        <v>442</v>
      </c>
      <c r="Q38" s="67" t="s">
        <v>442</v>
      </c>
      <c r="R38" s="67" t="s">
        <v>442</v>
      </c>
      <c r="S38" s="67" t="s">
        <v>442</v>
      </c>
      <c r="T38" s="67" t="s">
        <v>442</v>
      </c>
      <c r="U38" s="67" t="s">
        <v>442</v>
      </c>
      <c r="V38" s="67" t="s">
        <v>442</v>
      </c>
      <c r="W38" s="67" t="s">
        <v>442</v>
      </c>
      <c r="X38" s="67" t="s">
        <v>442</v>
      </c>
      <c r="Y38" s="67" t="s">
        <v>442</v>
      </c>
      <c r="Z38" s="67" t="s">
        <v>442</v>
      </c>
      <c r="AA38" s="67" t="s">
        <v>442</v>
      </c>
      <c r="AB38" s="67" t="s">
        <v>442</v>
      </c>
      <c r="AC38" s="67" t="s">
        <v>442</v>
      </c>
      <c r="AD38" s="67" t="s">
        <v>442</v>
      </c>
      <c r="AE38" s="158"/>
      <c r="AF38" s="162" t="s">
        <v>442</v>
      </c>
      <c r="AG38" s="161" t="s">
        <v>442</v>
      </c>
      <c r="AH38" s="161" t="s">
        <v>442</v>
      </c>
      <c r="AI38" s="161" t="s">
        <v>442</v>
      </c>
      <c r="AJ38" s="161" t="s">
        <v>442</v>
      </c>
      <c r="AK38" s="161" t="s">
        <v>442</v>
      </c>
      <c r="AL38" s="40" t="s">
        <v>49</v>
      </c>
    </row>
    <row r="39" spans="1:38" ht="26.25" customHeight="1" thickBot="1">
      <c r="A39" s="60" t="s">
        <v>103</v>
      </c>
      <c r="B39" s="60" t="s">
        <v>104</v>
      </c>
      <c r="C39" s="61" t="s">
        <v>390</v>
      </c>
      <c r="D39" s="62"/>
      <c r="E39" s="62">
        <v>0.710702064089764</v>
      </c>
      <c r="F39" s="62">
        <v>0.178650620484128</v>
      </c>
      <c r="G39" s="62">
        <v>0.23034166444716112</v>
      </c>
      <c r="H39" s="62" t="s">
        <v>443</v>
      </c>
      <c r="I39" s="62">
        <v>0.11164479403168606</v>
      </c>
      <c r="J39" s="62">
        <v>0.11966330651728607</v>
      </c>
      <c r="K39" s="62">
        <v>0.12291023412918606</v>
      </c>
      <c r="L39" s="62">
        <v>4.1462391378827443E-2</v>
      </c>
      <c r="M39" s="62">
        <v>0.47737205743744399</v>
      </c>
      <c r="N39" s="62">
        <v>3.268556764662249E-2</v>
      </c>
      <c r="O39" s="62">
        <v>6.0468554180200017E-3</v>
      </c>
      <c r="P39" s="62">
        <v>6.854307288156E-4</v>
      </c>
      <c r="Q39" s="62">
        <v>1.2789837752865999E-3</v>
      </c>
      <c r="R39" s="62">
        <v>3.1952832425044764E-2</v>
      </c>
      <c r="S39" s="62">
        <v>9.5607179948889523E-3</v>
      </c>
      <c r="T39" s="62">
        <v>0.27051642459684477</v>
      </c>
      <c r="U39" s="62">
        <v>4.8842049464588799E-4</v>
      </c>
      <c r="V39" s="62">
        <v>0.26780344979952925</v>
      </c>
      <c r="W39" s="62">
        <v>6.2176796778790712E-2</v>
      </c>
      <c r="X39" s="62">
        <v>5.6135088343796666E-3</v>
      </c>
      <c r="Y39" s="62">
        <v>8.6273986074747941E-3</v>
      </c>
      <c r="Z39" s="62">
        <v>2.8344217683371991E-3</v>
      </c>
      <c r="AA39" s="62">
        <v>2.2552776244502766E-3</v>
      </c>
      <c r="AB39" s="62">
        <v>1.9330606834641936E-2</v>
      </c>
      <c r="AC39" s="62">
        <v>2.6733911788699998E-3</v>
      </c>
      <c r="AD39" s="157">
        <v>4.6757506436275542E-3</v>
      </c>
      <c r="AE39" s="158"/>
      <c r="AF39" s="163">
        <v>2154.2932734999999</v>
      </c>
      <c r="AG39" s="164">
        <v>27.348709999999997</v>
      </c>
      <c r="AH39" s="164">
        <v>95.076611136000011</v>
      </c>
      <c r="AI39" s="164">
        <v>436.49809169999997</v>
      </c>
      <c r="AJ39" s="161" t="s">
        <v>443</v>
      </c>
      <c r="AK39" s="164" t="s">
        <v>443</v>
      </c>
      <c r="AL39" s="40" t="s">
        <v>49</v>
      </c>
    </row>
    <row r="40" spans="1:38" ht="26.25" customHeight="1" thickBot="1">
      <c r="A40" s="60" t="s">
        <v>70</v>
      </c>
      <c r="B40" s="60" t="s">
        <v>105</v>
      </c>
      <c r="C40" s="61" t="s">
        <v>391</v>
      </c>
      <c r="D40" s="62"/>
      <c r="E40" s="62" t="s">
        <v>445</v>
      </c>
      <c r="F40" s="62" t="s">
        <v>445</v>
      </c>
      <c r="G40" s="62" t="s">
        <v>445</v>
      </c>
      <c r="H40" s="62" t="s">
        <v>445</v>
      </c>
      <c r="I40" s="62" t="s">
        <v>445</v>
      </c>
      <c r="J40" s="62" t="s">
        <v>445</v>
      </c>
      <c r="K40" s="62" t="s">
        <v>445</v>
      </c>
      <c r="L40" s="62" t="s">
        <v>445</v>
      </c>
      <c r="M40" s="62" t="s">
        <v>445</v>
      </c>
      <c r="N40" s="62" t="s">
        <v>443</v>
      </c>
      <c r="O40" s="62" t="s">
        <v>445</v>
      </c>
      <c r="P40" s="62" t="s">
        <v>443</v>
      </c>
      <c r="Q40" s="62" t="s">
        <v>443</v>
      </c>
      <c r="R40" s="62" t="s">
        <v>445</v>
      </c>
      <c r="S40" s="62" t="s">
        <v>445</v>
      </c>
      <c r="T40" s="62" t="s">
        <v>445</v>
      </c>
      <c r="U40" s="62" t="s">
        <v>445</v>
      </c>
      <c r="V40" s="62" t="s">
        <v>445</v>
      </c>
      <c r="W40" s="62" t="s">
        <v>443</v>
      </c>
      <c r="X40" s="62" t="s">
        <v>445</v>
      </c>
      <c r="Y40" s="62" t="s">
        <v>445</v>
      </c>
      <c r="Z40" s="62" t="s">
        <v>443</v>
      </c>
      <c r="AA40" s="62" t="s">
        <v>443</v>
      </c>
      <c r="AB40" s="62" t="s">
        <v>445</v>
      </c>
      <c r="AC40" s="62" t="s">
        <v>443</v>
      </c>
      <c r="AD40" s="157" t="s">
        <v>443</v>
      </c>
      <c r="AE40" s="158"/>
      <c r="AF40" s="159" t="s">
        <v>445</v>
      </c>
      <c r="AG40" s="62" t="s">
        <v>445</v>
      </c>
      <c r="AH40" s="62" t="s">
        <v>445</v>
      </c>
      <c r="AI40" s="62" t="s">
        <v>445</v>
      </c>
      <c r="AJ40" s="62" t="s">
        <v>443</v>
      </c>
      <c r="AK40" s="62" t="s">
        <v>443</v>
      </c>
      <c r="AL40" s="40" t="s">
        <v>49</v>
      </c>
    </row>
    <row r="41" spans="1:38" ht="26.25" customHeight="1" thickBot="1">
      <c r="A41" s="60" t="s">
        <v>103</v>
      </c>
      <c r="B41" s="60" t="s">
        <v>106</v>
      </c>
      <c r="C41" s="61" t="s">
        <v>400</v>
      </c>
      <c r="D41" s="62"/>
      <c r="E41" s="62">
        <v>0.50303163286599839</v>
      </c>
      <c r="F41" s="62">
        <v>4.8687848189190328</v>
      </c>
      <c r="G41" s="62">
        <v>0.27994803194134354</v>
      </c>
      <c r="H41" s="62">
        <v>6.445941602403174E-2</v>
      </c>
      <c r="I41" s="62">
        <v>5.992476667633456</v>
      </c>
      <c r="J41" s="62">
        <v>6.1540015053915349</v>
      </c>
      <c r="K41" s="62">
        <v>6.4790581019636946</v>
      </c>
      <c r="L41" s="62">
        <v>0.59816905551520183</v>
      </c>
      <c r="M41" s="62">
        <v>32.65194725539147</v>
      </c>
      <c r="N41" s="62">
        <v>0.2268175487520967</v>
      </c>
      <c r="O41" s="62">
        <v>0.10482093470544236</v>
      </c>
      <c r="P41" s="62">
        <v>5.0936363649862221E-3</v>
      </c>
      <c r="Q41" s="62">
        <v>1.7132137558193536E-3</v>
      </c>
      <c r="R41" s="62">
        <v>0.18642416265355125</v>
      </c>
      <c r="S41" s="62">
        <v>5.0162360017227799E-2</v>
      </c>
      <c r="T41" s="62">
        <v>1.7028820212461934E-2</v>
      </c>
      <c r="U41" s="62">
        <v>1.2628459821151983E-2</v>
      </c>
      <c r="V41" s="62">
        <v>4.1405561428857673</v>
      </c>
      <c r="W41" s="62">
        <v>6.511822539638894</v>
      </c>
      <c r="X41" s="62">
        <v>0.99125381899804388</v>
      </c>
      <c r="Y41" s="62">
        <v>0.91780152387537228</v>
      </c>
      <c r="Z41" s="62">
        <v>0.3477437303011226</v>
      </c>
      <c r="AA41" s="62">
        <v>0.58006072804210962</v>
      </c>
      <c r="AB41" s="62">
        <v>2.8368598012166486</v>
      </c>
      <c r="AC41" s="62">
        <v>4.0318134777759834E-2</v>
      </c>
      <c r="AD41" s="157">
        <v>1.2668162189738239E-2</v>
      </c>
      <c r="AE41" s="158"/>
      <c r="AF41" s="159">
        <v>1811.9674907999997</v>
      </c>
      <c r="AG41" s="62">
        <v>71.675752000000003</v>
      </c>
      <c r="AH41" s="62" t="s">
        <v>443</v>
      </c>
      <c r="AI41" s="62">
        <v>8054.7391623039666</v>
      </c>
      <c r="AJ41" s="62" t="s">
        <v>443</v>
      </c>
      <c r="AK41" s="62" t="s">
        <v>443</v>
      </c>
      <c r="AL41" s="40" t="s">
        <v>49</v>
      </c>
    </row>
    <row r="42" spans="1:38" ht="26.25" customHeight="1" thickBot="1">
      <c r="A42" s="60" t="s">
        <v>70</v>
      </c>
      <c r="B42" s="60" t="s">
        <v>107</v>
      </c>
      <c r="C42" s="61" t="s">
        <v>108</v>
      </c>
      <c r="D42" s="62"/>
      <c r="E42" s="62">
        <v>1.4626883787265744E-3</v>
      </c>
      <c r="F42" s="62">
        <v>0.59736266217155631</v>
      </c>
      <c r="G42" s="62">
        <v>5.8840723339948723E-4</v>
      </c>
      <c r="H42" s="62">
        <v>3.2330067769202592E-6</v>
      </c>
      <c r="I42" s="62" t="s">
        <v>444</v>
      </c>
      <c r="J42" s="62" t="s">
        <v>444</v>
      </c>
      <c r="K42" s="62">
        <v>3.443152217420076E-3</v>
      </c>
      <c r="L42" s="62" t="s">
        <v>444</v>
      </c>
      <c r="M42" s="62">
        <v>1.1550563311903015</v>
      </c>
      <c r="N42" s="62">
        <v>0.42120817881126715</v>
      </c>
      <c r="O42" s="62">
        <v>7.3477426748187704E-6</v>
      </c>
      <c r="P42" s="62" t="s">
        <v>443</v>
      </c>
      <c r="Q42" s="62" t="s">
        <v>443</v>
      </c>
      <c r="R42" s="62">
        <v>3.6738713374093866E-5</v>
      </c>
      <c r="S42" s="62">
        <v>1.2491162547191908E-3</v>
      </c>
      <c r="T42" s="62">
        <v>5.1434198723731389E-5</v>
      </c>
      <c r="U42" s="62">
        <v>7.3477426748187704E-6</v>
      </c>
      <c r="V42" s="62">
        <v>7.3477426748187692E-4</v>
      </c>
      <c r="W42" s="62" t="s">
        <v>443</v>
      </c>
      <c r="X42" s="62" t="s">
        <v>444</v>
      </c>
      <c r="Y42" s="62" t="s">
        <v>444</v>
      </c>
      <c r="Z42" s="62" t="s">
        <v>444</v>
      </c>
      <c r="AA42" s="62" t="s">
        <v>443</v>
      </c>
      <c r="AB42" s="62" t="s">
        <v>443</v>
      </c>
      <c r="AC42" s="62" t="s">
        <v>443</v>
      </c>
      <c r="AD42" s="157" t="s">
        <v>443</v>
      </c>
      <c r="AE42" s="158"/>
      <c r="AF42" s="159" t="s">
        <v>445</v>
      </c>
      <c r="AG42" s="62" t="s">
        <v>443</v>
      </c>
      <c r="AH42" s="62" t="s">
        <v>443</v>
      </c>
      <c r="AI42" s="62" t="s">
        <v>445</v>
      </c>
      <c r="AJ42" s="62" t="s">
        <v>443</v>
      </c>
      <c r="AK42" s="62" t="s">
        <v>443</v>
      </c>
      <c r="AL42" s="40" t="s">
        <v>49</v>
      </c>
    </row>
    <row r="43" spans="1:38" ht="26.25" customHeight="1" thickBot="1">
      <c r="A43" s="60" t="s">
        <v>103</v>
      </c>
      <c r="B43" s="60" t="s">
        <v>109</v>
      </c>
      <c r="C43" s="61" t="s">
        <v>110</v>
      </c>
      <c r="D43" s="62"/>
      <c r="E43" s="62">
        <v>0.17066960857555061</v>
      </c>
      <c r="F43" s="62">
        <v>2.6377843113155903E-2</v>
      </c>
      <c r="G43" s="62">
        <v>5.3674505309242386E-2</v>
      </c>
      <c r="H43" s="62">
        <v>5.1111997203853007E-5</v>
      </c>
      <c r="I43" s="62">
        <v>1.8187806852616478E-2</v>
      </c>
      <c r="J43" s="62">
        <v>1.9986999784228038E-2</v>
      </c>
      <c r="K43" s="62">
        <v>2.036225079465501E-2</v>
      </c>
      <c r="L43" s="62">
        <v>7.7616866680126151E-3</v>
      </c>
      <c r="M43" s="62">
        <v>8.1782332626196219E-2</v>
      </c>
      <c r="N43" s="62">
        <v>6.0434576645040303E-3</v>
      </c>
      <c r="O43" s="62">
        <v>7.5011745215008909E-4</v>
      </c>
      <c r="P43" s="62">
        <v>1.024488204341577E-4</v>
      </c>
      <c r="Q43" s="62">
        <v>2.9025899446873208E-4</v>
      </c>
      <c r="R43" s="62">
        <v>6.6205934506886194E-3</v>
      </c>
      <c r="S43" s="62">
        <v>1.9737388882231179E-3</v>
      </c>
      <c r="T43" s="62">
        <v>6.7776301514407708E-2</v>
      </c>
      <c r="U43" s="62">
        <v>8.4160831601926502E-5</v>
      </c>
      <c r="V43" s="62">
        <v>3.6408796548372736E-2</v>
      </c>
      <c r="W43" s="62">
        <v>8.8645422503853006E-3</v>
      </c>
      <c r="X43" s="62">
        <v>6.2568381994753005E-4</v>
      </c>
      <c r="Y43" s="62">
        <v>9.7288153291164806E-4</v>
      </c>
      <c r="Z43" s="62">
        <v>3.1561828530626504E-4</v>
      </c>
      <c r="AA43" s="62">
        <v>2.5142255348041201E-4</v>
      </c>
      <c r="AB43" s="62">
        <v>2.165606191645855E-3</v>
      </c>
      <c r="AC43" s="62">
        <v>3.7615635001926503E-4</v>
      </c>
      <c r="AD43" s="157">
        <v>4.2733636713653109E-4</v>
      </c>
      <c r="AE43" s="158"/>
      <c r="AF43" s="159">
        <v>541.13310999999999</v>
      </c>
      <c r="AG43" s="62">
        <v>2.4952899999999998</v>
      </c>
      <c r="AH43" s="62" t="s">
        <v>442</v>
      </c>
      <c r="AI43" s="62">
        <v>51.111997203853008</v>
      </c>
      <c r="AJ43" s="62" t="s">
        <v>444</v>
      </c>
      <c r="AK43" s="62" t="s">
        <v>443</v>
      </c>
      <c r="AL43" s="40" t="s">
        <v>49</v>
      </c>
    </row>
    <row r="44" spans="1:38" ht="26.25" customHeight="1" thickBot="1">
      <c r="A44" s="60" t="s">
        <v>70</v>
      </c>
      <c r="B44" s="60" t="s">
        <v>111</v>
      </c>
      <c r="C44" s="61" t="s">
        <v>112</v>
      </c>
      <c r="D44" s="62"/>
      <c r="E44" s="62">
        <v>4.7403003999999999E-2</v>
      </c>
      <c r="F44" s="62">
        <v>1.0738917000000001E-2</v>
      </c>
      <c r="G44" s="62" t="s">
        <v>443</v>
      </c>
      <c r="H44" s="62">
        <v>1.1764000000000001E-5</v>
      </c>
      <c r="I44" s="62">
        <v>2.5548280000000003E-3</v>
      </c>
      <c r="J44" s="62">
        <v>2.5548280000000003E-3</v>
      </c>
      <c r="K44" s="62">
        <v>2.5548280000000003E-3</v>
      </c>
      <c r="L44" s="62">
        <v>1.8330346899999999E-3</v>
      </c>
      <c r="M44" s="62">
        <v>0.263841785</v>
      </c>
      <c r="N44" s="62" t="s">
        <v>443</v>
      </c>
      <c r="O44" s="62">
        <v>1.632E-5</v>
      </c>
      <c r="P44" s="62" t="s">
        <v>443</v>
      </c>
      <c r="Q44" s="62" t="s">
        <v>443</v>
      </c>
      <c r="R44" s="62">
        <v>8.1600000000000005E-5</v>
      </c>
      <c r="S44" s="62">
        <v>2.7743999999999998E-3</v>
      </c>
      <c r="T44" s="62">
        <v>1.1424000000000002E-4</v>
      </c>
      <c r="U44" s="62" t="s">
        <v>443</v>
      </c>
      <c r="V44" s="62">
        <v>1.632E-3</v>
      </c>
      <c r="W44" s="62" t="s">
        <v>443</v>
      </c>
      <c r="X44" s="62">
        <v>5.219E-5</v>
      </c>
      <c r="Y44" s="62">
        <v>7.837000000000001E-5</v>
      </c>
      <c r="Z44" s="62" t="s">
        <v>443</v>
      </c>
      <c r="AA44" s="62" t="s">
        <v>443</v>
      </c>
      <c r="AB44" s="62">
        <v>1.3056E-4</v>
      </c>
      <c r="AC44" s="62" t="s">
        <v>443</v>
      </c>
      <c r="AD44" s="157" t="s">
        <v>443</v>
      </c>
      <c r="AE44" s="158"/>
      <c r="AF44" s="159">
        <v>70.486080000000001</v>
      </c>
      <c r="AG44" s="62" t="s">
        <v>443</v>
      </c>
      <c r="AH44" s="62" t="s">
        <v>443</v>
      </c>
      <c r="AI44" s="62" t="s">
        <v>443</v>
      </c>
      <c r="AJ44" s="62" t="s">
        <v>443</v>
      </c>
      <c r="AK44" s="62" t="s">
        <v>443</v>
      </c>
      <c r="AL44" s="40" t="s">
        <v>49</v>
      </c>
    </row>
    <row r="45" spans="1:38" ht="26.25" customHeight="1" thickBot="1">
      <c r="A45" s="60" t="s">
        <v>70</v>
      </c>
      <c r="B45" s="60" t="s">
        <v>113</v>
      </c>
      <c r="C45" s="61" t="s">
        <v>114</v>
      </c>
      <c r="D45" s="62"/>
      <c r="E45" s="62" t="s">
        <v>444</v>
      </c>
      <c r="F45" s="62" t="s">
        <v>444</v>
      </c>
      <c r="G45" s="62" t="s">
        <v>444</v>
      </c>
      <c r="H45" s="62" t="s">
        <v>444</v>
      </c>
      <c r="I45" s="62" t="s">
        <v>444</v>
      </c>
      <c r="J45" s="62" t="s">
        <v>444</v>
      </c>
      <c r="K45" s="62" t="s">
        <v>444</v>
      </c>
      <c r="L45" s="62" t="s">
        <v>444</v>
      </c>
      <c r="M45" s="62" t="s">
        <v>444</v>
      </c>
      <c r="N45" s="62" t="s">
        <v>444</v>
      </c>
      <c r="O45" s="62" t="s">
        <v>444</v>
      </c>
      <c r="P45" s="62" t="s">
        <v>444</v>
      </c>
      <c r="Q45" s="62" t="s">
        <v>444</v>
      </c>
      <c r="R45" s="62" t="s">
        <v>444</v>
      </c>
      <c r="S45" s="62" t="s">
        <v>444</v>
      </c>
      <c r="T45" s="62" t="s">
        <v>444</v>
      </c>
      <c r="U45" s="62" t="s">
        <v>444</v>
      </c>
      <c r="V45" s="62" t="s">
        <v>444</v>
      </c>
      <c r="W45" s="62" t="s">
        <v>444</v>
      </c>
      <c r="X45" s="62" t="s">
        <v>444</v>
      </c>
      <c r="Y45" s="62" t="s">
        <v>444</v>
      </c>
      <c r="Z45" s="62" t="s">
        <v>444</v>
      </c>
      <c r="AA45" s="62" t="s">
        <v>444</v>
      </c>
      <c r="AB45" s="62" t="s">
        <v>444</v>
      </c>
      <c r="AC45" s="62" t="s">
        <v>444</v>
      </c>
      <c r="AD45" s="157" t="s">
        <v>444</v>
      </c>
      <c r="AE45" s="158"/>
      <c r="AF45" s="159" t="s">
        <v>444</v>
      </c>
      <c r="AG45" s="62" t="s">
        <v>444</v>
      </c>
      <c r="AH45" s="62" t="s">
        <v>444</v>
      </c>
      <c r="AI45" s="62" t="s">
        <v>444</v>
      </c>
      <c r="AJ45" s="62" t="s">
        <v>444</v>
      </c>
      <c r="AK45" s="62" t="s">
        <v>444</v>
      </c>
      <c r="AL45" s="40" t="s">
        <v>49</v>
      </c>
    </row>
    <row r="46" spans="1:38" ht="26.25" customHeight="1" thickBot="1">
      <c r="A46" s="60" t="s">
        <v>103</v>
      </c>
      <c r="B46" s="60" t="s">
        <v>115</v>
      </c>
      <c r="C46" s="61" t="s">
        <v>116</v>
      </c>
      <c r="D46" s="62"/>
      <c r="E46" s="62" t="s">
        <v>444</v>
      </c>
      <c r="F46" s="62" t="s">
        <v>444</v>
      </c>
      <c r="G46" s="62" t="s">
        <v>444</v>
      </c>
      <c r="H46" s="62" t="s">
        <v>444</v>
      </c>
      <c r="I46" s="62" t="s">
        <v>444</v>
      </c>
      <c r="J46" s="62" t="s">
        <v>444</v>
      </c>
      <c r="K46" s="62" t="s">
        <v>444</v>
      </c>
      <c r="L46" s="62" t="s">
        <v>444</v>
      </c>
      <c r="M46" s="62" t="s">
        <v>444</v>
      </c>
      <c r="N46" s="62" t="s">
        <v>444</v>
      </c>
      <c r="O46" s="62" t="s">
        <v>444</v>
      </c>
      <c r="P46" s="62" t="s">
        <v>444</v>
      </c>
      <c r="Q46" s="62" t="s">
        <v>444</v>
      </c>
      <c r="R46" s="62" t="s">
        <v>444</v>
      </c>
      <c r="S46" s="62" t="s">
        <v>444</v>
      </c>
      <c r="T46" s="62" t="s">
        <v>444</v>
      </c>
      <c r="U46" s="62" t="s">
        <v>444</v>
      </c>
      <c r="V46" s="62" t="s">
        <v>444</v>
      </c>
      <c r="W46" s="62" t="s">
        <v>444</v>
      </c>
      <c r="X46" s="62" t="s">
        <v>444</v>
      </c>
      <c r="Y46" s="62" t="s">
        <v>444</v>
      </c>
      <c r="Z46" s="62" t="s">
        <v>444</v>
      </c>
      <c r="AA46" s="62" t="s">
        <v>444</v>
      </c>
      <c r="AB46" s="62" t="s">
        <v>444</v>
      </c>
      <c r="AC46" s="62" t="s">
        <v>444</v>
      </c>
      <c r="AD46" s="62" t="s">
        <v>444</v>
      </c>
      <c r="AE46" s="158"/>
      <c r="AF46" s="62" t="s">
        <v>444</v>
      </c>
      <c r="AG46" s="62" t="s">
        <v>444</v>
      </c>
      <c r="AH46" s="62" t="s">
        <v>444</v>
      </c>
      <c r="AI46" s="62" t="s">
        <v>444</v>
      </c>
      <c r="AJ46" s="62" t="s">
        <v>444</v>
      </c>
      <c r="AK46" s="62" t="s">
        <v>444</v>
      </c>
      <c r="AL46" s="40" t="s">
        <v>49</v>
      </c>
    </row>
    <row r="47" spans="1:38" ht="26.25" customHeight="1" thickBot="1">
      <c r="A47" s="60" t="s">
        <v>70</v>
      </c>
      <c r="B47" s="60" t="s">
        <v>117</v>
      </c>
      <c r="C47" s="61" t="s">
        <v>118</v>
      </c>
      <c r="D47" s="62"/>
      <c r="E47" s="62" t="s">
        <v>445</v>
      </c>
      <c r="F47" s="62" t="s">
        <v>445</v>
      </c>
      <c r="G47" s="62" t="s">
        <v>445</v>
      </c>
      <c r="H47" s="62" t="s">
        <v>443</v>
      </c>
      <c r="I47" s="62" t="s">
        <v>445</v>
      </c>
      <c r="J47" s="62" t="s">
        <v>445</v>
      </c>
      <c r="K47" s="62" t="s">
        <v>445</v>
      </c>
      <c r="L47" s="62" t="s">
        <v>445</v>
      </c>
      <c r="M47" s="62" t="s">
        <v>445</v>
      </c>
      <c r="N47" s="62" t="s">
        <v>443</v>
      </c>
      <c r="O47" s="62" t="s">
        <v>445</v>
      </c>
      <c r="P47" s="62" t="s">
        <v>443</v>
      </c>
      <c r="Q47" s="62" t="s">
        <v>443</v>
      </c>
      <c r="R47" s="62" t="s">
        <v>445</v>
      </c>
      <c r="S47" s="62" t="s">
        <v>445</v>
      </c>
      <c r="T47" s="62" t="s">
        <v>445</v>
      </c>
      <c r="U47" s="62" t="s">
        <v>445</v>
      </c>
      <c r="V47" s="62" t="s">
        <v>445</v>
      </c>
      <c r="W47" s="62" t="s">
        <v>443</v>
      </c>
      <c r="X47" s="62" t="s">
        <v>445</v>
      </c>
      <c r="Y47" s="62" t="s">
        <v>443</v>
      </c>
      <c r="Z47" s="62" t="s">
        <v>443</v>
      </c>
      <c r="AA47" s="62" t="s">
        <v>443</v>
      </c>
      <c r="AB47" s="62" t="s">
        <v>445</v>
      </c>
      <c r="AC47" s="62" t="s">
        <v>443</v>
      </c>
      <c r="AD47" s="157" t="s">
        <v>443</v>
      </c>
      <c r="AE47" s="158"/>
      <c r="AF47" s="159" t="s">
        <v>445</v>
      </c>
      <c r="AG47" s="62" t="s">
        <v>443</v>
      </c>
      <c r="AH47" s="62" t="s">
        <v>443</v>
      </c>
      <c r="AI47" s="62" t="s">
        <v>443</v>
      </c>
      <c r="AJ47" s="62" t="s">
        <v>443</v>
      </c>
      <c r="AK47" s="62" t="s">
        <v>443</v>
      </c>
      <c r="AL47" s="40" t="s">
        <v>49</v>
      </c>
    </row>
    <row r="48" spans="1:38" ht="26.25" customHeight="1" thickBot="1">
      <c r="A48" s="60" t="s">
        <v>119</v>
      </c>
      <c r="B48" s="60" t="s">
        <v>120</v>
      </c>
      <c r="C48" s="61" t="s">
        <v>121</v>
      </c>
      <c r="D48" s="62"/>
      <c r="E48" s="62" t="s">
        <v>443</v>
      </c>
      <c r="F48" s="62">
        <v>1.5260848</v>
      </c>
      <c r="G48" s="62" t="s">
        <v>443</v>
      </c>
      <c r="H48" s="62" t="s">
        <v>443</v>
      </c>
      <c r="I48" s="62">
        <v>4.5782544000000001E-2</v>
      </c>
      <c r="J48" s="62">
        <v>0.29758653600000001</v>
      </c>
      <c r="K48" s="62">
        <v>0.62569476800000001</v>
      </c>
      <c r="L48" s="62" t="s">
        <v>443</v>
      </c>
      <c r="M48" s="62" t="s">
        <v>443</v>
      </c>
      <c r="N48" s="62" t="s">
        <v>443</v>
      </c>
      <c r="O48" s="62" t="s">
        <v>443</v>
      </c>
      <c r="P48" s="62" t="s">
        <v>443</v>
      </c>
      <c r="Q48" s="62" t="s">
        <v>443</v>
      </c>
      <c r="R48" s="62" t="s">
        <v>443</v>
      </c>
      <c r="S48" s="62" t="s">
        <v>443</v>
      </c>
      <c r="T48" s="62" t="s">
        <v>443</v>
      </c>
      <c r="U48" s="62" t="s">
        <v>443</v>
      </c>
      <c r="V48" s="62" t="s">
        <v>443</v>
      </c>
      <c r="W48" s="62" t="s">
        <v>443</v>
      </c>
      <c r="X48" s="62" t="s">
        <v>443</v>
      </c>
      <c r="Y48" s="62" t="s">
        <v>443</v>
      </c>
      <c r="Z48" s="62" t="s">
        <v>443</v>
      </c>
      <c r="AA48" s="62" t="s">
        <v>443</v>
      </c>
      <c r="AB48" s="62" t="s">
        <v>443</v>
      </c>
      <c r="AC48" s="62" t="s">
        <v>443</v>
      </c>
      <c r="AD48" s="157" t="s">
        <v>443</v>
      </c>
      <c r="AE48" s="158"/>
      <c r="AF48" s="159" t="s">
        <v>443</v>
      </c>
      <c r="AG48" s="62" t="s">
        <v>443</v>
      </c>
      <c r="AH48" s="62" t="s">
        <v>443</v>
      </c>
      <c r="AI48" s="62" t="s">
        <v>443</v>
      </c>
      <c r="AJ48" s="62" t="s">
        <v>443</v>
      </c>
      <c r="AK48" s="62">
        <v>7.6304239999999997</v>
      </c>
      <c r="AL48" s="40" t="s">
        <v>122</v>
      </c>
    </row>
    <row r="49" spans="1:38" ht="26.25" customHeight="1" thickBot="1">
      <c r="A49" s="60" t="s">
        <v>119</v>
      </c>
      <c r="B49" s="60" t="s">
        <v>123</v>
      </c>
      <c r="C49" s="61" t="s">
        <v>124</v>
      </c>
      <c r="D49" s="62"/>
      <c r="E49" s="62" t="s">
        <v>442</v>
      </c>
      <c r="F49" s="62" t="s">
        <v>442</v>
      </c>
      <c r="G49" s="62" t="s">
        <v>442</v>
      </c>
      <c r="H49" s="62" t="s">
        <v>442</v>
      </c>
      <c r="I49" s="62" t="s">
        <v>442</v>
      </c>
      <c r="J49" s="62" t="s">
        <v>442</v>
      </c>
      <c r="K49" s="62" t="s">
        <v>442</v>
      </c>
      <c r="L49" s="62" t="s">
        <v>442</v>
      </c>
      <c r="M49" s="62" t="s">
        <v>442</v>
      </c>
      <c r="N49" s="62" t="s">
        <v>442</v>
      </c>
      <c r="O49" s="62" t="s">
        <v>442</v>
      </c>
      <c r="P49" s="62" t="s">
        <v>442</v>
      </c>
      <c r="Q49" s="62" t="s">
        <v>442</v>
      </c>
      <c r="R49" s="62" t="s">
        <v>442</v>
      </c>
      <c r="S49" s="62" t="s">
        <v>442</v>
      </c>
      <c r="T49" s="62" t="s">
        <v>442</v>
      </c>
      <c r="U49" s="62" t="s">
        <v>442</v>
      </c>
      <c r="V49" s="62" t="s">
        <v>442</v>
      </c>
      <c r="W49" s="62" t="s">
        <v>444</v>
      </c>
      <c r="X49" s="62" t="s">
        <v>442</v>
      </c>
      <c r="Y49" s="62" t="s">
        <v>442</v>
      </c>
      <c r="Z49" s="62" t="s">
        <v>442</v>
      </c>
      <c r="AA49" s="62" t="s">
        <v>442</v>
      </c>
      <c r="AB49" s="62" t="s">
        <v>442</v>
      </c>
      <c r="AC49" s="62" t="s">
        <v>442</v>
      </c>
      <c r="AD49" s="62" t="s">
        <v>442</v>
      </c>
      <c r="AE49" s="158"/>
      <c r="AF49" s="157" t="s">
        <v>442</v>
      </c>
      <c r="AG49" s="157" t="s">
        <v>442</v>
      </c>
      <c r="AH49" s="157" t="s">
        <v>442</v>
      </c>
      <c r="AI49" s="157" t="s">
        <v>442</v>
      </c>
      <c r="AJ49" s="157" t="s">
        <v>442</v>
      </c>
      <c r="AK49" s="62" t="s">
        <v>442</v>
      </c>
      <c r="AL49" s="40" t="s">
        <v>125</v>
      </c>
    </row>
    <row r="50" spans="1:38" ht="26.25" customHeight="1" thickBot="1">
      <c r="A50" s="60" t="s">
        <v>119</v>
      </c>
      <c r="B50" s="60" t="s">
        <v>126</v>
      </c>
      <c r="C50" s="61" t="s">
        <v>127</v>
      </c>
      <c r="D50" s="62"/>
      <c r="E50" s="62" t="s">
        <v>442</v>
      </c>
      <c r="F50" s="62" t="s">
        <v>442</v>
      </c>
      <c r="G50" s="62" t="s">
        <v>442</v>
      </c>
      <c r="H50" s="62" t="s">
        <v>442</v>
      </c>
      <c r="I50" s="62" t="s">
        <v>442</v>
      </c>
      <c r="J50" s="62" t="s">
        <v>442</v>
      </c>
      <c r="K50" s="62" t="s">
        <v>442</v>
      </c>
      <c r="L50" s="62" t="s">
        <v>442</v>
      </c>
      <c r="M50" s="62" t="s">
        <v>442</v>
      </c>
      <c r="N50" s="62" t="s">
        <v>442</v>
      </c>
      <c r="O50" s="62" t="s">
        <v>442</v>
      </c>
      <c r="P50" s="62" t="s">
        <v>442</v>
      </c>
      <c r="Q50" s="62" t="s">
        <v>442</v>
      </c>
      <c r="R50" s="62" t="s">
        <v>442</v>
      </c>
      <c r="S50" s="62" t="s">
        <v>442</v>
      </c>
      <c r="T50" s="62" t="s">
        <v>442</v>
      </c>
      <c r="U50" s="62" t="s">
        <v>442</v>
      </c>
      <c r="V50" s="62" t="s">
        <v>442</v>
      </c>
      <c r="W50" s="62" t="s">
        <v>442</v>
      </c>
      <c r="X50" s="62" t="s">
        <v>442</v>
      </c>
      <c r="Y50" s="62" t="s">
        <v>442</v>
      </c>
      <c r="Z50" s="62" t="s">
        <v>442</v>
      </c>
      <c r="AA50" s="62" t="s">
        <v>442</v>
      </c>
      <c r="AB50" s="62" t="s">
        <v>442</v>
      </c>
      <c r="AC50" s="62" t="s">
        <v>442</v>
      </c>
      <c r="AD50" s="157" t="s">
        <v>442</v>
      </c>
      <c r="AE50" s="158"/>
      <c r="AF50" s="157" t="s">
        <v>442</v>
      </c>
      <c r="AG50" s="157" t="s">
        <v>442</v>
      </c>
      <c r="AH50" s="157" t="s">
        <v>442</v>
      </c>
      <c r="AI50" s="157" t="s">
        <v>442</v>
      </c>
      <c r="AJ50" s="157" t="s">
        <v>442</v>
      </c>
      <c r="AK50" s="62" t="s">
        <v>442</v>
      </c>
      <c r="AL50" s="40" t="s">
        <v>412</v>
      </c>
    </row>
    <row r="51" spans="1:38" ht="26.25" customHeight="1" thickBot="1">
      <c r="A51" s="60" t="s">
        <v>119</v>
      </c>
      <c r="B51" s="64" t="s">
        <v>128</v>
      </c>
      <c r="C51" s="61" t="s">
        <v>129</v>
      </c>
      <c r="D51" s="62"/>
      <c r="E51" s="62" t="s">
        <v>442</v>
      </c>
      <c r="F51" s="62" t="s">
        <v>442</v>
      </c>
      <c r="G51" s="62" t="s">
        <v>442</v>
      </c>
      <c r="H51" s="62" t="s">
        <v>442</v>
      </c>
      <c r="I51" s="62" t="s">
        <v>442</v>
      </c>
      <c r="J51" s="62" t="s">
        <v>442</v>
      </c>
      <c r="K51" s="62" t="s">
        <v>442</v>
      </c>
      <c r="L51" s="62" t="s">
        <v>442</v>
      </c>
      <c r="M51" s="62" t="s">
        <v>442</v>
      </c>
      <c r="N51" s="62" t="s">
        <v>442</v>
      </c>
      <c r="O51" s="62" t="s">
        <v>442</v>
      </c>
      <c r="P51" s="62" t="s">
        <v>442</v>
      </c>
      <c r="Q51" s="62" t="s">
        <v>442</v>
      </c>
      <c r="R51" s="62" t="s">
        <v>442</v>
      </c>
      <c r="S51" s="62" t="s">
        <v>442</v>
      </c>
      <c r="T51" s="62" t="s">
        <v>442</v>
      </c>
      <c r="U51" s="62" t="s">
        <v>442</v>
      </c>
      <c r="V51" s="62" t="s">
        <v>442</v>
      </c>
      <c r="W51" s="62" t="s">
        <v>442</v>
      </c>
      <c r="X51" s="62" t="s">
        <v>442</v>
      </c>
      <c r="Y51" s="62" t="s">
        <v>442</v>
      </c>
      <c r="Z51" s="62" t="s">
        <v>442</v>
      </c>
      <c r="AA51" s="62" t="s">
        <v>442</v>
      </c>
      <c r="AB51" s="62" t="s">
        <v>442</v>
      </c>
      <c r="AC51" s="62" t="s">
        <v>442</v>
      </c>
      <c r="AD51" s="157" t="s">
        <v>442</v>
      </c>
      <c r="AE51" s="158"/>
      <c r="AF51" s="157" t="s">
        <v>442</v>
      </c>
      <c r="AG51" s="157" t="s">
        <v>442</v>
      </c>
      <c r="AH51" s="157" t="s">
        <v>442</v>
      </c>
      <c r="AI51" s="157" t="s">
        <v>442</v>
      </c>
      <c r="AJ51" s="157" t="s">
        <v>442</v>
      </c>
      <c r="AK51" s="62" t="s">
        <v>442</v>
      </c>
      <c r="AL51" s="40" t="s">
        <v>130</v>
      </c>
    </row>
    <row r="52" spans="1:38" ht="26.25" customHeight="1" thickBot="1">
      <c r="A52" s="60" t="s">
        <v>119</v>
      </c>
      <c r="B52" s="64" t="s">
        <v>131</v>
      </c>
      <c r="C52" s="66" t="s">
        <v>392</v>
      </c>
      <c r="D52" s="63"/>
      <c r="E52" s="62">
        <v>0.25481663999999998</v>
      </c>
      <c r="F52" s="62">
        <v>0.21234720000000001</v>
      </c>
      <c r="G52" s="62">
        <v>0.65827631999999991</v>
      </c>
      <c r="H52" s="62">
        <v>1.1679096000000002E-3</v>
      </c>
      <c r="I52" s="62">
        <v>4.5654647999999994E-3</v>
      </c>
      <c r="J52" s="62">
        <v>1.0511186400000001E-2</v>
      </c>
      <c r="K52" s="62">
        <v>1.6987776000000003E-2</v>
      </c>
      <c r="L52" s="62" t="s">
        <v>443</v>
      </c>
      <c r="M52" s="62">
        <v>9.5556239999999987E-2</v>
      </c>
      <c r="N52" s="62">
        <v>5.4148536000000001E-3</v>
      </c>
      <c r="O52" s="62">
        <v>5.4148536000000001E-3</v>
      </c>
      <c r="P52" s="62">
        <v>5.4148536000000001E-3</v>
      </c>
      <c r="Q52" s="62">
        <v>5.4148536000000001E-3</v>
      </c>
      <c r="R52" s="62">
        <v>5.4148536000000001E-3</v>
      </c>
      <c r="S52" s="62">
        <v>5.4148536000000001E-3</v>
      </c>
      <c r="T52" s="62">
        <v>5.4148536000000001E-3</v>
      </c>
      <c r="U52" s="62">
        <v>5.4148536000000001E-3</v>
      </c>
      <c r="V52" s="62">
        <v>5.4148536000000001E-3</v>
      </c>
      <c r="W52" s="62">
        <v>6.0518951999999999E-3</v>
      </c>
      <c r="X52" s="62" t="s">
        <v>443</v>
      </c>
      <c r="Y52" s="62" t="s">
        <v>443</v>
      </c>
      <c r="Z52" s="62" t="s">
        <v>443</v>
      </c>
      <c r="AA52" s="62" t="s">
        <v>443</v>
      </c>
      <c r="AB52" s="62" t="s">
        <v>443</v>
      </c>
      <c r="AC52" s="62" t="s">
        <v>443</v>
      </c>
      <c r="AD52" s="157" t="s">
        <v>443</v>
      </c>
      <c r="AE52" s="158"/>
      <c r="AF52" s="159" t="s">
        <v>443</v>
      </c>
      <c r="AG52" s="62" t="s">
        <v>443</v>
      </c>
      <c r="AH52" s="62" t="s">
        <v>443</v>
      </c>
      <c r="AI52" s="62" t="s">
        <v>443</v>
      </c>
      <c r="AJ52" s="62" t="s">
        <v>443</v>
      </c>
      <c r="AK52" s="62">
        <v>1061736</v>
      </c>
      <c r="AL52" s="40" t="s">
        <v>132</v>
      </c>
    </row>
    <row r="53" spans="1:38" ht="26.25" customHeight="1" thickBot="1">
      <c r="A53" s="60" t="s">
        <v>119</v>
      </c>
      <c r="B53" s="64" t="s">
        <v>133</v>
      </c>
      <c r="C53" s="66" t="s">
        <v>134</v>
      </c>
      <c r="D53" s="63"/>
      <c r="E53" s="62" t="s">
        <v>443</v>
      </c>
      <c r="F53" s="62">
        <v>2.0527424999999999</v>
      </c>
      <c r="G53" s="62" t="s">
        <v>443</v>
      </c>
      <c r="H53" s="62" t="s">
        <v>443</v>
      </c>
      <c r="I53" s="62" t="s">
        <v>443</v>
      </c>
      <c r="J53" s="62" t="s">
        <v>443</v>
      </c>
      <c r="K53" s="62" t="s">
        <v>443</v>
      </c>
      <c r="L53" s="62" t="s">
        <v>443</v>
      </c>
      <c r="M53" s="62" t="s">
        <v>443</v>
      </c>
      <c r="N53" s="62" t="s">
        <v>443</v>
      </c>
      <c r="O53" s="62" t="s">
        <v>443</v>
      </c>
      <c r="P53" s="62" t="s">
        <v>443</v>
      </c>
      <c r="Q53" s="62" t="s">
        <v>443</v>
      </c>
      <c r="R53" s="62" t="s">
        <v>443</v>
      </c>
      <c r="S53" s="62" t="s">
        <v>443</v>
      </c>
      <c r="T53" s="62" t="s">
        <v>443</v>
      </c>
      <c r="U53" s="62" t="s">
        <v>443</v>
      </c>
      <c r="V53" s="62" t="s">
        <v>443</v>
      </c>
      <c r="W53" s="62" t="s">
        <v>443</v>
      </c>
      <c r="X53" s="62" t="s">
        <v>443</v>
      </c>
      <c r="Y53" s="62" t="s">
        <v>443</v>
      </c>
      <c r="Z53" s="62" t="s">
        <v>443</v>
      </c>
      <c r="AA53" s="62" t="s">
        <v>443</v>
      </c>
      <c r="AB53" s="62" t="s">
        <v>443</v>
      </c>
      <c r="AC53" s="62" t="s">
        <v>443</v>
      </c>
      <c r="AD53" s="157" t="s">
        <v>443</v>
      </c>
      <c r="AE53" s="158"/>
      <c r="AF53" s="159" t="s">
        <v>443</v>
      </c>
      <c r="AG53" s="62" t="s">
        <v>443</v>
      </c>
      <c r="AH53" s="62" t="s">
        <v>443</v>
      </c>
      <c r="AI53" s="62" t="s">
        <v>443</v>
      </c>
      <c r="AJ53" s="62" t="s">
        <v>443</v>
      </c>
      <c r="AK53" s="62">
        <v>0.45616499999999999</v>
      </c>
      <c r="AL53" s="40" t="s">
        <v>135</v>
      </c>
    </row>
    <row r="54" spans="1:38" ht="37.5" customHeight="1" thickBot="1">
      <c r="A54" s="60" t="s">
        <v>119</v>
      </c>
      <c r="B54" s="64" t="s">
        <v>136</v>
      </c>
      <c r="C54" s="66" t="s">
        <v>137</v>
      </c>
      <c r="D54" s="63"/>
      <c r="E54" s="62" t="s">
        <v>442</v>
      </c>
      <c r="F54" s="62" t="s">
        <v>442</v>
      </c>
      <c r="G54" s="62" t="s">
        <v>442</v>
      </c>
      <c r="H54" s="62" t="s">
        <v>442</v>
      </c>
      <c r="I54" s="62" t="s">
        <v>442</v>
      </c>
      <c r="J54" s="62" t="s">
        <v>442</v>
      </c>
      <c r="K54" s="62" t="s">
        <v>442</v>
      </c>
      <c r="L54" s="62" t="s">
        <v>442</v>
      </c>
      <c r="M54" s="62" t="s">
        <v>442</v>
      </c>
      <c r="N54" s="62" t="s">
        <v>442</v>
      </c>
      <c r="O54" s="62" t="s">
        <v>442</v>
      </c>
      <c r="P54" s="62" t="s">
        <v>442</v>
      </c>
      <c r="Q54" s="62" t="s">
        <v>442</v>
      </c>
      <c r="R54" s="62" t="s">
        <v>442</v>
      </c>
      <c r="S54" s="62" t="s">
        <v>442</v>
      </c>
      <c r="T54" s="62" t="s">
        <v>442</v>
      </c>
      <c r="U54" s="62" t="s">
        <v>442</v>
      </c>
      <c r="V54" s="62" t="s">
        <v>442</v>
      </c>
      <c r="W54" s="62" t="s">
        <v>442</v>
      </c>
      <c r="X54" s="62" t="s">
        <v>442</v>
      </c>
      <c r="Y54" s="62" t="s">
        <v>442</v>
      </c>
      <c r="Z54" s="62" t="s">
        <v>442</v>
      </c>
      <c r="AA54" s="62" t="s">
        <v>442</v>
      </c>
      <c r="AB54" s="62" t="s">
        <v>442</v>
      </c>
      <c r="AC54" s="62" t="s">
        <v>442</v>
      </c>
      <c r="AD54" s="157" t="s">
        <v>442</v>
      </c>
      <c r="AE54" s="158"/>
      <c r="AF54" s="159" t="s">
        <v>442</v>
      </c>
      <c r="AG54" s="62" t="s">
        <v>442</v>
      </c>
      <c r="AH54" s="62" t="s">
        <v>442</v>
      </c>
      <c r="AI54" s="62" t="s">
        <v>442</v>
      </c>
      <c r="AJ54" s="62" t="s">
        <v>442</v>
      </c>
      <c r="AK54" s="62" t="s">
        <v>442</v>
      </c>
      <c r="AL54" s="40" t="s">
        <v>419</v>
      </c>
    </row>
    <row r="55" spans="1:38" ht="26.25" customHeight="1" thickBot="1">
      <c r="A55" s="60" t="s">
        <v>119</v>
      </c>
      <c r="B55" s="64" t="s">
        <v>138</v>
      </c>
      <c r="C55" s="66" t="s">
        <v>139</v>
      </c>
      <c r="D55" s="63"/>
      <c r="E55" s="62">
        <v>2.1085777475308289E-2</v>
      </c>
      <c r="F55" s="62">
        <v>1.0542888737654144E-3</v>
      </c>
      <c r="G55" s="62">
        <v>3.162866621296243E-3</v>
      </c>
      <c r="H55" s="62" t="s">
        <v>443</v>
      </c>
      <c r="I55" s="62" t="s">
        <v>443</v>
      </c>
      <c r="J55" s="62" t="s">
        <v>443</v>
      </c>
      <c r="K55" s="62" t="s">
        <v>443</v>
      </c>
      <c r="L55" s="62" t="s">
        <v>443</v>
      </c>
      <c r="M55" s="62">
        <v>5.0605865940739894E-3</v>
      </c>
      <c r="N55" s="62" t="s">
        <v>443</v>
      </c>
      <c r="O55" s="62" t="s">
        <v>443</v>
      </c>
      <c r="P55" s="62" t="s">
        <v>443</v>
      </c>
      <c r="Q55" s="62" t="s">
        <v>443</v>
      </c>
      <c r="R55" s="62" t="s">
        <v>443</v>
      </c>
      <c r="S55" s="62" t="s">
        <v>443</v>
      </c>
      <c r="T55" s="62" t="s">
        <v>443</v>
      </c>
      <c r="U55" s="62" t="s">
        <v>443</v>
      </c>
      <c r="V55" s="62" t="s">
        <v>443</v>
      </c>
      <c r="W55" s="62" t="s">
        <v>443</v>
      </c>
      <c r="X55" s="62" t="s">
        <v>443</v>
      </c>
      <c r="Y55" s="62" t="s">
        <v>443</v>
      </c>
      <c r="Z55" s="62" t="s">
        <v>443</v>
      </c>
      <c r="AA55" s="62" t="s">
        <v>443</v>
      </c>
      <c r="AB55" s="62" t="s">
        <v>443</v>
      </c>
      <c r="AC55" s="62" t="s">
        <v>443</v>
      </c>
      <c r="AD55" s="157" t="s">
        <v>443</v>
      </c>
      <c r="AE55" s="158"/>
      <c r="AF55" s="159" t="s">
        <v>443</v>
      </c>
      <c r="AG55" s="62" t="s">
        <v>443</v>
      </c>
      <c r="AH55" s="62" t="s">
        <v>443</v>
      </c>
      <c r="AI55" s="62" t="s">
        <v>443</v>
      </c>
      <c r="AJ55" s="62" t="s">
        <v>443</v>
      </c>
      <c r="AK55" s="62">
        <v>210.85777475308288</v>
      </c>
      <c r="AL55" s="40" t="s">
        <v>140</v>
      </c>
    </row>
    <row r="56" spans="1:38" ht="26.25" customHeight="1" thickBot="1">
      <c r="A56" s="64" t="s">
        <v>119</v>
      </c>
      <c r="B56" s="64" t="s">
        <v>141</v>
      </c>
      <c r="C56" s="66" t="s">
        <v>401</v>
      </c>
      <c r="D56" s="63"/>
      <c r="E56" s="62" t="s">
        <v>443</v>
      </c>
      <c r="F56" s="62" t="s">
        <v>443</v>
      </c>
      <c r="G56" s="62" t="s">
        <v>443</v>
      </c>
      <c r="H56" s="62">
        <v>0.24229659383999999</v>
      </c>
      <c r="I56" s="62" t="s">
        <v>443</v>
      </c>
      <c r="J56" s="62" t="s">
        <v>443</v>
      </c>
      <c r="K56" s="62" t="s">
        <v>443</v>
      </c>
      <c r="L56" s="62" t="s">
        <v>443</v>
      </c>
      <c r="M56" s="62" t="s">
        <v>443</v>
      </c>
      <c r="N56" s="62" t="s">
        <v>443</v>
      </c>
      <c r="O56" s="62" t="s">
        <v>443</v>
      </c>
      <c r="P56" s="62">
        <v>5.0766905376000003E-5</v>
      </c>
      <c r="Q56" s="62">
        <v>2.8844832600000003E-6</v>
      </c>
      <c r="R56" s="62" t="s">
        <v>443</v>
      </c>
      <c r="S56" s="62" t="s">
        <v>443</v>
      </c>
      <c r="T56" s="62" t="s">
        <v>443</v>
      </c>
      <c r="U56" s="62" t="s">
        <v>443</v>
      </c>
      <c r="V56" s="62" t="s">
        <v>443</v>
      </c>
      <c r="W56" s="62" t="s">
        <v>443</v>
      </c>
      <c r="X56" s="62" t="s">
        <v>443</v>
      </c>
      <c r="Y56" s="62" t="s">
        <v>443</v>
      </c>
      <c r="Z56" s="62" t="s">
        <v>443</v>
      </c>
      <c r="AA56" s="62" t="s">
        <v>443</v>
      </c>
      <c r="AB56" s="62" t="s">
        <v>443</v>
      </c>
      <c r="AC56" s="62" t="s">
        <v>443</v>
      </c>
      <c r="AD56" s="62" t="s">
        <v>443</v>
      </c>
      <c r="AE56" s="158"/>
      <c r="AF56" s="62" t="s">
        <v>443</v>
      </c>
      <c r="AG56" s="62" t="s">
        <v>443</v>
      </c>
      <c r="AH56" s="62" t="s">
        <v>443</v>
      </c>
      <c r="AI56" s="62" t="s">
        <v>443</v>
      </c>
      <c r="AJ56" s="62" t="s">
        <v>443</v>
      </c>
      <c r="AK56" s="62">
        <v>115379.33040000001</v>
      </c>
      <c r="AL56" s="40" t="s">
        <v>412</v>
      </c>
    </row>
    <row r="57" spans="1:38" ht="26.25" customHeight="1" thickBot="1">
      <c r="A57" s="60" t="s">
        <v>53</v>
      </c>
      <c r="B57" s="60" t="s">
        <v>143</v>
      </c>
      <c r="C57" s="61" t="s">
        <v>144</v>
      </c>
      <c r="D57" s="62"/>
      <c r="E57" s="62" t="s">
        <v>443</v>
      </c>
      <c r="F57" s="62" t="s">
        <v>443</v>
      </c>
      <c r="G57" s="62" t="s">
        <v>443</v>
      </c>
      <c r="H57" s="62" t="s">
        <v>443</v>
      </c>
      <c r="I57" s="62">
        <v>3.5400000000000001E-2</v>
      </c>
      <c r="J57" s="62">
        <v>5.0799999999999998E-2</v>
      </c>
      <c r="K57" s="62">
        <v>1.9800000000000002E-2</v>
      </c>
      <c r="L57" s="62">
        <v>1.062E-3</v>
      </c>
      <c r="M57" s="62" t="s">
        <v>443</v>
      </c>
      <c r="N57" s="62" t="s">
        <v>443</v>
      </c>
      <c r="O57" s="62" t="s">
        <v>443</v>
      </c>
      <c r="P57" s="62" t="s">
        <v>443</v>
      </c>
      <c r="Q57" s="62" t="s">
        <v>443</v>
      </c>
      <c r="R57" s="62" t="s">
        <v>443</v>
      </c>
      <c r="S57" s="62" t="s">
        <v>443</v>
      </c>
      <c r="T57" s="62" t="s">
        <v>443</v>
      </c>
      <c r="U57" s="62" t="s">
        <v>443</v>
      </c>
      <c r="V57" s="62" t="s">
        <v>443</v>
      </c>
      <c r="W57" s="62" t="s">
        <v>443</v>
      </c>
      <c r="X57" s="62" t="s">
        <v>443</v>
      </c>
      <c r="Y57" s="62" t="s">
        <v>443</v>
      </c>
      <c r="Z57" s="62" t="s">
        <v>443</v>
      </c>
      <c r="AA57" s="62" t="s">
        <v>443</v>
      </c>
      <c r="AB57" s="62" t="s">
        <v>443</v>
      </c>
      <c r="AC57" s="62" t="s">
        <v>443</v>
      </c>
      <c r="AD57" s="157" t="s">
        <v>444</v>
      </c>
      <c r="AE57" s="158"/>
      <c r="AF57" s="159" t="s">
        <v>443</v>
      </c>
      <c r="AG57" s="62" t="s">
        <v>443</v>
      </c>
      <c r="AH57" s="62" t="s">
        <v>443</v>
      </c>
      <c r="AI57" s="62" t="s">
        <v>443</v>
      </c>
      <c r="AJ57" s="62" t="s">
        <v>443</v>
      </c>
      <c r="AK57" s="62">
        <v>843.76499999999999</v>
      </c>
      <c r="AL57" s="40" t="s">
        <v>145</v>
      </c>
    </row>
    <row r="58" spans="1:38" ht="26.25" customHeight="1" thickBot="1">
      <c r="A58" s="60" t="s">
        <v>53</v>
      </c>
      <c r="B58" s="60" t="s">
        <v>146</v>
      </c>
      <c r="C58" s="61" t="s">
        <v>147</v>
      </c>
      <c r="D58" s="62"/>
      <c r="E58" s="62" t="s">
        <v>443</v>
      </c>
      <c r="F58" s="62" t="s">
        <v>443</v>
      </c>
      <c r="G58" s="62" t="s">
        <v>443</v>
      </c>
      <c r="H58" s="62" t="s">
        <v>443</v>
      </c>
      <c r="I58" s="62" t="s">
        <v>443</v>
      </c>
      <c r="J58" s="62" t="s">
        <v>443</v>
      </c>
      <c r="K58" s="62" t="s">
        <v>443</v>
      </c>
      <c r="L58" s="62" t="s">
        <v>443</v>
      </c>
      <c r="M58" s="62" t="s">
        <v>443</v>
      </c>
      <c r="N58" s="62" t="s">
        <v>443</v>
      </c>
      <c r="O58" s="62" t="s">
        <v>443</v>
      </c>
      <c r="P58" s="62" t="s">
        <v>443</v>
      </c>
      <c r="Q58" s="62" t="s">
        <v>443</v>
      </c>
      <c r="R58" s="62" t="s">
        <v>443</v>
      </c>
      <c r="S58" s="62" t="s">
        <v>443</v>
      </c>
      <c r="T58" s="62" t="s">
        <v>443</v>
      </c>
      <c r="U58" s="62" t="s">
        <v>443</v>
      </c>
      <c r="V58" s="62" t="s">
        <v>443</v>
      </c>
      <c r="W58" s="62" t="s">
        <v>443</v>
      </c>
      <c r="X58" s="62" t="s">
        <v>443</v>
      </c>
      <c r="Y58" s="62" t="s">
        <v>443</v>
      </c>
      <c r="Z58" s="62" t="s">
        <v>443</v>
      </c>
      <c r="AA58" s="62" t="s">
        <v>443</v>
      </c>
      <c r="AB58" s="62" t="s">
        <v>443</v>
      </c>
      <c r="AC58" s="62" t="s">
        <v>443</v>
      </c>
      <c r="AD58" s="157" t="s">
        <v>443</v>
      </c>
      <c r="AE58" s="158"/>
      <c r="AF58" s="159" t="s">
        <v>443</v>
      </c>
      <c r="AG58" s="62" t="s">
        <v>443</v>
      </c>
      <c r="AH58" s="62" t="s">
        <v>443</v>
      </c>
      <c r="AI58" s="62" t="s">
        <v>443</v>
      </c>
      <c r="AJ58" s="62" t="s">
        <v>443</v>
      </c>
      <c r="AK58" s="62" t="s">
        <v>443</v>
      </c>
      <c r="AL58" s="40" t="s">
        <v>148</v>
      </c>
    </row>
    <row r="59" spans="1:38" ht="26.25" customHeight="1" thickBot="1">
      <c r="A59" s="60" t="s">
        <v>53</v>
      </c>
      <c r="B59" s="68" t="s">
        <v>149</v>
      </c>
      <c r="C59" s="61" t="s">
        <v>402</v>
      </c>
      <c r="D59" s="62"/>
      <c r="E59" s="62" t="s">
        <v>442</v>
      </c>
      <c r="F59" s="62" t="s">
        <v>442</v>
      </c>
      <c r="G59" s="62" t="s">
        <v>442</v>
      </c>
      <c r="H59" s="62" t="s">
        <v>442</v>
      </c>
      <c r="I59" s="62" t="s">
        <v>442</v>
      </c>
      <c r="J59" s="62" t="s">
        <v>442</v>
      </c>
      <c r="K59" s="62" t="s">
        <v>442</v>
      </c>
      <c r="L59" s="62" t="s">
        <v>442</v>
      </c>
      <c r="M59" s="62" t="s">
        <v>442</v>
      </c>
      <c r="N59" s="62" t="s">
        <v>442</v>
      </c>
      <c r="O59" s="62" t="s">
        <v>442</v>
      </c>
      <c r="P59" s="62" t="s">
        <v>442</v>
      </c>
      <c r="Q59" s="62" t="s">
        <v>442</v>
      </c>
      <c r="R59" s="62" t="s">
        <v>442</v>
      </c>
      <c r="S59" s="62" t="s">
        <v>442</v>
      </c>
      <c r="T59" s="62" t="s">
        <v>442</v>
      </c>
      <c r="U59" s="62" t="s">
        <v>442</v>
      </c>
      <c r="V59" s="62" t="s">
        <v>442</v>
      </c>
      <c r="W59" s="62" t="s">
        <v>442</v>
      </c>
      <c r="X59" s="62" t="s">
        <v>442</v>
      </c>
      <c r="Y59" s="62" t="s">
        <v>442</v>
      </c>
      <c r="Z59" s="62" t="s">
        <v>442</v>
      </c>
      <c r="AA59" s="62" t="s">
        <v>442</v>
      </c>
      <c r="AB59" s="62" t="s">
        <v>442</v>
      </c>
      <c r="AC59" s="62" t="s">
        <v>442</v>
      </c>
      <c r="AD59" s="157" t="s">
        <v>442</v>
      </c>
      <c r="AE59" s="158"/>
      <c r="AF59" s="159" t="s">
        <v>442</v>
      </c>
      <c r="AG59" s="159" t="s">
        <v>442</v>
      </c>
      <c r="AH59" s="159" t="s">
        <v>442</v>
      </c>
      <c r="AI59" s="159" t="s">
        <v>442</v>
      </c>
      <c r="AJ59" s="159" t="s">
        <v>442</v>
      </c>
      <c r="AK59" s="62" t="s">
        <v>442</v>
      </c>
      <c r="AL59" s="40" t="s">
        <v>420</v>
      </c>
    </row>
    <row r="60" spans="1:38" ht="26.25" customHeight="1" thickBot="1">
      <c r="A60" s="60" t="s">
        <v>53</v>
      </c>
      <c r="B60" s="68" t="s">
        <v>150</v>
      </c>
      <c r="C60" s="61" t="s">
        <v>151</v>
      </c>
      <c r="D60" s="103"/>
      <c r="E60" s="62" t="s">
        <v>443</v>
      </c>
      <c r="F60" s="62" t="s">
        <v>443</v>
      </c>
      <c r="G60" s="62" t="s">
        <v>443</v>
      </c>
      <c r="H60" s="62" t="s">
        <v>443</v>
      </c>
      <c r="I60" s="62">
        <v>3.5476880000000002E-2</v>
      </c>
      <c r="J60" s="62">
        <v>0.3547688</v>
      </c>
      <c r="K60" s="62">
        <v>0.72372835199999996</v>
      </c>
      <c r="L60" s="62" t="s">
        <v>443</v>
      </c>
      <c r="M60" s="62" t="s">
        <v>443</v>
      </c>
      <c r="N60" s="62" t="s">
        <v>443</v>
      </c>
      <c r="O60" s="62" t="s">
        <v>443</v>
      </c>
      <c r="P60" s="62" t="s">
        <v>443</v>
      </c>
      <c r="Q60" s="62" t="s">
        <v>443</v>
      </c>
      <c r="R60" s="62" t="s">
        <v>443</v>
      </c>
      <c r="S60" s="62" t="s">
        <v>443</v>
      </c>
      <c r="T60" s="62" t="s">
        <v>443</v>
      </c>
      <c r="U60" s="62" t="s">
        <v>443</v>
      </c>
      <c r="V60" s="62" t="s">
        <v>443</v>
      </c>
      <c r="W60" s="62" t="s">
        <v>443</v>
      </c>
      <c r="X60" s="62" t="s">
        <v>443</v>
      </c>
      <c r="Y60" s="62" t="s">
        <v>443</v>
      </c>
      <c r="Z60" s="62" t="s">
        <v>443</v>
      </c>
      <c r="AA60" s="62" t="s">
        <v>443</v>
      </c>
      <c r="AB60" s="62" t="s">
        <v>443</v>
      </c>
      <c r="AC60" s="62" t="s">
        <v>443</v>
      </c>
      <c r="AD60" s="157" t="s">
        <v>443</v>
      </c>
      <c r="AE60" s="158"/>
      <c r="AF60" s="159" t="s">
        <v>443</v>
      </c>
      <c r="AG60" s="62" t="s">
        <v>443</v>
      </c>
      <c r="AH60" s="62" t="s">
        <v>443</v>
      </c>
      <c r="AI60" s="62" t="s">
        <v>443</v>
      </c>
      <c r="AJ60" s="62" t="s">
        <v>443</v>
      </c>
      <c r="AK60" s="62">
        <v>7095.3760000000002</v>
      </c>
      <c r="AL60" s="40" t="s">
        <v>421</v>
      </c>
    </row>
    <row r="61" spans="1:38" ht="26.25" customHeight="1" thickBot="1">
      <c r="A61" s="60" t="s">
        <v>53</v>
      </c>
      <c r="B61" s="68" t="s">
        <v>152</v>
      </c>
      <c r="C61" s="61" t="s">
        <v>153</v>
      </c>
      <c r="D61" s="62"/>
      <c r="E61" s="62" t="s">
        <v>443</v>
      </c>
      <c r="F61" s="62" t="s">
        <v>443</v>
      </c>
      <c r="G61" s="62" t="s">
        <v>443</v>
      </c>
      <c r="H61" s="62" t="s">
        <v>443</v>
      </c>
      <c r="I61" s="62">
        <v>2.5036679999999999E-2</v>
      </c>
      <c r="J61" s="62">
        <v>0.2503668</v>
      </c>
      <c r="K61" s="62">
        <v>0.83430650000000006</v>
      </c>
      <c r="L61" s="62" t="s">
        <v>443</v>
      </c>
      <c r="M61" s="62" t="s">
        <v>443</v>
      </c>
      <c r="N61" s="62" t="s">
        <v>443</v>
      </c>
      <c r="O61" s="62" t="s">
        <v>443</v>
      </c>
      <c r="P61" s="62" t="s">
        <v>443</v>
      </c>
      <c r="Q61" s="62" t="s">
        <v>443</v>
      </c>
      <c r="R61" s="62" t="s">
        <v>443</v>
      </c>
      <c r="S61" s="62" t="s">
        <v>443</v>
      </c>
      <c r="T61" s="62" t="s">
        <v>443</v>
      </c>
      <c r="U61" s="62" t="s">
        <v>443</v>
      </c>
      <c r="V61" s="62" t="s">
        <v>443</v>
      </c>
      <c r="W61" s="62" t="s">
        <v>443</v>
      </c>
      <c r="X61" s="62" t="s">
        <v>443</v>
      </c>
      <c r="Y61" s="62" t="s">
        <v>443</v>
      </c>
      <c r="Z61" s="62" t="s">
        <v>443</v>
      </c>
      <c r="AA61" s="62" t="s">
        <v>443</v>
      </c>
      <c r="AB61" s="62" t="s">
        <v>443</v>
      </c>
      <c r="AC61" s="62" t="s">
        <v>443</v>
      </c>
      <c r="AD61" s="157" t="s">
        <v>443</v>
      </c>
      <c r="AE61" s="158"/>
      <c r="AF61" s="159" t="s">
        <v>443</v>
      </c>
      <c r="AG61" s="62" t="s">
        <v>443</v>
      </c>
      <c r="AH61" s="62" t="s">
        <v>443</v>
      </c>
      <c r="AI61" s="62" t="s">
        <v>443</v>
      </c>
      <c r="AJ61" s="62" t="s">
        <v>443</v>
      </c>
      <c r="AK61" s="62">
        <v>817091</v>
      </c>
      <c r="AL61" s="40" t="s">
        <v>422</v>
      </c>
    </row>
    <row r="62" spans="1:38" ht="26.25" customHeight="1" thickBot="1">
      <c r="A62" s="60" t="s">
        <v>53</v>
      </c>
      <c r="B62" s="68" t="s">
        <v>154</v>
      </c>
      <c r="C62" s="61" t="s">
        <v>155</v>
      </c>
      <c r="D62" s="62"/>
      <c r="E62" s="62" t="s">
        <v>443</v>
      </c>
      <c r="F62" s="62" t="s">
        <v>443</v>
      </c>
      <c r="G62" s="62" t="s">
        <v>443</v>
      </c>
      <c r="H62" s="62" t="s">
        <v>443</v>
      </c>
      <c r="I62" s="62">
        <v>1.1795381424119489E-3</v>
      </c>
      <c r="J62" s="62">
        <v>1.1795381424119492E-2</v>
      </c>
      <c r="K62" s="62">
        <v>2.3590762848238984E-2</v>
      </c>
      <c r="L62" s="62" t="s">
        <v>443</v>
      </c>
      <c r="M62" s="62" t="s">
        <v>443</v>
      </c>
      <c r="N62" s="62" t="s">
        <v>443</v>
      </c>
      <c r="O62" s="62" t="s">
        <v>443</v>
      </c>
      <c r="P62" s="62" t="s">
        <v>443</v>
      </c>
      <c r="Q62" s="62" t="s">
        <v>443</v>
      </c>
      <c r="R62" s="62" t="s">
        <v>443</v>
      </c>
      <c r="S62" s="62" t="s">
        <v>443</v>
      </c>
      <c r="T62" s="62" t="s">
        <v>443</v>
      </c>
      <c r="U62" s="62" t="s">
        <v>443</v>
      </c>
      <c r="V62" s="62" t="s">
        <v>443</v>
      </c>
      <c r="W62" s="62" t="s">
        <v>443</v>
      </c>
      <c r="X62" s="62" t="s">
        <v>443</v>
      </c>
      <c r="Y62" s="62" t="s">
        <v>443</v>
      </c>
      <c r="Z62" s="62" t="s">
        <v>443</v>
      </c>
      <c r="AA62" s="62" t="s">
        <v>443</v>
      </c>
      <c r="AB62" s="62" t="s">
        <v>443</v>
      </c>
      <c r="AC62" s="62" t="s">
        <v>443</v>
      </c>
      <c r="AD62" s="157" t="s">
        <v>443</v>
      </c>
      <c r="AE62" s="158"/>
      <c r="AF62" s="159" t="s">
        <v>443</v>
      </c>
      <c r="AG62" s="62" t="s">
        <v>443</v>
      </c>
      <c r="AH62" s="62" t="s">
        <v>443</v>
      </c>
      <c r="AI62" s="62" t="s">
        <v>443</v>
      </c>
      <c r="AJ62" s="62" t="s">
        <v>443</v>
      </c>
      <c r="AK62" s="62">
        <v>1965.8969040199149</v>
      </c>
      <c r="AL62" s="40" t="s">
        <v>423</v>
      </c>
    </row>
    <row r="63" spans="1:38" ht="26.25" customHeight="1" thickBot="1">
      <c r="A63" s="60" t="s">
        <v>53</v>
      </c>
      <c r="B63" s="68" t="s">
        <v>156</v>
      </c>
      <c r="C63" s="66" t="s">
        <v>157</v>
      </c>
      <c r="D63" s="69"/>
      <c r="E63" s="165" t="s">
        <v>443</v>
      </c>
      <c r="F63" s="62" t="s">
        <v>443</v>
      </c>
      <c r="G63" s="62" t="s">
        <v>443</v>
      </c>
      <c r="H63" s="62" t="s">
        <v>443</v>
      </c>
      <c r="I63" s="62" t="s">
        <v>443</v>
      </c>
      <c r="J63" s="62" t="s">
        <v>443</v>
      </c>
      <c r="K63" s="62" t="s">
        <v>443</v>
      </c>
      <c r="L63" s="62" t="s">
        <v>443</v>
      </c>
      <c r="M63" s="62" t="s">
        <v>443</v>
      </c>
      <c r="N63" s="62" t="s">
        <v>443</v>
      </c>
      <c r="O63" s="62" t="s">
        <v>443</v>
      </c>
      <c r="P63" s="62" t="s">
        <v>443</v>
      </c>
      <c r="Q63" s="62" t="s">
        <v>443</v>
      </c>
      <c r="R63" s="62" t="s">
        <v>443</v>
      </c>
      <c r="S63" s="62" t="s">
        <v>443</v>
      </c>
      <c r="T63" s="62" t="s">
        <v>443</v>
      </c>
      <c r="U63" s="62" t="s">
        <v>443</v>
      </c>
      <c r="V63" s="62" t="s">
        <v>443</v>
      </c>
      <c r="W63" s="62" t="s">
        <v>443</v>
      </c>
      <c r="X63" s="62" t="s">
        <v>443</v>
      </c>
      <c r="Y63" s="62" t="s">
        <v>443</v>
      </c>
      <c r="Z63" s="62" t="s">
        <v>443</v>
      </c>
      <c r="AA63" s="62" t="s">
        <v>443</v>
      </c>
      <c r="AB63" s="62" t="s">
        <v>443</v>
      </c>
      <c r="AC63" s="62" t="s">
        <v>443</v>
      </c>
      <c r="AD63" s="157" t="s">
        <v>443</v>
      </c>
      <c r="AE63" s="158"/>
      <c r="AF63" s="159" t="s">
        <v>443</v>
      </c>
      <c r="AG63" s="62" t="s">
        <v>443</v>
      </c>
      <c r="AH63" s="62" t="s">
        <v>443</v>
      </c>
      <c r="AI63" s="62" t="s">
        <v>443</v>
      </c>
      <c r="AJ63" s="62" t="s">
        <v>443</v>
      </c>
      <c r="AK63" s="62" t="s">
        <v>443</v>
      </c>
      <c r="AL63" s="40" t="s">
        <v>412</v>
      </c>
    </row>
    <row r="64" spans="1:38" ht="26.25" customHeight="1" thickBot="1">
      <c r="A64" s="60" t="s">
        <v>53</v>
      </c>
      <c r="B64" s="68" t="s">
        <v>158</v>
      </c>
      <c r="C64" s="61" t="s">
        <v>159</v>
      </c>
      <c r="D64" s="62"/>
      <c r="E64" s="62" t="s">
        <v>442</v>
      </c>
      <c r="F64" s="62" t="s">
        <v>442</v>
      </c>
      <c r="G64" s="62" t="s">
        <v>442</v>
      </c>
      <c r="H64" s="62" t="s">
        <v>442</v>
      </c>
      <c r="I64" s="62" t="s">
        <v>442</v>
      </c>
      <c r="J64" s="62" t="s">
        <v>442</v>
      </c>
      <c r="K64" s="62" t="s">
        <v>442</v>
      </c>
      <c r="L64" s="62" t="s">
        <v>442</v>
      </c>
      <c r="M64" s="62" t="s">
        <v>442</v>
      </c>
      <c r="N64" s="62" t="s">
        <v>442</v>
      </c>
      <c r="O64" s="62" t="s">
        <v>442</v>
      </c>
      <c r="P64" s="62" t="s">
        <v>442</v>
      </c>
      <c r="Q64" s="62" t="s">
        <v>442</v>
      </c>
      <c r="R64" s="62" t="s">
        <v>442</v>
      </c>
      <c r="S64" s="62" t="s">
        <v>442</v>
      </c>
      <c r="T64" s="62" t="s">
        <v>442</v>
      </c>
      <c r="U64" s="62" t="s">
        <v>442</v>
      </c>
      <c r="V64" s="62" t="s">
        <v>442</v>
      </c>
      <c r="W64" s="62" t="s">
        <v>442</v>
      </c>
      <c r="X64" s="62" t="s">
        <v>442</v>
      </c>
      <c r="Y64" s="62" t="s">
        <v>442</v>
      </c>
      <c r="Z64" s="62" t="s">
        <v>442</v>
      </c>
      <c r="AA64" s="62" t="s">
        <v>442</v>
      </c>
      <c r="AB64" s="62" t="s">
        <v>442</v>
      </c>
      <c r="AC64" s="62" t="s">
        <v>442</v>
      </c>
      <c r="AD64" s="157" t="s">
        <v>442</v>
      </c>
      <c r="AE64" s="158"/>
      <c r="AF64" s="159" t="s">
        <v>442</v>
      </c>
      <c r="AG64" s="159" t="s">
        <v>442</v>
      </c>
      <c r="AH64" s="159" t="s">
        <v>442</v>
      </c>
      <c r="AI64" s="159" t="s">
        <v>442</v>
      </c>
      <c r="AJ64" s="159" t="s">
        <v>442</v>
      </c>
      <c r="AK64" s="62" t="s">
        <v>442</v>
      </c>
      <c r="AL64" s="40" t="s">
        <v>160</v>
      </c>
    </row>
    <row r="65" spans="1:38" ht="26.25" customHeight="1" thickBot="1">
      <c r="A65" s="60" t="s">
        <v>53</v>
      </c>
      <c r="B65" s="64" t="s">
        <v>161</v>
      </c>
      <c r="C65" s="61" t="s">
        <v>162</v>
      </c>
      <c r="D65" s="62"/>
      <c r="E65" s="62" t="s">
        <v>442</v>
      </c>
      <c r="F65" s="62" t="s">
        <v>442</v>
      </c>
      <c r="G65" s="62" t="s">
        <v>442</v>
      </c>
      <c r="H65" s="62" t="s">
        <v>442</v>
      </c>
      <c r="I65" s="62" t="s">
        <v>442</v>
      </c>
      <c r="J65" s="62" t="s">
        <v>442</v>
      </c>
      <c r="K65" s="62" t="s">
        <v>442</v>
      </c>
      <c r="L65" s="62" t="s">
        <v>442</v>
      </c>
      <c r="M65" s="62" t="s">
        <v>442</v>
      </c>
      <c r="N65" s="62" t="s">
        <v>442</v>
      </c>
      <c r="O65" s="62" t="s">
        <v>442</v>
      </c>
      <c r="P65" s="62" t="s">
        <v>442</v>
      </c>
      <c r="Q65" s="62" t="s">
        <v>442</v>
      </c>
      <c r="R65" s="62" t="s">
        <v>442</v>
      </c>
      <c r="S65" s="62" t="s">
        <v>442</v>
      </c>
      <c r="T65" s="62" t="s">
        <v>442</v>
      </c>
      <c r="U65" s="62" t="s">
        <v>442</v>
      </c>
      <c r="V65" s="62" t="s">
        <v>442</v>
      </c>
      <c r="W65" s="62" t="s">
        <v>442</v>
      </c>
      <c r="X65" s="62" t="s">
        <v>442</v>
      </c>
      <c r="Y65" s="62" t="s">
        <v>442</v>
      </c>
      <c r="Z65" s="62" t="s">
        <v>442</v>
      </c>
      <c r="AA65" s="62" t="s">
        <v>442</v>
      </c>
      <c r="AB65" s="62" t="s">
        <v>442</v>
      </c>
      <c r="AC65" s="62" t="s">
        <v>442</v>
      </c>
      <c r="AD65" s="157" t="s">
        <v>442</v>
      </c>
      <c r="AE65" s="158"/>
      <c r="AF65" s="159" t="s">
        <v>442</v>
      </c>
      <c r="AG65" s="159" t="s">
        <v>442</v>
      </c>
      <c r="AH65" s="159" t="s">
        <v>442</v>
      </c>
      <c r="AI65" s="159" t="s">
        <v>442</v>
      </c>
      <c r="AJ65" s="159" t="s">
        <v>442</v>
      </c>
      <c r="AK65" s="62" t="s">
        <v>442</v>
      </c>
      <c r="AL65" s="40" t="s">
        <v>163</v>
      </c>
    </row>
    <row r="66" spans="1:38" ht="26.25" customHeight="1" thickBot="1">
      <c r="A66" s="60" t="s">
        <v>53</v>
      </c>
      <c r="B66" s="64" t="s">
        <v>164</v>
      </c>
      <c r="C66" s="61" t="s">
        <v>165</v>
      </c>
      <c r="D66" s="62"/>
      <c r="E66" s="62" t="s">
        <v>442</v>
      </c>
      <c r="F66" s="62" t="s">
        <v>442</v>
      </c>
      <c r="G66" s="62" t="s">
        <v>442</v>
      </c>
      <c r="H66" s="62" t="s">
        <v>442</v>
      </c>
      <c r="I66" s="62" t="s">
        <v>442</v>
      </c>
      <c r="J66" s="62" t="s">
        <v>442</v>
      </c>
      <c r="K66" s="62" t="s">
        <v>442</v>
      </c>
      <c r="L66" s="62" t="s">
        <v>442</v>
      </c>
      <c r="M66" s="62" t="s">
        <v>442</v>
      </c>
      <c r="N66" s="62" t="s">
        <v>442</v>
      </c>
      <c r="O66" s="62" t="s">
        <v>442</v>
      </c>
      <c r="P66" s="62" t="s">
        <v>442</v>
      </c>
      <c r="Q66" s="62" t="s">
        <v>442</v>
      </c>
      <c r="R66" s="62" t="s">
        <v>442</v>
      </c>
      <c r="S66" s="62" t="s">
        <v>442</v>
      </c>
      <c r="T66" s="62" t="s">
        <v>442</v>
      </c>
      <c r="U66" s="62" t="s">
        <v>442</v>
      </c>
      <c r="V66" s="62" t="s">
        <v>442</v>
      </c>
      <c r="W66" s="62" t="s">
        <v>442</v>
      </c>
      <c r="X66" s="62" t="s">
        <v>442</v>
      </c>
      <c r="Y66" s="62" t="s">
        <v>442</v>
      </c>
      <c r="Z66" s="62" t="s">
        <v>442</v>
      </c>
      <c r="AA66" s="62" t="s">
        <v>442</v>
      </c>
      <c r="AB66" s="62" t="s">
        <v>442</v>
      </c>
      <c r="AC66" s="62" t="s">
        <v>442</v>
      </c>
      <c r="AD66" s="157" t="s">
        <v>442</v>
      </c>
      <c r="AE66" s="158"/>
      <c r="AF66" s="159" t="s">
        <v>442</v>
      </c>
      <c r="AG66" s="159" t="s">
        <v>442</v>
      </c>
      <c r="AH66" s="159" t="s">
        <v>442</v>
      </c>
      <c r="AI66" s="159" t="s">
        <v>442</v>
      </c>
      <c r="AJ66" s="159" t="s">
        <v>442</v>
      </c>
      <c r="AK66" s="62" t="s">
        <v>442</v>
      </c>
      <c r="AL66" s="40" t="s">
        <v>166</v>
      </c>
    </row>
    <row r="67" spans="1:38" ht="26.25" customHeight="1" thickBot="1">
      <c r="A67" s="60" t="s">
        <v>53</v>
      </c>
      <c r="B67" s="64" t="s">
        <v>167</v>
      </c>
      <c r="C67" s="61" t="s">
        <v>168</v>
      </c>
      <c r="D67" s="62"/>
      <c r="E67" s="62" t="s">
        <v>442</v>
      </c>
      <c r="F67" s="62" t="s">
        <v>442</v>
      </c>
      <c r="G67" s="62" t="s">
        <v>442</v>
      </c>
      <c r="H67" s="62" t="s">
        <v>442</v>
      </c>
      <c r="I67" s="62" t="s">
        <v>442</v>
      </c>
      <c r="J67" s="62" t="s">
        <v>442</v>
      </c>
      <c r="K67" s="62" t="s">
        <v>442</v>
      </c>
      <c r="L67" s="62" t="s">
        <v>442</v>
      </c>
      <c r="M67" s="62" t="s">
        <v>442</v>
      </c>
      <c r="N67" s="62" t="s">
        <v>442</v>
      </c>
      <c r="O67" s="62" t="s">
        <v>442</v>
      </c>
      <c r="P67" s="62" t="s">
        <v>442</v>
      </c>
      <c r="Q67" s="62" t="s">
        <v>442</v>
      </c>
      <c r="R67" s="62" t="s">
        <v>442</v>
      </c>
      <c r="S67" s="62" t="s">
        <v>442</v>
      </c>
      <c r="T67" s="62" t="s">
        <v>442</v>
      </c>
      <c r="U67" s="62" t="s">
        <v>442</v>
      </c>
      <c r="V67" s="62" t="s">
        <v>442</v>
      </c>
      <c r="W67" s="62" t="s">
        <v>442</v>
      </c>
      <c r="X67" s="62" t="s">
        <v>442</v>
      </c>
      <c r="Y67" s="62" t="s">
        <v>442</v>
      </c>
      <c r="Z67" s="62" t="s">
        <v>442</v>
      </c>
      <c r="AA67" s="62" t="s">
        <v>442</v>
      </c>
      <c r="AB67" s="62" t="s">
        <v>442</v>
      </c>
      <c r="AC67" s="62" t="s">
        <v>442</v>
      </c>
      <c r="AD67" s="157" t="s">
        <v>442</v>
      </c>
      <c r="AE67" s="158"/>
      <c r="AF67" s="159" t="s">
        <v>442</v>
      </c>
      <c r="AG67" s="159" t="s">
        <v>442</v>
      </c>
      <c r="AH67" s="159" t="s">
        <v>442</v>
      </c>
      <c r="AI67" s="159" t="s">
        <v>442</v>
      </c>
      <c r="AJ67" s="159" t="s">
        <v>442</v>
      </c>
      <c r="AK67" s="62" t="s">
        <v>442</v>
      </c>
      <c r="AL67" s="40" t="s">
        <v>169</v>
      </c>
    </row>
    <row r="68" spans="1:38" ht="26.25" customHeight="1" thickBot="1">
      <c r="A68" s="60" t="s">
        <v>53</v>
      </c>
      <c r="B68" s="64" t="s">
        <v>170</v>
      </c>
      <c r="C68" s="61" t="s">
        <v>171</v>
      </c>
      <c r="D68" s="62"/>
      <c r="E68" s="62" t="s">
        <v>442</v>
      </c>
      <c r="F68" s="62" t="s">
        <v>442</v>
      </c>
      <c r="G68" s="62" t="s">
        <v>442</v>
      </c>
      <c r="H68" s="62" t="s">
        <v>442</v>
      </c>
      <c r="I68" s="62" t="s">
        <v>442</v>
      </c>
      <c r="J68" s="62" t="s">
        <v>442</v>
      </c>
      <c r="K68" s="62" t="s">
        <v>442</v>
      </c>
      <c r="L68" s="62" t="s">
        <v>442</v>
      </c>
      <c r="M68" s="62" t="s">
        <v>442</v>
      </c>
      <c r="N68" s="62" t="s">
        <v>442</v>
      </c>
      <c r="O68" s="62" t="s">
        <v>442</v>
      </c>
      <c r="P68" s="62" t="s">
        <v>442</v>
      </c>
      <c r="Q68" s="62" t="s">
        <v>442</v>
      </c>
      <c r="R68" s="62" t="s">
        <v>442</v>
      </c>
      <c r="S68" s="62" t="s">
        <v>442</v>
      </c>
      <c r="T68" s="62" t="s">
        <v>442</v>
      </c>
      <c r="U68" s="62" t="s">
        <v>442</v>
      </c>
      <c r="V68" s="62" t="s">
        <v>442</v>
      </c>
      <c r="W68" s="62" t="s">
        <v>442</v>
      </c>
      <c r="X68" s="62" t="s">
        <v>442</v>
      </c>
      <c r="Y68" s="62" t="s">
        <v>442</v>
      </c>
      <c r="Z68" s="62" t="s">
        <v>442</v>
      </c>
      <c r="AA68" s="62" t="s">
        <v>442</v>
      </c>
      <c r="AB68" s="62" t="s">
        <v>442</v>
      </c>
      <c r="AC68" s="62" t="s">
        <v>442</v>
      </c>
      <c r="AD68" s="157" t="s">
        <v>442</v>
      </c>
      <c r="AE68" s="158"/>
      <c r="AF68" s="159" t="s">
        <v>443</v>
      </c>
      <c r="AG68" s="62" t="s">
        <v>443</v>
      </c>
      <c r="AH68" s="62" t="s">
        <v>443</v>
      </c>
      <c r="AI68" s="62" t="s">
        <v>443</v>
      </c>
      <c r="AJ68" s="62" t="s">
        <v>443</v>
      </c>
      <c r="AK68" s="62" t="s">
        <v>444</v>
      </c>
      <c r="AL68" s="40" t="s">
        <v>172</v>
      </c>
    </row>
    <row r="69" spans="1:38" ht="26.25" customHeight="1" thickBot="1">
      <c r="A69" s="60" t="s">
        <v>53</v>
      </c>
      <c r="B69" s="60" t="s">
        <v>173</v>
      </c>
      <c r="C69" s="61" t="s">
        <v>174</v>
      </c>
      <c r="D69" s="67"/>
      <c r="E69" s="67" t="s">
        <v>442</v>
      </c>
      <c r="F69" s="62" t="s">
        <v>442</v>
      </c>
      <c r="G69" s="62" t="s">
        <v>442</v>
      </c>
      <c r="H69" s="62" t="s">
        <v>442</v>
      </c>
      <c r="I69" s="62" t="s">
        <v>442</v>
      </c>
      <c r="J69" s="62" t="s">
        <v>442</v>
      </c>
      <c r="K69" s="62" t="s">
        <v>442</v>
      </c>
      <c r="L69" s="62" t="s">
        <v>442</v>
      </c>
      <c r="M69" s="62" t="s">
        <v>442</v>
      </c>
      <c r="N69" s="62" t="s">
        <v>442</v>
      </c>
      <c r="O69" s="62" t="s">
        <v>442</v>
      </c>
      <c r="P69" s="62" t="s">
        <v>442</v>
      </c>
      <c r="Q69" s="62" t="s">
        <v>442</v>
      </c>
      <c r="R69" s="62" t="s">
        <v>442</v>
      </c>
      <c r="S69" s="62" t="s">
        <v>442</v>
      </c>
      <c r="T69" s="62" t="s">
        <v>442</v>
      </c>
      <c r="U69" s="62" t="s">
        <v>442</v>
      </c>
      <c r="V69" s="62" t="s">
        <v>442</v>
      </c>
      <c r="W69" s="62" t="s">
        <v>442</v>
      </c>
      <c r="X69" s="62" t="s">
        <v>442</v>
      </c>
      <c r="Y69" s="62" t="s">
        <v>442</v>
      </c>
      <c r="Z69" s="62" t="s">
        <v>442</v>
      </c>
      <c r="AA69" s="62" t="s">
        <v>442</v>
      </c>
      <c r="AB69" s="62" t="s">
        <v>442</v>
      </c>
      <c r="AC69" s="62" t="s">
        <v>442</v>
      </c>
      <c r="AD69" s="157" t="s">
        <v>442</v>
      </c>
      <c r="AE69" s="158"/>
      <c r="AF69" s="159" t="s">
        <v>443</v>
      </c>
      <c r="AG69" s="62" t="s">
        <v>443</v>
      </c>
      <c r="AH69" s="62" t="s">
        <v>443</v>
      </c>
      <c r="AI69" s="62" t="s">
        <v>443</v>
      </c>
      <c r="AJ69" s="62" t="s">
        <v>443</v>
      </c>
      <c r="AK69" s="62" t="s">
        <v>444</v>
      </c>
      <c r="AL69" s="40" t="s">
        <v>175</v>
      </c>
    </row>
    <row r="70" spans="1:38" ht="26.25" customHeight="1" thickBot="1">
      <c r="A70" s="60" t="s">
        <v>53</v>
      </c>
      <c r="B70" s="60" t="s">
        <v>176</v>
      </c>
      <c r="C70" s="61" t="s">
        <v>385</v>
      </c>
      <c r="D70" s="67"/>
      <c r="E70" s="67" t="s">
        <v>443</v>
      </c>
      <c r="F70" s="62">
        <v>9.5089999999999997E-4</v>
      </c>
      <c r="G70" s="62" t="s">
        <v>443</v>
      </c>
      <c r="H70" s="62" t="s">
        <v>443</v>
      </c>
      <c r="I70" s="62">
        <v>9.8749999999999995E-6</v>
      </c>
      <c r="J70" s="62">
        <v>1.975E-4</v>
      </c>
      <c r="K70" s="62">
        <v>5.5153199999999998E-4</v>
      </c>
      <c r="L70" s="62" t="s">
        <v>443</v>
      </c>
      <c r="M70" s="62" t="s">
        <v>443</v>
      </c>
      <c r="N70" s="62" t="s">
        <v>443</v>
      </c>
      <c r="O70" s="62" t="s">
        <v>443</v>
      </c>
      <c r="P70" s="62" t="s">
        <v>443</v>
      </c>
      <c r="Q70" s="62" t="s">
        <v>443</v>
      </c>
      <c r="R70" s="62" t="s">
        <v>443</v>
      </c>
      <c r="S70" s="62" t="s">
        <v>443</v>
      </c>
      <c r="T70" s="62" t="s">
        <v>443</v>
      </c>
      <c r="U70" s="62" t="s">
        <v>443</v>
      </c>
      <c r="V70" s="62" t="s">
        <v>443</v>
      </c>
      <c r="W70" s="62" t="s">
        <v>443</v>
      </c>
      <c r="X70" s="62" t="s">
        <v>443</v>
      </c>
      <c r="Y70" s="62" t="s">
        <v>443</v>
      </c>
      <c r="Z70" s="62" t="s">
        <v>443</v>
      </c>
      <c r="AA70" s="62" t="s">
        <v>443</v>
      </c>
      <c r="AB70" s="62" t="s">
        <v>443</v>
      </c>
      <c r="AC70" s="62" t="s">
        <v>443</v>
      </c>
      <c r="AD70" s="157" t="s">
        <v>443</v>
      </c>
      <c r="AE70" s="158"/>
      <c r="AF70" s="62" t="s">
        <v>443</v>
      </c>
      <c r="AG70" s="62" t="s">
        <v>443</v>
      </c>
      <c r="AH70" s="62" t="s">
        <v>443</v>
      </c>
      <c r="AI70" s="62" t="s">
        <v>443</v>
      </c>
      <c r="AJ70" s="62" t="s">
        <v>443</v>
      </c>
      <c r="AK70" s="62" t="s">
        <v>443</v>
      </c>
      <c r="AL70" s="40" t="s">
        <v>412</v>
      </c>
    </row>
    <row r="71" spans="1:38" ht="26.25" customHeight="1" thickBot="1">
      <c r="A71" s="60" t="s">
        <v>53</v>
      </c>
      <c r="B71" s="60" t="s">
        <v>177</v>
      </c>
      <c r="C71" s="61" t="s">
        <v>178</v>
      </c>
      <c r="D71" s="67"/>
      <c r="E71" s="67" t="s">
        <v>445</v>
      </c>
      <c r="F71" s="67" t="s">
        <v>445</v>
      </c>
      <c r="G71" s="67" t="s">
        <v>445</v>
      </c>
      <c r="H71" s="67" t="s">
        <v>445</v>
      </c>
      <c r="I71" s="67" t="s">
        <v>445</v>
      </c>
      <c r="J71" s="67" t="s">
        <v>445</v>
      </c>
      <c r="K71" s="67" t="s">
        <v>445</v>
      </c>
      <c r="L71" s="67" t="s">
        <v>445</v>
      </c>
      <c r="M71" s="67" t="s">
        <v>445</v>
      </c>
      <c r="N71" s="67" t="s">
        <v>445</v>
      </c>
      <c r="O71" s="67" t="s">
        <v>445</v>
      </c>
      <c r="P71" s="67" t="s">
        <v>445</v>
      </c>
      <c r="Q71" s="67" t="s">
        <v>445</v>
      </c>
      <c r="R71" s="67" t="s">
        <v>445</v>
      </c>
      <c r="S71" s="67" t="s">
        <v>445</v>
      </c>
      <c r="T71" s="67" t="s">
        <v>445</v>
      </c>
      <c r="U71" s="67" t="s">
        <v>445</v>
      </c>
      <c r="V71" s="67" t="s">
        <v>445</v>
      </c>
      <c r="W71" s="67" t="s">
        <v>445</v>
      </c>
      <c r="X71" s="67" t="s">
        <v>445</v>
      </c>
      <c r="Y71" s="67" t="s">
        <v>445</v>
      </c>
      <c r="Z71" s="67" t="s">
        <v>445</v>
      </c>
      <c r="AA71" s="67" t="s">
        <v>445</v>
      </c>
      <c r="AB71" s="67" t="s">
        <v>445</v>
      </c>
      <c r="AC71" s="67" t="s">
        <v>445</v>
      </c>
      <c r="AD71" s="67" t="s">
        <v>445</v>
      </c>
      <c r="AE71" s="158"/>
      <c r="AF71" s="159" t="s">
        <v>445</v>
      </c>
      <c r="AG71" s="159" t="s">
        <v>445</v>
      </c>
      <c r="AH71" s="159" t="s">
        <v>445</v>
      </c>
      <c r="AI71" s="159" t="s">
        <v>445</v>
      </c>
      <c r="AJ71" s="159" t="s">
        <v>445</v>
      </c>
      <c r="AK71" s="159" t="s">
        <v>445</v>
      </c>
      <c r="AL71" s="40" t="s">
        <v>412</v>
      </c>
    </row>
    <row r="72" spans="1:38" ht="26.25" customHeight="1" thickBot="1">
      <c r="A72" s="60" t="s">
        <v>53</v>
      </c>
      <c r="B72" s="60" t="s">
        <v>179</v>
      </c>
      <c r="C72" s="61" t="s">
        <v>180</v>
      </c>
      <c r="D72" s="62"/>
      <c r="E72" s="62" t="s">
        <v>444</v>
      </c>
      <c r="F72" s="62">
        <v>0.11562178299999999</v>
      </c>
      <c r="G72" s="62" t="s">
        <v>444</v>
      </c>
      <c r="H72" s="62" t="s">
        <v>444</v>
      </c>
      <c r="I72" s="62">
        <v>0.1072834</v>
      </c>
      <c r="J72" s="62">
        <v>0.1379358</v>
      </c>
      <c r="K72" s="62">
        <v>0.23076122099999999</v>
      </c>
      <c r="L72" s="62">
        <v>3.8622024000000002E-4</v>
      </c>
      <c r="M72" s="62" t="s">
        <v>444</v>
      </c>
      <c r="N72" s="62">
        <v>3.5250259999999995</v>
      </c>
      <c r="O72" s="62">
        <v>1.53262E-2</v>
      </c>
      <c r="P72" s="62">
        <v>7.6631000000000005E-2</v>
      </c>
      <c r="Q72" s="62">
        <v>0.30652400000000002</v>
      </c>
      <c r="R72" s="62">
        <v>3.4483950000000001</v>
      </c>
      <c r="S72" s="62">
        <v>5.3641700000000007E-2</v>
      </c>
      <c r="T72" s="62">
        <v>0.10728340000000001</v>
      </c>
      <c r="U72" s="62">
        <v>1.53262E-2</v>
      </c>
      <c r="V72" s="62">
        <v>3.0652400000000002</v>
      </c>
      <c r="W72" s="62">
        <v>2.2989299999999999</v>
      </c>
      <c r="X72" s="62" t="s">
        <v>444</v>
      </c>
      <c r="Y72" s="62" t="s">
        <v>444</v>
      </c>
      <c r="Z72" s="62" t="s">
        <v>444</v>
      </c>
      <c r="AA72" s="62" t="s">
        <v>444</v>
      </c>
      <c r="AB72" s="62">
        <v>0.36782880000000001</v>
      </c>
      <c r="AC72" s="62">
        <v>2.29893E-5</v>
      </c>
      <c r="AD72" s="157">
        <v>1.915775</v>
      </c>
      <c r="AE72" s="158"/>
      <c r="AF72" s="159" t="s">
        <v>443</v>
      </c>
      <c r="AG72" s="62" t="s">
        <v>443</v>
      </c>
      <c r="AH72" s="62" t="s">
        <v>443</v>
      </c>
      <c r="AI72" s="62" t="s">
        <v>443</v>
      </c>
      <c r="AJ72" s="62" t="s">
        <v>443</v>
      </c>
      <c r="AK72" s="62">
        <v>766.31</v>
      </c>
      <c r="AL72" s="40" t="s">
        <v>181</v>
      </c>
    </row>
    <row r="73" spans="1:38" ht="26.25" customHeight="1" thickBot="1">
      <c r="A73" s="60" t="s">
        <v>53</v>
      </c>
      <c r="B73" s="60" t="s">
        <v>182</v>
      </c>
      <c r="C73" s="61" t="s">
        <v>183</v>
      </c>
      <c r="D73" s="62"/>
      <c r="E73" s="62" t="s">
        <v>443</v>
      </c>
      <c r="F73" s="62" t="s">
        <v>443</v>
      </c>
      <c r="G73" s="62" t="s">
        <v>443</v>
      </c>
      <c r="H73" s="62" t="s">
        <v>443</v>
      </c>
      <c r="I73" s="62">
        <v>7.4506139999999998</v>
      </c>
      <c r="J73" s="62">
        <v>10.555036500000002</v>
      </c>
      <c r="K73" s="62">
        <v>12.41769</v>
      </c>
      <c r="L73" s="62">
        <v>0.7450614000000001</v>
      </c>
      <c r="M73" s="62" t="s">
        <v>443</v>
      </c>
      <c r="N73" s="62" t="s">
        <v>443</v>
      </c>
      <c r="O73" s="62" t="s">
        <v>443</v>
      </c>
      <c r="P73" s="62" t="s">
        <v>443</v>
      </c>
      <c r="Q73" s="62" t="s">
        <v>443</v>
      </c>
      <c r="R73" s="62" t="s">
        <v>443</v>
      </c>
      <c r="S73" s="62" t="s">
        <v>443</v>
      </c>
      <c r="T73" s="62" t="s">
        <v>443</v>
      </c>
      <c r="U73" s="62" t="s">
        <v>443</v>
      </c>
      <c r="V73" s="62" t="s">
        <v>443</v>
      </c>
      <c r="W73" s="62" t="s">
        <v>443</v>
      </c>
      <c r="X73" s="62" t="s">
        <v>443</v>
      </c>
      <c r="Y73" s="62" t="s">
        <v>443</v>
      </c>
      <c r="Z73" s="62" t="s">
        <v>443</v>
      </c>
      <c r="AA73" s="62" t="s">
        <v>443</v>
      </c>
      <c r="AB73" s="62" t="s">
        <v>443</v>
      </c>
      <c r="AC73" s="62" t="s">
        <v>443</v>
      </c>
      <c r="AD73" s="157" t="s">
        <v>443</v>
      </c>
      <c r="AE73" s="158"/>
      <c r="AF73" s="159" t="s">
        <v>443</v>
      </c>
      <c r="AG73" s="62" t="s">
        <v>443</v>
      </c>
      <c r="AH73" s="62" t="s">
        <v>443</v>
      </c>
      <c r="AI73" s="62" t="s">
        <v>443</v>
      </c>
      <c r="AJ73" s="62" t="s">
        <v>443</v>
      </c>
      <c r="AK73" s="62">
        <v>170.25200000000001</v>
      </c>
      <c r="AL73" s="40" t="s">
        <v>184</v>
      </c>
    </row>
    <row r="74" spans="1:38" ht="26.25" customHeight="1" thickBot="1">
      <c r="A74" s="60" t="s">
        <v>53</v>
      </c>
      <c r="B74" s="60" t="s">
        <v>185</v>
      </c>
      <c r="C74" s="61" t="s">
        <v>186</v>
      </c>
      <c r="D74" s="62"/>
      <c r="E74" s="62" t="s">
        <v>443</v>
      </c>
      <c r="F74" s="62" t="s">
        <v>443</v>
      </c>
      <c r="G74" s="62" t="s">
        <v>443</v>
      </c>
      <c r="H74" s="62" t="s">
        <v>443</v>
      </c>
      <c r="I74" s="62">
        <v>8.4205000000000011E-4</v>
      </c>
      <c r="J74" s="62">
        <v>2.1434000000000002E-3</v>
      </c>
      <c r="K74" s="62">
        <v>3.0620000000000001E-3</v>
      </c>
      <c r="L74" s="62">
        <v>1.9367150000000003E-5</v>
      </c>
      <c r="M74" s="62" t="s">
        <v>443</v>
      </c>
      <c r="N74" s="62" t="s">
        <v>443</v>
      </c>
      <c r="O74" s="62" t="s">
        <v>443</v>
      </c>
      <c r="P74" s="62" t="s">
        <v>443</v>
      </c>
      <c r="Q74" s="62" t="s">
        <v>443</v>
      </c>
      <c r="R74" s="62" t="s">
        <v>443</v>
      </c>
      <c r="S74" s="62" t="s">
        <v>443</v>
      </c>
      <c r="T74" s="62" t="s">
        <v>443</v>
      </c>
      <c r="U74" s="62" t="s">
        <v>443</v>
      </c>
      <c r="V74" s="62" t="s">
        <v>443</v>
      </c>
      <c r="W74" s="62">
        <v>5.3585000000000001E-2</v>
      </c>
      <c r="X74" s="62" t="s">
        <v>443</v>
      </c>
      <c r="Y74" s="62" t="s">
        <v>443</v>
      </c>
      <c r="Z74" s="62" t="s">
        <v>443</v>
      </c>
      <c r="AA74" s="62" t="s">
        <v>443</v>
      </c>
      <c r="AB74" s="62" t="s">
        <v>443</v>
      </c>
      <c r="AC74" s="62">
        <v>7.6550000000000002</v>
      </c>
      <c r="AD74" s="157" t="s">
        <v>443</v>
      </c>
      <c r="AE74" s="158"/>
      <c r="AF74" s="159" t="s">
        <v>443</v>
      </c>
      <c r="AG74" s="62" t="s">
        <v>443</v>
      </c>
      <c r="AH74" s="62" t="s">
        <v>443</v>
      </c>
      <c r="AI74" s="62" t="s">
        <v>443</v>
      </c>
      <c r="AJ74" s="62" t="s">
        <v>443</v>
      </c>
      <c r="AK74" s="62">
        <v>1.5309999999999999</v>
      </c>
      <c r="AL74" s="40" t="s">
        <v>187</v>
      </c>
    </row>
    <row r="75" spans="1:38" ht="26.25" customHeight="1" thickBot="1">
      <c r="A75" s="60" t="s">
        <v>53</v>
      </c>
      <c r="B75" s="60" t="s">
        <v>188</v>
      </c>
      <c r="C75" s="61" t="s">
        <v>189</v>
      </c>
      <c r="D75" s="67"/>
      <c r="E75" s="67" t="s">
        <v>442</v>
      </c>
      <c r="F75" s="62" t="s">
        <v>442</v>
      </c>
      <c r="G75" s="62" t="s">
        <v>442</v>
      </c>
      <c r="H75" s="62" t="s">
        <v>442</v>
      </c>
      <c r="I75" s="62" t="s">
        <v>442</v>
      </c>
      <c r="J75" s="62" t="s">
        <v>442</v>
      </c>
      <c r="K75" s="62" t="s">
        <v>442</v>
      </c>
      <c r="L75" s="62" t="s">
        <v>442</v>
      </c>
      <c r="M75" s="62" t="s">
        <v>442</v>
      </c>
      <c r="N75" s="62" t="s">
        <v>442</v>
      </c>
      <c r="O75" s="62" t="s">
        <v>442</v>
      </c>
      <c r="P75" s="62" t="s">
        <v>442</v>
      </c>
      <c r="Q75" s="62" t="s">
        <v>442</v>
      </c>
      <c r="R75" s="62" t="s">
        <v>442</v>
      </c>
      <c r="S75" s="62" t="s">
        <v>442</v>
      </c>
      <c r="T75" s="62" t="s">
        <v>442</v>
      </c>
      <c r="U75" s="62" t="s">
        <v>442</v>
      </c>
      <c r="V75" s="62" t="s">
        <v>442</v>
      </c>
      <c r="W75" s="62" t="s">
        <v>442</v>
      </c>
      <c r="X75" s="62" t="s">
        <v>442</v>
      </c>
      <c r="Y75" s="62" t="s">
        <v>442</v>
      </c>
      <c r="Z75" s="62" t="s">
        <v>442</v>
      </c>
      <c r="AA75" s="62" t="s">
        <v>442</v>
      </c>
      <c r="AB75" s="62" t="s">
        <v>442</v>
      </c>
      <c r="AC75" s="62" t="s">
        <v>442</v>
      </c>
      <c r="AD75" s="157" t="s">
        <v>442</v>
      </c>
      <c r="AE75" s="158"/>
      <c r="AF75" s="159" t="s">
        <v>442</v>
      </c>
      <c r="AG75" s="159" t="s">
        <v>442</v>
      </c>
      <c r="AH75" s="159" t="s">
        <v>442</v>
      </c>
      <c r="AI75" s="159" t="s">
        <v>442</v>
      </c>
      <c r="AJ75" s="159" t="s">
        <v>442</v>
      </c>
      <c r="AK75" s="62" t="s">
        <v>442</v>
      </c>
      <c r="AL75" s="40" t="s">
        <v>190</v>
      </c>
    </row>
    <row r="76" spans="1:38" ht="26.25" customHeight="1" thickBot="1">
      <c r="A76" s="60" t="s">
        <v>53</v>
      </c>
      <c r="B76" s="60" t="s">
        <v>191</v>
      </c>
      <c r="C76" s="61" t="s">
        <v>192</v>
      </c>
      <c r="D76" s="62"/>
      <c r="E76" s="62" t="s">
        <v>443</v>
      </c>
      <c r="F76" s="62" t="s">
        <v>443</v>
      </c>
      <c r="G76" s="62" t="s">
        <v>443</v>
      </c>
      <c r="H76" s="62" t="s">
        <v>443</v>
      </c>
      <c r="I76" s="62">
        <v>1.8479999999999999E-4</v>
      </c>
      <c r="J76" s="62">
        <v>2.4780000000000001E-4</v>
      </c>
      <c r="K76" s="62">
        <v>3.1080000000000002E-4</v>
      </c>
      <c r="L76" s="62" t="s">
        <v>443</v>
      </c>
      <c r="M76" s="62" t="s">
        <v>443</v>
      </c>
      <c r="N76" s="62">
        <v>0.12180000000000001</v>
      </c>
      <c r="O76" s="62">
        <v>3.1500000000000001E-4</v>
      </c>
      <c r="P76" s="62" t="s">
        <v>444</v>
      </c>
      <c r="Q76" s="62">
        <v>9.8700000000000003E-4</v>
      </c>
      <c r="R76" s="62" t="s">
        <v>443</v>
      </c>
      <c r="S76" s="62" t="s">
        <v>443</v>
      </c>
      <c r="T76" s="62" t="s">
        <v>443</v>
      </c>
      <c r="U76" s="62" t="s">
        <v>443</v>
      </c>
      <c r="V76" s="62" t="s">
        <v>443</v>
      </c>
      <c r="W76" s="62">
        <v>1.6799999999999999E-4</v>
      </c>
      <c r="X76" s="62" t="s">
        <v>443</v>
      </c>
      <c r="Y76" s="62" t="s">
        <v>443</v>
      </c>
      <c r="Z76" s="62" t="s">
        <v>443</v>
      </c>
      <c r="AA76" s="62" t="s">
        <v>443</v>
      </c>
      <c r="AB76" s="62" t="s">
        <v>443</v>
      </c>
      <c r="AC76" s="62" t="s">
        <v>443</v>
      </c>
      <c r="AD76" s="157">
        <v>6.720000000000001E-2</v>
      </c>
      <c r="AE76" s="158"/>
      <c r="AF76" s="159" t="s">
        <v>443</v>
      </c>
      <c r="AG76" s="62" t="s">
        <v>443</v>
      </c>
      <c r="AH76" s="62" t="s">
        <v>443</v>
      </c>
      <c r="AI76" s="62" t="s">
        <v>443</v>
      </c>
      <c r="AJ76" s="62" t="s">
        <v>443</v>
      </c>
      <c r="AK76" s="62">
        <v>2.1000000000000001E-2</v>
      </c>
      <c r="AL76" s="40" t="s">
        <v>193</v>
      </c>
    </row>
    <row r="77" spans="1:38" ht="26.25" customHeight="1" thickBot="1">
      <c r="A77" s="60" t="s">
        <v>53</v>
      </c>
      <c r="B77" s="60" t="s">
        <v>194</v>
      </c>
      <c r="C77" s="61" t="s">
        <v>195</v>
      </c>
      <c r="D77" s="62"/>
      <c r="E77" s="62" t="s">
        <v>442</v>
      </c>
      <c r="F77" s="62" t="s">
        <v>442</v>
      </c>
      <c r="G77" s="62" t="s">
        <v>442</v>
      </c>
      <c r="H77" s="62" t="s">
        <v>442</v>
      </c>
      <c r="I77" s="62" t="s">
        <v>442</v>
      </c>
      <c r="J77" s="62" t="s">
        <v>442</v>
      </c>
      <c r="K77" s="62" t="s">
        <v>442</v>
      </c>
      <c r="L77" s="62" t="s">
        <v>442</v>
      </c>
      <c r="M77" s="62" t="s">
        <v>442</v>
      </c>
      <c r="N77" s="62" t="s">
        <v>442</v>
      </c>
      <c r="O77" s="62" t="s">
        <v>442</v>
      </c>
      <c r="P77" s="62" t="s">
        <v>442</v>
      </c>
      <c r="Q77" s="62" t="s">
        <v>442</v>
      </c>
      <c r="R77" s="62" t="s">
        <v>442</v>
      </c>
      <c r="S77" s="62" t="s">
        <v>442</v>
      </c>
      <c r="T77" s="62" t="s">
        <v>442</v>
      </c>
      <c r="U77" s="62" t="s">
        <v>442</v>
      </c>
      <c r="V77" s="62" t="s">
        <v>442</v>
      </c>
      <c r="W77" s="62" t="s">
        <v>442</v>
      </c>
      <c r="X77" s="62" t="s">
        <v>442</v>
      </c>
      <c r="Y77" s="62" t="s">
        <v>442</v>
      </c>
      <c r="Z77" s="62" t="s">
        <v>442</v>
      </c>
      <c r="AA77" s="62" t="s">
        <v>442</v>
      </c>
      <c r="AB77" s="62" t="s">
        <v>442</v>
      </c>
      <c r="AC77" s="62" t="s">
        <v>442</v>
      </c>
      <c r="AD77" s="157" t="s">
        <v>442</v>
      </c>
      <c r="AE77" s="158"/>
      <c r="AF77" s="159" t="s">
        <v>442</v>
      </c>
      <c r="AG77" s="159" t="s">
        <v>442</v>
      </c>
      <c r="AH77" s="159" t="s">
        <v>442</v>
      </c>
      <c r="AI77" s="159" t="s">
        <v>442</v>
      </c>
      <c r="AJ77" s="159" t="s">
        <v>442</v>
      </c>
      <c r="AK77" s="62" t="s">
        <v>442</v>
      </c>
      <c r="AL77" s="40" t="s">
        <v>196</v>
      </c>
    </row>
    <row r="78" spans="1:38" ht="26.25" customHeight="1" thickBot="1">
      <c r="A78" s="60" t="s">
        <v>53</v>
      </c>
      <c r="B78" s="60" t="s">
        <v>197</v>
      </c>
      <c r="C78" s="61" t="s">
        <v>198</v>
      </c>
      <c r="D78" s="62"/>
      <c r="E78" s="62" t="s">
        <v>443</v>
      </c>
      <c r="F78" s="62" t="s">
        <v>443</v>
      </c>
      <c r="G78" s="62">
        <v>4.2240000000000002E-5</v>
      </c>
      <c r="H78" s="62" t="s">
        <v>443</v>
      </c>
      <c r="I78" s="62">
        <v>6.0800000000000002E-6</v>
      </c>
      <c r="J78" s="62">
        <v>7.9999999999999996E-6</v>
      </c>
      <c r="K78" s="62">
        <v>1.024E-5</v>
      </c>
      <c r="L78" s="62">
        <v>6.0800000000000005E-9</v>
      </c>
      <c r="M78" s="62" t="s">
        <v>443</v>
      </c>
      <c r="N78" s="62">
        <v>7.6800000000000002E-4</v>
      </c>
      <c r="O78" s="62">
        <v>7.36E-5</v>
      </c>
      <c r="P78" s="62" t="s">
        <v>443</v>
      </c>
      <c r="Q78" s="62">
        <v>6.3999999999999997E-5</v>
      </c>
      <c r="R78" s="62" t="s">
        <v>443</v>
      </c>
      <c r="S78" s="62">
        <v>8.9599999999999999E-4</v>
      </c>
      <c r="T78" s="62">
        <v>4.16E-6</v>
      </c>
      <c r="U78" s="62" t="s">
        <v>443</v>
      </c>
      <c r="V78" s="62" t="s">
        <v>443</v>
      </c>
      <c r="W78" s="62">
        <v>1.6000000000000001E-3</v>
      </c>
      <c r="X78" s="62" t="s">
        <v>443</v>
      </c>
      <c r="Y78" s="62" t="s">
        <v>443</v>
      </c>
      <c r="Z78" s="62" t="s">
        <v>443</v>
      </c>
      <c r="AA78" s="62" t="s">
        <v>443</v>
      </c>
      <c r="AB78" s="62" t="s">
        <v>443</v>
      </c>
      <c r="AC78" s="62" t="s">
        <v>443</v>
      </c>
      <c r="AD78" s="157">
        <v>0.11840000000000001</v>
      </c>
      <c r="AE78" s="158"/>
      <c r="AF78" s="159" t="s">
        <v>443</v>
      </c>
      <c r="AG78" s="62" t="s">
        <v>443</v>
      </c>
      <c r="AH78" s="62" t="s">
        <v>443</v>
      </c>
      <c r="AI78" s="62" t="s">
        <v>443</v>
      </c>
      <c r="AJ78" s="62" t="s">
        <v>443</v>
      </c>
      <c r="AK78" s="62">
        <v>3.2000000000000001E-2</v>
      </c>
      <c r="AL78" s="40" t="s">
        <v>199</v>
      </c>
    </row>
    <row r="79" spans="1:38" ht="26.25" customHeight="1" thickBot="1">
      <c r="A79" s="60" t="s">
        <v>53</v>
      </c>
      <c r="B79" s="60" t="s">
        <v>200</v>
      </c>
      <c r="C79" s="61" t="s">
        <v>201</v>
      </c>
      <c r="D79" s="62"/>
      <c r="E79" s="62" t="s">
        <v>442</v>
      </c>
      <c r="F79" s="62" t="s">
        <v>442</v>
      </c>
      <c r="G79" s="62" t="s">
        <v>442</v>
      </c>
      <c r="H79" s="62" t="s">
        <v>442</v>
      </c>
      <c r="I79" s="62" t="s">
        <v>442</v>
      </c>
      <c r="J79" s="62" t="s">
        <v>442</v>
      </c>
      <c r="K79" s="62" t="s">
        <v>442</v>
      </c>
      <c r="L79" s="62" t="s">
        <v>444</v>
      </c>
      <c r="M79" s="62" t="s">
        <v>442</v>
      </c>
      <c r="N79" s="62" t="s">
        <v>442</v>
      </c>
      <c r="O79" s="62" t="s">
        <v>442</v>
      </c>
      <c r="P79" s="62" t="s">
        <v>442</v>
      </c>
      <c r="Q79" s="62" t="s">
        <v>442</v>
      </c>
      <c r="R79" s="62" t="s">
        <v>442</v>
      </c>
      <c r="S79" s="62" t="s">
        <v>442</v>
      </c>
      <c r="T79" s="62" t="s">
        <v>442</v>
      </c>
      <c r="U79" s="62" t="s">
        <v>442</v>
      </c>
      <c r="V79" s="62" t="s">
        <v>442</v>
      </c>
      <c r="W79" s="62" t="s">
        <v>442</v>
      </c>
      <c r="X79" s="62" t="s">
        <v>442</v>
      </c>
      <c r="Y79" s="62" t="s">
        <v>442</v>
      </c>
      <c r="Z79" s="62" t="s">
        <v>442</v>
      </c>
      <c r="AA79" s="62" t="s">
        <v>442</v>
      </c>
      <c r="AB79" s="62" t="s">
        <v>442</v>
      </c>
      <c r="AC79" s="62" t="s">
        <v>442</v>
      </c>
      <c r="AD79" s="157" t="s">
        <v>442</v>
      </c>
      <c r="AE79" s="158"/>
      <c r="AF79" s="159" t="s">
        <v>442</v>
      </c>
      <c r="AG79" s="159" t="s">
        <v>442</v>
      </c>
      <c r="AH79" s="159" t="s">
        <v>442</v>
      </c>
      <c r="AI79" s="159" t="s">
        <v>442</v>
      </c>
      <c r="AJ79" s="159" t="s">
        <v>442</v>
      </c>
      <c r="AK79" s="62" t="s">
        <v>442</v>
      </c>
      <c r="AL79" s="40" t="s">
        <v>202</v>
      </c>
    </row>
    <row r="80" spans="1:38" ht="26.25" customHeight="1" thickBot="1">
      <c r="A80" s="60" t="s">
        <v>53</v>
      </c>
      <c r="B80" s="64" t="s">
        <v>203</v>
      </c>
      <c r="C80" s="66" t="s">
        <v>204</v>
      </c>
      <c r="D80" s="62"/>
      <c r="E80" s="62" t="s">
        <v>442</v>
      </c>
      <c r="F80" s="62" t="s">
        <v>442</v>
      </c>
      <c r="G80" s="62" t="s">
        <v>442</v>
      </c>
      <c r="H80" s="62" t="s">
        <v>442</v>
      </c>
      <c r="I80" s="62" t="s">
        <v>442</v>
      </c>
      <c r="J80" s="62" t="s">
        <v>442</v>
      </c>
      <c r="K80" s="62" t="s">
        <v>442</v>
      </c>
      <c r="L80" s="62" t="s">
        <v>442</v>
      </c>
      <c r="M80" s="62" t="s">
        <v>442</v>
      </c>
      <c r="N80" s="62" t="s">
        <v>442</v>
      </c>
      <c r="O80" s="62" t="s">
        <v>442</v>
      </c>
      <c r="P80" s="62" t="s">
        <v>442</v>
      </c>
      <c r="Q80" s="62" t="s">
        <v>442</v>
      </c>
      <c r="R80" s="62" t="s">
        <v>442</v>
      </c>
      <c r="S80" s="62" t="s">
        <v>442</v>
      </c>
      <c r="T80" s="62" t="s">
        <v>442</v>
      </c>
      <c r="U80" s="62" t="s">
        <v>442</v>
      </c>
      <c r="V80" s="62" t="s">
        <v>442</v>
      </c>
      <c r="W80" s="62" t="s">
        <v>442</v>
      </c>
      <c r="X80" s="62" t="s">
        <v>442</v>
      </c>
      <c r="Y80" s="62" t="s">
        <v>442</v>
      </c>
      <c r="Z80" s="62" t="s">
        <v>442</v>
      </c>
      <c r="AA80" s="62" t="s">
        <v>442</v>
      </c>
      <c r="AB80" s="62" t="s">
        <v>442</v>
      </c>
      <c r="AC80" s="62" t="s">
        <v>442</v>
      </c>
      <c r="AD80" s="157" t="s">
        <v>442</v>
      </c>
      <c r="AE80" s="158"/>
      <c r="AF80" s="159" t="s">
        <v>443</v>
      </c>
      <c r="AG80" s="62" t="s">
        <v>443</v>
      </c>
      <c r="AH80" s="62" t="s">
        <v>443</v>
      </c>
      <c r="AI80" s="62" t="s">
        <v>443</v>
      </c>
      <c r="AJ80" s="62" t="s">
        <v>443</v>
      </c>
      <c r="AK80" s="62" t="s">
        <v>443</v>
      </c>
      <c r="AL80" s="40" t="s">
        <v>412</v>
      </c>
    </row>
    <row r="81" spans="1:38" ht="26.25" customHeight="1" thickBot="1">
      <c r="A81" s="60" t="s">
        <v>53</v>
      </c>
      <c r="B81" s="64" t="s">
        <v>205</v>
      </c>
      <c r="C81" s="66" t="s">
        <v>206</v>
      </c>
      <c r="D81" s="62"/>
      <c r="E81" s="62" t="s">
        <v>445</v>
      </c>
      <c r="F81" s="62" t="s">
        <v>445</v>
      </c>
      <c r="G81" s="62" t="s">
        <v>445</v>
      </c>
      <c r="H81" s="62" t="s">
        <v>445</v>
      </c>
      <c r="I81" s="62" t="s">
        <v>445</v>
      </c>
      <c r="J81" s="62" t="s">
        <v>445</v>
      </c>
      <c r="K81" s="62" t="s">
        <v>445</v>
      </c>
      <c r="L81" s="62" t="s">
        <v>445</v>
      </c>
      <c r="M81" s="62" t="s">
        <v>445</v>
      </c>
      <c r="N81" s="62" t="s">
        <v>445</v>
      </c>
      <c r="O81" s="62" t="s">
        <v>445</v>
      </c>
      <c r="P81" s="62" t="s">
        <v>445</v>
      </c>
      <c r="Q81" s="62" t="s">
        <v>445</v>
      </c>
      <c r="R81" s="62" t="s">
        <v>445</v>
      </c>
      <c r="S81" s="62" t="s">
        <v>445</v>
      </c>
      <c r="T81" s="62" t="s">
        <v>445</v>
      </c>
      <c r="U81" s="62" t="s">
        <v>445</v>
      </c>
      <c r="V81" s="62" t="s">
        <v>445</v>
      </c>
      <c r="W81" s="62" t="s">
        <v>445</v>
      </c>
      <c r="X81" s="62" t="s">
        <v>445</v>
      </c>
      <c r="Y81" s="62" t="s">
        <v>445</v>
      </c>
      <c r="Z81" s="62" t="s">
        <v>445</v>
      </c>
      <c r="AA81" s="62" t="s">
        <v>445</v>
      </c>
      <c r="AB81" s="62" t="s">
        <v>445</v>
      </c>
      <c r="AC81" s="62" t="s">
        <v>445</v>
      </c>
      <c r="AD81" s="62" t="s">
        <v>445</v>
      </c>
      <c r="AE81" s="158"/>
      <c r="AF81" s="159" t="s">
        <v>445</v>
      </c>
      <c r="AG81" s="159" t="s">
        <v>445</v>
      </c>
      <c r="AH81" s="159" t="s">
        <v>445</v>
      </c>
      <c r="AI81" s="159" t="s">
        <v>445</v>
      </c>
      <c r="AJ81" s="159" t="s">
        <v>445</v>
      </c>
      <c r="AK81" s="159" t="s">
        <v>445</v>
      </c>
      <c r="AL81" s="40" t="s">
        <v>207</v>
      </c>
    </row>
    <row r="82" spans="1:38" ht="26.25" customHeight="1" thickBot="1">
      <c r="A82" s="60" t="s">
        <v>208</v>
      </c>
      <c r="B82" s="64" t="s">
        <v>209</v>
      </c>
      <c r="C82" s="70" t="s">
        <v>210</v>
      </c>
      <c r="D82" s="62"/>
      <c r="E82" s="62" t="s">
        <v>443</v>
      </c>
      <c r="F82" s="62">
        <v>2.9741980213089998</v>
      </c>
      <c r="G82" s="62" t="s">
        <v>443</v>
      </c>
      <c r="H82" s="62" t="s">
        <v>443</v>
      </c>
      <c r="I82" s="62" t="s">
        <v>443</v>
      </c>
      <c r="J82" s="62" t="s">
        <v>443</v>
      </c>
      <c r="K82" s="62" t="s">
        <v>443</v>
      </c>
      <c r="L82" s="62" t="s">
        <v>443</v>
      </c>
      <c r="M82" s="62" t="s">
        <v>443</v>
      </c>
      <c r="N82" s="62" t="s">
        <v>443</v>
      </c>
      <c r="O82" s="62" t="s">
        <v>443</v>
      </c>
      <c r="P82" s="62" t="s">
        <v>443</v>
      </c>
      <c r="Q82" s="62" t="s">
        <v>443</v>
      </c>
      <c r="R82" s="62" t="s">
        <v>443</v>
      </c>
      <c r="S82" s="62" t="s">
        <v>443</v>
      </c>
      <c r="T82" s="62" t="s">
        <v>443</v>
      </c>
      <c r="U82" s="62" t="s">
        <v>443</v>
      </c>
      <c r="V82" s="62" t="s">
        <v>443</v>
      </c>
      <c r="W82" s="62" t="s">
        <v>443</v>
      </c>
      <c r="X82" s="62" t="s">
        <v>443</v>
      </c>
      <c r="Y82" s="62" t="s">
        <v>443</v>
      </c>
      <c r="Z82" s="62" t="s">
        <v>443</v>
      </c>
      <c r="AA82" s="62" t="s">
        <v>443</v>
      </c>
      <c r="AB82" s="62" t="s">
        <v>443</v>
      </c>
      <c r="AC82" s="62" t="s">
        <v>443</v>
      </c>
      <c r="AD82" s="157" t="s">
        <v>443</v>
      </c>
      <c r="AE82" s="158"/>
      <c r="AF82" s="159" t="s">
        <v>443</v>
      </c>
      <c r="AG82" s="62" t="s">
        <v>443</v>
      </c>
      <c r="AH82" s="62" t="s">
        <v>443</v>
      </c>
      <c r="AI82" s="62" t="s">
        <v>443</v>
      </c>
      <c r="AJ82" s="62" t="s">
        <v>443</v>
      </c>
      <c r="AK82" s="62" t="s">
        <v>443</v>
      </c>
      <c r="AL82" s="40" t="s">
        <v>219</v>
      </c>
    </row>
    <row r="83" spans="1:38" ht="26.25" customHeight="1" thickBot="1">
      <c r="A83" s="60" t="s">
        <v>53</v>
      </c>
      <c r="B83" s="71" t="s">
        <v>211</v>
      </c>
      <c r="C83" s="72" t="s">
        <v>212</v>
      </c>
      <c r="D83" s="62"/>
      <c r="E83" s="62" t="s">
        <v>443</v>
      </c>
      <c r="F83" s="62">
        <v>2.720784E-3</v>
      </c>
      <c r="G83" s="62" t="s">
        <v>443</v>
      </c>
      <c r="H83" s="62" t="s">
        <v>443</v>
      </c>
      <c r="I83" s="62">
        <v>6.80196E-2</v>
      </c>
      <c r="J83" s="62">
        <v>0.51014700000000002</v>
      </c>
      <c r="K83" s="62">
        <v>2.3806859999999999</v>
      </c>
      <c r="L83" s="62">
        <v>3.8771172000000003E-3</v>
      </c>
      <c r="M83" s="62" t="s">
        <v>443</v>
      </c>
      <c r="N83" s="62" t="s">
        <v>443</v>
      </c>
      <c r="O83" s="62" t="s">
        <v>443</v>
      </c>
      <c r="P83" s="62" t="s">
        <v>443</v>
      </c>
      <c r="Q83" s="62" t="s">
        <v>443</v>
      </c>
      <c r="R83" s="62" t="s">
        <v>443</v>
      </c>
      <c r="S83" s="62" t="s">
        <v>443</v>
      </c>
      <c r="T83" s="62" t="s">
        <v>443</v>
      </c>
      <c r="U83" s="62" t="s">
        <v>443</v>
      </c>
      <c r="V83" s="62" t="s">
        <v>443</v>
      </c>
      <c r="W83" s="62" t="s">
        <v>443</v>
      </c>
      <c r="X83" s="62" t="s">
        <v>443</v>
      </c>
      <c r="Y83" s="62" t="s">
        <v>443</v>
      </c>
      <c r="Z83" s="62" t="s">
        <v>443</v>
      </c>
      <c r="AA83" s="62" t="s">
        <v>443</v>
      </c>
      <c r="AB83" s="62" t="s">
        <v>443</v>
      </c>
      <c r="AC83" s="62" t="s">
        <v>443</v>
      </c>
      <c r="AD83" s="157" t="s">
        <v>443</v>
      </c>
      <c r="AE83" s="158"/>
      <c r="AF83" s="159" t="s">
        <v>443</v>
      </c>
      <c r="AG83" s="62" t="s">
        <v>443</v>
      </c>
      <c r="AH83" s="62" t="s">
        <v>443</v>
      </c>
      <c r="AI83" s="62" t="s">
        <v>443</v>
      </c>
      <c r="AJ83" s="62" t="s">
        <v>443</v>
      </c>
      <c r="AK83" s="62">
        <v>170.04900000000001</v>
      </c>
      <c r="AL83" s="40" t="s">
        <v>412</v>
      </c>
    </row>
    <row r="84" spans="1:38" ht="26.25" customHeight="1" thickBot="1">
      <c r="A84" s="60" t="s">
        <v>53</v>
      </c>
      <c r="B84" s="71" t="s">
        <v>213</v>
      </c>
      <c r="C84" s="72" t="s">
        <v>214</v>
      </c>
      <c r="D84" s="62"/>
      <c r="E84" s="62" t="s">
        <v>444</v>
      </c>
      <c r="F84" s="62">
        <v>1.8721300000000001E-3</v>
      </c>
      <c r="G84" s="62" t="s">
        <v>443</v>
      </c>
      <c r="H84" s="62" t="s">
        <v>443</v>
      </c>
      <c r="I84" s="62">
        <v>1.15208E-3</v>
      </c>
      <c r="J84" s="62">
        <v>5.7604000000000006E-3</v>
      </c>
      <c r="K84" s="62">
        <v>2.3041600000000002E-2</v>
      </c>
      <c r="L84" s="62">
        <v>1.4977039999999999E-7</v>
      </c>
      <c r="M84" s="62">
        <v>1.3680949999999998E-4</v>
      </c>
      <c r="N84" s="62" t="s">
        <v>444</v>
      </c>
      <c r="O84" s="62" t="s">
        <v>444</v>
      </c>
      <c r="P84" s="62" t="s">
        <v>444</v>
      </c>
      <c r="Q84" s="62" t="s">
        <v>443</v>
      </c>
      <c r="R84" s="62" t="s">
        <v>443</v>
      </c>
      <c r="S84" s="62" t="s">
        <v>443</v>
      </c>
      <c r="T84" s="62" t="s">
        <v>443</v>
      </c>
      <c r="U84" s="62" t="s">
        <v>443</v>
      </c>
      <c r="V84" s="62" t="s">
        <v>443</v>
      </c>
      <c r="W84" s="62" t="s">
        <v>444</v>
      </c>
      <c r="X84" s="62" t="s">
        <v>444</v>
      </c>
      <c r="Y84" s="62" t="s">
        <v>444</v>
      </c>
      <c r="Z84" s="62" t="s">
        <v>444</v>
      </c>
      <c r="AA84" s="62" t="s">
        <v>444</v>
      </c>
      <c r="AB84" s="62" t="s">
        <v>443</v>
      </c>
      <c r="AC84" s="62" t="s">
        <v>444</v>
      </c>
      <c r="AD84" s="157" t="s">
        <v>443</v>
      </c>
      <c r="AE84" s="158"/>
      <c r="AF84" s="159" t="s">
        <v>443</v>
      </c>
      <c r="AG84" s="62" t="s">
        <v>443</v>
      </c>
      <c r="AH84" s="62" t="s">
        <v>443</v>
      </c>
      <c r="AI84" s="62" t="s">
        <v>443</v>
      </c>
      <c r="AJ84" s="62" t="s">
        <v>443</v>
      </c>
      <c r="AK84" s="62">
        <v>14.401</v>
      </c>
      <c r="AL84" s="40" t="s">
        <v>412</v>
      </c>
    </row>
    <row r="85" spans="1:38" ht="26.25" customHeight="1" thickBot="1">
      <c r="A85" s="60" t="s">
        <v>208</v>
      </c>
      <c r="B85" s="66" t="s">
        <v>215</v>
      </c>
      <c r="C85" s="72" t="s">
        <v>403</v>
      </c>
      <c r="D85" s="62"/>
      <c r="E85" s="62" t="s">
        <v>443</v>
      </c>
      <c r="F85" s="62">
        <v>2.7522499999999996</v>
      </c>
      <c r="G85" s="62" t="s">
        <v>443</v>
      </c>
      <c r="H85" s="62" t="s">
        <v>443</v>
      </c>
      <c r="I85" s="62" t="s">
        <v>443</v>
      </c>
      <c r="J85" s="62" t="s">
        <v>443</v>
      </c>
      <c r="K85" s="62" t="s">
        <v>443</v>
      </c>
      <c r="L85" s="62" t="s">
        <v>443</v>
      </c>
      <c r="M85" s="62" t="s">
        <v>443</v>
      </c>
      <c r="N85" s="62" t="s">
        <v>443</v>
      </c>
      <c r="O85" s="62" t="s">
        <v>443</v>
      </c>
      <c r="P85" s="62" t="s">
        <v>443</v>
      </c>
      <c r="Q85" s="62" t="s">
        <v>443</v>
      </c>
      <c r="R85" s="62" t="s">
        <v>443</v>
      </c>
      <c r="S85" s="62" t="s">
        <v>443</v>
      </c>
      <c r="T85" s="62" t="s">
        <v>443</v>
      </c>
      <c r="U85" s="62" t="s">
        <v>443</v>
      </c>
      <c r="V85" s="62" t="s">
        <v>443</v>
      </c>
      <c r="W85" s="62" t="s">
        <v>443</v>
      </c>
      <c r="X85" s="62" t="s">
        <v>443</v>
      </c>
      <c r="Y85" s="62" t="s">
        <v>443</v>
      </c>
      <c r="Z85" s="62" t="s">
        <v>443</v>
      </c>
      <c r="AA85" s="62" t="s">
        <v>443</v>
      </c>
      <c r="AB85" s="62" t="s">
        <v>443</v>
      </c>
      <c r="AC85" s="62" t="s">
        <v>443</v>
      </c>
      <c r="AD85" s="157" t="s">
        <v>443</v>
      </c>
      <c r="AE85" s="158"/>
      <c r="AF85" s="159" t="s">
        <v>443</v>
      </c>
      <c r="AG85" s="62" t="s">
        <v>443</v>
      </c>
      <c r="AH85" s="62" t="s">
        <v>443</v>
      </c>
      <c r="AI85" s="62" t="s">
        <v>443</v>
      </c>
      <c r="AJ85" s="62" t="s">
        <v>443</v>
      </c>
      <c r="AK85" s="62">
        <v>11.009</v>
      </c>
      <c r="AL85" s="40" t="s">
        <v>216</v>
      </c>
    </row>
    <row r="86" spans="1:38" ht="26.25" customHeight="1" thickBot="1">
      <c r="A86" s="60" t="s">
        <v>208</v>
      </c>
      <c r="B86" s="66" t="s">
        <v>217</v>
      </c>
      <c r="C86" s="70" t="s">
        <v>218</v>
      </c>
      <c r="D86" s="62"/>
      <c r="E86" s="62" t="s">
        <v>443</v>
      </c>
      <c r="F86" s="62">
        <v>1.7413261499999999</v>
      </c>
      <c r="G86" s="62" t="s">
        <v>443</v>
      </c>
      <c r="H86" s="62" t="s">
        <v>443</v>
      </c>
      <c r="I86" s="62" t="s">
        <v>443</v>
      </c>
      <c r="J86" s="62" t="s">
        <v>443</v>
      </c>
      <c r="K86" s="62" t="s">
        <v>443</v>
      </c>
      <c r="L86" s="62" t="s">
        <v>443</v>
      </c>
      <c r="M86" s="62" t="s">
        <v>443</v>
      </c>
      <c r="N86" s="62" t="s">
        <v>443</v>
      </c>
      <c r="O86" s="62" t="s">
        <v>443</v>
      </c>
      <c r="P86" s="62" t="s">
        <v>443</v>
      </c>
      <c r="Q86" s="62" t="s">
        <v>443</v>
      </c>
      <c r="R86" s="62" t="s">
        <v>443</v>
      </c>
      <c r="S86" s="62" t="s">
        <v>443</v>
      </c>
      <c r="T86" s="62" t="s">
        <v>443</v>
      </c>
      <c r="U86" s="62" t="s">
        <v>443</v>
      </c>
      <c r="V86" s="62" t="s">
        <v>443</v>
      </c>
      <c r="W86" s="62" t="s">
        <v>443</v>
      </c>
      <c r="X86" s="62" t="s">
        <v>443</v>
      </c>
      <c r="Y86" s="62" t="s">
        <v>443</v>
      </c>
      <c r="Z86" s="62" t="s">
        <v>443</v>
      </c>
      <c r="AA86" s="62" t="s">
        <v>443</v>
      </c>
      <c r="AB86" s="62" t="s">
        <v>443</v>
      </c>
      <c r="AC86" s="62" t="s">
        <v>443</v>
      </c>
      <c r="AD86" s="157" t="s">
        <v>443</v>
      </c>
      <c r="AE86" s="158"/>
      <c r="AF86" s="159" t="s">
        <v>443</v>
      </c>
      <c r="AG86" s="62" t="s">
        <v>443</v>
      </c>
      <c r="AH86" s="62" t="s">
        <v>443</v>
      </c>
      <c r="AI86" s="62" t="s">
        <v>443</v>
      </c>
      <c r="AJ86" s="62" t="s">
        <v>443</v>
      </c>
      <c r="AK86" s="62" t="s">
        <v>443</v>
      </c>
      <c r="AL86" s="40" t="s">
        <v>219</v>
      </c>
    </row>
    <row r="87" spans="1:38" ht="26.25" customHeight="1" thickBot="1">
      <c r="A87" s="60" t="s">
        <v>208</v>
      </c>
      <c r="B87" s="66" t="s">
        <v>220</v>
      </c>
      <c r="C87" s="70" t="s">
        <v>221</v>
      </c>
      <c r="D87" s="62"/>
      <c r="E87" s="62" t="s">
        <v>443</v>
      </c>
      <c r="F87" s="62">
        <v>0.6145856999999999</v>
      </c>
      <c r="G87" s="62" t="s">
        <v>443</v>
      </c>
      <c r="H87" s="62" t="s">
        <v>443</v>
      </c>
      <c r="I87" s="62" t="s">
        <v>443</v>
      </c>
      <c r="J87" s="62" t="s">
        <v>443</v>
      </c>
      <c r="K87" s="62" t="s">
        <v>443</v>
      </c>
      <c r="L87" s="62" t="s">
        <v>443</v>
      </c>
      <c r="M87" s="62" t="s">
        <v>443</v>
      </c>
      <c r="N87" s="62" t="s">
        <v>443</v>
      </c>
      <c r="O87" s="62" t="s">
        <v>443</v>
      </c>
      <c r="P87" s="62" t="s">
        <v>443</v>
      </c>
      <c r="Q87" s="62" t="s">
        <v>443</v>
      </c>
      <c r="R87" s="62" t="s">
        <v>443</v>
      </c>
      <c r="S87" s="62" t="s">
        <v>443</v>
      </c>
      <c r="T87" s="62" t="s">
        <v>443</v>
      </c>
      <c r="U87" s="62" t="s">
        <v>443</v>
      </c>
      <c r="V87" s="62" t="s">
        <v>443</v>
      </c>
      <c r="W87" s="62" t="s">
        <v>443</v>
      </c>
      <c r="X87" s="62" t="s">
        <v>443</v>
      </c>
      <c r="Y87" s="62" t="s">
        <v>443</v>
      </c>
      <c r="Z87" s="62" t="s">
        <v>443</v>
      </c>
      <c r="AA87" s="62" t="s">
        <v>443</v>
      </c>
      <c r="AB87" s="62" t="s">
        <v>443</v>
      </c>
      <c r="AC87" s="62" t="s">
        <v>443</v>
      </c>
      <c r="AD87" s="157" t="s">
        <v>443</v>
      </c>
      <c r="AE87" s="158"/>
      <c r="AF87" s="159" t="s">
        <v>443</v>
      </c>
      <c r="AG87" s="62" t="s">
        <v>443</v>
      </c>
      <c r="AH87" s="62" t="s">
        <v>443</v>
      </c>
      <c r="AI87" s="62" t="s">
        <v>443</v>
      </c>
      <c r="AJ87" s="62" t="s">
        <v>443</v>
      </c>
      <c r="AK87" s="62">
        <v>2048.6190000000001</v>
      </c>
      <c r="AL87" s="40" t="s">
        <v>219</v>
      </c>
    </row>
    <row r="88" spans="1:38" ht="26.25" customHeight="1" thickBot="1">
      <c r="A88" s="60" t="s">
        <v>208</v>
      </c>
      <c r="B88" s="66" t="s">
        <v>222</v>
      </c>
      <c r="C88" s="70" t="s">
        <v>223</v>
      </c>
      <c r="D88" s="62"/>
      <c r="E88" s="62" t="s">
        <v>443</v>
      </c>
      <c r="F88" s="62">
        <v>0.33711400000000002</v>
      </c>
      <c r="G88" s="62" t="s">
        <v>443</v>
      </c>
      <c r="H88" s="62">
        <v>7.5480000000000002E-5</v>
      </c>
      <c r="I88" s="62" t="s">
        <v>443</v>
      </c>
      <c r="J88" s="62" t="s">
        <v>443</v>
      </c>
      <c r="K88" s="62">
        <v>6.6000000000000003E-2</v>
      </c>
      <c r="L88" s="62" t="s">
        <v>443</v>
      </c>
      <c r="M88" s="62" t="s">
        <v>443</v>
      </c>
      <c r="N88" s="62" t="s">
        <v>443</v>
      </c>
      <c r="O88" s="62">
        <v>5.5000000000000003E-7</v>
      </c>
      <c r="P88" s="62" t="s">
        <v>443</v>
      </c>
      <c r="Q88" s="62">
        <v>2.7499999999999999E-6</v>
      </c>
      <c r="R88" s="62">
        <v>3.3000000000000003E-5</v>
      </c>
      <c r="S88" s="62" t="s">
        <v>443</v>
      </c>
      <c r="T88" s="62">
        <v>2.7500000000000002E-4</v>
      </c>
      <c r="U88" s="62">
        <v>2.7499999999999999E-6</v>
      </c>
      <c r="V88" s="62" t="s">
        <v>443</v>
      </c>
      <c r="W88" s="62" t="s">
        <v>443</v>
      </c>
      <c r="X88" s="62" t="s">
        <v>443</v>
      </c>
      <c r="Y88" s="62" t="s">
        <v>443</v>
      </c>
      <c r="Z88" s="62" t="s">
        <v>443</v>
      </c>
      <c r="AA88" s="62" t="s">
        <v>443</v>
      </c>
      <c r="AB88" s="62">
        <v>1.4024999999999998E-2</v>
      </c>
      <c r="AC88" s="62" t="s">
        <v>443</v>
      </c>
      <c r="AD88" s="157" t="s">
        <v>443</v>
      </c>
      <c r="AE88" s="158"/>
      <c r="AF88" s="159" t="s">
        <v>443</v>
      </c>
      <c r="AG88" s="62" t="s">
        <v>443</v>
      </c>
      <c r="AH88" s="62" t="s">
        <v>443</v>
      </c>
      <c r="AI88" s="62" t="s">
        <v>443</v>
      </c>
      <c r="AJ88" s="62" t="s">
        <v>443</v>
      </c>
      <c r="AK88" s="62" t="s">
        <v>443</v>
      </c>
      <c r="AL88" s="40" t="s">
        <v>412</v>
      </c>
    </row>
    <row r="89" spans="1:38" ht="26.25" customHeight="1" thickBot="1">
      <c r="A89" s="60" t="s">
        <v>208</v>
      </c>
      <c r="B89" s="66" t="s">
        <v>224</v>
      </c>
      <c r="C89" s="70" t="s">
        <v>225</v>
      </c>
      <c r="D89" s="62"/>
      <c r="E89" s="62" t="s">
        <v>443</v>
      </c>
      <c r="F89" s="62">
        <v>7.1709499999999995E-2</v>
      </c>
      <c r="G89" s="62" t="s">
        <v>443</v>
      </c>
      <c r="H89" s="62" t="s">
        <v>443</v>
      </c>
      <c r="I89" s="62" t="s">
        <v>443</v>
      </c>
      <c r="J89" s="62" t="s">
        <v>443</v>
      </c>
      <c r="K89" s="62" t="s">
        <v>443</v>
      </c>
      <c r="L89" s="62" t="s">
        <v>443</v>
      </c>
      <c r="M89" s="62" t="s">
        <v>443</v>
      </c>
      <c r="N89" s="62" t="s">
        <v>443</v>
      </c>
      <c r="O89" s="62" t="s">
        <v>443</v>
      </c>
      <c r="P89" s="62" t="s">
        <v>443</v>
      </c>
      <c r="Q89" s="62" t="s">
        <v>443</v>
      </c>
      <c r="R89" s="62" t="s">
        <v>443</v>
      </c>
      <c r="S89" s="62" t="s">
        <v>443</v>
      </c>
      <c r="T89" s="62" t="s">
        <v>443</v>
      </c>
      <c r="U89" s="62" t="s">
        <v>443</v>
      </c>
      <c r="V89" s="62" t="s">
        <v>443</v>
      </c>
      <c r="W89" s="62" t="s">
        <v>443</v>
      </c>
      <c r="X89" s="62" t="s">
        <v>443</v>
      </c>
      <c r="Y89" s="62" t="s">
        <v>443</v>
      </c>
      <c r="Z89" s="62" t="s">
        <v>443</v>
      </c>
      <c r="AA89" s="62" t="s">
        <v>443</v>
      </c>
      <c r="AB89" s="62" t="s">
        <v>443</v>
      </c>
      <c r="AC89" s="62" t="s">
        <v>443</v>
      </c>
      <c r="AD89" s="157" t="s">
        <v>443</v>
      </c>
      <c r="AE89" s="158"/>
      <c r="AF89" s="159" t="s">
        <v>443</v>
      </c>
      <c r="AG89" s="62" t="s">
        <v>443</v>
      </c>
      <c r="AH89" s="62" t="s">
        <v>443</v>
      </c>
      <c r="AI89" s="62" t="s">
        <v>443</v>
      </c>
      <c r="AJ89" s="62" t="s">
        <v>443</v>
      </c>
      <c r="AK89" s="62" t="s">
        <v>443</v>
      </c>
      <c r="AL89" s="40" t="s">
        <v>412</v>
      </c>
    </row>
    <row r="90" spans="1:38" s="5" customFormat="1" ht="26.25" customHeight="1" thickBot="1">
      <c r="A90" s="60" t="s">
        <v>208</v>
      </c>
      <c r="B90" s="66" t="s">
        <v>226</v>
      </c>
      <c r="C90" s="70" t="s">
        <v>227</v>
      </c>
      <c r="D90" s="62"/>
      <c r="E90" s="62" t="s">
        <v>444</v>
      </c>
      <c r="F90" s="62">
        <v>5.7327326749999994E-3</v>
      </c>
      <c r="G90" s="62" t="s">
        <v>444</v>
      </c>
      <c r="H90" s="62" t="s">
        <v>444</v>
      </c>
      <c r="I90" s="62">
        <v>4.5781500000000002E-5</v>
      </c>
      <c r="J90" s="62">
        <v>6.867225E-5</v>
      </c>
      <c r="K90" s="62">
        <v>8.3932749999999994E-5</v>
      </c>
      <c r="L90" s="62" t="s">
        <v>444</v>
      </c>
      <c r="M90" s="62" t="s">
        <v>444</v>
      </c>
      <c r="N90" s="62" t="s">
        <v>444</v>
      </c>
      <c r="O90" s="62" t="s">
        <v>444</v>
      </c>
      <c r="P90" s="62" t="s">
        <v>444</v>
      </c>
      <c r="Q90" s="62" t="s">
        <v>444</v>
      </c>
      <c r="R90" s="62" t="s">
        <v>444</v>
      </c>
      <c r="S90" s="62" t="s">
        <v>444</v>
      </c>
      <c r="T90" s="62" t="s">
        <v>444</v>
      </c>
      <c r="U90" s="62" t="s">
        <v>444</v>
      </c>
      <c r="V90" s="62" t="s">
        <v>444</v>
      </c>
      <c r="W90" s="62" t="s">
        <v>444</v>
      </c>
      <c r="X90" s="62">
        <v>2.8331971500000005E-5</v>
      </c>
      <c r="Y90" s="62">
        <v>2.8331971500000005E-5</v>
      </c>
      <c r="Z90" s="62">
        <v>2.8331971500000005E-5</v>
      </c>
      <c r="AA90" s="62">
        <v>1.41125292E-4</v>
      </c>
      <c r="AB90" s="62">
        <v>2.2612120650000001E-4</v>
      </c>
      <c r="AC90" s="62" t="s">
        <v>444</v>
      </c>
      <c r="AD90" s="62" t="s">
        <v>444</v>
      </c>
      <c r="AE90" s="158"/>
      <c r="AF90" s="62" t="s">
        <v>443</v>
      </c>
      <c r="AG90" s="62" t="s">
        <v>443</v>
      </c>
      <c r="AH90" s="62" t="s">
        <v>443</v>
      </c>
      <c r="AI90" s="62" t="s">
        <v>443</v>
      </c>
      <c r="AJ90" s="62" t="s">
        <v>443</v>
      </c>
      <c r="AK90" s="62" t="s">
        <v>443</v>
      </c>
      <c r="AL90" s="40" t="s">
        <v>412</v>
      </c>
    </row>
    <row r="91" spans="1:38" ht="26.25" customHeight="1" thickBot="1">
      <c r="A91" s="60" t="s">
        <v>208</v>
      </c>
      <c r="B91" s="64" t="s">
        <v>404</v>
      </c>
      <c r="C91" s="66" t="s">
        <v>228</v>
      </c>
      <c r="D91" s="62"/>
      <c r="E91" s="62">
        <v>6.9372000000000001E-3</v>
      </c>
      <c r="F91" s="62">
        <v>0.15608899784441549</v>
      </c>
      <c r="G91" s="62" t="s">
        <v>444</v>
      </c>
      <c r="H91" s="62">
        <v>1.5994100000000001E-2</v>
      </c>
      <c r="I91" s="62">
        <v>0.104058</v>
      </c>
      <c r="J91" s="62">
        <v>0.104058</v>
      </c>
      <c r="K91" s="62">
        <v>0.104058</v>
      </c>
      <c r="L91" s="62">
        <v>4.6826099999999998E-4</v>
      </c>
      <c r="M91" s="62">
        <v>0.2123554</v>
      </c>
      <c r="N91" s="62">
        <v>1.9270000000000002E-7</v>
      </c>
      <c r="O91" s="62">
        <v>2.0811600000000002E-5</v>
      </c>
      <c r="P91" s="62">
        <v>3.8540000000000005E-7</v>
      </c>
      <c r="Q91" s="62">
        <v>6.1663999999999999E-7</v>
      </c>
      <c r="R91" s="62">
        <v>1.3488999999999999E-6</v>
      </c>
      <c r="S91" s="62">
        <v>2.0811600000000003E-2</v>
      </c>
      <c r="T91" s="62" t="s">
        <v>444</v>
      </c>
      <c r="U91" s="62" t="s">
        <v>444</v>
      </c>
      <c r="V91" s="62" t="s">
        <v>444</v>
      </c>
      <c r="W91" s="62">
        <v>3.8540000000000005E-7</v>
      </c>
      <c r="X91" s="62">
        <v>4.27794E-4</v>
      </c>
      <c r="Y91" s="62">
        <v>1.7343E-4</v>
      </c>
      <c r="Z91" s="62">
        <v>1.7343E-4</v>
      </c>
      <c r="AA91" s="62">
        <v>1.7343E-4</v>
      </c>
      <c r="AB91" s="62">
        <v>9.4808400000000008E-4</v>
      </c>
      <c r="AC91" s="62" t="s">
        <v>444</v>
      </c>
      <c r="AD91" s="62" t="s">
        <v>444</v>
      </c>
      <c r="AE91" s="158"/>
      <c r="AF91" s="62" t="s">
        <v>443</v>
      </c>
      <c r="AG91" s="62" t="s">
        <v>443</v>
      </c>
      <c r="AH91" s="62" t="s">
        <v>443</v>
      </c>
      <c r="AI91" s="62" t="s">
        <v>443</v>
      </c>
      <c r="AJ91" s="62" t="s">
        <v>443</v>
      </c>
      <c r="AK91" s="62" t="s">
        <v>443</v>
      </c>
      <c r="AL91" s="40" t="s">
        <v>412</v>
      </c>
    </row>
    <row r="92" spans="1:38" ht="26.25" customHeight="1" thickBot="1">
      <c r="A92" s="60" t="s">
        <v>53</v>
      </c>
      <c r="B92" s="60" t="s">
        <v>229</v>
      </c>
      <c r="C92" s="61" t="s">
        <v>230</v>
      </c>
      <c r="D92" s="67"/>
      <c r="E92" s="67" t="s">
        <v>442</v>
      </c>
      <c r="F92" s="62" t="s">
        <v>442</v>
      </c>
      <c r="G92" s="62" t="s">
        <v>442</v>
      </c>
      <c r="H92" s="62" t="s">
        <v>442</v>
      </c>
      <c r="I92" s="62" t="s">
        <v>442</v>
      </c>
      <c r="J92" s="62" t="s">
        <v>442</v>
      </c>
      <c r="K92" s="62" t="s">
        <v>442</v>
      </c>
      <c r="L92" s="62" t="s">
        <v>442</v>
      </c>
      <c r="M92" s="62" t="s">
        <v>442</v>
      </c>
      <c r="N92" s="62" t="s">
        <v>442</v>
      </c>
      <c r="O92" s="62" t="s">
        <v>442</v>
      </c>
      <c r="P92" s="62" t="s">
        <v>442</v>
      </c>
      <c r="Q92" s="62" t="s">
        <v>442</v>
      </c>
      <c r="R92" s="62" t="s">
        <v>442</v>
      </c>
      <c r="S92" s="62" t="s">
        <v>442</v>
      </c>
      <c r="T92" s="62" t="s">
        <v>442</v>
      </c>
      <c r="U92" s="62" t="s">
        <v>442</v>
      </c>
      <c r="V92" s="62" t="s">
        <v>442</v>
      </c>
      <c r="W92" s="62" t="s">
        <v>442</v>
      </c>
      <c r="X92" s="62" t="s">
        <v>442</v>
      </c>
      <c r="Y92" s="62" t="s">
        <v>442</v>
      </c>
      <c r="Z92" s="62" t="s">
        <v>442</v>
      </c>
      <c r="AA92" s="62" t="s">
        <v>442</v>
      </c>
      <c r="AB92" s="62" t="s">
        <v>442</v>
      </c>
      <c r="AC92" s="62" t="s">
        <v>442</v>
      </c>
      <c r="AD92" s="157" t="s">
        <v>442</v>
      </c>
      <c r="AE92" s="158"/>
      <c r="AF92" s="159" t="s">
        <v>442</v>
      </c>
      <c r="AG92" s="159" t="s">
        <v>442</v>
      </c>
      <c r="AH92" s="159" t="s">
        <v>442</v>
      </c>
      <c r="AI92" s="159" t="s">
        <v>442</v>
      </c>
      <c r="AJ92" s="159" t="s">
        <v>442</v>
      </c>
      <c r="AK92" s="62" t="s">
        <v>442</v>
      </c>
      <c r="AL92" s="40" t="s">
        <v>231</v>
      </c>
    </row>
    <row r="93" spans="1:38" ht="26.25" customHeight="1" thickBot="1">
      <c r="A93" s="60" t="s">
        <v>53</v>
      </c>
      <c r="B93" s="64" t="s">
        <v>232</v>
      </c>
      <c r="C93" s="61" t="s">
        <v>405</v>
      </c>
      <c r="D93" s="67"/>
      <c r="E93" s="67" t="s">
        <v>443</v>
      </c>
      <c r="F93" s="67">
        <v>1.0617309350000002</v>
      </c>
      <c r="G93" s="67" t="s">
        <v>443</v>
      </c>
      <c r="H93" s="67" t="s">
        <v>443</v>
      </c>
      <c r="I93" s="67" t="s">
        <v>443</v>
      </c>
      <c r="J93" s="67" t="s">
        <v>443</v>
      </c>
      <c r="K93" s="67" t="s">
        <v>443</v>
      </c>
      <c r="L93" s="67" t="s">
        <v>443</v>
      </c>
      <c r="M93" s="67" t="s">
        <v>443</v>
      </c>
      <c r="N93" s="67" t="s">
        <v>443</v>
      </c>
      <c r="O93" s="67" t="s">
        <v>443</v>
      </c>
      <c r="P93" s="67" t="s">
        <v>443</v>
      </c>
      <c r="Q93" s="67" t="s">
        <v>443</v>
      </c>
      <c r="R93" s="67" t="s">
        <v>443</v>
      </c>
      <c r="S93" s="67" t="s">
        <v>443</v>
      </c>
      <c r="T93" s="67" t="s">
        <v>443</v>
      </c>
      <c r="U93" s="67" t="s">
        <v>443</v>
      </c>
      <c r="V93" s="67" t="s">
        <v>443</v>
      </c>
      <c r="W93" s="67" t="s">
        <v>443</v>
      </c>
      <c r="X93" s="67" t="s">
        <v>443</v>
      </c>
      <c r="Y93" s="67" t="s">
        <v>443</v>
      </c>
      <c r="Z93" s="67" t="s">
        <v>443</v>
      </c>
      <c r="AA93" s="67" t="s">
        <v>443</v>
      </c>
      <c r="AB93" s="67" t="s">
        <v>443</v>
      </c>
      <c r="AC93" s="67" t="s">
        <v>443</v>
      </c>
      <c r="AD93" s="166" t="s">
        <v>443</v>
      </c>
      <c r="AE93" s="158"/>
      <c r="AF93" s="159" t="s">
        <v>443</v>
      </c>
      <c r="AG93" s="62" t="s">
        <v>443</v>
      </c>
      <c r="AH93" s="62" t="s">
        <v>443</v>
      </c>
      <c r="AI93" s="62" t="s">
        <v>443</v>
      </c>
      <c r="AJ93" s="62" t="s">
        <v>443</v>
      </c>
      <c r="AK93" s="62" t="s">
        <v>443</v>
      </c>
      <c r="AL93" s="40" t="s">
        <v>233</v>
      </c>
    </row>
    <row r="94" spans="1:38" ht="26.25" customHeight="1" thickBot="1">
      <c r="A94" s="60" t="s">
        <v>53</v>
      </c>
      <c r="B94" s="73" t="s">
        <v>406</v>
      </c>
      <c r="C94" s="61" t="s">
        <v>234</v>
      </c>
      <c r="D94" s="62"/>
      <c r="E94" s="62" t="s">
        <v>444</v>
      </c>
      <c r="F94" s="62" t="s">
        <v>444</v>
      </c>
      <c r="G94" s="62" t="s">
        <v>444</v>
      </c>
      <c r="H94" s="62" t="s">
        <v>444</v>
      </c>
      <c r="I94" s="62" t="s">
        <v>444</v>
      </c>
      <c r="J94" s="62" t="s">
        <v>444</v>
      </c>
      <c r="K94" s="62" t="s">
        <v>444</v>
      </c>
      <c r="L94" s="62" t="s">
        <v>444</v>
      </c>
      <c r="M94" s="62" t="s">
        <v>444</v>
      </c>
      <c r="N94" s="62" t="s">
        <v>444</v>
      </c>
      <c r="O94" s="62" t="s">
        <v>444</v>
      </c>
      <c r="P94" s="62" t="s">
        <v>444</v>
      </c>
      <c r="Q94" s="62" t="s">
        <v>444</v>
      </c>
      <c r="R94" s="62" t="s">
        <v>444</v>
      </c>
      <c r="S94" s="62" t="s">
        <v>444</v>
      </c>
      <c r="T94" s="62" t="s">
        <v>444</v>
      </c>
      <c r="U94" s="62" t="s">
        <v>444</v>
      </c>
      <c r="V94" s="62" t="s">
        <v>444</v>
      </c>
      <c r="W94" s="62" t="s">
        <v>444</v>
      </c>
      <c r="X94" s="62" t="s">
        <v>444</v>
      </c>
      <c r="Y94" s="62" t="s">
        <v>444</v>
      </c>
      <c r="Z94" s="62" t="s">
        <v>444</v>
      </c>
      <c r="AA94" s="62" t="s">
        <v>444</v>
      </c>
      <c r="AB94" s="62" t="s">
        <v>444</v>
      </c>
      <c r="AC94" s="62" t="s">
        <v>444</v>
      </c>
      <c r="AD94" s="157" t="s">
        <v>444</v>
      </c>
      <c r="AE94" s="158"/>
      <c r="AF94" s="159" t="s">
        <v>443</v>
      </c>
      <c r="AG94" s="62" t="s">
        <v>443</v>
      </c>
      <c r="AH94" s="62" t="s">
        <v>443</v>
      </c>
      <c r="AI94" s="62" t="s">
        <v>443</v>
      </c>
      <c r="AJ94" s="62" t="s">
        <v>443</v>
      </c>
      <c r="AK94" s="62" t="s">
        <v>444</v>
      </c>
      <c r="AL94" s="40" t="s">
        <v>412</v>
      </c>
    </row>
    <row r="95" spans="1:38" ht="26.25" customHeight="1" thickBot="1">
      <c r="A95" s="60" t="s">
        <v>53</v>
      </c>
      <c r="B95" s="73" t="s">
        <v>235</v>
      </c>
      <c r="C95" s="61" t="s">
        <v>236</v>
      </c>
      <c r="D95" s="67"/>
      <c r="E95" s="67" t="s">
        <v>443</v>
      </c>
      <c r="F95" s="62" t="s">
        <v>443</v>
      </c>
      <c r="G95" s="62" t="s">
        <v>443</v>
      </c>
      <c r="H95" s="62" t="s">
        <v>443</v>
      </c>
      <c r="I95" s="62" t="s">
        <v>443</v>
      </c>
      <c r="J95" s="62" t="s">
        <v>443</v>
      </c>
      <c r="K95" s="62">
        <v>1.28631232E-2</v>
      </c>
      <c r="L95" s="62" t="s">
        <v>443</v>
      </c>
      <c r="M95" s="62" t="s">
        <v>443</v>
      </c>
      <c r="N95" s="62" t="s">
        <v>443</v>
      </c>
      <c r="O95" s="62" t="s">
        <v>443</v>
      </c>
      <c r="P95" s="62" t="s">
        <v>443</v>
      </c>
      <c r="Q95" s="62" t="s">
        <v>443</v>
      </c>
      <c r="R95" s="62" t="s">
        <v>443</v>
      </c>
      <c r="S95" s="62" t="s">
        <v>443</v>
      </c>
      <c r="T95" s="62" t="s">
        <v>443</v>
      </c>
      <c r="U95" s="62" t="s">
        <v>443</v>
      </c>
      <c r="V95" s="62" t="s">
        <v>443</v>
      </c>
      <c r="W95" s="62" t="s">
        <v>443</v>
      </c>
      <c r="X95" s="62" t="s">
        <v>443</v>
      </c>
      <c r="Y95" s="62" t="s">
        <v>443</v>
      </c>
      <c r="Z95" s="62" t="s">
        <v>443</v>
      </c>
      <c r="AA95" s="62" t="s">
        <v>443</v>
      </c>
      <c r="AB95" s="62" t="s">
        <v>443</v>
      </c>
      <c r="AC95" s="62" t="s">
        <v>443</v>
      </c>
      <c r="AD95" s="157" t="s">
        <v>443</v>
      </c>
      <c r="AE95" s="158"/>
      <c r="AF95" s="159" t="s">
        <v>443</v>
      </c>
      <c r="AG95" s="62" t="s">
        <v>443</v>
      </c>
      <c r="AH95" s="62" t="s">
        <v>443</v>
      </c>
      <c r="AI95" s="62" t="s">
        <v>443</v>
      </c>
      <c r="AJ95" s="62" t="s">
        <v>443</v>
      </c>
      <c r="AK95" s="62">
        <v>12.8631232</v>
      </c>
      <c r="AL95" s="40" t="s">
        <v>412</v>
      </c>
    </row>
    <row r="96" spans="1:38" ht="26.25" customHeight="1" thickBot="1">
      <c r="A96" s="60" t="s">
        <v>53</v>
      </c>
      <c r="B96" s="64" t="s">
        <v>237</v>
      </c>
      <c r="C96" s="61" t="s">
        <v>238</v>
      </c>
      <c r="D96" s="74"/>
      <c r="E96" s="67" t="s">
        <v>442</v>
      </c>
      <c r="F96" s="62" t="s">
        <v>442</v>
      </c>
      <c r="G96" s="62" t="s">
        <v>442</v>
      </c>
      <c r="H96" s="62" t="s">
        <v>442</v>
      </c>
      <c r="I96" s="62" t="s">
        <v>442</v>
      </c>
      <c r="J96" s="62" t="s">
        <v>442</v>
      </c>
      <c r="K96" s="62" t="s">
        <v>442</v>
      </c>
      <c r="L96" s="62" t="s">
        <v>442</v>
      </c>
      <c r="M96" s="62" t="s">
        <v>442</v>
      </c>
      <c r="N96" s="62" t="s">
        <v>442</v>
      </c>
      <c r="O96" s="62" t="s">
        <v>442</v>
      </c>
      <c r="P96" s="62" t="s">
        <v>442</v>
      </c>
      <c r="Q96" s="62" t="s">
        <v>442</v>
      </c>
      <c r="R96" s="62" t="s">
        <v>442</v>
      </c>
      <c r="S96" s="62" t="s">
        <v>442</v>
      </c>
      <c r="T96" s="62" t="s">
        <v>442</v>
      </c>
      <c r="U96" s="62" t="s">
        <v>442</v>
      </c>
      <c r="V96" s="62" t="s">
        <v>442</v>
      </c>
      <c r="W96" s="62" t="s">
        <v>442</v>
      </c>
      <c r="X96" s="62" t="s">
        <v>442</v>
      </c>
      <c r="Y96" s="62" t="s">
        <v>442</v>
      </c>
      <c r="Z96" s="62" t="s">
        <v>442</v>
      </c>
      <c r="AA96" s="62" t="s">
        <v>442</v>
      </c>
      <c r="AB96" s="62" t="s">
        <v>442</v>
      </c>
      <c r="AC96" s="62" t="s">
        <v>442</v>
      </c>
      <c r="AD96" s="157" t="s">
        <v>442</v>
      </c>
      <c r="AE96" s="158"/>
      <c r="AF96" s="159" t="s">
        <v>442</v>
      </c>
      <c r="AG96" s="159" t="s">
        <v>442</v>
      </c>
      <c r="AH96" s="159" t="s">
        <v>442</v>
      </c>
      <c r="AI96" s="159" t="s">
        <v>442</v>
      </c>
      <c r="AJ96" s="159" t="s">
        <v>442</v>
      </c>
      <c r="AK96" s="62" t="s">
        <v>442</v>
      </c>
      <c r="AL96" s="40" t="s">
        <v>412</v>
      </c>
    </row>
    <row r="97" spans="1:38" ht="26.25" customHeight="1" thickBot="1">
      <c r="A97" s="60" t="s">
        <v>53</v>
      </c>
      <c r="B97" s="64" t="s">
        <v>239</v>
      </c>
      <c r="C97" s="61" t="s">
        <v>240</v>
      </c>
      <c r="D97" s="74"/>
      <c r="E97" s="67" t="s">
        <v>443</v>
      </c>
      <c r="F97" s="67" t="s">
        <v>443</v>
      </c>
      <c r="G97" s="67" t="s">
        <v>443</v>
      </c>
      <c r="H97" s="67" t="s">
        <v>443</v>
      </c>
      <c r="I97" s="67" t="s">
        <v>443</v>
      </c>
      <c r="J97" s="67" t="s">
        <v>443</v>
      </c>
      <c r="K97" s="67" t="s">
        <v>443</v>
      </c>
      <c r="L97" s="67" t="s">
        <v>443</v>
      </c>
      <c r="M97" s="67" t="s">
        <v>443</v>
      </c>
      <c r="N97" s="67" t="s">
        <v>444</v>
      </c>
      <c r="O97" s="67" t="s">
        <v>444</v>
      </c>
      <c r="P97" s="67">
        <v>2.0486189999999998E-2</v>
      </c>
      <c r="Q97" s="67" t="s">
        <v>444</v>
      </c>
      <c r="R97" s="67" t="s">
        <v>444</v>
      </c>
      <c r="S97" s="67" t="s">
        <v>444</v>
      </c>
      <c r="T97" s="67" t="s">
        <v>444</v>
      </c>
      <c r="U97" s="67" t="s">
        <v>444</v>
      </c>
      <c r="V97" s="67" t="s">
        <v>444</v>
      </c>
      <c r="W97" s="67" t="s">
        <v>443</v>
      </c>
      <c r="X97" s="67" t="s">
        <v>443</v>
      </c>
      <c r="Y97" s="67" t="s">
        <v>443</v>
      </c>
      <c r="Z97" s="67" t="s">
        <v>443</v>
      </c>
      <c r="AA97" s="67" t="s">
        <v>443</v>
      </c>
      <c r="AB97" s="67" t="s">
        <v>443</v>
      </c>
      <c r="AC97" s="67" t="s">
        <v>444</v>
      </c>
      <c r="AD97" s="166">
        <v>204.86189999999999</v>
      </c>
      <c r="AE97" s="158"/>
      <c r="AF97" s="159" t="s">
        <v>443</v>
      </c>
      <c r="AG97" s="62" t="s">
        <v>443</v>
      </c>
      <c r="AH97" s="62" t="s">
        <v>443</v>
      </c>
      <c r="AI97" s="62" t="s">
        <v>443</v>
      </c>
      <c r="AJ97" s="62" t="s">
        <v>443</v>
      </c>
      <c r="AK97" s="62" t="s">
        <v>443</v>
      </c>
      <c r="AL97" s="40" t="s">
        <v>412</v>
      </c>
    </row>
    <row r="98" spans="1:38" ht="26.25" customHeight="1" thickBot="1">
      <c r="A98" s="60" t="s">
        <v>53</v>
      </c>
      <c r="B98" s="64" t="s">
        <v>241</v>
      </c>
      <c r="C98" s="66" t="s">
        <v>242</v>
      </c>
      <c r="D98" s="74"/>
      <c r="E98" s="67" t="s">
        <v>444</v>
      </c>
      <c r="F98" s="62" t="s">
        <v>444</v>
      </c>
      <c r="G98" s="62" t="s">
        <v>444</v>
      </c>
      <c r="H98" s="62" t="s">
        <v>444</v>
      </c>
      <c r="I98" s="62" t="s">
        <v>444</v>
      </c>
      <c r="J98" s="62" t="s">
        <v>444</v>
      </c>
      <c r="K98" s="62" t="s">
        <v>444</v>
      </c>
      <c r="L98" s="62" t="s">
        <v>444</v>
      </c>
      <c r="M98" s="62" t="s">
        <v>444</v>
      </c>
      <c r="N98" s="62" t="s">
        <v>444</v>
      </c>
      <c r="O98" s="62" t="s">
        <v>444</v>
      </c>
      <c r="P98" s="62" t="s">
        <v>444</v>
      </c>
      <c r="Q98" s="62" t="s">
        <v>444</v>
      </c>
      <c r="R98" s="62" t="s">
        <v>444</v>
      </c>
      <c r="S98" s="62" t="s">
        <v>444</v>
      </c>
      <c r="T98" s="62" t="s">
        <v>444</v>
      </c>
      <c r="U98" s="62" t="s">
        <v>444</v>
      </c>
      <c r="V98" s="62" t="s">
        <v>444</v>
      </c>
      <c r="W98" s="62" t="s">
        <v>444</v>
      </c>
      <c r="X98" s="62" t="s">
        <v>444</v>
      </c>
      <c r="Y98" s="62" t="s">
        <v>444</v>
      </c>
      <c r="Z98" s="62" t="s">
        <v>444</v>
      </c>
      <c r="AA98" s="62" t="s">
        <v>444</v>
      </c>
      <c r="AB98" s="62" t="s">
        <v>444</v>
      </c>
      <c r="AC98" s="62" t="s">
        <v>444</v>
      </c>
      <c r="AD98" s="157" t="s">
        <v>444</v>
      </c>
      <c r="AE98" s="158"/>
      <c r="AF98" s="159" t="s">
        <v>443</v>
      </c>
      <c r="AG98" s="62" t="s">
        <v>443</v>
      </c>
      <c r="AH98" s="62" t="s">
        <v>443</v>
      </c>
      <c r="AI98" s="62" t="s">
        <v>443</v>
      </c>
      <c r="AJ98" s="62" t="s">
        <v>443</v>
      </c>
      <c r="AK98" s="62" t="s">
        <v>444</v>
      </c>
      <c r="AL98" s="40" t="s">
        <v>412</v>
      </c>
    </row>
    <row r="99" spans="1:38" ht="26.25" customHeight="1" thickBot="1">
      <c r="A99" s="60" t="s">
        <v>243</v>
      </c>
      <c r="B99" s="60" t="s">
        <v>244</v>
      </c>
      <c r="C99" s="61" t="s">
        <v>407</v>
      </c>
      <c r="D99" s="74"/>
      <c r="E99" s="67">
        <v>9.4003007999999999E-2</v>
      </c>
      <c r="F99" s="62">
        <v>1.6774911779999999</v>
      </c>
      <c r="G99" s="62" t="s">
        <v>443</v>
      </c>
      <c r="H99" s="62">
        <v>2.0125644</v>
      </c>
      <c r="I99" s="62">
        <v>5.1251640000000001E-2</v>
      </c>
      <c r="J99" s="62">
        <v>7.8752520000000006E-2</v>
      </c>
      <c r="K99" s="62">
        <v>0.17250552</v>
      </c>
      <c r="L99" s="62" t="s">
        <v>443</v>
      </c>
      <c r="M99" s="62" t="s">
        <v>443</v>
      </c>
      <c r="N99" s="62" t="s">
        <v>443</v>
      </c>
      <c r="O99" s="62" t="s">
        <v>443</v>
      </c>
      <c r="P99" s="62" t="s">
        <v>443</v>
      </c>
      <c r="Q99" s="62" t="s">
        <v>443</v>
      </c>
      <c r="R99" s="62" t="s">
        <v>443</v>
      </c>
      <c r="S99" s="62" t="s">
        <v>443</v>
      </c>
      <c r="T99" s="62" t="s">
        <v>443</v>
      </c>
      <c r="U99" s="62" t="s">
        <v>443</v>
      </c>
      <c r="V99" s="62" t="s">
        <v>443</v>
      </c>
      <c r="W99" s="62" t="s">
        <v>443</v>
      </c>
      <c r="X99" s="62" t="s">
        <v>443</v>
      </c>
      <c r="Y99" s="62" t="s">
        <v>443</v>
      </c>
      <c r="Z99" s="62" t="s">
        <v>443</v>
      </c>
      <c r="AA99" s="62" t="s">
        <v>443</v>
      </c>
      <c r="AB99" s="62" t="s">
        <v>443</v>
      </c>
      <c r="AC99" s="62" t="s">
        <v>443</v>
      </c>
      <c r="AD99" s="157" t="s">
        <v>443</v>
      </c>
      <c r="AE99" s="158"/>
      <c r="AF99" s="159" t="s">
        <v>443</v>
      </c>
      <c r="AG99" s="62" t="s">
        <v>443</v>
      </c>
      <c r="AH99" s="62" t="s">
        <v>443</v>
      </c>
      <c r="AI99" s="62" t="s">
        <v>443</v>
      </c>
      <c r="AJ99" s="62" t="s">
        <v>443</v>
      </c>
      <c r="AK99" s="62">
        <v>125.004</v>
      </c>
      <c r="AL99" s="40" t="s">
        <v>245</v>
      </c>
    </row>
    <row r="100" spans="1:38" ht="26.25" customHeight="1" thickBot="1">
      <c r="A100" s="60" t="s">
        <v>243</v>
      </c>
      <c r="B100" s="60" t="s">
        <v>246</v>
      </c>
      <c r="C100" s="61" t="s">
        <v>408</v>
      </c>
      <c r="D100" s="74"/>
      <c r="E100" s="67">
        <v>2.7877773000000002E-2</v>
      </c>
      <c r="F100" s="62">
        <v>0.80318818799999991</v>
      </c>
      <c r="G100" s="62" t="s">
        <v>443</v>
      </c>
      <c r="H100" s="62">
        <v>0.73227330000000002</v>
      </c>
      <c r="I100" s="62">
        <v>2.312442E-2</v>
      </c>
      <c r="J100" s="62">
        <v>3.4686630000000003E-2</v>
      </c>
      <c r="K100" s="62">
        <v>7.5796709999999989E-2</v>
      </c>
      <c r="L100" s="62" t="s">
        <v>443</v>
      </c>
      <c r="M100" s="62" t="s">
        <v>444</v>
      </c>
      <c r="N100" s="62" t="s">
        <v>443</v>
      </c>
      <c r="O100" s="62" t="s">
        <v>443</v>
      </c>
      <c r="P100" s="62" t="s">
        <v>443</v>
      </c>
      <c r="Q100" s="62" t="s">
        <v>443</v>
      </c>
      <c r="R100" s="62" t="s">
        <v>443</v>
      </c>
      <c r="S100" s="62" t="s">
        <v>443</v>
      </c>
      <c r="T100" s="62" t="s">
        <v>443</v>
      </c>
      <c r="U100" s="62" t="s">
        <v>443</v>
      </c>
      <c r="V100" s="62" t="s">
        <v>443</v>
      </c>
      <c r="W100" s="62" t="s">
        <v>443</v>
      </c>
      <c r="X100" s="62" t="s">
        <v>443</v>
      </c>
      <c r="Y100" s="62" t="s">
        <v>443</v>
      </c>
      <c r="Z100" s="62" t="s">
        <v>443</v>
      </c>
      <c r="AA100" s="62" t="s">
        <v>443</v>
      </c>
      <c r="AB100" s="62" t="s">
        <v>443</v>
      </c>
      <c r="AC100" s="62" t="s">
        <v>443</v>
      </c>
      <c r="AD100" s="157" t="s">
        <v>443</v>
      </c>
      <c r="AE100" s="158"/>
      <c r="AF100" s="159" t="s">
        <v>443</v>
      </c>
      <c r="AG100" s="62" t="s">
        <v>443</v>
      </c>
      <c r="AH100" s="62" t="s">
        <v>443</v>
      </c>
      <c r="AI100" s="62" t="s">
        <v>443</v>
      </c>
      <c r="AJ100" s="62" t="s">
        <v>443</v>
      </c>
      <c r="AK100" s="62">
        <v>128.46899999999999</v>
      </c>
      <c r="AL100" s="40" t="s">
        <v>245</v>
      </c>
    </row>
    <row r="101" spans="1:38" ht="26.25" customHeight="1" thickBot="1">
      <c r="A101" s="60" t="s">
        <v>243</v>
      </c>
      <c r="B101" s="60" t="s">
        <v>247</v>
      </c>
      <c r="C101" s="61" t="s">
        <v>248</v>
      </c>
      <c r="D101" s="74"/>
      <c r="E101" s="67">
        <v>9.799248E-3</v>
      </c>
      <c r="F101" s="62">
        <v>0.13800607600000001</v>
      </c>
      <c r="G101" s="62" t="s">
        <v>443</v>
      </c>
      <c r="H101" s="62">
        <v>0.32664160000000003</v>
      </c>
      <c r="I101" s="62">
        <v>1.6332079999999999E-2</v>
      </c>
      <c r="J101" s="62">
        <v>4.8996239999999996E-2</v>
      </c>
      <c r="K101" s="62">
        <v>0.11432456000000001</v>
      </c>
      <c r="L101" s="62" t="s">
        <v>443</v>
      </c>
      <c r="M101" s="62" t="s">
        <v>443</v>
      </c>
      <c r="N101" s="62" t="s">
        <v>443</v>
      </c>
      <c r="O101" s="62" t="s">
        <v>443</v>
      </c>
      <c r="P101" s="62" t="s">
        <v>443</v>
      </c>
      <c r="Q101" s="62" t="s">
        <v>443</v>
      </c>
      <c r="R101" s="62" t="s">
        <v>443</v>
      </c>
      <c r="S101" s="62" t="s">
        <v>443</v>
      </c>
      <c r="T101" s="62" t="s">
        <v>443</v>
      </c>
      <c r="U101" s="62" t="s">
        <v>443</v>
      </c>
      <c r="V101" s="62" t="s">
        <v>443</v>
      </c>
      <c r="W101" s="62" t="s">
        <v>443</v>
      </c>
      <c r="X101" s="62" t="s">
        <v>443</v>
      </c>
      <c r="Y101" s="62" t="s">
        <v>443</v>
      </c>
      <c r="Z101" s="62" t="s">
        <v>443</v>
      </c>
      <c r="AA101" s="62" t="s">
        <v>443</v>
      </c>
      <c r="AB101" s="62" t="s">
        <v>443</v>
      </c>
      <c r="AC101" s="62" t="s">
        <v>443</v>
      </c>
      <c r="AD101" s="157" t="s">
        <v>443</v>
      </c>
      <c r="AE101" s="158"/>
      <c r="AF101" s="159" t="s">
        <v>443</v>
      </c>
      <c r="AG101" s="62" t="s">
        <v>443</v>
      </c>
      <c r="AH101" s="62" t="s">
        <v>443</v>
      </c>
      <c r="AI101" s="62" t="s">
        <v>443</v>
      </c>
      <c r="AJ101" s="62" t="s">
        <v>443</v>
      </c>
      <c r="AK101" s="62">
        <v>816.60400000000004</v>
      </c>
      <c r="AL101" s="40" t="s">
        <v>245</v>
      </c>
    </row>
    <row r="102" spans="1:38" ht="26.25" customHeight="1" thickBot="1">
      <c r="A102" s="60" t="s">
        <v>243</v>
      </c>
      <c r="B102" s="60" t="s">
        <v>249</v>
      </c>
      <c r="C102" s="61" t="s">
        <v>386</v>
      </c>
      <c r="D102" s="74"/>
      <c r="E102" s="67">
        <v>6.04052E-4</v>
      </c>
      <c r="F102" s="62">
        <v>0.17842107800000001</v>
      </c>
      <c r="G102" s="62" t="s">
        <v>443</v>
      </c>
      <c r="H102" s="62">
        <v>1.2369922</v>
      </c>
      <c r="I102" s="62">
        <v>1.6283159999999999E-3</v>
      </c>
      <c r="J102" s="62">
        <v>3.5665400000000007E-2</v>
      </c>
      <c r="K102" s="62">
        <v>0.24340746000000002</v>
      </c>
      <c r="L102" s="62" t="s">
        <v>443</v>
      </c>
      <c r="M102" s="62" t="s">
        <v>443</v>
      </c>
      <c r="N102" s="62" t="s">
        <v>443</v>
      </c>
      <c r="O102" s="62" t="s">
        <v>443</v>
      </c>
      <c r="P102" s="62" t="s">
        <v>443</v>
      </c>
      <c r="Q102" s="62" t="s">
        <v>443</v>
      </c>
      <c r="R102" s="62" t="s">
        <v>443</v>
      </c>
      <c r="S102" s="62" t="s">
        <v>443</v>
      </c>
      <c r="T102" s="62" t="s">
        <v>443</v>
      </c>
      <c r="U102" s="62" t="s">
        <v>443</v>
      </c>
      <c r="V102" s="62" t="s">
        <v>443</v>
      </c>
      <c r="W102" s="62" t="s">
        <v>443</v>
      </c>
      <c r="X102" s="62" t="s">
        <v>443</v>
      </c>
      <c r="Y102" s="62" t="s">
        <v>443</v>
      </c>
      <c r="Z102" s="62" t="s">
        <v>443</v>
      </c>
      <c r="AA102" s="62" t="s">
        <v>443</v>
      </c>
      <c r="AB102" s="62" t="s">
        <v>443</v>
      </c>
      <c r="AC102" s="62" t="s">
        <v>443</v>
      </c>
      <c r="AD102" s="157" t="s">
        <v>443</v>
      </c>
      <c r="AE102" s="158"/>
      <c r="AF102" s="159" t="s">
        <v>443</v>
      </c>
      <c r="AG102" s="62" t="s">
        <v>443</v>
      </c>
      <c r="AH102" s="62" t="s">
        <v>443</v>
      </c>
      <c r="AI102" s="62" t="s">
        <v>443</v>
      </c>
      <c r="AJ102" s="62" t="s">
        <v>443</v>
      </c>
      <c r="AK102" s="62">
        <v>246.874</v>
      </c>
      <c r="AL102" s="40" t="s">
        <v>245</v>
      </c>
    </row>
    <row r="103" spans="1:38" ht="26.25" customHeight="1" thickBot="1">
      <c r="A103" s="60" t="s">
        <v>243</v>
      </c>
      <c r="B103" s="60" t="s">
        <v>250</v>
      </c>
      <c r="C103" s="61" t="s">
        <v>251</v>
      </c>
      <c r="D103" s="74"/>
      <c r="E103" s="62" t="s">
        <v>445</v>
      </c>
      <c r="F103" s="62" t="s">
        <v>445</v>
      </c>
      <c r="G103" s="62" t="s">
        <v>445</v>
      </c>
      <c r="H103" s="62" t="s">
        <v>445</v>
      </c>
      <c r="I103" s="62" t="s">
        <v>445</v>
      </c>
      <c r="J103" s="62" t="s">
        <v>445</v>
      </c>
      <c r="K103" s="62" t="s">
        <v>445</v>
      </c>
      <c r="L103" s="62" t="s">
        <v>443</v>
      </c>
      <c r="M103" s="62" t="s">
        <v>443</v>
      </c>
      <c r="N103" s="62" t="s">
        <v>443</v>
      </c>
      <c r="O103" s="62" t="s">
        <v>443</v>
      </c>
      <c r="P103" s="62" t="s">
        <v>443</v>
      </c>
      <c r="Q103" s="62" t="s">
        <v>443</v>
      </c>
      <c r="R103" s="62" t="s">
        <v>443</v>
      </c>
      <c r="S103" s="62" t="s">
        <v>443</v>
      </c>
      <c r="T103" s="62" t="s">
        <v>443</v>
      </c>
      <c r="U103" s="62" t="s">
        <v>443</v>
      </c>
      <c r="V103" s="62" t="s">
        <v>443</v>
      </c>
      <c r="W103" s="62" t="s">
        <v>443</v>
      </c>
      <c r="X103" s="62" t="s">
        <v>443</v>
      </c>
      <c r="Y103" s="62" t="s">
        <v>443</v>
      </c>
      <c r="Z103" s="62" t="s">
        <v>443</v>
      </c>
      <c r="AA103" s="62" t="s">
        <v>443</v>
      </c>
      <c r="AB103" s="62" t="s">
        <v>443</v>
      </c>
      <c r="AC103" s="62" t="s">
        <v>443</v>
      </c>
      <c r="AD103" s="157" t="s">
        <v>443</v>
      </c>
      <c r="AE103" s="158"/>
      <c r="AF103" s="159" t="s">
        <v>443</v>
      </c>
      <c r="AG103" s="62" t="s">
        <v>443</v>
      </c>
      <c r="AH103" s="62" t="s">
        <v>443</v>
      </c>
      <c r="AI103" s="62" t="s">
        <v>443</v>
      </c>
      <c r="AJ103" s="62" t="s">
        <v>443</v>
      </c>
      <c r="AK103" s="62" t="s">
        <v>445</v>
      </c>
      <c r="AL103" s="40" t="s">
        <v>245</v>
      </c>
    </row>
    <row r="104" spans="1:38" ht="26.25" customHeight="1" thickBot="1">
      <c r="A104" s="60" t="s">
        <v>243</v>
      </c>
      <c r="B104" s="60" t="s">
        <v>252</v>
      </c>
      <c r="C104" s="61" t="s">
        <v>253</v>
      </c>
      <c r="D104" s="74"/>
      <c r="E104" s="67">
        <v>1.5962039999999999E-3</v>
      </c>
      <c r="F104" s="62">
        <v>7.2095214000000005E-2</v>
      </c>
      <c r="G104" s="62" t="s">
        <v>443</v>
      </c>
      <c r="H104" s="62">
        <v>5.3206800000000005E-2</v>
      </c>
      <c r="I104" s="62">
        <v>2.6603400000000001E-4</v>
      </c>
      <c r="J104" s="62">
        <v>7.9810200000000001E-3</v>
      </c>
      <c r="K104" s="62">
        <v>1.8622380000000001E-2</v>
      </c>
      <c r="L104" s="62" t="s">
        <v>443</v>
      </c>
      <c r="M104" s="62" t="s">
        <v>443</v>
      </c>
      <c r="N104" s="62" t="s">
        <v>443</v>
      </c>
      <c r="O104" s="62" t="s">
        <v>443</v>
      </c>
      <c r="P104" s="62" t="s">
        <v>443</v>
      </c>
      <c r="Q104" s="62" t="s">
        <v>443</v>
      </c>
      <c r="R104" s="62" t="s">
        <v>443</v>
      </c>
      <c r="S104" s="62" t="s">
        <v>443</v>
      </c>
      <c r="T104" s="62" t="s">
        <v>443</v>
      </c>
      <c r="U104" s="62" t="s">
        <v>443</v>
      </c>
      <c r="V104" s="62" t="s">
        <v>443</v>
      </c>
      <c r="W104" s="62" t="s">
        <v>443</v>
      </c>
      <c r="X104" s="62" t="s">
        <v>443</v>
      </c>
      <c r="Y104" s="62" t="s">
        <v>443</v>
      </c>
      <c r="Z104" s="62" t="s">
        <v>443</v>
      </c>
      <c r="AA104" s="62" t="s">
        <v>443</v>
      </c>
      <c r="AB104" s="62" t="s">
        <v>443</v>
      </c>
      <c r="AC104" s="62" t="s">
        <v>443</v>
      </c>
      <c r="AD104" s="157" t="s">
        <v>443</v>
      </c>
      <c r="AE104" s="158"/>
      <c r="AF104" s="159" t="s">
        <v>443</v>
      </c>
      <c r="AG104" s="62" t="s">
        <v>443</v>
      </c>
      <c r="AH104" s="62" t="s">
        <v>443</v>
      </c>
      <c r="AI104" s="62" t="s">
        <v>443</v>
      </c>
      <c r="AJ104" s="62" t="s">
        <v>443</v>
      </c>
      <c r="AK104" s="62">
        <v>133.017</v>
      </c>
      <c r="AL104" s="40" t="s">
        <v>245</v>
      </c>
    </row>
    <row r="105" spans="1:38" ht="26.25" customHeight="1" thickBot="1">
      <c r="A105" s="60" t="s">
        <v>243</v>
      </c>
      <c r="B105" s="60" t="s">
        <v>254</v>
      </c>
      <c r="C105" s="61" t="s">
        <v>255</v>
      </c>
      <c r="D105" s="74"/>
      <c r="E105" s="67">
        <v>7.7340000000000004E-3</v>
      </c>
      <c r="F105" s="67">
        <v>0.13225140000000002</v>
      </c>
      <c r="G105" s="67" t="s">
        <v>443</v>
      </c>
      <c r="H105" s="67">
        <v>0.21655199999999999</v>
      </c>
      <c r="I105" s="67">
        <v>4.3310399999999995E-3</v>
      </c>
      <c r="J105" s="67">
        <v>6.80592E-3</v>
      </c>
      <c r="K105" s="67">
        <v>1.4849279999999999E-2</v>
      </c>
      <c r="L105" s="67" t="s">
        <v>443</v>
      </c>
      <c r="M105" s="67" t="s">
        <v>443</v>
      </c>
      <c r="N105" s="67" t="s">
        <v>443</v>
      </c>
      <c r="O105" s="67" t="s">
        <v>443</v>
      </c>
      <c r="P105" s="67" t="s">
        <v>443</v>
      </c>
      <c r="Q105" s="67" t="s">
        <v>443</v>
      </c>
      <c r="R105" s="67" t="s">
        <v>443</v>
      </c>
      <c r="S105" s="67" t="s">
        <v>443</v>
      </c>
      <c r="T105" s="67" t="s">
        <v>443</v>
      </c>
      <c r="U105" s="67" t="s">
        <v>443</v>
      </c>
      <c r="V105" s="67" t="s">
        <v>443</v>
      </c>
      <c r="W105" s="67" t="s">
        <v>443</v>
      </c>
      <c r="X105" s="67" t="s">
        <v>443</v>
      </c>
      <c r="Y105" s="67" t="s">
        <v>443</v>
      </c>
      <c r="Z105" s="67" t="s">
        <v>443</v>
      </c>
      <c r="AA105" s="67" t="s">
        <v>443</v>
      </c>
      <c r="AB105" s="67" t="s">
        <v>443</v>
      </c>
      <c r="AC105" s="67" t="s">
        <v>443</v>
      </c>
      <c r="AD105" s="166" t="s">
        <v>443</v>
      </c>
      <c r="AE105" s="158"/>
      <c r="AF105" s="159" t="s">
        <v>443</v>
      </c>
      <c r="AG105" s="62" t="s">
        <v>443</v>
      </c>
      <c r="AH105" s="62" t="s">
        <v>443</v>
      </c>
      <c r="AI105" s="62" t="s">
        <v>443</v>
      </c>
      <c r="AJ105" s="62" t="s">
        <v>443</v>
      </c>
      <c r="AK105" s="62">
        <v>30.936</v>
      </c>
      <c r="AL105" s="40" t="s">
        <v>245</v>
      </c>
    </row>
    <row r="106" spans="1:38" ht="26.25" customHeight="1" thickBot="1">
      <c r="A106" s="60" t="s">
        <v>243</v>
      </c>
      <c r="B106" s="60" t="s">
        <v>256</v>
      </c>
      <c r="C106" s="61" t="s">
        <v>257</v>
      </c>
      <c r="D106" s="74"/>
      <c r="E106" s="62" t="s">
        <v>444</v>
      </c>
      <c r="F106" s="62" t="s">
        <v>444</v>
      </c>
      <c r="G106" s="62" t="s">
        <v>443</v>
      </c>
      <c r="H106" s="62" t="s">
        <v>444</v>
      </c>
      <c r="I106" s="62" t="s">
        <v>444</v>
      </c>
      <c r="J106" s="62" t="s">
        <v>444</v>
      </c>
      <c r="K106" s="62" t="s">
        <v>444</v>
      </c>
      <c r="L106" s="67" t="s">
        <v>443</v>
      </c>
      <c r="M106" s="67" t="s">
        <v>443</v>
      </c>
      <c r="N106" s="67" t="s">
        <v>443</v>
      </c>
      <c r="O106" s="67" t="s">
        <v>443</v>
      </c>
      <c r="P106" s="67" t="s">
        <v>443</v>
      </c>
      <c r="Q106" s="67" t="s">
        <v>443</v>
      </c>
      <c r="R106" s="67" t="s">
        <v>443</v>
      </c>
      <c r="S106" s="67" t="s">
        <v>443</v>
      </c>
      <c r="T106" s="67" t="s">
        <v>443</v>
      </c>
      <c r="U106" s="67" t="s">
        <v>443</v>
      </c>
      <c r="V106" s="67" t="s">
        <v>443</v>
      </c>
      <c r="W106" s="67" t="s">
        <v>443</v>
      </c>
      <c r="X106" s="67" t="s">
        <v>443</v>
      </c>
      <c r="Y106" s="67" t="s">
        <v>443</v>
      </c>
      <c r="Z106" s="67" t="s">
        <v>443</v>
      </c>
      <c r="AA106" s="67" t="s">
        <v>443</v>
      </c>
      <c r="AB106" s="67" t="s">
        <v>443</v>
      </c>
      <c r="AC106" s="67" t="s">
        <v>443</v>
      </c>
      <c r="AD106" s="166" t="s">
        <v>443</v>
      </c>
      <c r="AE106" s="158"/>
      <c r="AF106" s="159" t="s">
        <v>443</v>
      </c>
      <c r="AG106" s="62" t="s">
        <v>443</v>
      </c>
      <c r="AH106" s="62" t="s">
        <v>443</v>
      </c>
      <c r="AI106" s="62" t="s">
        <v>443</v>
      </c>
      <c r="AJ106" s="62" t="s">
        <v>443</v>
      </c>
      <c r="AK106" s="62" t="s">
        <v>444</v>
      </c>
      <c r="AL106" s="40" t="s">
        <v>245</v>
      </c>
    </row>
    <row r="107" spans="1:38" ht="26.25" customHeight="1" thickBot="1">
      <c r="A107" s="60" t="s">
        <v>243</v>
      </c>
      <c r="B107" s="60" t="s">
        <v>258</v>
      </c>
      <c r="C107" s="61" t="s">
        <v>379</v>
      </c>
      <c r="D107" s="74"/>
      <c r="E107" s="67">
        <v>3.0426844000000001E-2</v>
      </c>
      <c r="F107" s="62">
        <v>0.35860209000000004</v>
      </c>
      <c r="G107" s="62" t="s">
        <v>443</v>
      </c>
      <c r="H107" s="62">
        <v>0.69547071999999999</v>
      </c>
      <c r="I107" s="62">
        <v>6.5200380000000006E-3</v>
      </c>
      <c r="J107" s="62">
        <v>8.6933839999999998E-2</v>
      </c>
      <c r="K107" s="62">
        <v>0.41293574</v>
      </c>
      <c r="L107" s="62" t="s">
        <v>443</v>
      </c>
      <c r="M107" s="62" t="s">
        <v>443</v>
      </c>
      <c r="N107" s="62" t="s">
        <v>443</v>
      </c>
      <c r="O107" s="62" t="s">
        <v>443</v>
      </c>
      <c r="P107" s="62" t="s">
        <v>443</v>
      </c>
      <c r="Q107" s="62" t="s">
        <v>443</v>
      </c>
      <c r="R107" s="62" t="s">
        <v>443</v>
      </c>
      <c r="S107" s="62" t="s">
        <v>443</v>
      </c>
      <c r="T107" s="62" t="s">
        <v>443</v>
      </c>
      <c r="U107" s="62" t="s">
        <v>443</v>
      </c>
      <c r="V107" s="62" t="s">
        <v>443</v>
      </c>
      <c r="W107" s="62" t="s">
        <v>443</v>
      </c>
      <c r="X107" s="62" t="s">
        <v>443</v>
      </c>
      <c r="Y107" s="62" t="s">
        <v>443</v>
      </c>
      <c r="Z107" s="62" t="s">
        <v>443</v>
      </c>
      <c r="AA107" s="62" t="s">
        <v>443</v>
      </c>
      <c r="AB107" s="62" t="s">
        <v>443</v>
      </c>
      <c r="AC107" s="62" t="s">
        <v>443</v>
      </c>
      <c r="AD107" s="157" t="s">
        <v>443</v>
      </c>
      <c r="AE107" s="158"/>
      <c r="AF107" s="159" t="s">
        <v>443</v>
      </c>
      <c r="AG107" s="62" t="s">
        <v>443</v>
      </c>
      <c r="AH107" s="62" t="s">
        <v>443</v>
      </c>
      <c r="AI107" s="62" t="s">
        <v>443</v>
      </c>
      <c r="AJ107" s="62" t="s">
        <v>443</v>
      </c>
      <c r="AK107" s="62">
        <v>2173.346</v>
      </c>
      <c r="AL107" s="40" t="s">
        <v>245</v>
      </c>
    </row>
    <row r="108" spans="1:38" ht="26.25" customHeight="1" thickBot="1">
      <c r="A108" s="60" t="s">
        <v>243</v>
      </c>
      <c r="B108" s="60" t="s">
        <v>259</v>
      </c>
      <c r="C108" s="61" t="s">
        <v>380</v>
      </c>
      <c r="D108" s="74"/>
      <c r="E108" s="67">
        <v>2.6235899999999999E-4</v>
      </c>
      <c r="F108" s="62">
        <v>1.0494359999999999E-3</v>
      </c>
      <c r="G108" s="62" t="s">
        <v>443</v>
      </c>
      <c r="H108" s="62">
        <v>1.2632100000000001E-3</v>
      </c>
      <c r="I108" s="62">
        <v>1.9434000000000001E-5</v>
      </c>
      <c r="J108" s="62">
        <v>1.9434000000000001E-4</v>
      </c>
      <c r="K108" s="62">
        <v>3.8868000000000003E-4</v>
      </c>
      <c r="L108" s="62" t="s">
        <v>443</v>
      </c>
      <c r="M108" s="62" t="s">
        <v>443</v>
      </c>
      <c r="N108" s="62" t="s">
        <v>443</v>
      </c>
      <c r="O108" s="62" t="s">
        <v>443</v>
      </c>
      <c r="P108" s="62" t="s">
        <v>443</v>
      </c>
      <c r="Q108" s="62" t="s">
        <v>443</v>
      </c>
      <c r="R108" s="62" t="s">
        <v>443</v>
      </c>
      <c r="S108" s="62" t="s">
        <v>443</v>
      </c>
      <c r="T108" s="62" t="s">
        <v>443</v>
      </c>
      <c r="U108" s="62" t="s">
        <v>443</v>
      </c>
      <c r="V108" s="62" t="s">
        <v>443</v>
      </c>
      <c r="W108" s="62" t="s">
        <v>443</v>
      </c>
      <c r="X108" s="62" t="s">
        <v>443</v>
      </c>
      <c r="Y108" s="62" t="s">
        <v>443</v>
      </c>
      <c r="Z108" s="62" t="s">
        <v>443</v>
      </c>
      <c r="AA108" s="62" t="s">
        <v>443</v>
      </c>
      <c r="AB108" s="62" t="s">
        <v>443</v>
      </c>
      <c r="AC108" s="62" t="s">
        <v>443</v>
      </c>
      <c r="AD108" s="157" t="s">
        <v>443</v>
      </c>
      <c r="AE108" s="158"/>
      <c r="AF108" s="159" t="s">
        <v>443</v>
      </c>
      <c r="AG108" s="62" t="s">
        <v>443</v>
      </c>
      <c r="AH108" s="62" t="s">
        <v>443</v>
      </c>
      <c r="AI108" s="62" t="s">
        <v>443</v>
      </c>
      <c r="AJ108" s="62" t="s">
        <v>443</v>
      </c>
      <c r="AK108" s="62">
        <v>9.7170000000000005</v>
      </c>
      <c r="AL108" s="40" t="s">
        <v>245</v>
      </c>
    </row>
    <row r="109" spans="1:38" ht="26.25" customHeight="1" thickBot="1">
      <c r="A109" s="60" t="s">
        <v>243</v>
      </c>
      <c r="B109" s="60" t="s">
        <v>260</v>
      </c>
      <c r="C109" s="61" t="s">
        <v>381</v>
      </c>
      <c r="D109" s="74"/>
      <c r="E109" s="67">
        <v>4.3885799999999998E-4</v>
      </c>
      <c r="F109" s="62">
        <v>7.9482059999999993E-3</v>
      </c>
      <c r="G109" s="62" t="s">
        <v>443</v>
      </c>
      <c r="H109" s="62">
        <v>9.102240000000001E-3</v>
      </c>
      <c r="I109" s="62">
        <v>3.2508E-4</v>
      </c>
      <c r="J109" s="62">
        <v>1.78794E-3</v>
      </c>
      <c r="K109" s="62">
        <v>1.78794E-3</v>
      </c>
      <c r="L109" s="62" t="s">
        <v>443</v>
      </c>
      <c r="M109" s="62" t="s">
        <v>443</v>
      </c>
      <c r="N109" s="62" t="s">
        <v>443</v>
      </c>
      <c r="O109" s="62" t="s">
        <v>443</v>
      </c>
      <c r="P109" s="62" t="s">
        <v>443</v>
      </c>
      <c r="Q109" s="62" t="s">
        <v>443</v>
      </c>
      <c r="R109" s="62" t="s">
        <v>443</v>
      </c>
      <c r="S109" s="62" t="s">
        <v>443</v>
      </c>
      <c r="T109" s="62" t="s">
        <v>443</v>
      </c>
      <c r="U109" s="62" t="s">
        <v>443</v>
      </c>
      <c r="V109" s="62" t="s">
        <v>443</v>
      </c>
      <c r="W109" s="62" t="s">
        <v>443</v>
      </c>
      <c r="X109" s="62" t="s">
        <v>443</v>
      </c>
      <c r="Y109" s="62" t="s">
        <v>443</v>
      </c>
      <c r="Z109" s="62" t="s">
        <v>443</v>
      </c>
      <c r="AA109" s="62" t="s">
        <v>443</v>
      </c>
      <c r="AB109" s="62" t="s">
        <v>443</v>
      </c>
      <c r="AC109" s="62" t="s">
        <v>443</v>
      </c>
      <c r="AD109" s="157" t="s">
        <v>443</v>
      </c>
      <c r="AE109" s="158"/>
      <c r="AF109" s="159" t="s">
        <v>443</v>
      </c>
      <c r="AG109" s="62" t="s">
        <v>443</v>
      </c>
      <c r="AH109" s="62" t="s">
        <v>443</v>
      </c>
      <c r="AI109" s="62" t="s">
        <v>443</v>
      </c>
      <c r="AJ109" s="62" t="s">
        <v>443</v>
      </c>
      <c r="AK109" s="62">
        <v>16.254000000000001</v>
      </c>
      <c r="AL109" s="40" t="s">
        <v>245</v>
      </c>
    </row>
    <row r="110" spans="1:38" ht="26.25" customHeight="1" thickBot="1">
      <c r="A110" s="60" t="s">
        <v>243</v>
      </c>
      <c r="B110" s="60" t="s">
        <v>261</v>
      </c>
      <c r="C110" s="61" t="s">
        <v>382</v>
      </c>
      <c r="D110" s="74"/>
      <c r="E110" s="67">
        <v>5.1884199999999994E-4</v>
      </c>
      <c r="F110" s="62">
        <v>1.3074881999999999E-2</v>
      </c>
      <c r="G110" s="62" t="s">
        <v>443</v>
      </c>
      <c r="H110" s="62">
        <v>1.1419800000000001E-2</v>
      </c>
      <c r="I110" s="62">
        <v>5.7558000000000002E-4</v>
      </c>
      <c r="J110" s="62">
        <v>4.1515199999999997E-3</v>
      </c>
      <c r="K110" s="62">
        <v>4.1515199999999997E-3</v>
      </c>
      <c r="L110" s="62" t="s">
        <v>443</v>
      </c>
      <c r="M110" s="62" t="s">
        <v>443</v>
      </c>
      <c r="N110" s="62" t="s">
        <v>443</v>
      </c>
      <c r="O110" s="62" t="s">
        <v>443</v>
      </c>
      <c r="P110" s="62" t="s">
        <v>443</v>
      </c>
      <c r="Q110" s="62" t="s">
        <v>443</v>
      </c>
      <c r="R110" s="62" t="s">
        <v>443</v>
      </c>
      <c r="S110" s="62" t="s">
        <v>443</v>
      </c>
      <c r="T110" s="62" t="s">
        <v>443</v>
      </c>
      <c r="U110" s="62" t="s">
        <v>443</v>
      </c>
      <c r="V110" s="62" t="s">
        <v>443</v>
      </c>
      <c r="W110" s="62" t="s">
        <v>443</v>
      </c>
      <c r="X110" s="62" t="s">
        <v>443</v>
      </c>
      <c r="Y110" s="62" t="s">
        <v>443</v>
      </c>
      <c r="Z110" s="62" t="s">
        <v>443</v>
      </c>
      <c r="AA110" s="62" t="s">
        <v>443</v>
      </c>
      <c r="AB110" s="62" t="s">
        <v>443</v>
      </c>
      <c r="AC110" s="62" t="s">
        <v>443</v>
      </c>
      <c r="AD110" s="157" t="s">
        <v>443</v>
      </c>
      <c r="AE110" s="158"/>
      <c r="AF110" s="159" t="s">
        <v>443</v>
      </c>
      <c r="AG110" s="62" t="s">
        <v>443</v>
      </c>
      <c r="AH110" s="62" t="s">
        <v>443</v>
      </c>
      <c r="AI110" s="62" t="s">
        <v>443</v>
      </c>
      <c r="AJ110" s="62" t="s">
        <v>443</v>
      </c>
      <c r="AK110" s="62">
        <v>26.738</v>
      </c>
      <c r="AL110" s="40" t="s">
        <v>245</v>
      </c>
    </row>
    <row r="111" spans="1:38" ht="26.25" customHeight="1" thickBot="1">
      <c r="A111" s="60" t="s">
        <v>243</v>
      </c>
      <c r="B111" s="60" t="s">
        <v>262</v>
      </c>
      <c r="C111" s="61" t="s">
        <v>376</v>
      </c>
      <c r="D111" s="74"/>
      <c r="E111" s="67" t="s">
        <v>442</v>
      </c>
      <c r="F111" s="67" t="s">
        <v>442</v>
      </c>
      <c r="G111" s="67" t="s">
        <v>442</v>
      </c>
      <c r="H111" s="67" t="s">
        <v>442</v>
      </c>
      <c r="I111" s="67" t="s">
        <v>442</v>
      </c>
      <c r="J111" s="67" t="s">
        <v>442</v>
      </c>
      <c r="K111" s="67" t="s">
        <v>442</v>
      </c>
      <c r="L111" s="67" t="s">
        <v>442</v>
      </c>
      <c r="M111" s="67" t="s">
        <v>442</v>
      </c>
      <c r="N111" s="67" t="s">
        <v>442</v>
      </c>
      <c r="O111" s="67" t="s">
        <v>442</v>
      </c>
      <c r="P111" s="67" t="s">
        <v>442</v>
      </c>
      <c r="Q111" s="67" t="s">
        <v>442</v>
      </c>
      <c r="R111" s="67" t="s">
        <v>442</v>
      </c>
      <c r="S111" s="67" t="s">
        <v>442</v>
      </c>
      <c r="T111" s="67" t="s">
        <v>442</v>
      </c>
      <c r="U111" s="67" t="s">
        <v>442</v>
      </c>
      <c r="V111" s="67" t="s">
        <v>442</v>
      </c>
      <c r="W111" s="67" t="s">
        <v>442</v>
      </c>
      <c r="X111" s="67" t="s">
        <v>442</v>
      </c>
      <c r="Y111" s="67" t="s">
        <v>442</v>
      </c>
      <c r="Z111" s="67" t="s">
        <v>442</v>
      </c>
      <c r="AA111" s="67" t="s">
        <v>442</v>
      </c>
      <c r="AB111" s="67" t="s">
        <v>442</v>
      </c>
      <c r="AC111" s="67" t="s">
        <v>442</v>
      </c>
      <c r="AD111" s="166" t="s">
        <v>442</v>
      </c>
      <c r="AE111" s="158"/>
      <c r="AF111" s="159" t="s">
        <v>442</v>
      </c>
      <c r="AG111" s="159" t="s">
        <v>442</v>
      </c>
      <c r="AH111" s="159" t="s">
        <v>442</v>
      </c>
      <c r="AI111" s="159" t="s">
        <v>442</v>
      </c>
      <c r="AJ111" s="159" t="s">
        <v>442</v>
      </c>
      <c r="AK111" s="62" t="s">
        <v>442</v>
      </c>
      <c r="AL111" s="40" t="s">
        <v>245</v>
      </c>
    </row>
    <row r="112" spans="1:38" ht="26.25" customHeight="1" thickBot="1">
      <c r="A112" s="60" t="s">
        <v>263</v>
      </c>
      <c r="B112" s="60" t="s">
        <v>264</v>
      </c>
      <c r="C112" s="61" t="s">
        <v>265</v>
      </c>
      <c r="D112" s="62"/>
      <c r="E112" s="62">
        <v>0.44763194666666672</v>
      </c>
      <c r="F112" s="62" t="s">
        <v>443</v>
      </c>
      <c r="G112" s="62" t="s">
        <v>443</v>
      </c>
      <c r="H112" s="62">
        <v>0.74037667333333335</v>
      </c>
      <c r="I112" s="62" t="s">
        <v>443</v>
      </c>
      <c r="J112" s="62" t="s">
        <v>443</v>
      </c>
      <c r="K112" s="62" t="s">
        <v>443</v>
      </c>
      <c r="L112" s="62" t="s">
        <v>443</v>
      </c>
      <c r="M112" s="62" t="s">
        <v>443</v>
      </c>
      <c r="N112" s="62" t="s">
        <v>443</v>
      </c>
      <c r="O112" s="62" t="s">
        <v>443</v>
      </c>
      <c r="P112" s="62" t="s">
        <v>443</v>
      </c>
      <c r="Q112" s="62" t="s">
        <v>443</v>
      </c>
      <c r="R112" s="62" t="s">
        <v>443</v>
      </c>
      <c r="S112" s="62" t="s">
        <v>443</v>
      </c>
      <c r="T112" s="62" t="s">
        <v>443</v>
      </c>
      <c r="U112" s="62" t="s">
        <v>443</v>
      </c>
      <c r="V112" s="62" t="s">
        <v>443</v>
      </c>
      <c r="W112" s="62" t="s">
        <v>443</v>
      </c>
      <c r="X112" s="62" t="s">
        <v>443</v>
      </c>
      <c r="Y112" s="62" t="s">
        <v>443</v>
      </c>
      <c r="Z112" s="62" t="s">
        <v>443</v>
      </c>
      <c r="AA112" s="62" t="s">
        <v>443</v>
      </c>
      <c r="AB112" s="62" t="s">
        <v>443</v>
      </c>
      <c r="AC112" s="62" t="s">
        <v>443</v>
      </c>
      <c r="AD112" s="157" t="s">
        <v>443</v>
      </c>
      <c r="AE112" s="158"/>
      <c r="AF112" s="159" t="s">
        <v>443</v>
      </c>
      <c r="AG112" s="62" t="s">
        <v>443</v>
      </c>
      <c r="AH112" s="62" t="s">
        <v>443</v>
      </c>
      <c r="AI112" s="62" t="s">
        <v>443</v>
      </c>
      <c r="AJ112" s="62" t="s">
        <v>443</v>
      </c>
      <c r="AK112" s="178">
        <v>17216613.333333336</v>
      </c>
      <c r="AL112" s="40" t="s">
        <v>418</v>
      </c>
    </row>
    <row r="113" spans="1:38" ht="26.25" customHeight="1" thickBot="1">
      <c r="A113" s="60" t="s">
        <v>263</v>
      </c>
      <c r="B113" s="75" t="s">
        <v>266</v>
      </c>
      <c r="C113" s="76" t="s">
        <v>267</v>
      </c>
      <c r="D113" s="62"/>
      <c r="E113" s="62" t="s">
        <v>445</v>
      </c>
      <c r="F113" s="62" t="s">
        <v>445</v>
      </c>
      <c r="G113" s="62" t="s">
        <v>443</v>
      </c>
      <c r="H113" s="62">
        <v>2.7515127300000009</v>
      </c>
      <c r="I113" s="62" t="s">
        <v>443</v>
      </c>
      <c r="J113" s="62" t="s">
        <v>443</v>
      </c>
      <c r="K113" s="62" t="s">
        <v>443</v>
      </c>
      <c r="L113" s="62" t="s">
        <v>443</v>
      </c>
      <c r="M113" s="62" t="s">
        <v>443</v>
      </c>
      <c r="N113" s="62" t="s">
        <v>443</v>
      </c>
      <c r="O113" s="62" t="s">
        <v>443</v>
      </c>
      <c r="P113" s="62" t="s">
        <v>443</v>
      </c>
      <c r="Q113" s="62" t="s">
        <v>443</v>
      </c>
      <c r="R113" s="62" t="s">
        <v>443</v>
      </c>
      <c r="S113" s="62" t="s">
        <v>443</v>
      </c>
      <c r="T113" s="62" t="s">
        <v>443</v>
      </c>
      <c r="U113" s="62" t="s">
        <v>443</v>
      </c>
      <c r="V113" s="62" t="s">
        <v>443</v>
      </c>
      <c r="W113" s="62" t="s">
        <v>443</v>
      </c>
      <c r="X113" s="62" t="s">
        <v>443</v>
      </c>
      <c r="Y113" s="62" t="s">
        <v>443</v>
      </c>
      <c r="Z113" s="62" t="s">
        <v>443</v>
      </c>
      <c r="AA113" s="62" t="s">
        <v>443</v>
      </c>
      <c r="AB113" s="62" t="s">
        <v>443</v>
      </c>
      <c r="AC113" s="62" t="s">
        <v>443</v>
      </c>
      <c r="AD113" s="62" t="s">
        <v>443</v>
      </c>
      <c r="AE113" s="158"/>
      <c r="AF113" s="62" t="s">
        <v>443</v>
      </c>
      <c r="AG113" s="62" t="s">
        <v>443</v>
      </c>
      <c r="AH113" s="62" t="s">
        <v>443</v>
      </c>
      <c r="AI113" s="62" t="s">
        <v>443</v>
      </c>
      <c r="AJ113" s="62" t="s">
        <v>443</v>
      </c>
      <c r="AK113" s="62" t="s">
        <v>443</v>
      </c>
      <c r="AL113" s="40" t="s">
        <v>412</v>
      </c>
    </row>
    <row r="114" spans="1:38" ht="26.25" customHeight="1" thickBot="1">
      <c r="A114" s="60" t="s">
        <v>263</v>
      </c>
      <c r="B114" s="75" t="s">
        <v>268</v>
      </c>
      <c r="C114" s="76" t="s">
        <v>387</v>
      </c>
      <c r="D114" s="62"/>
      <c r="E114" s="62" t="s">
        <v>444</v>
      </c>
      <c r="F114" s="167" t="s">
        <v>443</v>
      </c>
      <c r="G114" s="167" t="s">
        <v>443</v>
      </c>
      <c r="H114" s="62" t="s">
        <v>444</v>
      </c>
      <c r="I114" s="62" t="s">
        <v>443</v>
      </c>
      <c r="J114" s="62" t="s">
        <v>443</v>
      </c>
      <c r="K114" s="62" t="s">
        <v>443</v>
      </c>
      <c r="L114" s="62" t="s">
        <v>443</v>
      </c>
      <c r="M114" s="62" t="s">
        <v>443</v>
      </c>
      <c r="N114" s="62" t="s">
        <v>443</v>
      </c>
      <c r="O114" s="62" t="s">
        <v>443</v>
      </c>
      <c r="P114" s="62" t="s">
        <v>443</v>
      </c>
      <c r="Q114" s="62" t="s">
        <v>443</v>
      </c>
      <c r="R114" s="62" t="s">
        <v>443</v>
      </c>
      <c r="S114" s="62" t="s">
        <v>443</v>
      </c>
      <c r="T114" s="62" t="s">
        <v>443</v>
      </c>
      <c r="U114" s="62" t="s">
        <v>443</v>
      </c>
      <c r="V114" s="62" t="s">
        <v>443</v>
      </c>
      <c r="W114" s="62" t="s">
        <v>443</v>
      </c>
      <c r="X114" s="62" t="s">
        <v>443</v>
      </c>
      <c r="Y114" s="62" t="s">
        <v>443</v>
      </c>
      <c r="Z114" s="62" t="s">
        <v>443</v>
      </c>
      <c r="AA114" s="62" t="s">
        <v>443</v>
      </c>
      <c r="AB114" s="62" t="s">
        <v>443</v>
      </c>
      <c r="AC114" s="62" t="s">
        <v>443</v>
      </c>
      <c r="AD114" s="62" t="s">
        <v>443</v>
      </c>
      <c r="AE114" s="158"/>
      <c r="AF114" s="62" t="s">
        <v>443</v>
      </c>
      <c r="AG114" s="62" t="s">
        <v>443</v>
      </c>
      <c r="AH114" s="62" t="s">
        <v>443</v>
      </c>
      <c r="AI114" s="62" t="s">
        <v>443</v>
      </c>
      <c r="AJ114" s="62" t="s">
        <v>443</v>
      </c>
      <c r="AK114" s="62" t="s">
        <v>443</v>
      </c>
      <c r="AL114" s="40" t="s">
        <v>412</v>
      </c>
    </row>
    <row r="115" spans="1:38" ht="26.25" customHeight="1" thickBot="1">
      <c r="A115" s="60" t="s">
        <v>263</v>
      </c>
      <c r="B115" s="75" t="s">
        <v>269</v>
      </c>
      <c r="C115" s="76" t="s">
        <v>270</v>
      </c>
      <c r="D115" s="62"/>
      <c r="E115" s="62" t="s">
        <v>443</v>
      </c>
      <c r="F115" s="62" t="s">
        <v>443</v>
      </c>
      <c r="G115" s="62" t="s">
        <v>443</v>
      </c>
      <c r="H115" s="62" t="s">
        <v>443</v>
      </c>
      <c r="I115" s="62" t="s">
        <v>443</v>
      </c>
      <c r="J115" s="62" t="s">
        <v>443</v>
      </c>
      <c r="K115" s="62" t="s">
        <v>443</v>
      </c>
      <c r="L115" s="62" t="s">
        <v>443</v>
      </c>
      <c r="M115" s="62" t="s">
        <v>443</v>
      </c>
      <c r="N115" s="62" t="s">
        <v>443</v>
      </c>
      <c r="O115" s="62" t="s">
        <v>443</v>
      </c>
      <c r="P115" s="62" t="s">
        <v>443</v>
      </c>
      <c r="Q115" s="62" t="s">
        <v>443</v>
      </c>
      <c r="R115" s="62" t="s">
        <v>443</v>
      </c>
      <c r="S115" s="62" t="s">
        <v>443</v>
      </c>
      <c r="T115" s="62" t="s">
        <v>443</v>
      </c>
      <c r="U115" s="62" t="s">
        <v>443</v>
      </c>
      <c r="V115" s="62" t="s">
        <v>443</v>
      </c>
      <c r="W115" s="62" t="s">
        <v>443</v>
      </c>
      <c r="X115" s="62" t="s">
        <v>443</v>
      </c>
      <c r="Y115" s="62" t="s">
        <v>443</v>
      </c>
      <c r="Z115" s="62" t="s">
        <v>443</v>
      </c>
      <c r="AA115" s="62" t="s">
        <v>443</v>
      </c>
      <c r="AB115" s="62" t="s">
        <v>443</v>
      </c>
      <c r="AC115" s="62" t="s">
        <v>443</v>
      </c>
      <c r="AD115" s="62" t="s">
        <v>443</v>
      </c>
      <c r="AE115" s="158"/>
      <c r="AF115" s="62" t="s">
        <v>443</v>
      </c>
      <c r="AG115" s="62" t="s">
        <v>443</v>
      </c>
      <c r="AH115" s="62" t="s">
        <v>443</v>
      </c>
      <c r="AI115" s="62" t="s">
        <v>443</v>
      </c>
      <c r="AJ115" s="62" t="s">
        <v>443</v>
      </c>
      <c r="AK115" s="62" t="s">
        <v>443</v>
      </c>
      <c r="AL115" s="40" t="s">
        <v>412</v>
      </c>
    </row>
    <row r="116" spans="1:38" ht="26.25" customHeight="1" thickBot="1">
      <c r="A116" s="60" t="s">
        <v>263</v>
      </c>
      <c r="B116" s="60" t="s">
        <v>271</v>
      </c>
      <c r="C116" s="66" t="s">
        <v>409</v>
      </c>
      <c r="D116" s="62"/>
      <c r="E116" s="62" t="s">
        <v>445</v>
      </c>
      <c r="F116" s="62" t="s">
        <v>445</v>
      </c>
      <c r="G116" s="62" t="s">
        <v>443</v>
      </c>
      <c r="H116" s="62">
        <v>1.4136932</v>
      </c>
      <c r="I116" s="62" t="s">
        <v>443</v>
      </c>
      <c r="J116" s="62" t="s">
        <v>443</v>
      </c>
      <c r="K116" s="62" t="s">
        <v>443</v>
      </c>
      <c r="L116" s="62" t="s">
        <v>443</v>
      </c>
      <c r="M116" s="62" t="s">
        <v>443</v>
      </c>
      <c r="N116" s="62" t="s">
        <v>443</v>
      </c>
      <c r="O116" s="62" t="s">
        <v>443</v>
      </c>
      <c r="P116" s="62" t="s">
        <v>443</v>
      </c>
      <c r="Q116" s="62" t="s">
        <v>443</v>
      </c>
      <c r="R116" s="62" t="s">
        <v>443</v>
      </c>
      <c r="S116" s="62" t="s">
        <v>443</v>
      </c>
      <c r="T116" s="62" t="s">
        <v>443</v>
      </c>
      <c r="U116" s="62" t="s">
        <v>443</v>
      </c>
      <c r="V116" s="62" t="s">
        <v>443</v>
      </c>
      <c r="W116" s="62" t="s">
        <v>443</v>
      </c>
      <c r="X116" s="62" t="s">
        <v>443</v>
      </c>
      <c r="Y116" s="62" t="s">
        <v>443</v>
      </c>
      <c r="Z116" s="62" t="s">
        <v>443</v>
      </c>
      <c r="AA116" s="62" t="s">
        <v>443</v>
      </c>
      <c r="AB116" s="62" t="s">
        <v>443</v>
      </c>
      <c r="AC116" s="62" t="s">
        <v>443</v>
      </c>
      <c r="AD116" s="62" t="s">
        <v>443</v>
      </c>
      <c r="AE116" s="158"/>
      <c r="AF116" s="62" t="s">
        <v>443</v>
      </c>
      <c r="AG116" s="62" t="s">
        <v>443</v>
      </c>
      <c r="AH116" s="62" t="s">
        <v>443</v>
      </c>
      <c r="AI116" s="62" t="s">
        <v>443</v>
      </c>
      <c r="AJ116" s="62" t="s">
        <v>443</v>
      </c>
      <c r="AK116" s="62" t="s">
        <v>443</v>
      </c>
      <c r="AL116" s="40" t="s">
        <v>412</v>
      </c>
    </row>
    <row r="117" spans="1:38" ht="26.25" customHeight="1" thickBot="1">
      <c r="A117" s="60" t="s">
        <v>263</v>
      </c>
      <c r="B117" s="60" t="s">
        <v>272</v>
      </c>
      <c r="C117" s="66" t="s">
        <v>273</v>
      </c>
      <c r="D117" s="62"/>
      <c r="E117" s="62" t="s">
        <v>443</v>
      </c>
      <c r="F117" s="62" t="s">
        <v>443</v>
      </c>
      <c r="G117" s="62" t="s">
        <v>443</v>
      </c>
      <c r="H117" s="62" t="s">
        <v>443</v>
      </c>
      <c r="I117" s="62" t="s">
        <v>443</v>
      </c>
      <c r="J117" s="62" t="s">
        <v>443</v>
      </c>
      <c r="K117" s="62" t="s">
        <v>443</v>
      </c>
      <c r="L117" s="62" t="s">
        <v>443</v>
      </c>
      <c r="M117" s="62" t="s">
        <v>443</v>
      </c>
      <c r="N117" s="62" t="s">
        <v>443</v>
      </c>
      <c r="O117" s="62" t="s">
        <v>443</v>
      </c>
      <c r="P117" s="62" t="s">
        <v>443</v>
      </c>
      <c r="Q117" s="62" t="s">
        <v>443</v>
      </c>
      <c r="R117" s="62" t="s">
        <v>443</v>
      </c>
      <c r="S117" s="62" t="s">
        <v>443</v>
      </c>
      <c r="T117" s="62" t="s">
        <v>443</v>
      </c>
      <c r="U117" s="62" t="s">
        <v>443</v>
      </c>
      <c r="V117" s="62" t="s">
        <v>443</v>
      </c>
      <c r="W117" s="62" t="s">
        <v>443</v>
      </c>
      <c r="X117" s="62" t="s">
        <v>443</v>
      </c>
      <c r="Y117" s="62" t="s">
        <v>443</v>
      </c>
      <c r="Z117" s="62" t="s">
        <v>443</v>
      </c>
      <c r="AA117" s="62" t="s">
        <v>443</v>
      </c>
      <c r="AB117" s="62" t="s">
        <v>443</v>
      </c>
      <c r="AC117" s="62" t="s">
        <v>443</v>
      </c>
      <c r="AD117" s="157" t="s">
        <v>443</v>
      </c>
      <c r="AE117" s="158"/>
      <c r="AF117" s="159" t="s">
        <v>443</v>
      </c>
      <c r="AG117" s="62" t="s">
        <v>443</v>
      </c>
      <c r="AH117" s="62" t="s">
        <v>443</v>
      </c>
      <c r="AI117" s="62" t="s">
        <v>443</v>
      </c>
      <c r="AJ117" s="62" t="s">
        <v>443</v>
      </c>
      <c r="AK117" s="62" t="s">
        <v>443</v>
      </c>
      <c r="AL117" s="40" t="s">
        <v>412</v>
      </c>
    </row>
    <row r="118" spans="1:38" ht="26.25" customHeight="1" thickBot="1">
      <c r="A118" s="60" t="s">
        <v>263</v>
      </c>
      <c r="B118" s="60" t="s">
        <v>274</v>
      </c>
      <c r="C118" s="66" t="s">
        <v>410</v>
      </c>
      <c r="D118" s="62"/>
      <c r="E118" s="62" t="s">
        <v>443</v>
      </c>
      <c r="F118" s="62" t="s">
        <v>443</v>
      </c>
      <c r="G118" s="62" t="s">
        <v>443</v>
      </c>
      <c r="H118" s="62" t="s">
        <v>443</v>
      </c>
      <c r="I118" s="62" t="s">
        <v>443</v>
      </c>
      <c r="J118" s="62" t="s">
        <v>443</v>
      </c>
      <c r="K118" s="62" t="s">
        <v>443</v>
      </c>
      <c r="L118" s="62" t="s">
        <v>443</v>
      </c>
      <c r="M118" s="62" t="s">
        <v>443</v>
      </c>
      <c r="N118" s="62" t="s">
        <v>443</v>
      </c>
      <c r="O118" s="62" t="s">
        <v>443</v>
      </c>
      <c r="P118" s="62" t="s">
        <v>443</v>
      </c>
      <c r="Q118" s="62" t="s">
        <v>443</v>
      </c>
      <c r="R118" s="62" t="s">
        <v>443</v>
      </c>
      <c r="S118" s="62" t="s">
        <v>443</v>
      </c>
      <c r="T118" s="62" t="s">
        <v>443</v>
      </c>
      <c r="U118" s="62" t="s">
        <v>443</v>
      </c>
      <c r="V118" s="62" t="s">
        <v>443</v>
      </c>
      <c r="W118" s="62" t="s">
        <v>443</v>
      </c>
      <c r="X118" s="62" t="s">
        <v>443</v>
      </c>
      <c r="Y118" s="62" t="s">
        <v>443</v>
      </c>
      <c r="Z118" s="62" t="s">
        <v>443</v>
      </c>
      <c r="AA118" s="62" t="s">
        <v>443</v>
      </c>
      <c r="AB118" s="62" t="s">
        <v>443</v>
      </c>
      <c r="AC118" s="62" t="s">
        <v>443</v>
      </c>
      <c r="AD118" s="157" t="s">
        <v>443</v>
      </c>
      <c r="AE118" s="158"/>
      <c r="AF118" s="159" t="s">
        <v>443</v>
      </c>
      <c r="AG118" s="62" t="s">
        <v>443</v>
      </c>
      <c r="AH118" s="62" t="s">
        <v>443</v>
      </c>
      <c r="AI118" s="62" t="s">
        <v>443</v>
      </c>
      <c r="AJ118" s="62" t="s">
        <v>443</v>
      </c>
      <c r="AK118" s="62" t="s">
        <v>443</v>
      </c>
      <c r="AL118" s="40" t="s">
        <v>412</v>
      </c>
    </row>
    <row r="119" spans="1:38" ht="26.25" customHeight="1" thickBot="1">
      <c r="A119" s="60" t="s">
        <v>263</v>
      </c>
      <c r="B119" s="60" t="s">
        <v>275</v>
      </c>
      <c r="C119" s="61" t="s">
        <v>276</v>
      </c>
      <c r="D119" s="62"/>
      <c r="E119" s="62" t="s">
        <v>443</v>
      </c>
      <c r="F119" s="62" t="s">
        <v>443</v>
      </c>
      <c r="G119" s="62" t="s">
        <v>443</v>
      </c>
      <c r="H119" s="62" t="s">
        <v>443</v>
      </c>
      <c r="I119" s="167">
        <v>6.3839999999999994E-2</v>
      </c>
      <c r="J119" s="167">
        <v>1.65984</v>
      </c>
      <c r="K119" s="167">
        <v>1.65984</v>
      </c>
      <c r="L119" s="62" t="s">
        <v>443</v>
      </c>
      <c r="M119" s="62" t="s">
        <v>443</v>
      </c>
      <c r="N119" s="62" t="s">
        <v>443</v>
      </c>
      <c r="O119" s="62" t="s">
        <v>443</v>
      </c>
      <c r="P119" s="62" t="s">
        <v>443</v>
      </c>
      <c r="Q119" s="62" t="s">
        <v>443</v>
      </c>
      <c r="R119" s="62" t="s">
        <v>443</v>
      </c>
      <c r="S119" s="62" t="s">
        <v>443</v>
      </c>
      <c r="T119" s="62" t="s">
        <v>443</v>
      </c>
      <c r="U119" s="62" t="s">
        <v>443</v>
      </c>
      <c r="V119" s="62" t="s">
        <v>443</v>
      </c>
      <c r="W119" s="62" t="s">
        <v>443</v>
      </c>
      <c r="X119" s="62" t="s">
        <v>443</v>
      </c>
      <c r="Y119" s="62" t="s">
        <v>443</v>
      </c>
      <c r="Z119" s="62" t="s">
        <v>443</v>
      </c>
      <c r="AA119" s="62" t="s">
        <v>443</v>
      </c>
      <c r="AB119" s="62" t="s">
        <v>443</v>
      </c>
      <c r="AC119" s="62" t="s">
        <v>443</v>
      </c>
      <c r="AD119" s="157" t="s">
        <v>443</v>
      </c>
      <c r="AE119" s="158"/>
      <c r="AF119" s="159" t="s">
        <v>443</v>
      </c>
      <c r="AG119" s="159" t="s">
        <v>443</v>
      </c>
      <c r="AH119" s="159" t="s">
        <v>443</v>
      </c>
      <c r="AI119" s="159" t="s">
        <v>443</v>
      </c>
      <c r="AJ119" s="159" t="s">
        <v>443</v>
      </c>
      <c r="AK119" s="62">
        <v>1064000</v>
      </c>
      <c r="AL119" s="40" t="s">
        <v>412</v>
      </c>
    </row>
    <row r="120" spans="1:38" ht="26.25" customHeight="1" thickBot="1">
      <c r="A120" s="60" t="s">
        <v>263</v>
      </c>
      <c r="B120" s="60" t="s">
        <v>277</v>
      </c>
      <c r="C120" s="61" t="s">
        <v>278</v>
      </c>
      <c r="D120" s="62"/>
      <c r="E120" s="62" t="s">
        <v>443</v>
      </c>
      <c r="F120" s="62" t="s">
        <v>443</v>
      </c>
      <c r="G120" s="62" t="s">
        <v>443</v>
      </c>
      <c r="H120" s="62" t="s">
        <v>443</v>
      </c>
      <c r="I120" s="167" t="s">
        <v>444</v>
      </c>
      <c r="J120" s="167" t="s">
        <v>444</v>
      </c>
      <c r="K120" s="167" t="s">
        <v>444</v>
      </c>
      <c r="L120" s="62" t="s">
        <v>443</v>
      </c>
      <c r="M120" s="62" t="s">
        <v>443</v>
      </c>
      <c r="N120" s="62" t="s">
        <v>443</v>
      </c>
      <c r="O120" s="62" t="s">
        <v>443</v>
      </c>
      <c r="P120" s="62" t="s">
        <v>443</v>
      </c>
      <c r="Q120" s="62" t="s">
        <v>443</v>
      </c>
      <c r="R120" s="62" t="s">
        <v>443</v>
      </c>
      <c r="S120" s="62" t="s">
        <v>443</v>
      </c>
      <c r="T120" s="62" t="s">
        <v>443</v>
      </c>
      <c r="U120" s="62" t="s">
        <v>443</v>
      </c>
      <c r="V120" s="62" t="s">
        <v>443</v>
      </c>
      <c r="W120" s="62" t="s">
        <v>443</v>
      </c>
      <c r="X120" s="62" t="s">
        <v>443</v>
      </c>
      <c r="Y120" s="62" t="s">
        <v>443</v>
      </c>
      <c r="Z120" s="62" t="s">
        <v>443</v>
      </c>
      <c r="AA120" s="62" t="s">
        <v>443</v>
      </c>
      <c r="AB120" s="62" t="s">
        <v>443</v>
      </c>
      <c r="AC120" s="62" t="s">
        <v>443</v>
      </c>
      <c r="AD120" s="157" t="s">
        <v>443</v>
      </c>
      <c r="AE120" s="158"/>
      <c r="AF120" s="159" t="s">
        <v>443</v>
      </c>
      <c r="AG120" s="62" t="s">
        <v>443</v>
      </c>
      <c r="AH120" s="62" t="s">
        <v>443</v>
      </c>
      <c r="AI120" s="62" t="s">
        <v>443</v>
      </c>
      <c r="AJ120" s="62" t="s">
        <v>443</v>
      </c>
      <c r="AK120" s="62" t="s">
        <v>443</v>
      </c>
      <c r="AL120" s="40" t="s">
        <v>412</v>
      </c>
    </row>
    <row r="121" spans="1:38" ht="26.25" customHeight="1" thickBot="1">
      <c r="A121" s="60" t="s">
        <v>263</v>
      </c>
      <c r="B121" s="60" t="s">
        <v>279</v>
      </c>
      <c r="C121" s="66" t="s">
        <v>280</v>
      </c>
      <c r="D121" s="63"/>
      <c r="E121" s="62" t="s">
        <v>443</v>
      </c>
      <c r="F121" s="62">
        <v>0.91503999999999996</v>
      </c>
      <c r="G121" s="62" t="s">
        <v>443</v>
      </c>
      <c r="H121" s="62" t="s">
        <v>443</v>
      </c>
      <c r="I121" s="62" t="s">
        <v>443</v>
      </c>
      <c r="J121" s="62" t="s">
        <v>443</v>
      </c>
      <c r="K121" s="62" t="s">
        <v>443</v>
      </c>
      <c r="L121" s="62" t="s">
        <v>443</v>
      </c>
      <c r="M121" s="62" t="s">
        <v>443</v>
      </c>
      <c r="N121" s="62" t="s">
        <v>443</v>
      </c>
      <c r="O121" s="62" t="s">
        <v>443</v>
      </c>
      <c r="P121" s="62" t="s">
        <v>443</v>
      </c>
      <c r="Q121" s="62" t="s">
        <v>443</v>
      </c>
      <c r="R121" s="62" t="s">
        <v>443</v>
      </c>
      <c r="S121" s="62" t="s">
        <v>443</v>
      </c>
      <c r="T121" s="62" t="s">
        <v>443</v>
      </c>
      <c r="U121" s="62" t="s">
        <v>443</v>
      </c>
      <c r="V121" s="62" t="s">
        <v>443</v>
      </c>
      <c r="W121" s="62" t="s">
        <v>443</v>
      </c>
      <c r="X121" s="62" t="s">
        <v>443</v>
      </c>
      <c r="Y121" s="62" t="s">
        <v>443</v>
      </c>
      <c r="Z121" s="62" t="s">
        <v>443</v>
      </c>
      <c r="AA121" s="62" t="s">
        <v>443</v>
      </c>
      <c r="AB121" s="62" t="s">
        <v>443</v>
      </c>
      <c r="AC121" s="62" t="s">
        <v>443</v>
      </c>
      <c r="AD121" s="157" t="s">
        <v>443</v>
      </c>
      <c r="AE121" s="158"/>
      <c r="AF121" s="159" t="s">
        <v>443</v>
      </c>
      <c r="AG121" s="62" t="s">
        <v>443</v>
      </c>
      <c r="AH121" s="62" t="s">
        <v>443</v>
      </c>
      <c r="AI121" s="62" t="s">
        <v>443</v>
      </c>
      <c r="AJ121" s="62" t="s">
        <v>443</v>
      </c>
      <c r="AK121" s="62">
        <v>1064000</v>
      </c>
      <c r="AL121" s="40" t="s">
        <v>412</v>
      </c>
    </row>
    <row r="122" spans="1:38" ht="26.25" customHeight="1" thickBot="1">
      <c r="A122" s="60" t="s">
        <v>263</v>
      </c>
      <c r="B122" s="75" t="s">
        <v>282</v>
      </c>
      <c r="C122" s="76" t="s">
        <v>283</v>
      </c>
      <c r="D122" s="62"/>
      <c r="E122" s="62" t="s">
        <v>442</v>
      </c>
      <c r="F122" s="62" t="s">
        <v>442</v>
      </c>
      <c r="G122" s="62" t="s">
        <v>442</v>
      </c>
      <c r="H122" s="62" t="s">
        <v>442</v>
      </c>
      <c r="I122" s="62" t="s">
        <v>442</v>
      </c>
      <c r="J122" s="62" t="s">
        <v>442</v>
      </c>
      <c r="K122" s="62" t="s">
        <v>442</v>
      </c>
      <c r="L122" s="62" t="s">
        <v>442</v>
      </c>
      <c r="M122" s="62" t="s">
        <v>442</v>
      </c>
      <c r="N122" s="62" t="s">
        <v>442</v>
      </c>
      <c r="O122" s="62" t="s">
        <v>442</v>
      </c>
      <c r="P122" s="62" t="s">
        <v>442</v>
      </c>
      <c r="Q122" s="62" t="s">
        <v>442</v>
      </c>
      <c r="R122" s="62" t="s">
        <v>442</v>
      </c>
      <c r="S122" s="62" t="s">
        <v>442</v>
      </c>
      <c r="T122" s="62" t="s">
        <v>442</v>
      </c>
      <c r="U122" s="62" t="s">
        <v>442</v>
      </c>
      <c r="V122" s="62" t="s">
        <v>442</v>
      </c>
      <c r="W122" s="62" t="s">
        <v>442</v>
      </c>
      <c r="X122" s="62" t="s">
        <v>442</v>
      </c>
      <c r="Y122" s="62" t="s">
        <v>442</v>
      </c>
      <c r="Z122" s="62" t="s">
        <v>442</v>
      </c>
      <c r="AA122" s="62" t="s">
        <v>442</v>
      </c>
      <c r="AB122" s="62" t="s">
        <v>442</v>
      </c>
      <c r="AC122" s="62" t="s">
        <v>442</v>
      </c>
      <c r="AD122" s="157" t="s">
        <v>442</v>
      </c>
      <c r="AE122" s="158"/>
      <c r="AF122" s="62" t="s">
        <v>442</v>
      </c>
      <c r="AG122" s="62" t="s">
        <v>442</v>
      </c>
      <c r="AH122" s="62" t="s">
        <v>442</v>
      </c>
      <c r="AI122" s="62" t="s">
        <v>442</v>
      </c>
      <c r="AJ122" s="62" t="s">
        <v>442</v>
      </c>
      <c r="AK122" s="62" t="s">
        <v>442</v>
      </c>
      <c r="AL122" s="40" t="s">
        <v>412</v>
      </c>
    </row>
    <row r="123" spans="1:38" ht="26.25" customHeight="1" thickBot="1">
      <c r="A123" s="60" t="s">
        <v>263</v>
      </c>
      <c r="B123" s="60" t="s">
        <v>284</v>
      </c>
      <c r="C123" s="61" t="s">
        <v>285</v>
      </c>
      <c r="D123" s="62"/>
      <c r="E123" s="62" t="s">
        <v>442</v>
      </c>
      <c r="F123" s="62" t="s">
        <v>442</v>
      </c>
      <c r="G123" s="62" t="s">
        <v>442</v>
      </c>
      <c r="H123" s="62" t="s">
        <v>442</v>
      </c>
      <c r="I123" s="62" t="s">
        <v>442</v>
      </c>
      <c r="J123" s="62" t="s">
        <v>442</v>
      </c>
      <c r="K123" s="62" t="s">
        <v>442</v>
      </c>
      <c r="L123" s="62" t="s">
        <v>442</v>
      </c>
      <c r="M123" s="62" t="s">
        <v>442</v>
      </c>
      <c r="N123" s="62" t="s">
        <v>442</v>
      </c>
      <c r="O123" s="62" t="s">
        <v>442</v>
      </c>
      <c r="P123" s="62" t="s">
        <v>442</v>
      </c>
      <c r="Q123" s="62" t="s">
        <v>442</v>
      </c>
      <c r="R123" s="62" t="s">
        <v>442</v>
      </c>
      <c r="S123" s="62" t="s">
        <v>442</v>
      </c>
      <c r="T123" s="62" t="s">
        <v>442</v>
      </c>
      <c r="U123" s="62" t="s">
        <v>442</v>
      </c>
      <c r="V123" s="62" t="s">
        <v>442</v>
      </c>
      <c r="W123" s="62" t="s">
        <v>442</v>
      </c>
      <c r="X123" s="62" t="s">
        <v>442</v>
      </c>
      <c r="Y123" s="62" t="s">
        <v>442</v>
      </c>
      <c r="Z123" s="62" t="s">
        <v>442</v>
      </c>
      <c r="AA123" s="62" t="s">
        <v>442</v>
      </c>
      <c r="AB123" s="62" t="s">
        <v>442</v>
      </c>
      <c r="AC123" s="62" t="s">
        <v>442</v>
      </c>
      <c r="AD123" s="157" t="s">
        <v>442</v>
      </c>
      <c r="AE123" s="158"/>
      <c r="AF123" s="62" t="s">
        <v>442</v>
      </c>
      <c r="AG123" s="62" t="s">
        <v>442</v>
      </c>
      <c r="AH123" s="62" t="s">
        <v>442</v>
      </c>
      <c r="AI123" s="62" t="s">
        <v>442</v>
      </c>
      <c r="AJ123" s="62" t="s">
        <v>442</v>
      </c>
      <c r="AK123" s="62" t="s">
        <v>442</v>
      </c>
      <c r="AL123" s="40" t="s">
        <v>417</v>
      </c>
    </row>
    <row r="124" spans="1:38" ht="26.25" customHeight="1" thickBot="1">
      <c r="A124" s="60" t="s">
        <v>263</v>
      </c>
      <c r="B124" s="77" t="s">
        <v>286</v>
      </c>
      <c r="C124" s="61" t="s">
        <v>287</v>
      </c>
      <c r="D124" s="62"/>
      <c r="E124" s="62" t="s">
        <v>442</v>
      </c>
      <c r="F124" s="62" t="s">
        <v>442</v>
      </c>
      <c r="G124" s="62" t="s">
        <v>442</v>
      </c>
      <c r="H124" s="62" t="s">
        <v>442</v>
      </c>
      <c r="I124" s="62" t="s">
        <v>442</v>
      </c>
      <c r="J124" s="62" t="s">
        <v>442</v>
      </c>
      <c r="K124" s="62" t="s">
        <v>442</v>
      </c>
      <c r="L124" s="62" t="s">
        <v>442</v>
      </c>
      <c r="M124" s="62" t="s">
        <v>442</v>
      </c>
      <c r="N124" s="62" t="s">
        <v>442</v>
      </c>
      <c r="O124" s="62" t="s">
        <v>442</v>
      </c>
      <c r="P124" s="62" t="s">
        <v>442</v>
      </c>
      <c r="Q124" s="62" t="s">
        <v>442</v>
      </c>
      <c r="R124" s="62" t="s">
        <v>442</v>
      </c>
      <c r="S124" s="62" t="s">
        <v>442</v>
      </c>
      <c r="T124" s="62" t="s">
        <v>442</v>
      </c>
      <c r="U124" s="62" t="s">
        <v>442</v>
      </c>
      <c r="V124" s="62" t="s">
        <v>442</v>
      </c>
      <c r="W124" s="62" t="s">
        <v>442</v>
      </c>
      <c r="X124" s="62" t="s">
        <v>442</v>
      </c>
      <c r="Y124" s="62" t="s">
        <v>442</v>
      </c>
      <c r="Z124" s="62" t="s">
        <v>442</v>
      </c>
      <c r="AA124" s="62" t="s">
        <v>442</v>
      </c>
      <c r="AB124" s="62" t="s">
        <v>442</v>
      </c>
      <c r="AC124" s="62" t="s">
        <v>442</v>
      </c>
      <c r="AD124" s="157" t="s">
        <v>442</v>
      </c>
      <c r="AE124" s="158"/>
      <c r="AF124" s="62" t="s">
        <v>442</v>
      </c>
      <c r="AG124" s="62" t="s">
        <v>442</v>
      </c>
      <c r="AH124" s="62" t="s">
        <v>442</v>
      </c>
      <c r="AI124" s="62" t="s">
        <v>442</v>
      </c>
      <c r="AJ124" s="62" t="s">
        <v>442</v>
      </c>
      <c r="AK124" s="62" t="s">
        <v>442</v>
      </c>
      <c r="AL124" s="40" t="s">
        <v>412</v>
      </c>
    </row>
    <row r="125" spans="1:38" ht="26.25" customHeight="1" thickBot="1">
      <c r="A125" s="60" t="s">
        <v>288</v>
      </c>
      <c r="B125" s="60" t="s">
        <v>289</v>
      </c>
      <c r="C125" s="61" t="s">
        <v>290</v>
      </c>
      <c r="D125" s="62"/>
      <c r="E125" s="62" t="s">
        <v>443</v>
      </c>
      <c r="F125" s="62">
        <v>5.5028250523864598E-2</v>
      </c>
      <c r="G125" s="62" t="s">
        <v>443</v>
      </c>
      <c r="H125" s="62">
        <v>7.2891653027289528E-4</v>
      </c>
      <c r="I125" s="62">
        <v>6.8127315888655924E-5</v>
      </c>
      <c r="J125" s="62">
        <v>4.5211764180653477E-4</v>
      </c>
      <c r="K125" s="62">
        <v>9.5584688655902107E-4</v>
      </c>
      <c r="L125" s="62" t="s">
        <v>443</v>
      </c>
      <c r="M125" s="62">
        <v>1.651028775146048</v>
      </c>
      <c r="N125" s="62" t="s">
        <v>443</v>
      </c>
      <c r="O125" s="62" t="s">
        <v>443</v>
      </c>
      <c r="P125" s="62" t="s">
        <v>443</v>
      </c>
      <c r="Q125" s="62" t="s">
        <v>443</v>
      </c>
      <c r="R125" s="62" t="s">
        <v>443</v>
      </c>
      <c r="S125" s="62" t="s">
        <v>443</v>
      </c>
      <c r="T125" s="62" t="s">
        <v>443</v>
      </c>
      <c r="U125" s="62" t="s">
        <v>443</v>
      </c>
      <c r="V125" s="62" t="s">
        <v>443</v>
      </c>
      <c r="W125" s="62" t="s">
        <v>443</v>
      </c>
      <c r="X125" s="62" t="s">
        <v>443</v>
      </c>
      <c r="Y125" s="62" t="s">
        <v>443</v>
      </c>
      <c r="Z125" s="62" t="s">
        <v>443</v>
      </c>
      <c r="AA125" s="62" t="s">
        <v>443</v>
      </c>
      <c r="AB125" s="62" t="s">
        <v>443</v>
      </c>
      <c r="AC125" s="62" t="s">
        <v>443</v>
      </c>
      <c r="AD125" s="157" t="s">
        <v>443</v>
      </c>
      <c r="AE125" s="158"/>
      <c r="AF125" s="159" t="s">
        <v>443</v>
      </c>
      <c r="AG125" s="62" t="s">
        <v>443</v>
      </c>
      <c r="AH125" s="62" t="s">
        <v>443</v>
      </c>
      <c r="AI125" s="62" t="s">
        <v>443</v>
      </c>
      <c r="AJ125" s="62" t="s">
        <v>443</v>
      </c>
      <c r="AK125" s="62">
        <v>2.0644641178380585</v>
      </c>
      <c r="AL125" s="40" t="s">
        <v>425</v>
      </c>
    </row>
    <row r="126" spans="1:38" ht="26.25" customHeight="1" thickBot="1">
      <c r="A126" s="60" t="s">
        <v>288</v>
      </c>
      <c r="B126" s="60" t="s">
        <v>291</v>
      </c>
      <c r="C126" s="61" t="s">
        <v>292</v>
      </c>
      <c r="D126" s="62"/>
      <c r="E126" s="62" t="s">
        <v>442</v>
      </c>
      <c r="F126" s="62" t="s">
        <v>442</v>
      </c>
      <c r="G126" s="62" t="s">
        <v>442</v>
      </c>
      <c r="H126" s="62" t="s">
        <v>442</v>
      </c>
      <c r="I126" s="62" t="s">
        <v>442</v>
      </c>
      <c r="J126" s="62" t="s">
        <v>442</v>
      </c>
      <c r="K126" s="62" t="s">
        <v>442</v>
      </c>
      <c r="L126" s="62" t="s">
        <v>442</v>
      </c>
      <c r="M126" s="62" t="s">
        <v>442</v>
      </c>
      <c r="N126" s="62" t="s">
        <v>442</v>
      </c>
      <c r="O126" s="62" t="s">
        <v>442</v>
      </c>
      <c r="P126" s="62" t="s">
        <v>442</v>
      </c>
      <c r="Q126" s="62" t="s">
        <v>442</v>
      </c>
      <c r="R126" s="62" t="s">
        <v>442</v>
      </c>
      <c r="S126" s="62" t="s">
        <v>442</v>
      </c>
      <c r="T126" s="62" t="s">
        <v>442</v>
      </c>
      <c r="U126" s="62" t="s">
        <v>442</v>
      </c>
      <c r="V126" s="62" t="s">
        <v>442</v>
      </c>
      <c r="W126" s="62" t="s">
        <v>442</v>
      </c>
      <c r="X126" s="62" t="s">
        <v>442</v>
      </c>
      <c r="Y126" s="62" t="s">
        <v>442</v>
      </c>
      <c r="Z126" s="62" t="s">
        <v>442</v>
      </c>
      <c r="AA126" s="62" t="s">
        <v>442</v>
      </c>
      <c r="AB126" s="62" t="s">
        <v>442</v>
      </c>
      <c r="AC126" s="62" t="s">
        <v>442</v>
      </c>
      <c r="AD126" s="157" t="s">
        <v>442</v>
      </c>
      <c r="AE126" s="158"/>
      <c r="AF126" s="159" t="s">
        <v>442</v>
      </c>
      <c r="AG126" s="62" t="s">
        <v>442</v>
      </c>
      <c r="AH126" s="62" t="s">
        <v>442</v>
      </c>
      <c r="AI126" s="62" t="s">
        <v>442</v>
      </c>
      <c r="AJ126" s="62" t="s">
        <v>442</v>
      </c>
      <c r="AK126" s="62" t="s">
        <v>442</v>
      </c>
      <c r="AL126" s="40" t="s">
        <v>424</v>
      </c>
    </row>
    <row r="127" spans="1:38" ht="26.25" customHeight="1" thickBot="1">
      <c r="A127" s="60" t="s">
        <v>288</v>
      </c>
      <c r="B127" s="60" t="s">
        <v>293</v>
      </c>
      <c r="C127" s="61" t="s">
        <v>294</v>
      </c>
      <c r="D127" s="62"/>
      <c r="E127" s="62" t="s">
        <v>443</v>
      </c>
      <c r="F127" s="62" t="s">
        <v>443</v>
      </c>
      <c r="G127" s="62" t="s">
        <v>443</v>
      </c>
      <c r="H127" s="62" t="s">
        <v>444</v>
      </c>
      <c r="I127" s="62" t="s">
        <v>443</v>
      </c>
      <c r="J127" s="62" t="s">
        <v>443</v>
      </c>
      <c r="K127" s="62" t="s">
        <v>443</v>
      </c>
      <c r="L127" s="62" t="s">
        <v>443</v>
      </c>
      <c r="M127" s="62" t="s">
        <v>443</v>
      </c>
      <c r="N127" s="62" t="s">
        <v>443</v>
      </c>
      <c r="O127" s="62" t="s">
        <v>443</v>
      </c>
      <c r="P127" s="62" t="s">
        <v>443</v>
      </c>
      <c r="Q127" s="62" t="s">
        <v>443</v>
      </c>
      <c r="R127" s="62" t="s">
        <v>443</v>
      </c>
      <c r="S127" s="62" t="s">
        <v>443</v>
      </c>
      <c r="T127" s="62" t="s">
        <v>443</v>
      </c>
      <c r="U127" s="62" t="s">
        <v>443</v>
      </c>
      <c r="V127" s="62" t="s">
        <v>443</v>
      </c>
      <c r="W127" s="62" t="s">
        <v>443</v>
      </c>
      <c r="X127" s="62" t="s">
        <v>443</v>
      </c>
      <c r="Y127" s="62" t="s">
        <v>443</v>
      </c>
      <c r="Z127" s="62" t="s">
        <v>443</v>
      </c>
      <c r="AA127" s="62" t="s">
        <v>443</v>
      </c>
      <c r="AB127" s="62" t="s">
        <v>443</v>
      </c>
      <c r="AC127" s="62" t="s">
        <v>443</v>
      </c>
      <c r="AD127" s="157" t="s">
        <v>443</v>
      </c>
      <c r="AE127" s="158"/>
      <c r="AF127" s="159" t="s">
        <v>443</v>
      </c>
      <c r="AG127" s="62" t="s">
        <v>443</v>
      </c>
      <c r="AH127" s="62" t="s">
        <v>443</v>
      </c>
      <c r="AI127" s="62" t="s">
        <v>443</v>
      </c>
      <c r="AJ127" s="62" t="s">
        <v>443</v>
      </c>
      <c r="AK127" s="62" t="s">
        <v>443</v>
      </c>
      <c r="AL127" s="40" t="s">
        <v>426</v>
      </c>
    </row>
    <row r="128" spans="1:38" ht="26.25" customHeight="1" thickBot="1">
      <c r="A128" s="60" t="s">
        <v>288</v>
      </c>
      <c r="B128" s="64" t="s">
        <v>295</v>
      </c>
      <c r="C128" s="66" t="s">
        <v>296</v>
      </c>
      <c r="D128" s="62"/>
      <c r="E128" s="62" t="s">
        <v>442</v>
      </c>
      <c r="F128" s="62" t="s">
        <v>442</v>
      </c>
      <c r="G128" s="62" t="s">
        <v>442</v>
      </c>
      <c r="H128" s="62" t="s">
        <v>442</v>
      </c>
      <c r="I128" s="62" t="s">
        <v>442</v>
      </c>
      <c r="J128" s="62" t="s">
        <v>442</v>
      </c>
      <c r="K128" s="62" t="s">
        <v>442</v>
      </c>
      <c r="L128" s="62" t="s">
        <v>442</v>
      </c>
      <c r="M128" s="62" t="s">
        <v>442</v>
      </c>
      <c r="N128" s="62" t="s">
        <v>442</v>
      </c>
      <c r="O128" s="62" t="s">
        <v>442</v>
      </c>
      <c r="P128" s="62" t="s">
        <v>442</v>
      </c>
      <c r="Q128" s="62" t="s">
        <v>442</v>
      </c>
      <c r="R128" s="62" t="s">
        <v>442</v>
      </c>
      <c r="S128" s="62" t="s">
        <v>442</v>
      </c>
      <c r="T128" s="62" t="s">
        <v>442</v>
      </c>
      <c r="U128" s="62" t="s">
        <v>442</v>
      </c>
      <c r="V128" s="62" t="s">
        <v>442</v>
      </c>
      <c r="W128" s="62" t="s">
        <v>442</v>
      </c>
      <c r="X128" s="62" t="s">
        <v>442</v>
      </c>
      <c r="Y128" s="62" t="s">
        <v>442</v>
      </c>
      <c r="Z128" s="62" t="s">
        <v>442</v>
      </c>
      <c r="AA128" s="62" t="s">
        <v>442</v>
      </c>
      <c r="AB128" s="62" t="s">
        <v>442</v>
      </c>
      <c r="AC128" s="62" t="s">
        <v>442</v>
      </c>
      <c r="AD128" s="62" t="s">
        <v>442</v>
      </c>
      <c r="AE128" s="158"/>
      <c r="AF128" s="159" t="s">
        <v>443</v>
      </c>
      <c r="AG128" s="62" t="s">
        <v>443</v>
      </c>
      <c r="AH128" s="62" t="s">
        <v>443</v>
      </c>
      <c r="AI128" s="62" t="s">
        <v>443</v>
      </c>
      <c r="AJ128" s="62" t="s">
        <v>443</v>
      </c>
      <c r="AK128" s="62" t="s">
        <v>443</v>
      </c>
      <c r="AL128" s="40" t="s">
        <v>300</v>
      </c>
    </row>
    <row r="129" spans="1:38" ht="26.25" customHeight="1" thickBot="1">
      <c r="A129" s="60" t="s">
        <v>288</v>
      </c>
      <c r="B129" s="64" t="s">
        <v>298</v>
      </c>
      <c r="C129" s="72" t="s">
        <v>299</v>
      </c>
      <c r="D129" s="62"/>
      <c r="E129" s="62" t="s">
        <v>442</v>
      </c>
      <c r="F129" s="62" t="s">
        <v>442</v>
      </c>
      <c r="G129" s="62" t="s">
        <v>442</v>
      </c>
      <c r="H129" s="62" t="s">
        <v>442</v>
      </c>
      <c r="I129" s="62" t="s">
        <v>442</v>
      </c>
      <c r="J129" s="62" t="s">
        <v>442</v>
      </c>
      <c r="K129" s="62" t="s">
        <v>442</v>
      </c>
      <c r="L129" s="62" t="s">
        <v>442</v>
      </c>
      <c r="M129" s="62" t="s">
        <v>442</v>
      </c>
      <c r="N129" s="62" t="s">
        <v>442</v>
      </c>
      <c r="O129" s="62" t="s">
        <v>442</v>
      </c>
      <c r="P129" s="62" t="s">
        <v>442</v>
      </c>
      <c r="Q129" s="62" t="s">
        <v>442</v>
      </c>
      <c r="R129" s="62" t="s">
        <v>442</v>
      </c>
      <c r="S129" s="62" t="s">
        <v>442</v>
      </c>
      <c r="T129" s="62" t="s">
        <v>442</v>
      </c>
      <c r="U129" s="62" t="s">
        <v>442</v>
      </c>
      <c r="V129" s="62" t="s">
        <v>442</v>
      </c>
      <c r="W129" s="62" t="s">
        <v>442</v>
      </c>
      <c r="X129" s="62" t="s">
        <v>442</v>
      </c>
      <c r="Y129" s="62" t="s">
        <v>442</v>
      </c>
      <c r="Z129" s="62" t="s">
        <v>442</v>
      </c>
      <c r="AA129" s="62" t="s">
        <v>442</v>
      </c>
      <c r="AB129" s="62" t="s">
        <v>442</v>
      </c>
      <c r="AC129" s="62" t="s">
        <v>442</v>
      </c>
      <c r="AD129" s="62" t="s">
        <v>442</v>
      </c>
      <c r="AE129" s="158"/>
      <c r="AF129" s="159" t="s">
        <v>443</v>
      </c>
      <c r="AG129" s="62" t="s">
        <v>443</v>
      </c>
      <c r="AH129" s="62" t="s">
        <v>443</v>
      </c>
      <c r="AI129" s="62" t="s">
        <v>443</v>
      </c>
      <c r="AJ129" s="62" t="s">
        <v>443</v>
      </c>
      <c r="AK129" s="62" t="s">
        <v>443</v>
      </c>
      <c r="AL129" s="40" t="s">
        <v>300</v>
      </c>
    </row>
    <row r="130" spans="1:38" ht="26.25" customHeight="1" thickBot="1">
      <c r="A130" s="60" t="s">
        <v>288</v>
      </c>
      <c r="B130" s="64" t="s">
        <v>301</v>
      </c>
      <c r="C130" s="78" t="s">
        <v>302</v>
      </c>
      <c r="D130" s="62"/>
      <c r="E130" s="62" t="s">
        <v>442</v>
      </c>
      <c r="F130" s="62" t="s">
        <v>442</v>
      </c>
      <c r="G130" s="62" t="s">
        <v>442</v>
      </c>
      <c r="H130" s="62" t="s">
        <v>442</v>
      </c>
      <c r="I130" s="62" t="s">
        <v>442</v>
      </c>
      <c r="J130" s="62" t="s">
        <v>442</v>
      </c>
      <c r="K130" s="62" t="s">
        <v>442</v>
      </c>
      <c r="L130" s="62" t="s">
        <v>442</v>
      </c>
      <c r="M130" s="62" t="s">
        <v>442</v>
      </c>
      <c r="N130" s="62" t="s">
        <v>442</v>
      </c>
      <c r="O130" s="62" t="s">
        <v>442</v>
      </c>
      <c r="P130" s="62" t="s">
        <v>442</v>
      </c>
      <c r="Q130" s="62" t="s">
        <v>442</v>
      </c>
      <c r="R130" s="62" t="s">
        <v>442</v>
      </c>
      <c r="S130" s="62" t="s">
        <v>442</v>
      </c>
      <c r="T130" s="62" t="s">
        <v>442</v>
      </c>
      <c r="U130" s="62" t="s">
        <v>442</v>
      </c>
      <c r="V130" s="62" t="s">
        <v>442</v>
      </c>
      <c r="W130" s="62" t="s">
        <v>442</v>
      </c>
      <c r="X130" s="62" t="s">
        <v>442</v>
      </c>
      <c r="Y130" s="62" t="s">
        <v>442</v>
      </c>
      <c r="Z130" s="62" t="s">
        <v>442</v>
      </c>
      <c r="AA130" s="62" t="s">
        <v>442</v>
      </c>
      <c r="AB130" s="62" t="s">
        <v>442</v>
      </c>
      <c r="AC130" s="62" t="s">
        <v>442</v>
      </c>
      <c r="AD130" s="62" t="s">
        <v>442</v>
      </c>
      <c r="AE130" s="158"/>
      <c r="AF130" s="159" t="s">
        <v>443</v>
      </c>
      <c r="AG130" s="62" t="s">
        <v>443</v>
      </c>
      <c r="AH130" s="62" t="s">
        <v>443</v>
      </c>
      <c r="AI130" s="62" t="s">
        <v>443</v>
      </c>
      <c r="AJ130" s="62" t="s">
        <v>443</v>
      </c>
      <c r="AK130" s="62" t="s">
        <v>443</v>
      </c>
      <c r="AL130" s="40" t="s">
        <v>300</v>
      </c>
    </row>
    <row r="131" spans="1:38" ht="26.25" customHeight="1" thickBot="1">
      <c r="A131" s="60" t="s">
        <v>288</v>
      </c>
      <c r="B131" s="64" t="s">
        <v>303</v>
      </c>
      <c r="C131" s="72" t="s">
        <v>304</v>
      </c>
      <c r="D131" s="62"/>
      <c r="E131" s="62">
        <v>8.3260459999999991E-4</v>
      </c>
      <c r="F131" s="62">
        <v>2.5340140000000002E-4</v>
      </c>
      <c r="G131" s="62">
        <v>1.9548108000000001E-4</v>
      </c>
      <c r="H131" s="62" t="s">
        <v>443</v>
      </c>
      <c r="I131" s="62" t="s">
        <v>443</v>
      </c>
      <c r="J131" s="62" t="s">
        <v>443</v>
      </c>
      <c r="K131" s="62">
        <v>6.1540340000000001E-3</v>
      </c>
      <c r="L131" s="62">
        <v>1.41542782E-4</v>
      </c>
      <c r="M131" s="62">
        <v>6.8780380000000002E-5</v>
      </c>
      <c r="N131" s="62">
        <v>2.2444123999999999E-2</v>
      </c>
      <c r="O131" s="62">
        <v>2.896016E-3</v>
      </c>
      <c r="P131" s="62">
        <v>1.5566086E-2</v>
      </c>
      <c r="Q131" s="62">
        <v>7.2400399999999999E-5</v>
      </c>
      <c r="R131" s="62">
        <v>7.2400399999999999E-4</v>
      </c>
      <c r="S131" s="62">
        <v>3.5476196000000002E-2</v>
      </c>
      <c r="T131" s="62">
        <v>7.2400399999999999E-4</v>
      </c>
      <c r="U131" s="62" t="s">
        <v>443</v>
      </c>
      <c r="V131" s="62" t="s">
        <v>443</v>
      </c>
      <c r="W131" s="62">
        <v>14.480079999999999</v>
      </c>
      <c r="X131" s="62" t="s">
        <v>443</v>
      </c>
      <c r="Y131" s="62" t="s">
        <v>443</v>
      </c>
      <c r="Z131" s="62" t="s">
        <v>443</v>
      </c>
      <c r="AA131" s="62" t="s">
        <v>443</v>
      </c>
      <c r="AB131" s="62">
        <v>1.4480079999999999E-8</v>
      </c>
      <c r="AC131" s="62">
        <v>3.6200200000000002E-2</v>
      </c>
      <c r="AD131" s="157">
        <v>7.2400399999999997E-3</v>
      </c>
      <c r="AE131" s="158"/>
      <c r="AF131" s="159" t="s">
        <v>443</v>
      </c>
      <c r="AG131" s="62" t="s">
        <v>443</v>
      </c>
      <c r="AH131" s="62" t="s">
        <v>443</v>
      </c>
      <c r="AI131" s="62" t="s">
        <v>443</v>
      </c>
      <c r="AJ131" s="62" t="s">
        <v>443</v>
      </c>
      <c r="AK131" s="62">
        <v>0.36200199999999999</v>
      </c>
      <c r="AL131" s="40" t="s">
        <v>300</v>
      </c>
    </row>
    <row r="132" spans="1:38" ht="26.25" customHeight="1" thickBot="1">
      <c r="A132" s="60" t="s">
        <v>288</v>
      </c>
      <c r="B132" s="64" t="s">
        <v>305</v>
      </c>
      <c r="C132" s="72" t="s">
        <v>306</v>
      </c>
      <c r="D132" s="62"/>
      <c r="E132" s="167" t="s">
        <v>442</v>
      </c>
      <c r="F132" s="167" t="s">
        <v>442</v>
      </c>
      <c r="G132" s="167" t="s">
        <v>442</v>
      </c>
      <c r="H132" s="62" t="s">
        <v>442</v>
      </c>
      <c r="I132" s="167" t="s">
        <v>442</v>
      </c>
      <c r="J132" s="167" t="s">
        <v>442</v>
      </c>
      <c r="K132" s="167" t="s">
        <v>442</v>
      </c>
      <c r="L132" s="167" t="s">
        <v>442</v>
      </c>
      <c r="M132" s="167" t="s">
        <v>442</v>
      </c>
      <c r="N132" s="167" t="s">
        <v>442</v>
      </c>
      <c r="O132" s="167" t="s">
        <v>442</v>
      </c>
      <c r="P132" s="167" t="s">
        <v>442</v>
      </c>
      <c r="Q132" s="167" t="s">
        <v>442</v>
      </c>
      <c r="R132" s="167" t="s">
        <v>442</v>
      </c>
      <c r="S132" s="167" t="s">
        <v>442</v>
      </c>
      <c r="T132" s="167" t="s">
        <v>442</v>
      </c>
      <c r="U132" s="167" t="s">
        <v>442</v>
      </c>
      <c r="V132" s="167" t="s">
        <v>442</v>
      </c>
      <c r="W132" s="167" t="s">
        <v>442</v>
      </c>
      <c r="X132" s="167" t="s">
        <v>442</v>
      </c>
      <c r="Y132" s="167" t="s">
        <v>442</v>
      </c>
      <c r="Z132" s="167" t="s">
        <v>442</v>
      </c>
      <c r="AA132" s="167" t="s">
        <v>442</v>
      </c>
      <c r="AB132" s="167" t="s">
        <v>442</v>
      </c>
      <c r="AC132" s="167" t="s">
        <v>442</v>
      </c>
      <c r="AD132" s="167" t="s">
        <v>442</v>
      </c>
      <c r="AE132" s="168"/>
      <c r="AF132" s="62" t="s">
        <v>442</v>
      </c>
      <c r="AG132" s="62" t="s">
        <v>442</v>
      </c>
      <c r="AH132" s="62" t="s">
        <v>442</v>
      </c>
      <c r="AI132" s="62" t="s">
        <v>442</v>
      </c>
      <c r="AJ132" s="62" t="s">
        <v>442</v>
      </c>
      <c r="AK132" s="62" t="s">
        <v>442</v>
      </c>
      <c r="AL132" s="40" t="s">
        <v>414</v>
      </c>
    </row>
    <row r="133" spans="1:38" ht="26.25" customHeight="1" thickBot="1">
      <c r="A133" s="60" t="s">
        <v>288</v>
      </c>
      <c r="B133" s="64" t="s">
        <v>307</v>
      </c>
      <c r="C133" s="72" t="s">
        <v>308</v>
      </c>
      <c r="D133" s="62"/>
      <c r="E133" s="167" t="s">
        <v>442</v>
      </c>
      <c r="F133" s="167" t="s">
        <v>442</v>
      </c>
      <c r="G133" s="167" t="s">
        <v>442</v>
      </c>
      <c r="H133" s="167" t="s">
        <v>443</v>
      </c>
      <c r="I133" s="167" t="s">
        <v>442</v>
      </c>
      <c r="J133" s="167" t="s">
        <v>442</v>
      </c>
      <c r="K133" s="167" t="s">
        <v>442</v>
      </c>
      <c r="L133" s="167" t="s">
        <v>442</v>
      </c>
      <c r="M133" s="167" t="s">
        <v>442</v>
      </c>
      <c r="N133" s="167" t="s">
        <v>442</v>
      </c>
      <c r="O133" s="167" t="s">
        <v>442</v>
      </c>
      <c r="P133" s="167" t="s">
        <v>442</v>
      </c>
      <c r="Q133" s="167" t="s">
        <v>442</v>
      </c>
      <c r="R133" s="167" t="s">
        <v>442</v>
      </c>
      <c r="S133" s="167" t="s">
        <v>442</v>
      </c>
      <c r="T133" s="167" t="s">
        <v>442</v>
      </c>
      <c r="U133" s="167" t="s">
        <v>442</v>
      </c>
      <c r="V133" s="167" t="s">
        <v>442</v>
      </c>
      <c r="W133" s="167" t="s">
        <v>442</v>
      </c>
      <c r="X133" s="167" t="s">
        <v>442</v>
      </c>
      <c r="Y133" s="167" t="s">
        <v>442</v>
      </c>
      <c r="Z133" s="167" t="s">
        <v>442</v>
      </c>
      <c r="AA133" s="167" t="s">
        <v>442</v>
      </c>
      <c r="AB133" s="167" t="s">
        <v>442</v>
      </c>
      <c r="AC133" s="167" t="s">
        <v>442</v>
      </c>
      <c r="AD133" s="167" t="s">
        <v>442</v>
      </c>
      <c r="AE133" s="168"/>
      <c r="AF133" s="62" t="s">
        <v>442</v>
      </c>
      <c r="AG133" s="62" t="s">
        <v>442</v>
      </c>
      <c r="AH133" s="62" t="s">
        <v>442</v>
      </c>
      <c r="AI133" s="62" t="s">
        <v>442</v>
      </c>
      <c r="AJ133" s="62" t="s">
        <v>442</v>
      </c>
      <c r="AK133" s="62" t="s">
        <v>442</v>
      </c>
      <c r="AL133" s="40" t="s">
        <v>415</v>
      </c>
    </row>
    <row r="134" spans="1:38" ht="26.25" customHeight="1" thickBot="1">
      <c r="A134" s="60" t="s">
        <v>288</v>
      </c>
      <c r="B134" s="64" t="s">
        <v>309</v>
      </c>
      <c r="C134" s="61" t="s">
        <v>310</v>
      </c>
      <c r="D134" s="62"/>
      <c r="E134" s="167" t="s">
        <v>443</v>
      </c>
      <c r="F134" s="167" t="s">
        <v>443</v>
      </c>
      <c r="G134" s="167" t="s">
        <v>443</v>
      </c>
      <c r="H134" s="167" t="s">
        <v>443</v>
      </c>
      <c r="I134" s="167" t="s">
        <v>443</v>
      </c>
      <c r="J134" s="167" t="s">
        <v>443</v>
      </c>
      <c r="K134" s="167" t="s">
        <v>443</v>
      </c>
      <c r="L134" s="167" t="s">
        <v>443</v>
      </c>
      <c r="M134" s="167" t="s">
        <v>443</v>
      </c>
      <c r="N134" s="167" t="s">
        <v>443</v>
      </c>
      <c r="O134" s="167" t="s">
        <v>443</v>
      </c>
      <c r="P134" s="167" t="s">
        <v>443</v>
      </c>
      <c r="Q134" s="167" t="s">
        <v>443</v>
      </c>
      <c r="R134" s="167" t="s">
        <v>443</v>
      </c>
      <c r="S134" s="167" t="s">
        <v>443</v>
      </c>
      <c r="T134" s="167" t="s">
        <v>443</v>
      </c>
      <c r="U134" s="167" t="s">
        <v>443</v>
      </c>
      <c r="V134" s="167" t="s">
        <v>443</v>
      </c>
      <c r="W134" s="167" t="s">
        <v>443</v>
      </c>
      <c r="X134" s="167" t="s">
        <v>443</v>
      </c>
      <c r="Y134" s="167" t="s">
        <v>443</v>
      </c>
      <c r="Z134" s="167" t="s">
        <v>443</v>
      </c>
      <c r="AA134" s="167" t="s">
        <v>443</v>
      </c>
      <c r="AB134" s="167" t="s">
        <v>443</v>
      </c>
      <c r="AC134" s="167" t="s">
        <v>443</v>
      </c>
      <c r="AD134" s="167" t="s">
        <v>443</v>
      </c>
      <c r="AE134" s="168"/>
      <c r="AF134" s="62" t="s">
        <v>443</v>
      </c>
      <c r="AG134" s="62" t="s">
        <v>443</v>
      </c>
      <c r="AH134" s="62" t="s">
        <v>443</v>
      </c>
      <c r="AI134" s="62" t="s">
        <v>443</v>
      </c>
      <c r="AJ134" s="62" t="s">
        <v>443</v>
      </c>
      <c r="AK134" s="62" t="s">
        <v>443</v>
      </c>
      <c r="AL134" s="40" t="s">
        <v>412</v>
      </c>
    </row>
    <row r="135" spans="1:38" ht="26.25" customHeight="1" thickBot="1">
      <c r="A135" s="60" t="s">
        <v>288</v>
      </c>
      <c r="B135" s="60" t="s">
        <v>311</v>
      </c>
      <c r="C135" s="61" t="s">
        <v>312</v>
      </c>
      <c r="D135" s="62"/>
      <c r="E135" s="62">
        <v>4.1419499999999998E-2</v>
      </c>
      <c r="F135" s="62">
        <v>1.602075E-2</v>
      </c>
      <c r="G135" s="62">
        <v>1.43275E-3</v>
      </c>
      <c r="H135" s="62" t="s">
        <v>444</v>
      </c>
      <c r="I135" s="62">
        <v>5.4574750000000005E-2</v>
      </c>
      <c r="J135" s="62">
        <v>5.8742750000000003E-2</v>
      </c>
      <c r="K135" s="62">
        <v>6.043599999999999E-2</v>
      </c>
      <c r="L135" s="62">
        <v>2.2921395000000001E-2</v>
      </c>
      <c r="M135" s="62">
        <v>0.72718574999999996</v>
      </c>
      <c r="N135" s="62">
        <v>6.3822499999999999E-3</v>
      </c>
      <c r="O135" s="62">
        <v>1.3025000000000001E-3</v>
      </c>
      <c r="P135" s="62" t="s">
        <v>444</v>
      </c>
      <c r="Q135" s="62">
        <v>5.3402500000000004E-3</v>
      </c>
      <c r="R135" s="62">
        <v>1.3024999999999999E-4</v>
      </c>
      <c r="S135" s="62">
        <v>2.6050000000000001E-3</v>
      </c>
      <c r="T135" s="62" t="s">
        <v>444</v>
      </c>
      <c r="U135" s="62">
        <v>9.1175000000000013E-4</v>
      </c>
      <c r="V135" s="62">
        <v>0.22832825000000004</v>
      </c>
      <c r="W135" s="62">
        <v>0.13025</v>
      </c>
      <c r="X135" s="62">
        <v>3.034825E-2</v>
      </c>
      <c r="Y135" s="62">
        <v>6.0305749999999998E-2</v>
      </c>
      <c r="Z135" s="62">
        <v>7.3982000000000006E-2</v>
      </c>
      <c r="AA135" s="62" t="s">
        <v>444</v>
      </c>
      <c r="AB135" s="62">
        <v>0.164636</v>
      </c>
      <c r="AC135" s="62" t="s">
        <v>444</v>
      </c>
      <c r="AD135" s="157" t="s">
        <v>443</v>
      </c>
      <c r="AE135" s="158"/>
      <c r="AF135" s="159" t="s">
        <v>443</v>
      </c>
      <c r="AG135" s="62" t="s">
        <v>443</v>
      </c>
      <c r="AH135" s="62" t="s">
        <v>443</v>
      </c>
      <c r="AI135" s="62" t="s">
        <v>443</v>
      </c>
      <c r="AJ135" s="62" t="s">
        <v>443</v>
      </c>
      <c r="AK135" s="62" t="s">
        <v>443</v>
      </c>
      <c r="AL135" s="40" t="s">
        <v>412</v>
      </c>
    </row>
    <row r="136" spans="1:38" ht="26.25" customHeight="1" thickBot="1">
      <c r="A136" s="60" t="s">
        <v>288</v>
      </c>
      <c r="B136" s="60" t="s">
        <v>313</v>
      </c>
      <c r="C136" s="61" t="s">
        <v>314</v>
      </c>
      <c r="D136" s="62"/>
      <c r="E136" s="169" t="s">
        <v>443</v>
      </c>
      <c r="F136" s="62">
        <v>2.413983E-4</v>
      </c>
      <c r="G136" s="62" t="s">
        <v>443</v>
      </c>
      <c r="H136" s="62" t="s">
        <v>444</v>
      </c>
      <c r="I136" s="62" t="s">
        <v>443</v>
      </c>
      <c r="J136" s="62" t="s">
        <v>443</v>
      </c>
      <c r="K136" s="62" t="s">
        <v>443</v>
      </c>
      <c r="L136" s="62" t="s">
        <v>443</v>
      </c>
      <c r="M136" s="62" t="s">
        <v>443</v>
      </c>
      <c r="N136" s="62" t="s">
        <v>443</v>
      </c>
      <c r="O136" s="62" t="s">
        <v>443</v>
      </c>
      <c r="P136" s="62" t="s">
        <v>443</v>
      </c>
      <c r="Q136" s="62" t="s">
        <v>443</v>
      </c>
      <c r="R136" s="62" t="s">
        <v>443</v>
      </c>
      <c r="S136" s="62" t="s">
        <v>443</v>
      </c>
      <c r="T136" s="62" t="s">
        <v>443</v>
      </c>
      <c r="U136" s="62" t="s">
        <v>443</v>
      </c>
      <c r="V136" s="62" t="s">
        <v>443</v>
      </c>
      <c r="W136" s="62" t="s">
        <v>443</v>
      </c>
      <c r="X136" s="62" t="s">
        <v>443</v>
      </c>
      <c r="Y136" s="62" t="s">
        <v>443</v>
      </c>
      <c r="Z136" s="62" t="s">
        <v>443</v>
      </c>
      <c r="AA136" s="62" t="s">
        <v>443</v>
      </c>
      <c r="AB136" s="62" t="s">
        <v>443</v>
      </c>
      <c r="AC136" s="62" t="s">
        <v>443</v>
      </c>
      <c r="AD136" s="62" t="s">
        <v>443</v>
      </c>
      <c r="AE136" s="158"/>
      <c r="AF136" s="159" t="s">
        <v>443</v>
      </c>
      <c r="AG136" s="62" t="s">
        <v>443</v>
      </c>
      <c r="AH136" s="62" t="s">
        <v>443</v>
      </c>
      <c r="AI136" s="62" t="s">
        <v>443</v>
      </c>
      <c r="AJ136" s="62" t="s">
        <v>443</v>
      </c>
      <c r="AK136" s="62">
        <v>16093.22</v>
      </c>
      <c r="AL136" s="40" t="s">
        <v>416</v>
      </c>
    </row>
    <row r="137" spans="1:38" ht="26.25" customHeight="1" thickBot="1">
      <c r="A137" s="60" t="s">
        <v>288</v>
      </c>
      <c r="B137" s="60" t="s">
        <v>315</v>
      </c>
      <c r="C137" s="61" t="s">
        <v>316</v>
      </c>
      <c r="D137" s="62"/>
      <c r="E137" s="62" t="s">
        <v>443</v>
      </c>
      <c r="F137" s="62">
        <v>1.42179E-3</v>
      </c>
      <c r="G137" s="62" t="s">
        <v>443</v>
      </c>
      <c r="H137" s="62" t="s">
        <v>444</v>
      </c>
      <c r="I137" s="62" t="s">
        <v>443</v>
      </c>
      <c r="J137" s="62" t="s">
        <v>443</v>
      </c>
      <c r="K137" s="62" t="s">
        <v>443</v>
      </c>
      <c r="L137" s="62" t="s">
        <v>443</v>
      </c>
      <c r="M137" s="62" t="s">
        <v>443</v>
      </c>
      <c r="N137" s="62" t="s">
        <v>443</v>
      </c>
      <c r="O137" s="62" t="s">
        <v>443</v>
      </c>
      <c r="P137" s="62" t="s">
        <v>443</v>
      </c>
      <c r="Q137" s="62" t="s">
        <v>443</v>
      </c>
      <c r="R137" s="62" t="s">
        <v>443</v>
      </c>
      <c r="S137" s="62" t="s">
        <v>443</v>
      </c>
      <c r="T137" s="62" t="s">
        <v>443</v>
      </c>
      <c r="U137" s="62" t="s">
        <v>443</v>
      </c>
      <c r="V137" s="62" t="s">
        <v>443</v>
      </c>
      <c r="W137" s="62" t="s">
        <v>443</v>
      </c>
      <c r="X137" s="62" t="s">
        <v>443</v>
      </c>
      <c r="Y137" s="62" t="s">
        <v>443</v>
      </c>
      <c r="Z137" s="62" t="s">
        <v>443</v>
      </c>
      <c r="AA137" s="62" t="s">
        <v>443</v>
      </c>
      <c r="AB137" s="62" t="s">
        <v>443</v>
      </c>
      <c r="AC137" s="62" t="s">
        <v>443</v>
      </c>
      <c r="AD137" s="157" t="s">
        <v>443</v>
      </c>
      <c r="AE137" s="158"/>
      <c r="AF137" s="159" t="s">
        <v>443</v>
      </c>
      <c r="AG137" s="62" t="s">
        <v>443</v>
      </c>
      <c r="AH137" s="62" t="s">
        <v>443</v>
      </c>
      <c r="AI137" s="62" t="s">
        <v>443</v>
      </c>
      <c r="AJ137" s="62" t="s">
        <v>443</v>
      </c>
      <c r="AK137" s="62">
        <v>94786</v>
      </c>
      <c r="AL137" s="40" t="s">
        <v>416</v>
      </c>
    </row>
    <row r="138" spans="1:38" ht="26.25" customHeight="1" thickBot="1">
      <c r="A138" s="64" t="s">
        <v>288</v>
      </c>
      <c r="B138" s="64" t="s">
        <v>317</v>
      </c>
      <c r="C138" s="66" t="s">
        <v>318</v>
      </c>
      <c r="D138" s="63"/>
      <c r="E138" s="62" t="s">
        <v>443</v>
      </c>
      <c r="F138" s="62" t="s">
        <v>443</v>
      </c>
      <c r="G138" s="62" t="s">
        <v>443</v>
      </c>
      <c r="H138" s="62" t="s">
        <v>443</v>
      </c>
      <c r="I138" s="62" t="s">
        <v>443</v>
      </c>
      <c r="J138" s="62" t="s">
        <v>443</v>
      </c>
      <c r="K138" s="62" t="s">
        <v>443</v>
      </c>
      <c r="L138" s="62" t="s">
        <v>443</v>
      </c>
      <c r="M138" s="62" t="s">
        <v>443</v>
      </c>
      <c r="N138" s="62" t="s">
        <v>443</v>
      </c>
      <c r="O138" s="62" t="s">
        <v>443</v>
      </c>
      <c r="P138" s="62" t="s">
        <v>443</v>
      </c>
      <c r="Q138" s="62" t="s">
        <v>443</v>
      </c>
      <c r="R138" s="62" t="s">
        <v>443</v>
      </c>
      <c r="S138" s="62" t="s">
        <v>443</v>
      </c>
      <c r="T138" s="62" t="s">
        <v>443</v>
      </c>
      <c r="U138" s="62" t="s">
        <v>443</v>
      </c>
      <c r="V138" s="62" t="s">
        <v>443</v>
      </c>
      <c r="W138" s="62" t="s">
        <v>443</v>
      </c>
      <c r="X138" s="62" t="s">
        <v>443</v>
      </c>
      <c r="Y138" s="62" t="s">
        <v>443</v>
      </c>
      <c r="Z138" s="62" t="s">
        <v>443</v>
      </c>
      <c r="AA138" s="62" t="s">
        <v>443</v>
      </c>
      <c r="AB138" s="62" t="s">
        <v>443</v>
      </c>
      <c r="AC138" s="62" t="s">
        <v>443</v>
      </c>
      <c r="AD138" s="157" t="s">
        <v>443</v>
      </c>
      <c r="AE138" s="158"/>
      <c r="AF138" s="159" t="s">
        <v>443</v>
      </c>
      <c r="AG138" s="62" t="s">
        <v>443</v>
      </c>
      <c r="AH138" s="62" t="s">
        <v>443</v>
      </c>
      <c r="AI138" s="62" t="s">
        <v>443</v>
      </c>
      <c r="AJ138" s="62" t="s">
        <v>443</v>
      </c>
      <c r="AK138" s="62" t="s">
        <v>443</v>
      </c>
      <c r="AL138" s="40" t="s">
        <v>416</v>
      </c>
    </row>
    <row r="139" spans="1:38" ht="26.25" customHeight="1" thickBot="1">
      <c r="A139" s="64" t="s">
        <v>288</v>
      </c>
      <c r="B139" s="64" t="s">
        <v>319</v>
      </c>
      <c r="C139" s="66" t="s">
        <v>377</v>
      </c>
      <c r="D139" s="63"/>
      <c r="E139" s="62" t="s">
        <v>443</v>
      </c>
      <c r="F139" s="62" t="s">
        <v>443</v>
      </c>
      <c r="G139" s="62" t="s">
        <v>443</v>
      </c>
      <c r="H139" s="62" t="s">
        <v>444</v>
      </c>
      <c r="I139" s="62" t="s">
        <v>444</v>
      </c>
      <c r="J139" s="62" t="s">
        <v>444</v>
      </c>
      <c r="K139" s="62" t="s">
        <v>444</v>
      </c>
      <c r="L139" s="62" t="s">
        <v>444</v>
      </c>
      <c r="M139" s="62" t="s">
        <v>443</v>
      </c>
      <c r="N139" s="62" t="s">
        <v>444</v>
      </c>
      <c r="O139" s="62" t="s">
        <v>444</v>
      </c>
      <c r="P139" s="62" t="s">
        <v>443</v>
      </c>
      <c r="Q139" s="62" t="s">
        <v>444</v>
      </c>
      <c r="R139" s="62" t="s">
        <v>444</v>
      </c>
      <c r="S139" s="62" t="s">
        <v>444</v>
      </c>
      <c r="T139" s="62" t="s">
        <v>443</v>
      </c>
      <c r="U139" s="62" t="s">
        <v>443</v>
      </c>
      <c r="V139" s="62" t="s">
        <v>443</v>
      </c>
      <c r="W139" s="62" t="s">
        <v>444</v>
      </c>
      <c r="X139" s="62" t="s">
        <v>443</v>
      </c>
      <c r="Y139" s="62" t="s">
        <v>443</v>
      </c>
      <c r="Z139" s="62" t="s">
        <v>443</v>
      </c>
      <c r="AA139" s="62" t="s">
        <v>443</v>
      </c>
      <c r="AB139" s="62" t="s">
        <v>443</v>
      </c>
      <c r="AC139" s="62" t="s">
        <v>443</v>
      </c>
      <c r="AD139" s="62" t="s">
        <v>443</v>
      </c>
      <c r="AE139" s="158"/>
      <c r="AF139" s="159" t="s">
        <v>443</v>
      </c>
      <c r="AG139" s="159" t="s">
        <v>443</v>
      </c>
      <c r="AH139" s="159" t="s">
        <v>443</v>
      </c>
      <c r="AI139" s="159" t="s">
        <v>443</v>
      </c>
      <c r="AJ139" s="159" t="s">
        <v>443</v>
      </c>
      <c r="AK139" s="159" t="s">
        <v>443</v>
      </c>
      <c r="AL139" s="40" t="s">
        <v>412</v>
      </c>
    </row>
    <row r="140" spans="1:38" ht="26.25" customHeight="1" thickBot="1">
      <c r="A140" s="60" t="s">
        <v>321</v>
      </c>
      <c r="B140" s="64" t="s">
        <v>322</v>
      </c>
      <c r="C140" s="61" t="s">
        <v>378</v>
      </c>
      <c r="D140" s="62"/>
      <c r="E140" s="62" t="s">
        <v>442</v>
      </c>
      <c r="F140" s="62" t="s">
        <v>442</v>
      </c>
      <c r="G140" s="62" t="s">
        <v>442</v>
      </c>
      <c r="H140" s="62" t="s">
        <v>442</v>
      </c>
      <c r="I140" s="62" t="s">
        <v>442</v>
      </c>
      <c r="J140" s="62" t="s">
        <v>442</v>
      </c>
      <c r="K140" s="62" t="s">
        <v>442</v>
      </c>
      <c r="L140" s="62" t="s">
        <v>442</v>
      </c>
      <c r="M140" s="62" t="s">
        <v>442</v>
      </c>
      <c r="N140" s="62" t="s">
        <v>442</v>
      </c>
      <c r="O140" s="62" t="s">
        <v>442</v>
      </c>
      <c r="P140" s="62" t="s">
        <v>442</v>
      </c>
      <c r="Q140" s="62" t="s">
        <v>442</v>
      </c>
      <c r="R140" s="62" t="s">
        <v>442</v>
      </c>
      <c r="S140" s="62" t="s">
        <v>442</v>
      </c>
      <c r="T140" s="62" t="s">
        <v>442</v>
      </c>
      <c r="U140" s="62" t="s">
        <v>442</v>
      </c>
      <c r="V140" s="62" t="s">
        <v>442</v>
      </c>
      <c r="W140" s="62" t="s">
        <v>442</v>
      </c>
      <c r="X140" s="62" t="s">
        <v>442</v>
      </c>
      <c r="Y140" s="62" t="s">
        <v>442</v>
      </c>
      <c r="Z140" s="62" t="s">
        <v>442</v>
      </c>
      <c r="AA140" s="62" t="s">
        <v>442</v>
      </c>
      <c r="AB140" s="62" t="s">
        <v>442</v>
      </c>
      <c r="AC140" s="62" t="s">
        <v>442</v>
      </c>
      <c r="AD140" s="157" t="s">
        <v>442</v>
      </c>
      <c r="AE140" s="158"/>
      <c r="AF140" s="159" t="s">
        <v>442</v>
      </c>
      <c r="AG140" s="62" t="s">
        <v>442</v>
      </c>
      <c r="AH140" s="62" t="s">
        <v>442</v>
      </c>
      <c r="AI140" s="62" t="s">
        <v>442</v>
      </c>
      <c r="AJ140" s="62" t="s">
        <v>442</v>
      </c>
      <c r="AK140" s="62" t="s">
        <v>442</v>
      </c>
      <c r="AL140" s="40" t="s">
        <v>412</v>
      </c>
    </row>
    <row r="141" spans="1:38" s="6" customFormat="1" ht="37.5" customHeight="1" thickBot="1">
      <c r="A141" s="79"/>
      <c r="B141" s="80" t="s">
        <v>323</v>
      </c>
      <c r="C141" s="81" t="s">
        <v>388</v>
      </c>
      <c r="D141" s="79" t="s">
        <v>142</v>
      </c>
      <c r="E141" s="16">
        <f>SUM(E14:E140)</f>
        <v>33.972783697705374</v>
      </c>
      <c r="F141" s="16">
        <f t="shared" ref="F141:AD141" si="0">SUM(F14:F140)</f>
        <v>29.065544865483023</v>
      </c>
      <c r="G141" s="16">
        <f t="shared" si="0"/>
        <v>76.827604263378859</v>
      </c>
      <c r="H141" s="16">
        <f t="shared" si="0"/>
        <v>10.637327136315216</v>
      </c>
      <c r="I141" s="16">
        <f t="shared" si="0"/>
        <v>18.111806160097856</v>
      </c>
      <c r="J141" s="16">
        <f t="shared" si="0"/>
        <v>28.261283301424893</v>
      </c>
      <c r="K141" s="16">
        <f t="shared" si="0"/>
        <v>37.509267987597021</v>
      </c>
      <c r="L141" s="16">
        <f t="shared" si="0"/>
        <v>1.8594238416084303</v>
      </c>
      <c r="M141" s="16">
        <f t="shared" si="0"/>
        <v>67.233343837626336</v>
      </c>
      <c r="N141" s="16">
        <f t="shared" si="0"/>
        <v>6.4277178086341671</v>
      </c>
      <c r="O141" s="16">
        <f t="shared" si="0"/>
        <v>0.26202246548035046</v>
      </c>
      <c r="P141" s="16">
        <f t="shared" si="0"/>
        <v>0.38377869041025042</v>
      </c>
      <c r="Q141" s="16">
        <f t="shared" si="0"/>
        <v>1.139795171151549</v>
      </c>
      <c r="R141" s="16">
        <f>SUM(R14:R140)</f>
        <v>4.3931922170711388</v>
      </c>
      <c r="S141" s="16">
        <f t="shared" si="0"/>
        <v>1.6949116705848721</v>
      </c>
      <c r="T141" s="16">
        <f t="shared" si="0"/>
        <v>2.4733522445259362</v>
      </c>
      <c r="U141" s="16">
        <f t="shared" si="0"/>
        <v>2.4555853722913557</v>
      </c>
      <c r="V141" s="16">
        <f t="shared" si="0"/>
        <v>11.124001730639151</v>
      </c>
      <c r="W141" s="16">
        <f t="shared" si="0"/>
        <v>25.872042851098573</v>
      </c>
      <c r="X141" s="16">
        <f t="shared" si="0"/>
        <v>1.3989103797102109</v>
      </c>
      <c r="Y141" s="16">
        <f t="shared" si="0"/>
        <v>1.6640903350955363</v>
      </c>
      <c r="Z141" s="16">
        <f t="shared" si="0"/>
        <v>0.62911745044567735</v>
      </c>
      <c r="AA141" s="16">
        <f t="shared" si="0"/>
        <v>0.74330351235709435</v>
      </c>
      <c r="AB141" s="16">
        <f t="shared" si="0"/>
        <v>4.8172754920885987</v>
      </c>
      <c r="AC141" s="16">
        <f t="shared" si="0"/>
        <v>7.7408910013571486</v>
      </c>
      <c r="AD141" s="16">
        <f t="shared" si="0"/>
        <v>208.28008039608662</v>
      </c>
      <c r="AE141" s="52"/>
      <c r="AF141" s="16"/>
      <c r="AG141" s="16"/>
      <c r="AH141" s="16"/>
      <c r="AI141" s="16"/>
      <c r="AJ141" s="16"/>
      <c r="AK141" s="16"/>
      <c r="AL141" s="41"/>
    </row>
    <row r="142" spans="1:38" ht="15" customHeight="1" thickBot="1">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c r="A143" s="85"/>
      <c r="B143" s="43" t="s">
        <v>347</v>
      </c>
      <c r="C143" s="86" t="s">
        <v>354</v>
      </c>
      <c r="D143" s="87" t="s">
        <v>281</v>
      </c>
      <c r="E143" s="9" t="s">
        <v>444</v>
      </c>
      <c r="F143" s="9" t="s">
        <v>444</v>
      </c>
      <c r="G143" s="9" t="s">
        <v>444</v>
      </c>
      <c r="H143" s="9" t="s">
        <v>444</v>
      </c>
      <c r="I143" s="9" t="s">
        <v>444</v>
      </c>
      <c r="J143" s="9" t="s">
        <v>444</v>
      </c>
      <c r="K143" s="9" t="s">
        <v>444</v>
      </c>
      <c r="L143" s="9" t="s">
        <v>444</v>
      </c>
      <c r="M143" s="9" t="s">
        <v>444</v>
      </c>
      <c r="N143" s="9" t="s">
        <v>444</v>
      </c>
      <c r="O143" s="9" t="s">
        <v>444</v>
      </c>
      <c r="P143" s="9" t="s">
        <v>444</v>
      </c>
      <c r="Q143" s="9" t="s">
        <v>444</v>
      </c>
      <c r="R143" s="9" t="s">
        <v>444</v>
      </c>
      <c r="S143" s="9" t="s">
        <v>444</v>
      </c>
      <c r="T143" s="9" t="s">
        <v>444</v>
      </c>
      <c r="U143" s="9" t="s">
        <v>444</v>
      </c>
      <c r="V143" s="9" t="s">
        <v>444</v>
      </c>
      <c r="W143" s="9" t="s">
        <v>444</v>
      </c>
      <c r="X143" s="9" t="s">
        <v>444</v>
      </c>
      <c r="Y143" s="9" t="s">
        <v>444</v>
      </c>
      <c r="Z143" s="9" t="s">
        <v>444</v>
      </c>
      <c r="AA143" s="9" t="s">
        <v>444</v>
      </c>
      <c r="AB143" s="9" t="s">
        <v>444</v>
      </c>
      <c r="AC143" s="9" t="s">
        <v>444</v>
      </c>
      <c r="AD143" s="9" t="s">
        <v>444</v>
      </c>
      <c r="AE143" s="54"/>
      <c r="AF143" s="9" t="s">
        <v>444</v>
      </c>
      <c r="AG143" s="9" t="s">
        <v>444</v>
      </c>
      <c r="AH143" s="9" t="s">
        <v>444</v>
      </c>
      <c r="AI143" s="9" t="s">
        <v>444</v>
      </c>
      <c r="AJ143" s="9" t="s">
        <v>444</v>
      </c>
      <c r="AK143" s="9" t="s">
        <v>444</v>
      </c>
      <c r="AL143" s="43" t="s">
        <v>49</v>
      </c>
    </row>
    <row r="144" spans="1:38" ht="26.25" customHeight="1" thickBot="1">
      <c r="A144" s="85"/>
      <c r="B144" s="43" t="s">
        <v>348</v>
      </c>
      <c r="C144" s="86" t="s">
        <v>355</v>
      </c>
      <c r="D144" s="87" t="s">
        <v>281</v>
      </c>
      <c r="E144" s="9" t="s">
        <v>444</v>
      </c>
      <c r="F144" s="9" t="s">
        <v>444</v>
      </c>
      <c r="G144" s="9" t="s">
        <v>444</v>
      </c>
      <c r="H144" s="9" t="s">
        <v>444</v>
      </c>
      <c r="I144" s="9" t="s">
        <v>444</v>
      </c>
      <c r="J144" s="9" t="s">
        <v>444</v>
      </c>
      <c r="K144" s="9" t="s">
        <v>444</v>
      </c>
      <c r="L144" s="9" t="s">
        <v>444</v>
      </c>
      <c r="M144" s="9" t="s">
        <v>444</v>
      </c>
      <c r="N144" s="9" t="s">
        <v>444</v>
      </c>
      <c r="O144" s="9" t="s">
        <v>444</v>
      </c>
      <c r="P144" s="9" t="s">
        <v>444</v>
      </c>
      <c r="Q144" s="9" t="s">
        <v>444</v>
      </c>
      <c r="R144" s="9" t="s">
        <v>444</v>
      </c>
      <c r="S144" s="9" t="s">
        <v>444</v>
      </c>
      <c r="T144" s="9" t="s">
        <v>444</v>
      </c>
      <c r="U144" s="9" t="s">
        <v>444</v>
      </c>
      <c r="V144" s="9" t="s">
        <v>444</v>
      </c>
      <c r="W144" s="9" t="s">
        <v>444</v>
      </c>
      <c r="X144" s="9" t="s">
        <v>444</v>
      </c>
      <c r="Y144" s="9" t="s">
        <v>444</v>
      </c>
      <c r="Z144" s="9" t="s">
        <v>444</v>
      </c>
      <c r="AA144" s="9" t="s">
        <v>444</v>
      </c>
      <c r="AB144" s="9" t="s">
        <v>444</v>
      </c>
      <c r="AC144" s="9" t="s">
        <v>444</v>
      </c>
      <c r="AD144" s="9" t="s">
        <v>444</v>
      </c>
      <c r="AE144" s="54"/>
      <c r="AF144" s="9" t="s">
        <v>444</v>
      </c>
      <c r="AG144" s="9" t="s">
        <v>444</v>
      </c>
      <c r="AH144" s="9" t="s">
        <v>444</v>
      </c>
      <c r="AI144" s="9" t="s">
        <v>444</v>
      </c>
      <c r="AJ144" s="9" t="s">
        <v>444</v>
      </c>
      <c r="AK144" s="9" t="s">
        <v>444</v>
      </c>
      <c r="AL144" s="43" t="s">
        <v>49</v>
      </c>
    </row>
    <row r="145" spans="1:38" ht="26.25" customHeight="1" thickBot="1">
      <c r="A145" s="85"/>
      <c r="B145" s="43" t="s">
        <v>349</v>
      </c>
      <c r="C145" s="86" t="s">
        <v>356</v>
      </c>
      <c r="D145" s="87" t="s">
        <v>281</v>
      </c>
      <c r="E145" s="9" t="s">
        <v>444</v>
      </c>
      <c r="F145" s="9" t="s">
        <v>444</v>
      </c>
      <c r="G145" s="9" t="s">
        <v>444</v>
      </c>
      <c r="H145" s="9" t="s">
        <v>444</v>
      </c>
      <c r="I145" s="9" t="s">
        <v>444</v>
      </c>
      <c r="J145" s="9" t="s">
        <v>444</v>
      </c>
      <c r="K145" s="9" t="s">
        <v>444</v>
      </c>
      <c r="L145" s="9" t="s">
        <v>444</v>
      </c>
      <c r="M145" s="9" t="s">
        <v>444</v>
      </c>
      <c r="N145" s="9" t="s">
        <v>444</v>
      </c>
      <c r="O145" s="9" t="s">
        <v>444</v>
      </c>
      <c r="P145" s="9" t="s">
        <v>444</v>
      </c>
      <c r="Q145" s="9" t="s">
        <v>444</v>
      </c>
      <c r="R145" s="9" t="s">
        <v>444</v>
      </c>
      <c r="S145" s="9" t="s">
        <v>444</v>
      </c>
      <c r="T145" s="9" t="s">
        <v>444</v>
      </c>
      <c r="U145" s="9" t="s">
        <v>444</v>
      </c>
      <c r="V145" s="9" t="s">
        <v>444</v>
      </c>
      <c r="W145" s="9" t="s">
        <v>444</v>
      </c>
      <c r="X145" s="9" t="s">
        <v>444</v>
      </c>
      <c r="Y145" s="9" t="s">
        <v>444</v>
      </c>
      <c r="Z145" s="9" t="s">
        <v>444</v>
      </c>
      <c r="AA145" s="9" t="s">
        <v>444</v>
      </c>
      <c r="AB145" s="9" t="s">
        <v>444</v>
      </c>
      <c r="AC145" s="9" t="s">
        <v>444</v>
      </c>
      <c r="AD145" s="9" t="s">
        <v>444</v>
      </c>
      <c r="AE145" s="54"/>
      <c r="AF145" s="9" t="s">
        <v>444</v>
      </c>
      <c r="AG145" s="9" t="s">
        <v>444</v>
      </c>
      <c r="AH145" s="9" t="s">
        <v>444</v>
      </c>
      <c r="AI145" s="9" t="s">
        <v>444</v>
      </c>
      <c r="AJ145" s="9" t="s">
        <v>444</v>
      </c>
      <c r="AK145" s="9" t="s">
        <v>444</v>
      </c>
      <c r="AL145" s="43" t="s">
        <v>49</v>
      </c>
    </row>
    <row r="146" spans="1:38" ht="26.25" customHeight="1" thickBot="1">
      <c r="A146" s="85"/>
      <c r="B146" s="43" t="s">
        <v>350</v>
      </c>
      <c r="C146" s="86" t="s">
        <v>357</v>
      </c>
      <c r="D146" s="87" t="s">
        <v>281</v>
      </c>
      <c r="E146" s="9" t="s">
        <v>444</v>
      </c>
      <c r="F146" s="9" t="s">
        <v>444</v>
      </c>
      <c r="G146" s="9" t="s">
        <v>444</v>
      </c>
      <c r="H146" s="9" t="s">
        <v>444</v>
      </c>
      <c r="I146" s="9" t="s">
        <v>444</v>
      </c>
      <c r="J146" s="9" t="s">
        <v>444</v>
      </c>
      <c r="K146" s="9" t="s">
        <v>444</v>
      </c>
      <c r="L146" s="9" t="s">
        <v>444</v>
      </c>
      <c r="M146" s="9" t="s">
        <v>444</v>
      </c>
      <c r="N146" s="9" t="s">
        <v>444</v>
      </c>
      <c r="O146" s="9" t="s">
        <v>444</v>
      </c>
      <c r="P146" s="9" t="s">
        <v>444</v>
      </c>
      <c r="Q146" s="9" t="s">
        <v>444</v>
      </c>
      <c r="R146" s="9" t="s">
        <v>444</v>
      </c>
      <c r="S146" s="9" t="s">
        <v>444</v>
      </c>
      <c r="T146" s="9" t="s">
        <v>444</v>
      </c>
      <c r="U146" s="9" t="s">
        <v>444</v>
      </c>
      <c r="V146" s="9" t="s">
        <v>444</v>
      </c>
      <c r="W146" s="9" t="s">
        <v>444</v>
      </c>
      <c r="X146" s="9" t="s">
        <v>444</v>
      </c>
      <c r="Y146" s="9" t="s">
        <v>444</v>
      </c>
      <c r="Z146" s="9" t="s">
        <v>444</v>
      </c>
      <c r="AA146" s="9" t="s">
        <v>444</v>
      </c>
      <c r="AB146" s="9" t="s">
        <v>444</v>
      </c>
      <c r="AC146" s="9" t="s">
        <v>444</v>
      </c>
      <c r="AD146" s="9" t="s">
        <v>444</v>
      </c>
      <c r="AE146" s="54"/>
      <c r="AF146" s="9" t="s">
        <v>444</v>
      </c>
      <c r="AG146" s="9" t="s">
        <v>444</v>
      </c>
      <c r="AH146" s="9" t="s">
        <v>444</v>
      </c>
      <c r="AI146" s="9" t="s">
        <v>444</v>
      </c>
      <c r="AJ146" s="9" t="s">
        <v>444</v>
      </c>
      <c r="AK146" s="9" t="s">
        <v>444</v>
      </c>
      <c r="AL146" s="43" t="s">
        <v>49</v>
      </c>
    </row>
    <row r="147" spans="1:38" ht="26.25" customHeight="1" thickBot="1">
      <c r="A147" s="85"/>
      <c r="B147" s="43" t="s">
        <v>351</v>
      </c>
      <c r="C147" s="86" t="s">
        <v>358</v>
      </c>
      <c r="D147" s="87" t="s">
        <v>281</v>
      </c>
      <c r="E147" s="9" t="s">
        <v>444</v>
      </c>
      <c r="F147" s="9" t="s">
        <v>444</v>
      </c>
      <c r="G147" s="9" t="s">
        <v>444</v>
      </c>
      <c r="H147" s="9" t="s">
        <v>444</v>
      </c>
      <c r="I147" s="9" t="s">
        <v>444</v>
      </c>
      <c r="J147" s="9" t="s">
        <v>444</v>
      </c>
      <c r="K147" s="9" t="s">
        <v>444</v>
      </c>
      <c r="L147" s="9" t="s">
        <v>444</v>
      </c>
      <c r="M147" s="9" t="s">
        <v>444</v>
      </c>
      <c r="N147" s="9" t="s">
        <v>444</v>
      </c>
      <c r="O147" s="9" t="s">
        <v>444</v>
      </c>
      <c r="P147" s="9" t="s">
        <v>444</v>
      </c>
      <c r="Q147" s="9" t="s">
        <v>444</v>
      </c>
      <c r="R147" s="9" t="s">
        <v>444</v>
      </c>
      <c r="S147" s="9" t="s">
        <v>444</v>
      </c>
      <c r="T147" s="9" t="s">
        <v>444</v>
      </c>
      <c r="U147" s="9" t="s">
        <v>444</v>
      </c>
      <c r="V147" s="9" t="s">
        <v>444</v>
      </c>
      <c r="W147" s="9" t="s">
        <v>444</v>
      </c>
      <c r="X147" s="9" t="s">
        <v>444</v>
      </c>
      <c r="Y147" s="9" t="s">
        <v>444</v>
      </c>
      <c r="Z147" s="9" t="s">
        <v>444</v>
      </c>
      <c r="AA147" s="9" t="s">
        <v>444</v>
      </c>
      <c r="AB147" s="9" t="s">
        <v>444</v>
      </c>
      <c r="AC147" s="9" t="s">
        <v>444</v>
      </c>
      <c r="AD147" s="9" t="s">
        <v>444</v>
      </c>
      <c r="AE147" s="54"/>
      <c r="AF147" s="9" t="s">
        <v>444</v>
      </c>
      <c r="AG147" s="9" t="s">
        <v>444</v>
      </c>
      <c r="AH147" s="9" t="s">
        <v>444</v>
      </c>
      <c r="AI147" s="9" t="s">
        <v>444</v>
      </c>
      <c r="AJ147" s="9" t="s">
        <v>444</v>
      </c>
      <c r="AK147" s="9" t="s">
        <v>444</v>
      </c>
      <c r="AL147" s="43" t="s">
        <v>49</v>
      </c>
    </row>
    <row r="148" spans="1:38" ht="26.25" customHeight="1" thickBot="1">
      <c r="A148" s="85"/>
      <c r="B148" s="43" t="s">
        <v>352</v>
      </c>
      <c r="C148" s="86" t="s">
        <v>359</v>
      </c>
      <c r="D148" s="87" t="s">
        <v>281</v>
      </c>
      <c r="E148" s="9" t="s">
        <v>444</v>
      </c>
      <c r="F148" s="9" t="s">
        <v>444</v>
      </c>
      <c r="G148" s="9" t="s">
        <v>444</v>
      </c>
      <c r="H148" s="9" t="s">
        <v>444</v>
      </c>
      <c r="I148" s="9" t="s">
        <v>444</v>
      </c>
      <c r="J148" s="9" t="s">
        <v>444</v>
      </c>
      <c r="K148" s="9" t="s">
        <v>444</v>
      </c>
      <c r="L148" s="9" t="s">
        <v>444</v>
      </c>
      <c r="M148" s="9" t="s">
        <v>444</v>
      </c>
      <c r="N148" s="9" t="s">
        <v>444</v>
      </c>
      <c r="O148" s="9" t="s">
        <v>444</v>
      </c>
      <c r="P148" s="9" t="s">
        <v>444</v>
      </c>
      <c r="Q148" s="9" t="s">
        <v>444</v>
      </c>
      <c r="R148" s="9" t="s">
        <v>444</v>
      </c>
      <c r="S148" s="9" t="s">
        <v>444</v>
      </c>
      <c r="T148" s="9" t="s">
        <v>444</v>
      </c>
      <c r="U148" s="9" t="s">
        <v>444</v>
      </c>
      <c r="V148" s="9" t="s">
        <v>444</v>
      </c>
      <c r="W148" s="9" t="s">
        <v>444</v>
      </c>
      <c r="X148" s="9" t="s">
        <v>444</v>
      </c>
      <c r="Y148" s="9" t="s">
        <v>444</v>
      </c>
      <c r="Z148" s="9" t="s">
        <v>444</v>
      </c>
      <c r="AA148" s="9" t="s">
        <v>444</v>
      </c>
      <c r="AB148" s="9" t="s">
        <v>444</v>
      </c>
      <c r="AC148" s="9" t="s">
        <v>444</v>
      </c>
      <c r="AD148" s="9" t="s">
        <v>444</v>
      </c>
      <c r="AE148" s="54"/>
      <c r="AF148" s="9" t="s">
        <v>444</v>
      </c>
      <c r="AG148" s="9" t="s">
        <v>444</v>
      </c>
      <c r="AH148" s="9" t="s">
        <v>444</v>
      </c>
      <c r="AI148" s="9" t="s">
        <v>444</v>
      </c>
      <c r="AJ148" s="9" t="s">
        <v>444</v>
      </c>
      <c r="AK148" s="9" t="s">
        <v>444</v>
      </c>
      <c r="AL148" s="43" t="s">
        <v>413</v>
      </c>
    </row>
    <row r="149" spans="1:38" ht="26.25" customHeight="1" thickBot="1">
      <c r="A149" s="85"/>
      <c r="B149" s="43" t="s">
        <v>353</v>
      </c>
      <c r="C149" s="86" t="s">
        <v>360</v>
      </c>
      <c r="D149" s="87" t="s">
        <v>281</v>
      </c>
      <c r="E149" s="9" t="s">
        <v>444</v>
      </c>
      <c r="F149" s="9" t="s">
        <v>444</v>
      </c>
      <c r="G149" s="9" t="s">
        <v>444</v>
      </c>
      <c r="H149" s="9" t="s">
        <v>444</v>
      </c>
      <c r="I149" s="9" t="s">
        <v>444</v>
      </c>
      <c r="J149" s="9" t="s">
        <v>444</v>
      </c>
      <c r="K149" s="9" t="s">
        <v>444</v>
      </c>
      <c r="L149" s="9" t="s">
        <v>444</v>
      </c>
      <c r="M149" s="9" t="s">
        <v>444</v>
      </c>
      <c r="N149" s="9" t="s">
        <v>444</v>
      </c>
      <c r="O149" s="9" t="s">
        <v>444</v>
      </c>
      <c r="P149" s="9" t="s">
        <v>444</v>
      </c>
      <c r="Q149" s="9" t="s">
        <v>444</v>
      </c>
      <c r="R149" s="9" t="s">
        <v>444</v>
      </c>
      <c r="S149" s="9" t="s">
        <v>444</v>
      </c>
      <c r="T149" s="9" t="s">
        <v>444</v>
      </c>
      <c r="U149" s="9" t="s">
        <v>444</v>
      </c>
      <c r="V149" s="9" t="s">
        <v>444</v>
      </c>
      <c r="W149" s="9" t="s">
        <v>444</v>
      </c>
      <c r="X149" s="9" t="s">
        <v>444</v>
      </c>
      <c r="Y149" s="9" t="s">
        <v>444</v>
      </c>
      <c r="Z149" s="9" t="s">
        <v>444</v>
      </c>
      <c r="AA149" s="9" t="s">
        <v>444</v>
      </c>
      <c r="AB149" s="9" t="s">
        <v>444</v>
      </c>
      <c r="AC149" s="9" t="s">
        <v>444</v>
      </c>
      <c r="AD149" s="9" t="s">
        <v>444</v>
      </c>
      <c r="AE149" s="54"/>
      <c r="AF149" s="9" t="s">
        <v>444</v>
      </c>
      <c r="AG149" s="9" t="s">
        <v>444</v>
      </c>
      <c r="AH149" s="9" t="s">
        <v>444</v>
      </c>
      <c r="AI149" s="9" t="s">
        <v>444</v>
      </c>
      <c r="AJ149" s="9" t="s">
        <v>444</v>
      </c>
      <c r="AK149" s="9" t="s">
        <v>444</v>
      </c>
      <c r="AL149" s="43" t="s">
        <v>413</v>
      </c>
    </row>
    <row r="150" spans="1:38" ht="15" customHeight="1" thickBot="1">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c r="A151" s="88"/>
      <c r="B151" s="44" t="s">
        <v>325</v>
      </c>
      <c r="C151" s="89" t="s">
        <v>369</v>
      </c>
      <c r="D151" s="88"/>
      <c r="E151" s="88" t="s">
        <v>444</v>
      </c>
      <c r="F151" s="88" t="s">
        <v>444</v>
      </c>
      <c r="G151" s="88" t="s">
        <v>444</v>
      </c>
      <c r="H151" s="88" t="s">
        <v>444</v>
      </c>
      <c r="I151" s="88" t="s">
        <v>444</v>
      </c>
      <c r="J151" s="88" t="s">
        <v>444</v>
      </c>
      <c r="K151" s="88" t="s">
        <v>444</v>
      </c>
      <c r="L151" s="88" t="s">
        <v>444</v>
      </c>
      <c r="M151" s="88" t="s">
        <v>444</v>
      </c>
      <c r="N151" s="88" t="s">
        <v>444</v>
      </c>
      <c r="O151" s="88" t="s">
        <v>444</v>
      </c>
      <c r="P151" s="88" t="s">
        <v>444</v>
      </c>
      <c r="Q151" s="88" t="s">
        <v>444</v>
      </c>
      <c r="R151" s="88" t="s">
        <v>444</v>
      </c>
      <c r="S151" s="88" t="s">
        <v>444</v>
      </c>
      <c r="T151" s="88" t="s">
        <v>444</v>
      </c>
      <c r="U151" s="88" t="s">
        <v>444</v>
      </c>
      <c r="V151" s="88" t="s">
        <v>444</v>
      </c>
      <c r="W151" s="88" t="s">
        <v>444</v>
      </c>
      <c r="X151" s="88" t="s">
        <v>444</v>
      </c>
      <c r="Y151" s="88" t="s">
        <v>444</v>
      </c>
      <c r="Z151" s="88" t="s">
        <v>444</v>
      </c>
      <c r="AA151" s="88" t="s">
        <v>444</v>
      </c>
      <c r="AB151" s="88" t="s">
        <v>444</v>
      </c>
      <c r="AC151" s="88" t="s">
        <v>444</v>
      </c>
      <c r="AD151" s="88" t="s">
        <v>444</v>
      </c>
      <c r="AE151" s="170"/>
      <c r="AF151" s="88" t="s">
        <v>444</v>
      </c>
      <c r="AG151" s="88" t="s">
        <v>444</v>
      </c>
      <c r="AH151" s="88" t="s">
        <v>444</v>
      </c>
      <c r="AI151" s="88" t="s">
        <v>444</v>
      </c>
      <c r="AJ151" s="88" t="s">
        <v>444</v>
      </c>
      <c r="AK151" s="88" t="s">
        <v>443</v>
      </c>
      <c r="AL151" s="44"/>
    </row>
    <row r="152" spans="1:38" ht="37.5" customHeight="1" thickBot="1">
      <c r="A152" s="90"/>
      <c r="B152" s="91" t="s">
        <v>367</v>
      </c>
      <c r="C152" s="92" t="s">
        <v>364</v>
      </c>
      <c r="D152" s="90" t="s">
        <v>297</v>
      </c>
      <c r="E152" s="11">
        <f>SUM(E$141, E$151, IF(AND(ISNUMBER(SEARCH($B$4,"AT|BE|CH|GB|IE|LT|LU|NL")),SUM(E$143:E$149)&gt;0),SUM(E$143:E$149)-SUM(E$27:E$33),0))</f>
        <v>33.972783697705374</v>
      </c>
      <c r="F152" s="11">
        <f t="shared" ref="F152:AD152" si="1">SUM(F$141, F$151, IF(AND(ISNUMBER(SEARCH($B$4,"AT|BE|CH|GB|IE|LT|LU|NL")),SUM(F$143:F$149)&gt;0),SUM(F$143:F$149)-SUM(F$27:F$33),0))</f>
        <v>29.065544865483023</v>
      </c>
      <c r="G152" s="11">
        <f t="shared" si="1"/>
        <v>76.827604263378859</v>
      </c>
      <c r="H152" s="11">
        <f t="shared" si="1"/>
        <v>10.637327136315216</v>
      </c>
      <c r="I152" s="11">
        <f t="shared" si="1"/>
        <v>18.111806160097856</v>
      </c>
      <c r="J152" s="11">
        <f t="shared" si="1"/>
        <v>28.261283301424893</v>
      </c>
      <c r="K152" s="11">
        <f t="shared" si="1"/>
        <v>37.509267987597021</v>
      </c>
      <c r="L152" s="11">
        <f t="shared" si="1"/>
        <v>1.8594238416084303</v>
      </c>
      <c r="M152" s="11">
        <f t="shared" si="1"/>
        <v>67.233343837626336</v>
      </c>
      <c r="N152" s="11">
        <f t="shared" si="1"/>
        <v>6.4277178086341671</v>
      </c>
      <c r="O152" s="11">
        <f t="shared" si="1"/>
        <v>0.26202246548035046</v>
      </c>
      <c r="P152" s="11">
        <f t="shared" si="1"/>
        <v>0.38377869041025042</v>
      </c>
      <c r="Q152" s="11">
        <f t="shared" si="1"/>
        <v>1.139795171151549</v>
      </c>
      <c r="R152" s="11">
        <f t="shared" si="1"/>
        <v>4.3931922170711388</v>
      </c>
      <c r="S152" s="11">
        <f t="shared" si="1"/>
        <v>1.6949116705848721</v>
      </c>
      <c r="T152" s="11">
        <f t="shared" si="1"/>
        <v>2.4733522445259362</v>
      </c>
      <c r="U152" s="11">
        <f t="shared" si="1"/>
        <v>2.4555853722913557</v>
      </c>
      <c r="V152" s="11">
        <f t="shared" si="1"/>
        <v>11.124001730639151</v>
      </c>
      <c r="W152" s="11">
        <f t="shared" si="1"/>
        <v>25.872042851098573</v>
      </c>
      <c r="X152" s="11">
        <f t="shared" si="1"/>
        <v>1.3989103797102109</v>
      </c>
      <c r="Y152" s="11">
        <f t="shared" si="1"/>
        <v>1.6640903350955363</v>
      </c>
      <c r="Z152" s="11">
        <f t="shared" si="1"/>
        <v>0.62911745044567735</v>
      </c>
      <c r="AA152" s="11">
        <f t="shared" si="1"/>
        <v>0.74330351235709435</v>
      </c>
      <c r="AB152" s="11">
        <f t="shared" si="1"/>
        <v>4.8172754920885987</v>
      </c>
      <c r="AC152" s="11">
        <f t="shared" si="1"/>
        <v>7.7408910013571486</v>
      </c>
      <c r="AD152" s="11">
        <f t="shared" si="1"/>
        <v>208.28008039608662</v>
      </c>
      <c r="AE152" s="54"/>
      <c r="AF152" s="11"/>
      <c r="AG152" s="11"/>
      <c r="AH152" s="11"/>
      <c r="AI152" s="11"/>
      <c r="AJ152" s="11"/>
      <c r="AK152" s="11"/>
      <c r="AL152" s="45"/>
    </row>
    <row r="153" spans="1:38" ht="26.25" customHeight="1" thickBot="1">
      <c r="A153" s="88"/>
      <c r="B153" s="44" t="s">
        <v>326</v>
      </c>
      <c r="C153" s="89" t="s">
        <v>370</v>
      </c>
      <c r="D153" s="88" t="s">
        <v>320</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c r="A154" s="90"/>
      <c r="B154" s="91" t="s">
        <v>368</v>
      </c>
      <c r="C154" s="92" t="s">
        <v>365</v>
      </c>
      <c r="D154" s="90" t="s">
        <v>324</v>
      </c>
      <c r="E154" s="11">
        <f>SUM(E$141, E$153, -1 * IF(OR($B$6=2005,$B$6&gt;=2020),SUM(E$99:E$122),0), IF(AND(ISNUMBER(SEARCH($B$4,"AT|BE|CH|GB|IE|LT|LU|NL")),SUM(E$143:E$149)&gt;0),SUM(E$143:E$149)-SUM(E$27:E$33),0))</f>
        <v>33.972783697705374</v>
      </c>
      <c r="F154" s="11">
        <f>SUM(F$141, F$153, -1 * IF(OR($B$6=2005,$B$6&gt;=2020),SUM(F$99:F$122),0), IF(AND(ISNUMBER(SEARCH($B$4,"AT|BE|CH|GB|IE|LT|LU|NL")),SUM(F$143:F$149)&gt;0),SUM(F$143:F$149)-SUM(F$27:F$33),0))</f>
        <v>29.065544865483023</v>
      </c>
      <c r="G154" s="11">
        <f>SUM(G$141, G$153, IF(AND(ISNUMBER(SEARCH($B$4,"AT|BE|CH|GB|IE|LT|LU|NL")),SUM(G$143:G$149)&gt;0),SUM(G$143:G$149)-SUM(G$27:G$33),0))</f>
        <v>76.827604263378859</v>
      </c>
      <c r="H154" s="11">
        <f>SUM(H$141, H$153, IF(AND(ISNUMBER(SEARCH($B$4,"AT|BE|CH|GB|IE|LT|LU|NL")),SUM(H$143:H$149)&gt;0),SUM(H$143:H$149)-SUM(H$27:H$33),0))</f>
        <v>10.637327136315216</v>
      </c>
      <c r="I154" s="11">
        <f t="shared" ref="I154:AD154" si="2">SUM(I$141, I$153, IF(AND(ISNUMBER(SEARCH($B$4,"AT|BE|CH|GB|IE|LT|LU|NL")),SUM(I$143:I$149)&gt;0),SUM(I$143:I$149)-SUM(I$27:I$33),0))</f>
        <v>18.111806160097856</v>
      </c>
      <c r="J154" s="11">
        <f t="shared" si="2"/>
        <v>28.261283301424893</v>
      </c>
      <c r="K154" s="11">
        <f t="shared" si="2"/>
        <v>37.509267987597021</v>
      </c>
      <c r="L154" s="11">
        <f t="shared" si="2"/>
        <v>1.8594238416084303</v>
      </c>
      <c r="M154" s="11">
        <f t="shared" si="2"/>
        <v>67.233343837626336</v>
      </c>
      <c r="N154" s="11">
        <f t="shared" si="2"/>
        <v>6.4277178086341671</v>
      </c>
      <c r="O154" s="11">
        <f t="shared" si="2"/>
        <v>0.26202246548035046</v>
      </c>
      <c r="P154" s="11">
        <f t="shared" si="2"/>
        <v>0.38377869041025042</v>
      </c>
      <c r="Q154" s="11">
        <f t="shared" si="2"/>
        <v>1.139795171151549</v>
      </c>
      <c r="R154" s="11">
        <f t="shared" si="2"/>
        <v>4.3931922170711388</v>
      </c>
      <c r="S154" s="11">
        <f t="shared" si="2"/>
        <v>1.6949116705848721</v>
      </c>
      <c r="T154" s="11">
        <f t="shared" si="2"/>
        <v>2.4733522445259362</v>
      </c>
      <c r="U154" s="11">
        <f t="shared" si="2"/>
        <v>2.4555853722913557</v>
      </c>
      <c r="V154" s="11">
        <f t="shared" si="2"/>
        <v>11.124001730639151</v>
      </c>
      <c r="W154" s="11">
        <f t="shared" si="2"/>
        <v>25.872042851098573</v>
      </c>
      <c r="X154" s="11">
        <f t="shared" si="2"/>
        <v>1.3989103797102109</v>
      </c>
      <c r="Y154" s="11">
        <f t="shared" si="2"/>
        <v>1.6640903350955363</v>
      </c>
      <c r="Z154" s="11">
        <f t="shared" si="2"/>
        <v>0.62911745044567735</v>
      </c>
      <c r="AA154" s="11">
        <f t="shared" si="2"/>
        <v>0.74330351235709435</v>
      </c>
      <c r="AB154" s="11">
        <f t="shared" si="2"/>
        <v>4.8172754920885987</v>
      </c>
      <c r="AC154" s="11">
        <f t="shared" si="2"/>
        <v>7.7408910013571486</v>
      </c>
      <c r="AD154" s="11">
        <f t="shared" si="2"/>
        <v>208.28008039608662</v>
      </c>
      <c r="AE154" s="56"/>
      <c r="AF154" s="11"/>
      <c r="AG154" s="11"/>
      <c r="AH154" s="11"/>
      <c r="AI154" s="11"/>
      <c r="AJ154" s="11"/>
      <c r="AK154" s="11"/>
      <c r="AL154" s="45"/>
    </row>
    <row r="155" spans="1:38" ht="15" customHeight="1" thickBot="1">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c r="A156" s="95" t="s">
        <v>363</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c r="A157" s="48" t="s">
        <v>327</v>
      </c>
      <c r="B157" s="48" t="s">
        <v>328</v>
      </c>
      <c r="C157" s="97" t="s">
        <v>329</v>
      </c>
      <c r="D157" s="98"/>
      <c r="E157" s="98">
        <v>2.4483358835999999E-2</v>
      </c>
      <c r="F157" s="98">
        <v>0.11629595447100001</v>
      </c>
      <c r="G157" s="98">
        <v>6.1208397089999996E-3</v>
      </c>
      <c r="H157" s="98" t="s">
        <v>443</v>
      </c>
      <c r="I157" s="98" t="s">
        <v>443</v>
      </c>
      <c r="J157" s="98" t="s">
        <v>443</v>
      </c>
      <c r="K157" s="98" t="s">
        <v>443</v>
      </c>
      <c r="L157" s="98" t="s">
        <v>443</v>
      </c>
      <c r="M157" s="98">
        <v>7.3450076507999995</v>
      </c>
      <c r="N157" s="98" t="s">
        <v>443</v>
      </c>
      <c r="O157" s="98" t="s">
        <v>443</v>
      </c>
      <c r="P157" s="98" t="s">
        <v>443</v>
      </c>
      <c r="Q157" s="98" t="s">
        <v>443</v>
      </c>
      <c r="R157" s="98" t="s">
        <v>443</v>
      </c>
      <c r="S157" s="98" t="s">
        <v>443</v>
      </c>
      <c r="T157" s="98" t="s">
        <v>443</v>
      </c>
      <c r="U157" s="98" t="s">
        <v>443</v>
      </c>
      <c r="V157" s="98" t="s">
        <v>443</v>
      </c>
      <c r="W157" s="98" t="s">
        <v>443</v>
      </c>
      <c r="X157" s="98" t="s">
        <v>443</v>
      </c>
      <c r="Y157" s="98" t="s">
        <v>443</v>
      </c>
      <c r="Z157" s="98" t="s">
        <v>443</v>
      </c>
      <c r="AA157" s="98" t="s">
        <v>443</v>
      </c>
      <c r="AB157" s="98" t="s">
        <v>443</v>
      </c>
      <c r="AC157" s="98" t="s">
        <v>443</v>
      </c>
      <c r="AD157" s="98" t="s">
        <v>443</v>
      </c>
      <c r="AE157" s="54"/>
      <c r="AF157" s="98" t="s">
        <v>444</v>
      </c>
      <c r="AG157" s="98" t="s">
        <v>443</v>
      </c>
      <c r="AH157" s="98" t="s">
        <v>443</v>
      </c>
      <c r="AI157" s="98" t="s">
        <v>444</v>
      </c>
      <c r="AJ157" s="98" t="s">
        <v>443</v>
      </c>
      <c r="AK157" s="98">
        <v>263.19610748700001</v>
      </c>
      <c r="AL157" s="48" t="s">
        <v>49</v>
      </c>
    </row>
    <row r="158" spans="1:38" ht="26.25" customHeight="1" thickBot="1">
      <c r="A158" s="48" t="s">
        <v>327</v>
      </c>
      <c r="B158" s="48" t="s">
        <v>330</v>
      </c>
      <c r="C158" s="97" t="s">
        <v>331</v>
      </c>
      <c r="D158" s="98"/>
      <c r="E158" s="98" t="s">
        <v>442</v>
      </c>
      <c r="F158" s="98" t="s">
        <v>442</v>
      </c>
      <c r="G158" s="98" t="s">
        <v>442</v>
      </c>
      <c r="H158" s="98" t="s">
        <v>442</v>
      </c>
      <c r="I158" s="98" t="s">
        <v>442</v>
      </c>
      <c r="J158" s="98" t="s">
        <v>442</v>
      </c>
      <c r="K158" s="98" t="s">
        <v>442</v>
      </c>
      <c r="L158" s="98" t="s">
        <v>442</v>
      </c>
      <c r="M158" s="98" t="s">
        <v>442</v>
      </c>
      <c r="N158" s="98" t="s">
        <v>442</v>
      </c>
      <c r="O158" s="98" t="s">
        <v>442</v>
      </c>
      <c r="P158" s="98" t="s">
        <v>442</v>
      </c>
      <c r="Q158" s="98" t="s">
        <v>442</v>
      </c>
      <c r="R158" s="98" t="s">
        <v>442</v>
      </c>
      <c r="S158" s="98" t="s">
        <v>442</v>
      </c>
      <c r="T158" s="98" t="s">
        <v>442</v>
      </c>
      <c r="U158" s="98" t="s">
        <v>442</v>
      </c>
      <c r="V158" s="98" t="s">
        <v>442</v>
      </c>
      <c r="W158" s="98" t="s">
        <v>442</v>
      </c>
      <c r="X158" s="98" t="s">
        <v>442</v>
      </c>
      <c r="Y158" s="98" t="s">
        <v>442</v>
      </c>
      <c r="Z158" s="98" t="s">
        <v>442</v>
      </c>
      <c r="AA158" s="98" t="s">
        <v>442</v>
      </c>
      <c r="AB158" s="98" t="s">
        <v>442</v>
      </c>
      <c r="AC158" s="98" t="s">
        <v>442</v>
      </c>
      <c r="AD158" s="98" t="s">
        <v>442</v>
      </c>
      <c r="AE158" s="54"/>
      <c r="AF158" s="98" t="s">
        <v>444</v>
      </c>
      <c r="AG158" s="98" t="s">
        <v>443</v>
      </c>
      <c r="AH158" s="98" t="s">
        <v>443</v>
      </c>
      <c r="AI158" s="98" t="s">
        <v>444</v>
      </c>
      <c r="AJ158" s="98" t="s">
        <v>443</v>
      </c>
      <c r="AK158" s="98" t="s">
        <v>442</v>
      </c>
      <c r="AL158" s="48" t="s">
        <v>49</v>
      </c>
    </row>
    <row r="159" spans="1:38" ht="26.25" customHeight="1" thickBot="1">
      <c r="A159" s="48" t="s">
        <v>332</v>
      </c>
      <c r="B159" s="48" t="s">
        <v>333</v>
      </c>
      <c r="C159" s="97" t="s">
        <v>411</v>
      </c>
      <c r="D159" s="98"/>
      <c r="E159" s="98" t="s">
        <v>442</v>
      </c>
      <c r="F159" s="98" t="s">
        <v>442</v>
      </c>
      <c r="G159" s="98" t="s">
        <v>442</v>
      </c>
      <c r="H159" s="98" t="s">
        <v>442</v>
      </c>
      <c r="I159" s="98" t="s">
        <v>442</v>
      </c>
      <c r="J159" s="98" t="s">
        <v>442</v>
      </c>
      <c r="K159" s="98" t="s">
        <v>442</v>
      </c>
      <c r="L159" s="98" t="s">
        <v>442</v>
      </c>
      <c r="M159" s="98" t="s">
        <v>442</v>
      </c>
      <c r="N159" s="98" t="s">
        <v>442</v>
      </c>
      <c r="O159" s="98" t="s">
        <v>442</v>
      </c>
      <c r="P159" s="98" t="s">
        <v>442</v>
      </c>
      <c r="Q159" s="98" t="s">
        <v>442</v>
      </c>
      <c r="R159" s="98" t="s">
        <v>442</v>
      </c>
      <c r="S159" s="98" t="s">
        <v>442</v>
      </c>
      <c r="T159" s="98" t="s">
        <v>442</v>
      </c>
      <c r="U159" s="98" t="s">
        <v>442</v>
      </c>
      <c r="V159" s="98" t="s">
        <v>442</v>
      </c>
      <c r="W159" s="98" t="s">
        <v>442</v>
      </c>
      <c r="X159" s="98" t="s">
        <v>442</v>
      </c>
      <c r="Y159" s="98" t="s">
        <v>442</v>
      </c>
      <c r="Z159" s="98" t="s">
        <v>442</v>
      </c>
      <c r="AA159" s="98" t="s">
        <v>442</v>
      </c>
      <c r="AB159" s="98" t="s">
        <v>442</v>
      </c>
      <c r="AC159" s="98" t="s">
        <v>442</v>
      </c>
      <c r="AD159" s="98" t="s">
        <v>442</v>
      </c>
      <c r="AE159" s="54"/>
      <c r="AF159" s="98" t="s">
        <v>442</v>
      </c>
      <c r="AG159" s="98" t="s">
        <v>442</v>
      </c>
      <c r="AH159" s="98" t="s">
        <v>442</v>
      </c>
      <c r="AI159" s="98" t="s">
        <v>442</v>
      </c>
      <c r="AJ159" s="98" t="s">
        <v>442</v>
      </c>
      <c r="AK159" s="98" t="s">
        <v>442</v>
      </c>
      <c r="AL159" s="48" t="s">
        <v>49</v>
      </c>
    </row>
    <row r="160" spans="1:38" ht="26.25" customHeight="1" thickBot="1">
      <c r="A160" s="48" t="s">
        <v>334</v>
      </c>
      <c r="B160" s="48" t="s">
        <v>335</v>
      </c>
      <c r="C160" s="97" t="s">
        <v>336</v>
      </c>
      <c r="D160" s="98"/>
      <c r="E160" s="98" t="s">
        <v>444</v>
      </c>
      <c r="F160" s="98" t="s">
        <v>444</v>
      </c>
      <c r="G160" s="98" t="s">
        <v>444</v>
      </c>
      <c r="H160" s="98" t="s">
        <v>444</v>
      </c>
      <c r="I160" s="98" t="s">
        <v>444</v>
      </c>
      <c r="J160" s="98" t="s">
        <v>444</v>
      </c>
      <c r="K160" s="98" t="s">
        <v>444</v>
      </c>
      <c r="L160" s="98" t="s">
        <v>444</v>
      </c>
      <c r="M160" s="98" t="s">
        <v>444</v>
      </c>
      <c r="N160" s="98" t="s">
        <v>444</v>
      </c>
      <c r="O160" s="98" t="s">
        <v>444</v>
      </c>
      <c r="P160" s="98" t="s">
        <v>444</v>
      </c>
      <c r="Q160" s="98" t="s">
        <v>444</v>
      </c>
      <c r="R160" s="98" t="s">
        <v>444</v>
      </c>
      <c r="S160" s="98" t="s">
        <v>444</v>
      </c>
      <c r="T160" s="98" t="s">
        <v>444</v>
      </c>
      <c r="U160" s="98" t="s">
        <v>444</v>
      </c>
      <c r="V160" s="98" t="s">
        <v>444</v>
      </c>
      <c r="W160" s="98" t="s">
        <v>444</v>
      </c>
      <c r="X160" s="98" t="s">
        <v>444</v>
      </c>
      <c r="Y160" s="98" t="s">
        <v>444</v>
      </c>
      <c r="Z160" s="98" t="s">
        <v>444</v>
      </c>
      <c r="AA160" s="98" t="s">
        <v>444</v>
      </c>
      <c r="AB160" s="98" t="s">
        <v>443</v>
      </c>
      <c r="AC160" s="98" t="s">
        <v>443</v>
      </c>
      <c r="AD160" s="98" t="s">
        <v>443</v>
      </c>
      <c r="AE160" s="54"/>
      <c r="AF160" s="98" t="s">
        <v>442</v>
      </c>
      <c r="AG160" s="98" t="s">
        <v>442</v>
      </c>
      <c r="AH160" s="98" t="s">
        <v>442</v>
      </c>
      <c r="AI160" s="98" t="s">
        <v>442</v>
      </c>
      <c r="AJ160" s="98" t="s">
        <v>442</v>
      </c>
      <c r="AK160" s="98" t="s">
        <v>443</v>
      </c>
      <c r="AL160" s="48" t="s">
        <v>49</v>
      </c>
    </row>
    <row r="161" spans="1:38" ht="26.25" customHeight="1" thickBot="1">
      <c r="A161" s="49" t="s">
        <v>334</v>
      </c>
      <c r="B161" s="49" t="s">
        <v>337</v>
      </c>
      <c r="C161" s="99" t="s">
        <v>338</v>
      </c>
      <c r="D161" s="100"/>
      <c r="E161" s="98" t="s">
        <v>444</v>
      </c>
      <c r="F161" s="98" t="s">
        <v>444</v>
      </c>
      <c r="G161" s="98" t="s">
        <v>444</v>
      </c>
      <c r="H161" s="98" t="s">
        <v>444</v>
      </c>
      <c r="I161" s="98" t="s">
        <v>444</v>
      </c>
      <c r="J161" s="98" t="s">
        <v>444</v>
      </c>
      <c r="K161" s="98" t="s">
        <v>444</v>
      </c>
      <c r="L161" s="98" t="s">
        <v>444</v>
      </c>
      <c r="M161" s="98" t="s">
        <v>444</v>
      </c>
      <c r="N161" s="98" t="s">
        <v>444</v>
      </c>
      <c r="O161" s="98" t="s">
        <v>444</v>
      </c>
      <c r="P161" s="98" t="s">
        <v>444</v>
      </c>
      <c r="Q161" s="98" t="s">
        <v>444</v>
      </c>
      <c r="R161" s="98" t="s">
        <v>444</v>
      </c>
      <c r="S161" s="98" t="s">
        <v>444</v>
      </c>
      <c r="T161" s="98" t="s">
        <v>444</v>
      </c>
      <c r="U161" s="98" t="s">
        <v>444</v>
      </c>
      <c r="V161" s="98" t="s">
        <v>444</v>
      </c>
      <c r="W161" s="98" t="s">
        <v>444</v>
      </c>
      <c r="X161" s="98" t="s">
        <v>444</v>
      </c>
      <c r="Y161" s="98" t="s">
        <v>444</v>
      </c>
      <c r="Z161" s="98" t="s">
        <v>444</v>
      </c>
      <c r="AA161" s="98" t="s">
        <v>444</v>
      </c>
      <c r="AB161" s="98" t="s">
        <v>443</v>
      </c>
      <c r="AC161" s="98" t="s">
        <v>443</v>
      </c>
      <c r="AD161" s="98" t="s">
        <v>443</v>
      </c>
      <c r="AE161" s="54"/>
      <c r="AF161" s="98" t="s">
        <v>443</v>
      </c>
      <c r="AG161" s="98" t="s">
        <v>443</v>
      </c>
      <c r="AH161" s="98" t="s">
        <v>443</v>
      </c>
      <c r="AI161" s="98" t="s">
        <v>443</v>
      </c>
      <c r="AJ161" s="98" t="s">
        <v>443</v>
      </c>
      <c r="AK161" s="98" t="s">
        <v>443</v>
      </c>
      <c r="AL161" s="49" t="s">
        <v>412</v>
      </c>
    </row>
    <row r="162" spans="1:38" ht="26.25" customHeight="1" thickBot="1">
      <c r="A162" s="50" t="s">
        <v>339</v>
      </c>
      <c r="B162" s="50" t="s">
        <v>340</v>
      </c>
      <c r="C162" s="101" t="s">
        <v>341</v>
      </c>
      <c r="D162" s="102"/>
      <c r="E162" s="102" t="s">
        <v>442</v>
      </c>
      <c r="F162" s="102" t="s">
        <v>442</v>
      </c>
      <c r="G162" s="102" t="s">
        <v>442</v>
      </c>
      <c r="H162" s="102" t="s">
        <v>442</v>
      </c>
      <c r="I162" s="102" t="s">
        <v>442</v>
      </c>
      <c r="J162" s="102" t="s">
        <v>442</v>
      </c>
      <c r="K162" s="102" t="s">
        <v>442</v>
      </c>
      <c r="L162" s="102" t="s">
        <v>442</v>
      </c>
      <c r="M162" s="102" t="s">
        <v>442</v>
      </c>
      <c r="N162" s="102" t="s">
        <v>442</v>
      </c>
      <c r="O162" s="102" t="s">
        <v>442</v>
      </c>
      <c r="P162" s="102" t="s">
        <v>442</v>
      </c>
      <c r="Q162" s="102" t="s">
        <v>442</v>
      </c>
      <c r="R162" s="102" t="s">
        <v>442</v>
      </c>
      <c r="S162" s="102" t="s">
        <v>442</v>
      </c>
      <c r="T162" s="102" t="s">
        <v>442</v>
      </c>
      <c r="U162" s="102" t="s">
        <v>442</v>
      </c>
      <c r="V162" s="102" t="s">
        <v>442</v>
      </c>
      <c r="W162" s="102" t="s">
        <v>442</v>
      </c>
      <c r="X162" s="102" t="s">
        <v>442</v>
      </c>
      <c r="Y162" s="102" t="s">
        <v>442</v>
      </c>
      <c r="Z162" s="102" t="s">
        <v>442</v>
      </c>
      <c r="AA162" s="102" t="s">
        <v>442</v>
      </c>
      <c r="AB162" s="102" t="s">
        <v>442</v>
      </c>
      <c r="AC162" s="102" t="s">
        <v>443</v>
      </c>
      <c r="AD162" s="102" t="s">
        <v>443</v>
      </c>
      <c r="AE162" s="54"/>
      <c r="AF162" s="102" t="s">
        <v>443</v>
      </c>
      <c r="AG162" s="102" t="s">
        <v>443</v>
      </c>
      <c r="AH162" s="102" t="s">
        <v>443</v>
      </c>
      <c r="AI162" s="102" t="s">
        <v>443</v>
      </c>
      <c r="AJ162" s="102" t="s">
        <v>443</v>
      </c>
      <c r="AK162" s="102" t="s">
        <v>442</v>
      </c>
      <c r="AL162" s="50" t="s">
        <v>412</v>
      </c>
    </row>
    <row r="163" spans="1:38" ht="26.25" customHeight="1" thickBot="1">
      <c r="A163" s="50" t="s">
        <v>339</v>
      </c>
      <c r="B163" s="50" t="s">
        <v>342</v>
      </c>
      <c r="C163" s="101" t="s">
        <v>343</v>
      </c>
      <c r="D163" s="102"/>
      <c r="E163" s="102">
        <v>1.5045999999999999</v>
      </c>
      <c r="F163" s="102">
        <v>4.5137999999999998</v>
      </c>
      <c r="G163" s="102">
        <v>0.30092000000000002</v>
      </c>
      <c r="H163" s="102">
        <v>0.30092000000000002</v>
      </c>
      <c r="I163" s="102">
        <v>0.24707182499999999</v>
      </c>
      <c r="J163" s="102">
        <v>0.30197667500000003</v>
      </c>
      <c r="K163" s="102">
        <v>0.46669122499999999</v>
      </c>
      <c r="L163" s="102">
        <v>2.2236464249999997E-2</v>
      </c>
      <c r="M163" s="102">
        <v>45.137999999999998</v>
      </c>
      <c r="N163" s="102" t="s">
        <v>443</v>
      </c>
      <c r="O163" s="102" t="s">
        <v>443</v>
      </c>
      <c r="P163" s="102" t="s">
        <v>443</v>
      </c>
      <c r="Q163" s="102" t="s">
        <v>443</v>
      </c>
      <c r="R163" s="102" t="s">
        <v>443</v>
      </c>
      <c r="S163" s="102" t="s">
        <v>443</v>
      </c>
      <c r="T163" s="102" t="s">
        <v>443</v>
      </c>
      <c r="U163" s="102" t="s">
        <v>443</v>
      </c>
      <c r="V163" s="102" t="s">
        <v>443</v>
      </c>
      <c r="W163" s="102" t="s">
        <v>443</v>
      </c>
      <c r="X163" s="102" t="s">
        <v>443</v>
      </c>
      <c r="Y163" s="102" t="s">
        <v>443</v>
      </c>
      <c r="Z163" s="102" t="s">
        <v>443</v>
      </c>
      <c r="AA163" s="102" t="s">
        <v>443</v>
      </c>
      <c r="AB163" s="102" t="s">
        <v>443</v>
      </c>
      <c r="AC163" s="102" t="s">
        <v>443</v>
      </c>
      <c r="AD163" s="102" t="s">
        <v>443</v>
      </c>
      <c r="AE163" s="54"/>
      <c r="AF163" s="102" t="s">
        <v>443</v>
      </c>
      <c r="AG163" s="102" t="s">
        <v>443</v>
      </c>
      <c r="AH163" s="102" t="s">
        <v>443</v>
      </c>
      <c r="AI163" s="102" t="s">
        <v>443</v>
      </c>
      <c r="AJ163" s="102" t="s">
        <v>443</v>
      </c>
      <c r="AK163" s="102">
        <v>15046</v>
      </c>
      <c r="AL163" s="50" t="s">
        <v>344</v>
      </c>
    </row>
    <row r="164" spans="1:38" ht="26.25" customHeight="1" thickBot="1">
      <c r="A164" s="50" t="s">
        <v>339</v>
      </c>
      <c r="B164" s="50" t="s">
        <v>345</v>
      </c>
      <c r="C164" s="101" t="s">
        <v>346</v>
      </c>
      <c r="D164" s="102"/>
      <c r="E164" s="102" t="s">
        <v>444</v>
      </c>
      <c r="F164" s="102" t="s">
        <v>444</v>
      </c>
      <c r="G164" s="102" t="s">
        <v>444</v>
      </c>
      <c r="H164" s="102" t="s">
        <v>444</v>
      </c>
      <c r="I164" s="102" t="s">
        <v>444</v>
      </c>
      <c r="J164" s="102" t="s">
        <v>444</v>
      </c>
      <c r="K164" s="102" t="s">
        <v>444</v>
      </c>
      <c r="L164" s="102" t="s">
        <v>444</v>
      </c>
      <c r="M164" s="102" t="s">
        <v>444</v>
      </c>
      <c r="N164" s="102" t="s">
        <v>444</v>
      </c>
      <c r="O164" s="102" t="s">
        <v>444</v>
      </c>
      <c r="P164" s="102" t="s">
        <v>444</v>
      </c>
      <c r="Q164" s="102" t="s">
        <v>444</v>
      </c>
      <c r="R164" s="102" t="s">
        <v>444</v>
      </c>
      <c r="S164" s="102" t="s">
        <v>444</v>
      </c>
      <c r="T164" s="102" t="s">
        <v>444</v>
      </c>
      <c r="U164" s="102" t="s">
        <v>444</v>
      </c>
      <c r="V164" s="102" t="s">
        <v>444</v>
      </c>
      <c r="W164" s="102" t="s">
        <v>444</v>
      </c>
      <c r="X164" s="102" t="s">
        <v>444</v>
      </c>
      <c r="Y164" s="102" t="s">
        <v>444</v>
      </c>
      <c r="Z164" s="102" t="s">
        <v>444</v>
      </c>
      <c r="AA164" s="102" t="s">
        <v>444</v>
      </c>
      <c r="AB164" s="102" t="s">
        <v>444</v>
      </c>
      <c r="AC164" s="102" t="s">
        <v>444</v>
      </c>
      <c r="AD164" s="102" t="s">
        <v>444</v>
      </c>
      <c r="AE164" s="56"/>
      <c r="AF164" s="102" t="s">
        <v>443</v>
      </c>
      <c r="AG164" s="102" t="s">
        <v>443</v>
      </c>
      <c r="AH164" s="102" t="s">
        <v>443</v>
      </c>
      <c r="AI164" s="102" t="s">
        <v>443</v>
      </c>
      <c r="AJ164" s="102" t="s">
        <v>443</v>
      </c>
      <c r="AK164" s="102" t="s">
        <v>444</v>
      </c>
      <c r="AL164" s="50" t="s">
        <v>412</v>
      </c>
    </row>
    <row r="165" spans="1:38" ht="15" customHeight="1">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c r="A166" s="270" t="s">
        <v>371</v>
      </c>
      <c r="B166" s="270"/>
      <c r="C166" s="270"/>
      <c r="D166" s="270"/>
      <c r="E166" s="270"/>
      <c r="F166" s="270"/>
      <c r="G166" s="270"/>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c r="A167" s="270" t="s">
        <v>375</v>
      </c>
      <c r="B167" s="270"/>
      <c r="C167" s="270"/>
      <c r="D167" s="270"/>
      <c r="E167" s="270"/>
      <c r="F167" s="270"/>
      <c r="G167" s="270"/>
      <c r="H167" s="111"/>
      <c r="I167" s="112"/>
      <c r="J167"/>
      <c r="K167"/>
      <c r="L167"/>
      <c r="M167" s="112"/>
      <c r="N167" s="112"/>
      <c r="O167" s="112"/>
      <c r="P167" s="112"/>
      <c r="Q167" s="112"/>
      <c r="R167" s="112"/>
      <c r="S167" s="112"/>
      <c r="T167" s="112"/>
      <c r="U167" s="112"/>
    </row>
    <row r="168" spans="1:38" s="116" customFormat="1" ht="26.25" customHeight="1">
      <c r="A168" s="270" t="s">
        <v>372</v>
      </c>
      <c r="B168" s="270"/>
      <c r="C168" s="270"/>
      <c r="D168" s="270"/>
      <c r="E168" s="270"/>
      <c r="F168" s="270"/>
      <c r="G168" s="270"/>
      <c r="H168" s="111"/>
      <c r="I168" s="112"/>
      <c r="J168"/>
      <c r="K168"/>
      <c r="L168"/>
      <c r="M168" s="112"/>
      <c r="N168" s="112"/>
      <c r="O168" s="112"/>
      <c r="P168" s="112"/>
      <c r="Q168" s="112"/>
      <c r="R168" s="112"/>
      <c r="S168" s="112"/>
      <c r="T168" s="112"/>
      <c r="U168" s="112"/>
    </row>
    <row r="169" spans="1:38" s="113" customFormat="1" ht="26.25" customHeight="1">
      <c r="A169" s="270" t="s">
        <v>373</v>
      </c>
      <c r="B169" s="270"/>
      <c r="C169" s="270"/>
      <c r="D169" s="270"/>
      <c r="E169" s="270"/>
      <c r="F169" s="270"/>
      <c r="G169" s="270"/>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c r="A170" s="270" t="s">
        <v>374</v>
      </c>
      <c r="B170" s="270"/>
      <c r="C170" s="270"/>
      <c r="D170" s="270"/>
      <c r="E170" s="270"/>
      <c r="F170" s="270"/>
      <c r="G170" s="270"/>
      <c r="H170" s="111"/>
      <c r="I170" s="112"/>
      <c r="J170"/>
      <c r="K170"/>
      <c r="L170"/>
      <c r="M170" s="112"/>
      <c r="N170" s="112"/>
      <c r="O170" s="112"/>
      <c r="P170" s="112"/>
      <c r="Q170" s="112"/>
      <c r="R170" s="112"/>
      <c r="S170" s="112"/>
      <c r="T170" s="112"/>
      <c r="U170" s="11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ignoredErrors>
    <ignoredError sqref="E16 F141:AD141 AF22:AK22 E141 E152:AD154 AK14 AG15 AK15 AF16:AJ16 AK17 AK18 AK19 AK20 AK21 AF26:AJ26 AK23 AF37:AK38 AF35 AF42:AK42 AK39 AF45:AK46 AG44 AK44 AF49:AK51 AG47 AJ47:AK47 AF61:AJ61 AF68:AK69 AK64 AK65:AK67 AF71:AK71 AF76:AJ76 AK75 AF78:AJ78 AF80:AK81 AK79 AF94:AK94 AK92 AF97:AK98 AK96 AF114:AK115 AK111 AF120:AK120 AF127:AK130 AK122:AK124 AF133:AK135 AK159:AK162 E159:AD162 AF88:AK90 AJ24 E94 AF82:AJ82 E71 AF74:AJ74 AF72:AJ72 E75 AF85:AJ85 AF25:AJ25 E49:E50 AF60:AJ60 AF86:AJ86 E35 AF63:AK63 AF62:AJ62 AF84:AJ84 AF83:AJ83 AF93:AJ93 E98 AF103:AK103 AF102:AJ102 E103 E22 E37:E38 E45:E46 AF40 AH40:AK40 AJ41:AK41 AH43 AJ43:AK43 AF48:AJ48 E54 AF54:AK54 AF52:AJ52 AF53:AJ53 AF58:AJ58 AF55:AJ55 E63 AF56:AJ56 AK164 E164:AD164 AF57:AJ57 E66:E69 AF73:AJ73 E79 E81 AF87:AJ87 AF91:AJ91 AF95:AJ95 E96 AF101:AJ101 AF99:AJ99 AF100:AJ100 E106 AF106:AK106 AF104:AJ104 AF105:AJ105 AF110:AJ110 AF107:AJ107 E111 AF108:AJ108 AF109:AJ109 AF112:AJ112 E114:E115 AF113:AJ113 E117:E118 AF117:AK118 AF116:AJ116 E120 E122:E124 E127:E130 AF125:AJ125 AF131:AJ131 E132:E134 AF126:AJ126 E138 AF138:AK138 AF136:AJ136 AF137:AJ137" unlocked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L170"/>
  <sheetViews>
    <sheetView zoomScale="80" zoomScaleNormal="80" workbookViewId="0">
      <selection activeCell="J5" sqref="J5"/>
    </sheetView>
  </sheetViews>
  <sheetFormatPr defaultColWidth="8.85546875" defaultRowHeight="12.75"/>
  <cols>
    <col min="1" max="2" width="21.42578125" style="1" customWidth="1"/>
    <col min="3" max="3" width="46.42578125" style="15" customWidth="1"/>
    <col min="4" max="4" width="7.140625" style="1" customWidth="1"/>
    <col min="5" max="24" width="8.5703125" style="1" customWidth="1"/>
    <col min="25" max="25" width="12.42578125" style="1" bestFit="1" customWidth="1"/>
    <col min="26" max="30" width="8.5703125" style="1" customWidth="1"/>
    <col min="31" max="31" width="2.140625" style="1" customWidth="1"/>
    <col min="32" max="36" width="8.5703125" style="1" customWidth="1"/>
    <col min="37" max="37" width="10.85546875" style="1" customWidth="1"/>
    <col min="38" max="38" width="25.7109375" style="1" customWidth="1"/>
    <col min="39" max="16384" width="8.85546875" style="1"/>
  </cols>
  <sheetData>
    <row r="1" spans="1:38" ht="22.5" customHeight="1">
      <c r="A1" s="23" t="s">
        <v>362</v>
      </c>
      <c r="B1" s="24"/>
      <c r="C1" s="25"/>
    </row>
    <row r="2" spans="1:38">
      <c r="A2" s="26" t="s">
        <v>361</v>
      </c>
      <c r="B2" s="24"/>
      <c r="C2" s="25"/>
    </row>
    <row r="3" spans="1:38">
      <c r="B3" s="24"/>
      <c r="C3" s="25"/>
      <c r="F3" s="24"/>
      <c r="R3" s="2"/>
      <c r="S3" s="2"/>
      <c r="T3" s="2"/>
      <c r="U3" s="2"/>
      <c r="V3" s="2"/>
    </row>
    <row r="4" spans="1:38">
      <c r="A4" s="26" t="s">
        <v>0</v>
      </c>
      <c r="B4" s="17" t="s">
        <v>428</v>
      </c>
      <c r="C4" s="27" t="s">
        <v>1</v>
      </c>
      <c r="R4" s="2"/>
      <c r="S4" s="2"/>
      <c r="T4" s="2"/>
      <c r="U4" s="2"/>
      <c r="V4" s="2"/>
    </row>
    <row r="5" spans="1:38">
      <c r="A5" s="26" t="s">
        <v>2</v>
      </c>
      <c r="B5" s="185" t="s">
        <v>453</v>
      </c>
      <c r="C5" s="27" t="s">
        <v>3</v>
      </c>
      <c r="R5" s="2"/>
      <c r="S5" s="2"/>
      <c r="T5" s="2"/>
      <c r="U5" s="2"/>
      <c r="V5" s="2"/>
    </row>
    <row r="6" spans="1:38">
      <c r="A6" s="26" t="s">
        <v>4</v>
      </c>
      <c r="B6" s="17">
        <v>2009</v>
      </c>
      <c r="C6" s="27" t="s">
        <v>5</v>
      </c>
      <c r="R6" s="28"/>
      <c r="S6" s="28"/>
      <c r="T6" s="28"/>
      <c r="U6" s="28"/>
      <c r="V6" s="28"/>
    </row>
    <row r="7" spans="1:38">
      <c r="A7" s="26" t="s">
        <v>6</v>
      </c>
      <c r="B7" s="17" t="s">
        <v>450</v>
      </c>
      <c r="C7" s="27" t="s">
        <v>7</v>
      </c>
      <c r="R7" s="2"/>
      <c r="S7" s="2"/>
      <c r="T7" s="2"/>
      <c r="U7" s="2"/>
      <c r="V7" s="2"/>
    </row>
    <row r="8" spans="1:38">
      <c r="A8" s="6"/>
      <c r="B8" s="24"/>
      <c r="C8" s="25"/>
      <c r="R8" s="2"/>
      <c r="S8" s="2"/>
      <c r="T8" s="2"/>
      <c r="U8" s="2"/>
      <c r="V8" s="2"/>
      <c r="AF8" s="28"/>
    </row>
    <row r="9" spans="1:38" ht="13.5" thickBot="1">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c r="A10" s="271" t="str">
        <f>B4&amp;": "&amp;B5&amp;": "&amp;B6</f>
        <v>MK:  04/03/2024: 2009</v>
      </c>
      <c r="B10" s="273" t="s">
        <v>8</v>
      </c>
      <c r="C10" s="274"/>
      <c r="D10" s="275"/>
      <c r="E10" s="261" t="s">
        <v>9</v>
      </c>
      <c r="F10" s="262"/>
      <c r="G10" s="262"/>
      <c r="H10" s="263"/>
      <c r="I10" s="261" t="s">
        <v>10</v>
      </c>
      <c r="J10" s="262"/>
      <c r="K10" s="262"/>
      <c r="L10" s="263"/>
      <c r="M10" s="279" t="s">
        <v>11</v>
      </c>
      <c r="N10" s="261" t="s">
        <v>12</v>
      </c>
      <c r="O10" s="262"/>
      <c r="P10" s="263"/>
      <c r="Q10" s="261" t="s">
        <v>13</v>
      </c>
      <c r="R10" s="262"/>
      <c r="S10" s="262"/>
      <c r="T10" s="262"/>
      <c r="U10" s="262"/>
      <c r="V10" s="263"/>
      <c r="W10" s="261" t="s">
        <v>366</v>
      </c>
      <c r="X10" s="262"/>
      <c r="Y10" s="262"/>
      <c r="Z10" s="262"/>
      <c r="AA10" s="262"/>
      <c r="AB10" s="262"/>
      <c r="AC10" s="262"/>
      <c r="AD10" s="263"/>
      <c r="AE10" s="33"/>
      <c r="AF10" s="261" t="s">
        <v>383</v>
      </c>
      <c r="AG10" s="262"/>
      <c r="AH10" s="262"/>
      <c r="AI10" s="262"/>
      <c r="AJ10" s="262"/>
      <c r="AK10" s="262"/>
      <c r="AL10" s="263"/>
    </row>
    <row r="11" spans="1:38" ht="15" customHeight="1" thickBot="1">
      <c r="A11" s="272"/>
      <c r="B11" s="276"/>
      <c r="C11" s="277"/>
      <c r="D11" s="278"/>
      <c r="E11" s="264"/>
      <c r="F11" s="265"/>
      <c r="G11" s="265"/>
      <c r="H11" s="266"/>
      <c r="I11" s="264"/>
      <c r="J11" s="265"/>
      <c r="K11" s="265"/>
      <c r="L11" s="266"/>
      <c r="M11" s="280"/>
      <c r="N11" s="264"/>
      <c r="O11" s="265"/>
      <c r="P11" s="266"/>
      <c r="Q11" s="264"/>
      <c r="R11" s="265"/>
      <c r="S11" s="265"/>
      <c r="T11" s="265"/>
      <c r="U11" s="265"/>
      <c r="V11" s="266"/>
      <c r="W11" s="108"/>
      <c r="X11" s="267" t="s">
        <v>31</v>
      </c>
      <c r="Y11" s="268"/>
      <c r="Z11" s="268"/>
      <c r="AA11" s="268"/>
      <c r="AB11" s="269"/>
      <c r="AC11" s="109"/>
      <c r="AD11" s="110"/>
      <c r="AE11" s="34"/>
      <c r="AF11" s="264"/>
      <c r="AG11" s="265"/>
      <c r="AH11" s="265"/>
      <c r="AI11" s="265"/>
      <c r="AJ11" s="265"/>
      <c r="AK11" s="265"/>
      <c r="AL11" s="266"/>
    </row>
    <row r="12" spans="1:38" ht="52.5" customHeight="1" thickBot="1">
      <c r="A12" s="272"/>
      <c r="B12" s="276"/>
      <c r="C12" s="277"/>
      <c r="D12" s="278"/>
      <c r="E12" s="104" t="s">
        <v>384</v>
      </c>
      <c r="F12" s="104" t="s">
        <v>14</v>
      </c>
      <c r="G12" s="104" t="s">
        <v>15</v>
      </c>
      <c r="H12" s="104" t="s">
        <v>16</v>
      </c>
      <c r="I12" s="104" t="s">
        <v>17</v>
      </c>
      <c r="J12" s="105" t="s">
        <v>18</v>
      </c>
      <c r="K12" s="105" t="s">
        <v>19</v>
      </c>
      <c r="L12" s="106" t="s">
        <v>394</v>
      </c>
      <c r="M12" s="104" t="s">
        <v>20</v>
      </c>
      <c r="N12" s="105" t="s">
        <v>21</v>
      </c>
      <c r="O12" s="105" t="s">
        <v>22</v>
      </c>
      <c r="P12" s="105" t="s">
        <v>23</v>
      </c>
      <c r="Q12" s="105" t="s">
        <v>24</v>
      </c>
      <c r="R12" s="105" t="s">
        <v>25</v>
      </c>
      <c r="S12" s="105" t="s">
        <v>26</v>
      </c>
      <c r="T12" s="105" t="s">
        <v>27</v>
      </c>
      <c r="U12" s="105" t="s">
        <v>28</v>
      </c>
      <c r="V12" s="105" t="s">
        <v>29</v>
      </c>
      <c r="W12" s="104" t="s">
        <v>30</v>
      </c>
      <c r="X12" s="104" t="s">
        <v>395</v>
      </c>
      <c r="Y12" s="104" t="s">
        <v>396</v>
      </c>
      <c r="Z12" s="104" t="s">
        <v>397</v>
      </c>
      <c r="AA12" s="104" t="s">
        <v>398</v>
      </c>
      <c r="AB12" s="104" t="s">
        <v>41</v>
      </c>
      <c r="AC12" s="105" t="s">
        <v>32</v>
      </c>
      <c r="AD12" s="105" t="s">
        <v>33</v>
      </c>
      <c r="AE12" s="35"/>
      <c r="AF12" s="104" t="s">
        <v>34</v>
      </c>
      <c r="AG12" s="104" t="s">
        <v>35</v>
      </c>
      <c r="AH12" s="104" t="s">
        <v>36</v>
      </c>
      <c r="AI12" s="104" t="s">
        <v>37</v>
      </c>
      <c r="AJ12" s="104" t="s">
        <v>38</v>
      </c>
      <c r="AK12" s="104" t="s">
        <v>39</v>
      </c>
      <c r="AL12" s="107" t="s">
        <v>40</v>
      </c>
    </row>
    <row r="13" spans="1:38" ht="37.5" customHeight="1" thickBot="1">
      <c r="A13" s="36" t="s">
        <v>42</v>
      </c>
      <c r="B13" s="36" t="s">
        <v>43</v>
      </c>
      <c r="C13" s="37" t="s">
        <v>427</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ht="26.25" customHeight="1" thickBot="1">
      <c r="A14" s="60" t="s">
        <v>50</v>
      </c>
      <c r="B14" s="60" t="s">
        <v>51</v>
      </c>
      <c r="C14" s="61" t="s">
        <v>52</v>
      </c>
      <c r="D14" s="62"/>
      <c r="E14" s="62">
        <v>20.045032600000003</v>
      </c>
      <c r="F14" s="62">
        <v>7.7766722079950806E-2</v>
      </c>
      <c r="G14" s="62">
        <v>97.049383359999993</v>
      </c>
      <c r="H14" s="62" t="s">
        <v>443</v>
      </c>
      <c r="I14" s="62">
        <v>3.5139904020509065</v>
      </c>
      <c r="J14" s="62">
        <v>8.8500499014615421</v>
      </c>
      <c r="K14" s="62">
        <v>13.014779266855209</v>
      </c>
      <c r="L14" s="62">
        <v>3.6279236239778627E-2</v>
      </c>
      <c r="M14" s="62">
        <v>1.8031858949999999</v>
      </c>
      <c r="N14" s="62">
        <v>0.76696150149113163</v>
      </c>
      <c r="O14" s="62">
        <v>9.3515230030704583E-2</v>
      </c>
      <c r="P14" s="62">
        <v>0.14712796470827319</v>
      </c>
      <c r="Q14" s="62">
        <v>0.73042581167967491</v>
      </c>
      <c r="R14" s="62">
        <v>0.46479932024558479</v>
      </c>
      <c r="S14" s="62">
        <v>6.2478585295985468E-2</v>
      </c>
      <c r="T14" s="62">
        <v>1.0673296173669902</v>
      </c>
      <c r="U14" s="62">
        <v>2.2745487273853859</v>
      </c>
      <c r="V14" s="62">
        <v>0.6429161116430675</v>
      </c>
      <c r="W14" s="62">
        <v>0.51012003330841804</v>
      </c>
      <c r="X14" s="62">
        <v>6.8195271560791995E-5</v>
      </c>
      <c r="Y14" s="62">
        <v>1.8771640140839206E-3</v>
      </c>
      <c r="Z14" s="62">
        <v>1.4736314473239207E-3</v>
      </c>
      <c r="AA14" s="62">
        <v>1.2223896148200875E-4</v>
      </c>
      <c r="AB14" s="62">
        <v>3.5412296944506419E-3</v>
      </c>
      <c r="AC14" s="62">
        <v>3.3795852466150003E-4</v>
      </c>
      <c r="AD14" s="157">
        <v>1.664571837885E-4</v>
      </c>
      <c r="AE14" s="158"/>
      <c r="AF14" s="173">
        <v>2266.8470613999998</v>
      </c>
      <c r="AG14" s="62">
        <v>50441.570845000002</v>
      </c>
      <c r="AH14" s="62">
        <v>744.14409835800006</v>
      </c>
      <c r="AI14" s="62" t="s">
        <v>443</v>
      </c>
      <c r="AJ14" s="62" t="s">
        <v>443</v>
      </c>
      <c r="AK14" s="62" t="s">
        <v>443</v>
      </c>
      <c r="AL14" s="40" t="s">
        <v>49</v>
      </c>
    </row>
    <row r="15" spans="1:38" ht="26.25" customHeight="1" thickBot="1">
      <c r="A15" s="60" t="s">
        <v>53</v>
      </c>
      <c r="B15" s="60" t="s">
        <v>54</v>
      </c>
      <c r="C15" s="61" t="s">
        <v>55</v>
      </c>
      <c r="D15" s="62"/>
      <c r="E15" s="62">
        <v>0.27638743555792067</v>
      </c>
      <c r="F15" s="62">
        <v>6.6103990162367518E-3</v>
      </c>
      <c r="G15" s="62">
        <v>0.64999546245126438</v>
      </c>
      <c r="H15" s="62" t="s">
        <v>444</v>
      </c>
      <c r="I15" s="62">
        <v>1.3272271103285547E-2</v>
      </c>
      <c r="J15" s="62">
        <v>2.1308696075285547E-2</v>
      </c>
      <c r="K15" s="62">
        <v>2.8005716885285546E-2</v>
      </c>
      <c r="L15" s="62" t="s">
        <v>444</v>
      </c>
      <c r="M15" s="62">
        <v>2.4590770037118098E-2</v>
      </c>
      <c r="N15" s="62">
        <v>8.3639447282446398E-3</v>
      </c>
      <c r="O15" s="62">
        <v>4.6034846384172424E-3</v>
      </c>
      <c r="P15" s="62">
        <v>9.1076474977553159E-4</v>
      </c>
      <c r="Q15" s="62">
        <v>5.8124095121088902E-3</v>
      </c>
      <c r="R15" s="62">
        <v>2.8975955852611576E-2</v>
      </c>
      <c r="S15" s="62">
        <v>2.0440049632282523E-2</v>
      </c>
      <c r="T15" s="62">
        <v>1.0454425183111173</v>
      </c>
      <c r="U15" s="62">
        <v>1.289584982531739E-2</v>
      </c>
      <c r="V15" s="62">
        <v>8.9290795939245271E-2</v>
      </c>
      <c r="W15" s="62">
        <v>3.348510405E-3</v>
      </c>
      <c r="X15" s="62">
        <v>9.1527742550115785E-7</v>
      </c>
      <c r="Y15" s="62">
        <v>6.5154609675185647E-6</v>
      </c>
      <c r="Z15" s="62">
        <v>8.6328857323053898E-7</v>
      </c>
      <c r="AA15" s="62">
        <v>8.6328857323053898E-7</v>
      </c>
      <c r="AB15" s="62">
        <v>9.1573155394808006E-6</v>
      </c>
      <c r="AC15" s="62" t="s">
        <v>443</v>
      </c>
      <c r="AD15" s="157" t="s">
        <v>443</v>
      </c>
      <c r="AE15" s="158"/>
      <c r="AF15" s="62">
        <v>1339.404162</v>
      </c>
      <c r="AG15" s="62" t="s">
        <v>442</v>
      </c>
      <c r="AH15" s="62">
        <v>1368.1276913320744</v>
      </c>
      <c r="AI15" s="62" t="s">
        <v>443</v>
      </c>
      <c r="AJ15" s="62" t="s">
        <v>443</v>
      </c>
      <c r="AK15" s="62" t="s">
        <v>443</v>
      </c>
      <c r="AL15" s="40" t="s">
        <v>49</v>
      </c>
    </row>
    <row r="16" spans="1:38" ht="26.25" customHeight="1" thickBot="1">
      <c r="A16" s="60" t="s">
        <v>53</v>
      </c>
      <c r="B16" s="60" t="s">
        <v>56</v>
      </c>
      <c r="C16" s="61" t="s">
        <v>57</v>
      </c>
      <c r="D16" s="62"/>
      <c r="E16" s="62" t="s">
        <v>442</v>
      </c>
      <c r="F16" s="62" t="s">
        <v>442</v>
      </c>
      <c r="G16" s="62" t="s">
        <v>442</v>
      </c>
      <c r="H16" s="62" t="s">
        <v>442</v>
      </c>
      <c r="I16" s="62" t="s">
        <v>442</v>
      </c>
      <c r="J16" s="62" t="s">
        <v>442</v>
      </c>
      <c r="K16" s="62" t="s">
        <v>442</v>
      </c>
      <c r="L16" s="62" t="s">
        <v>442</v>
      </c>
      <c r="M16" s="62" t="s">
        <v>442</v>
      </c>
      <c r="N16" s="62" t="s">
        <v>442</v>
      </c>
      <c r="O16" s="62" t="s">
        <v>442</v>
      </c>
      <c r="P16" s="62" t="s">
        <v>442</v>
      </c>
      <c r="Q16" s="62" t="s">
        <v>442</v>
      </c>
      <c r="R16" s="62" t="s">
        <v>442</v>
      </c>
      <c r="S16" s="62" t="s">
        <v>442</v>
      </c>
      <c r="T16" s="62" t="s">
        <v>442</v>
      </c>
      <c r="U16" s="62" t="s">
        <v>442</v>
      </c>
      <c r="V16" s="62" t="s">
        <v>442</v>
      </c>
      <c r="W16" s="62" t="s">
        <v>442</v>
      </c>
      <c r="X16" s="62" t="s">
        <v>442</v>
      </c>
      <c r="Y16" s="62" t="s">
        <v>442</v>
      </c>
      <c r="Z16" s="62" t="s">
        <v>442</v>
      </c>
      <c r="AA16" s="62" t="s">
        <v>442</v>
      </c>
      <c r="AB16" s="62" t="s">
        <v>442</v>
      </c>
      <c r="AC16" s="62" t="s">
        <v>442</v>
      </c>
      <c r="AD16" s="62" t="s">
        <v>442</v>
      </c>
      <c r="AE16" s="158"/>
      <c r="AF16" s="159" t="s">
        <v>442</v>
      </c>
      <c r="AG16" s="62" t="s">
        <v>442</v>
      </c>
      <c r="AH16" s="62" t="s">
        <v>442</v>
      </c>
      <c r="AI16" s="62" t="s">
        <v>442</v>
      </c>
      <c r="AJ16" s="62" t="s">
        <v>442</v>
      </c>
      <c r="AK16" s="62" t="s">
        <v>442</v>
      </c>
      <c r="AL16" s="40" t="s">
        <v>49</v>
      </c>
    </row>
    <row r="17" spans="1:38" ht="26.25" customHeight="1" thickBot="1">
      <c r="A17" s="60" t="s">
        <v>53</v>
      </c>
      <c r="B17" s="60" t="s">
        <v>58</v>
      </c>
      <c r="C17" s="61" t="s">
        <v>59</v>
      </c>
      <c r="D17" s="62"/>
      <c r="E17" s="62">
        <v>2.0541939147267239</v>
      </c>
      <c r="F17" s="62">
        <v>0.42478878805765197</v>
      </c>
      <c r="G17" s="62">
        <v>3.506471321464788</v>
      </c>
      <c r="H17" s="62">
        <v>1.1808479999999998E-6</v>
      </c>
      <c r="I17" s="62">
        <v>0.45863383460567053</v>
      </c>
      <c r="J17" s="62">
        <v>0.49248527755229055</v>
      </c>
      <c r="K17" s="62">
        <v>0.51881876980855057</v>
      </c>
      <c r="L17" s="62">
        <v>5.4867392694293374E-2</v>
      </c>
      <c r="M17" s="62">
        <v>3.7047863501429443</v>
      </c>
      <c r="N17" s="62">
        <v>0.50421123533206436</v>
      </c>
      <c r="O17" s="62">
        <v>6.7989448012358055E-3</v>
      </c>
      <c r="P17" s="62">
        <v>3.0636654098804644E-2</v>
      </c>
      <c r="Q17" s="62">
        <v>1.5235190465231599E-2</v>
      </c>
      <c r="R17" s="62">
        <v>5.1324443808700514E-2</v>
      </c>
      <c r="S17" s="62">
        <v>6.6391047364004099E-2</v>
      </c>
      <c r="T17" s="62">
        <v>4.8929634452270505E-2</v>
      </c>
      <c r="U17" s="62">
        <v>7.1191977468847293E-3</v>
      </c>
      <c r="V17" s="62">
        <v>0.82809055857157465</v>
      </c>
      <c r="W17" s="62">
        <v>0.76776290263036051</v>
      </c>
      <c r="X17" s="62">
        <v>0.17601889150632347</v>
      </c>
      <c r="Y17" s="62">
        <v>0.26010680889232002</v>
      </c>
      <c r="Z17" s="62">
        <v>9.3511595688400437E-2</v>
      </c>
      <c r="AA17" s="62">
        <v>7.3439440514780158E-2</v>
      </c>
      <c r="AB17" s="62">
        <v>0.60307673660182415</v>
      </c>
      <c r="AC17" s="62">
        <v>2.3367051236116002E-3</v>
      </c>
      <c r="AD17" s="157">
        <v>0.63936044132299996</v>
      </c>
      <c r="AE17" s="158"/>
      <c r="AF17" s="159">
        <v>2571.2125199999996</v>
      </c>
      <c r="AG17" s="62">
        <v>3760.9434251800003</v>
      </c>
      <c r="AH17" s="62">
        <v>1140.9342131159999</v>
      </c>
      <c r="AI17" s="62">
        <v>0.98404000000000003</v>
      </c>
      <c r="AJ17" s="62" t="s">
        <v>443</v>
      </c>
      <c r="AK17" s="62" t="s">
        <v>443</v>
      </c>
      <c r="AL17" s="40" t="s">
        <v>49</v>
      </c>
    </row>
    <row r="18" spans="1:38" ht="26.25" customHeight="1" thickBot="1">
      <c r="A18" s="60" t="s">
        <v>53</v>
      </c>
      <c r="B18" s="60" t="s">
        <v>60</v>
      </c>
      <c r="C18" s="61" t="s">
        <v>61</v>
      </c>
      <c r="D18" s="62"/>
      <c r="E18" s="62">
        <v>1.3276696499999999E-2</v>
      </c>
      <c r="F18" s="62">
        <v>6.4701249999999993E-4</v>
      </c>
      <c r="G18" s="62">
        <v>1.2163834999999999E-3</v>
      </c>
      <c r="H18" s="62" t="s">
        <v>443</v>
      </c>
      <c r="I18" s="62">
        <v>5.1760999999999995E-4</v>
      </c>
      <c r="J18" s="62">
        <v>5.1760999999999995E-4</v>
      </c>
      <c r="K18" s="62">
        <v>5.1760999999999995E-4</v>
      </c>
      <c r="L18" s="62">
        <v>2.8986160000000002E-4</v>
      </c>
      <c r="M18" s="62">
        <v>1.7081129999999998E-3</v>
      </c>
      <c r="N18" s="62">
        <v>2.0704399999999999E-6</v>
      </c>
      <c r="O18" s="62">
        <v>1.5528299999999998E-7</v>
      </c>
      <c r="P18" s="62">
        <v>3.1056599999999995E-6</v>
      </c>
      <c r="Q18" s="62">
        <v>7.7641499999999988E-7</v>
      </c>
      <c r="R18" s="62">
        <v>5.1761000000000003E-6</v>
      </c>
      <c r="S18" s="62">
        <v>5.6937099999999992E-6</v>
      </c>
      <c r="T18" s="62">
        <v>2.0704399999999998E-7</v>
      </c>
      <c r="U18" s="62">
        <v>2.8468549999999996E-6</v>
      </c>
      <c r="V18" s="62">
        <v>7.5053450000000003E-4</v>
      </c>
      <c r="W18" s="62">
        <v>3.6232699999999996E-5</v>
      </c>
      <c r="X18" s="62">
        <v>4.9172949999999995E-5</v>
      </c>
      <c r="Y18" s="62">
        <v>3.8820749999999996E-4</v>
      </c>
      <c r="Z18" s="62">
        <v>4.3996849999999995E-5</v>
      </c>
      <c r="AA18" s="62">
        <v>3.8820749999999996E-5</v>
      </c>
      <c r="AB18" s="62">
        <v>5.2019804999999994E-4</v>
      </c>
      <c r="AC18" s="62" t="s">
        <v>443</v>
      </c>
      <c r="AD18" s="157" t="s">
        <v>443</v>
      </c>
      <c r="AE18" s="158"/>
      <c r="AF18" s="159">
        <v>25.880499999999998</v>
      </c>
      <c r="AG18" s="62" t="s">
        <v>443</v>
      </c>
      <c r="AH18" s="62" t="s">
        <v>443</v>
      </c>
      <c r="AI18" s="62" t="s">
        <v>443</v>
      </c>
      <c r="AJ18" s="62" t="s">
        <v>443</v>
      </c>
      <c r="AK18" s="62" t="s">
        <v>443</v>
      </c>
      <c r="AL18" s="40" t="s">
        <v>49</v>
      </c>
    </row>
    <row r="19" spans="1:38" ht="26.25" customHeight="1" thickBot="1">
      <c r="A19" s="60" t="s">
        <v>53</v>
      </c>
      <c r="B19" s="60" t="s">
        <v>62</v>
      </c>
      <c r="C19" s="61" t="s">
        <v>63</v>
      </c>
      <c r="D19" s="62"/>
      <c r="E19" s="62">
        <v>6.9837266517983998E-2</v>
      </c>
      <c r="F19" s="62">
        <v>4.1325058339679996E-3</v>
      </c>
      <c r="G19" s="62">
        <v>6.1686440025547186E-3</v>
      </c>
      <c r="H19" s="62" t="s">
        <v>443</v>
      </c>
      <c r="I19" s="62">
        <v>2.6435609761084797E-3</v>
      </c>
      <c r="J19" s="62">
        <v>2.6435609761084797E-3</v>
      </c>
      <c r="K19" s="62">
        <v>2.6435609761084797E-3</v>
      </c>
      <c r="L19" s="62">
        <v>1.4651451590443393E-3</v>
      </c>
      <c r="M19" s="62">
        <v>9.7172663732639983E-3</v>
      </c>
      <c r="N19" s="62">
        <v>1.0870501355375998E-5</v>
      </c>
      <c r="O19" s="62">
        <v>8.1810731089439987E-7</v>
      </c>
      <c r="P19" s="62">
        <v>3.5987322536639994E-5</v>
      </c>
      <c r="Q19" s="62">
        <v>7.6809663215999991E-6</v>
      </c>
      <c r="R19" s="62">
        <v>2.6631109601807996E-5</v>
      </c>
      <c r="S19" s="62">
        <v>2.8854345920361595E-5</v>
      </c>
      <c r="T19" s="62">
        <v>1.5344440018079999E-6</v>
      </c>
      <c r="U19" s="62">
        <v>1.6558873146527997E-5</v>
      </c>
      <c r="V19" s="62">
        <v>3.8180873699476797E-3</v>
      </c>
      <c r="W19" s="62">
        <v>2.0254650407231997E-4</v>
      </c>
      <c r="X19" s="62">
        <v>2.4837948920871549E-4</v>
      </c>
      <c r="Y19" s="62">
        <v>1.9607860287573259E-3</v>
      </c>
      <c r="Z19" s="62">
        <v>2.2225141573553757E-4</v>
      </c>
      <c r="AA19" s="62">
        <v>1.9610830381307326E-4</v>
      </c>
      <c r="AB19" s="62">
        <v>2.6275252375146524E-3</v>
      </c>
      <c r="AC19" s="62" t="s">
        <v>443</v>
      </c>
      <c r="AD19" s="157" t="s">
        <v>443</v>
      </c>
      <c r="AE19" s="158"/>
      <c r="AF19" s="159">
        <v>130.71179999999998</v>
      </c>
      <c r="AG19" s="62" t="s">
        <v>443</v>
      </c>
      <c r="AH19" s="62">
        <v>37.596123215999995</v>
      </c>
      <c r="AI19" s="62" t="s">
        <v>443</v>
      </c>
      <c r="AJ19" s="62" t="s">
        <v>443</v>
      </c>
      <c r="AK19" s="62" t="s">
        <v>443</v>
      </c>
      <c r="AL19" s="40" t="s">
        <v>49</v>
      </c>
    </row>
    <row r="20" spans="1:38" ht="26.25" customHeight="1" thickBot="1">
      <c r="A20" s="60" t="s">
        <v>53</v>
      </c>
      <c r="B20" s="60" t="s">
        <v>64</v>
      </c>
      <c r="C20" s="61" t="s">
        <v>65</v>
      </c>
      <c r="D20" s="62"/>
      <c r="E20" s="62">
        <v>3.6883260256747132E-2</v>
      </c>
      <c r="F20" s="62">
        <v>3.4052481156845119E-3</v>
      </c>
      <c r="G20" s="62">
        <v>3.5749340111421923E-3</v>
      </c>
      <c r="H20" s="62">
        <v>1.7142872714260488E-6</v>
      </c>
      <c r="I20" s="62">
        <v>1.5725725021144524E-3</v>
      </c>
      <c r="J20" s="62">
        <v>1.5824539702930175E-3</v>
      </c>
      <c r="K20" s="62">
        <v>1.5968062293763359E-3</v>
      </c>
      <c r="L20" s="62">
        <v>7.6758451968450753E-4</v>
      </c>
      <c r="M20" s="62">
        <v>7.2484213359713728E-3</v>
      </c>
      <c r="N20" s="62">
        <v>1.2756907453648209E-4</v>
      </c>
      <c r="O20" s="62">
        <v>2.0121220425581263E-5</v>
      </c>
      <c r="P20" s="62">
        <v>4.4890316806105491E-5</v>
      </c>
      <c r="Q20" s="62">
        <v>1.050360772157579E-5</v>
      </c>
      <c r="R20" s="62">
        <v>5.4609519709800604E-5</v>
      </c>
      <c r="S20" s="62">
        <v>3.3461555758623838E-5</v>
      </c>
      <c r="T20" s="62">
        <v>1.2205017459844748E-5</v>
      </c>
      <c r="U20" s="62">
        <v>1.2158282627182187E-5</v>
      </c>
      <c r="V20" s="62">
        <v>2.7251622793047275E-3</v>
      </c>
      <c r="W20" s="62">
        <v>3.8770390291755738E-4</v>
      </c>
      <c r="X20" s="62">
        <v>1.6229376224998965E-4</v>
      </c>
      <c r="Y20" s="62">
        <v>1.0044605496822184E-3</v>
      </c>
      <c r="Z20" s="62">
        <v>1.2902149972388147E-4</v>
      </c>
      <c r="AA20" s="62">
        <v>1.1176115588691235E-4</v>
      </c>
      <c r="AB20" s="62">
        <v>1.4075369675430021E-3</v>
      </c>
      <c r="AC20" s="62">
        <v>7.5283486309418701E-6</v>
      </c>
      <c r="AD20" s="157">
        <v>1.057832143635713E-4</v>
      </c>
      <c r="AE20" s="158"/>
      <c r="AF20" s="159">
        <v>62.987499999999997</v>
      </c>
      <c r="AG20" s="62">
        <v>0.62174999999999991</v>
      </c>
      <c r="AH20" s="62">
        <v>58.555539035999999</v>
      </c>
      <c r="AI20" s="62">
        <v>1.4285727261883741</v>
      </c>
      <c r="AJ20" s="62" t="s">
        <v>443</v>
      </c>
      <c r="AK20" s="62" t="s">
        <v>443</v>
      </c>
      <c r="AL20" s="40" t="s">
        <v>49</v>
      </c>
    </row>
    <row r="21" spans="1:38" ht="26.25" customHeight="1" thickBot="1">
      <c r="A21" s="60" t="s">
        <v>53</v>
      </c>
      <c r="B21" s="60" t="s">
        <v>66</v>
      </c>
      <c r="C21" s="61" t="s">
        <v>67</v>
      </c>
      <c r="D21" s="62"/>
      <c r="E21" s="62">
        <v>0.476373223957193</v>
      </c>
      <c r="F21" s="62">
        <v>2.8477682498590767E-2</v>
      </c>
      <c r="G21" s="62">
        <v>4.8548084805078461E-2</v>
      </c>
      <c r="H21" s="62">
        <v>2.4600358151257524E-6</v>
      </c>
      <c r="I21" s="62">
        <v>1.9116084656465738E-2</v>
      </c>
      <c r="J21" s="62">
        <v>1.9185225206003555E-2</v>
      </c>
      <c r="K21" s="62">
        <v>1.9248567994925119E-2</v>
      </c>
      <c r="L21" s="62">
        <v>1.0164101241562151E-2</v>
      </c>
      <c r="M21" s="62">
        <v>7.290483784833561E-2</v>
      </c>
      <c r="N21" s="62">
        <v>1.0671650839664554E-3</v>
      </c>
      <c r="O21" s="62">
        <v>4.4811037025696882E-5</v>
      </c>
      <c r="P21" s="62">
        <v>2.7788963981446592E-4</v>
      </c>
      <c r="Q21" s="62">
        <v>7.6358952726420938E-5</v>
      </c>
      <c r="R21" s="62">
        <v>3.2346609242381698E-4</v>
      </c>
      <c r="S21" s="62">
        <v>3.3232434226907679E-4</v>
      </c>
      <c r="T21" s="62">
        <v>1.049941076591163E-4</v>
      </c>
      <c r="U21" s="62">
        <v>1.2436433931527083E-4</v>
      </c>
      <c r="V21" s="62">
        <v>2.857088129312688E-2</v>
      </c>
      <c r="W21" s="62">
        <v>2.9891615432834145E-3</v>
      </c>
      <c r="X21" s="62">
        <v>2.0404144168821824E-3</v>
      </c>
      <c r="Y21" s="62">
        <v>1.3877047759404624E-2</v>
      </c>
      <c r="Z21" s="62">
        <v>1.6985822970423034E-3</v>
      </c>
      <c r="AA21" s="62">
        <v>1.4810482570179538E-3</v>
      </c>
      <c r="AB21" s="62">
        <v>1.9097092730347064E-2</v>
      </c>
      <c r="AC21" s="62">
        <v>1.4589492029690634E-5</v>
      </c>
      <c r="AD21" s="157">
        <v>1.1899428017907562E-3</v>
      </c>
      <c r="AE21" s="158"/>
      <c r="AF21" s="159">
        <v>895.42650000000003</v>
      </c>
      <c r="AG21" s="62">
        <v>6.9989399999999993</v>
      </c>
      <c r="AH21" s="62">
        <v>211.10892055692696</v>
      </c>
      <c r="AI21" s="62">
        <v>2.050029845938127</v>
      </c>
      <c r="AJ21" s="62" t="s">
        <v>443</v>
      </c>
      <c r="AK21" s="62" t="s">
        <v>443</v>
      </c>
      <c r="AL21" s="40" t="s">
        <v>49</v>
      </c>
    </row>
    <row r="22" spans="1:38" ht="26.25" customHeight="1" thickBot="1">
      <c r="A22" s="60" t="s">
        <v>53</v>
      </c>
      <c r="B22" s="64" t="s">
        <v>68</v>
      </c>
      <c r="C22" s="61" t="s">
        <v>69</v>
      </c>
      <c r="D22" s="62"/>
      <c r="E22" s="159" t="s">
        <v>445</v>
      </c>
      <c r="F22" s="159" t="s">
        <v>445</v>
      </c>
      <c r="G22" s="159" t="s">
        <v>445</v>
      </c>
      <c r="H22" s="159" t="s">
        <v>445</v>
      </c>
      <c r="I22" s="159" t="s">
        <v>445</v>
      </c>
      <c r="J22" s="159" t="s">
        <v>445</v>
      </c>
      <c r="K22" s="159" t="s">
        <v>445</v>
      </c>
      <c r="L22" s="159" t="s">
        <v>445</v>
      </c>
      <c r="M22" s="159" t="s">
        <v>445</v>
      </c>
      <c r="N22" s="159" t="s">
        <v>445</v>
      </c>
      <c r="O22" s="159" t="s">
        <v>445</v>
      </c>
      <c r="P22" s="159" t="s">
        <v>445</v>
      </c>
      <c r="Q22" s="159" t="s">
        <v>445</v>
      </c>
      <c r="R22" s="159" t="s">
        <v>445</v>
      </c>
      <c r="S22" s="159" t="s">
        <v>445</v>
      </c>
      <c r="T22" s="159" t="s">
        <v>445</v>
      </c>
      <c r="U22" s="159" t="s">
        <v>445</v>
      </c>
      <c r="V22" s="159" t="s">
        <v>445</v>
      </c>
      <c r="W22" s="159" t="s">
        <v>445</v>
      </c>
      <c r="X22" s="159" t="s">
        <v>445</v>
      </c>
      <c r="Y22" s="159" t="s">
        <v>445</v>
      </c>
      <c r="Z22" s="159" t="s">
        <v>445</v>
      </c>
      <c r="AA22" s="159" t="s">
        <v>445</v>
      </c>
      <c r="AB22" s="159" t="s">
        <v>445</v>
      </c>
      <c r="AC22" s="159" t="s">
        <v>445</v>
      </c>
      <c r="AD22" s="159" t="s">
        <v>445</v>
      </c>
      <c r="AE22" s="158"/>
      <c r="AF22" s="159" t="s">
        <v>445</v>
      </c>
      <c r="AG22" s="62" t="s">
        <v>445</v>
      </c>
      <c r="AH22" s="62" t="s">
        <v>445</v>
      </c>
      <c r="AI22" s="62" t="s">
        <v>445</v>
      </c>
      <c r="AJ22" s="62" t="s">
        <v>445</v>
      </c>
      <c r="AK22" s="62" t="s">
        <v>445</v>
      </c>
      <c r="AL22" s="40" t="s">
        <v>49</v>
      </c>
    </row>
    <row r="23" spans="1:38" ht="26.25" customHeight="1" thickBot="1">
      <c r="A23" s="60" t="s">
        <v>70</v>
      </c>
      <c r="B23" s="64" t="s">
        <v>393</v>
      </c>
      <c r="C23" s="61" t="s">
        <v>389</v>
      </c>
      <c r="D23" s="103"/>
      <c r="E23" s="62">
        <v>0.59885976616279057</v>
      </c>
      <c r="F23" s="62">
        <v>6.1980122906976728E-2</v>
      </c>
      <c r="G23" s="62">
        <v>3.6707209302325574E-3</v>
      </c>
      <c r="H23" s="62">
        <v>1.4682883720930229E-4</v>
      </c>
      <c r="I23" s="62">
        <v>3.8615984186046504E-2</v>
      </c>
      <c r="J23" s="62">
        <v>3.8615984186046504E-2</v>
      </c>
      <c r="K23" s="62">
        <v>3.8615984186046504E-2</v>
      </c>
      <c r="L23" s="62">
        <v>2.1624951144186045E-2</v>
      </c>
      <c r="M23" s="62">
        <v>0.19774173651162785</v>
      </c>
      <c r="N23" s="62" t="s">
        <v>443</v>
      </c>
      <c r="O23" s="62">
        <v>1.8353604651162787E-4</v>
      </c>
      <c r="P23" s="62" t="s">
        <v>443</v>
      </c>
      <c r="Q23" s="62" t="s">
        <v>443</v>
      </c>
      <c r="R23" s="62">
        <v>9.1768023255813934E-4</v>
      </c>
      <c r="S23" s="62">
        <v>3.1201127906976735E-2</v>
      </c>
      <c r="T23" s="62">
        <v>1.2847523255813951E-3</v>
      </c>
      <c r="U23" s="62">
        <v>1.8353604651162787E-4</v>
      </c>
      <c r="V23" s="62">
        <v>1.8353604651162786E-2</v>
      </c>
      <c r="W23" s="62" t="s">
        <v>443</v>
      </c>
      <c r="X23" s="62">
        <v>5.506081395348836E-4</v>
      </c>
      <c r="Y23" s="62">
        <v>9.1768023255813934E-4</v>
      </c>
      <c r="Z23" s="62" t="s">
        <v>443</v>
      </c>
      <c r="AA23" s="62" t="s">
        <v>443</v>
      </c>
      <c r="AB23" s="62">
        <v>1.4682883720930229E-3</v>
      </c>
      <c r="AC23" s="62" t="s">
        <v>443</v>
      </c>
      <c r="AD23" s="157" t="s">
        <v>443</v>
      </c>
      <c r="AE23" s="158"/>
      <c r="AF23" s="159">
        <v>789.20499999999981</v>
      </c>
      <c r="AG23" s="62" t="s">
        <v>443</v>
      </c>
      <c r="AH23" s="62" t="s">
        <v>443</v>
      </c>
      <c r="AI23" s="62" t="s">
        <v>443</v>
      </c>
      <c r="AJ23" s="62" t="s">
        <v>443</v>
      </c>
      <c r="AK23" s="62" t="s">
        <v>443</v>
      </c>
      <c r="AL23" s="40" t="s">
        <v>49</v>
      </c>
    </row>
    <row r="24" spans="1:38" ht="26.25" customHeight="1" thickBot="1">
      <c r="A24" s="65" t="s">
        <v>53</v>
      </c>
      <c r="B24" s="64" t="s">
        <v>71</v>
      </c>
      <c r="C24" s="61" t="s">
        <v>72</v>
      </c>
      <c r="D24" s="62"/>
      <c r="E24" s="62">
        <v>2.1683235984259941</v>
      </c>
      <c r="F24" s="62">
        <v>0.13763689408041918</v>
      </c>
      <c r="G24" s="62">
        <v>0.47325973660641563</v>
      </c>
      <c r="H24" s="62">
        <v>1.5130786566778978E-4</v>
      </c>
      <c r="I24" s="62">
        <v>9.5643086449706025E-2</v>
      </c>
      <c r="J24" s="62">
        <v>9.7549968763875491E-2</v>
      </c>
      <c r="K24" s="62">
        <v>9.9621518930270936E-2</v>
      </c>
      <c r="L24" s="62">
        <v>3.9490421831086364E-2</v>
      </c>
      <c r="M24" s="62">
        <v>1.1247790562827469</v>
      </c>
      <c r="N24" s="62">
        <v>7.3286461712933959E-2</v>
      </c>
      <c r="O24" s="62">
        <v>5.7900604791941866E-3</v>
      </c>
      <c r="P24" s="62">
        <v>2.5249901106333687E-2</v>
      </c>
      <c r="Q24" s="62">
        <v>1.3477492894199796E-2</v>
      </c>
      <c r="R24" s="62">
        <v>2.5404369951049669E-2</v>
      </c>
      <c r="S24" s="62">
        <v>3.5337245293658365E-2</v>
      </c>
      <c r="T24" s="62">
        <v>2.5926704385169377E-2</v>
      </c>
      <c r="U24" s="62">
        <v>1.2804233775095925E-2</v>
      </c>
      <c r="V24" s="62">
        <v>0.38783029822821485</v>
      </c>
      <c r="W24" s="62">
        <v>5.1297867340482209E-2</v>
      </c>
      <c r="X24" s="62">
        <v>1.4681271774698895E-2</v>
      </c>
      <c r="Y24" s="62">
        <v>0.10359910553608466</v>
      </c>
      <c r="Z24" s="62">
        <v>9.7580305613335274E-3</v>
      </c>
      <c r="AA24" s="62">
        <v>8.136555163748227E-3</v>
      </c>
      <c r="AB24" s="62">
        <v>0.13617496303586529</v>
      </c>
      <c r="AC24" s="62">
        <v>7.3795452347772447E-4</v>
      </c>
      <c r="AD24" s="157">
        <v>2.8930635455916551E-2</v>
      </c>
      <c r="AE24" s="158"/>
      <c r="AF24" s="159">
        <v>2979.5997780000002</v>
      </c>
      <c r="AG24" s="159">
        <v>169.84585000000001</v>
      </c>
      <c r="AH24" s="62">
        <v>70.711233073354876</v>
      </c>
      <c r="AI24" s="62">
        <v>126.08988805649147</v>
      </c>
      <c r="AJ24" s="62" t="s">
        <v>442</v>
      </c>
      <c r="AK24" s="62">
        <v>0.47840352071025388</v>
      </c>
      <c r="AL24" s="40" t="s">
        <v>49</v>
      </c>
    </row>
    <row r="25" spans="1:38" ht="26.25" customHeight="1" thickBot="1">
      <c r="A25" s="60" t="s">
        <v>73</v>
      </c>
      <c r="B25" s="64" t="s">
        <v>74</v>
      </c>
      <c r="C25" s="66" t="s">
        <v>75</v>
      </c>
      <c r="D25" s="62"/>
      <c r="E25" s="62">
        <v>0.33279999999999998</v>
      </c>
      <c r="F25" s="62">
        <v>2.5600000000000002E-3</v>
      </c>
      <c r="G25" s="62">
        <v>2.0480000000000002E-2</v>
      </c>
      <c r="H25" s="62" t="s">
        <v>443</v>
      </c>
      <c r="I25" s="62">
        <v>1.92E-3</v>
      </c>
      <c r="J25" s="62">
        <v>1.92E-3</v>
      </c>
      <c r="K25" s="62" t="s">
        <v>443</v>
      </c>
      <c r="L25" s="62">
        <v>9.2159999999999996E-4</v>
      </c>
      <c r="M25" s="62">
        <v>7.8079999999999997E-2</v>
      </c>
      <c r="N25" s="62" t="s">
        <v>443</v>
      </c>
      <c r="O25" s="62" t="s">
        <v>443</v>
      </c>
      <c r="P25" s="62" t="s">
        <v>443</v>
      </c>
      <c r="Q25" s="62" t="s">
        <v>443</v>
      </c>
      <c r="R25" s="62" t="s">
        <v>443</v>
      </c>
      <c r="S25" s="62" t="s">
        <v>443</v>
      </c>
      <c r="T25" s="62" t="s">
        <v>443</v>
      </c>
      <c r="U25" s="62" t="s">
        <v>443</v>
      </c>
      <c r="V25" s="62" t="s">
        <v>443</v>
      </c>
      <c r="W25" s="62" t="s">
        <v>443</v>
      </c>
      <c r="X25" s="62" t="s">
        <v>443</v>
      </c>
      <c r="Y25" s="62" t="s">
        <v>443</v>
      </c>
      <c r="Z25" s="62" t="s">
        <v>443</v>
      </c>
      <c r="AA25" s="62" t="s">
        <v>443</v>
      </c>
      <c r="AB25" s="62" t="s">
        <v>443</v>
      </c>
      <c r="AC25" s="62" t="s">
        <v>443</v>
      </c>
      <c r="AD25" s="62" t="s">
        <v>443</v>
      </c>
      <c r="AE25" s="158"/>
      <c r="AF25" s="62" t="s">
        <v>444</v>
      </c>
      <c r="AG25" s="62" t="s">
        <v>443</v>
      </c>
      <c r="AH25" s="62" t="s">
        <v>443</v>
      </c>
      <c r="AI25" s="62" t="s">
        <v>444</v>
      </c>
      <c r="AJ25" s="62" t="s">
        <v>443</v>
      </c>
      <c r="AK25" s="62">
        <v>12800</v>
      </c>
      <c r="AL25" s="40" t="s">
        <v>49</v>
      </c>
    </row>
    <row r="26" spans="1:38" ht="26.25" customHeight="1" thickBot="1">
      <c r="A26" s="60" t="s">
        <v>73</v>
      </c>
      <c r="B26" s="60" t="s">
        <v>76</v>
      </c>
      <c r="C26" s="61" t="s">
        <v>77</v>
      </c>
      <c r="D26" s="62"/>
      <c r="E26" s="62">
        <v>1.9801292799999999E-3</v>
      </c>
      <c r="F26" s="62">
        <v>7.7348799999999994E-5</v>
      </c>
      <c r="G26" s="62">
        <v>1.5469759999999999E-4</v>
      </c>
      <c r="H26" s="62" t="s">
        <v>443</v>
      </c>
      <c r="I26" s="62">
        <v>3.0939519999999999E-5</v>
      </c>
      <c r="J26" s="62">
        <v>3.0939519999999999E-5</v>
      </c>
      <c r="K26" s="62" t="s">
        <v>443</v>
      </c>
      <c r="L26" s="62">
        <v>1.4850969599999999E-5</v>
      </c>
      <c r="M26" s="62">
        <v>1.7016736000000001E-4</v>
      </c>
      <c r="N26" s="62" t="s">
        <v>443</v>
      </c>
      <c r="O26" s="62" t="s">
        <v>443</v>
      </c>
      <c r="P26" s="62" t="s">
        <v>443</v>
      </c>
      <c r="Q26" s="62" t="s">
        <v>443</v>
      </c>
      <c r="R26" s="62" t="s">
        <v>443</v>
      </c>
      <c r="S26" s="62" t="s">
        <v>443</v>
      </c>
      <c r="T26" s="62" t="s">
        <v>443</v>
      </c>
      <c r="U26" s="62" t="s">
        <v>443</v>
      </c>
      <c r="V26" s="62" t="s">
        <v>443</v>
      </c>
      <c r="W26" s="62" t="s">
        <v>443</v>
      </c>
      <c r="X26" s="62" t="s">
        <v>443</v>
      </c>
      <c r="Y26" s="62" t="s">
        <v>443</v>
      </c>
      <c r="Z26" s="62" t="s">
        <v>443</v>
      </c>
      <c r="AA26" s="62" t="s">
        <v>443</v>
      </c>
      <c r="AB26" s="62" t="s">
        <v>443</v>
      </c>
      <c r="AC26" s="62" t="s">
        <v>443</v>
      </c>
      <c r="AD26" s="62" t="s">
        <v>443</v>
      </c>
      <c r="AE26" s="158"/>
      <c r="AF26" s="62" t="s">
        <v>444</v>
      </c>
      <c r="AG26" s="62" t="s">
        <v>443</v>
      </c>
      <c r="AH26" s="62" t="s">
        <v>443</v>
      </c>
      <c r="AI26" s="62" t="s">
        <v>444</v>
      </c>
      <c r="AJ26" s="62" t="s">
        <v>443</v>
      </c>
      <c r="AK26" s="62">
        <v>6.6519968</v>
      </c>
      <c r="AL26" s="40" t="s">
        <v>49</v>
      </c>
    </row>
    <row r="27" spans="1:38" ht="26.25" customHeight="1" thickBot="1">
      <c r="A27" s="60" t="s">
        <v>78</v>
      </c>
      <c r="B27" s="60" t="s">
        <v>79</v>
      </c>
      <c r="C27" s="61" t="s">
        <v>80</v>
      </c>
      <c r="D27" s="62"/>
      <c r="E27" s="62">
        <v>3.5786096801522973</v>
      </c>
      <c r="F27" s="62">
        <v>2.2095285059724437</v>
      </c>
      <c r="G27" s="62">
        <v>9.7906647502785556E-3</v>
      </c>
      <c r="H27" s="62">
        <v>0.1111829796210452</v>
      </c>
      <c r="I27" s="62">
        <v>0.22806102861684668</v>
      </c>
      <c r="J27" s="62">
        <v>0.22806102861684668</v>
      </c>
      <c r="K27" s="62">
        <v>0.22806102861684668</v>
      </c>
      <c r="L27" s="62">
        <v>0.15175661655180869</v>
      </c>
      <c r="M27" s="62">
        <v>17.012087649060664</v>
      </c>
      <c r="N27" s="62">
        <v>2.6014578783511934E-4</v>
      </c>
      <c r="O27" s="62">
        <v>3.1321348426595322E-5</v>
      </c>
      <c r="P27" s="62">
        <v>1.810311198826724E-3</v>
      </c>
      <c r="Q27" s="62">
        <v>4.9734697925795839E-5</v>
      </c>
      <c r="R27" s="62">
        <v>2.0288087848155238E-3</v>
      </c>
      <c r="S27" s="62">
        <v>1.5129519759431809E-3</v>
      </c>
      <c r="T27" s="62">
        <v>2.994478630002193E-4</v>
      </c>
      <c r="U27" s="62">
        <v>3.8984958435423946E-5</v>
      </c>
      <c r="V27" s="62">
        <v>6.6152954911534445E-3</v>
      </c>
      <c r="W27" s="62">
        <v>0.18037300000000001</v>
      </c>
      <c r="X27" s="62">
        <v>4.8671195442000006E-3</v>
      </c>
      <c r="Y27" s="62">
        <v>5.5995766911000004E-3</v>
      </c>
      <c r="Z27" s="62">
        <v>4.1999722046999997E-3</v>
      </c>
      <c r="AA27" s="62">
        <v>4.9047409783000004E-3</v>
      </c>
      <c r="AB27" s="62">
        <v>1.95714094183E-2</v>
      </c>
      <c r="AC27" s="62">
        <v>1.8037319999999999E-4</v>
      </c>
      <c r="AD27" s="157">
        <v>3.6617199999999999E-5</v>
      </c>
      <c r="AE27" s="158"/>
      <c r="AF27" s="62">
        <v>13629.282059923</v>
      </c>
      <c r="AG27" s="62" t="s">
        <v>443</v>
      </c>
      <c r="AH27" s="62" t="s">
        <v>443</v>
      </c>
      <c r="AI27" s="62" t="s">
        <v>443</v>
      </c>
      <c r="AJ27" s="62" t="s">
        <v>443</v>
      </c>
      <c r="AK27" s="62" t="s">
        <v>443</v>
      </c>
      <c r="AL27" s="40" t="s">
        <v>49</v>
      </c>
    </row>
    <row r="28" spans="1:38" ht="26.25" customHeight="1" thickBot="1">
      <c r="A28" s="60" t="s">
        <v>78</v>
      </c>
      <c r="B28" s="60" t="s">
        <v>81</v>
      </c>
      <c r="C28" s="61" t="s">
        <v>82</v>
      </c>
      <c r="D28" s="62"/>
      <c r="E28" s="62">
        <v>0.65441911718879098</v>
      </c>
      <c r="F28" s="62">
        <v>0.10605603251094986</v>
      </c>
      <c r="G28" s="62">
        <v>1.0061708193800879E-3</v>
      </c>
      <c r="H28" s="62">
        <v>3.0420480799197482E-3</v>
      </c>
      <c r="I28" s="62">
        <v>6.27202542143456E-2</v>
      </c>
      <c r="J28" s="62">
        <v>6.27202542143456E-2</v>
      </c>
      <c r="K28" s="62">
        <v>6.27202542143456E-2</v>
      </c>
      <c r="L28" s="62">
        <v>4.3907651158220012E-2</v>
      </c>
      <c r="M28" s="62">
        <v>1.0353637605056281</v>
      </c>
      <c r="N28" s="62">
        <v>3.2469100751903074E-5</v>
      </c>
      <c r="O28" s="62">
        <v>3.5129039030957949E-6</v>
      </c>
      <c r="P28" s="62">
        <v>2.8924474250768963E-4</v>
      </c>
      <c r="Q28" s="62">
        <v>6.3608232364278729E-6</v>
      </c>
      <c r="R28" s="62">
        <v>4.1299293770173553E-4</v>
      </c>
      <c r="S28" s="62">
        <v>2.7877886868616031E-4</v>
      </c>
      <c r="T28" s="62">
        <v>2.4026384158838939E-5</v>
      </c>
      <c r="U28" s="62">
        <v>5.695838666664156E-6</v>
      </c>
      <c r="V28" s="62">
        <v>1.0053014229066365E-3</v>
      </c>
      <c r="W28" s="62">
        <v>2.8723600000000002E-2</v>
      </c>
      <c r="X28" s="62">
        <v>9.2821690090000005E-4</v>
      </c>
      <c r="Y28" s="62">
        <v>1.0452402319000001E-3</v>
      </c>
      <c r="Z28" s="62">
        <v>8.1341366449999997E-4</v>
      </c>
      <c r="AA28" s="62">
        <v>8.7698901279999999E-4</v>
      </c>
      <c r="AB28" s="62">
        <v>3.6638598101000003E-3</v>
      </c>
      <c r="AC28" s="62">
        <v>2.8723900000000001E-5</v>
      </c>
      <c r="AD28" s="157">
        <v>6.1622000000000001E-6</v>
      </c>
      <c r="AE28" s="158"/>
      <c r="AF28" s="62">
        <v>2155.0983401792</v>
      </c>
      <c r="AG28" s="62" t="s">
        <v>443</v>
      </c>
      <c r="AH28" s="62" t="s">
        <v>444</v>
      </c>
      <c r="AI28" s="62" t="s">
        <v>443</v>
      </c>
      <c r="AJ28" s="62" t="s">
        <v>443</v>
      </c>
      <c r="AK28" s="62" t="s">
        <v>443</v>
      </c>
      <c r="AL28" s="40" t="s">
        <v>49</v>
      </c>
    </row>
    <row r="29" spans="1:38" ht="26.25" customHeight="1" thickBot="1">
      <c r="A29" s="60" t="s">
        <v>78</v>
      </c>
      <c r="B29" s="60" t="s">
        <v>83</v>
      </c>
      <c r="C29" s="61" t="s">
        <v>84</v>
      </c>
      <c r="D29" s="62"/>
      <c r="E29" s="62">
        <v>1.6160680378066565</v>
      </c>
      <c r="F29" s="62">
        <v>0.26097199107887187</v>
      </c>
      <c r="G29" s="62">
        <v>9.5850867060041456E-4</v>
      </c>
      <c r="H29" s="62">
        <v>9.2938489847080329E-4</v>
      </c>
      <c r="I29" s="62">
        <v>7.1938175816981059E-2</v>
      </c>
      <c r="J29" s="62">
        <v>7.1938175816981059E-2</v>
      </c>
      <c r="K29" s="62">
        <v>7.1938175816981059E-2</v>
      </c>
      <c r="L29" s="62">
        <v>3.7747419273210563E-2</v>
      </c>
      <c r="M29" s="62">
        <v>0.54503115324564322</v>
      </c>
      <c r="N29" s="62">
        <v>2.615026473076453E-5</v>
      </c>
      <c r="O29" s="62">
        <v>2.6945736718311497E-6</v>
      </c>
      <c r="P29" s="62">
        <v>2.607663096032591E-4</v>
      </c>
      <c r="Q29" s="62">
        <v>5.1902793467755581E-6</v>
      </c>
      <c r="R29" s="62">
        <v>4.0299108907366799E-4</v>
      </c>
      <c r="S29" s="62">
        <v>2.7078855515847729E-4</v>
      </c>
      <c r="T29" s="62">
        <v>1.3761314640625736E-5</v>
      </c>
      <c r="U29" s="62">
        <v>4.991411349888816E-6</v>
      </c>
      <c r="V29" s="62">
        <v>8.9248800307338463E-4</v>
      </c>
      <c r="W29" s="62">
        <v>2.0417500000000002E-2</v>
      </c>
      <c r="X29" s="62">
        <v>2.9167865679999999E-4</v>
      </c>
      <c r="Y29" s="62">
        <v>1.7662763087E-3</v>
      </c>
      <c r="Z29" s="62">
        <v>1.9736922421000002E-3</v>
      </c>
      <c r="AA29" s="62">
        <v>4.5372235440000006E-4</v>
      </c>
      <c r="AB29" s="62">
        <v>4.4853695620000007E-3</v>
      </c>
      <c r="AC29" s="62">
        <v>1.07188E-5</v>
      </c>
      <c r="AD29" s="157">
        <v>3.7670000000000001E-6</v>
      </c>
      <c r="AE29" s="158"/>
      <c r="AF29" s="62">
        <v>2048.3221702505002</v>
      </c>
      <c r="AG29" s="62" t="s">
        <v>443</v>
      </c>
      <c r="AH29" s="62" t="s">
        <v>443</v>
      </c>
      <c r="AI29" s="62" t="s">
        <v>443</v>
      </c>
      <c r="AJ29" s="62" t="s">
        <v>443</v>
      </c>
      <c r="AK29" s="62" t="s">
        <v>443</v>
      </c>
      <c r="AL29" s="40" t="s">
        <v>49</v>
      </c>
    </row>
    <row r="30" spans="1:38" ht="26.25" customHeight="1" thickBot="1">
      <c r="A30" s="60" t="s">
        <v>78</v>
      </c>
      <c r="B30" s="60" t="s">
        <v>85</v>
      </c>
      <c r="C30" s="61" t="s">
        <v>86</v>
      </c>
      <c r="D30" s="62"/>
      <c r="E30" s="62">
        <v>2.7588858638136027E-3</v>
      </c>
      <c r="F30" s="62">
        <v>1.2282033697834671E-2</v>
      </c>
      <c r="G30" s="62">
        <v>5.6424758934336769E-6</v>
      </c>
      <c r="H30" s="62">
        <v>2.1371053787954067E-5</v>
      </c>
      <c r="I30" s="62">
        <v>1.971691212539086E-4</v>
      </c>
      <c r="J30" s="62">
        <v>1.971691212539086E-4</v>
      </c>
      <c r="K30" s="62">
        <v>1.971691212539086E-4</v>
      </c>
      <c r="L30" s="62">
        <v>3.5922021418880415E-5</v>
      </c>
      <c r="M30" s="62">
        <v>8.4351527780427524E-2</v>
      </c>
      <c r="N30" s="62">
        <v>4.7871854477872387E-7</v>
      </c>
      <c r="O30" s="62">
        <v>3.8088753091263762E-6</v>
      </c>
      <c r="P30" s="62">
        <v>2.4544770136436484E-6</v>
      </c>
      <c r="Q30" s="62">
        <v>8.4637138401505134E-8</v>
      </c>
      <c r="R30" s="62">
        <v>1.7577171696713878E-5</v>
      </c>
      <c r="S30" s="62">
        <v>6.4149028691141876E-4</v>
      </c>
      <c r="T30" s="62">
        <v>2.6891351404416833E-5</v>
      </c>
      <c r="U30" s="62">
        <v>3.7924171926781659E-6</v>
      </c>
      <c r="V30" s="62">
        <v>3.7978228647338836E-4</v>
      </c>
      <c r="W30" s="62">
        <v>3.2090000000000005E-4</v>
      </c>
      <c r="X30" s="62">
        <v>3.4808943000000001E-6</v>
      </c>
      <c r="Y30" s="62">
        <v>4.4707927000000007E-6</v>
      </c>
      <c r="Z30" s="62">
        <v>2.6813712000000004E-6</v>
      </c>
      <c r="AA30" s="62">
        <v>4.9684576000000003E-6</v>
      </c>
      <c r="AB30" s="62">
        <v>1.5601515800000004E-5</v>
      </c>
      <c r="AC30" s="62">
        <v>3.2109999999999998E-7</v>
      </c>
      <c r="AD30" s="157">
        <v>1.053E-7</v>
      </c>
      <c r="AE30" s="158"/>
      <c r="AF30" s="62">
        <v>12.3496869881</v>
      </c>
      <c r="AG30" s="62" t="s">
        <v>443</v>
      </c>
      <c r="AH30" s="62" t="s">
        <v>444</v>
      </c>
      <c r="AI30" s="62" t="s">
        <v>443</v>
      </c>
      <c r="AJ30" s="62" t="s">
        <v>443</v>
      </c>
      <c r="AK30" s="62" t="s">
        <v>443</v>
      </c>
      <c r="AL30" s="40" t="s">
        <v>49</v>
      </c>
    </row>
    <row r="31" spans="1:38" ht="26.25" customHeight="1" thickBot="1">
      <c r="A31" s="60" t="s">
        <v>78</v>
      </c>
      <c r="B31" s="60" t="s">
        <v>87</v>
      </c>
      <c r="C31" s="61" t="s">
        <v>88</v>
      </c>
      <c r="D31" s="62"/>
      <c r="E31" s="62" t="s">
        <v>443</v>
      </c>
      <c r="F31" s="62">
        <v>1.45229853077954</v>
      </c>
      <c r="G31" s="62" t="s">
        <v>443</v>
      </c>
      <c r="H31" s="62" t="s">
        <v>443</v>
      </c>
      <c r="I31" s="62" t="s">
        <v>443</v>
      </c>
      <c r="J31" s="62" t="s">
        <v>443</v>
      </c>
      <c r="K31" s="62" t="s">
        <v>443</v>
      </c>
      <c r="L31" s="62" t="s">
        <v>443</v>
      </c>
      <c r="M31" s="62" t="s">
        <v>443</v>
      </c>
      <c r="N31" s="62" t="s">
        <v>443</v>
      </c>
      <c r="O31" s="62" t="s">
        <v>443</v>
      </c>
      <c r="P31" s="62" t="s">
        <v>443</v>
      </c>
      <c r="Q31" s="62" t="s">
        <v>443</v>
      </c>
      <c r="R31" s="62" t="s">
        <v>443</v>
      </c>
      <c r="S31" s="62" t="s">
        <v>443</v>
      </c>
      <c r="T31" s="62" t="s">
        <v>443</v>
      </c>
      <c r="U31" s="62" t="s">
        <v>443</v>
      </c>
      <c r="V31" s="62" t="s">
        <v>443</v>
      </c>
      <c r="W31" s="62" t="s">
        <v>443</v>
      </c>
      <c r="X31" s="62" t="s">
        <v>443</v>
      </c>
      <c r="Y31" s="62" t="s">
        <v>443</v>
      </c>
      <c r="Z31" s="62" t="s">
        <v>443</v>
      </c>
      <c r="AA31" s="62" t="s">
        <v>443</v>
      </c>
      <c r="AB31" s="62" t="s">
        <v>443</v>
      </c>
      <c r="AC31" s="62" t="s">
        <v>443</v>
      </c>
      <c r="AD31" s="157" t="s">
        <v>443</v>
      </c>
      <c r="AE31" s="158"/>
      <c r="AF31" s="159" t="s">
        <v>443</v>
      </c>
      <c r="AG31" s="62" t="s">
        <v>443</v>
      </c>
      <c r="AH31" s="62" t="s">
        <v>443</v>
      </c>
      <c r="AI31" s="62" t="s">
        <v>443</v>
      </c>
      <c r="AJ31" s="62" t="s">
        <v>443</v>
      </c>
      <c r="AK31" s="62" t="s">
        <v>443</v>
      </c>
      <c r="AL31" s="40" t="s">
        <v>49</v>
      </c>
    </row>
    <row r="32" spans="1:38" ht="26.25" customHeight="1" thickBot="1">
      <c r="A32" s="60" t="s">
        <v>78</v>
      </c>
      <c r="B32" s="60" t="s">
        <v>89</v>
      </c>
      <c r="C32" s="61" t="s">
        <v>90</v>
      </c>
      <c r="D32" s="62"/>
      <c r="E32" s="62" t="s">
        <v>443</v>
      </c>
      <c r="F32" s="62" t="s">
        <v>443</v>
      </c>
      <c r="G32" s="62" t="s">
        <v>443</v>
      </c>
      <c r="H32" s="62" t="s">
        <v>443</v>
      </c>
      <c r="I32" s="62">
        <v>6.0977809956473075E-2</v>
      </c>
      <c r="J32" s="62">
        <v>0.11449801052052593</v>
      </c>
      <c r="K32" s="62">
        <v>0.14981141947677662</v>
      </c>
      <c r="L32" s="62">
        <v>6.1242605499818173E-3</v>
      </c>
      <c r="M32" s="62" t="s">
        <v>443</v>
      </c>
      <c r="N32" s="62">
        <v>0.15965810263210345</v>
      </c>
      <c r="O32" s="62">
        <v>7.3367683688562422E-4</v>
      </c>
      <c r="P32" s="62" t="s">
        <v>443</v>
      </c>
      <c r="Q32" s="62">
        <v>1.8407025697411404E-3</v>
      </c>
      <c r="R32" s="62">
        <v>5.9223247060145312E-2</v>
      </c>
      <c r="S32" s="62">
        <v>1.2972439583976605</v>
      </c>
      <c r="T32" s="62">
        <v>9.3276322097775709E-3</v>
      </c>
      <c r="U32" s="62">
        <v>1.2195561991294613E-3</v>
      </c>
      <c r="V32" s="62">
        <v>0.48468049478546205</v>
      </c>
      <c r="W32" s="62" t="s">
        <v>443</v>
      </c>
      <c r="X32" s="62" t="s">
        <v>443</v>
      </c>
      <c r="Y32" s="62" t="s">
        <v>443</v>
      </c>
      <c r="Z32" s="62" t="s">
        <v>443</v>
      </c>
      <c r="AA32" s="62" t="s">
        <v>443</v>
      </c>
      <c r="AB32" s="62" t="s">
        <v>443</v>
      </c>
      <c r="AC32" s="62" t="s">
        <v>443</v>
      </c>
      <c r="AD32" s="157" t="s">
        <v>443</v>
      </c>
      <c r="AE32" s="158"/>
      <c r="AF32" s="159" t="s">
        <v>443</v>
      </c>
      <c r="AG32" s="62" t="s">
        <v>443</v>
      </c>
      <c r="AH32" s="62" t="s">
        <v>443</v>
      </c>
      <c r="AI32" s="62" t="s">
        <v>443</v>
      </c>
      <c r="AJ32" s="62" t="s">
        <v>443</v>
      </c>
      <c r="AK32" s="62">
        <v>5796.8083735893024</v>
      </c>
      <c r="AL32" s="40" t="s">
        <v>413</v>
      </c>
    </row>
    <row r="33" spans="1:38" ht="26.25" customHeight="1" thickBot="1">
      <c r="A33" s="60" t="s">
        <v>78</v>
      </c>
      <c r="B33" s="60" t="s">
        <v>91</v>
      </c>
      <c r="C33" s="61" t="s">
        <v>92</v>
      </c>
      <c r="D33" s="62"/>
      <c r="E33" s="62" t="s">
        <v>443</v>
      </c>
      <c r="F33" s="62" t="s">
        <v>443</v>
      </c>
      <c r="G33" s="62" t="s">
        <v>443</v>
      </c>
      <c r="H33" s="62" t="s">
        <v>443</v>
      </c>
      <c r="I33" s="62">
        <v>2.8786805974309396E-2</v>
      </c>
      <c r="J33" s="62">
        <v>5.3308899952424806E-2</v>
      </c>
      <c r="K33" s="62">
        <v>0.10661779990484961</v>
      </c>
      <c r="L33" s="62">
        <v>1.1301486789914064E-3</v>
      </c>
      <c r="M33" s="62" t="s">
        <v>443</v>
      </c>
      <c r="N33" s="62" t="s">
        <v>443</v>
      </c>
      <c r="O33" s="62" t="s">
        <v>443</v>
      </c>
      <c r="P33" s="62" t="s">
        <v>443</v>
      </c>
      <c r="Q33" s="62" t="s">
        <v>443</v>
      </c>
      <c r="R33" s="62" t="s">
        <v>443</v>
      </c>
      <c r="S33" s="62" t="s">
        <v>443</v>
      </c>
      <c r="T33" s="62" t="s">
        <v>443</v>
      </c>
      <c r="U33" s="62" t="s">
        <v>443</v>
      </c>
      <c r="V33" s="62" t="s">
        <v>443</v>
      </c>
      <c r="W33" s="62" t="s">
        <v>443</v>
      </c>
      <c r="X33" s="62" t="s">
        <v>443</v>
      </c>
      <c r="Y33" s="62" t="s">
        <v>443</v>
      </c>
      <c r="Z33" s="62" t="s">
        <v>443</v>
      </c>
      <c r="AA33" s="62" t="s">
        <v>443</v>
      </c>
      <c r="AB33" s="62" t="s">
        <v>443</v>
      </c>
      <c r="AC33" s="62" t="s">
        <v>443</v>
      </c>
      <c r="AD33" s="157" t="s">
        <v>443</v>
      </c>
      <c r="AE33" s="158"/>
      <c r="AF33" s="159" t="s">
        <v>443</v>
      </c>
      <c r="AG33" s="62" t="s">
        <v>443</v>
      </c>
      <c r="AH33" s="62" t="s">
        <v>443</v>
      </c>
      <c r="AI33" s="62" t="s">
        <v>443</v>
      </c>
      <c r="AJ33" s="62" t="s">
        <v>443</v>
      </c>
      <c r="AK33" s="62">
        <v>5796.8083735893024</v>
      </c>
      <c r="AL33" s="40" t="s">
        <v>413</v>
      </c>
    </row>
    <row r="34" spans="1:38" ht="26.25" customHeight="1" thickBot="1">
      <c r="A34" s="60" t="s">
        <v>70</v>
      </c>
      <c r="B34" s="60" t="s">
        <v>93</v>
      </c>
      <c r="C34" s="61" t="s">
        <v>94</v>
      </c>
      <c r="D34" s="62"/>
      <c r="E34" s="62">
        <v>0.1904216</v>
      </c>
      <c r="F34" s="62">
        <v>1.6898100000000003E-2</v>
      </c>
      <c r="G34" s="62">
        <v>7.268000000000001E-4</v>
      </c>
      <c r="H34" s="62">
        <v>2.5437999999999999E-5</v>
      </c>
      <c r="I34" s="62">
        <v>4.9785800000000007E-3</v>
      </c>
      <c r="J34" s="62">
        <v>5.23296E-3</v>
      </c>
      <c r="K34" s="62">
        <v>5.5236800000000004E-3</v>
      </c>
      <c r="L34" s="62">
        <v>3.2360770000000002E-5</v>
      </c>
      <c r="M34" s="62">
        <v>3.8883799999999996E-2</v>
      </c>
      <c r="N34" s="62" t="s">
        <v>443</v>
      </c>
      <c r="O34" s="62">
        <v>3.6340000000000001E-5</v>
      </c>
      <c r="P34" s="62" t="s">
        <v>443</v>
      </c>
      <c r="Q34" s="62" t="s">
        <v>443</v>
      </c>
      <c r="R34" s="62">
        <v>1.8170000000000003E-4</v>
      </c>
      <c r="S34" s="62">
        <v>6.1777999999999998E-3</v>
      </c>
      <c r="T34" s="62">
        <v>2.5438000000000001E-4</v>
      </c>
      <c r="U34" s="62">
        <v>3.6340000000000001E-5</v>
      </c>
      <c r="V34" s="62">
        <v>3.6340000000000001E-3</v>
      </c>
      <c r="W34" s="62" t="s">
        <v>443</v>
      </c>
      <c r="X34" s="62">
        <v>1.0902E-4</v>
      </c>
      <c r="Y34" s="62">
        <v>1.8170000000000003E-4</v>
      </c>
      <c r="Z34" s="62" t="s">
        <v>443</v>
      </c>
      <c r="AA34" s="62" t="s">
        <v>443</v>
      </c>
      <c r="AB34" s="62">
        <v>2.9072000000000001E-4</v>
      </c>
      <c r="AC34" s="62" t="s">
        <v>443</v>
      </c>
      <c r="AD34" s="157" t="s">
        <v>443</v>
      </c>
      <c r="AE34" s="158"/>
      <c r="AF34" s="159">
        <v>156.262</v>
      </c>
      <c r="AG34" s="62" t="s">
        <v>443</v>
      </c>
      <c r="AH34" s="62" t="s">
        <v>443</v>
      </c>
      <c r="AI34" s="62" t="s">
        <v>443</v>
      </c>
      <c r="AJ34" s="62" t="s">
        <v>443</v>
      </c>
      <c r="AK34" s="62" t="s">
        <v>443</v>
      </c>
      <c r="AL34" s="40" t="s">
        <v>49</v>
      </c>
    </row>
    <row r="35" spans="1:38" s="4" customFormat="1" ht="26.25" customHeight="1" thickBot="1">
      <c r="A35" s="60" t="s">
        <v>95</v>
      </c>
      <c r="B35" s="60" t="s">
        <v>96</v>
      </c>
      <c r="C35" s="61" t="s">
        <v>97</v>
      </c>
      <c r="D35" s="62"/>
      <c r="E35" s="62" t="s">
        <v>442</v>
      </c>
      <c r="F35" s="62" t="s">
        <v>442</v>
      </c>
      <c r="G35" s="62" t="s">
        <v>442</v>
      </c>
      <c r="H35" s="62" t="s">
        <v>442</v>
      </c>
      <c r="I35" s="62" t="s">
        <v>442</v>
      </c>
      <c r="J35" s="62" t="s">
        <v>442</v>
      </c>
      <c r="K35" s="62" t="s">
        <v>442</v>
      </c>
      <c r="L35" s="62" t="s">
        <v>442</v>
      </c>
      <c r="M35" s="62" t="s">
        <v>442</v>
      </c>
      <c r="N35" s="62" t="s">
        <v>442</v>
      </c>
      <c r="O35" s="62" t="s">
        <v>442</v>
      </c>
      <c r="P35" s="62" t="s">
        <v>442</v>
      </c>
      <c r="Q35" s="62" t="s">
        <v>442</v>
      </c>
      <c r="R35" s="62" t="s">
        <v>442</v>
      </c>
      <c r="S35" s="62" t="s">
        <v>442</v>
      </c>
      <c r="T35" s="62" t="s">
        <v>442</v>
      </c>
      <c r="U35" s="62" t="s">
        <v>442</v>
      </c>
      <c r="V35" s="62" t="s">
        <v>442</v>
      </c>
      <c r="W35" s="62" t="s">
        <v>442</v>
      </c>
      <c r="X35" s="62" t="s">
        <v>442</v>
      </c>
      <c r="Y35" s="62" t="s">
        <v>442</v>
      </c>
      <c r="Z35" s="62" t="s">
        <v>442</v>
      </c>
      <c r="AA35" s="62" t="s">
        <v>442</v>
      </c>
      <c r="AB35" s="62" t="s">
        <v>442</v>
      </c>
      <c r="AC35" s="62" t="s">
        <v>442</v>
      </c>
      <c r="AD35" s="157" t="s">
        <v>442</v>
      </c>
      <c r="AE35" s="158"/>
      <c r="AF35" s="160" t="s">
        <v>442</v>
      </c>
      <c r="AG35" s="160" t="s">
        <v>442</v>
      </c>
      <c r="AH35" s="160" t="s">
        <v>442</v>
      </c>
      <c r="AI35" s="160" t="s">
        <v>442</v>
      </c>
      <c r="AJ35" s="160" t="s">
        <v>442</v>
      </c>
      <c r="AK35" s="160" t="s">
        <v>442</v>
      </c>
      <c r="AL35" s="40" t="s">
        <v>49</v>
      </c>
    </row>
    <row r="36" spans="1:38" ht="26.25" customHeight="1" thickBot="1">
      <c r="A36" s="60" t="s">
        <v>95</v>
      </c>
      <c r="B36" s="60" t="s">
        <v>98</v>
      </c>
      <c r="C36" s="61" t="s">
        <v>99</v>
      </c>
      <c r="D36" s="62"/>
      <c r="E36" s="62">
        <v>1.2896121291837901E-2</v>
      </c>
      <c r="F36" s="62">
        <v>4.5998903970886776E-4</v>
      </c>
      <c r="G36" s="62">
        <v>3.4843530052512182E-5</v>
      </c>
      <c r="H36" s="62" t="s">
        <v>443</v>
      </c>
      <c r="I36" s="62">
        <v>2.2999451985443388E-4</v>
      </c>
      <c r="J36" s="62">
        <v>2.2999451985443388E-4</v>
      </c>
      <c r="K36" s="62">
        <v>2.4642269984403634E-4</v>
      </c>
      <c r="L36" s="62" t="s">
        <v>443</v>
      </c>
      <c r="M36" s="62">
        <v>1.215685319230579E-3</v>
      </c>
      <c r="N36" s="62">
        <v>2.1356633986483151E-5</v>
      </c>
      <c r="O36" s="62">
        <v>1.6428179989602421E-6</v>
      </c>
      <c r="P36" s="62">
        <v>4.9284539968807261E-6</v>
      </c>
      <c r="Q36" s="62">
        <v>6.5712719958409684E-6</v>
      </c>
      <c r="R36" s="62">
        <v>8.2140899948012108E-6</v>
      </c>
      <c r="S36" s="62">
        <v>1.4456798390850132E-4</v>
      </c>
      <c r="T36" s="62">
        <v>1.6428179989602421E-4</v>
      </c>
      <c r="U36" s="62">
        <v>1.6428179989602422E-5</v>
      </c>
      <c r="V36" s="62">
        <v>8.2140899948012104E-5</v>
      </c>
      <c r="W36" s="62">
        <v>2.1356633986483151E-5</v>
      </c>
      <c r="X36" s="62" t="s">
        <v>443</v>
      </c>
      <c r="Y36" s="62" t="s">
        <v>443</v>
      </c>
      <c r="Z36" s="62" t="s">
        <v>443</v>
      </c>
      <c r="AA36" s="62" t="s">
        <v>443</v>
      </c>
      <c r="AB36" s="62" t="s">
        <v>443</v>
      </c>
      <c r="AC36" s="62">
        <v>1.3142543991681937E-5</v>
      </c>
      <c r="AD36" s="62">
        <v>6.2427083960489203E-6</v>
      </c>
      <c r="AE36" s="158"/>
      <c r="AF36" s="161">
        <v>7.0641173955290411</v>
      </c>
      <c r="AG36" s="130" t="s">
        <v>443</v>
      </c>
      <c r="AH36" s="161" t="s">
        <v>443</v>
      </c>
      <c r="AI36" s="161" t="s">
        <v>443</v>
      </c>
      <c r="AJ36" s="161" t="s">
        <v>443</v>
      </c>
      <c r="AK36" s="161" t="s">
        <v>443</v>
      </c>
      <c r="AL36" s="40" t="s">
        <v>49</v>
      </c>
    </row>
    <row r="37" spans="1:38" ht="26.25" customHeight="1" thickBot="1">
      <c r="A37" s="60" t="s">
        <v>70</v>
      </c>
      <c r="B37" s="60" t="s">
        <v>100</v>
      </c>
      <c r="C37" s="61" t="s">
        <v>399</v>
      </c>
      <c r="D37" s="62"/>
      <c r="E37" s="67" t="s">
        <v>442</v>
      </c>
      <c r="F37" s="67" t="s">
        <v>442</v>
      </c>
      <c r="G37" s="67" t="s">
        <v>442</v>
      </c>
      <c r="H37" s="67" t="s">
        <v>442</v>
      </c>
      <c r="I37" s="67" t="s">
        <v>442</v>
      </c>
      <c r="J37" s="67" t="s">
        <v>442</v>
      </c>
      <c r="K37" s="67" t="s">
        <v>442</v>
      </c>
      <c r="L37" s="67" t="s">
        <v>442</v>
      </c>
      <c r="M37" s="67" t="s">
        <v>442</v>
      </c>
      <c r="N37" s="67" t="s">
        <v>442</v>
      </c>
      <c r="O37" s="67" t="s">
        <v>442</v>
      </c>
      <c r="P37" s="67" t="s">
        <v>442</v>
      </c>
      <c r="Q37" s="67" t="s">
        <v>442</v>
      </c>
      <c r="R37" s="67" t="s">
        <v>442</v>
      </c>
      <c r="S37" s="67" t="s">
        <v>442</v>
      </c>
      <c r="T37" s="67" t="s">
        <v>442</v>
      </c>
      <c r="U37" s="67" t="s">
        <v>442</v>
      </c>
      <c r="V37" s="67" t="s">
        <v>442</v>
      </c>
      <c r="W37" s="67" t="s">
        <v>442</v>
      </c>
      <c r="X37" s="67" t="s">
        <v>442</v>
      </c>
      <c r="Y37" s="67" t="s">
        <v>442</v>
      </c>
      <c r="Z37" s="67" t="s">
        <v>442</v>
      </c>
      <c r="AA37" s="67" t="s">
        <v>442</v>
      </c>
      <c r="AB37" s="67" t="s">
        <v>442</v>
      </c>
      <c r="AC37" s="67" t="s">
        <v>442</v>
      </c>
      <c r="AD37" s="67" t="s">
        <v>442</v>
      </c>
      <c r="AE37" s="158"/>
      <c r="AF37" s="162" t="s">
        <v>442</v>
      </c>
      <c r="AG37" s="161" t="s">
        <v>442</v>
      </c>
      <c r="AH37" s="161" t="s">
        <v>442</v>
      </c>
      <c r="AI37" s="161" t="s">
        <v>442</v>
      </c>
      <c r="AJ37" s="161" t="s">
        <v>442</v>
      </c>
      <c r="AK37" s="161" t="s">
        <v>442</v>
      </c>
      <c r="AL37" s="40" t="s">
        <v>49</v>
      </c>
    </row>
    <row r="38" spans="1:38" ht="26.25" customHeight="1" thickBot="1">
      <c r="A38" s="60" t="s">
        <v>70</v>
      </c>
      <c r="B38" s="60" t="s">
        <v>101</v>
      </c>
      <c r="C38" s="61" t="s">
        <v>102</v>
      </c>
      <c r="D38" s="67"/>
      <c r="E38" s="67" t="s">
        <v>442</v>
      </c>
      <c r="F38" s="67" t="s">
        <v>442</v>
      </c>
      <c r="G38" s="67" t="s">
        <v>442</v>
      </c>
      <c r="H38" s="67" t="s">
        <v>442</v>
      </c>
      <c r="I38" s="67" t="s">
        <v>442</v>
      </c>
      <c r="J38" s="67" t="s">
        <v>442</v>
      </c>
      <c r="K38" s="67" t="s">
        <v>442</v>
      </c>
      <c r="L38" s="67" t="s">
        <v>442</v>
      </c>
      <c r="M38" s="67" t="s">
        <v>442</v>
      </c>
      <c r="N38" s="67" t="s">
        <v>442</v>
      </c>
      <c r="O38" s="67" t="s">
        <v>442</v>
      </c>
      <c r="P38" s="67" t="s">
        <v>442</v>
      </c>
      <c r="Q38" s="67" t="s">
        <v>442</v>
      </c>
      <c r="R38" s="67" t="s">
        <v>442</v>
      </c>
      <c r="S38" s="67" t="s">
        <v>442</v>
      </c>
      <c r="T38" s="67" t="s">
        <v>442</v>
      </c>
      <c r="U38" s="67" t="s">
        <v>442</v>
      </c>
      <c r="V38" s="67" t="s">
        <v>442</v>
      </c>
      <c r="W38" s="67" t="s">
        <v>442</v>
      </c>
      <c r="X38" s="67" t="s">
        <v>442</v>
      </c>
      <c r="Y38" s="67" t="s">
        <v>442</v>
      </c>
      <c r="Z38" s="67" t="s">
        <v>442</v>
      </c>
      <c r="AA38" s="67" t="s">
        <v>442</v>
      </c>
      <c r="AB38" s="67" t="s">
        <v>442</v>
      </c>
      <c r="AC38" s="67" t="s">
        <v>442</v>
      </c>
      <c r="AD38" s="67" t="s">
        <v>442</v>
      </c>
      <c r="AE38" s="158"/>
      <c r="AF38" s="162" t="s">
        <v>442</v>
      </c>
      <c r="AG38" s="161" t="s">
        <v>442</v>
      </c>
      <c r="AH38" s="161" t="s">
        <v>442</v>
      </c>
      <c r="AI38" s="161" t="s">
        <v>442</v>
      </c>
      <c r="AJ38" s="161" t="s">
        <v>442</v>
      </c>
      <c r="AK38" s="161" t="s">
        <v>442</v>
      </c>
      <c r="AL38" s="40" t="s">
        <v>49</v>
      </c>
    </row>
    <row r="39" spans="1:38" ht="26.25" customHeight="1" thickBot="1">
      <c r="A39" s="60" t="s">
        <v>103</v>
      </c>
      <c r="B39" s="60" t="s">
        <v>104</v>
      </c>
      <c r="C39" s="61" t="s">
        <v>390</v>
      </c>
      <c r="D39" s="62"/>
      <c r="E39" s="62">
        <v>1.196245960516058</v>
      </c>
      <c r="F39" s="62">
        <v>0.26033044938540401</v>
      </c>
      <c r="G39" s="62">
        <v>0.36799530201070313</v>
      </c>
      <c r="H39" s="62" t="s">
        <v>443</v>
      </c>
      <c r="I39" s="62">
        <v>0.16606117033872742</v>
      </c>
      <c r="J39" s="62">
        <v>0.17913664213142544</v>
      </c>
      <c r="K39" s="62">
        <v>0.18352170141538743</v>
      </c>
      <c r="L39" s="62">
        <v>6.4758574934563495E-2</v>
      </c>
      <c r="M39" s="62">
        <v>0.70917886994651191</v>
      </c>
      <c r="N39" s="62">
        <v>4.8224785149851027E-2</v>
      </c>
      <c r="O39" s="62">
        <v>8.5197859464690179E-3</v>
      </c>
      <c r="P39" s="62">
        <v>8.4577100797175991E-4</v>
      </c>
      <c r="Q39" s="62">
        <v>2.0376397118623399E-3</v>
      </c>
      <c r="R39" s="62">
        <v>5.125833109905413E-2</v>
      </c>
      <c r="S39" s="62">
        <v>1.5042844695603222E-2</v>
      </c>
      <c r="T39" s="62">
        <v>0.4639425854171681</v>
      </c>
      <c r="U39" s="62">
        <v>7.08462550528784E-4</v>
      </c>
      <c r="V39" s="62">
        <v>0.38240970250628203</v>
      </c>
      <c r="W39" s="62">
        <v>8.6529778170044952E-2</v>
      </c>
      <c r="X39" s="62">
        <v>6.8385625125524539E-3</v>
      </c>
      <c r="Y39" s="62">
        <v>1.0764037732588289E-2</v>
      </c>
      <c r="Z39" s="62">
        <v>3.4372894073118024E-3</v>
      </c>
      <c r="AA39" s="62">
        <v>2.7430165198417318E-3</v>
      </c>
      <c r="AB39" s="62">
        <v>2.3782906172294279E-2</v>
      </c>
      <c r="AC39" s="62">
        <v>3.8762383047699998E-3</v>
      </c>
      <c r="AD39" s="157">
        <v>2.75282984614057E-3</v>
      </c>
      <c r="AE39" s="158"/>
      <c r="AF39" s="163">
        <v>3700.103897</v>
      </c>
      <c r="AG39" s="164">
        <v>15.974829999999999</v>
      </c>
      <c r="AH39" s="164">
        <v>77.006233547999983</v>
      </c>
      <c r="AI39" s="164">
        <v>610.46221056599995</v>
      </c>
      <c r="AJ39" s="161" t="s">
        <v>443</v>
      </c>
      <c r="AK39" s="164" t="s">
        <v>443</v>
      </c>
      <c r="AL39" s="40" t="s">
        <v>49</v>
      </c>
    </row>
    <row r="40" spans="1:38" ht="26.25" customHeight="1" thickBot="1">
      <c r="A40" s="60" t="s">
        <v>70</v>
      </c>
      <c r="B40" s="60" t="s">
        <v>105</v>
      </c>
      <c r="C40" s="61" t="s">
        <v>391</v>
      </c>
      <c r="D40" s="62"/>
      <c r="E40" s="62" t="s">
        <v>445</v>
      </c>
      <c r="F40" s="62" t="s">
        <v>445</v>
      </c>
      <c r="G40" s="62" t="s">
        <v>445</v>
      </c>
      <c r="H40" s="62" t="s">
        <v>445</v>
      </c>
      <c r="I40" s="62" t="s">
        <v>445</v>
      </c>
      <c r="J40" s="62" t="s">
        <v>445</v>
      </c>
      <c r="K40" s="62" t="s">
        <v>445</v>
      </c>
      <c r="L40" s="62" t="s">
        <v>445</v>
      </c>
      <c r="M40" s="62" t="s">
        <v>445</v>
      </c>
      <c r="N40" s="62" t="s">
        <v>443</v>
      </c>
      <c r="O40" s="62" t="s">
        <v>445</v>
      </c>
      <c r="P40" s="62" t="s">
        <v>443</v>
      </c>
      <c r="Q40" s="62" t="s">
        <v>443</v>
      </c>
      <c r="R40" s="62" t="s">
        <v>445</v>
      </c>
      <c r="S40" s="62" t="s">
        <v>445</v>
      </c>
      <c r="T40" s="62" t="s">
        <v>445</v>
      </c>
      <c r="U40" s="62" t="s">
        <v>445</v>
      </c>
      <c r="V40" s="62" t="s">
        <v>445</v>
      </c>
      <c r="W40" s="62" t="s">
        <v>443</v>
      </c>
      <c r="X40" s="62" t="s">
        <v>445</v>
      </c>
      <c r="Y40" s="62" t="s">
        <v>445</v>
      </c>
      <c r="Z40" s="62" t="s">
        <v>443</v>
      </c>
      <c r="AA40" s="62" t="s">
        <v>443</v>
      </c>
      <c r="AB40" s="62" t="s">
        <v>445</v>
      </c>
      <c r="AC40" s="62" t="s">
        <v>443</v>
      </c>
      <c r="AD40" s="157" t="s">
        <v>443</v>
      </c>
      <c r="AE40" s="158"/>
      <c r="AF40" s="159" t="s">
        <v>445</v>
      </c>
      <c r="AG40" s="62" t="s">
        <v>445</v>
      </c>
      <c r="AH40" s="62" t="s">
        <v>445</v>
      </c>
      <c r="AI40" s="62" t="s">
        <v>445</v>
      </c>
      <c r="AJ40" s="62" t="s">
        <v>443</v>
      </c>
      <c r="AK40" s="62" t="s">
        <v>443</v>
      </c>
      <c r="AL40" s="40" t="s">
        <v>49</v>
      </c>
    </row>
    <row r="41" spans="1:38" ht="26.25" customHeight="1" thickBot="1">
      <c r="A41" s="60" t="s">
        <v>103</v>
      </c>
      <c r="B41" s="60" t="s">
        <v>106</v>
      </c>
      <c r="C41" s="61" t="s">
        <v>400</v>
      </c>
      <c r="D41" s="62"/>
      <c r="E41" s="62">
        <v>0.50526407616863034</v>
      </c>
      <c r="F41" s="62">
        <v>4.865309463836871</v>
      </c>
      <c r="G41" s="62">
        <v>0.26370745931914508</v>
      </c>
      <c r="H41" s="62">
        <v>6.456426069246006E-2</v>
      </c>
      <c r="I41" s="62">
        <v>5.9931901655465767</v>
      </c>
      <c r="J41" s="62">
        <v>6.1548474727724773</v>
      </c>
      <c r="K41" s="62">
        <v>6.4794775831962772</v>
      </c>
      <c r="L41" s="62">
        <v>0.59859184397752174</v>
      </c>
      <c r="M41" s="62">
        <v>32.59922923270819</v>
      </c>
      <c r="N41" s="62">
        <v>0.22398721337852373</v>
      </c>
      <c r="O41" s="62">
        <v>0.10496638814468998</v>
      </c>
      <c r="P41" s="62">
        <v>4.9855492759788038E-3</v>
      </c>
      <c r="Q41" s="62">
        <v>1.6543119331128113E-3</v>
      </c>
      <c r="R41" s="62">
        <v>0.18648697499646114</v>
      </c>
      <c r="S41" s="62">
        <v>4.970670505640444E-2</v>
      </c>
      <c r="T41" s="62">
        <v>1.6743689137764414E-2</v>
      </c>
      <c r="U41" s="62">
        <v>9.6722252607975047E-3</v>
      </c>
      <c r="V41" s="62">
        <v>4.1423426728076933</v>
      </c>
      <c r="W41" s="62">
        <v>6.5037841566597967</v>
      </c>
      <c r="X41" s="62">
        <v>0.98727874155938622</v>
      </c>
      <c r="Y41" s="62">
        <v>0.91121342402524097</v>
      </c>
      <c r="Z41" s="62">
        <v>0.34512869903883187</v>
      </c>
      <c r="AA41" s="62">
        <v>0.57835398323602627</v>
      </c>
      <c r="AB41" s="62">
        <v>2.8219748478594853</v>
      </c>
      <c r="AC41" s="62">
        <v>4.0372982647355032E-2</v>
      </c>
      <c r="AD41" s="157">
        <v>8.471066075695699E-3</v>
      </c>
      <c r="AE41" s="158"/>
      <c r="AF41" s="159">
        <v>1895.2454548799997</v>
      </c>
      <c r="AG41" s="62">
        <v>46.981999000000002</v>
      </c>
      <c r="AH41" s="62" t="s">
        <v>443</v>
      </c>
      <c r="AI41" s="62">
        <v>8068.7707615950067</v>
      </c>
      <c r="AJ41" s="62" t="s">
        <v>443</v>
      </c>
      <c r="AK41" s="62" t="s">
        <v>443</v>
      </c>
      <c r="AL41" s="40" t="s">
        <v>49</v>
      </c>
    </row>
    <row r="42" spans="1:38" ht="26.25" customHeight="1" thickBot="1">
      <c r="A42" s="60" t="s">
        <v>70</v>
      </c>
      <c r="B42" s="60" t="s">
        <v>107</v>
      </c>
      <c r="C42" s="61" t="s">
        <v>108</v>
      </c>
      <c r="D42" s="62"/>
      <c r="E42" s="62">
        <v>1.4602308337171915E-3</v>
      </c>
      <c r="F42" s="62">
        <v>0.59635899956606719</v>
      </c>
      <c r="G42" s="62">
        <v>5.8741861731354786E-4</v>
      </c>
      <c r="H42" s="62">
        <v>3.2275748204041088E-6</v>
      </c>
      <c r="I42" s="62" t="s">
        <v>444</v>
      </c>
      <c r="J42" s="62" t="s">
        <v>444</v>
      </c>
      <c r="K42" s="62">
        <v>3.4373671837303757E-3</v>
      </c>
      <c r="L42" s="62" t="s">
        <v>444</v>
      </c>
      <c r="M42" s="62">
        <v>1.1531156560857765</v>
      </c>
      <c r="N42" s="62">
        <v>0.42050048326052375</v>
      </c>
      <c r="O42" s="62">
        <v>7.3353973191002466E-6</v>
      </c>
      <c r="P42" s="62" t="s">
        <v>443</v>
      </c>
      <c r="Q42" s="62" t="s">
        <v>443</v>
      </c>
      <c r="R42" s="62">
        <v>3.6676986595501245E-5</v>
      </c>
      <c r="S42" s="62">
        <v>1.2470175442470418E-3</v>
      </c>
      <c r="T42" s="62">
        <v>5.1347781233701721E-5</v>
      </c>
      <c r="U42" s="62">
        <v>7.3353973191002466E-6</v>
      </c>
      <c r="V42" s="62">
        <v>7.3353973191002452E-4</v>
      </c>
      <c r="W42" s="62" t="s">
        <v>443</v>
      </c>
      <c r="X42" s="62" t="s">
        <v>444</v>
      </c>
      <c r="Y42" s="62" t="s">
        <v>444</v>
      </c>
      <c r="Z42" s="62" t="s">
        <v>444</v>
      </c>
      <c r="AA42" s="62" t="s">
        <v>443</v>
      </c>
      <c r="AB42" s="62" t="s">
        <v>443</v>
      </c>
      <c r="AC42" s="62" t="s">
        <v>443</v>
      </c>
      <c r="AD42" s="157" t="s">
        <v>443</v>
      </c>
      <c r="AE42" s="158"/>
      <c r="AF42" s="159" t="s">
        <v>445</v>
      </c>
      <c r="AG42" s="62" t="s">
        <v>443</v>
      </c>
      <c r="AH42" s="62" t="s">
        <v>443</v>
      </c>
      <c r="AI42" s="62" t="s">
        <v>445</v>
      </c>
      <c r="AJ42" s="62" t="s">
        <v>443</v>
      </c>
      <c r="AK42" s="62" t="s">
        <v>443</v>
      </c>
      <c r="AL42" s="40" t="s">
        <v>49</v>
      </c>
    </row>
    <row r="43" spans="1:38" ht="26.25" customHeight="1" thickBot="1">
      <c r="A43" s="60" t="s">
        <v>103</v>
      </c>
      <c r="B43" s="60" t="s">
        <v>109</v>
      </c>
      <c r="C43" s="61" t="s">
        <v>110</v>
      </c>
      <c r="D43" s="62"/>
      <c r="E43" s="62">
        <v>0.11163421124972524</v>
      </c>
      <c r="F43" s="62">
        <v>2.1328860092281007E-2</v>
      </c>
      <c r="G43" s="62">
        <v>3.35896486164503E-2</v>
      </c>
      <c r="H43" s="62">
        <v>4.7688356040936698E-5</v>
      </c>
      <c r="I43" s="62">
        <v>1.395374666654987E-2</v>
      </c>
      <c r="J43" s="62">
        <v>1.514962753467268E-2</v>
      </c>
      <c r="K43" s="62">
        <v>1.5484316476959239E-2</v>
      </c>
      <c r="L43" s="62">
        <v>5.6709986018339646E-3</v>
      </c>
      <c r="M43" s="62">
        <v>5.9900728943333911E-2</v>
      </c>
      <c r="N43" s="62">
        <v>4.1087729131052911E-3</v>
      </c>
      <c r="O43" s="62">
        <v>6.7275729103217705E-4</v>
      </c>
      <c r="P43" s="62">
        <v>6.274439938292454E-5</v>
      </c>
      <c r="Q43" s="62">
        <v>1.8484096264777795E-4</v>
      </c>
      <c r="R43" s="62">
        <v>4.6041664139415441E-3</v>
      </c>
      <c r="S43" s="62">
        <v>1.3400029112456198E-3</v>
      </c>
      <c r="T43" s="62">
        <v>4.3917687012081874E-2</v>
      </c>
      <c r="U43" s="62">
        <v>5.912456302046834E-5</v>
      </c>
      <c r="V43" s="62">
        <v>3.0751488192959586E-2</v>
      </c>
      <c r="W43" s="62">
        <v>6.8974719540936692E-3</v>
      </c>
      <c r="X43" s="62">
        <v>4.8320755995436698E-4</v>
      </c>
      <c r="Y43" s="62">
        <v>7.7559639490498711E-4</v>
      </c>
      <c r="Z43" s="62">
        <v>2.4198483663968347E-4</v>
      </c>
      <c r="AA43" s="62">
        <v>1.935797474887468E-4</v>
      </c>
      <c r="AB43" s="62">
        <v>1.6943685389877844E-3</v>
      </c>
      <c r="AC43" s="62">
        <v>3.1564329820468349E-4</v>
      </c>
      <c r="AD43" s="157">
        <v>2.4046374883956201E-5</v>
      </c>
      <c r="AE43" s="158"/>
      <c r="AF43" s="159">
        <v>350.56554999999997</v>
      </c>
      <c r="AG43" s="62">
        <v>0.12434999999999999</v>
      </c>
      <c r="AH43" s="62" t="s">
        <v>443</v>
      </c>
      <c r="AI43" s="62">
        <v>47.688356040936696</v>
      </c>
      <c r="AJ43" s="62" t="s">
        <v>443</v>
      </c>
      <c r="AK43" s="62" t="s">
        <v>443</v>
      </c>
      <c r="AL43" s="40" t="s">
        <v>49</v>
      </c>
    </row>
    <row r="44" spans="1:38" ht="26.25" customHeight="1" thickBot="1">
      <c r="A44" s="60" t="s">
        <v>70</v>
      </c>
      <c r="B44" s="60" t="s">
        <v>111</v>
      </c>
      <c r="C44" s="61" t="s">
        <v>112</v>
      </c>
      <c r="D44" s="62"/>
      <c r="E44" s="62">
        <v>8.1849154000000007E-2</v>
      </c>
      <c r="F44" s="62">
        <v>1.45159E-2</v>
      </c>
      <c r="G44" s="62" t="s">
        <v>443</v>
      </c>
      <c r="H44" s="62">
        <v>1.9792E-5</v>
      </c>
      <c r="I44" s="62">
        <v>4.4641299999999993E-3</v>
      </c>
      <c r="J44" s="62">
        <v>4.4641299999999993E-3</v>
      </c>
      <c r="K44" s="62">
        <v>4.4641299999999993E-3</v>
      </c>
      <c r="L44" s="62">
        <v>2.9365014599999997E-3</v>
      </c>
      <c r="M44" s="62">
        <v>0.28529116199999999</v>
      </c>
      <c r="N44" s="62" t="s">
        <v>443</v>
      </c>
      <c r="O44" s="62">
        <v>2.6420000000000001E-5</v>
      </c>
      <c r="P44" s="62" t="s">
        <v>443</v>
      </c>
      <c r="Q44" s="62" t="s">
        <v>443</v>
      </c>
      <c r="R44" s="62">
        <v>1.3210000000000001E-4</v>
      </c>
      <c r="S44" s="62">
        <v>4.4913999999999996E-3</v>
      </c>
      <c r="T44" s="62">
        <v>1.8494E-4</v>
      </c>
      <c r="U44" s="62" t="s">
        <v>443</v>
      </c>
      <c r="V44" s="62">
        <v>2.6419999999999998E-3</v>
      </c>
      <c r="W44" s="62" t="s">
        <v>443</v>
      </c>
      <c r="X44" s="62">
        <v>8.2619999999999992E-5</v>
      </c>
      <c r="Y44" s="62">
        <v>1.2873999999999999E-4</v>
      </c>
      <c r="Z44" s="62" t="s">
        <v>443</v>
      </c>
      <c r="AA44" s="62" t="s">
        <v>443</v>
      </c>
      <c r="AB44" s="62">
        <v>2.1135999999999998E-4</v>
      </c>
      <c r="AC44" s="62" t="s">
        <v>443</v>
      </c>
      <c r="AD44" s="157" t="s">
        <v>443</v>
      </c>
      <c r="AE44" s="158"/>
      <c r="AF44" s="159">
        <v>113.92856</v>
      </c>
      <c r="AG44" s="62" t="s">
        <v>443</v>
      </c>
      <c r="AH44" s="62" t="s">
        <v>443</v>
      </c>
      <c r="AI44" s="62" t="s">
        <v>443</v>
      </c>
      <c r="AJ44" s="62" t="s">
        <v>443</v>
      </c>
      <c r="AK44" s="62" t="s">
        <v>443</v>
      </c>
      <c r="AL44" s="40" t="s">
        <v>49</v>
      </c>
    </row>
    <row r="45" spans="1:38" ht="26.25" customHeight="1" thickBot="1">
      <c r="A45" s="60" t="s">
        <v>70</v>
      </c>
      <c r="B45" s="60" t="s">
        <v>113</v>
      </c>
      <c r="C45" s="61" t="s">
        <v>114</v>
      </c>
      <c r="D45" s="62"/>
      <c r="E45" s="62" t="s">
        <v>444</v>
      </c>
      <c r="F45" s="62" t="s">
        <v>444</v>
      </c>
      <c r="G45" s="62" t="s">
        <v>444</v>
      </c>
      <c r="H45" s="62" t="s">
        <v>444</v>
      </c>
      <c r="I45" s="62" t="s">
        <v>444</v>
      </c>
      <c r="J45" s="62" t="s">
        <v>444</v>
      </c>
      <c r="K45" s="62" t="s">
        <v>444</v>
      </c>
      <c r="L45" s="62" t="s">
        <v>444</v>
      </c>
      <c r="M45" s="62" t="s">
        <v>444</v>
      </c>
      <c r="N45" s="62" t="s">
        <v>444</v>
      </c>
      <c r="O45" s="62" t="s">
        <v>444</v>
      </c>
      <c r="P45" s="62" t="s">
        <v>444</v>
      </c>
      <c r="Q45" s="62" t="s">
        <v>444</v>
      </c>
      <c r="R45" s="62" t="s">
        <v>444</v>
      </c>
      <c r="S45" s="62" t="s">
        <v>444</v>
      </c>
      <c r="T45" s="62" t="s">
        <v>444</v>
      </c>
      <c r="U45" s="62" t="s">
        <v>444</v>
      </c>
      <c r="V45" s="62" t="s">
        <v>444</v>
      </c>
      <c r="W45" s="62" t="s">
        <v>444</v>
      </c>
      <c r="X45" s="62" t="s">
        <v>444</v>
      </c>
      <c r="Y45" s="62" t="s">
        <v>444</v>
      </c>
      <c r="Z45" s="62" t="s">
        <v>444</v>
      </c>
      <c r="AA45" s="62" t="s">
        <v>444</v>
      </c>
      <c r="AB45" s="62" t="s">
        <v>444</v>
      </c>
      <c r="AC45" s="62" t="s">
        <v>444</v>
      </c>
      <c r="AD45" s="157" t="s">
        <v>444</v>
      </c>
      <c r="AE45" s="158"/>
      <c r="AF45" s="159" t="s">
        <v>444</v>
      </c>
      <c r="AG45" s="62" t="s">
        <v>444</v>
      </c>
      <c r="AH45" s="62" t="s">
        <v>444</v>
      </c>
      <c r="AI45" s="62" t="s">
        <v>444</v>
      </c>
      <c r="AJ45" s="62" t="s">
        <v>444</v>
      </c>
      <c r="AK45" s="62" t="s">
        <v>444</v>
      </c>
      <c r="AL45" s="40" t="s">
        <v>49</v>
      </c>
    </row>
    <row r="46" spans="1:38" ht="26.25" customHeight="1" thickBot="1">
      <c r="A46" s="60" t="s">
        <v>103</v>
      </c>
      <c r="B46" s="60" t="s">
        <v>115</v>
      </c>
      <c r="C46" s="61" t="s">
        <v>116</v>
      </c>
      <c r="D46" s="62"/>
      <c r="E46" s="62" t="s">
        <v>444</v>
      </c>
      <c r="F46" s="62" t="s">
        <v>444</v>
      </c>
      <c r="G46" s="62" t="s">
        <v>444</v>
      </c>
      <c r="H46" s="62" t="s">
        <v>444</v>
      </c>
      <c r="I46" s="62" t="s">
        <v>444</v>
      </c>
      <c r="J46" s="62" t="s">
        <v>444</v>
      </c>
      <c r="K46" s="62" t="s">
        <v>444</v>
      </c>
      <c r="L46" s="62" t="s">
        <v>444</v>
      </c>
      <c r="M46" s="62" t="s">
        <v>444</v>
      </c>
      <c r="N46" s="62" t="s">
        <v>444</v>
      </c>
      <c r="O46" s="62" t="s">
        <v>444</v>
      </c>
      <c r="P46" s="62" t="s">
        <v>444</v>
      </c>
      <c r="Q46" s="62" t="s">
        <v>444</v>
      </c>
      <c r="R46" s="62" t="s">
        <v>444</v>
      </c>
      <c r="S46" s="62" t="s">
        <v>444</v>
      </c>
      <c r="T46" s="62" t="s">
        <v>444</v>
      </c>
      <c r="U46" s="62" t="s">
        <v>444</v>
      </c>
      <c r="V46" s="62" t="s">
        <v>444</v>
      </c>
      <c r="W46" s="62" t="s">
        <v>444</v>
      </c>
      <c r="X46" s="62" t="s">
        <v>444</v>
      </c>
      <c r="Y46" s="62" t="s">
        <v>444</v>
      </c>
      <c r="Z46" s="62" t="s">
        <v>444</v>
      </c>
      <c r="AA46" s="62" t="s">
        <v>444</v>
      </c>
      <c r="AB46" s="62" t="s">
        <v>444</v>
      </c>
      <c r="AC46" s="62" t="s">
        <v>444</v>
      </c>
      <c r="AD46" s="62" t="s">
        <v>444</v>
      </c>
      <c r="AE46" s="158"/>
      <c r="AF46" s="62" t="s">
        <v>444</v>
      </c>
      <c r="AG46" s="62" t="s">
        <v>444</v>
      </c>
      <c r="AH46" s="62" t="s">
        <v>444</v>
      </c>
      <c r="AI46" s="62" t="s">
        <v>444</v>
      </c>
      <c r="AJ46" s="62" t="s">
        <v>444</v>
      </c>
      <c r="AK46" s="62" t="s">
        <v>444</v>
      </c>
      <c r="AL46" s="40" t="s">
        <v>49</v>
      </c>
    </row>
    <row r="47" spans="1:38" ht="26.25" customHeight="1" thickBot="1">
      <c r="A47" s="60" t="s">
        <v>70</v>
      </c>
      <c r="B47" s="60" t="s">
        <v>117</v>
      </c>
      <c r="C47" s="61" t="s">
        <v>118</v>
      </c>
      <c r="D47" s="62"/>
      <c r="E47" s="62" t="s">
        <v>445</v>
      </c>
      <c r="F47" s="62" t="s">
        <v>445</v>
      </c>
      <c r="G47" s="62" t="s">
        <v>445</v>
      </c>
      <c r="H47" s="62" t="s">
        <v>443</v>
      </c>
      <c r="I47" s="62" t="s">
        <v>445</v>
      </c>
      <c r="J47" s="62" t="s">
        <v>445</v>
      </c>
      <c r="K47" s="62" t="s">
        <v>445</v>
      </c>
      <c r="L47" s="62" t="s">
        <v>445</v>
      </c>
      <c r="M47" s="62" t="s">
        <v>445</v>
      </c>
      <c r="N47" s="62" t="s">
        <v>443</v>
      </c>
      <c r="O47" s="62" t="s">
        <v>445</v>
      </c>
      <c r="P47" s="62" t="s">
        <v>443</v>
      </c>
      <c r="Q47" s="62" t="s">
        <v>443</v>
      </c>
      <c r="R47" s="62" t="s">
        <v>445</v>
      </c>
      <c r="S47" s="62" t="s">
        <v>445</v>
      </c>
      <c r="T47" s="62" t="s">
        <v>445</v>
      </c>
      <c r="U47" s="62" t="s">
        <v>445</v>
      </c>
      <c r="V47" s="62" t="s">
        <v>445</v>
      </c>
      <c r="W47" s="62" t="s">
        <v>443</v>
      </c>
      <c r="X47" s="62" t="s">
        <v>445</v>
      </c>
      <c r="Y47" s="62" t="s">
        <v>443</v>
      </c>
      <c r="Z47" s="62" t="s">
        <v>443</v>
      </c>
      <c r="AA47" s="62" t="s">
        <v>443</v>
      </c>
      <c r="AB47" s="62" t="s">
        <v>445</v>
      </c>
      <c r="AC47" s="62" t="s">
        <v>443</v>
      </c>
      <c r="AD47" s="157" t="s">
        <v>443</v>
      </c>
      <c r="AE47" s="158"/>
      <c r="AF47" s="159" t="s">
        <v>445</v>
      </c>
      <c r="AG47" s="62" t="s">
        <v>443</v>
      </c>
      <c r="AH47" s="62" t="s">
        <v>443</v>
      </c>
      <c r="AI47" s="62" t="s">
        <v>443</v>
      </c>
      <c r="AJ47" s="62" t="s">
        <v>443</v>
      </c>
      <c r="AK47" s="62" t="s">
        <v>443</v>
      </c>
      <c r="AL47" s="40" t="s">
        <v>49</v>
      </c>
    </row>
    <row r="48" spans="1:38" ht="26.25" customHeight="1" thickBot="1">
      <c r="A48" s="60" t="s">
        <v>119</v>
      </c>
      <c r="B48" s="60" t="s">
        <v>120</v>
      </c>
      <c r="C48" s="61" t="s">
        <v>121</v>
      </c>
      <c r="D48" s="62"/>
      <c r="E48" s="62" t="s">
        <v>443</v>
      </c>
      <c r="F48" s="62">
        <v>1.4852104000000002</v>
      </c>
      <c r="G48" s="62" t="s">
        <v>443</v>
      </c>
      <c r="H48" s="62" t="s">
        <v>443</v>
      </c>
      <c r="I48" s="62">
        <v>4.4556312000000001E-2</v>
      </c>
      <c r="J48" s="62">
        <v>0.28961602799999997</v>
      </c>
      <c r="K48" s="62">
        <v>0.60893626400000012</v>
      </c>
      <c r="L48" s="62" t="s">
        <v>443</v>
      </c>
      <c r="M48" s="62" t="s">
        <v>443</v>
      </c>
      <c r="N48" s="62" t="s">
        <v>443</v>
      </c>
      <c r="O48" s="62" t="s">
        <v>443</v>
      </c>
      <c r="P48" s="62" t="s">
        <v>443</v>
      </c>
      <c r="Q48" s="62" t="s">
        <v>443</v>
      </c>
      <c r="R48" s="62" t="s">
        <v>443</v>
      </c>
      <c r="S48" s="62" t="s">
        <v>443</v>
      </c>
      <c r="T48" s="62" t="s">
        <v>443</v>
      </c>
      <c r="U48" s="62" t="s">
        <v>443</v>
      </c>
      <c r="V48" s="62" t="s">
        <v>443</v>
      </c>
      <c r="W48" s="62" t="s">
        <v>443</v>
      </c>
      <c r="X48" s="62" t="s">
        <v>443</v>
      </c>
      <c r="Y48" s="62" t="s">
        <v>443</v>
      </c>
      <c r="Z48" s="62" t="s">
        <v>443</v>
      </c>
      <c r="AA48" s="62" t="s">
        <v>443</v>
      </c>
      <c r="AB48" s="62" t="s">
        <v>443</v>
      </c>
      <c r="AC48" s="62" t="s">
        <v>443</v>
      </c>
      <c r="AD48" s="157" t="s">
        <v>443</v>
      </c>
      <c r="AE48" s="158"/>
      <c r="AF48" s="159" t="s">
        <v>443</v>
      </c>
      <c r="AG48" s="62" t="s">
        <v>443</v>
      </c>
      <c r="AH48" s="62" t="s">
        <v>443</v>
      </c>
      <c r="AI48" s="62" t="s">
        <v>443</v>
      </c>
      <c r="AJ48" s="62" t="s">
        <v>443</v>
      </c>
      <c r="AK48" s="62">
        <v>7.4260520000000003</v>
      </c>
      <c r="AL48" s="40" t="s">
        <v>122</v>
      </c>
    </row>
    <row r="49" spans="1:38" ht="26.25" customHeight="1" thickBot="1">
      <c r="A49" s="60" t="s">
        <v>119</v>
      </c>
      <c r="B49" s="60" t="s">
        <v>123</v>
      </c>
      <c r="C49" s="61" t="s">
        <v>124</v>
      </c>
      <c r="D49" s="62"/>
      <c r="E49" s="62" t="s">
        <v>442</v>
      </c>
      <c r="F49" s="62" t="s">
        <v>442</v>
      </c>
      <c r="G49" s="62" t="s">
        <v>442</v>
      </c>
      <c r="H49" s="62" t="s">
        <v>442</v>
      </c>
      <c r="I49" s="62" t="s">
        <v>442</v>
      </c>
      <c r="J49" s="62" t="s">
        <v>442</v>
      </c>
      <c r="K49" s="62" t="s">
        <v>442</v>
      </c>
      <c r="L49" s="62" t="s">
        <v>442</v>
      </c>
      <c r="M49" s="62" t="s">
        <v>442</v>
      </c>
      <c r="N49" s="62" t="s">
        <v>442</v>
      </c>
      <c r="O49" s="62" t="s">
        <v>442</v>
      </c>
      <c r="P49" s="62" t="s">
        <v>442</v>
      </c>
      <c r="Q49" s="62" t="s">
        <v>442</v>
      </c>
      <c r="R49" s="62" t="s">
        <v>442</v>
      </c>
      <c r="S49" s="62" t="s">
        <v>442</v>
      </c>
      <c r="T49" s="62" t="s">
        <v>442</v>
      </c>
      <c r="U49" s="62" t="s">
        <v>442</v>
      </c>
      <c r="V49" s="62" t="s">
        <v>442</v>
      </c>
      <c r="W49" s="62" t="s">
        <v>442</v>
      </c>
      <c r="X49" s="62" t="s">
        <v>442</v>
      </c>
      <c r="Y49" s="62" t="s">
        <v>442</v>
      </c>
      <c r="Z49" s="62" t="s">
        <v>442</v>
      </c>
      <c r="AA49" s="62" t="s">
        <v>442</v>
      </c>
      <c r="AB49" s="62" t="s">
        <v>442</v>
      </c>
      <c r="AC49" s="62" t="s">
        <v>442</v>
      </c>
      <c r="AD49" s="62" t="s">
        <v>442</v>
      </c>
      <c r="AE49" s="158"/>
      <c r="AF49" s="157" t="s">
        <v>442</v>
      </c>
      <c r="AG49" s="157" t="s">
        <v>442</v>
      </c>
      <c r="AH49" s="157" t="s">
        <v>442</v>
      </c>
      <c r="AI49" s="157" t="s">
        <v>442</v>
      </c>
      <c r="AJ49" s="157" t="s">
        <v>442</v>
      </c>
      <c r="AK49" s="62" t="s">
        <v>442</v>
      </c>
      <c r="AL49" s="40" t="s">
        <v>125</v>
      </c>
    </row>
    <row r="50" spans="1:38" ht="26.25" customHeight="1" thickBot="1">
      <c r="A50" s="60" t="s">
        <v>119</v>
      </c>
      <c r="B50" s="60" t="s">
        <v>126</v>
      </c>
      <c r="C50" s="61" t="s">
        <v>127</v>
      </c>
      <c r="D50" s="62"/>
      <c r="E50" s="62" t="s">
        <v>442</v>
      </c>
      <c r="F50" s="62" t="s">
        <v>442</v>
      </c>
      <c r="G50" s="62" t="s">
        <v>442</v>
      </c>
      <c r="H50" s="62" t="s">
        <v>442</v>
      </c>
      <c r="I50" s="62" t="s">
        <v>442</v>
      </c>
      <c r="J50" s="62" t="s">
        <v>442</v>
      </c>
      <c r="K50" s="62" t="s">
        <v>442</v>
      </c>
      <c r="L50" s="62" t="s">
        <v>442</v>
      </c>
      <c r="M50" s="62" t="s">
        <v>442</v>
      </c>
      <c r="N50" s="62" t="s">
        <v>442</v>
      </c>
      <c r="O50" s="62" t="s">
        <v>442</v>
      </c>
      <c r="P50" s="62" t="s">
        <v>442</v>
      </c>
      <c r="Q50" s="62" t="s">
        <v>442</v>
      </c>
      <c r="R50" s="62" t="s">
        <v>442</v>
      </c>
      <c r="S50" s="62" t="s">
        <v>442</v>
      </c>
      <c r="T50" s="62" t="s">
        <v>442</v>
      </c>
      <c r="U50" s="62" t="s">
        <v>442</v>
      </c>
      <c r="V50" s="62" t="s">
        <v>442</v>
      </c>
      <c r="W50" s="62" t="s">
        <v>442</v>
      </c>
      <c r="X50" s="62" t="s">
        <v>442</v>
      </c>
      <c r="Y50" s="62" t="s">
        <v>442</v>
      </c>
      <c r="Z50" s="62" t="s">
        <v>442</v>
      </c>
      <c r="AA50" s="62" t="s">
        <v>442</v>
      </c>
      <c r="AB50" s="62" t="s">
        <v>442</v>
      </c>
      <c r="AC50" s="62" t="s">
        <v>442</v>
      </c>
      <c r="AD50" s="157" t="s">
        <v>442</v>
      </c>
      <c r="AE50" s="158"/>
      <c r="AF50" s="157" t="s">
        <v>442</v>
      </c>
      <c r="AG50" s="157" t="s">
        <v>442</v>
      </c>
      <c r="AH50" s="157" t="s">
        <v>442</v>
      </c>
      <c r="AI50" s="157" t="s">
        <v>442</v>
      </c>
      <c r="AJ50" s="157" t="s">
        <v>442</v>
      </c>
      <c r="AK50" s="62" t="s">
        <v>442</v>
      </c>
      <c r="AL50" s="40" t="s">
        <v>412</v>
      </c>
    </row>
    <row r="51" spans="1:38" ht="26.25" customHeight="1" thickBot="1">
      <c r="A51" s="60" t="s">
        <v>119</v>
      </c>
      <c r="B51" s="64" t="s">
        <v>128</v>
      </c>
      <c r="C51" s="61" t="s">
        <v>129</v>
      </c>
      <c r="D51" s="62"/>
      <c r="E51" s="62" t="s">
        <v>442</v>
      </c>
      <c r="F51" s="62" t="s">
        <v>442</v>
      </c>
      <c r="G51" s="62" t="s">
        <v>442</v>
      </c>
      <c r="H51" s="62" t="s">
        <v>442</v>
      </c>
      <c r="I51" s="62" t="s">
        <v>442</v>
      </c>
      <c r="J51" s="62" t="s">
        <v>442</v>
      </c>
      <c r="K51" s="62" t="s">
        <v>442</v>
      </c>
      <c r="L51" s="62" t="s">
        <v>442</v>
      </c>
      <c r="M51" s="62" t="s">
        <v>442</v>
      </c>
      <c r="N51" s="62" t="s">
        <v>442</v>
      </c>
      <c r="O51" s="62" t="s">
        <v>442</v>
      </c>
      <c r="P51" s="62" t="s">
        <v>442</v>
      </c>
      <c r="Q51" s="62" t="s">
        <v>442</v>
      </c>
      <c r="R51" s="62" t="s">
        <v>442</v>
      </c>
      <c r="S51" s="62" t="s">
        <v>442</v>
      </c>
      <c r="T51" s="62" t="s">
        <v>442</v>
      </c>
      <c r="U51" s="62" t="s">
        <v>442</v>
      </c>
      <c r="V51" s="62" t="s">
        <v>442</v>
      </c>
      <c r="W51" s="62" t="s">
        <v>442</v>
      </c>
      <c r="X51" s="62" t="s">
        <v>442</v>
      </c>
      <c r="Y51" s="62" t="s">
        <v>442</v>
      </c>
      <c r="Z51" s="62" t="s">
        <v>442</v>
      </c>
      <c r="AA51" s="62" t="s">
        <v>442</v>
      </c>
      <c r="AB51" s="62" t="s">
        <v>442</v>
      </c>
      <c r="AC51" s="62" t="s">
        <v>442</v>
      </c>
      <c r="AD51" s="157" t="s">
        <v>442</v>
      </c>
      <c r="AE51" s="158"/>
      <c r="AF51" s="157" t="s">
        <v>442</v>
      </c>
      <c r="AG51" s="157" t="s">
        <v>442</v>
      </c>
      <c r="AH51" s="157" t="s">
        <v>442</v>
      </c>
      <c r="AI51" s="157" t="s">
        <v>442</v>
      </c>
      <c r="AJ51" s="157" t="s">
        <v>442</v>
      </c>
      <c r="AK51" s="62" t="s">
        <v>442</v>
      </c>
      <c r="AL51" s="40" t="s">
        <v>130</v>
      </c>
    </row>
    <row r="52" spans="1:38" ht="26.25" customHeight="1" thickBot="1">
      <c r="A52" s="60" t="s">
        <v>119</v>
      </c>
      <c r="B52" s="64" t="s">
        <v>131</v>
      </c>
      <c r="C52" s="66" t="s">
        <v>392</v>
      </c>
      <c r="D52" s="63"/>
      <c r="E52" s="62">
        <v>0.23340768000000001</v>
      </c>
      <c r="F52" s="62">
        <v>0.19450640000000002</v>
      </c>
      <c r="G52" s="62">
        <v>0.60296983999999998</v>
      </c>
      <c r="H52" s="62">
        <v>1.0697852E-3</v>
      </c>
      <c r="I52" s="62">
        <v>4.1818875999999998E-3</v>
      </c>
      <c r="J52" s="62">
        <v>9.6280668000000014E-3</v>
      </c>
      <c r="K52" s="62">
        <v>1.5560512E-2</v>
      </c>
      <c r="L52" s="62" t="s">
        <v>443</v>
      </c>
      <c r="M52" s="62">
        <v>8.7527879999999988E-2</v>
      </c>
      <c r="N52" s="62">
        <v>4.9599131999999999E-3</v>
      </c>
      <c r="O52" s="62">
        <v>4.9599131999999999E-3</v>
      </c>
      <c r="P52" s="62">
        <v>4.9599131999999999E-3</v>
      </c>
      <c r="Q52" s="62">
        <v>4.9599131999999999E-3</v>
      </c>
      <c r="R52" s="62">
        <v>4.9599131999999999E-3</v>
      </c>
      <c r="S52" s="62">
        <v>4.9599131999999999E-3</v>
      </c>
      <c r="T52" s="62">
        <v>4.9599131999999999E-3</v>
      </c>
      <c r="U52" s="62">
        <v>4.9599131999999999E-3</v>
      </c>
      <c r="V52" s="62">
        <v>4.9599131999999999E-3</v>
      </c>
      <c r="W52" s="62">
        <v>5.5434324000000002E-3</v>
      </c>
      <c r="X52" s="62" t="s">
        <v>443</v>
      </c>
      <c r="Y52" s="62" t="s">
        <v>443</v>
      </c>
      <c r="Z52" s="62" t="s">
        <v>443</v>
      </c>
      <c r="AA52" s="62" t="s">
        <v>443</v>
      </c>
      <c r="AB52" s="62" t="s">
        <v>443</v>
      </c>
      <c r="AC52" s="62" t="s">
        <v>443</v>
      </c>
      <c r="AD52" s="157" t="s">
        <v>443</v>
      </c>
      <c r="AE52" s="158"/>
      <c r="AF52" s="159" t="s">
        <v>443</v>
      </c>
      <c r="AG52" s="62" t="s">
        <v>443</v>
      </c>
      <c r="AH52" s="62" t="s">
        <v>443</v>
      </c>
      <c r="AI52" s="62" t="s">
        <v>443</v>
      </c>
      <c r="AJ52" s="62" t="s">
        <v>443</v>
      </c>
      <c r="AK52" s="62">
        <v>972532</v>
      </c>
      <c r="AL52" s="40" t="s">
        <v>132</v>
      </c>
    </row>
    <row r="53" spans="1:38" ht="26.25" customHeight="1" thickBot="1">
      <c r="A53" s="60" t="s">
        <v>119</v>
      </c>
      <c r="B53" s="64" t="s">
        <v>133</v>
      </c>
      <c r="C53" s="66" t="s">
        <v>134</v>
      </c>
      <c r="D53" s="63"/>
      <c r="E53" s="62" t="s">
        <v>443</v>
      </c>
      <c r="F53" s="62">
        <v>2.0126835000000001</v>
      </c>
      <c r="G53" s="62" t="s">
        <v>443</v>
      </c>
      <c r="H53" s="62" t="s">
        <v>443</v>
      </c>
      <c r="I53" s="62" t="s">
        <v>443</v>
      </c>
      <c r="J53" s="62" t="s">
        <v>443</v>
      </c>
      <c r="K53" s="62" t="s">
        <v>443</v>
      </c>
      <c r="L53" s="62" t="s">
        <v>443</v>
      </c>
      <c r="M53" s="62" t="s">
        <v>443</v>
      </c>
      <c r="N53" s="62" t="s">
        <v>443</v>
      </c>
      <c r="O53" s="62" t="s">
        <v>443</v>
      </c>
      <c r="P53" s="62" t="s">
        <v>443</v>
      </c>
      <c r="Q53" s="62" t="s">
        <v>443</v>
      </c>
      <c r="R53" s="62" t="s">
        <v>443</v>
      </c>
      <c r="S53" s="62" t="s">
        <v>443</v>
      </c>
      <c r="T53" s="62" t="s">
        <v>443</v>
      </c>
      <c r="U53" s="62" t="s">
        <v>443</v>
      </c>
      <c r="V53" s="62" t="s">
        <v>443</v>
      </c>
      <c r="W53" s="62" t="s">
        <v>443</v>
      </c>
      <c r="X53" s="62" t="s">
        <v>443</v>
      </c>
      <c r="Y53" s="62" t="s">
        <v>443</v>
      </c>
      <c r="Z53" s="62" t="s">
        <v>443</v>
      </c>
      <c r="AA53" s="62" t="s">
        <v>443</v>
      </c>
      <c r="AB53" s="62" t="s">
        <v>443</v>
      </c>
      <c r="AC53" s="62" t="s">
        <v>443</v>
      </c>
      <c r="AD53" s="157" t="s">
        <v>443</v>
      </c>
      <c r="AE53" s="158"/>
      <c r="AF53" s="159" t="s">
        <v>443</v>
      </c>
      <c r="AG53" s="62" t="s">
        <v>443</v>
      </c>
      <c r="AH53" s="62" t="s">
        <v>443</v>
      </c>
      <c r="AI53" s="62" t="s">
        <v>443</v>
      </c>
      <c r="AJ53" s="62" t="s">
        <v>443</v>
      </c>
      <c r="AK53" s="62">
        <v>0.44726300000000002</v>
      </c>
      <c r="AL53" s="40" t="s">
        <v>135</v>
      </c>
    </row>
    <row r="54" spans="1:38" ht="37.5" customHeight="1" thickBot="1">
      <c r="A54" s="60" t="s">
        <v>119</v>
      </c>
      <c r="B54" s="64" t="s">
        <v>136</v>
      </c>
      <c r="C54" s="66" t="s">
        <v>137</v>
      </c>
      <c r="D54" s="63"/>
      <c r="E54" s="62" t="s">
        <v>442</v>
      </c>
      <c r="F54" s="62" t="s">
        <v>442</v>
      </c>
      <c r="G54" s="62" t="s">
        <v>442</v>
      </c>
      <c r="H54" s="62" t="s">
        <v>442</v>
      </c>
      <c r="I54" s="62" t="s">
        <v>442</v>
      </c>
      <c r="J54" s="62" t="s">
        <v>442</v>
      </c>
      <c r="K54" s="62" t="s">
        <v>442</v>
      </c>
      <c r="L54" s="62" t="s">
        <v>442</v>
      </c>
      <c r="M54" s="62" t="s">
        <v>442</v>
      </c>
      <c r="N54" s="62" t="s">
        <v>442</v>
      </c>
      <c r="O54" s="62" t="s">
        <v>442</v>
      </c>
      <c r="P54" s="62" t="s">
        <v>442</v>
      </c>
      <c r="Q54" s="62" t="s">
        <v>442</v>
      </c>
      <c r="R54" s="62" t="s">
        <v>442</v>
      </c>
      <c r="S54" s="62" t="s">
        <v>442</v>
      </c>
      <c r="T54" s="62" t="s">
        <v>442</v>
      </c>
      <c r="U54" s="62" t="s">
        <v>442</v>
      </c>
      <c r="V54" s="62" t="s">
        <v>442</v>
      </c>
      <c r="W54" s="62" t="s">
        <v>442</v>
      </c>
      <c r="X54" s="62" t="s">
        <v>442</v>
      </c>
      <c r="Y54" s="62" t="s">
        <v>442</v>
      </c>
      <c r="Z54" s="62" t="s">
        <v>442</v>
      </c>
      <c r="AA54" s="62" t="s">
        <v>442</v>
      </c>
      <c r="AB54" s="62" t="s">
        <v>442</v>
      </c>
      <c r="AC54" s="62" t="s">
        <v>442</v>
      </c>
      <c r="AD54" s="157" t="s">
        <v>442</v>
      </c>
      <c r="AE54" s="158"/>
      <c r="AF54" s="159" t="s">
        <v>442</v>
      </c>
      <c r="AG54" s="62" t="s">
        <v>442</v>
      </c>
      <c r="AH54" s="62" t="s">
        <v>442</v>
      </c>
      <c r="AI54" s="62" t="s">
        <v>442</v>
      </c>
      <c r="AJ54" s="62" t="s">
        <v>442</v>
      </c>
      <c r="AK54" s="62" t="s">
        <v>442</v>
      </c>
      <c r="AL54" s="40" t="s">
        <v>419</v>
      </c>
    </row>
    <row r="55" spans="1:38" ht="26.25" customHeight="1" thickBot="1">
      <c r="A55" s="60" t="s">
        <v>119</v>
      </c>
      <c r="B55" s="64" t="s">
        <v>138</v>
      </c>
      <c r="C55" s="66" t="s">
        <v>139</v>
      </c>
      <c r="D55" s="63"/>
      <c r="E55" s="62">
        <v>1.9314211197149312E-2</v>
      </c>
      <c r="F55" s="62">
        <v>9.6571055985746556E-4</v>
      </c>
      <c r="G55" s="62">
        <v>2.8971316795723965E-3</v>
      </c>
      <c r="H55" s="62" t="s">
        <v>443</v>
      </c>
      <c r="I55" s="62" t="s">
        <v>443</v>
      </c>
      <c r="J55" s="62" t="s">
        <v>443</v>
      </c>
      <c r="K55" s="62" t="s">
        <v>443</v>
      </c>
      <c r="L55" s="62" t="s">
        <v>443</v>
      </c>
      <c r="M55" s="62">
        <v>4.635410687315834E-3</v>
      </c>
      <c r="N55" s="62" t="s">
        <v>443</v>
      </c>
      <c r="O55" s="62" t="s">
        <v>443</v>
      </c>
      <c r="P55" s="62" t="s">
        <v>443</v>
      </c>
      <c r="Q55" s="62" t="s">
        <v>443</v>
      </c>
      <c r="R55" s="62" t="s">
        <v>443</v>
      </c>
      <c r="S55" s="62" t="s">
        <v>443</v>
      </c>
      <c r="T55" s="62" t="s">
        <v>443</v>
      </c>
      <c r="U55" s="62" t="s">
        <v>443</v>
      </c>
      <c r="V55" s="62" t="s">
        <v>443</v>
      </c>
      <c r="W55" s="62" t="s">
        <v>443</v>
      </c>
      <c r="X55" s="62" t="s">
        <v>443</v>
      </c>
      <c r="Y55" s="62" t="s">
        <v>443</v>
      </c>
      <c r="Z55" s="62" t="s">
        <v>443</v>
      </c>
      <c r="AA55" s="62" t="s">
        <v>443</v>
      </c>
      <c r="AB55" s="62" t="s">
        <v>443</v>
      </c>
      <c r="AC55" s="62" t="s">
        <v>443</v>
      </c>
      <c r="AD55" s="157" t="s">
        <v>443</v>
      </c>
      <c r="AE55" s="158"/>
      <c r="AF55" s="159" t="s">
        <v>443</v>
      </c>
      <c r="AG55" s="62" t="s">
        <v>443</v>
      </c>
      <c r="AH55" s="62" t="s">
        <v>443</v>
      </c>
      <c r="AI55" s="62" t="s">
        <v>443</v>
      </c>
      <c r="AJ55" s="62" t="s">
        <v>443</v>
      </c>
      <c r="AK55" s="62">
        <v>193.14211197149311</v>
      </c>
      <c r="AL55" s="40" t="s">
        <v>140</v>
      </c>
    </row>
    <row r="56" spans="1:38" ht="26.25" customHeight="1" thickBot="1">
      <c r="A56" s="64" t="s">
        <v>119</v>
      </c>
      <c r="B56" s="64" t="s">
        <v>141</v>
      </c>
      <c r="C56" s="66" t="s">
        <v>401</v>
      </c>
      <c r="D56" s="63"/>
      <c r="E56" s="62" t="s">
        <v>443</v>
      </c>
      <c r="F56" s="62" t="s">
        <v>443</v>
      </c>
      <c r="G56" s="62" t="s">
        <v>443</v>
      </c>
      <c r="H56" s="62">
        <v>0.29678457412799997</v>
      </c>
      <c r="I56" s="62" t="s">
        <v>443</v>
      </c>
      <c r="J56" s="62" t="s">
        <v>443</v>
      </c>
      <c r="K56" s="62" t="s">
        <v>443</v>
      </c>
      <c r="L56" s="62" t="s">
        <v>443</v>
      </c>
      <c r="M56" s="62" t="s">
        <v>443</v>
      </c>
      <c r="N56" s="62" t="s">
        <v>443</v>
      </c>
      <c r="O56" s="62" t="s">
        <v>443</v>
      </c>
      <c r="P56" s="62">
        <v>6.2183434579199989E-5</v>
      </c>
      <c r="Q56" s="62">
        <v>3.5331496919999999E-6</v>
      </c>
      <c r="R56" s="62" t="s">
        <v>443</v>
      </c>
      <c r="S56" s="62" t="s">
        <v>443</v>
      </c>
      <c r="T56" s="62" t="s">
        <v>443</v>
      </c>
      <c r="U56" s="62" t="s">
        <v>443</v>
      </c>
      <c r="V56" s="62" t="s">
        <v>443</v>
      </c>
      <c r="W56" s="62" t="s">
        <v>443</v>
      </c>
      <c r="X56" s="62" t="s">
        <v>443</v>
      </c>
      <c r="Y56" s="62" t="s">
        <v>443</v>
      </c>
      <c r="Z56" s="62" t="s">
        <v>443</v>
      </c>
      <c r="AA56" s="62" t="s">
        <v>443</v>
      </c>
      <c r="AB56" s="62" t="s">
        <v>443</v>
      </c>
      <c r="AC56" s="62" t="s">
        <v>443</v>
      </c>
      <c r="AD56" s="62" t="s">
        <v>443</v>
      </c>
      <c r="AE56" s="158"/>
      <c r="AF56" s="62" t="s">
        <v>443</v>
      </c>
      <c r="AG56" s="62" t="s">
        <v>443</v>
      </c>
      <c r="AH56" s="62" t="s">
        <v>443</v>
      </c>
      <c r="AI56" s="62" t="s">
        <v>443</v>
      </c>
      <c r="AJ56" s="62" t="s">
        <v>443</v>
      </c>
      <c r="AK56" s="62">
        <v>141325.98767999999</v>
      </c>
      <c r="AL56" s="40" t="s">
        <v>412</v>
      </c>
    </row>
    <row r="57" spans="1:38" ht="26.25" customHeight="1" thickBot="1">
      <c r="A57" s="60" t="s">
        <v>53</v>
      </c>
      <c r="B57" s="60" t="s">
        <v>143</v>
      </c>
      <c r="C57" s="61" t="s">
        <v>144</v>
      </c>
      <c r="D57" s="62"/>
      <c r="E57" s="62" t="s">
        <v>443</v>
      </c>
      <c r="F57" s="62" t="s">
        <v>443</v>
      </c>
      <c r="G57" s="62" t="s">
        <v>443</v>
      </c>
      <c r="H57" s="62" t="s">
        <v>443</v>
      </c>
      <c r="I57" s="62">
        <v>1.77E-2</v>
      </c>
      <c r="J57" s="62">
        <v>2.4199999999999999E-2</v>
      </c>
      <c r="K57" s="62">
        <v>4.8999999999999998E-3</v>
      </c>
      <c r="L57" s="62">
        <v>5.31E-4</v>
      </c>
      <c r="M57" s="62" t="s">
        <v>443</v>
      </c>
      <c r="N57" s="62" t="s">
        <v>443</v>
      </c>
      <c r="O57" s="62" t="s">
        <v>443</v>
      </c>
      <c r="P57" s="62" t="s">
        <v>443</v>
      </c>
      <c r="Q57" s="62" t="s">
        <v>443</v>
      </c>
      <c r="R57" s="62" t="s">
        <v>443</v>
      </c>
      <c r="S57" s="62" t="s">
        <v>443</v>
      </c>
      <c r="T57" s="62" t="s">
        <v>443</v>
      </c>
      <c r="U57" s="62" t="s">
        <v>443</v>
      </c>
      <c r="V57" s="62" t="s">
        <v>443</v>
      </c>
      <c r="W57" s="62" t="s">
        <v>443</v>
      </c>
      <c r="X57" s="62" t="s">
        <v>443</v>
      </c>
      <c r="Y57" s="62" t="s">
        <v>443</v>
      </c>
      <c r="Z57" s="62" t="s">
        <v>443</v>
      </c>
      <c r="AA57" s="62" t="s">
        <v>443</v>
      </c>
      <c r="AB57" s="62" t="s">
        <v>443</v>
      </c>
      <c r="AC57" s="62" t="s">
        <v>443</v>
      </c>
      <c r="AD57" s="157" t="s">
        <v>444</v>
      </c>
      <c r="AE57" s="158"/>
      <c r="AF57" s="159" t="s">
        <v>443</v>
      </c>
      <c r="AG57" s="62" t="s">
        <v>443</v>
      </c>
      <c r="AH57" s="62" t="s">
        <v>443</v>
      </c>
      <c r="AI57" s="62" t="s">
        <v>443</v>
      </c>
      <c r="AJ57" s="62" t="s">
        <v>443</v>
      </c>
      <c r="AK57" s="62">
        <v>478.40352071025387</v>
      </c>
      <c r="AL57" s="40" t="s">
        <v>145</v>
      </c>
    </row>
    <row r="58" spans="1:38" ht="26.25" customHeight="1" thickBot="1">
      <c r="A58" s="60" t="s">
        <v>53</v>
      </c>
      <c r="B58" s="60" t="s">
        <v>146</v>
      </c>
      <c r="C58" s="61" t="s">
        <v>147</v>
      </c>
      <c r="D58" s="62"/>
      <c r="E58" s="62" t="s">
        <v>443</v>
      </c>
      <c r="F58" s="62" t="s">
        <v>443</v>
      </c>
      <c r="G58" s="62" t="s">
        <v>443</v>
      </c>
      <c r="H58" s="62" t="s">
        <v>443</v>
      </c>
      <c r="I58" s="62">
        <v>1.8990999999999999E-3</v>
      </c>
      <c r="J58" s="62">
        <v>9.4955000000000005E-3</v>
      </c>
      <c r="K58" s="62">
        <v>2.4417000000000001E-2</v>
      </c>
      <c r="L58" s="62">
        <v>8.7358599999999994E-6</v>
      </c>
      <c r="M58" s="62" t="s">
        <v>443</v>
      </c>
      <c r="N58" s="62" t="s">
        <v>443</v>
      </c>
      <c r="O58" s="62" t="s">
        <v>443</v>
      </c>
      <c r="P58" s="62" t="s">
        <v>443</v>
      </c>
      <c r="Q58" s="62" t="s">
        <v>443</v>
      </c>
      <c r="R58" s="62" t="s">
        <v>443</v>
      </c>
      <c r="S58" s="62" t="s">
        <v>443</v>
      </c>
      <c r="T58" s="62" t="s">
        <v>443</v>
      </c>
      <c r="U58" s="62" t="s">
        <v>443</v>
      </c>
      <c r="V58" s="62" t="s">
        <v>443</v>
      </c>
      <c r="W58" s="62" t="s">
        <v>443</v>
      </c>
      <c r="X58" s="62" t="s">
        <v>443</v>
      </c>
      <c r="Y58" s="62" t="s">
        <v>443</v>
      </c>
      <c r="Z58" s="62" t="s">
        <v>443</v>
      </c>
      <c r="AA58" s="62" t="s">
        <v>443</v>
      </c>
      <c r="AB58" s="62" t="s">
        <v>443</v>
      </c>
      <c r="AC58" s="62" t="s">
        <v>443</v>
      </c>
      <c r="AD58" s="157" t="s">
        <v>443</v>
      </c>
      <c r="AE58" s="158"/>
      <c r="AF58" s="159" t="s">
        <v>443</v>
      </c>
      <c r="AG58" s="62" t="s">
        <v>443</v>
      </c>
      <c r="AH58" s="62" t="s">
        <v>443</v>
      </c>
      <c r="AI58" s="62" t="s">
        <v>443</v>
      </c>
      <c r="AJ58" s="62" t="s">
        <v>443</v>
      </c>
      <c r="AK58" s="62">
        <v>2713</v>
      </c>
      <c r="AL58" s="40" t="s">
        <v>148</v>
      </c>
    </row>
    <row r="59" spans="1:38" ht="26.25" customHeight="1" thickBot="1">
      <c r="A59" s="60" t="s">
        <v>53</v>
      </c>
      <c r="B59" s="68" t="s">
        <v>149</v>
      </c>
      <c r="C59" s="61" t="s">
        <v>402</v>
      </c>
      <c r="D59" s="62"/>
      <c r="E59" s="62" t="s">
        <v>442</v>
      </c>
      <c r="F59" s="62" t="s">
        <v>442</v>
      </c>
      <c r="G59" s="62" t="s">
        <v>442</v>
      </c>
      <c r="H59" s="62" t="s">
        <v>442</v>
      </c>
      <c r="I59" s="62" t="s">
        <v>442</v>
      </c>
      <c r="J59" s="62" t="s">
        <v>442</v>
      </c>
      <c r="K59" s="62" t="s">
        <v>442</v>
      </c>
      <c r="L59" s="62" t="s">
        <v>442</v>
      </c>
      <c r="M59" s="62" t="s">
        <v>442</v>
      </c>
      <c r="N59" s="62" t="s">
        <v>442</v>
      </c>
      <c r="O59" s="62" t="s">
        <v>442</v>
      </c>
      <c r="P59" s="62" t="s">
        <v>442</v>
      </c>
      <c r="Q59" s="62" t="s">
        <v>442</v>
      </c>
      <c r="R59" s="62" t="s">
        <v>442</v>
      </c>
      <c r="S59" s="62" t="s">
        <v>442</v>
      </c>
      <c r="T59" s="62" t="s">
        <v>442</v>
      </c>
      <c r="U59" s="62" t="s">
        <v>442</v>
      </c>
      <c r="V59" s="62" t="s">
        <v>442</v>
      </c>
      <c r="W59" s="62" t="s">
        <v>442</v>
      </c>
      <c r="X59" s="62" t="s">
        <v>442</v>
      </c>
      <c r="Y59" s="62" t="s">
        <v>442</v>
      </c>
      <c r="Z59" s="62" t="s">
        <v>442</v>
      </c>
      <c r="AA59" s="62" t="s">
        <v>442</v>
      </c>
      <c r="AB59" s="62" t="s">
        <v>442</v>
      </c>
      <c r="AC59" s="62" t="s">
        <v>442</v>
      </c>
      <c r="AD59" s="157" t="s">
        <v>442</v>
      </c>
      <c r="AE59" s="158"/>
      <c r="AF59" s="159" t="s">
        <v>442</v>
      </c>
      <c r="AG59" s="159" t="s">
        <v>442</v>
      </c>
      <c r="AH59" s="159" t="s">
        <v>442</v>
      </c>
      <c r="AI59" s="159" t="s">
        <v>442</v>
      </c>
      <c r="AJ59" s="159" t="s">
        <v>442</v>
      </c>
      <c r="AK59" s="159" t="s">
        <v>442</v>
      </c>
      <c r="AL59" s="40" t="s">
        <v>420</v>
      </c>
    </row>
    <row r="60" spans="1:38" ht="26.25" customHeight="1" thickBot="1">
      <c r="A60" s="60" t="s">
        <v>53</v>
      </c>
      <c r="B60" s="68" t="s">
        <v>150</v>
      </c>
      <c r="C60" s="61" t="s">
        <v>151</v>
      </c>
      <c r="D60" s="103"/>
      <c r="E60" s="62" t="s">
        <v>443</v>
      </c>
      <c r="F60" s="62" t="s">
        <v>443</v>
      </c>
      <c r="G60" s="62" t="s">
        <v>443</v>
      </c>
      <c r="H60" s="62" t="s">
        <v>443</v>
      </c>
      <c r="I60" s="62">
        <v>2.891674E-2</v>
      </c>
      <c r="J60" s="62">
        <v>0.28916740000000002</v>
      </c>
      <c r="K60" s="62">
        <v>0.58990149599999997</v>
      </c>
      <c r="L60" s="62" t="s">
        <v>443</v>
      </c>
      <c r="M60" s="62" t="s">
        <v>443</v>
      </c>
      <c r="N60" s="62" t="s">
        <v>443</v>
      </c>
      <c r="O60" s="62" t="s">
        <v>443</v>
      </c>
      <c r="P60" s="62" t="s">
        <v>443</v>
      </c>
      <c r="Q60" s="62" t="s">
        <v>443</v>
      </c>
      <c r="R60" s="62" t="s">
        <v>443</v>
      </c>
      <c r="S60" s="62" t="s">
        <v>443</v>
      </c>
      <c r="T60" s="62" t="s">
        <v>443</v>
      </c>
      <c r="U60" s="62" t="s">
        <v>443</v>
      </c>
      <c r="V60" s="62" t="s">
        <v>443</v>
      </c>
      <c r="W60" s="62" t="s">
        <v>443</v>
      </c>
      <c r="X60" s="62" t="s">
        <v>443</v>
      </c>
      <c r="Y60" s="62" t="s">
        <v>443</v>
      </c>
      <c r="Z60" s="62" t="s">
        <v>443</v>
      </c>
      <c r="AA60" s="62" t="s">
        <v>443</v>
      </c>
      <c r="AB60" s="62" t="s">
        <v>443</v>
      </c>
      <c r="AC60" s="62" t="s">
        <v>443</v>
      </c>
      <c r="AD60" s="157" t="s">
        <v>443</v>
      </c>
      <c r="AE60" s="158"/>
      <c r="AF60" s="159" t="s">
        <v>443</v>
      </c>
      <c r="AG60" s="62" t="s">
        <v>443</v>
      </c>
      <c r="AH60" s="62" t="s">
        <v>443</v>
      </c>
      <c r="AI60" s="62" t="s">
        <v>443</v>
      </c>
      <c r="AJ60" s="62" t="s">
        <v>443</v>
      </c>
      <c r="AK60" s="62">
        <v>5783.348</v>
      </c>
      <c r="AL60" s="40" t="s">
        <v>421</v>
      </c>
    </row>
    <row r="61" spans="1:38" ht="26.25" customHeight="1" thickBot="1">
      <c r="A61" s="60" t="s">
        <v>53</v>
      </c>
      <c r="B61" s="68" t="s">
        <v>152</v>
      </c>
      <c r="C61" s="61" t="s">
        <v>153</v>
      </c>
      <c r="D61" s="62"/>
      <c r="E61" s="62" t="s">
        <v>443</v>
      </c>
      <c r="F61" s="62" t="s">
        <v>443</v>
      </c>
      <c r="G61" s="62" t="s">
        <v>443</v>
      </c>
      <c r="H61" s="62" t="s">
        <v>443</v>
      </c>
      <c r="I61" s="62">
        <v>2.8061449999999998E-2</v>
      </c>
      <c r="J61" s="62">
        <v>0.28061449999999999</v>
      </c>
      <c r="K61" s="62">
        <v>0.93427729999999998</v>
      </c>
      <c r="L61" s="62" t="s">
        <v>443</v>
      </c>
      <c r="M61" s="62" t="s">
        <v>443</v>
      </c>
      <c r="N61" s="62" t="s">
        <v>443</v>
      </c>
      <c r="O61" s="62" t="s">
        <v>443</v>
      </c>
      <c r="P61" s="62" t="s">
        <v>443</v>
      </c>
      <c r="Q61" s="62" t="s">
        <v>443</v>
      </c>
      <c r="R61" s="62" t="s">
        <v>443</v>
      </c>
      <c r="S61" s="62" t="s">
        <v>443</v>
      </c>
      <c r="T61" s="62" t="s">
        <v>443</v>
      </c>
      <c r="U61" s="62" t="s">
        <v>443</v>
      </c>
      <c r="V61" s="62" t="s">
        <v>443</v>
      </c>
      <c r="W61" s="62" t="s">
        <v>443</v>
      </c>
      <c r="X61" s="62" t="s">
        <v>443</v>
      </c>
      <c r="Y61" s="62" t="s">
        <v>443</v>
      </c>
      <c r="Z61" s="62" t="s">
        <v>443</v>
      </c>
      <c r="AA61" s="62" t="s">
        <v>443</v>
      </c>
      <c r="AB61" s="62" t="s">
        <v>443</v>
      </c>
      <c r="AC61" s="62" t="s">
        <v>443</v>
      </c>
      <c r="AD61" s="157" t="s">
        <v>443</v>
      </c>
      <c r="AE61" s="158"/>
      <c r="AF61" s="159" t="s">
        <v>443</v>
      </c>
      <c r="AG61" s="62" t="s">
        <v>443</v>
      </c>
      <c r="AH61" s="62" t="s">
        <v>443</v>
      </c>
      <c r="AI61" s="62" t="s">
        <v>443</v>
      </c>
      <c r="AJ61" s="62" t="s">
        <v>443</v>
      </c>
      <c r="AK61" s="62">
        <v>858076</v>
      </c>
      <c r="AL61" s="40" t="s">
        <v>422</v>
      </c>
    </row>
    <row r="62" spans="1:38" ht="26.25" customHeight="1" thickBot="1">
      <c r="A62" s="60" t="s">
        <v>53</v>
      </c>
      <c r="B62" s="68" t="s">
        <v>154</v>
      </c>
      <c r="C62" s="61" t="s">
        <v>155</v>
      </c>
      <c r="D62" s="62"/>
      <c r="E62" s="62" t="s">
        <v>443</v>
      </c>
      <c r="F62" s="62" t="s">
        <v>443</v>
      </c>
      <c r="G62" s="62" t="s">
        <v>443</v>
      </c>
      <c r="H62" s="62" t="s">
        <v>443</v>
      </c>
      <c r="I62" s="62">
        <v>4.2349733999999997E-3</v>
      </c>
      <c r="J62" s="62">
        <v>4.2349734E-2</v>
      </c>
      <c r="K62" s="62">
        <v>8.4699468E-2</v>
      </c>
      <c r="L62" s="62" t="s">
        <v>443</v>
      </c>
      <c r="M62" s="62" t="s">
        <v>443</v>
      </c>
      <c r="N62" s="62" t="s">
        <v>443</v>
      </c>
      <c r="O62" s="62" t="s">
        <v>443</v>
      </c>
      <c r="P62" s="62" t="s">
        <v>443</v>
      </c>
      <c r="Q62" s="62" t="s">
        <v>443</v>
      </c>
      <c r="R62" s="62" t="s">
        <v>443</v>
      </c>
      <c r="S62" s="62" t="s">
        <v>443</v>
      </c>
      <c r="T62" s="62" t="s">
        <v>443</v>
      </c>
      <c r="U62" s="62" t="s">
        <v>443</v>
      </c>
      <c r="V62" s="62" t="s">
        <v>443</v>
      </c>
      <c r="W62" s="62" t="s">
        <v>443</v>
      </c>
      <c r="X62" s="62" t="s">
        <v>443</v>
      </c>
      <c r="Y62" s="62" t="s">
        <v>443</v>
      </c>
      <c r="Z62" s="62" t="s">
        <v>443</v>
      </c>
      <c r="AA62" s="62" t="s">
        <v>443</v>
      </c>
      <c r="AB62" s="62" t="s">
        <v>443</v>
      </c>
      <c r="AC62" s="62" t="s">
        <v>443</v>
      </c>
      <c r="AD62" s="157" t="s">
        <v>443</v>
      </c>
      <c r="AE62" s="158"/>
      <c r="AF62" s="159" t="s">
        <v>443</v>
      </c>
      <c r="AG62" s="62" t="s">
        <v>443</v>
      </c>
      <c r="AH62" s="62" t="s">
        <v>443</v>
      </c>
      <c r="AI62" s="62" t="s">
        <v>443</v>
      </c>
      <c r="AJ62" s="62" t="s">
        <v>443</v>
      </c>
      <c r="AK62" s="62">
        <v>7058.2889999999998</v>
      </c>
      <c r="AL62" s="40" t="s">
        <v>423</v>
      </c>
    </row>
    <row r="63" spans="1:38" ht="26.25" customHeight="1" thickBot="1">
      <c r="A63" s="60" t="s">
        <v>53</v>
      </c>
      <c r="B63" s="68" t="s">
        <v>156</v>
      </c>
      <c r="C63" s="66" t="s">
        <v>157</v>
      </c>
      <c r="D63" s="69"/>
      <c r="E63" s="165" t="s">
        <v>443</v>
      </c>
      <c r="F63" s="62" t="s">
        <v>443</v>
      </c>
      <c r="G63" s="62" t="s">
        <v>443</v>
      </c>
      <c r="H63" s="62" t="s">
        <v>443</v>
      </c>
      <c r="I63" s="62" t="s">
        <v>443</v>
      </c>
      <c r="J63" s="62" t="s">
        <v>443</v>
      </c>
      <c r="K63" s="62" t="s">
        <v>443</v>
      </c>
      <c r="L63" s="62" t="s">
        <v>443</v>
      </c>
      <c r="M63" s="62" t="s">
        <v>443</v>
      </c>
      <c r="N63" s="62" t="s">
        <v>443</v>
      </c>
      <c r="O63" s="62" t="s">
        <v>443</v>
      </c>
      <c r="P63" s="62" t="s">
        <v>443</v>
      </c>
      <c r="Q63" s="62" t="s">
        <v>443</v>
      </c>
      <c r="R63" s="62" t="s">
        <v>443</v>
      </c>
      <c r="S63" s="62" t="s">
        <v>443</v>
      </c>
      <c r="T63" s="62" t="s">
        <v>443</v>
      </c>
      <c r="U63" s="62" t="s">
        <v>443</v>
      </c>
      <c r="V63" s="62" t="s">
        <v>443</v>
      </c>
      <c r="W63" s="62" t="s">
        <v>443</v>
      </c>
      <c r="X63" s="62" t="s">
        <v>443</v>
      </c>
      <c r="Y63" s="62" t="s">
        <v>443</v>
      </c>
      <c r="Z63" s="62" t="s">
        <v>443</v>
      </c>
      <c r="AA63" s="62" t="s">
        <v>443</v>
      </c>
      <c r="AB63" s="62" t="s">
        <v>443</v>
      </c>
      <c r="AC63" s="62" t="s">
        <v>443</v>
      </c>
      <c r="AD63" s="157" t="s">
        <v>443</v>
      </c>
      <c r="AE63" s="158"/>
      <c r="AF63" s="159" t="s">
        <v>443</v>
      </c>
      <c r="AG63" s="62" t="s">
        <v>443</v>
      </c>
      <c r="AH63" s="62" t="s">
        <v>443</v>
      </c>
      <c r="AI63" s="62" t="s">
        <v>443</v>
      </c>
      <c r="AJ63" s="62" t="s">
        <v>443</v>
      </c>
      <c r="AK63" s="62" t="s">
        <v>443</v>
      </c>
      <c r="AL63" s="40" t="s">
        <v>412</v>
      </c>
    </row>
    <row r="64" spans="1:38" ht="26.25" customHeight="1" thickBot="1">
      <c r="A64" s="60" t="s">
        <v>53</v>
      </c>
      <c r="B64" s="68" t="s">
        <v>158</v>
      </c>
      <c r="C64" s="61" t="s">
        <v>159</v>
      </c>
      <c r="D64" s="62"/>
      <c r="E64" s="62" t="s">
        <v>442</v>
      </c>
      <c r="F64" s="62" t="s">
        <v>442</v>
      </c>
      <c r="G64" s="62" t="s">
        <v>442</v>
      </c>
      <c r="H64" s="62" t="s">
        <v>442</v>
      </c>
      <c r="I64" s="62" t="s">
        <v>442</v>
      </c>
      <c r="J64" s="62" t="s">
        <v>442</v>
      </c>
      <c r="K64" s="62" t="s">
        <v>442</v>
      </c>
      <c r="L64" s="62" t="s">
        <v>442</v>
      </c>
      <c r="M64" s="62" t="s">
        <v>442</v>
      </c>
      <c r="N64" s="62" t="s">
        <v>442</v>
      </c>
      <c r="O64" s="62" t="s">
        <v>442</v>
      </c>
      <c r="P64" s="62" t="s">
        <v>442</v>
      </c>
      <c r="Q64" s="62" t="s">
        <v>442</v>
      </c>
      <c r="R64" s="62" t="s">
        <v>442</v>
      </c>
      <c r="S64" s="62" t="s">
        <v>442</v>
      </c>
      <c r="T64" s="62" t="s">
        <v>442</v>
      </c>
      <c r="U64" s="62" t="s">
        <v>442</v>
      </c>
      <c r="V64" s="62" t="s">
        <v>442</v>
      </c>
      <c r="W64" s="62" t="s">
        <v>442</v>
      </c>
      <c r="X64" s="62" t="s">
        <v>442</v>
      </c>
      <c r="Y64" s="62" t="s">
        <v>442</v>
      </c>
      <c r="Z64" s="62" t="s">
        <v>442</v>
      </c>
      <c r="AA64" s="62" t="s">
        <v>442</v>
      </c>
      <c r="AB64" s="62" t="s">
        <v>442</v>
      </c>
      <c r="AC64" s="62" t="s">
        <v>442</v>
      </c>
      <c r="AD64" s="157" t="s">
        <v>442</v>
      </c>
      <c r="AE64" s="158"/>
      <c r="AF64" s="62" t="s">
        <v>442</v>
      </c>
      <c r="AG64" s="62" t="s">
        <v>442</v>
      </c>
      <c r="AH64" s="62" t="s">
        <v>442</v>
      </c>
      <c r="AI64" s="62" t="s">
        <v>442</v>
      </c>
      <c r="AJ64" s="62" t="s">
        <v>442</v>
      </c>
      <c r="AK64" s="62" t="s">
        <v>442</v>
      </c>
      <c r="AL64" s="40" t="s">
        <v>160</v>
      </c>
    </row>
    <row r="65" spans="1:38" ht="26.25" customHeight="1" thickBot="1">
      <c r="A65" s="60" t="s">
        <v>53</v>
      </c>
      <c r="B65" s="64" t="s">
        <v>161</v>
      </c>
      <c r="C65" s="61" t="s">
        <v>162</v>
      </c>
      <c r="D65" s="62"/>
      <c r="E65" s="62" t="s">
        <v>442</v>
      </c>
      <c r="F65" s="62" t="s">
        <v>442</v>
      </c>
      <c r="G65" s="62" t="s">
        <v>442</v>
      </c>
      <c r="H65" s="62" t="s">
        <v>442</v>
      </c>
      <c r="I65" s="62" t="s">
        <v>442</v>
      </c>
      <c r="J65" s="62" t="s">
        <v>442</v>
      </c>
      <c r="K65" s="62" t="s">
        <v>442</v>
      </c>
      <c r="L65" s="62" t="s">
        <v>442</v>
      </c>
      <c r="M65" s="62" t="s">
        <v>442</v>
      </c>
      <c r="N65" s="62" t="s">
        <v>442</v>
      </c>
      <c r="O65" s="62" t="s">
        <v>442</v>
      </c>
      <c r="P65" s="62" t="s">
        <v>442</v>
      </c>
      <c r="Q65" s="62" t="s">
        <v>442</v>
      </c>
      <c r="R65" s="62" t="s">
        <v>442</v>
      </c>
      <c r="S65" s="62" t="s">
        <v>442</v>
      </c>
      <c r="T65" s="62" t="s">
        <v>442</v>
      </c>
      <c r="U65" s="62" t="s">
        <v>442</v>
      </c>
      <c r="V65" s="62" t="s">
        <v>442</v>
      </c>
      <c r="W65" s="62" t="s">
        <v>442</v>
      </c>
      <c r="X65" s="62" t="s">
        <v>442</v>
      </c>
      <c r="Y65" s="62" t="s">
        <v>442</v>
      </c>
      <c r="Z65" s="62" t="s">
        <v>442</v>
      </c>
      <c r="AA65" s="62" t="s">
        <v>442</v>
      </c>
      <c r="AB65" s="62" t="s">
        <v>442</v>
      </c>
      <c r="AC65" s="62" t="s">
        <v>442</v>
      </c>
      <c r="AD65" s="157" t="s">
        <v>442</v>
      </c>
      <c r="AE65" s="158"/>
      <c r="AF65" s="62" t="s">
        <v>442</v>
      </c>
      <c r="AG65" s="62" t="s">
        <v>442</v>
      </c>
      <c r="AH65" s="62" t="s">
        <v>442</v>
      </c>
      <c r="AI65" s="62" t="s">
        <v>442</v>
      </c>
      <c r="AJ65" s="62" t="s">
        <v>442</v>
      </c>
      <c r="AK65" s="62" t="s">
        <v>442</v>
      </c>
      <c r="AL65" s="40" t="s">
        <v>163</v>
      </c>
    </row>
    <row r="66" spans="1:38" ht="26.25" customHeight="1" thickBot="1">
      <c r="A66" s="60" t="s">
        <v>53</v>
      </c>
      <c r="B66" s="64" t="s">
        <v>164</v>
      </c>
      <c r="C66" s="61" t="s">
        <v>165</v>
      </c>
      <c r="D66" s="62"/>
      <c r="E66" s="62" t="s">
        <v>442</v>
      </c>
      <c r="F66" s="62" t="s">
        <v>442</v>
      </c>
      <c r="G66" s="62" t="s">
        <v>442</v>
      </c>
      <c r="H66" s="62" t="s">
        <v>442</v>
      </c>
      <c r="I66" s="62" t="s">
        <v>442</v>
      </c>
      <c r="J66" s="62" t="s">
        <v>442</v>
      </c>
      <c r="K66" s="62" t="s">
        <v>442</v>
      </c>
      <c r="L66" s="62" t="s">
        <v>442</v>
      </c>
      <c r="M66" s="62" t="s">
        <v>442</v>
      </c>
      <c r="N66" s="62" t="s">
        <v>442</v>
      </c>
      <c r="O66" s="62" t="s">
        <v>442</v>
      </c>
      <c r="P66" s="62" t="s">
        <v>442</v>
      </c>
      <c r="Q66" s="62" t="s">
        <v>442</v>
      </c>
      <c r="R66" s="62" t="s">
        <v>442</v>
      </c>
      <c r="S66" s="62" t="s">
        <v>442</v>
      </c>
      <c r="T66" s="62" t="s">
        <v>442</v>
      </c>
      <c r="U66" s="62" t="s">
        <v>442</v>
      </c>
      <c r="V66" s="62" t="s">
        <v>442</v>
      </c>
      <c r="W66" s="62" t="s">
        <v>442</v>
      </c>
      <c r="X66" s="62" t="s">
        <v>442</v>
      </c>
      <c r="Y66" s="62" t="s">
        <v>442</v>
      </c>
      <c r="Z66" s="62" t="s">
        <v>442</v>
      </c>
      <c r="AA66" s="62" t="s">
        <v>442</v>
      </c>
      <c r="AB66" s="62" t="s">
        <v>442</v>
      </c>
      <c r="AC66" s="62" t="s">
        <v>442</v>
      </c>
      <c r="AD66" s="157" t="s">
        <v>442</v>
      </c>
      <c r="AE66" s="158"/>
      <c r="AF66" s="62" t="s">
        <v>442</v>
      </c>
      <c r="AG66" s="62" t="s">
        <v>442</v>
      </c>
      <c r="AH66" s="62" t="s">
        <v>442</v>
      </c>
      <c r="AI66" s="62" t="s">
        <v>442</v>
      </c>
      <c r="AJ66" s="62" t="s">
        <v>442</v>
      </c>
      <c r="AK66" s="62" t="s">
        <v>442</v>
      </c>
      <c r="AL66" s="40" t="s">
        <v>166</v>
      </c>
    </row>
    <row r="67" spans="1:38" ht="26.25" customHeight="1" thickBot="1">
      <c r="A67" s="60" t="s">
        <v>53</v>
      </c>
      <c r="B67" s="64" t="s">
        <v>167</v>
      </c>
      <c r="C67" s="61" t="s">
        <v>168</v>
      </c>
      <c r="D67" s="62"/>
      <c r="E67" s="62" t="s">
        <v>442</v>
      </c>
      <c r="F67" s="62" t="s">
        <v>442</v>
      </c>
      <c r="G67" s="62" t="s">
        <v>442</v>
      </c>
      <c r="H67" s="62" t="s">
        <v>442</v>
      </c>
      <c r="I67" s="62" t="s">
        <v>442</v>
      </c>
      <c r="J67" s="62" t="s">
        <v>442</v>
      </c>
      <c r="K67" s="62" t="s">
        <v>442</v>
      </c>
      <c r="L67" s="62" t="s">
        <v>442</v>
      </c>
      <c r="M67" s="62" t="s">
        <v>442</v>
      </c>
      <c r="N67" s="62" t="s">
        <v>442</v>
      </c>
      <c r="O67" s="62" t="s">
        <v>442</v>
      </c>
      <c r="P67" s="62" t="s">
        <v>442</v>
      </c>
      <c r="Q67" s="62" t="s">
        <v>442</v>
      </c>
      <c r="R67" s="62" t="s">
        <v>442</v>
      </c>
      <c r="S67" s="62" t="s">
        <v>442</v>
      </c>
      <c r="T67" s="62" t="s">
        <v>442</v>
      </c>
      <c r="U67" s="62" t="s">
        <v>442</v>
      </c>
      <c r="V67" s="62" t="s">
        <v>442</v>
      </c>
      <c r="W67" s="62" t="s">
        <v>442</v>
      </c>
      <c r="X67" s="62" t="s">
        <v>442</v>
      </c>
      <c r="Y67" s="62" t="s">
        <v>442</v>
      </c>
      <c r="Z67" s="62" t="s">
        <v>442</v>
      </c>
      <c r="AA67" s="62" t="s">
        <v>442</v>
      </c>
      <c r="AB67" s="62" t="s">
        <v>442</v>
      </c>
      <c r="AC67" s="62" t="s">
        <v>442</v>
      </c>
      <c r="AD67" s="157" t="s">
        <v>442</v>
      </c>
      <c r="AE67" s="158"/>
      <c r="AF67" s="62" t="s">
        <v>442</v>
      </c>
      <c r="AG67" s="62" t="s">
        <v>442</v>
      </c>
      <c r="AH67" s="62" t="s">
        <v>442</v>
      </c>
      <c r="AI67" s="62" t="s">
        <v>442</v>
      </c>
      <c r="AJ67" s="62" t="s">
        <v>442</v>
      </c>
      <c r="AK67" s="62" t="s">
        <v>442</v>
      </c>
      <c r="AL67" s="40" t="s">
        <v>169</v>
      </c>
    </row>
    <row r="68" spans="1:38" ht="26.25" customHeight="1" thickBot="1">
      <c r="A68" s="60" t="s">
        <v>53</v>
      </c>
      <c r="B68" s="64" t="s">
        <v>170</v>
      </c>
      <c r="C68" s="61" t="s">
        <v>171</v>
      </c>
      <c r="D68" s="62"/>
      <c r="E68" s="62" t="s">
        <v>442</v>
      </c>
      <c r="F68" s="62" t="s">
        <v>442</v>
      </c>
      <c r="G68" s="62" t="s">
        <v>442</v>
      </c>
      <c r="H68" s="62" t="s">
        <v>442</v>
      </c>
      <c r="I68" s="62" t="s">
        <v>442</v>
      </c>
      <c r="J68" s="62" t="s">
        <v>442</v>
      </c>
      <c r="K68" s="62" t="s">
        <v>442</v>
      </c>
      <c r="L68" s="62" t="s">
        <v>442</v>
      </c>
      <c r="M68" s="62" t="s">
        <v>442</v>
      </c>
      <c r="N68" s="62" t="s">
        <v>442</v>
      </c>
      <c r="O68" s="62" t="s">
        <v>442</v>
      </c>
      <c r="P68" s="62" t="s">
        <v>442</v>
      </c>
      <c r="Q68" s="62" t="s">
        <v>442</v>
      </c>
      <c r="R68" s="62" t="s">
        <v>442</v>
      </c>
      <c r="S68" s="62" t="s">
        <v>442</v>
      </c>
      <c r="T68" s="62" t="s">
        <v>442</v>
      </c>
      <c r="U68" s="62" t="s">
        <v>442</v>
      </c>
      <c r="V68" s="62" t="s">
        <v>442</v>
      </c>
      <c r="W68" s="62" t="s">
        <v>442</v>
      </c>
      <c r="X68" s="62" t="s">
        <v>442</v>
      </c>
      <c r="Y68" s="62" t="s">
        <v>442</v>
      </c>
      <c r="Z68" s="62" t="s">
        <v>442</v>
      </c>
      <c r="AA68" s="62" t="s">
        <v>442</v>
      </c>
      <c r="AB68" s="62" t="s">
        <v>442</v>
      </c>
      <c r="AC68" s="62" t="s">
        <v>442</v>
      </c>
      <c r="AD68" s="157" t="s">
        <v>442</v>
      </c>
      <c r="AE68" s="158"/>
      <c r="AF68" s="62" t="s">
        <v>442</v>
      </c>
      <c r="AG68" s="62" t="s">
        <v>442</v>
      </c>
      <c r="AH68" s="62" t="s">
        <v>442</v>
      </c>
      <c r="AI68" s="62" t="s">
        <v>442</v>
      </c>
      <c r="AJ68" s="62" t="s">
        <v>442</v>
      </c>
      <c r="AK68" s="62" t="s">
        <v>442</v>
      </c>
      <c r="AL68" s="40" t="s">
        <v>172</v>
      </c>
    </row>
    <row r="69" spans="1:38" ht="26.25" customHeight="1" thickBot="1">
      <c r="A69" s="60" t="s">
        <v>53</v>
      </c>
      <c r="B69" s="60" t="s">
        <v>173</v>
      </c>
      <c r="C69" s="61" t="s">
        <v>174</v>
      </c>
      <c r="D69" s="67"/>
      <c r="E69" s="67" t="s">
        <v>442</v>
      </c>
      <c r="F69" s="62" t="s">
        <v>442</v>
      </c>
      <c r="G69" s="62" t="s">
        <v>442</v>
      </c>
      <c r="H69" s="62" t="s">
        <v>442</v>
      </c>
      <c r="I69" s="62" t="s">
        <v>442</v>
      </c>
      <c r="J69" s="62" t="s">
        <v>442</v>
      </c>
      <c r="K69" s="62" t="s">
        <v>442</v>
      </c>
      <c r="L69" s="62" t="s">
        <v>442</v>
      </c>
      <c r="M69" s="62" t="s">
        <v>442</v>
      </c>
      <c r="N69" s="62" t="s">
        <v>442</v>
      </c>
      <c r="O69" s="62" t="s">
        <v>442</v>
      </c>
      <c r="P69" s="62" t="s">
        <v>442</v>
      </c>
      <c r="Q69" s="62" t="s">
        <v>442</v>
      </c>
      <c r="R69" s="62" t="s">
        <v>442</v>
      </c>
      <c r="S69" s="62" t="s">
        <v>442</v>
      </c>
      <c r="T69" s="62" t="s">
        <v>442</v>
      </c>
      <c r="U69" s="62" t="s">
        <v>442</v>
      </c>
      <c r="V69" s="62" t="s">
        <v>442</v>
      </c>
      <c r="W69" s="62" t="s">
        <v>442</v>
      </c>
      <c r="X69" s="62" t="s">
        <v>442</v>
      </c>
      <c r="Y69" s="62" t="s">
        <v>442</v>
      </c>
      <c r="Z69" s="62" t="s">
        <v>442</v>
      </c>
      <c r="AA69" s="62" t="s">
        <v>442</v>
      </c>
      <c r="AB69" s="62" t="s">
        <v>442</v>
      </c>
      <c r="AC69" s="62" t="s">
        <v>442</v>
      </c>
      <c r="AD69" s="157" t="s">
        <v>442</v>
      </c>
      <c r="AE69" s="158"/>
      <c r="AF69" s="62" t="s">
        <v>442</v>
      </c>
      <c r="AG69" s="62" t="s">
        <v>442</v>
      </c>
      <c r="AH69" s="62" t="s">
        <v>442</v>
      </c>
      <c r="AI69" s="62" t="s">
        <v>442</v>
      </c>
      <c r="AJ69" s="62" t="s">
        <v>442</v>
      </c>
      <c r="AK69" s="62" t="s">
        <v>442</v>
      </c>
      <c r="AL69" s="40" t="s">
        <v>175</v>
      </c>
    </row>
    <row r="70" spans="1:38" ht="26.25" customHeight="1" thickBot="1">
      <c r="A70" s="60" t="s">
        <v>53</v>
      </c>
      <c r="B70" s="60" t="s">
        <v>176</v>
      </c>
      <c r="C70" s="61" t="s">
        <v>385</v>
      </c>
      <c r="D70" s="67"/>
      <c r="E70" s="67" t="s">
        <v>443</v>
      </c>
      <c r="F70" s="62">
        <v>5.8247599999999996E-4</v>
      </c>
      <c r="G70" s="62" t="s">
        <v>443</v>
      </c>
      <c r="H70" s="62" t="s">
        <v>443</v>
      </c>
      <c r="I70" s="62">
        <v>8.6549999999999993E-6</v>
      </c>
      <c r="J70" s="62">
        <v>1.7310000000000001E-4</v>
      </c>
      <c r="K70" s="62">
        <v>4.7281000000000005E-4</v>
      </c>
      <c r="L70" s="62" t="s">
        <v>443</v>
      </c>
      <c r="M70" s="62" t="s">
        <v>443</v>
      </c>
      <c r="N70" s="62" t="s">
        <v>443</v>
      </c>
      <c r="O70" s="62" t="s">
        <v>443</v>
      </c>
      <c r="P70" s="62" t="s">
        <v>443</v>
      </c>
      <c r="Q70" s="62" t="s">
        <v>443</v>
      </c>
      <c r="R70" s="62" t="s">
        <v>443</v>
      </c>
      <c r="S70" s="62" t="s">
        <v>443</v>
      </c>
      <c r="T70" s="62" t="s">
        <v>443</v>
      </c>
      <c r="U70" s="62" t="s">
        <v>443</v>
      </c>
      <c r="V70" s="62" t="s">
        <v>443</v>
      </c>
      <c r="W70" s="62" t="s">
        <v>443</v>
      </c>
      <c r="X70" s="62" t="s">
        <v>443</v>
      </c>
      <c r="Y70" s="62" t="s">
        <v>443</v>
      </c>
      <c r="Z70" s="62" t="s">
        <v>443</v>
      </c>
      <c r="AA70" s="62" t="s">
        <v>443</v>
      </c>
      <c r="AB70" s="62" t="s">
        <v>443</v>
      </c>
      <c r="AC70" s="62" t="s">
        <v>443</v>
      </c>
      <c r="AD70" s="157" t="s">
        <v>443</v>
      </c>
      <c r="AE70" s="158"/>
      <c r="AF70" s="62" t="s">
        <v>443</v>
      </c>
      <c r="AG70" s="62" t="s">
        <v>443</v>
      </c>
      <c r="AH70" s="62" t="s">
        <v>443</v>
      </c>
      <c r="AI70" s="62" t="s">
        <v>443</v>
      </c>
      <c r="AJ70" s="62" t="s">
        <v>443</v>
      </c>
      <c r="AK70" s="62" t="s">
        <v>443</v>
      </c>
      <c r="AL70" s="40" t="s">
        <v>412</v>
      </c>
    </row>
    <row r="71" spans="1:38" ht="26.25" customHeight="1" thickBot="1">
      <c r="A71" s="60" t="s">
        <v>53</v>
      </c>
      <c r="B71" s="60" t="s">
        <v>177</v>
      </c>
      <c r="C71" s="61" t="s">
        <v>178</v>
      </c>
      <c r="D71" s="67"/>
      <c r="E71" s="67" t="s">
        <v>445</v>
      </c>
      <c r="F71" s="67" t="s">
        <v>445</v>
      </c>
      <c r="G71" s="67" t="s">
        <v>445</v>
      </c>
      <c r="H71" s="67" t="s">
        <v>445</v>
      </c>
      <c r="I71" s="67" t="s">
        <v>445</v>
      </c>
      <c r="J71" s="67" t="s">
        <v>445</v>
      </c>
      <c r="K71" s="67" t="s">
        <v>445</v>
      </c>
      <c r="L71" s="67" t="s">
        <v>445</v>
      </c>
      <c r="M71" s="67" t="s">
        <v>445</v>
      </c>
      <c r="N71" s="67" t="s">
        <v>445</v>
      </c>
      <c r="O71" s="67" t="s">
        <v>445</v>
      </c>
      <c r="P71" s="67" t="s">
        <v>445</v>
      </c>
      <c r="Q71" s="67" t="s">
        <v>445</v>
      </c>
      <c r="R71" s="67" t="s">
        <v>445</v>
      </c>
      <c r="S71" s="67" t="s">
        <v>445</v>
      </c>
      <c r="T71" s="67" t="s">
        <v>445</v>
      </c>
      <c r="U71" s="67" t="s">
        <v>445</v>
      </c>
      <c r="V71" s="67" t="s">
        <v>445</v>
      </c>
      <c r="W71" s="67" t="s">
        <v>445</v>
      </c>
      <c r="X71" s="67" t="s">
        <v>445</v>
      </c>
      <c r="Y71" s="67" t="s">
        <v>445</v>
      </c>
      <c r="Z71" s="67" t="s">
        <v>445</v>
      </c>
      <c r="AA71" s="67" t="s">
        <v>445</v>
      </c>
      <c r="AB71" s="67" t="s">
        <v>445</v>
      </c>
      <c r="AC71" s="67" t="s">
        <v>445</v>
      </c>
      <c r="AD71" s="67" t="s">
        <v>445</v>
      </c>
      <c r="AE71" s="158"/>
      <c r="AF71" s="159" t="s">
        <v>445</v>
      </c>
      <c r="AG71" s="159" t="s">
        <v>445</v>
      </c>
      <c r="AH71" s="159" t="s">
        <v>445</v>
      </c>
      <c r="AI71" s="159" t="s">
        <v>445</v>
      </c>
      <c r="AJ71" s="159" t="s">
        <v>445</v>
      </c>
      <c r="AK71" s="159" t="s">
        <v>445</v>
      </c>
      <c r="AL71" s="40" t="s">
        <v>412</v>
      </c>
    </row>
    <row r="72" spans="1:38" ht="26.25" customHeight="1" thickBot="1">
      <c r="A72" s="60" t="s">
        <v>53</v>
      </c>
      <c r="B72" s="60" t="s">
        <v>179</v>
      </c>
      <c r="C72" s="61" t="s">
        <v>180</v>
      </c>
      <c r="D72" s="62"/>
      <c r="E72" s="62" t="s">
        <v>444</v>
      </c>
      <c r="F72" s="62">
        <v>0.106363452</v>
      </c>
      <c r="G72" s="62" t="s">
        <v>444</v>
      </c>
      <c r="H72" s="62" t="s">
        <v>444</v>
      </c>
      <c r="I72" s="62">
        <v>9.877938E-2</v>
      </c>
      <c r="J72" s="62">
        <v>0.12700206</v>
      </c>
      <c r="K72" s="62">
        <v>0.21234947400000001</v>
      </c>
      <c r="L72" s="62">
        <v>3.5560576800000002E-4</v>
      </c>
      <c r="M72" s="62" t="s">
        <v>444</v>
      </c>
      <c r="N72" s="62">
        <v>3.2456081999999995</v>
      </c>
      <c r="O72" s="62">
        <v>1.411134E-2</v>
      </c>
      <c r="P72" s="62">
        <v>7.05567E-2</v>
      </c>
      <c r="Q72" s="62">
        <v>0.2822268</v>
      </c>
      <c r="R72" s="62">
        <v>3.1750514999999999</v>
      </c>
      <c r="S72" s="62">
        <v>4.938969E-2</v>
      </c>
      <c r="T72" s="62">
        <v>9.877938E-2</v>
      </c>
      <c r="U72" s="62">
        <v>1.411134E-2</v>
      </c>
      <c r="V72" s="62">
        <v>2.8222680000000002</v>
      </c>
      <c r="W72" s="62">
        <v>2.1167009999999999</v>
      </c>
      <c r="X72" s="62" t="s">
        <v>444</v>
      </c>
      <c r="Y72" s="62" t="s">
        <v>444</v>
      </c>
      <c r="Z72" s="62" t="s">
        <v>444</v>
      </c>
      <c r="AA72" s="62" t="s">
        <v>444</v>
      </c>
      <c r="AB72" s="62">
        <v>0.33867216</v>
      </c>
      <c r="AC72" s="62">
        <v>2.116701E-5</v>
      </c>
      <c r="AD72" s="157">
        <v>1.7639175</v>
      </c>
      <c r="AE72" s="158"/>
      <c r="AF72" s="159" t="s">
        <v>443</v>
      </c>
      <c r="AG72" s="62" t="s">
        <v>443</v>
      </c>
      <c r="AH72" s="62" t="s">
        <v>443</v>
      </c>
      <c r="AI72" s="62" t="s">
        <v>443</v>
      </c>
      <c r="AJ72" s="62" t="s">
        <v>443</v>
      </c>
      <c r="AK72" s="62">
        <v>705.56700000000001</v>
      </c>
      <c r="AL72" s="40" t="s">
        <v>181</v>
      </c>
    </row>
    <row r="73" spans="1:38" ht="26.25" customHeight="1" thickBot="1">
      <c r="A73" s="60" t="s">
        <v>53</v>
      </c>
      <c r="B73" s="60" t="s">
        <v>182</v>
      </c>
      <c r="C73" s="61" t="s">
        <v>183</v>
      </c>
      <c r="D73" s="62"/>
      <c r="E73" s="62" t="s">
        <v>443</v>
      </c>
      <c r="F73" s="62" t="s">
        <v>443</v>
      </c>
      <c r="G73" s="62" t="s">
        <v>443</v>
      </c>
      <c r="H73" s="62" t="s">
        <v>443</v>
      </c>
      <c r="I73" s="62">
        <v>1.3548102000000002</v>
      </c>
      <c r="J73" s="62">
        <v>1.9193144500000001</v>
      </c>
      <c r="K73" s="62">
        <v>2.2580170000000002</v>
      </c>
      <c r="L73" s="62">
        <v>0.13548102000000001</v>
      </c>
      <c r="M73" s="62" t="s">
        <v>443</v>
      </c>
      <c r="N73" s="62" t="s">
        <v>443</v>
      </c>
      <c r="O73" s="62" t="s">
        <v>443</v>
      </c>
      <c r="P73" s="62" t="s">
        <v>443</v>
      </c>
      <c r="Q73" s="62" t="s">
        <v>443</v>
      </c>
      <c r="R73" s="62" t="s">
        <v>443</v>
      </c>
      <c r="S73" s="62" t="s">
        <v>443</v>
      </c>
      <c r="T73" s="62" t="s">
        <v>443</v>
      </c>
      <c r="U73" s="62" t="s">
        <v>443</v>
      </c>
      <c r="V73" s="62" t="s">
        <v>443</v>
      </c>
      <c r="W73" s="62" t="s">
        <v>443</v>
      </c>
      <c r="X73" s="62" t="s">
        <v>443</v>
      </c>
      <c r="Y73" s="62" t="s">
        <v>443</v>
      </c>
      <c r="Z73" s="62" t="s">
        <v>443</v>
      </c>
      <c r="AA73" s="62" t="s">
        <v>443</v>
      </c>
      <c r="AB73" s="62" t="s">
        <v>443</v>
      </c>
      <c r="AC73" s="62" t="s">
        <v>443</v>
      </c>
      <c r="AD73" s="157" t="s">
        <v>443</v>
      </c>
      <c r="AE73" s="158"/>
      <c r="AF73" s="159" t="s">
        <v>443</v>
      </c>
      <c r="AG73" s="62" t="s">
        <v>443</v>
      </c>
      <c r="AH73" s="62" t="s">
        <v>443</v>
      </c>
      <c r="AI73" s="62" t="s">
        <v>443</v>
      </c>
      <c r="AJ73" s="62" t="s">
        <v>443</v>
      </c>
      <c r="AK73" s="62">
        <v>60.457999999999998</v>
      </c>
      <c r="AL73" s="40" t="s">
        <v>184</v>
      </c>
    </row>
    <row r="74" spans="1:38" ht="26.25" customHeight="1" thickBot="1">
      <c r="A74" s="60" t="s">
        <v>53</v>
      </c>
      <c r="B74" s="60" t="s">
        <v>185</v>
      </c>
      <c r="C74" s="61" t="s">
        <v>186</v>
      </c>
      <c r="D74" s="62"/>
      <c r="E74" s="62" t="s">
        <v>443</v>
      </c>
      <c r="F74" s="62" t="s">
        <v>443</v>
      </c>
      <c r="G74" s="62" t="s">
        <v>443</v>
      </c>
      <c r="H74" s="62" t="s">
        <v>443</v>
      </c>
      <c r="I74" s="62">
        <v>9.0035000000000007E-4</v>
      </c>
      <c r="J74" s="62">
        <v>2.2917999999999997E-3</v>
      </c>
      <c r="K74" s="62">
        <v>3.274E-3</v>
      </c>
      <c r="L74" s="62">
        <v>2.0708050000000002E-5</v>
      </c>
      <c r="M74" s="62" t="s">
        <v>443</v>
      </c>
      <c r="N74" s="62" t="s">
        <v>443</v>
      </c>
      <c r="O74" s="62" t="s">
        <v>443</v>
      </c>
      <c r="P74" s="62" t="s">
        <v>443</v>
      </c>
      <c r="Q74" s="62" t="s">
        <v>443</v>
      </c>
      <c r="R74" s="62" t="s">
        <v>443</v>
      </c>
      <c r="S74" s="62" t="s">
        <v>443</v>
      </c>
      <c r="T74" s="62" t="s">
        <v>443</v>
      </c>
      <c r="U74" s="62" t="s">
        <v>443</v>
      </c>
      <c r="V74" s="62" t="s">
        <v>443</v>
      </c>
      <c r="W74" s="62">
        <v>5.7294999999999999E-2</v>
      </c>
      <c r="X74" s="62" t="s">
        <v>443</v>
      </c>
      <c r="Y74" s="62" t="s">
        <v>443</v>
      </c>
      <c r="Z74" s="62" t="s">
        <v>443</v>
      </c>
      <c r="AA74" s="62" t="s">
        <v>443</v>
      </c>
      <c r="AB74" s="62" t="s">
        <v>443</v>
      </c>
      <c r="AC74" s="62">
        <v>8.1850000000000005</v>
      </c>
      <c r="AD74" s="157" t="s">
        <v>443</v>
      </c>
      <c r="AE74" s="158"/>
      <c r="AF74" s="159" t="s">
        <v>443</v>
      </c>
      <c r="AG74" s="62" t="s">
        <v>443</v>
      </c>
      <c r="AH74" s="62" t="s">
        <v>443</v>
      </c>
      <c r="AI74" s="62" t="s">
        <v>443</v>
      </c>
      <c r="AJ74" s="62" t="s">
        <v>443</v>
      </c>
      <c r="AK74" s="62">
        <v>1.637</v>
      </c>
      <c r="AL74" s="40" t="s">
        <v>187</v>
      </c>
    </row>
    <row r="75" spans="1:38" ht="26.25" customHeight="1" thickBot="1">
      <c r="A75" s="60" t="s">
        <v>53</v>
      </c>
      <c r="B75" s="60" t="s">
        <v>188</v>
      </c>
      <c r="C75" s="61" t="s">
        <v>189</v>
      </c>
      <c r="D75" s="67"/>
      <c r="E75" s="67" t="s">
        <v>442</v>
      </c>
      <c r="F75" s="62" t="s">
        <v>442</v>
      </c>
      <c r="G75" s="62" t="s">
        <v>442</v>
      </c>
      <c r="H75" s="62" t="s">
        <v>442</v>
      </c>
      <c r="I75" s="62" t="s">
        <v>442</v>
      </c>
      <c r="J75" s="62" t="s">
        <v>442</v>
      </c>
      <c r="K75" s="62" t="s">
        <v>442</v>
      </c>
      <c r="L75" s="62" t="s">
        <v>442</v>
      </c>
      <c r="M75" s="62" t="s">
        <v>442</v>
      </c>
      <c r="N75" s="62" t="s">
        <v>442</v>
      </c>
      <c r="O75" s="62" t="s">
        <v>442</v>
      </c>
      <c r="P75" s="62" t="s">
        <v>442</v>
      </c>
      <c r="Q75" s="62" t="s">
        <v>442</v>
      </c>
      <c r="R75" s="62" t="s">
        <v>442</v>
      </c>
      <c r="S75" s="62" t="s">
        <v>442</v>
      </c>
      <c r="T75" s="62" t="s">
        <v>442</v>
      </c>
      <c r="U75" s="62" t="s">
        <v>442</v>
      </c>
      <c r="V75" s="62" t="s">
        <v>442</v>
      </c>
      <c r="W75" s="62" t="s">
        <v>442</v>
      </c>
      <c r="X75" s="62" t="s">
        <v>442</v>
      </c>
      <c r="Y75" s="62" t="s">
        <v>442</v>
      </c>
      <c r="Z75" s="62" t="s">
        <v>442</v>
      </c>
      <c r="AA75" s="62" t="s">
        <v>442</v>
      </c>
      <c r="AB75" s="62" t="s">
        <v>442</v>
      </c>
      <c r="AC75" s="62" t="s">
        <v>442</v>
      </c>
      <c r="AD75" s="157" t="s">
        <v>442</v>
      </c>
      <c r="AE75" s="158"/>
      <c r="AF75" s="62" t="s">
        <v>442</v>
      </c>
      <c r="AG75" s="62" t="s">
        <v>442</v>
      </c>
      <c r="AH75" s="62" t="s">
        <v>442</v>
      </c>
      <c r="AI75" s="62" t="s">
        <v>442</v>
      </c>
      <c r="AJ75" s="62" t="s">
        <v>442</v>
      </c>
      <c r="AK75" s="62" t="s">
        <v>442</v>
      </c>
      <c r="AL75" s="40" t="s">
        <v>190</v>
      </c>
    </row>
    <row r="76" spans="1:38" ht="26.25" customHeight="1" thickBot="1">
      <c r="A76" s="60" t="s">
        <v>53</v>
      </c>
      <c r="B76" s="60" t="s">
        <v>191</v>
      </c>
      <c r="C76" s="61" t="s">
        <v>192</v>
      </c>
      <c r="D76" s="62"/>
      <c r="E76" s="62" t="s">
        <v>443</v>
      </c>
      <c r="F76" s="62" t="s">
        <v>443</v>
      </c>
      <c r="G76" s="62" t="s">
        <v>443</v>
      </c>
      <c r="H76" s="62" t="s">
        <v>443</v>
      </c>
      <c r="I76" s="62">
        <v>3.4319999999999999E-4</v>
      </c>
      <c r="J76" s="62">
        <v>4.6020000000000002E-4</v>
      </c>
      <c r="K76" s="62">
        <v>5.7720000000000004E-4</v>
      </c>
      <c r="L76" s="62" t="s">
        <v>443</v>
      </c>
      <c r="M76" s="62" t="s">
        <v>443</v>
      </c>
      <c r="N76" s="62">
        <v>0.22620000000000001</v>
      </c>
      <c r="O76" s="62">
        <v>5.8500000000000002E-4</v>
      </c>
      <c r="P76" s="62" t="s">
        <v>444</v>
      </c>
      <c r="Q76" s="62">
        <v>1.833E-3</v>
      </c>
      <c r="R76" s="62" t="s">
        <v>443</v>
      </c>
      <c r="S76" s="62" t="s">
        <v>443</v>
      </c>
      <c r="T76" s="62" t="s">
        <v>443</v>
      </c>
      <c r="U76" s="62" t="s">
        <v>443</v>
      </c>
      <c r="V76" s="62" t="s">
        <v>443</v>
      </c>
      <c r="W76" s="62">
        <v>3.1199999999999999E-4</v>
      </c>
      <c r="X76" s="62" t="s">
        <v>443</v>
      </c>
      <c r="Y76" s="62" t="s">
        <v>443</v>
      </c>
      <c r="Z76" s="62" t="s">
        <v>443</v>
      </c>
      <c r="AA76" s="62" t="s">
        <v>443</v>
      </c>
      <c r="AB76" s="62" t="s">
        <v>443</v>
      </c>
      <c r="AC76" s="62" t="s">
        <v>443</v>
      </c>
      <c r="AD76" s="157">
        <v>0.12480000000000001</v>
      </c>
      <c r="AE76" s="158"/>
      <c r="AF76" s="159" t="s">
        <v>443</v>
      </c>
      <c r="AG76" s="62" t="s">
        <v>443</v>
      </c>
      <c r="AH76" s="62" t="s">
        <v>443</v>
      </c>
      <c r="AI76" s="62" t="s">
        <v>443</v>
      </c>
      <c r="AJ76" s="62" t="s">
        <v>443</v>
      </c>
      <c r="AK76" s="62">
        <v>3.9E-2</v>
      </c>
      <c r="AL76" s="40" t="s">
        <v>193</v>
      </c>
    </row>
    <row r="77" spans="1:38" ht="26.25" customHeight="1" thickBot="1">
      <c r="A77" s="60" t="s">
        <v>53</v>
      </c>
      <c r="B77" s="60" t="s">
        <v>194</v>
      </c>
      <c r="C77" s="61" t="s">
        <v>195</v>
      </c>
      <c r="D77" s="62"/>
      <c r="E77" s="62" t="s">
        <v>442</v>
      </c>
      <c r="F77" s="62" t="s">
        <v>442</v>
      </c>
      <c r="G77" s="62" t="s">
        <v>442</v>
      </c>
      <c r="H77" s="62" t="s">
        <v>442</v>
      </c>
      <c r="I77" s="62" t="s">
        <v>442</v>
      </c>
      <c r="J77" s="62" t="s">
        <v>442</v>
      </c>
      <c r="K77" s="62" t="s">
        <v>442</v>
      </c>
      <c r="L77" s="62" t="s">
        <v>442</v>
      </c>
      <c r="M77" s="62" t="s">
        <v>442</v>
      </c>
      <c r="N77" s="62" t="s">
        <v>442</v>
      </c>
      <c r="O77" s="62" t="s">
        <v>442</v>
      </c>
      <c r="P77" s="62" t="s">
        <v>442</v>
      </c>
      <c r="Q77" s="62" t="s">
        <v>442</v>
      </c>
      <c r="R77" s="62" t="s">
        <v>442</v>
      </c>
      <c r="S77" s="62" t="s">
        <v>442</v>
      </c>
      <c r="T77" s="62" t="s">
        <v>442</v>
      </c>
      <c r="U77" s="62" t="s">
        <v>442</v>
      </c>
      <c r="V77" s="62" t="s">
        <v>442</v>
      </c>
      <c r="W77" s="62" t="s">
        <v>442</v>
      </c>
      <c r="X77" s="62" t="s">
        <v>442</v>
      </c>
      <c r="Y77" s="62" t="s">
        <v>442</v>
      </c>
      <c r="Z77" s="62" t="s">
        <v>442</v>
      </c>
      <c r="AA77" s="62" t="s">
        <v>442</v>
      </c>
      <c r="AB77" s="62" t="s">
        <v>442</v>
      </c>
      <c r="AC77" s="62" t="s">
        <v>442</v>
      </c>
      <c r="AD77" s="157" t="s">
        <v>442</v>
      </c>
      <c r="AE77" s="158"/>
      <c r="AF77" s="62" t="s">
        <v>442</v>
      </c>
      <c r="AG77" s="62" t="s">
        <v>442</v>
      </c>
      <c r="AH77" s="62" t="s">
        <v>442</v>
      </c>
      <c r="AI77" s="62" t="s">
        <v>442</v>
      </c>
      <c r="AJ77" s="62" t="s">
        <v>442</v>
      </c>
      <c r="AK77" s="62" t="s">
        <v>442</v>
      </c>
      <c r="AL77" s="40" t="s">
        <v>196</v>
      </c>
    </row>
    <row r="78" spans="1:38" ht="26.25" customHeight="1" thickBot="1">
      <c r="A78" s="60" t="s">
        <v>53</v>
      </c>
      <c r="B78" s="60" t="s">
        <v>197</v>
      </c>
      <c r="C78" s="61" t="s">
        <v>198</v>
      </c>
      <c r="D78" s="62"/>
      <c r="E78" s="62" t="s">
        <v>443</v>
      </c>
      <c r="F78" s="62" t="s">
        <v>443</v>
      </c>
      <c r="G78" s="62">
        <v>7.6559999999999999E-5</v>
      </c>
      <c r="H78" s="62" t="s">
        <v>443</v>
      </c>
      <c r="I78" s="62">
        <v>1.102E-5</v>
      </c>
      <c r="J78" s="62">
        <v>1.45E-5</v>
      </c>
      <c r="K78" s="62">
        <v>1.8559999999999998E-5</v>
      </c>
      <c r="L78" s="62">
        <v>1.102E-8</v>
      </c>
      <c r="M78" s="62" t="s">
        <v>443</v>
      </c>
      <c r="N78" s="62">
        <v>1.392E-3</v>
      </c>
      <c r="O78" s="62">
        <v>1.3339999999999999E-4</v>
      </c>
      <c r="P78" s="62" t="s">
        <v>443</v>
      </c>
      <c r="Q78" s="62">
        <v>1.16E-4</v>
      </c>
      <c r="R78" s="62" t="s">
        <v>443</v>
      </c>
      <c r="S78" s="62">
        <v>1.624E-3</v>
      </c>
      <c r="T78" s="62">
        <v>7.5399999999999998E-6</v>
      </c>
      <c r="U78" s="62" t="s">
        <v>443</v>
      </c>
      <c r="V78" s="62" t="s">
        <v>443</v>
      </c>
      <c r="W78" s="62">
        <v>2.8999999999999998E-3</v>
      </c>
      <c r="X78" s="62" t="s">
        <v>443</v>
      </c>
      <c r="Y78" s="62" t="s">
        <v>443</v>
      </c>
      <c r="Z78" s="62" t="s">
        <v>443</v>
      </c>
      <c r="AA78" s="62" t="s">
        <v>443</v>
      </c>
      <c r="AB78" s="62" t="s">
        <v>443</v>
      </c>
      <c r="AC78" s="62" t="s">
        <v>443</v>
      </c>
      <c r="AD78" s="157">
        <v>0.21460000000000001</v>
      </c>
      <c r="AE78" s="158"/>
      <c r="AF78" s="159" t="s">
        <v>443</v>
      </c>
      <c r="AG78" s="62" t="s">
        <v>443</v>
      </c>
      <c r="AH78" s="62" t="s">
        <v>443</v>
      </c>
      <c r="AI78" s="62" t="s">
        <v>443</v>
      </c>
      <c r="AJ78" s="62" t="s">
        <v>443</v>
      </c>
      <c r="AK78" s="62">
        <v>5.8000000000000003E-2</v>
      </c>
      <c r="AL78" s="40" t="s">
        <v>199</v>
      </c>
    </row>
    <row r="79" spans="1:38" ht="26.25" customHeight="1" thickBot="1">
      <c r="A79" s="60" t="s">
        <v>53</v>
      </c>
      <c r="B79" s="60" t="s">
        <v>200</v>
      </c>
      <c r="C79" s="61" t="s">
        <v>201</v>
      </c>
      <c r="D79" s="62"/>
      <c r="E79" s="62" t="s">
        <v>442</v>
      </c>
      <c r="F79" s="62" t="s">
        <v>442</v>
      </c>
      <c r="G79" s="62" t="s">
        <v>442</v>
      </c>
      <c r="H79" s="62" t="s">
        <v>442</v>
      </c>
      <c r="I79" s="62" t="s">
        <v>442</v>
      </c>
      <c r="J79" s="62" t="s">
        <v>442</v>
      </c>
      <c r="K79" s="62" t="s">
        <v>442</v>
      </c>
      <c r="L79" s="62" t="s">
        <v>442</v>
      </c>
      <c r="M79" s="62" t="s">
        <v>442</v>
      </c>
      <c r="N79" s="62" t="s">
        <v>442</v>
      </c>
      <c r="O79" s="62" t="s">
        <v>442</v>
      </c>
      <c r="P79" s="62" t="s">
        <v>442</v>
      </c>
      <c r="Q79" s="62" t="s">
        <v>442</v>
      </c>
      <c r="R79" s="62" t="s">
        <v>442</v>
      </c>
      <c r="S79" s="62" t="s">
        <v>442</v>
      </c>
      <c r="T79" s="62" t="s">
        <v>442</v>
      </c>
      <c r="U79" s="62" t="s">
        <v>442</v>
      </c>
      <c r="V79" s="62" t="s">
        <v>442</v>
      </c>
      <c r="W79" s="62" t="s">
        <v>442</v>
      </c>
      <c r="X79" s="62" t="s">
        <v>442</v>
      </c>
      <c r="Y79" s="62" t="s">
        <v>442</v>
      </c>
      <c r="Z79" s="62" t="s">
        <v>442</v>
      </c>
      <c r="AA79" s="62" t="s">
        <v>442</v>
      </c>
      <c r="AB79" s="62" t="s">
        <v>442</v>
      </c>
      <c r="AC79" s="62" t="s">
        <v>442</v>
      </c>
      <c r="AD79" s="157" t="s">
        <v>442</v>
      </c>
      <c r="AE79" s="158"/>
      <c r="AF79" s="62" t="s">
        <v>442</v>
      </c>
      <c r="AG79" s="62" t="s">
        <v>442</v>
      </c>
      <c r="AH79" s="62" t="s">
        <v>442</v>
      </c>
      <c r="AI79" s="62" t="s">
        <v>442</v>
      </c>
      <c r="AJ79" s="62" t="s">
        <v>442</v>
      </c>
      <c r="AK79" s="62" t="s">
        <v>442</v>
      </c>
      <c r="AL79" s="40" t="s">
        <v>202</v>
      </c>
    </row>
    <row r="80" spans="1:38" ht="26.25" customHeight="1" thickBot="1">
      <c r="A80" s="60" t="s">
        <v>53</v>
      </c>
      <c r="B80" s="64" t="s">
        <v>203</v>
      </c>
      <c r="C80" s="66" t="s">
        <v>204</v>
      </c>
      <c r="D80" s="62"/>
      <c r="E80" s="62" t="s">
        <v>442</v>
      </c>
      <c r="F80" s="62" t="s">
        <v>442</v>
      </c>
      <c r="G80" s="62" t="s">
        <v>442</v>
      </c>
      <c r="H80" s="62" t="s">
        <v>442</v>
      </c>
      <c r="I80" s="62" t="s">
        <v>442</v>
      </c>
      <c r="J80" s="62" t="s">
        <v>442</v>
      </c>
      <c r="K80" s="62" t="s">
        <v>442</v>
      </c>
      <c r="L80" s="62" t="s">
        <v>442</v>
      </c>
      <c r="M80" s="62" t="s">
        <v>442</v>
      </c>
      <c r="N80" s="62" t="s">
        <v>442</v>
      </c>
      <c r="O80" s="62" t="s">
        <v>442</v>
      </c>
      <c r="P80" s="62" t="s">
        <v>442</v>
      </c>
      <c r="Q80" s="62" t="s">
        <v>442</v>
      </c>
      <c r="R80" s="62" t="s">
        <v>442</v>
      </c>
      <c r="S80" s="62" t="s">
        <v>442</v>
      </c>
      <c r="T80" s="62" t="s">
        <v>442</v>
      </c>
      <c r="U80" s="62" t="s">
        <v>442</v>
      </c>
      <c r="V80" s="62" t="s">
        <v>442</v>
      </c>
      <c r="W80" s="62" t="s">
        <v>442</v>
      </c>
      <c r="X80" s="62" t="s">
        <v>442</v>
      </c>
      <c r="Y80" s="62" t="s">
        <v>442</v>
      </c>
      <c r="Z80" s="62" t="s">
        <v>442</v>
      </c>
      <c r="AA80" s="62" t="s">
        <v>442</v>
      </c>
      <c r="AB80" s="62" t="s">
        <v>442</v>
      </c>
      <c r="AC80" s="62" t="s">
        <v>442</v>
      </c>
      <c r="AD80" s="157" t="s">
        <v>442</v>
      </c>
      <c r="AE80" s="158"/>
      <c r="AF80" s="62" t="s">
        <v>442</v>
      </c>
      <c r="AG80" s="62" t="s">
        <v>442</v>
      </c>
      <c r="AH80" s="62" t="s">
        <v>442</v>
      </c>
      <c r="AI80" s="62" t="s">
        <v>442</v>
      </c>
      <c r="AJ80" s="62" t="s">
        <v>442</v>
      </c>
      <c r="AK80" s="62" t="s">
        <v>442</v>
      </c>
      <c r="AL80" s="40" t="s">
        <v>412</v>
      </c>
    </row>
    <row r="81" spans="1:38" ht="26.25" customHeight="1" thickBot="1">
      <c r="A81" s="60" t="s">
        <v>53</v>
      </c>
      <c r="B81" s="64" t="s">
        <v>205</v>
      </c>
      <c r="C81" s="66" t="s">
        <v>206</v>
      </c>
      <c r="D81" s="62"/>
      <c r="E81" s="62" t="s">
        <v>445</v>
      </c>
      <c r="F81" s="62" t="s">
        <v>445</v>
      </c>
      <c r="G81" s="62" t="s">
        <v>445</v>
      </c>
      <c r="H81" s="62" t="s">
        <v>445</v>
      </c>
      <c r="I81" s="62" t="s">
        <v>445</v>
      </c>
      <c r="J81" s="62" t="s">
        <v>445</v>
      </c>
      <c r="K81" s="62" t="s">
        <v>445</v>
      </c>
      <c r="L81" s="62" t="s">
        <v>445</v>
      </c>
      <c r="M81" s="62" t="s">
        <v>445</v>
      </c>
      <c r="N81" s="62" t="s">
        <v>445</v>
      </c>
      <c r="O81" s="62" t="s">
        <v>445</v>
      </c>
      <c r="P81" s="62" t="s">
        <v>445</v>
      </c>
      <c r="Q81" s="62" t="s">
        <v>445</v>
      </c>
      <c r="R81" s="62" t="s">
        <v>445</v>
      </c>
      <c r="S81" s="62" t="s">
        <v>445</v>
      </c>
      <c r="T81" s="62" t="s">
        <v>445</v>
      </c>
      <c r="U81" s="62" t="s">
        <v>445</v>
      </c>
      <c r="V81" s="62" t="s">
        <v>445</v>
      </c>
      <c r="W81" s="62" t="s">
        <v>445</v>
      </c>
      <c r="X81" s="62" t="s">
        <v>445</v>
      </c>
      <c r="Y81" s="62" t="s">
        <v>445</v>
      </c>
      <c r="Z81" s="62" t="s">
        <v>445</v>
      </c>
      <c r="AA81" s="62" t="s">
        <v>445</v>
      </c>
      <c r="AB81" s="62" t="s">
        <v>445</v>
      </c>
      <c r="AC81" s="62" t="s">
        <v>445</v>
      </c>
      <c r="AD81" s="62" t="s">
        <v>445</v>
      </c>
      <c r="AE81" s="158"/>
      <c r="AF81" s="159" t="s">
        <v>445</v>
      </c>
      <c r="AG81" s="159" t="s">
        <v>445</v>
      </c>
      <c r="AH81" s="159" t="s">
        <v>445</v>
      </c>
      <c r="AI81" s="159" t="s">
        <v>445</v>
      </c>
      <c r="AJ81" s="159" t="s">
        <v>445</v>
      </c>
      <c r="AK81" s="159" t="s">
        <v>445</v>
      </c>
      <c r="AL81" s="40" t="s">
        <v>207</v>
      </c>
    </row>
    <row r="82" spans="1:38" ht="26.25" customHeight="1" thickBot="1">
      <c r="A82" s="60" t="s">
        <v>208</v>
      </c>
      <c r="B82" s="64" t="s">
        <v>209</v>
      </c>
      <c r="C82" s="70" t="s">
        <v>210</v>
      </c>
      <c r="D82" s="62"/>
      <c r="E82" s="62" t="s">
        <v>443</v>
      </c>
      <c r="F82" s="62">
        <v>2.599656044694</v>
      </c>
      <c r="G82" s="62" t="s">
        <v>443</v>
      </c>
      <c r="H82" s="62" t="s">
        <v>443</v>
      </c>
      <c r="I82" s="62" t="s">
        <v>443</v>
      </c>
      <c r="J82" s="62" t="s">
        <v>443</v>
      </c>
      <c r="K82" s="62" t="s">
        <v>443</v>
      </c>
      <c r="L82" s="62" t="s">
        <v>443</v>
      </c>
      <c r="M82" s="62" t="s">
        <v>443</v>
      </c>
      <c r="N82" s="62" t="s">
        <v>443</v>
      </c>
      <c r="O82" s="62" t="s">
        <v>443</v>
      </c>
      <c r="P82" s="62" t="s">
        <v>443</v>
      </c>
      <c r="Q82" s="62" t="s">
        <v>443</v>
      </c>
      <c r="R82" s="62" t="s">
        <v>443</v>
      </c>
      <c r="S82" s="62" t="s">
        <v>443</v>
      </c>
      <c r="T82" s="62" t="s">
        <v>443</v>
      </c>
      <c r="U82" s="62" t="s">
        <v>443</v>
      </c>
      <c r="V82" s="62" t="s">
        <v>443</v>
      </c>
      <c r="W82" s="62" t="s">
        <v>443</v>
      </c>
      <c r="X82" s="62" t="s">
        <v>443</v>
      </c>
      <c r="Y82" s="62" t="s">
        <v>443</v>
      </c>
      <c r="Z82" s="62" t="s">
        <v>443</v>
      </c>
      <c r="AA82" s="62" t="s">
        <v>443</v>
      </c>
      <c r="AB82" s="62" t="s">
        <v>443</v>
      </c>
      <c r="AC82" s="62" t="s">
        <v>443</v>
      </c>
      <c r="AD82" s="157" t="s">
        <v>443</v>
      </c>
      <c r="AE82" s="158"/>
      <c r="AF82" s="159" t="s">
        <v>443</v>
      </c>
      <c r="AG82" s="62" t="s">
        <v>443</v>
      </c>
      <c r="AH82" s="62" t="s">
        <v>443</v>
      </c>
      <c r="AI82" s="62" t="s">
        <v>443</v>
      </c>
      <c r="AJ82" s="62" t="s">
        <v>443</v>
      </c>
      <c r="AK82" s="62" t="s">
        <v>443</v>
      </c>
      <c r="AL82" s="40" t="s">
        <v>219</v>
      </c>
    </row>
    <row r="83" spans="1:38" ht="26.25" customHeight="1" thickBot="1">
      <c r="A83" s="60" t="s">
        <v>53</v>
      </c>
      <c r="B83" s="71" t="s">
        <v>211</v>
      </c>
      <c r="C83" s="72" t="s">
        <v>212</v>
      </c>
      <c r="D83" s="62"/>
      <c r="E83" s="62" t="s">
        <v>443</v>
      </c>
      <c r="F83" s="62">
        <v>3.7120159999999998E-3</v>
      </c>
      <c r="G83" s="62" t="s">
        <v>443</v>
      </c>
      <c r="H83" s="62" t="s">
        <v>443</v>
      </c>
      <c r="I83" s="62">
        <v>9.2800400000000005E-2</v>
      </c>
      <c r="J83" s="62">
        <v>0.69600300000000004</v>
      </c>
      <c r="K83" s="62">
        <v>3.248014</v>
      </c>
      <c r="L83" s="62">
        <v>5.2896228000000002E-3</v>
      </c>
      <c r="M83" s="62" t="s">
        <v>443</v>
      </c>
      <c r="N83" s="62" t="s">
        <v>443</v>
      </c>
      <c r="O83" s="62" t="s">
        <v>443</v>
      </c>
      <c r="P83" s="62" t="s">
        <v>443</v>
      </c>
      <c r="Q83" s="62" t="s">
        <v>443</v>
      </c>
      <c r="R83" s="62" t="s">
        <v>443</v>
      </c>
      <c r="S83" s="62" t="s">
        <v>443</v>
      </c>
      <c r="T83" s="62" t="s">
        <v>443</v>
      </c>
      <c r="U83" s="62" t="s">
        <v>443</v>
      </c>
      <c r="V83" s="62" t="s">
        <v>443</v>
      </c>
      <c r="W83" s="62" t="s">
        <v>443</v>
      </c>
      <c r="X83" s="62" t="s">
        <v>443</v>
      </c>
      <c r="Y83" s="62" t="s">
        <v>443</v>
      </c>
      <c r="Z83" s="62" t="s">
        <v>443</v>
      </c>
      <c r="AA83" s="62" t="s">
        <v>443</v>
      </c>
      <c r="AB83" s="62" t="s">
        <v>443</v>
      </c>
      <c r="AC83" s="62" t="s">
        <v>443</v>
      </c>
      <c r="AD83" s="157" t="s">
        <v>443</v>
      </c>
      <c r="AE83" s="158"/>
      <c r="AF83" s="159" t="s">
        <v>443</v>
      </c>
      <c r="AG83" s="62" t="s">
        <v>443</v>
      </c>
      <c r="AH83" s="62" t="s">
        <v>443</v>
      </c>
      <c r="AI83" s="62" t="s">
        <v>443</v>
      </c>
      <c r="AJ83" s="62" t="s">
        <v>443</v>
      </c>
      <c r="AK83" s="62">
        <v>232.001</v>
      </c>
      <c r="AL83" s="40" t="s">
        <v>412</v>
      </c>
    </row>
    <row r="84" spans="1:38" ht="26.25" customHeight="1" thickBot="1">
      <c r="A84" s="60" t="s">
        <v>53</v>
      </c>
      <c r="B84" s="71" t="s">
        <v>213</v>
      </c>
      <c r="C84" s="72" t="s">
        <v>214</v>
      </c>
      <c r="D84" s="62"/>
      <c r="E84" s="62" t="s">
        <v>444</v>
      </c>
      <c r="F84" s="62">
        <v>2.4417900000000001E-3</v>
      </c>
      <c r="G84" s="62" t="s">
        <v>443</v>
      </c>
      <c r="H84" s="62" t="s">
        <v>443</v>
      </c>
      <c r="I84" s="62">
        <v>1.5026400000000002E-3</v>
      </c>
      <c r="J84" s="62">
        <v>7.5132000000000011E-3</v>
      </c>
      <c r="K84" s="62">
        <v>3.0052800000000005E-2</v>
      </c>
      <c r="L84" s="62">
        <v>1.9534320000000002E-7</v>
      </c>
      <c r="M84" s="62">
        <v>1.7843850000000001E-4</v>
      </c>
      <c r="N84" s="62" t="s">
        <v>444</v>
      </c>
      <c r="O84" s="62" t="s">
        <v>444</v>
      </c>
      <c r="P84" s="62" t="s">
        <v>444</v>
      </c>
      <c r="Q84" s="62" t="s">
        <v>443</v>
      </c>
      <c r="R84" s="62" t="s">
        <v>443</v>
      </c>
      <c r="S84" s="62" t="s">
        <v>443</v>
      </c>
      <c r="T84" s="62" t="s">
        <v>443</v>
      </c>
      <c r="U84" s="62" t="s">
        <v>443</v>
      </c>
      <c r="V84" s="62" t="s">
        <v>443</v>
      </c>
      <c r="W84" s="62" t="s">
        <v>444</v>
      </c>
      <c r="X84" s="62" t="s">
        <v>444</v>
      </c>
      <c r="Y84" s="62" t="s">
        <v>444</v>
      </c>
      <c r="Z84" s="62" t="s">
        <v>444</v>
      </c>
      <c r="AA84" s="62" t="s">
        <v>444</v>
      </c>
      <c r="AB84" s="62" t="s">
        <v>443</v>
      </c>
      <c r="AC84" s="62" t="s">
        <v>444</v>
      </c>
      <c r="AD84" s="157" t="s">
        <v>443</v>
      </c>
      <c r="AE84" s="158"/>
      <c r="AF84" s="159" t="s">
        <v>443</v>
      </c>
      <c r="AG84" s="62" t="s">
        <v>443</v>
      </c>
      <c r="AH84" s="62" t="s">
        <v>443</v>
      </c>
      <c r="AI84" s="62" t="s">
        <v>443</v>
      </c>
      <c r="AJ84" s="62" t="s">
        <v>443</v>
      </c>
      <c r="AK84" s="62">
        <v>18.783000000000001</v>
      </c>
      <c r="AL84" s="40" t="s">
        <v>412</v>
      </c>
    </row>
    <row r="85" spans="1:38" ht="26.25" customHeight="1" thickBot="1">
      <c r="A85" s="60" t="s">
        <v>208</v>
      </c>
      <c r="B85" s="66" t="s">
        <v>215</v>
      </c>
      <c r="C85" s="72" t="s">
        <v>403</v>
      </c>
      <c r="D85" s="62"/>
      <c r="E85" s="62" t="s">
        <v>443</v>
      </c>
      <c r="F85" s="62">
        <v>2.3004999999999995</v>
      </c>
      <c r="G85" s="62" t="s">
        <v>443</v>
      </c>
      <c r="H85" s="62" t="s">
        <v>443</v>
      </c>
      <c r="I85" s="62" t="s">
        <v>443</v>
      </c>
      <c r="J85" s="62" t="s">
        <v>443</v>
      </c>
      <c r="K85" s="62" t="s">
        <v>443</v>
      </c>
      <c r="L85" s="62" t="s">
        <v>443</v>
      </c>
      <c r="M85" s="62" t="s">
        <v>443</v>
      </c>
      <c r="N85" s="62" t="s">
        <v>443</v>
      </c>
      <c r="O85" s="62" t="s">
        <v>443</v>
      </c>
      <c r="P85" s="62" t="s">
        <v>443</v>
      </c>
      <c r="Q85" s="62" t="s">
        <v>443</v>
      </c>
      <c r="R85" s="62" t="s">
        <v>443</v>
      </c>
      <c r="S85" s="62" t="s">
        <v>443</v>
      </c>
      <c r="T85" s="62" t="s">
        <v>443</v>
      </c>
      <c r="U85" s="62" t="s">
        <v>443</v>
      </c>
      <c r="V85" s="62" t="s">
        <v>443</v>
      </c>
      <c r="W85" s="62" t="s">
        <v>443</v>
      </c>
      <c r="X85" s="62" t="s">
        <v>443</v>
      </c>
      <c r="Y85" s="62" t="s">
        <v>443</v>
      </c>
      <c r="Z85" s="62" t="s">
        <v>443</v>
      </c>
      <c r="AA85" s="62" t="s">
        <v>443</v>
      </c>
      <c r="AB85" s="62" t="s">
        <v>443</v>
      </c>
      <c r="AC85" s="62" t="s">
        <v>443</v>
      </c>
      <c r="AD85" s="157" t="s">
        <v>443</v>
      </c>
      <c r="AE85" s="158"/>
      <c r="AF85" s="159" t="s">
        <v>443</v>
      </c>
      <c r="AG85" s="62" t="s">
        <v>443</v>
      </c>
      <c r="AH85" s="62" t="s">
        <v>443</v>
      </c>
      <c r="AI85" s="62" t="s">
        <v>443</v>
      </c>
      <c r="AJ85" s="62" t="s">
        <v>443</v>
      </c>
      <c r="AK85" s="62">
        <v>9.202</v>
      </c>
      <c r="AL85" s="40" t="s">
        <v>216</v>
      </c>
    </row>
    <row r="86" spans="1:38" ht="26.25" customHeight="1" thickBot="1">
      <c r="A86" s="60" t="s">
        <v>208</v>
      </c>
      <c r="B86" s="66" t="s">
        <v>217</v>
      </c>
      <c r="C86" s="70" t="s">
        <v>218</v>
      </c>
      <c r="D86" s="62"/>
      <c r="E86" s="62" t="s">
        <v>443</v>
      </c>
      <c r="F86" s="62">
        <v>1.7448136999999999</v>
      </c>
      <c r="G86" s="62" t="s">
        <v>443</v>
      </c>
      <c r="H86" s="62" t="s">
        <v>443</v>
      </c>
      <c r="I86" s="62" t="s">
        <v>443</v>
      </c>
      <c r="J86" s="62" t="s">
        <v>443</v>
      </c>
      <c r="K86" s="62" t="s">
        <v>443</v>
      </c>
      <c r="L86" s="62" t="s">
        <v>443</v>
      </c>
      <c r="M86" s="62" t="s">
        <v>443</v>
      </c>
      <c r="N86" s="62" t="s">
        <v>443</v>
      </c>
      <c r="O86" s="62" t="s">
        <v>443</v>
      </c>
      <c r="P86" s="62" t="s">
        <v>443</v>
      </c>
      <c r="Q86" s="62" t="s">
        <v>443</v>
      </c>
      <c r="R86" s="62" t="s">
        <v>443</v>
      </c>
      <c r="S86" s="62" t="s">
        <v>443</v>
      </c>
      <c r="T86" s="62" t="s">
        <v>443</v>
      </c>
      <c r="U86" s="62" t="s">
        <v>443</v>
      </c>
      <c r="V86" s="62" t="s">
        <v>443</v>
      </c>
      <c r="W86" s="62" t="s">
        <v>443</v>
      </c>
      <c r="X86" s="62" t="s">
        <v>443</v>
      </c>
      <c r="Y86" s="62" t="s">
        <v>443</v>
      </c>
      <c r="Z86" s="62" t="s">
        <v>443</v>
      </c>
      <c r="AA86" s="62" t="s">
        <v>443</v>
      </c>
      <c r="AB86" s="62" t="s">
        <v>443</v>
      </c>
      <c r="AC86" s="62" t="s">
        <v>443</v>
      </c>
      <c r="AD86" s="157" t="s">
        <v>443</v>
      </c>
      <c r="AE86" s="158"/>
      <c r="AF86" s="159" t="s">
        <v>443</v>
      </c>
      <c r="AG86" s="62" t="s">
        <v>443</v>
      </c>
      <c r="AH86" s="62" t="s">
        <v>443</v>
      </c>
      <c r="AI86" s="62" t="s">
        <v>443</v>
      </c>
      <c r="AJ86" s="62" t="s">
        <v>443</v>
      </c>
      <c r="AK86" s="62" t="s">
        <v>443</v>
      </c>
      <c r="AL86" s="40" t="s">
        <v>219</v>
      </c>
    </row>
    <row r="87" spans="1:38" ht="26.25" customHeight="1" thickBot="1">
      <c r="A87" s="60" t="s">
        <v>208</v>
      </c>
      <c r="B87" s="66" t="s">
        <v>220</v>
      </c>
      <c r="C87" s="70" t="s">
        <v>221</v>
      </c>
      <c r="D87" s="62"/>
      <c r="E87" s="62" t="s">
        <v>443</v>
      </c>
      <c r="F87" s="62">
        <v>0.61581659999999994</v>
      </c>
      <c r="G87" s="62" t="s">
        <v>443</v>
      </c>
      <c r="H87" s="62" t="s">
        <v>443</v>
      </c>
      <c r="I87" s="62" t="s">
        <v>443</v>
      </c>
      <c r="J87" s="62" t="s">
        <v>443</v>
      </c>
      <c r="K87" s="62" t="s">
        <v>443</v>
      </c>
      <c r="L87" s="62" t="s">
        <v>443</v>
      </c>
      <c r="M87" s="62" t="s">
        <v>443</v>
      </c>
      <c r="N87" s="62" t="s">
        <v>443</v>
      </c>
      <c r="O87" s="62" t="s">
        <v>443</v>
      </c>
      <c r="P87" s="62" t="s">
        <v>443</v>
      </c>
      <c r="Q87" s="62" t="s">
        <v>443</v>
      </c>
      <c r="R87" s="62" t="s">
        <v>443</v>
      </c>
      <c r="S87" s="62" t="s">
        <v>443</v>
      </c>
      <c r="T87" s="62" t="s">
        <v>443</v>
      </c>
      <c r="U87" s="62" t="s">
        <v>443</v>
      </c>
      <c r="V87" s="62" t="s">
        <v>443</v>
      </c>
      <c r="W87" s="62" t="s">
        <v>443</v>
      </c>
      <c r="X87" s="62" t="s">
        <v>443</v>
      </c>
      <c r="Y87" s="62" t="s">
        <v>443</v>
      </c>
      <c r="Z87" s="62" t="s">
        <v>443</v>
      </c>
      <c r="AA87" s="62" t="s">
        <v>443</v>
      </c>
      <c r="AB87" s="62" t="s">
        <v>443</v>
      </c>
      <c r="AC87" s="62" t="s">
        <v>443</v>
      </c>
      <c r="AD87" s="157" t="s">
        <v>443</v>
      </c>
      <c r="AE87" s="158"/>
      <c r="AF87" s="159" t="s">
        <v>443</v>
      </c>
      <c r="AG87" s="62" t="s">
        <v>443</v>
      </c>
      <c r="AH87" s="62" t="s">
        <v>443</v>
      </c>
      <c r="AI87" s="62" t="s">
        <v>443</v>
      </c>
      <c r="AJ87" s="62" t="s">
        <v>443</v>
      </c>
      <c r="AK87" s="62">
        <v>2052.7220000000002</v>
      </c>
      <c r="AL87" s="40" t="s">
        <v>219</v>
      </c>
    </row>
    <row r="88" spans="1:38" ht="26.25" customHeight="1" thickBot="1">
      <c r="A88" s="60" t="s">
        <v>208</v>
      </c>
      <c r="B88" s="66" t="s">
        <v>222</v>
      </c>
      <c r="C88" s="70" t="s">
        <v>223</v>
      </c>
      <c r="D88" s="62"/>
      <c r="E88" s="62" t="s">
        <v>443</v>
      </c>
      <c r="F88" s="62">
        <v>0.32555699999999999</v>
      </c>
      <c r="G88" s="62" t="s">
        <v>443</v>
      </c>
      <c r="H88" s="62">
        <v>9.7239999999999997E-5</v>
      </c>
      <c r="I88" s="62" t="s">
        <v>443</v>
      </c>
      <c r="J88" s="62" t="s">
        <v>443</v>
      </c>
      <c r="K88" s="62">
        <v>6.6000000000000003E-2</v>
      </c>
      <c r="L88" s="62" t="s">
        <v>443</v>
      </c>
      <c r="M88" s="62" t="s">
        <v>443</v>
      </c>
      <c r="N88" s="62" t="s">
        <v>443</v>
      </c>
      <c r="O88" s="62">
        <v>5.5000000000000003E-7</v>
      </c>
      <c r="P88" s="62" t="s">
        <v>443</v>
      </c>
      <c r="Q88" s="62">
        <v>2.7499999999999999E-6</v>
      </c>
      <c r="R88" s="62">
        <v>3.3000000000000003E-5</v>
      </c>
      <c r="S88" s="62" t="s">
        <v>443</v>
      </c>
      <c r="T88" s="62">
        <v>2.7500000000000002E-4</v>
      </c>
      <c r="U88" s="62">
        <v>2.7499999999999999E-6</v>
      </c>
      <c r="V88" s="62" t="s">
        <v>443</v>
      </c>
      <c r="W88" s="62" t="s">
        <v>443</v>
      </c>
      <c r="X88" s="62" t="s">
        <v>443</v>
      </c>
      <c r="Y88" s="62" t="s">
        <v>443</v>
      </c>
      <c r="Z88" s="62" t="s">
        <v>443</v>
      </c>
      <c r="AA88" s="62" t="s">
        <v>443</v>
      </c>
      <c r="AB88" s="62">
        <v>1.4024999999999998E-2</v>
      </c>
      <c r="AC88" s="62" t="s">
        <v>443</v>
      </c>
      <c r="AD88" s="157" t="s">
        <v>443</v>
      </c>
      <c r="AE88" s="158"/>
      <c r="AF88" s="159" t="s">
        <v>443</v>
      </c>
      <c r="AG88" s="62" t="s">
        <v>443</v>
      </c>
      <c r="AH88" s="62" t="s">
        <v>443</v>
      </c>
      <c r="AI88" s="62" t="s">
        <v>443</v>
      </c>
      <c r="AJ88" s="62" t="s">
        <v>443</v>
      </c>
      <c r="AK88" s="62" t="s">
        <v>443</v>
      </c>
      <c r="AL88" s="40" t="s">
        <v>412</v>
      </c>
    </row>
    <row r="89" spans="1:38" ht="26.25" customHeight="1" thickBot="1">
      <c r="A89" s="60" t="s">
        <v>208</v>
      </c>
      <c r="B89" s="66" t="s">
        <v>224</v>
      </c>
      <c r="C89" s="70" t="s">
        <v>225</v>
      </c>
      <c r="D89" s="62"/>
      <c r="E89" s="62" t="s">
        <v>443</v>
      </c>
      <c r="F89" s="62">
        <v>3.6824000000000003E-2</v>
      </c>
      <c r="G89" s="62" t="s">
        <v>443</v>
      </c>
      <c r="H89" s="62" t="s">
        <v>443</v>
      </c>
      <c r="I89" s="62" t="s">
        <v>443</v>
      </c>
      <c r="J89" s="62" t="s">
        <v>443</v>
      </c>
      <c r="K89" s="62" t="s">
        <v>443</v>
      </c>
      <c r="L89" s="62" t="s">
        <v>443</v>
      </c>
      <c r="M89" s="62" t="s">
        <v>443</v>
      </c>
      <c r="N89" s="62" t="s">
        <v>443</v>
      </c>
      <c r="O89" s="62" t="s">
        <v>443</v>
      </c>
      <c r="P89" s="62" t="s">
        <v>443</v>
      </c>
      <c r="Q89" s="62" t="s">
        <v>443</v>
      </c>
      <c r="R89" s="62" t="s">
        <v>443</v>
      </c>
      <c r="S89" s="62" t="s">
        <v>443</v>
      </c>
      <c r="T89" s="62" t="s">
        <v>443</v>
      </c>
      <c r="U89" s="62" t="s">
        <v>443</v>
      </c>
      <c r="V89" s="62" t="s">
        <v>443</v>
      </c>
      <c r="W89" s="62" t="s">
        <v>443</v>
      </c>
      <c r="X89" s="62" t="s">
        <v>443</v>
      </c>
      <c r="Y89" s="62" t="s">
        <v>443</v>
      </c>
      <c r="Z89" s="62" t="s">
        <v>443</v>
      </c>
      <c r="AA89" s="62" t="s">
        <v>443</v>
      </c>
      <c r="AB89" s="62" t="s">
        <v>443</v>
      </c>
      <c r="AC89" s="62" t="s">
        <v>443</v>
      </c>
      <c r="AD89" s="157" t="s">
        <v>443</v>
      </c>
      <c r="AE89" s="158"/>
      <c r="AF89" s="159" t="s">
        <v>443</v>
      </c>
      <c r="AG89" s="62" t="s">
        <v>443</v>
      </c>
      <c r="AH89" s="62" t="s">
        <v>443</v>
      </c>
      <c r="AI89" s="62" t="s">
        <v>443</v>
      </c>
      <c r="AJ89" s="62" t="s">
        <v>443</v>
      </c>
      <c r="AK89" s="62" t="s">
        <v>443</v>
      </c>
      <c r="AL89" s="40" t="s">
        <v>412</v>
      </c>
    </row>
    <row r="90" spans="1:38" s="5" customFormat="1" ht="26.25" customHeight="1" thickBot="1">
      <c r="A90" s="60" t="s">
        <v>208</v>
      </c>
      <c r="B90" s="66" t="s">
        <v>226</v>
      </c>
      <c r="C90" s="70" t="s">
        <v>227</v>
      </c>
      <c r="D90" s="62"/>
      <c r="E90" s="62" t="s">
        <v>444</v>
      </c>
      <c r="F90" s="62">
        <v>1.2920699000000002E-3</v>
      </c>
      <c r="G90" s="62" t="s">
        <v>444</v>
      </c>
      <c r="H90" s="62" t="s">
        <v>444</v>
      </c>
      <c r="I90" s="62">
        <v>4.5012000000000002E-5</v>
      </c>
      <c r="J90" s="62">
        <v>6.7518E-5</v>
      </c>
      <c r="K90" s="62">
        <v>8.2521999999999994E-5</v>
      </c>
      <c r="L90" s="62" t="s">
        <v>444</v>
      </c>
      <c r="M90" s="62" t="s">
        <v>444</v>
      </c>
      <c r="N90" s="62" t="s">
        <v>444</v>
      </c>
      <c r="O90" s="62" t="s">
        <v>444</v>
      </c>
      <c r="P90" s="62" t="s">
        <v>444</v>
      </c>
      <c r="Q90" s="62" t="s">
        <v>444</v>
      </c>
      <c r="R90" s="62" t="s">
        <v>444</v>
      </c>
      <c r="S90" s="62" t="s">
        <v>444</v>
      </c>
      <c r="T90" s="62" t="s">
        <v>444</v>
      </c>
      <c r="U90" s="62" t="s">
        <v>444</v>
      </c>
      <c r="V90" s="62" t="s">
        <v>444</v>
      </c>
      <c r="W90" s="62" t="s">
        <v>444</v>
      </c>
      <c r="X90" s="62">
        <v>5.9273610000000002E-6</v>
      </c>
      <c r="Y90" s="62">
        <v>5.9273610000000002E-6</v>
      </c>
      <c r="Z90" s="62">
        <v>5.9273610000000002E-6</v>
      </c>
      <c r="AA90" s="62">
        <v>2.9524967999999998E-5</v>
      </c>
      <c r="AB90" s="62">
        <v>4.7307050999999999E-5</v>
      </c>
      <c r="AC90" s="62" t="s">
        <v>444</v>
      </c>
      <c r="AD90" s="62" t="s">
        <v>444</v>
      </c>
      <c r="AE90" s="158"/>
      <c r="AF90" s="62" t="s">
        <v>443</v>
      </c>
      <c r="AG90" s="62" t="s">
        <v>443</v>
      </c>
      <c r="AH90" s="62" t="s">
        <v>443</v>
      </c>
      <c r="AI90" s="62" t="s">
        <v>443</v>
      </c>
      <c r="AJ90" s="62" t="s">
        <v>443</v>
      </c>
      <c r="AK90" s="62" t="s">
        <v>443</v>
      </c>
      <c r="AL90" s="40" t="s">
        <v>412</v>
      </c>
    </row>
    <row r="91" spans="1:38" ht="26.25" customHeight="1" thickBot="1">
      <c r="A91" s="60" t="s">
        <v>208</v>
      </c>
      <c r="B91" s="64" t="s">
        <v>404</v>
      </c>
      <c r="C91" s="66" t="s">
        <v>228</v>
      </c>
      <c r="D91" s="62"/>
      <c r="E91" s="62">
        <v>8.8074E-3</v>
      </c>
      <c r="F91" s="62">
        <v>0.21222851198609299</v>
      </c>
      <c r="G91" s="62" t="s">
        <v>444</v>
      </c>
      <c r="H91" s="62">
        <v>2.030595E-2</v>
      </c>
      <c r="I91" s="62">
        <v>0.13211100000000001</v>
      </c>
      <c r="J91" s="62">
        <v>0.13211100000000001</v>
      </c>
      <c r="K91" s="62">
        <v>0.13211100000000001</v>
      </c>
      <c r="L91" s="62">
        <v>5.9449950000000002E-4</v>
      </c>
      <c r="M91" s="62">
        <v>0.26960429999999996</v>
      </c>
      <c r="N91" s="62">
        <v>2.4465000000000001E-7</v>
      </c>
      <c r="O91" s="62">
        <v>2.6422199999999999E-5</v>
      </c>
      <c r="P91" s="62">
        <v>4.8930000000000002E-7</v>
      </c>
      <c r="Q91" s="62">
        <v>7.8288000000000003E-7</v>
      </c>
      <c r="R91" s="62">
        <v>1.71255E-6</v>
      </c>
      <c r="S91" s="62">
        <v>2.64222E-2</v>
      </c>
      <c r="T91" s="62" t="s">
        <v>444</v>
      </c>
      <c r="U91" s="62" t="s">
        <v>444</v>
      </c>
      <c r="V91" s="62" t="s">
        <v>444</v>
      </c>
      <c r="W91" s="62">
        <v>4.8930000000000002E-7</v>
      </c>
      <c r="X91" s="62">
        <v>5.4312300000000006E-4</v>
      </c>
      <c r="Y91" s="62">
        <v>2.2018499999999999E-4</v>
      </c>
      <c r="Z91" s="62">
        <v>2.2018499999999999E-4</v>
      </c>
      <c r="AA91" s="62">
        <v>2.2018499999999999E-4</v>
      </c>
      <c r="AB91" s="62">
        <v>1.2036779999999999E-3</v>
      </c>
      <c r="AC91" s="62" t="s">
        <v>444</v>
      </c>
      <c r="AD91" s="62" t="s">
        <v>444</v>
      </c>
      <c r="AE91" s="158"/>
      <c r="AF91" s="62" t="s">
        <v>443</v>
      </c>
      <c r="AG91" s="62" t="s">
        <v>443</v>
      </c>
      <c r="AH91" s="62" t="s">
        <v>443</v>
      </c>
      <c r="AI91" s="62" t="s">
        <v>443</v>
      </c>
      <c r="AJ91" s="62" t="s">
        <v>443</v>
      </c>
      <c r="AK91" s="62" t="s">
        <v>443</v>
      </c>
      <c r="AL91" s="40" t="s">
        <v>412</v>
      </c>
    </row>
    <row r="92" spans="1:38" ht="26.25" customHeight="1" thickBot="1">
      <c r="A92" s="60" t="s">
        <v>53</v>
      </c>
      <c r="B92" s="60" t="s">
        <v>229</v>
      </c>
      <c r="C92" s="61" t="s">
        <v>230</v>
      </c>
      <c r="D92" s="67"/>
      <c r="E92" s="67" t="s">
        <v>442</v>
      </c>
      <c r="F92" s="62" t="s">
        <v>442</v>
      </c>
      <c r="G92" s="62" t="s">
        <v>442</v>
      </c>
      <c r="H92" s="62" t="s">
        <v>442</v>
      </c>
      <c r="I92" s="62" t="s">
        <v>442</v>
      </c>
      <c r="J92" s="62" t="s">
        <v>442</v>
      </c>
      <c r="K92" s="62" t="s">
        <v>442</v>
      </c>
      <c r="L92" s="62" t="s">
        <v>442</v>
      </c>
      <c r="M92" s="62" t="s">
        <v>442</v>
      </c>
      <c r="N92" s="62" t="s">
        <v>442</v>
      </c>
      <c r="O92" s="62" t="s">
        <v>442</v>
      </c>
      <c r="P92" s="62" t="s">
        <v>442</v>
      </c>
      <c r="Q92" s="62" t="s">
        <v>442</v>
      </c>
      <c r="R92" s="62" t="s">
        <v>442</v>
      </c>
      <c r="S92" s="62" t="s">
        <v>442</v>
      </c>
      <c r="T92" s="62" t="s">
        <v>442</v>
      </c>
      <c r="U92" s="62" t="s">
        <v>442</v>
      </c>
      <c r="V92" s="62" t="s">
        <v>442</v>
      </c>
      <c r="W92" s="62" t="s">
        <v>442</v>
      </c>
      <c r="X92" s="62" t="s">
        <v>442</v>
      </c>
      <c r="Y92" s="62" t="s">
        <v>442</v>
      </c>
      <c r="Z92" s="62" t="s">
        <v>442</v>
      </c>
      <c r="AA92" s="62" t="s">
        <v>442</v>
      </c>
      <c r="AB92" s="62" t="s">
        <v>442</v>
      </c>
      <c r="AC92" s="62" t="s">
        <v>442</v>
      </c>
      <c r="AD92" s="157" t="s">
        <v>442</v>
      </c>
      <c r="AE92" s="158"/>
      <c r="AF92" s="62" t="s">
        <v>442</v>
      </c>
      <c r="AG92" s="62" t="s">
        <v>442</v>
      </c>
      <c r="AH92" s="62" t="s">
        <v>442</v>
      </c>
      <c r="AI92" s="62" t="s">
        <v>442</v>
      </c>
      <c r="AJ92" s="62" t="s">
        <v>442</v>
      </c>
      <c r="AK92" s="62" t="s">
        <v>442</v>
      </c>
      <c r="AL92" s="40" t="s">
        <v>231</v>
      </c>
    </row>
    <row r="93" spans="1:38" ht="26.25" customHeight="1" thickBot="1">
      <c r="A93" s="60" t="s">
        <v>53</v>
      </c>
      <c r="B93" s="64" t="s">
        <v>232</v>
      </c>
      <c r="C93" s="61" t="s">
        <v>405</v>
      </c>
      <c r="D93" s="67"/>
      <c r="E93" s="67" t="s">
        <v>443</v>
      </c>
      <c r="F93" s="67">
        <v>0.83677893999999997</v>
      </c>
      <c r="G93" s="67" t="s">
        <v>443</v>
      </c>
      <c r="H93" s="67" t="s">
        <v>443</v>
      </c>
      <c r="I93" s="67" t="s">
        <v>443</v>
      </c>
      <c r="J93" s="67" t="s">
        <v>443</v>
      </c>
      <c r="K93" s="67" t="s">
        <v>443</v>
      </c>
      <c r="L93" s="67" t="s">
        <v>443</v>
      </c>
      <c r="M93" s="67" t="s">
        <v>443</v>
      </c>
      <c r="N93" s="67" t="s">
        <v>443</v>
      </c>
      <c r="O93" s="67" t="s">
        <v>443</v>
      </c>
      <c r="P93" s="67" t="s">
        <v>443</v>
      </c>
      <c r="Q93" s="67" t="s">
        <v>443</v>
      </c>
      <c r="R93" s="67" t="s">
        <v>443</v>
      </c>
      <c r="S93" s="67" t="s">
        <v>443</v>
      </c>
      <c r="T93" s="67" t="s">
        <v>443</v>
      </c>
      <c r="U93" s="67" t="s">
        <v>443</v>
      </c>
      <c r="V93" s="67" t="s">
        <v>443</v>
      </c>
      <c r="W93" s="67" t="s">
        <v>443</v>
      </c>
      <c r="X93" s="67" t="s">
        <v>443</v>
      </c>
      <c r="Y93" s="67" t="s">
        <v>443</v>
      </c>
      <c r="Z93" s="67" t="s">
        <v>443</v>
      </c>
      <c r="AA93" s="67" t="s">
        <v>443</v>
      </c>
      <c r="AB93" s="67" t="s">
        <v>443</v>
      </c>
      <c r="AC93" s="67" t="s">
        <v>443</v>
      </c>
      <c r="AD93" s="166" t="s">
        <v>443</v>
      </c>
      <c r="AE93" s="158"/>
      <c r="AF93" s="159" t="s">
        <v>443</v>
      </c>
      <c r="AG93" s="62" t="s">
        <v>443</v>
      </c>
      <c r="AH93" s="62" t="s">
        <v>443</v>
      </c>
      <c r="AI93" s="62" t="s">
        <v>443</v>
      </c>
      <c r="AJ93" s="62" t="s">
        <v>443</v>
      </c>
      <c r="AK93" s="62" t="s">
        <v>443</v>
      </c>
      <c r="AL93" s="40" t="s">
        <v>233</v>
      </c>
    </row>
    <row r="94" spans="1:38" ht="26.25" customHeight="1" thickBot="1">
      <c r="A94" s="60" t="s">
        <v>53</v>
      </c>
      <c r="B94" s="73" t="s">
        <v>406</v>
      </c>
      <c r="C94" s="61" t="s">
        <v>234</v>
      </c>
      <c r="D94" s="62"/>
      <c r="E94" s="62" t="s">
        <v>444</v>
      </c>
      <c r="F94" s="62" t="s">
        <v>444</v>
      </c>
      <c r="G94" s="62" t="s">
        <v>444</v>
      </c>
      <c r="H94" s="62" t="s">
        <v>444</v>
      </c>
      <c r="I94" s="62" t="s">
        <v>444</v>
      </c>
      <c r="J94" s="62" t="s">
        <v>444</v>
      </c>
      <c r="K94" s="62" t="s">
        <v>444</v>
      </c>
      <c r="L94" s="62" t="s">
        <v>444</v>
      </c>
      <c r="M94" s="62" t="s">
        <v>444</v>
      </c>
      <c r="N94" s="62" t="s">
        <v>444</v>
      </c>
      <c r="O94" s="62" t="s">
        <v>444</v>
      </c>
      <c r="P94" s="62" t="s">
        <v>444</v>
      </c>
      <c r="Q94" s="62" t="s">
        <v>444</v>
      </c>
      <c r="R94" s="62" t="s">
        <v>444</v>
      </c>
      <c r="S94" s="62" t="s">
        <v>444</v>
      </c>
      <c r="T94" s="62" t="s">
        <v>444</v>
      </c>
      <c r="U94" s="62" t="s">
        <v>444</v>
      </c>
      <c r="V94" s="62" t="s">
        <v>444</v>
      </c>
      <c r="W94" s="62" t="s">
        <v>444</v>
      </c>
      <c r="X94" s="62" t="s">
        <v>444</v>
      </c>
      <c r="Y94" s="62" t="s">
        <v>444</v>
      </c>
      <c r="Z94" s="62" t="s">
        <v>444</v>
      </c>
      <c r="AA94" s="62" t="s">
        <v>444</v>
      </c>
      <c r="AB94" s="62" t="s">
        <v>444</v>
      </c>
      <c r="AC94" s="62" t="s">
        <v>444</v>
      </c>
      <c r="AD94" s="157" t="s">
        <v>444</v>
      </c>
      <c r="AE94" s="158"/>
      <c r="AF94" s="159" t="s">
        <v>443</v>
      </c>
      <c r="AG94" s="62" t="s">
        <v>443</v>
      </c>
      <c r="AH94" s="62" t="s">
        <v>443</v>
      </c>
      <c r="AI94" s="62" t="s">
        <v>443</v>
      </c>
      <c r="AJ94" s="62" t="s">
        <v>443</v>
      </c>
      <c r="AK94" s="62" t="s">
        <v>444</v>
      </c>
      <c r="AL94" s="40" t="s">
        <v>412</v>
      </c>
    </row>
    <row r="95" spans="1:38" ht="26.25" customHeight="1" thickBot="1">
      <c r="A95" s="60" t="s">
        <v>53</v>
      </c>
      <c r="B95" s="73" t="s">
        <v>235</v>
      </c>
      <c r="C95" s="61" t="s">
        <v>236</v>
      </c>
      <c r="D95" s="67"/>
      <c r="E95" s="67" t="s">
        <v>443</v>
      </c>
      <c r="F95" s="62" t="s">
        <v>443</v>
      </c>
      <c r="G95" s="62" t="s">
        <v>443</v>
      </c>
      <c r="H95" s="62" t="s">
        <v>443</v>
      </c>
      <c r="I95" s="62" t="s">
        <v>443</v>
      </c>
      <c r="J95" s="62" t="s">
        <v>443</v>
      </c>
      <c r="K95" s="62">
        <v>4.4285428E-3</v>
      </c>
      <c r="L95" s="62" t="s">
        <v>443</v>
      </c>
      <c r="M95" s="62" t="s">
        <v>443</v>
      </c>
      <c r="N95" s="62" t="s">
        <v>443</v>
      </c>
      <c r="O95" s="62" t="s">
        <v>443</v>
      </c>
      <c r="P95" s="62" t="s">
        <v>443</v>
      </c>
      <c r="Q95" s="62" t="s">
        <v>443</v>
      </c>
      <c r="R95" s="62" t="s">
        <v>443</v>
      </c>
      <c r="S95" s="62" t="s">
        <v>443</v>
      </c>
      <c r="T95" s="62" t="s">
        <v>443</v>
      </c>
      <c r="U95" s="62" t="s">
        <v>443</v>
      </c>
      <c r="V95" s="62" t="s">
        <v>443</v>
      </c>
      <c r="W95" s="62" t="s">
        <v>443</v>
      </c>
      <c r="X95" s="62" t="s">
        <v>443</v>
      </c>
      <c r="Y95" s="62" t="s">
        <v>443</v>
      </c>
      <c r="Z95" s="62" t="s">
        <v>443</v>
      </c>
      <c r="AA95" s="62" t="s">
        <v>443</v>
      </c>
      <c r="AB95" s="62" t="s">
        <v>443</v>
      </c>
      <c r="AC95" s="62" t="s">
        <v>443</v>
      </c>
      <c r="AD95" s="157" t="s">
        <v>443</v>
      </c>
      <c r="AE95" s="158"/>
      <c r="AF95" s="159" t="s">
        <v>443</v>
      </c>
      <c r="AG95" s="62" t="s">
        <v>443</v>
      </c>
      <c r="AH95" s="62" t="s">
        <v>443</v>
      </c>
      <c r="AI95" s="62" t="s">
        <v>443</v>
      </c>
      <c r="AJ95" s="62" t="s">
        <v>443</v>
      </c>
      <c r="AK95" s="62">
        <v>4.4285427999999998</v>
      </c>
      <c r="AL95" s="40" t="s">
        <v>412</v>
      </c>
    </row>
    <row r="96" spans="1:38" ht="26.25" customHeight="1" thickBot="1">
      <c r="A96" s="60" t="s">
        <v>53</v>
      </c>
      <c r="B96" s="64" t="s">
        <v>237</v>
      </c>
      <c r="C96" s="61" t="s">
        <v>238</v>
      </c>
      <c r="D96" s="74"/>
      <c r="E96" s="67" t="s">
        <v>442</v>
      </c>
      <c r="F96" s="62" t="s">
        <v>442</v>
      </c>
      <c r="G96" s="62" t="s">
        <v>442</v>
      </c>
      <c r="H96" s="62" t="s">
        <v>442</v>
      </c>
      <c r="I96" s="62" t="s">
        <v>442</v>
      </c>
      <c r="J96" s="62" t="s">
        <v>442</v>
      </c>
      <c r="K96" s="62" t="s">
        <v>442</v>
      </c>
      <c r="L96" s="62" t="s">
        <v>442</v>
      </c>
      <c r="M96" s="62" t="s">
        <v>442</v>
      </c>
      <c r="N96" s="62" t="s">
        <v>442</v>
      </c>
      <c r="O96" s="62" t="s">
        <v>442</v>
      </c>
      <c r="P96" s="62" t="s">
        <v>442</v>
      </c>
      <c r="Q96" s="62" t="s">
        <v>442</v>
      </c>
      <c r="R96" s="62" t="s">
        <v>442</v>
      </c>
      <c r="S96" s="62" t="s">
        <v>442</v>
      </c>
      <c r="T96" s="62" t="s">
        <v>442</v>
      </c>
      <c r="U96" s="62" t="s">
        <v>442</v>
      </c>
      <c r="V96" s="62" t="s">
        <v>442</v>
      </c>
      <c r="W96" s="62" t="s">
        <v>442</v>
      </c>
      <c r="X96" s="62" t="s">
        <v>442</v>
      </c>
      <c r="Y96" s="62" t="s">
        <v>442</v>
      </c>
      <c r="Z96" s="62" t="s">
        <v>442</v>
      </c>
      <c r="AA96" s="62" t="s">
        <v>442</v>
      </c>
      <c r="AB96" s="62" t="s">
        <v>442</v>
      </c>
      <c r="AC96" s="62" t="s">
        <v>442</v>
      </c>
      <c r="AD96" s="157" t="s">
        <v>442</v>
      </c>
      <c r="AE96" s="158"/>
      <c r="AF96" s="62" t="s">
        <v>442</v>
      </c>
      <c r="AG96" s="62" t="s">
        <v>442</v>
      </c>
      <c r="AH96" s="62" t="s">
        <v>442</v>
      </c>
      <c r="AI96" s="62" t="s">
        <v>442</v>
      </c>
      <c r="AJ96" s="62" t="s">
        <v>442</v>
      </c>
      <c r="AK96" s="62" t="s">
        <v>442</v>
      </c>
      <c r="AL96" s="40" t="s">
        <v>412</v>
      </c>
    </row>
    <row r="97" spans="1:38" ht="26.25" customHeight="1" thickBot="1">
      <c r="A97" s="60" t="s">
        <v>53</v>
      </c>
      <c r="B97" s="64" t="s">
        <v>239</v>
      </c>
      <c r="C97" s="61" t="s">
        <v>240</v>
      </c>
      <c r="D97" s="74"/>
      <c r="E97" s="67" t="s">
        <v>443</v>
      </c>
      <c r="F97" s="67" t="s">
        <v>443</v>
      </c>
      <c r="G97" s="67" t="s">
        <v>443</v>
      </c>
      <c r="H97" s="67" t="s">
        <v>443</v>
      </c>
      <c r="I97" s="67" t="s">
        <v>443</v>
      </c>
      <c r="J97" s="67" t="s">
        <v>443</v>
      </c>
      <c r="K97" s="67" t="s">
        <v>443</v>
      </c>
      <c r="L97" s="67" t="s">
        <v>443</v>
      </c>
      <c r="M97" s="67" t="s">
        <v>443</v>
      </c>
      <c r="N97" s="67" t="s">
        <v>444</v>
      </c>
      <c r="O97" s="67" t="s">
        <v>444</v>
      </c>
      <c r="P97" s="67">
        <v>2.0527220000000002E-2</v>
      </c>
      <c r="Q97" s="67" t="s">
        <v>444</v>
      </c>
      <c r="R97" s="67" t="s">
        <v>444</v>
      </c>
      <c r="S97" s="67" t="s">
        <v>444</v>
      </c>
      <c r="T97" s="67" t="s">
        <v>444</v>
      </c>
      <c r="U97" s="67" t="s">
        <v>444</v>
      </c>
      <c r="V97" s="67" t="s">
        <v>444</v>
      </c>
      <c r="W97" s="67" t="s">
        <v>443</v>
      </c>
      <c r="X97" s="67" t="s">
        <v>443</v>
      </c>
      <c r="Y97" s="67" t="s">
        <v>443</v>
      </c>
      <c r="Z97" s="67" t="s">
        <v>443</v>
      </c>
      <c r="AA97" s="67" t="s">
        <v>443</v>
      </c>
      <c r="AB97" s="67" t="s">
        <v>443</v>
      </c>
      <c r="AC97" s="67" t="s">
        <v>444</v>
      </c>
      <c r="AD97" s="166">
        <v>205.2722</v>
      </c>
      <c r="AE97" s="158"/>
      <c r="AF97" s="159" t="s">
        <v>443</v>
      </c>
      <c r="AG97" s="62" t="s">
        <v>443</v>
      </c>
      <c r="AH97" s="62" t="s">
        <v>443</v>
      </c>
      <c r="AI97" s="62" t="s">
        <v>443</v>
      </c>
      <c r="AJ97" s="62" t="s">
        <v>443</v>
      </c>
      <c r="AK97" s="62" t="s">
        <v>443</v>
      </c>
      <c r="AL97" s="40" t="s">
        <v>412</v>
      </c>
    </row>
    <row r="98" spans="1:38" ht="26.25" customHeight="1" thickBot="1">
      <c r="A98" s="60" t="s">
        <v>53</v>
      </c>
      <c r="B98" s="64" t="s">
        <v>241</v>
      </c>
      <c r="C98" s="66" t="s">
        <v>242</v>
      </c>
      <c r="D98" s="74"/>
      <c r="E98" s="67" t="s">
        <v>444</v>
      </c>
      <c r="F98" s="62" t="s">
        <v>444</v>
      </c>
      <c r="G98" s="62" t="s">
        <v>444</v>
      </c>
      <c r="H98" s="62" t="s">
        <v>444</v>
      </c>
      <c r="I98" s="62" t="s">
        <v>444</v>
      </c>
      <c r="J98" s="62" t="s">
        <v>444</v>
      </c>
      <c r="K98" s="62" t="s">
        <v>444</v>
      </c>
      <c r="L98" s="62" t="s">
        <v>444</v>
      </c>
      <c r="M98" s="62" t="s">
        <v>444</v>
      </c>
      <c r="N98" s="62" t="s">
        <v>444</v>
      </c>
      <c r="O98" s="62" t="s">
        <v>444</v>
      </c>
      <c r="P98" s="62" t="s">
        <v>444</v>
      </c>
      <c r="Q98" s="62" t="s">
        <v>444</v>
      </c>
      <c r="R98" s="62" t="s">
        <v>444</v>
      </c>
      <c r="S98" s="62" t="s">
        <v>444</v>
      </c>
      <c r="T98" s="62" t="s">
        <v>444</v>
      </c>
      <c r="U98" s="62" t="s">
        <v>444</v>
      </c>
      <c r="V98" s="62" t="s">
        <v>444</v>
      </c>
      <c r="W98" s="62" t="s">
        <v>444</v>
      </c>
      <c r="X98" s="62" t="s">
        <v>444</v>
      </c>
      <c r="Y98" s="62" t="s">
        <v>444</v>
      </c>
      <c r="Z98" s="62" t="s">
        <v>444</v>
      </c>
      <c r="AA98" s="62" t="s">
        <v>444</v>
      </c>
      <c r="AB98" s="62" t="s">
        <v>444</v>
      </c>
      <c r="AC98" s="62" t="s">
        <v>444</v>
      </c>
      <c r="AD98" s="157" t="s">
        <v>444</v>
      </c>
      <c r="AE98" s="158"/>
      <c r="AF98" s="159" t="s">
        <v>443</v>
      </c>
      <c r="AG98" s="62" t="s">
        <v>443</v>
      </c>
      <c r="AH98" s="62" t="s">
        <v>443</v>
      </c>
      <c r="AI98" s="62" t="s">
        <v>443</v>
      </c>
      <c r="AJ98" s="62" t="s">
        <v>443</v>
      </c>
      <c r="AK98" s="62" t="s">
        <v>444</v>
      </c>
      <c r="AL98" s="40" t="s">
        <v>412</v>
      </c>
    </row>
    <row r="99" spans="1:38" ht="26.25" customHeight="1" thickBot="1">
      <c r="A99" s="60" t="s">
        <v>243</v>
      </c>
      <c r="B99" s="60" t="s">
        <v>244</v>
      </c>
      <c r="C99" s="61" t="s">
        <v>407</v>
      </c>
      <c r="D99" s="74"/>
      <c r="E99" s="67">
        <v>8.2613216000000003E-2</v>
      </c>
      <c r="F99" s="62">
        <v>1.4742394309999998</v>
      </c>
      <c r="G99" s="62" t="s">
        <v>443</v>
      </c>
      <c r="H99" s="62">
        <v>1.7687138</v>
      </c>
      <c r="I99" s="62">
        <v>4.5041779999999997E-2</v>
      </c>
      <c r="J99" s="62">
        <v>6.9210539999999987E-2</v>
      </c>
      <c r="K99" s="62">
        <v>0.15160403999999997</v>
      </c>
      <c r="L99" s="62" t="s">
        <v>443</v>
      </c>
      <c r="M99" s="62" t="s">
        <v>443</v>
      </c>
      <c r="N99" s="62" t="s">
        <v>443</v>
      </c>
      <c r="O99" s="62" t="s">
        <v>443</v>
      </c>
      <c r="P99" s="62" t="s">
        <v>443</v>
      </c>
      <c r="Q99" s="62" t="s">
        <v>443</v>
      </c>
      <c r="R99" s="62" t="s">
        <v>443</v>
      </c>
      <c r="S99" s="62" t="s">
        <v>443</v>
      </c>
      <c r="T99" s="62" t="s">
        <v>443</v>
      </c>
      <c r="U99" s="62" t="s">
        <v>443</v>
      </c>
      <c r="V99" s="62" t="s">
        <v>443</v>
      </c>
      <c r="W99" s="62" t="s">
        <v>443</v>
      </c>
      <c r="X99" s="62" t="s">
        <v>443</v>
      </c>
      <c r="Y99" s="62" t="s">
        <v>443</v>
      </c>
      <c r="Z99" s="62" t="s">
        <v>443</v>
      </c>
      <c r="AA99" s="62" t="s">
        <v>443</v>
      </c>
      <c r="AB99" s="62" t="s">
        <v>443</v>
      </c>
      <c r="AC99" s="62" t="s">
        <v>443</v>
      </c>
      <c r="AD99" s="157" t="s">
        <v>443</v>
      </c>
      <c r="AE99" s="158"/>
      <c r="AF99" s="159" t="s">
        <v>443</v>
      </c>
      <c r="AG99" s="62" t="s">
        <v>443</v>
      </c>
      <c r="AH99" s="62" t="s">
        <v>443</v>
      </c>
      <c r="AI99" s="62" t="s">
        <v>443</v>
      </c>
      <c r="AJ99" s="62" t="s">
        <v>443</v>
      </c>
      <c r="AK99" s="62">
        <v>109.858</v>
      </c>
      <c r="AL99" s="40" t="s">
        <v>245</v>
      </c>
    </row>
    <row r="100" spans="1:38" ht="26.25" customHeight="1" thickBot="1">
      <c r="A100" s="60" t="s">
        <v>243</v>
      </c>
      <c r="B100" s="60" t="s">
        <v>246</v>
      </c>
      <c r="C100" s="61" t="s">
        <v>408</v>
      </c>
      <c r="D100" s="74"/>
      <c r="E100" s="67">
        <v>3.0957653999999998E-2</v>
      </c>
      <c r="F100" s="62">
        <v>0.891922824</v>
      </c>
      <c r="G100" s="62" t="s">
        <v>443</v>
      </c>
      <c r="H100" s="62">
        <v>0.81317340000000005</v>
      </c>
      <c r="I100" s="62">
        <v>2.5679159999999999E-2</v>
      </c>
      <c r="J100" s="62">
        <v>3.8518740000000003E-2</v>
      </c>
      <c r="K100" s="62">
        <v>8.4170579999999995E-2</v>
      </c>
      <c r="L100" s="62" t="s">
        <v>443</v>
      </c>
      <c r="M100" s="62" t="s">
        <v>444</v>
      </c>
      <c r="N100" s="62" t="s">
        <v>443</v>
      </c>
      <c r="O100" s="62" t="s">
        <v>443</v>
      </c>
      <c r="P100" s="62" t="s">
        <v>443</v>
      </c>
      <c r="Q100" s="62" t="s">
        <v>443</v>
      </c>
      <c r="R100" s="62" t="s">
        <v>443</v>
      </c>
      <c r="S100" s="62" t="s">
        <v>443</v>
      </c>
      <c r="T100" s="62" t="s">
        <v>443</v>
      </c>
      <c r="U100" s="62" t="s">
        <v>443</v>
      </c>
      <c r="V100" s="62" t="s">
        <v>443</v>
      </c>
      <c r="W100" s="62" t="s">
        <v>443</v>
      </c>
      <c r="X100" s="62" t="s">
        <v>443</v>
      </c>
      <c r="Y100" s="62" t="s">
        <v>443</v>
      </c>
      <c r="Z100" s="62" t="s">
        <v>443</v>
      </c>
      <c r="AA100" s="62" t="s">
        <v>443</v>
      </c>
      <c r="AB100" s="62" t="s">
        <v>443</v>
      </c>
      <c r="AC100" s="62" t="s">
        <v>443</v>
      </c>
      <c r="AD100" s="157" t="s">
        <v>443</v>
      </c>
      <c r="AE100" s="158"/>
      <c r="AF100" s="159" t="s">
        <v>443</v>
      </c>
      <c r="AG100" s="62" t="s">
        <v>443</v>
      </c>
      <c r="AH100" s="62" t="s">
        <v>443</v>
      </c>
      <c r="AI100" s="62" t="s">
        <v>443</v>
      </c>
      <c r="AJ100" s="62" t="s">
        <v>443</v>
      </c>
      <c r="AK100" s="62">
        <v>142.66200000000001</v>
      </c>
      <c r="AL100" s="40" t="s">
        <v>245</v>
      </c>
    </row>
    <row r="101" spans="1:38" ht="26.25" customHeight="1" thickBot="1">
      <c r="A101" s="60" t="s">
        <v>243</v>
      </c>
      <c r="B101" s="60" t="s">
        <v>247</v>
      </c>
      <c r="C101" s="61" t="s">
        <v>248</v>
      </c>
      <c r="D101" s="74"/>
      <c r="E101" s="67">
        <v>9.0642720000000017E-3</v>
      </c>
      <c r="F101" s="62">
        <v>0.12765516400000002</v>
      </c>
      <c r="G101" s="62" t="s">
        <v>443</v>
      </c>
      <c r="H101" s="62">
        <v>0.30214240000000003</v>
      </c>
      <c r="I101" s="62">
        <v>1.5107120000000002E-2</v>
      </c>
      <c r="J101" s="62">
        <v>4.5321359999999998E-2</v>
      </c>
      <c r="K101" s="62">
        <v>0.10574984000000001</v>
      </c>
      <c r="L101" s="62" t="s">
        <v>443</v>
      </c>
      <c r="M101" s="62" t="s">
        <v>443</v>
      </c>
      <c r="N101" s="62" t="s">
        <v>443</v>
      </c>
      <c r="O101" s="62" t="s">
        <v>443</v>
      </c>
      <c r="P101" s="62" t="s">
        <v>443</v>
      </c>
      <c r="Q101" s="62" t="s">
        <v>443</v>
      </c>
      <c r="R101" s="62" t="s">
        <v>443</v>
      </c>
      <c r="S101" s="62" t="s">
        <v>443</v>
      </c>
      <c r="T101" s="62" t="s">
        <v>443</v>
      </c>
      <c r="U101" s="62" t="s">
        <v>443</v>
      </c>
      <c r="V101" s="62" t="s">
        <v>443</v>
      </c>
      <c r="W101" s="62" t="s">
        <v>443</v>
      </c>
      <c r="X101" s="62" t="s">
        <v>443</v>
      </c>
      <c r="Y101" s="62" t="s">
        <v>443</v>
      </c>
      <c r="Z101" s="62" t="s">
        <v>443</v>
      </c>
      <c r="AA101" s="62" t="s">
        <v>443</v>
      </c>
      <c r="AB101" s="62" t="s">
        <v>443</v>
      </c>
      <c r="AC101" s="62" t="s">
        <v>443</v>
      </c>
      <c r="AD101" s="157" t="s">
        <v>443</v>
      </c>
      <c r="AE101" s="158"/>
      <c r="AF101" s="159" t="s">
        <v>443</v>
      </c>
      <c r="AG101" s="62" t="s">
        <v>443</v>
      </c>
      <c r="AH101" s="62" t="s">
        <v>443</v>
      </c>
      <c r="AI101" s="62" t="s">
        <v>443</v>
      </c>
      <c r="AJ101" s="62" t="s">
        <v>443</v>
      </c>
      <c r="AK101" s="62">
        <v>755.35599999999999</v>
      </c>
      <c r="AL101" s="40" t="s">
        <v>245</v>
      </c>
    </row>
    <row r="102" spans="1:38" ht="26.25" customHeight="1" thickBot="1">
      <c r="A102" s="60" t="s">
        <v>243</v>
      </c>
      <c r="B102" s="60" t="s">
        <v>249</v>
      </c>
      <c r="C102" s="61" t="s">
        <v>386</v>
      </c>
      <c r="D102" s="74"/>
      <c r="E102" s="67">
        <v>4.7481199999999997E-4</v>
      </c>
      <c r="F102" s="62">
        <v>0.14029357200000001</v>
      </c>
      <c r="G102" s="62" t="s">
        <v>443</v>
      </c>
      <c r="H102" s="62">
        <v>0.97279520000000008</v>
      </c>
      <c r="I102" s="62">
        <v>1.2792160000000001E-3</v>
      </c>
      <c r="J102" s="62">
        <v>2.8008920000000003E-2</v>
      </c>
      <c r="K102" s="62">
        <v>0.19104308000000003</v>
      </c>
      <c r="L102" s="62" t="s">
        <v>443</v>
      </c>
      <c r="M102" s="62" t="s">
        <v>443</v>
      </c>
      <c r="N102" s="62" t="s">
        <v>443</v>
      </c>
      <c r="O102" s="62" t="s">
        <v>443</v>
      </c>
      <c r="P102" s="62" t="s">
        <v>443</v>
      </c>
      <c r="Q102" s="62" t="s">
        <v>443</v>
      </c>
      <c r="R102" s="62" t="s">
        <v>443</v>
      </c>
      <c r="S102" s="62" t="s">
        <v>443</v>
      </c>
      <c r="T102" s="62" t="s">
        <v>443</v>
      </c>
      <c r="U102" s="62" t="s">
        <v>443</v>
      </c>
      <c r="V102" s="62" t="s">
        <v>443</v>
      </c>
      <c r="W102" s="62" t="s">
        <v>443</v>
      </c>
      <c r="X102" s="62" t="s">
        <v>443</v>
      </c>
      <c r="Y102" s="62" t="s">
        <v>443</v>
      </c>
      <c r="Z102" s="62" t="s">
        <v>443</v>
      </c>
      <c r="AA102" s="62" t="s">
        <v>443</v>
      </c>
      <c r="AB102" s="62" t="s">
        <v>443</v>
      </c>
      <c r="AC102" s="62" t="s">
        <v>443</v>
      </c>
      <c r="AD102" s="157" t="s">
        <v>443</v>
      </c>
      <c r="AE102" s="158"/>
      <c r="AF102" s="159" t="s">
        <v>443</v>
      </c>
      <c r="AG102" s="62" t="s">
        <v>443</v>
      </c>
      <c r="AH102" s="62" t="s">
        <v>443</v>
      </c>
      <c r="AI102" s="62" t="s">
        <v>443</v>
      </c>
      <c r="AJ102" s="62" t="s">
        <v>443</v>
      </c>
      <c r="AK102" s="62">
        <v>193.84</v>
      </c>
      <c r="AL102" s="40" t="s">
        <v>245</v>
      </c>
    </row>
    <row r="103" spans="1:38" ht="26.25" customHeight="1" thickBot="1">
      <c r="A103" s="60" t="s">
        <v>243</v>
      </c>
      <c r="B103" s="60" t="s">
        <v>250</v>
      </c>
      <c r="C103" s="61" t="s">
        <v>251</v>
      </c>
      <c r="D103" s="74"/>
      <c r="E103" s="62" t="s">
        <v>445</v>
      </c>
      <c r="F103" s="62" t="s">
        <v>445</v>
      </c>
      <c r="G103" s="62" t="s">
        <v>445</v>
      </c>
      <c r="H103" s="62" t="s">
        <v>445</v>
      </c>
      <c r="I103" s="62" t="s">
        <v>445</v>
      </c>
      <c r="J103" s="62" t="s">
        <v>445</v>
      </c>
      <c r="K103" s="62" t="s">
        <v>445</v>
      </c>
      <c r="L103" s="62" t="s">
        <v>443</v>
      </c>
      <c r="M103" s="62" t="s">
        <v>443</v>
      </c>
      <c r="N103" s="62" t="s">
        <v>443</v>
      </c>
      <c r="O103" s="62" t="s">
        <v>443</v>
      </c>
      <c r="P103" s="62" t="s">
        <v>443</v>
      </c>
      <c r="Q103" s="62" t="s">
        <v>443</v>
      </c>
      <c r="R103" s="62" t="s">
        <v>443</v>
      </c>
      <c r="S103" s="62" t="s">
        <v>443</v>
      </c>
      <c r="T103" s="62" t="s">
        <v>443</v>
      </c>
      <c r="U103" s="62" t="s">
        <v>443</v>
      </c>
      <c r="V103" s="62" t="s">
        <v>443</v>
      </c>
      <c r="W103" s="62" t="s">
        <v>443</v>
      </c>
      <c r="X103" s="62" t="s">
        <v>443</v>
      </c>
      <c r="Y103" s="62" t="s">
        <v>443</v>
      </c>
      <c r="Z103" s="62" t="s">
        <v>443</v>
      </c>
      <c r="AA103" s="62" t="s">
        <v>443</v>
      </c>
      <c r="AB103" s="62" t="s">
        <v>443</v>
      </c>
      <c r="AC103" s="62" t="s">
        <v>443</v>
      </c>
      <c r="AD103" s="157" t="s">
        <v>443</v>
      </c>
      <c r="AE103" s="158"/>
      <c r="AF103" s="159" t="s">
        <v>443</v>
      </c>
      <c r="AG103" s="62" t="s">
        <v>443</v>
      </c>
      <c r="AH103" s="62" t="s">
        <v>443</v>
      </c>
      <c r="AI103" s="62" t="s">
        <v>443</v>
      </c>
      <c r="AJ103" s="62" t="s">
        <v>443</v>
      </c>
      <c r="AK103" s="62" t="s">
        <v>445</v>
      </c>
      <c r="AL103" s="40" t="s">
        <v>245</v>
      </c>
    </row>
    <row r="104" spans="1:38" ht="26.25" customHeight="1" thickBot="1">
      <c r="A104" s="60" t="s">
        <v>243</v>
      </c>
      <c r="B104" s="60" t="s">
        <v>252</v>
      </c>
      <c r="C104" s="61" t="s">
        <v>253</v>
      </c>
      <c r="D104" s="74"/>
      <c r="E104" s="67">
        <v>1.1282040000000001E-3</v>
      </c>
      <c r="F104" s="62">
        <v>5.0957214000000001E-2</v>
      </c>
      <c r="G104" s="62" t="s">
        <v>443</v>
      </c>
      <c r="H104" s="62">
        <v>3.7606800000000003E-2</v>
      </c>
      <c r="I104" s="62">
        <v>1.8803399999999998E-4</v>
      </c>
      <c r="J104" s="62">
        <v>5.6410199999999992E-3</v>
      </c>
      <c r="K104" s="62">
        <v>1.3162380000000001E-2</v>
      </c>
      <c r="L104" s="62" t="s">
        <v>443</v>
      </c>
      <c r="M104" s="62" t="s">
        <v>443</v>
      </c>
      <c r="N104" s="62" t="s">
        <v>443</v>
      </c>
      <c r="O104" s="62" t="s">
        <v>443</v>
      </c>
      <c r="P104" s="62" t="s">
        <v>443</v>
      </c>
      <c r="Q104" s="62" t="s">
        <v>443</v>
      </c>
      <c r="R104" s="62" t="s">
        <v>443</v>
      </c>
      <c r="S104" s="62" t="s">
        <v>443</v>
      </c>
      <c r="T104" s="62" t="s">
        <v>443</v>
      </c>
      <c r="U104" s="62" t="s">
        <v>443</v>
      </c>
      <c r="V104" s="62" t="s">
        <v>443</v>
      </c>
      <c r="W104" s="62" t="s">
        <v>443</v>
      </c>
      <c r="X104" s="62" t="s">
        <v>443</v>
      </c>
      <c r="Y104" s="62" t="s">
        <v>443</v>
      </c>
      <c r="Z104" s="62" t="s">
        <v>443</v>
      </c>
      <c r="AA104" s="62" t="s">
        <v>443</v>
      </c>
      <c r="AB104" s="62" t="s">
        <v>443</v>
      </c>
      <c r="AC104" s="62" t="s">
        <v>443</v>
      </c>
      <c r="AD104" s="157" t="s">
        <v>443</v>
      </c>
      <c r="AE104" s="158"/>
      <c r="AF104" s="159" t="s">
        <v>443</v>
      </c>
      <c r="AG104" s="62" t="s">
        <v>443</v>
      </c>
      <c r="AH104" s="62" t="s">
        <v>443</v>
      </c>
      <c r="AI104" s="62" t="s">
        <v>443</v>
      </c>
      <c r="AJ104" s="62" t="s">
        <v>443</v>
      </c>
      <c r="AK104" s="62">
        <v>94.016999999999996</v>
      </c>
      <c r="AL104" s="40" t="s">
        <v>245</v>
      </c>
    </row>
    <row r="105" spans="1:38" ht="26.25" customHeight="1" thickBot="1">
      <c r="A105" s="60" t="s">
        <v>243</v>
      </c>
      <c r="B105" s="60" t="s">
        <v>254</v>
      </c>
      <c r="C105" s="61" t="s">
        <v>255</v>
      </c>
      <c r="D105" s="74"/>
      <c r="E105" s="67">
        <v>7.3544999999999999E-3</v>
      </c>
      <c r="F105" s="67">
        <v>0.12576195000000001</v>
      </c>
      <c r="G105" s="67" t="s">
        <v>443</v>
      </c>
      <c r="H105" s="67">
        <v>0.205926</v>
      </c>
      <c r="I105" s="67">
        <v>4.1185200000000005E-3</v>
      </c>
      <c r="J105" s="67">
        <v>6.4719599999999997E-3</v>
      </c>
      <c r="K105" s="67">
        <v>1.412064E-2</v>
      </c>
      <c r="L105" s="67" t="s">
        <v>443</v>
      </c>
      <c r="M105" s="67" t="s">
        <v>443</v>
      </c>
      <c r="N105" s="67" t="s">
        <v>443</v>
      </c>
      <c r="O105" s="67" t="s">
        <v>443</v>
      </c>
      <c r="P105" s="67" t="s">
        <v>443</v>
      </c>
      <c r="Q105" s="67" t="s">
        <v>443</v>
      </c>
      <c r="R105" s="67" t="s">
        <v>443</v>
      </c>
      <c r="S105" s="67" t="s">
        <v>443</v>
      </c>
      <c r="T105" s="67" t="s">
        <v>443</v>
      </c>
      <c r="U105" s="67" t="s">
        <v>443</v>
      </c>
      <c r="V105" s="67" t="s">
        <v>443</v>
      </c>
      <c r="W105" s="67" t="s">
        <v>443</v>
      </c>
      <c r="X105" s="67" t="s">
        <v>443</v>
      </c>
      <c r="Y105" s="67" t="s">
        <v>443</v>
      </c>
      <c r="Z105" s="67" t="s">
        <v>443</v>
      </c>
      <c r="AA105" s="67" t="s">
        <v>443</v>
      </c>
      <c r="AB105" s="67" t="s">
        <v>443</v>
      </c>
      <c r="AC105" s="67" t="s">
        <v>443</v>
      </c>
      <c r="AD105" s="166" t="s">
        <v>443</v>
      </c>
      <c r="AE105" s="158"/>
      <c r="AF105" s="159" t="s">
        <v>443</v>
      </c>
      <c r="AG105" s="62" t="s">
        <v>443</v>
      </c>
      <c r="AH105" s="62" t="s">
        <v>443</v>
      </c>
      <c r="AI105" s="62" t="s">
        <v>443</v>
      </c>
      <c r="AJ105" s="62" t="s">
        <v>443</v>
      </c>
      <c r="AK105" s="62">
        <v>29.417999999999999</v>
      </c>
      <c r="AL105" s="40" t="s">
        <v>245</v>
      </c>
    </row>
    <row r="106" spans="1:38" ht="26.25" customHeight="1" thickBot="1">
      <c r="A106" s="60" t="s">
        <v>243</v>
      </c>
      <c r="B106" s="60" t="s">
        <v>256</v>
      </c>
      <c r="C106" s="61" t="s">
        <v>257</v>
      </c>
      <c r="D106" s="74"/>
      <c r="E106" s="62" t="s">
        <v>444</v>
      </c>
      <c r="F106" s="62" t="s">
        <v>444</v>
      </c>
      <c r="G106" s="62" t="s">
        <v>443</v>
      </c>
      <c r="H106" s="62" t="s">
        <v>444</v>
      </c>
      <c r="I106" s="62" t="s">
        <v>444</v>
      </c>
      <c r="J106" s="62" t="s">
        <v>444</v>
      </c>
      <c r="K106" s="62" t="s">
        <v>444</v>
      </c>
      <c r="L106" s="67" t="s">
        <v>443</v>
      </c>
      <c r="M106" s="67" t="s">
        <v>443</v>
      </c>
      <c r="N106" s="67" t="s">
        <v>443</v>
      </c>
      <c r="O106" s="67" t="s">
        <v>443</v>
      </c>
      <c r="P106" s="67" t="s">
        <v>443</v>
      </c>
      <c r="Q106" s="67" t="s">
        <v>443</v>
      </c>
      <c r="R106" s="67" t="s">
        <v>443</v>
      </c>
      <c r="S106" s="67" t="s">
        <v>443</v>
      </c>
      <c r="T106" s="67" t="s">
        <v>443</v>
      </c>
      <c r="U106" s="67" t="s">
        <v>443</v>
      </c>
      <c r="V106" s="67" t="s">
        <v>443</v>
      </c>
      <c r="W106" s="67" t="s">
        <v>443</v>
      </c>
      <c r="X106" s="67" t="s">
        <v>443</v>
      </c>
      <c r="Y106" s="67" t="s">
        <v>443</v>
      </c>
      <c r="Z106" s="67" t="s">
        <v>443</v>
      </c>
      <c r="AA106" s="67" t="s">
        <v>443</v>
      </c>
      <c r="AB106" s="67" t="s">
        <v>443</v>
      </c>
      <c r="AC106" s="67" t="s">
        <v>443</v>
      </c>
      <c r="AD106" s="166" t="s">
        <v>443</v>
      </c>
      <c r="AE106" s="158"/>
      <c r="AF106" s="159" t="s">
        <v>443</v>
      </c>
      <c r="AG106" s="62" t="s">
        <v>443</v>
      </c>
      <c r="AH106" s="62" t="s">
        <v>443</v>
      </c>
      <c r="AI106" s="62" t="s">
        <v>443</v>
      </c>
      <c r="AJ106" s="62" t="s">
        <v>443</v>
      </c>
      <c r="AK106" s="62" t="s">
        <v>444</v>
      </c>
      <c r="AL106" s="40" t="s">
        <v>245</v>
      </c>
    </row>
    <row r="107" spans="1:38" ht="26.25" customHeight="1" thickBot="1">
      <c r="A107" s="60" t="s">
        <v>243</v>
      </c>
      <c r="B107" s="60" t="s">
        <v>258</v>
      </c>
      <c r="C107" s="61" t="s">
        <v>379</v>
      </c>
      <c r="D107" s="74"/>
      <c r="E107" s="67">
        <v>2.8575371999999998E-2</v>
      </c>
      <c r="F107" s="62">
        <v>0.33678117000000002</v>
      </c>
      <c r="G107" s="62" t="s">
        <v>443</v>
      </c>
      <c r="H107" s="62">
        <v>0.65315135999999996</v>
      </c>
      <c r="I107" s="62">
        <v>6.1232939999999996E-3</v>
      </c>
      <c r="J107" s="62">
        <v>8.1643919999999995E-2</v>
      </c>
      <c r="K107" s="62">
        <v>0.38780861999999999</v>
      </c>
      <c r="L107" s="62" t="s">
        <v>443</v>
      </c>
      <c r="M107" s="62" t="s">
        <v>443</v>
      </c>
      <c r="N107" s="62" t="s">
        <v>443</v>
      </c>
      <c r="O107" s="62" t="s">
        <v>443</v>
      </c>
      <c r="P107" s="62" t="s">
        <v>443</v>
      </c>
      <c r="Q107" s="62" t="s">
        <v>443</v>
      </c>
      <c r="R107" s="62" t="s">
        <v>443</v>
      </c>
      <c r="S107" s="62" t="s">
        <v>443</v>
      </c>
      <c r="T107" s="62" t="s">
        <v>443</v>
      </c>
      <c r="U107" s="62" t="s">
        <v>443</v>
      </c>
      <c r="V107" s="62" t="s">
        <v>443</v>
      </c>
      <c r="W107" s="62" t="s">
        <v>443</v>
      </c>
      <c r="X107" s="62" t="s">
        <v>443</v>
      </c>
      <c r="Y107" s="62" t="s">
        <v>443</v>
      </c>
      <c r="Z107" s="62" t="s">
        <v>443</v>
      </c>
      <c r="AA107" s="62" t="s">
        <v>443</v>
      </c>
      <c r="AB107" s="62" t="s">
        <v>443</v>
      </c>
      <c r="AC107" s="62" t="s">
        <v>443</v>
      </c>
      <c r="AD107" s="157" t="s">
        <v>443</v>
      </c>
      <c r="AE107" s="158"/>
      <c r="AF107" s="159" t="s">
        <v>443</v>
      </c>
      <c r="AG107" s="62" t="s">
        <v>443</v>
      </c>
      <c r="AH107" s="62" t="s">
        <v>443</v>
      </c>
      <c r="AI107" s="62" t="s">
        <v>443</v>
      </c>
      <c r="AJ107" s="62" t="s">
        <v>443</v>
      </c>
      <c r="AK107" s="62">
        <v>2041.098</v>
      </c>
      <c r="AL107" s="40" t="s">
        <v>245</v>
      </c>
    </row>
    <row r="108" spans="1:38" ht="26.25" customHeight="1" thickBot="1">
      <c r="A108" s="60" t="s">
        <v>243</v>
      </c>
      <c r="B108" s="60" t="s">
        <v>259</v>
      </c>
      <c r="C108" s="61" t="s">
        <v>380</v>
      </c>
      <c r="D108" s="74"/>
      <c r="E108" s="67">
        <v>9.4362299999999999E-4</v>
      </c>
      <c r="F108" s="62">
        <v>3.774492E-3</v>
      </c>
      <c r="G108" s="62" t="s">
        <v>443</v>
      </c>
      <c r="H108" s="62">
        <v>4.5433699999999997E-3</v>
      </c>
      <c r="I108" s="62">
        <v>6.9898000000000001E-5</v>
      </c>
      <c r="J108" s="62">
        <v>6.9897999999999998E-4</v>
      </c>
      <c r="K108" s="62">
        <v>1.39796E-3</v>
      </c>
      <c r="L108" s="62" t="s">
        <v>443</v>
      </c>
      <c r="M108" s="62" t="s">
        <v>443</v>
      </c>
      <c r="N108" s="62" t="s">
        <v>443</v>
      </c>
      <c r="O108" s="62" t="s">
        <v>443</v>
      </c>
      <c r="P108" s="62" t="s">
        <v>443</v>
      </c>
      <c r="Q108" s="62" t="s">
        <v>443</v>
      </c>
      <c r="R108" s="62" t="s">
        <v>443</v>
      </c>
      <c r="S108" s="62" t="s">
        <v>443</v>
      </c>
      <c r="T108" s="62" t="s">
        <v>443</v>
      </c>
      <c r="U108" s="62" t="s">
        <v>443</v>
      </c>
      <c r="V108" s="62" t="s">
        <v>443</v>
      </c>
      <c r="W108" s="62" t="s">
        <v>443</v>
      </c>
      <c r="X108" s="62" t="s">
        <v>443</v>
      </c>
      <c r="Y108" s="62" t="s">
        <v>443</v>
      </c>
      <c r="Z108" s="62" t="s">
        <v>443</v>
      </c>
      <c r="AA108" s="62" t="s">
        <v>443</v>
      </c>
      <c r="AB108" s="62" t="s">
        <v>443</v>
      </c>
      <c r="AC108" s="62" t="s">
        <v>443</v>
      </c>
      <c r="AD108" s="157" t="s">
        <v>443</v>
      </c>
      <c r="AE108" s="158"/>
      <c r="AF108" s="159" t="s">
        <v>443</v>
      </c>
      <c r="AG108" s="62" t="s">
        <v>443</v>
      </c>
      <c r="AH108" s="62" t="s">
        <v>443</v>
      </c>
      <c r="AI108" s="62" t="s">
        <v>443</v>
      </c>
      <c r="AJ108" s="62" t="s">
        <v>443</v>
      </c>
      <c r="AK108" s="62">
        <v>34.948999999999998</v>
      </c>
      <c r="AL108" s="40" t="s">
        <v>245</v>
      </c>
    </row>
    <row r="109" spans="1:38" ht="26.25" customHeight="1" thickBot="1">
      <c r="A109" s="60" t="s">
        <v>243</v>
      </c>
      <c r="B109" s="60" t="s">
        <v>260</v>
      </c>
      <c r="C109" s="61" t="s">
        <v>381</v>
      </c>
      <c r="D109" s="74"/>
      <c r="E109" s="67">
        <v>4.0508100000000001E-4</v>
      </c>
      <c r="F109" s="62">
        <v>7.3364669999999993E-3</v>
      </c>
      <c r="G109" s="62" t="s">
        <v>443</v>
      </c>
      <c r="H109" s="62">
        <v>8.4016799999999999E-3</v>
      </c>
      <c r="I109" s="62">
        <v>3.0006E-4</v>
      </c>
      <c r="J109" s="62">
        <v>1.65033E-3</v>
      </c>
      <c r="K109" s="62">
        <v>1.65033E-3</v>
      </c>
      <c r="L109" s="62" t="s">
        <v>443</v>
      </c>
      <c r="M109" s="62" t="s">
        <v>443</v>
      </c>
      <c r="N109" s="62" t="s">
        <v>443</v>
      </c>
      <c r="O109" s="62" t="s">
        <v>443</v>
      </c>
      <c r="P109" s="62" t="s">
        <v>443</v>
      </c>
      <c r="Q109" s="62" t="s">
        <v>443</v>
      </c>
      <c r="R109" s="62" t="s">
        <v>443</v>
      </c>
      <c r="S109" s="62" t="s">
        <v>443</v>
      </c>
      <c r="T109" s="62" t="s">
        <v>443</v>
      </c>
      <c r="U109" s="62" t="s">
        <v>443</v>
      </c>
      <c r="V109" s="62" t="s">
        <v>443</v>
      </c>
      <c r="W109" s="62" t="s">
        <v>443</v>
      </c>
      <c r="X109" s="62" t="s">
        <v>443</v>
      </c>
      <c r="Y109" s="62" t="s">
        <v>443</v>
      </c>
      <c r="Z109" s="62" t="s">
        <v>443</v>
      </c>
      <c r="AA109" s="62" t="s">
        <v>443</v>
      </c>
      <c r="AB109" s="62" t="s">
        <v>443</v>
      </c>
      <c r="AC109" s="62" t="s">
        <v>443</v>
      </c>
      <c r="AD109" s="157" t="s">
        <v>443</v>
      </c>
      <c r="AE109" s="158"/>
      <c r="AF109" s="159" t="s">
        <v>443</v>
      </c>
      <c r="AG109" s="62" t="s">
        <v>443</v>
      </c>
      <c r="AH109" s="62" t="s">
        <v>443</v>
      </c>
      <c r="AI109" s="62" t="s">
        <v>443</v>
      </c>
      <c r="AJ109" s="62" t="s">
        <v>443</v>
      </c>
      <c r="AK109" s="62">
        <v>15.003</v>
      </c>
      <c r="AL109" s="40" t="s">
        <v>245</v>
      </c>
    </row>
    <row r="110" spans="1:38" ht="26.25" customHeight="1" thickBot="1">
      <c r="A110" s="60" t="s">
        <v>243</v>
      </c>
      <c r="B110" s="60" t="s">
        <v>261</v>
      </c>
      <c r="C110" s="61" t="s">
        <v>382</v>
      </c>
      <c r="D110" s="74"/>
      <c r="E110" s="67">
        <v>5.3638600000000002E-4</v>
      </c>
      <c r="F110" s="62">
        <v>1.3124759999999999E-2</v>
      </c>
      <c r="G110" s="62" t="s">
        <v>443</v>
      </c>
      <c r="H110" s="62">
        <v>1.16007E-2</v>
      </c>
      <c r="I110" s="62">
        <v>5.6862000000000004E-4</v>
      </c>
      <c r="J110" s="62">
        <v>4.0758000000000001E-3</v>
      </c>
      <c r="K110" s="62">
        <v>4.0758000000000001E-3</v>
      </c>
      <c r="L110" s="62" t="s">
        <v>443</v>
      </c>
      <c r="M110" s="62" t="s">
        <v>443</v>
      </c>
      <c r="N110" s="62" t="s">
        <v>443</v>
      </c>
      <c r="O110" s="62" t="s">
        <v>443</v>
      </c>
      <c r="P110" s="62" t="s">
        <v>443</v>
      </c>
      <c r="Q110" s="62" t="s">
        <v>443</v>
      </c>
      <c r="R110" s="62" t="s">
        <v>443</v>
      </c>
      <c r="S110" s="62" t="s">
        <v>443</v>
      </c>
      <c r="T110" s="62" t="s">
        <v>443</v>
      </c>
      <c r="U110" s="62" t="s">
        <v>443</v>
      </c>
      <c r="V110" s="62" t="s">
        <v>443</v>
      </c>
      <c r="W110" s="62" t="s">
        <v>443</v>
      </c>
      <c r="X110" s="62" t="s">
        <v>443</v>
      </c>
      <c r="Y110" s="62" t="s">
        <v>443</v>
      </c>
      <c r="Z110" s="62" t="s">
        <v>443</v>
      </c>
      <c r="AA110" s="62" t="s">
        <v>443</v>
      </c>
      <c r="AB110" s="62" t="s">
        <v>443</v>
      </c>
      <c r="AC110" s="62" t="s">
        <v>443</v>
      </c>
      <c r="AD110" s="157" t="s">
        <v>443</v>
      </c>
      <c r="AE110" s="158"/>
      <c r="AF110" s="159" t="s">
        <v>443</v>
      </c>
      <c r="AG110" s="62" t="s">
        <v>443</v>
      </c>
      <c r="AH110" s="62" t="s">
        <v>443</v>
      </c>
      <c r="AI110" s="62" t="s">
        <v>443</v>
      </c>
      <c r="AJ110" s="62" t="s">
        <v>443</v>
      </c>
      <c r="AK110" s="62">
        <v>26.84</v>
      </c>
      <c r="AL110" s="40" t="s">
        <v>245</v>
      </c>
    </row>
    <row r="111" spans="1:38" ht="26.25" customHeight="1" thickBot="1">
      <c r="A111" s="60" t="s">
        <v>243</v>
      </c>
      <c r="B111" s="60" t="s">
        <v>262</v>
      </c>
      <c r="C111" s="61" t="s">
        <v>376</v>
      </c>
      <c r="D111" s="74"/>
      <c r="E111" s="67" t="s">
        <v>442</v>
      </c>
      <c r="F111" s="67" t="s">
        <v>442</v>
      </c>
      <c r="G111" s="67" t="s">
        <v>442</v>
      </c>
      <c r="H111" s="67" t="s">
        <v>442</v>
      </c>
      <c r="I111" s="67" t="s">
        <v>442</v>
      </c>
      <c r="J111" s="67" t="s">
        <v>442</v>
      </c>
      <c r="K111" s="67" t="s">
        <v>442</v>
      </c>
      <c r="L111" s="67" t="s">
        <v>442</v>
      </c>
      <c r="M111" s="67" t="s">
        <v>442</v>
      </c>
      <c r="N111" s="67" t="s">
        <v>442</v>
      </c>
      <c r="O111" s="67" t="s">
        <v>442</v>
      </c>
      <c r="P111" s="67" t="s">
        <v>442</v>
      </c>
      <c r="Q111" s="67" t="s">
        <v>442</v>
      </c>
      <c r="R111" s="67" t="s">
        <v>442</v>
      </c>
      <c r="S111" s="67" t="s">
        <v>442</v>
      </c>
      <c r="T111" s="67" t="s">
        <v>442</v>
      </c>
      <c r="U111" s="67" t="s">
        <v>442</v>
      </c>
      <c r="V111" s="67" t="s">
        <v>442</v>
      </c>
      <c r="W111" s="67" t="s">
        <v>442</v>
      </c>
      <c r="X111" s="67" t="s">
        <v>442</v>
      </c>
      <c r="Y111" s="67" t="s">
        <v>442</v>
      </c>
      <c r="Z111" s="67" t="s">
        <v>442</v>
      </c>
      <c r="AA111" s="67" t="s">
        <v>442</v>
      </c>
      <c r="AB111" s="67" t="s">
        <v>442</v>
      </c>
      <c r="AC111" s="67" t="s">
        <v>442</v>
      </c>
      <c r="AD111" s="166" t="s">
        <v>442</v>
      </c>
      <c r="AE111" s="158"/>
      <c r="AF111" s="62" t="s">
        <v>442</v>
      </c>
      <c r="AG111" s="62" t="s">
        <v>442</v>
      </c>
      <c r="AH111" s="62" t="s">
        <v>442</v>
      </c>
      <c r="AI111" s="62" t="s">
        <v>442</v>
      </c>
      <c r="AJ111" s="62" t="s">
        <v>442</v>
      </c>
      <c r="AK111" s="62" t="s">
        <v>442</v>
      </c>
      <c r="AL111" s="40" t="s">
        <v>245</v>
      </c>
    </row>
    <row r="112" spans="1:38" ht="26.25" customHeight="1" thickBot="1">
      <c r="A112" s="60" t="s">
        <v>263</v>
      </c>
      <c r="B112" s="60" t="s">
        <v>264</v>
      </c>
      <c r="C112" s="61" t="s">
        <v>265</v>
      </c>
      <c r="D112" s="62"/>
      <c r="E112" s="62">
        <v>0.41693539333333335</v>
      </c>
      <c r="F112" s="62" t="s">
        <v>443</v>
      </c>
      <c r="G112" s="62" t="s">
        <v>443</v>
      </c>
      <c r="H112" s="62">
        <v>0.81128084166666681</v>
      </c>
      <c r="I112" s="62" t="s">
        <v>443</v>
      </c>
      <c r="J112" s="62" t="s">
        <v>443</v>
      </c>
      <c r="K112" s="62" t="s">
        <v>443</v>
      </c>
      <c r="L112" s="62" t="s">
        <v>443</v>
      </c>
      <c r="M112" s="62" t="s">
        <v>443</v>
      </c>
      <c r="N112" s="62" t="s">
        <v>443</v>
      </c>
      <c r="O112" s="62" t="s">
        <v>443</v>
      </c>
      <c r="P112" s="62" t="s">
        <v>443</v>
      </c>
      <c r="Q112" s="62" t="s">
        <v>443</v>
      </c>
      <c r="R112" s="62" t="s">
        <v>443</v>
      </c>
      <c r="S112" s="62" t="s">
        <v>443</v>
      </c>
      <c r="T112" s="62" t="s">
        <v>443</v>
      </c>
      <c r="U112" s="62" t="s">
        <v>443</v>
      </c>
      <c r="V112" s="62" t="s">
        <v>443</v>
      </c>
      <c r="W112" s="62" t="s">
        <v>443</v>
      </c>
      <c r="X112" s="62" t="s">
        <v>443</v>
      </c>
      <c r="Y112" s="62" t="s">
        <v>443</v>
      </c>
      <c r="Z112" s="62" t="s">
        <v>443</v>
      </c>
      <c r="AA112" s="62" t="s">
        <v>443</v>
      </c>
      <c r="AB112" s="62" t="s">
        <v>443</v>
      </c>
      <c r="AC112" s="62" t="s">
        <v>443</v>
      </c>
      <c r="AD112" s="157" t="s">
        <v>443</v>
      </c>
      <c r="AE112" s="158"/>
      <c r="AF112" s="159" t="s">
        <v>443</v>
      </c>
      <c r="AG112" s="62" t="s">
        <v>443</v>
      </c>
      <c r="AH112" s="62" t="s">
        <v>443</v>
      </c>
      <c r="AI112" s="62" t="s">
        <v>443</v>
      </c>
      <c r="AJ112" s="62" t="s">
        <v>443</v>
      </c>
      <c r="AK112" s="178">
        <v>16035976.666666668</v>
      </c>
      <c r="AL112" s="40" t="s">
        <v>418</v>
      </c>
    </row>
    <row r="113" spans="1:38" ht="26.25" customHeight="1" thickBot="1">
      <c r="A113" s="60" t="s">
        <v>263</v>
      </c>
      <c r="B113" s="75" t="s">
        <v>266</v>
      </c>
      <c r="C113" s="76" t="s">
        <v>267</v>
      </c>
      <c r="D113" s="62"/>
      <c r="E113" s="62" t="s">
        <v>445</v>
      </c>
      <c r="F113" s="62" t="s">
        <v>445</v>
      </c>
      <c r="G113" s="62" t="s">
        <v>443</v>
      </c>
      <c r="H113" s="62">
        <v>2.4397679399999999</v>
      </c>
      <c r="I113" s="62" t="s">
        <v>443</v>
      </c>
      <c r="J113" s="62" t="s">
        <v>443</v>
      </c>
      <c r="K113" s="62" t="s">
        <v>443</v>
      </c>
      <c r="L113" s="62" t="s">
        <v>443</v>
      </c>
      <c r="M113" s="62" t="s">
        <v>443</v>
      </c>
      <c r="N113" s="62" t="s">
        <v>443</v>
      </c>
      <c r="O113" s="62" t="s">
        <v>443</v>
      </c>
      <c r="P113" s="62" t="s">
        <v>443</v>
      </c>
      <c r="Q113" s="62" t="s">
        <v>443</v>
      </c>
      <c r="R113" s="62" t="s">
        <v>443</v>
      </c>
      <c r="S113" s="62" t="s">
        <v>443</v>
      </c>
      <c r="T113" s="62" t="s">
        <v>443</v>
      </c>
      <c r="U113" s="62" t="s">
        <v>443</v>
      </c>
      <c r="V113" s="62" t="s">
        <v>443</v>
      </c>
      <c r="W113" s="62" t="s">
        <v>443</v>
      </c>
      <c r="X113" s="62" t="s">
        <v>443</v>
      </c>
      <c r="Y113" s="62" t="s">
        <v>443</v>
      </c>
      <c r="Z113" s="62" t="s">
        <v>443</v>
      </c>
      <c r="AA113" s="62" t="s">
        <v>443</v>
      </c>
      <c r="AB113" s="62" t="s">
        <v>443</v>
      </c>
      <c r="AC113" s="62" t="s">
        <v>443</v>
      </c>
      <c r="AD113" s="62" t="s">
        <v>443</v>
      </c>
      <c r="AE113" s="158"/>
      <c r="AF113" s="62" t="s">
        <v>443</v>
      </c>
      <c r="AG113" s="62" t="s">
        <v>443</v>
      </c>
      <c r="AH113" s="62" t="s">
        <v>443</v>
      </c>
      <c r="AI113" s="62" t="s">
        <v>443</v>
      </c>
      <c r="AJ113" s="62" t="s">
        <v>443</v>
      </c>
      <c r="AK113" s="62" t="s">
        <v>443</v>
      </c>
      <c r="AL113" s="40" t="s">
        <v>412</v>
      </c>
    </row>
    <row r="114" spans="1:38" ht="26.25" customHeight="1" thickBot="1">
      <c r="A114" s="60" t="s">
        <v>263</v>
      </c>
      <c r="B114" s="75" t="s">
        <v>268</v>
      </c>
      <c r="C114" s="76" t="s">
        <v>387</v>
      </c>
      <c r="D114" s="62"/>
      <c r="E114" s="62" t="s">
        <v>444</v>
      </c>
      <c r="F114" s="167" t="s">
        <v>443</v>
      </c>
      <c r="G114" s="167" t="s">
        <v>443</v>
      </c>
      <c r="H114" s="62" t="s">
        <v>444</v>
      </c>
      <c r="I114" s="62" t="s">
        <v>443</v>
      </c>
      <c r="J114" s="62" t="s">
        <v>443</v>
      </c>
      <c r="K114" s="62" t="s">
        <v>443</v>
      </c>
      <c r="L114" s="62" t="s">
        <v>443</v>
      </c>
      <c r="M114" s="62" t="s">
        <v>443</v>
      </c>
      <c r="N114" s="62" t="s">
        <v>443</v>
      </c>
      <c r="O114" s="62" t="s">
        <v>443</v>
      </c>
      <c r="P114" s="62" t="s">
        <v>443</v>
      </c>
      <c r="Q114" s="62" t="s">
        <v>443</v>
      </c>
      <c r="R114" s="62" t="s">
        <v>443</v>
      </c>
      <c r="S114" s="62" t="s">
        <v>443</v>
      </c>
      <c r="T114" s="62" t="s">
        <v>443</v>
      </c>
      <c r="U114" s="62" t="s">
        <v>443</v>
      </c>
      <c r="V114" s="62" t="s">
        <v>443</v>
      </c>
      <c r="W114" s="62" t="s">
        <v>443</v>
      </c>
      <c r="X114" s="62" t="s">
        <v>443</v>
      </c>
      <c r="Y114" s="62" t="s">
        <v>443</v>
      </c>
      <c r="Z114" s="62" t="s">
        <v>443</v>
      </c>
      <c r="AA114" s="62" t="s">
        <v>443</v>
      </c>
      <c r="AB114" s="62" t="s">
        <v>443</v>
      </c>
      <c r="AC114" s="62" t="s">
        <v>443</v>
      </c>
      <c r="AD114" s="62" t="s">
        <v>443</v>
      </c>
      <c r="AE114" s="158"/>
      <c r="AF114" s="62" t="s">
        <v>443</v>
      </c>
      <c r="AG114" s="62" t="s">
        <v>443</v>
      </c>
      <c r="AH114" s="62" t="s">
        <v>443</v>
      </c>
      <c r="AI114" s="62" t="s">
        <v>443</v>
      </c>
      <c r="AJ114" s="62" t="s">
        <v>443</v>
      </c>
      <c r="AK114" s="62" t="s">
        <v>443</v>
      </c>
      <c r="AL114" s="40" t="s">
        <v>412</v>
      </c>
    </row>
    <row r="115" spans="1:38" ht="26.25" customHeight="1" thickBot="1">
      <c r="A115" s="60" t="s">
        <v>263</v>
      </c>
      <c r="B115" s="75" t="s">
        <v>269</v>
      </c>
      <c r="C115" s="76" t="s">
        <v>270</v>
      </c>
      <c r="D115" s="62"/>
      <c r="E115" s="62" t="s">
        <v>443</v>
      </c>
      <c r="F115" s="62" t="s">
        <v>443</v>
      </c>
      <c r="G115" s="62" t="s">
        <v>443</v>
      </c>
      <c r="H115" s="62" t="s">
        <v>443</v>
      </c>
      <c r="I115" s="62" t="s">
        <v>443</v>
      </c>
      <c r="J115" s="62" t="s">
        <v>443</v>
      </c>
      <c r="K115" s="62" t="s">
        <v>443</v>
      </c>
      <c r="L115" s="62" t="s">
        <v>443</v>
      </c>
      <c r="M115" s="62" t="s">
        <v>443</v>
      </c>
      <c r="N115" s="62" t="s">
        <v>443</v>
      </c>
      <c r="O115" s="62" t="s">
        <v>443</v>
      </c>
      <c r="P115" s="62" t="s">
        <v>443</v>
      </c>
      <c r="Q115" s="62" t="s">
        <v>443</v>
      </c>
      <c r="R115" s="62" t="s">
        <v>443</v>
      </c>
      <c r="S115" s="62" t="s">
        <v>443</v>
      </c>
      <c r="T115" s="62" t="s">
        <v>443</v>
      </c>
      <c r="U115" s="62" t="s">
        <v>443</v>
      </c>
      <c r="V115" s="62" t="s">
        <v>443</v>
      </c>
      <c r="W115" s="62" t="s">
        <v>443</v>
      </c>
      <c r="X115" s="62" t="s">
        <v>443</v>
      </c>
      <c r="Y115" s="62" t="s">
        <v>443</v>
      </c>
      <c r="Z115" s="62" t="s">
        <v>443</v>
      </c>
      <c r="AA115" s="62" t="s">
        <v>443</v>
      </c>
      <c r="AB115" s="62" t="s">
        <v>443</v>
      </c>
      <c r="AC115" s="62" t="s">
        <v>443</v>
      </c>
      <c r="AD115" s="62" t="s">
        <v>443</v>
      </c>
      <c r="AE115" s="158"/>
      <c r="AF115" s="62" t="s">
        <v>443</v>
      </c>
      <c r="AG115" s="62" t="s">
        <v>443</v>
      </c>
      <c r="AH115" s="62" t="s">
        <v>443</v>
      </c>
      <c r="AI115" s="62" t="s">
        <v>443</v>
      </c>
      <c r="AJ115" s="62" t="s">
        <v>443</v>
      </c>
      <c r="AK115" s="62" t="s">
        <v>443</v>
      </c>
      <c r="AL115" s="40" t="s">
        <v>412</v>
      </c>
    </row>
    <row r="116" spans="1:38" ht="26.25" customHeight="1" thickBot="1">
      <c r="A116" s="60" t="s">
        <v>263</v>
      </c>
      <c r="B116" s="60" t="s">
        <v>271</v>
      </c>
      <c r="C116" s="66" t="s">
        <v>409</v>
      </c>
      <c r="D116" s="62"/>
      <c r="E116" s="62" t="s">
        <v>445</v>
      </c>
      <c r="F116" s="62" t="s">
        <v>445</v>
      </c>
      <c r="G116" s="62" t="s">
        <v>443</v>
      </c>
      <c r="H116" s="62">
        <v>1.2916660000000002</v>
      </c>
      <c r="I116" s="62" t="s">
        <v>443</v>
      </c>
      <c r="J116" s="62" t="s">
        <v>443</v>
      </c>
      <c r="K116" s="62" t="s">
        <v>443</v>
      </c>
      <c r="L116" s="62" t="s">
        <v>443</v>
      </c>
      <c r="M116" s="62" t="s">
        <v>443</v>
      </c>
      <c r="N116" s="62" t="s">
        <v>443</v>
      </c>
      <c r="O116" s="62" t="s">
        <v>443</v>
      </c>
      <c r="P116" s="62" t="s">
        <v>443</v>
      </c>
      <c r="Q116" s="62" t="s">
        <v>443</v>
      </c>
      <c r="R116" s="62" t="s">
        <v>443</v>
      </c>
      <c r="S116" s="62" t="s">
        <v>443</v>
      </c>
      <c r="T116" s="62" t="s">
        <v>443</v>
      </c>
      <c r="U116" s="62" t="s">
        <v>443</v>
      </c>
      <c r="V116" s="62" t="s">
        <v>443</v>
      </c>
      <c r="W116" s="62" t="s">
        <v>443</v>
      </c>
      <c r="X116" s="62" t="s">
        <v>443</v>
      </c>
      <c r="Y116" s="62" t="s">
        <v>443</v>
      </c>
      <c r="Z116" s="62" t="s">
        <v>443</v>
      </c>
      <c r="AA116" s="62" t="s">
        <v>443</v>
      </c>
      <c r="AB116" s="62" t="s">
        <v>443</v>
      </c>
      <c r="AC116" s="62" t="s">
        <v>443</v>
      </c>
      <c r="AD116" s="62" t="s">
        <v>443</v>
      </c>
      <c r="AE116" s="158"/>
      <c r="AF116" s="62" t="s">
        <v>443</v>
      </c>
      <c r="AG116" s="62" t="s">
        <v>443</v>
      </c>
      <c r="AH116" s="62" t="s">
        <v>443</v>
      </c>
      <c r="AI116" s="62" t="s">
        <v>443</v>
      </c>
      <c r="AJ116" s="62" t="s">
        <v>443</v>
      </c>
      <c r="AK116" s="62" t="s">
        <v>443</v>
      </c>
      <c r="AL116" s="40" t="s">
        <v>412</v>
      </c>
    </row>
    <row r="117" spans="1:38" ht="26.25" customHeight="1" thickBot="1">
      <c r="A117" s="60" t="s">
        <v>263</v>
      </c>
      <c r="B117" s="60" t="s">
        <v>272</v>
      </c>
      <c r="C117" s="66" t="s">
        <v>273</v>
      </c>
      <c r="D117" s="62"/>
      <c r="E117" s="62" t="s">
        <v>443</v>
      </c>
      <c r="F117" s="62" t="s">
        <v>443</v>
      </c>
      <c r="G117" s="62" t="s">
        <v>443</v>
      </c>
      <c r="H117" s="62" t="s">
        <v>443</v>
      </c>
      <c r="I117" s="62" t="s">
        <v>443</v>
      </c>
      <c r="J117" s="62" t="s">
        <v>443</v>
      </c>
      <c r="K117" s="62" t="s">
        <v>443</v>
      </c>
      <c r="L117" s="62" t="s">
        <v>443</v>
      </c>
      <c r="M117" s="62" t="s">
        <v>443</v>
      </c>
      <c r="N117" s="62" t="s">
        <v>443</v>
      </c>
      <c r="O117" s="62" t="s">
        <v>443</v>
      </c>
      <c r="P117" s="62" t="s">
        <v>443</v>
      </c>
      <c r="Q117" s="62" t="s">
        <v>443</v>
      </c>
      <c r="R117" s="62" t="s">
        <v>443</v>
      </c>
      <c r="S117" s="62" t="s">
        <v>443</v>
      </c>
      <c r="T117" s="62" t="s">
        <v>443</v>
      </c>
      <c r="U117" s="62" t="s">
        <v>443</v>
      </c>
      <c r="V117" s="62" t="s">
        <v>443</v>
      </c>
      <c r="W117" s="62" t="s">
        <v>443</v>
      </c>
      <c r="X117" s="62" t="s">
        <v>443</v>
      </c>
      <c r="Y117" s="62" t="s">
        <v>443</v>
      </c>
      <c r="Z117" s="62" t="s">
        <v>443</v>
      </c>
      <c r="AA117" s="62" t="s">
        <v>443</v>
      </c>
      <c r="AB117" s="62" t="s">
        <v>443</v>
      </c>
      <c r="AC117" s="62" t="s">
        <v>443</v>
      </c>
      <c r="AD117" s="157" t="s">
        <v>443</v>
      </c>
      <c r="AE117" s="158"/>
      <c r="AF117" s="159" t="s">
        <v>443</v>
      </c>
      <c r="AG117" s="62" t="s">
        <v>443</v>
      </c>
      <c r="AH117" s="62" t="s">
        <v>443</v>
      </c>
      <c r="AI117" s="62" t="s">
        <v>443</v>
      </c>
      <c r="AJ117" s="62" t="s">
        <v>443</v>
      </c>
      <c r="AK117" s="62" t="s">
        <v>443</v>
      </c>
      <c r="AL117" s="40" t="s">
        <v>412</v>
      </c>
    </row>
    <row r="118" spans="1:38" ht="26.25" customHeight="1" thickBot="1">
      <c r="A118" s="60" t="s">
        <v>263</v>
      </c>
      <c r="B118" s="60" t="s">
        <v>274</v>
      </c>
      <c r="C118" s="66" t="s">
        <v>410</v>
      </c>
      <c r="D118" s="62"/>
      <c r="E118" s="62" t="s">
        <v>443</v>
      </c>
      <c r="F118" s="62" t="s">
        <v>443</v>
      </c>
      <c r="G118" s="62" t="s">
        <v>443</v>
      </c>
      <c r="H118" s="62" t="s">
        <v>443</v>
      </c>
      <c r="I118" s="62" t="s">
        <v>443</v>
      </c>
      <c r="J118" s="62" t="s">
        <v>443</v>
      </c>
      <c r="K118" s="62" t="s">
        <v>443</v>
      </c>
      <c r="L118" s="62" t="s">
        <v>443</v>
      </c>
      <c r="M118" s="62" t="s">
        <v>443</v>
      </c>
      <c r="N118" s="62" t="s">
        <v>443</v>
      </c>
      <c r="O118" s="62" t="s">
        <v>443</v>
      </c>
      <c r="P118" s="62" t="s">
        <v>443</v>
      </c>
      <c r="Q118" s="62" t="s">
        <v>443</v>
      </c>
      <c r="R118" s="62" t="s">
        <v>443</v>
      </c>
      <c r="S118" s="62" t="s">
        <v>443</v>
      </c>
      <c r="T118" s="62" t="s">
        <v>443</v>
      </c>
      <c r="U118" s="62" t="s">
        <v>443</v>
      </c>
      <c r="V118" s="62" t="s">
        <v>443</v>
      </c>
      <c r="W118" s="62" t="s">
        <v>443</v>
      </c>
      <c r="X118" s="62" t="s">
        <v>443</v>
      </c>
      <c r="Y118" s="62" t="s">
        <v>443</v>
      </c>
      <c r="Z118" s="62" t="s">
        <v>443</v>
      </c>
      <c r="AA118" s="62" t="s">
        <v>443</v>
      </c>
      <c r="AB118" s="62" t="s">
        <v>443</v>
      </c>
      <c r="AC118" s="62" t="s">
        <v>443</v>
      </c>
      <c r="AD118" s="157" t="s">
        <v>443</v>
      </c>
      <c r="AE118" s="158"/>
      <c r="AF118" s="159" t="s">
        <v>443</v>
      </c>
      <c r="AG118" s="62" t="s">
        <v>443</v>
      </c>
      <c r="AH118" s="62" t="s">
        <v>443</v>
      </c>
      <c r="AI118" s="62" t="s">
        <v>443</v>
      </c>
      <c r="AJ118" s="62" t="s">
        <v>443</v>
      </c>
      <c r="AK118" s="62" t="s">
        <v>443</v>
      </c>
      <c r="AL118" s="40" t="s">
        <v>412</v>
      </c>
    </row>
    <row r="119" spans="1:38" ht="26.25" customHeight="1" thickBot="1">
      <c r="A119" s="60" t="s">
        <v>263</v>
      </c>
      <c r="B119" s="60" t="s">
        <v>275</v>
      </c>
      <c r="C119" s="61" t="s">
        <v>276</v>
      </c>
      <c r="D119" s="62"/>
      <c r="E119" s="62" t="s">
        <v>443</v>
      </c>
      <c r="F119" s="62" t="s">
        <v>443</v>
      </c>
      <c r="G119" s="62" t="s">
        <v>443</v>
      </c>
      <c r="H119" s="62" t="s">
        <v>443</v>
      </c>
      <c r="I119" s="167">
        <v>6.0839999999999998E-2</v>
      </c>
      <c r="J119" s="167">
        <v>1.5818399999999999</v>
      </c>
      <c r="K119" s="167">
        <v>1.5818399999999999</v>
      </c>
      <c r="L119" s="62" t="s">
        <v>443</v>
      </c>
      <c r="M119" s="62" t="s">
        <v>443</v>
      </c>
      <c r="N119" s="62" t="s">
        <v>443</v>
      </c>
      <c r="O119" s="62" t="s">
        <v>443</v>
      </c>
      <c r="P119" s="62" t="s">
        <v>443</v>
      </c>
      <c r="Q119" s="62" t="s">
        <v>443</v>
      </c>
      <c r="R119" s="62" t="s">
        <v>443</v>
      </c>
      <c r="S119" s="62" t="s">
        <v>443</v>
      </c>
      <c r="T119" s="62" t="s">
        <v>443</v>
      </c>
      <c r="U119" s="62" t="s">
        <v>443</v>
      </c>
      <c r="V119" s="62" t="s">
        <v>443</v>
      </c>
      <c r="W119" s="62" t="s">
        <v>443</v>
      </c>
      <c r="X119" s="62" t="s">
        <v>443</v>
      </c>
      <c r="Y119" s="62" t="s">
        <v>443</v>
      </c>
      <c r="Z119" s="62" t="s">
        <v>443</v>
      </c>
      <c r="AA119" s="62" t="s">
        <v>443</v>
      </c>
      <c r="AB119" s="62" t="s">
        <v>443</v>
      </c>
      <c r="AC119" s="62" t="s">
        <v>443</v>
      </c>
      <c r="AD119" s="157" t="s">
        <v>443</v>
      </c>
      <c r="AE119" s="158"/>
      <c r="AF119" s="159" t="s">
        <v>443</v>
      </c>
      <c r="AG119" s="159" t="s">
        <v>443</v>
      </c>
      <c r="AH119" s="159" t="s">
        <v>443</v>
      </c>
      <c r="AI119" s="159" t="s">
        <v>443</v>
      </c>
      <c r="AJ119" s="159" t="s">
        <v>443</v>
      </c>
      <c r="AK119" s="62">
        <v>1014000</v>
      </c>
      <c r="AL119" s="40" t="s">
        <v>412</v>
      </c>
    </row>
    <row r="120" spans="1:38" ht="26.25" customHeight="1" thickBot="1">
      <c r="A120" s="60" t="s">
        <v>263</v>
      </c>
      <c r="B120" s="60" t="s">
        <v>277</v>
      </c>
      <c r="C120" s="61" t="s">
        <v>278</v>
      </c>
      <c r="D120" s="62"/>
      <c r="E120" s="62" t="s">
        <v>443</v>
      </c>
      <c r="F120" s="62" t="s">
        <v>443</v>
      </c>
      <c r="G120" s="62" t="s">
        <v>443</v>
      </c>
      <c r="H120" s="62" t="s">
        <v>443</v>
      </c>
      <c r="I120" s="167" t="s">
        <v>444</v>
      </c>
      <c r="J120" s="167" t="s">
        <v>444</v>
      </c>
      <c r="K120" s="167" t="s">
        <v>444</v>
      </c>
      <c r="L120" s="62" t="s">
        <v>443</v>
      </c>
      <c r="M120" s="62" t="s">
        <v>443</v>
      </c>
      <c r="N120" s="62" t="s">
        <v>443</v>
      </c>
      <c r="O120" s="62" t="s">
        <v>443</v>
      </c>
      <c r="P120" s="62" t="s">
        <v>443</v>
      </c>
      <c r="Q120" s="62" t="s">
        <v>443</v>
      </c>
      <c r="R120" s="62" t="s">
        <v>443</v>
      </c>
      <c r="S120" s="62" t="s">
        <v>443</v>
      </c>
      <c r="T120" s="62" t="s">
        <v>443</v>
      </c>
      <c r="U120" s="62" t="s">
        <v>443</v>
      </c>
      <c r="V120" s="62" t="s">
        <v>443</v>
      </c>
      <c r="W120" s="62" t="s">
        <v>443</v>
      </c>
      <c r="X120" s="62" t="s">
        <v>443</v>
      </c>
      <c r="Y120" s="62" t="s">
        <v>443</v>
      </c>
      <c r="Z120" s="62" t="s">
        <v>443</v>
      </c>
      <c r="AA120" s="62" t="s">
        <v>443</v>
      </c>
      <c r="AB120" s="62" t="s">
        <v>443</v>
      </c>
      <c r="AC120" s="62" t="s">
        <v>443</v>
      </c>
      <c r="AD120" s="157" t="s">
        <v>443</v>
      </c>
      <c r="AE120" s="158"/>
      <c r="AF120" s="159" t="s">
        <v>443</v>
      </c>
      <c r="AG120" s="62" t="s">
        <v>443</v>
      </c>
      <c r="AH120" s="62" t="s">
        <v>443</v>
      </c>
      <c r="AI120" s="62" t="s">
        <v>443</v>
      </c>
      <c r="AJ120" s="62" t="s">
        <v>443</v>
      </c>
      <c r="AK120" s="62" t="s">
        <v>443</v>
      </c>
      <c r="AL120" s="40" t="s">
        <v>412</v>
      </c>
    </row>
    <row r="121" spans="1:38" ht="26.25" customHeight="1" thickBot="1">
      <c r="A121" s="60" t="s">
        <v>263</v>
      </c>
      <c r="B121" s="60" t="s">
        <v>279</v>
      </c>
      <c r="C121" s="66" t="s">
        <v>280</v>
      </c>
      <c r="D121" s="63"/>
      <c r="E121" s="62" t="s">
        <v>443</v>
      </c>
      <c r="F121" s="62">
        <v>0.87204000000000004</v>
      </c>
      <c r="G121" s="62" t="s">
        <v>443</v>
      </c>
      <c r="H121" s="62" t="s">
        <v>443</v>
      </c>
      <c r="I121" s="62" t="s">
        <v>443</v>
      </c>
      <c r="J121" s="62" t="s">
        <v>443</v>
      </c>
      <c r="K121" s="62" t="s">
        <v>443</v>
      </c>
      <c r="L121" s="62" t="s">
        <v>443</v>
      </c>
      <c r="M121" s="62" t="s">
        <v>443</v>
      </c>
      <c r="N121" s="62" t="s">
        <v>443</v>
      </c>
      <c r="O121" s="62" t="s">
        <v>443</v>
      </c>
      <c r="P121" s="62" t="s">
        <v>443</v>
      </c>
      <c r="Q121" s="62" t="s">
        <v>443</v>
      </c>
      <c r="R121" s="62" t="s">
        <v>443</v>
      </c>
      <c r="S121" s="62" t="s">
        <v>443</v>
      </c>
      <c r="T121" s="62" t="s">
        <v>443</v>
      </c>
      <c r="U121" s="62" t="s">
        <v>443</v>
      </c>
      <c r="V121" s="62" t="s">
        <v>443</v>
      </c>
      <c r="W121" s="62" t="s">
        <v>443</v>
      </c>
      <c r="X121" s="62" t="s">
        <v>443</v>
      </c>
      <c r="Y121" s="62" t="s">
        <v>443</v>
      </c>
      <c r="Z121" s="62" t="s">
        <v>443</v>
      </c>
      <c r="AA121" s="62" t="s">
        <v>443</v>
      </c>
      <c r="AB121" s="62" t="s">
        <v>443</v>
      </c>
      <c r="AC121" s="62" t="s">
        <v>443</v>
      </c>
      <c r="AD121" s="157" t="s">
        <v>443</v>
      </c>
      <c r="AE121" s="158"/>
      <c r="AF121" s="159" t="s">
        <v>443</v>
      </c>
      <c r="AG121" s="62" t="s">
        <v>443</v>
      </c>
      <c r="AH121" s="62" t="s">
        <v>443</v>
      </c>
      <c r="AI121" s="62" t="s">
        <v>443</v>
      </c>
      <c r="AJ121" s="62" t="s">
        <v>443</v>
      </c>
      <c r="AK121" s="62">
        <v>1014000</v>
      </c>
      <c r="AL121" s="40" t="s">
        <v>412</v>
      </c>
    </row>
    <row r="122" spans="1:38" ht="26.25" customHeight="1" thickBot="1">
      <c r="A122" s="60" t="s">
        <v>263</v>
      </c>
      <c r="B122" s="75" t="s">
        <v>282</v>
      </c>
      <c r="C122" s="76" t="s">
        <v>283</v>
      </c>
      <c r="D122" s="62"/>
      <c r="E122" s="62" t="s">
        <v>442</v>
      </c>
      <c r="F122" s="62" t="s">
        <v>442</v>
      </c>
      <c r="G122" s="62" t="s">
        <v>442</v>
      </c>
      <c r="H122" s="62" t="s">
        <v>442</v>
      </c>
      <c r="I122" s="62" t="s">
        <v>442</v>
      </c>
      <c r="J122" s="62" t="s">
        <v>442</v>
      </c>
      <c r="K122" s="62" t="s">
        <v>442</v>
      </c>
      <c r="L122" s="62" t="s">
        <v>442</v>
      </c>
      <c r="M122" s="62" t="s">
        <v>442</v>
      </c>
      <c r="N122" s="62" t="s">
        <v>442</v>
      </c>
      <c r="O122" s="62" t="s">
        <v>442</v>
      </c>
      <c r="P122" s="62" t="s">
        <v>442</v>
      </c>
      <c r="Q122" s="62" t="s">
        <v>442</v>
      </c>
      <c r="R122" s="62" t="s">
        <v>442</v>
      </c>
      <c r="S122" s="62" t="s">
        <v>442</v>
      </c>
      <c r="T122" s="62" t="s">
        <v>442</v>
      </c>
      <c r="U122" s="62" t="s">
        <v>442</v>
      </c>
      <c r="V122" s="62" t="s">
        <v>442</v>
      </c>
      <c r="W122" s="62" t="s">
        <v>442</v>
      </c>
      <c r="X122" s="62" t="s">
        <v>442</v>
      </c>
      <c r="Y122" s="62" t="s">
        <v>442</v>
      </c>
      <c r="Z122" s="62" t="s">
        <v>442</v>
      </c>
      <c r="AA122" s="62" t="s">
        <v>442</v>
      </c>
      <c r="AB122" s="62" t="s">
        <v>442</v>
      </c>
      <c r="AC122" s="62" t="s">
        <v>442</v>
      </c>
      <c r="AD122" s="157" t="s">
        <v>442</v>
      </c>
      <c r="AE122" s="158"/>
      <c r="AF122" s="62" t="s">
        <v>442</v>
      </c>
      <c r="AG122" s="62" t="s">
        <v>442</v>
      </c>
      <c r="AH122" s="62" t="s">
        <v>442</v>
      </c>
      <c r="AI122" s="62" t="s">
        <v>442</v>
      </c>
      <c r="AJ122" s="62" t="s">
        <v>442</v>
      </c>
      <c r="AK122" s="62" t="s">
        <v>442</v>
      </c>
      <c r="AL122" s="40" t="s">
        <v>412</v>
      </c>
    </row>
    <row r="123" spans="1:38" ht="26.25" customHeight="1" thickBot="1">
      <c r="A123" s="60" t="s">
        <v>263</v>
      </c>
      <c r="B123" s="60" t="s">
        <v>284</v>
      </c>
      <c r="C123" s="61" t="s">
        <v>285</v>
      </c>
      <c r="D123" s="62"/>
      <c r="E123" s="62" t="s">
        <v>442</v>
      </c>
      <c r="F123" s="62" t="s">
        <v>442</v>
      </c>
      <c r="G123" s="62" t="s">
        <v>442</v>
      </c>
      <c r="H123" s="62" t="s">
        <v>442</v>
      </c>
      <c r="I123" s="62" t="s">
        <v>442</v>
      </c>
      <c r="J123" s="62" t="s">
        <v>442</v>
      </c>
      <c r="K123" s="62" t="s">
        <v>442</v>
      </c>
      <c r="L123" s="62" t="s">
        <v>442</v>
      </c>
      <c r="M123" s="62" t="s">
        <v>442</v>
      </c>
      <c r="N123" s="62" t="s">
        <v>442</v>
      </c>
      <c r="O123" s="62" t="s">
        <v>442</v>
      </c>
      <c r="P123" s="62" t="s">
        <v>442</v>
      </c>
      <c r="Q123" s="62" t="s">
        <v>442</v>
      </c>
      <c r="R123" s="62" t="s">
        <v>442</v>
      </c>
      <c r="S123" s="62" t="s">
        <v>442</v>
      </c>
      <c r="T123" s="62" t="s">
        <v>442</v>
      </c>
      <c r="U123" s="62" t="s">
        <v>442</v>
      </c>
      <c r="V123" s="62" t="s">
        <v>442</v>
      </c>
      <c r="W123" s="62" t="s">
        <v>442</v>
      </c>
      <c r="X123" s="62" t="s">
        <v>442</v>
      </c>
      <c r="Y123" s="62" t="s">
        <v>442</v>
      </c>
      <c r="Z123" s="62" t="s">
        <v>442</v>
      </c>
      <c r="AA123" s="62" t="s">
        <v>442</v>
      </c>
      <c r="AB123" s="62" t="s">
        <v>442</v>
      </c>
      <c r="AC123" s="62" t="s">
        <v>442</v>
      </c>
      <c r="AD123" s="157" t="s">
        <v>442</v>
      </c>
      <c r="AE123" s="158"/>
      <c r="AF123" s="62" t="s">
        <v>442</v>
      </c>
      <c r="AG123" s="62" t="s">
        <v>442</v>
      </c>
      <c r="AH123" s="62" t="s">
        <v>442</v>
      </c>
      <c r="AI123" s="62" t="s">
        <v>442</v>
      </c>
      <c r="AJ123" s="62" t="s">
        <v>442</v>
      </c>
      <c r="AK123" s="62" t="s">
        <v>442</v>
      </c>
      <c r="AL123" s="40" t="s">
        <v>417</v>
      </c>
    </row>
    <row r="124" spans="1:38" ht="26.25" customHeight="1" thickBot="1">
      <c r="A124" s="60" t="s">
        <v>263</v>
      </c>
      <c r="B124" s="77" t="s">
        <v>286</v>
      </c>
      <c r="C124" s="61" t="s">
        <v>287</v>
      </c>
      <c r="D124" s="62"/>
      <c r="E124" s="62" t="s">
        <v>442</v>
      </c>
      <c r="F124" s="62" t="s">
        <v>442</v>
      </c>
      <c r="G124" s="62" t="s">
        <v>442</v>
      </c>
      <c r="H124" s="62" t="s">
        <v>442</v>
      </c>
      <c r="I124" s="62" t="s">
        <v>442</v>
      </c>
      <c r="J124" s="62" t="s">
        <v>442</v>
      </c>
      <c r="K124" s="62" t="s">
        <v>442</v>
      </c>
      <c r="L124" s="62" t="s">
        <v>442</v>
      </c>
      <c r="M124" s="62" t="s">
        <v>442</v>
      </c>
      <c r="N124" s="62" t="s">
        <v>442</v>
      </c>
      <c r="O124" s="62" t="s">
        <v>442</v>
      </c>
      <c r="P124" s="62" t="s">
        <v>442</v>
      </c>
      <c r="Q124" s="62" t="s">
        <v>442</v>
      </c>
      <c r="R124" s="62" t="s">
        <v>442</v>
      </c>
      <c r="S124" s="62" t="s">
        <v>442</v>
      </c>
      <c r="T124" s="62" t="s">
        <v>442</v>
      </c>
      <c r="U124" s="62" t="s">
        <v>442</v>
      </c>
      <c r="V124" s="62" t="s">
        <v>442</v>
      </c>
      <c r="W124" s="62" t="s">
        <v>442</v>
      </c>
      <c r="X124" s="62" t="s">
        <v>442</v>
      </c>
      <c r="Y124" s="62" t="s">
        <v>442</v>
      </c>
      <c r="Z124" s="62" t="s">
        <v>442</v>
      </c>
      <c r="AA124" s="62" t="s">
        <v>442</v>
      </c>
      <c r="AB124" s="62" t="s">
        <v>442</v>
      </c>
      <c r="AC124" s="62" t="s">
        <v>442</v>
      </c>
      <c r="AD124" s="157" t="s">
        <v>442</v>
      </c>
      <c r="AE124" s="158"/>
      <c r="AF124" s="62" t="s">
        <v>442</v>
      </c>
      <c r="AG124" s="62" t="s">
        <v>442</v>
      </c>
      <c r="AH124" s="62" t="s">
        <v>442</v>
      </c>
      <c r="AI124" s="62" t="s">
        <v>442</v>
      </c>
      <c r="AJ124" s="62" t="s">
        <v>442</v>
      </c>
      <c r="AK124" s="62" t="s">
        <v>442</v>
      </c>
      <c r="AL124" s="40" t="s">
        <v>412</v>
      </c>
    </row>
    <row r="125" spans="1:38" ht="26.25" customHeight="1" thickBot="1">
      <c r="A125" s="60" t="s">
        <v>288</v>
      </c>
      <c r="B125" s="60" t="s">
        <v>289</v>
      </c>
      <c r="C125" s="61" t="s">
        <v>290</v>
      </c>
      <c r="D125" s="62"/>
      <c r="E125" s="62" t="s">
        <v>443</v>
      </c>
      <c r="F125" s="62">
        <v>5.7578773443641804E-2</v>
      </c>
      <c r="G125" s="62" t="s">
        <v>443</v>
      </c>
      <c r="H125" s="62">
        <v>7.6751629411531E-4</v>
      </c>
      <c r="I125" s="62">
        <v>6.849450596494217E-5</v>
      </c>
      <c r="J125" s="62">
        <v>4.545544486764343E-4</v>
      </c>
      <c r="K125" s="62">
        <v>9.6099867459903691E-4</v>
      </c>
      <c r="L125" s="62" t="s">
        <v>443</v>
      </c>
      <c r="M125" s="62">
        <v>1.7384589789772187</v>
      </c>
      <c r="N125" s="62" t="s">
        <v>443</v>
      </c>
      <c r="O125" s="62" t="s">
        <v>443</v>
      </c>
      <c r="P125" s="62" t="s">
        <v>443</v>
      </c>
      <c r="Q125" s="62" t="s">
        <v>443</v>
      </c>
      <c r="R125" s="62" t="s">
        <v>443</v>
      </c>
      <c r="S125" s="62" t="s">
        <v>443</v>
      </c>
      <c r="T125" s="62" t="s">
        <v>443</v>
      </c>
      <c r="U125" s="62" t="s">
        <v>443</v>
      </c>
      <c r="V125" s="62" t="s">
        <v>443</v>
      </c>
      <c r="W125" s="62" t="s">
        <v>443</v>
      </c>
      <c r="X125" s="62" t="s">
        <v>443</v>
      </c>
      <c r="Y125" s="62" t="s">
        <v>443</v>
      </c>
      <c r="Z125" s="62" t="s">
        <v>443</v>
      </c>
      <c r="AA125" s="62" t="s">
        <v>443</v>
      </c>
      <c r="AB125" s="62" t="s">
        <v>443</v>
      </c>
      <c r="AC125" s="62" t="s">
        <v>443</v>
      </c>
      <c r="AD125" s="157" t="s">
        <v>443</v>
      </c>
      <c r="AE125" s="158"/>
      <c r="AF125" s="159" t="s">
        <v>443</v>
      </c>
      <c r="AG125" s="62" t="s">
        <v>443</v>
      </c>
      <c r="AH125" s="62" t="s">
        <v>443</v>
      </c>
      <c r="AI125" s="62" t="s">
        <v>443</v>
      </c>
      <c r="AJ125" s="62" t="s">
        <v>443</v>
      </c>
      <c r="AK125" s="62">
        <v>2.075591089846732</v>
      </c>
      <c r="AL125" s="40" t="s">
        <v>425</v>
      </c>
    </row>
    <row r="126" spans="1:38" ht="26.25" customHeight="1" thickBot="1">
      <c r="A126" s="60" t="s">
        <v>288</v>
      </c>
      <c r="B126" s="60" t="s">
        <v>291</v>
      </c>
      <c r="C126" s="61" t="s">
        <v>292</v>
      </c>
      <c r="D126" s="62"/>
      <c r="E126" s="62" t="s">
        <v>443</v>
      </c>
      <c r="F126" s="62" t="s">
        <v>443</v>
      </c>
      <c r="G126" s="62" t="s">
        <v>443</v>
      </c>
      <c r="H126" s="62">
        <v>1.19616E-4</v>
      </c>
      <c r="I126" s="62" t="s">
        <v>443</v>
      </c>
      <c r="J126" s="62" t="s">
        <v>443</v>
      </c>
      <c r="K126" s="62" t="s">
        <v>443</v>
      </c>
      <c r="L126" s="62" t="s">
        <v>443</v>
      </c>
      <c r="M126" s="62" t="s">
        <v>443</v>
      </c>
      <c r="N126" s="62" t="s">
        <v>443</v>
      </c>
      <c r="O126" s="62" t="s">
        <v>443</v>
      </c>
      <c r="P126" s="62" t="s">
        <v>443</v>
      </c>
      <c r="Q126" s="62" t="s">
        <v>443</v>
      </c>
      <c r="R126" s="62" t="s">
        <v>443</v>
      </c>
      <c r="S126" s="62" t="s">
        <v>443</v>
      </c>
      <c r="T126" s="62" t="s">
        <v>443</v>
      </c>
      <c r="U126" s="62" t="s">
        <v>443</v>
      </c>
      <c r="V126" s="62" t="s">
        <v>443</v>
      </c>
      <c r="W126" s="62" t="s">
        <v>443</v>
      </c>
      <c r="X126" s="62" t="s">
        <v>443</v>
      </c>
      <c r="Y126" s="62" t="s">
        <v>443</v>
      </c>
      <c r="Z126" s="62" t="s">
        <v>443</v>
      </c>
      <c r="AA126" s="62" t="s">
        <v>443</v>
      </c>
      <c r="AB126" s="62" t="s">
        <v>443</v>
      </c>
      <c r="AC126" s="62" t="s">
        <v>443</v>
      </c>
      <c r="AD126" s="157" t="s">
        <v>443</v>
      </c>
      <c r="AE126" s="158"/>
      <c r="AF126" s="159" t="s">
        <v>443</v>
      </c>
      <c r="AG126" s="62" t="s">
        <v>443</v>
      </c>
      <c r="AH126" s="62" t="s">
        <v>443</v>
      </c>
      <c r="AI126" s="62" t="s">
        <v>443</v>
      </c>
      <c r="AJ126" s="62" t="s">
        <v>443</v>
      </c>
      <c r="AK126" s="62">
        <v>0.49840000000000001</v>
      </c>
      <c r="AL126" s="40" t="s">
        <v>424</v>
      </c>
    </row>
    <row r="127" spans="1:38" ht="26.25" customHeight="1" thickBot="1">
      <c r="A127" s="60" t="s">
        <v>288</v>
      </c>
      <c r="B127" s="60" t="s">
        <v>293</v>
      </c>
      <c r="C127" s="61" t="s">
        <v>294</v>
      </c>
      <c r="D127" s="62"/>
      <c r="E127" s="62" t="s">
        <v>443</v>
      </c>
      <c r="F127" s="62" t="s">
        <v>443</v>
      </c>
      <c r="G127" s="62" t="s">
        <v>443</v>
      </c>
      <c r="H127" s="62" t="s">
        <v>444</v>
      </c>
      <c r="I127" s="62" t="s">
        <v>443</v>
      </c>
      <c r="J127" s="62" t="s">
        <v>443</v>
      </c>
      <c r="K127" s="62" t="s">
        <v>443</v>
      </c>
      <c r="L127" s="62" t="s">
        <v>443</v>
      </c>
      <c r="M127" s="62" t="s">
        <v>443</v>
      </c>
      <c r="N127" s="62" t="s">
        <v>443</v>
      </c>
      <c r="O127" s="62" t="s">
        <v>443</v>
      </c>
      <c r="P127" s="62" t="s">
        <v>443</v>
      </c>
      <c r="Q127" s="62" t="s">
        <v>443</v>
      </c>
      <c r="R127" s="62" t="s">
        <v>443</v>
      </c>
      <c r="S127" s="62" t="s">
        <v>443</v>
      </c>
      <c r="T127" s="62" t="s">
        <v>443</v>
      </c>
      <c r="U127" s="62" t="s">
        <v>443</v>
      </c>
      <c r="V127" s="62" t="s">
        <v>443</v>
      </c>
      <c r="W127" s="62" t="s">
        <v>443</v>
      </c>
      <c r="X127" s="62" t="s">
        <v>443</v>
      </c>
      <c r="Y127" s="62" t="s">
        <v>443</v>
      </c>
      <c r="Z127" s="62" t="s">
        <v>443</v>
      </c>
      <c r="AA127" s="62" t="s">
        <v>443</v>
      </c>
      <c r="AB127" s="62" t="s">
        <v>443</v>
      </c>
      <c r="AC127" s="62" t="s">
        <v>443</v>
      </c>
      <c r="AD127" s="157" t="s">
        <v>443</v>
      </c>
      <c r="AE127" s="158"/>
      <c r="AF127" s="159" t="s">
        <v>443</v>
      </c>
      <c r="AG127" s="62" t="s">
        <v>443</v>
      </c>
      <c r="AH127" s="62" t="s">
        <v>443</v>
      </c>
      <c r="AI127" s="62" t="s">
        <v>443</v>
      </c>
      <c r="AJ127" s="62" t="s">
        <v>443</v>
      </c>
      <c r="AK127" s="62" t="s">
        <v>443</v>
      </c>
      <c r="AL127" s="40" t="s">
        <v>426</v>
      </c>
    </row>
    <row r="128" spans="1:38" ht="26.25" customHeight="1" thickBot="1">
      <c r="A128" s="60" t="s">
        <v>288</v>
      </c>
      <c r="B128" s="64" t="s">
        <v>295</v>
      </c>
      <c r="C128" s="66" t="s">
        <v>296</v>
      </c>
      <c r="D128" s="62"/>
      <c r="E128" s="62" t="s">
        <v>442</v>
      </c>
      <c r="F128" s="62" t="s">
        <v>442</v>
      </c>
      <c r="G128" s="62" t="s">
        <v>442</v>
      </c>
      <c r="H128" s="62" t="s">
        <v>442</v>
      </c>
      <c r="I128" s="62" t="s">
        <v>442</v>
      </c>
      <c r="J128" s="62" t="s">
        <v>442</v>
      </c>
      <c r="K128" s="62" t="s">
        <v>442</v>
      </c>
      <c r="L128" s="62" t="s">
        <v>442</v>
      </c>
      <c r="M128" s="62" t="s">
        <v>442</v>
      </c>
      <c r="N128" s="62" t="s">
        <v>442</v>
      </c>
      <c r="O128" s="62" t="s">
        <v>442</v>
      </c>
      <c r="P128" s="62" t="s">
        <v>442</v>
      </c>
      <c r="Q128" s="62" t="s">
        <v>442</v>
      </c>
      <c r="R128" s="62" t="s">
        <v>442</v>
      </c>
      <c r="S128" s="62" t="s">
        <v>442</v>
      </c>
      <c r="T128" s="62" t="s">
        <v>442</v>
      </c>
      <c r="U128" s="62" t="s">
        <v>442</v>
      </c>
      <c r="V128" s="62" t="s">
        <v>442</v>
      </c>
      <c r="W128" s="62" t="s">
        <v>442</v>
      </c>
      <c r="X128" s="62" t="s">
        <v>442</v>
      </c>
      <c r="Y128" s="62" t="s">
        <v>442</v>
      </c>
      <c r="Z128" s="62" t="s">
        <v>442</v>
      </c>
      <c r="AA128" s="62" t="s">
        <v>442</v>
      </c>
      <c r="AB128" s="62" t="s">
        <v>442</v>
      </c>
      <c r="AC128" s="62" t="s">
        <v>442</v>
      </c>
      <c r="AD128" s="62" t="s">
        <v>442</v>
      </c>
      <c r="AE128" s="158"/>
      <c r="AF128" s="159" t="s">
        <v>443</v>
      </c>
      <c r="AG128" s="62" t="s">
        <v>443</v>
      </c>
      <c r="AH128" s="62" t="s">
        <v>443</v>
      </c>
      <c r="AI128" s="62" t="s">
        <v>443</v>
      </c>
      <c r="AJ128" s="62" t="s">
        <v>443</v>
      </c>
      <c r="AK128" s="62" t="s">
        <v>443</v>
      </c>
      <c r="AL128" s="40" t="s">
        <v>300</v>
      </c>
    </row>
    <row r="129" spans="1:38" ht="26.25" customHeight="1" thickBot="1">
      <c r="A129" s="60" t="s">
        <v>288</v>
      </c>
      <c r="B129" s="64" t="s">
        <v>298</v>
      </c>
      <c r="C129" s="72" t="s">
        <v>299</v>
      </c>
      <c r="D129" s="62"/>
      <c r="E129" s="62" t="s">
        <v>442</v>
      </c>
      <c r="F129" s="62" t="s">
        <v>442</v>
      </c>
      <c r="G129" s="62" t="s">
        <v>442</v>
      </c>
      <c r="H129" s="62" t="s">
        <v>442</v>
      </c>
      <c r="I129" s="62" t="s">
        <v>442</v>
      </c>
      <c r="J129" s="62" t="s">
        <v>442</v>
      </c>
      <c r="K129" s="62" t="s">
        <v>442</v>
      </c>
      <c r="L129" s="62" t="s">
        <v>442</v>
      </c>
      <c r="M129" s="62" t="s">
        <v>442</v>
      </c>
      <c r="N129" s="62" t="s">
        <v>442</v>
      </c>
      <c r="O129" s="62" t="s">
        <v>442</v>
      </c>
      <c r="P129" s="62" t="s">
        <v>442</v>
      </c>
      <c r="Q129" s="62" t="s">
        <v>442</v>
      </c>
      <c r="R129" s="62" t="s">
        <v>442</v>
      </c>
      <c r="S129" s="62" t="s">
        <v>442</v>
      </c>
      <c r="T129" s="62" t="s">
        <v>442</v>
      </c>
      <c r="U129" s="62" t="s">
        <v>442</v>
      </c>
      <c r="V129" s="62" t="s">
        <v>442</v>
      </c>
      <c r="W129" s="62" t="s">
        <v>442</v>
      </c>
      <c r="X129" s="62" t="s">
        <v>442</v>
      </c>
      <c r="Y129" s="62" t="s">
        <v>442</v>
      </c>
      <c r="Z129" s="62" t="s">
        <v>442</v>
      </c>
      <c r="AA129" s="62" t="s">
        <v>442</v>
      </c>
      <c r="AB129" s="62" t="s">
        <v>442</v>
      </c>
      <c r="AC129" s="62" t="s">
        <v>442</v>
      </c>
      <c r="AD129" s="62" t="s">
        <v>442</v>
      </c>
      <c r="AE129" s="158"/>
      <c r="AF129" s="159" t="s">
        <v>443</v>
      </c>
      <c r="AG129" s="62" t="s">
        <v>443</v>
      </c>
      <c r="AH129" s="62" t="s">
        <v>443</v>
      </c>
      <c r="AI129" s="62" t="s">
        <v>443</v>
      </c>
      <c r="AJ129" s="62" t="s">
        <v>443</v>
      </c>
      <c r="AK129" s="62" t="s">
        <v>443</v>
      </c>
      <c r="AL129" s="40" t="s">
        <v>300</v>
      </c>
    </row>
    <row r="130" spans="1:38" ht="26.25" customHeight="1" thickBot="1">
      <c r="A130" s="60" t="s">
        <v>288</v>
      </c>
      <c r="B130" s="64" t="s">
        <v>301</v>
      </c>
      <c r="C130" s="78" t="s">
        <v>302</v>
      </c>
      <c r="D130" s="62"/>
      <c r="E130" s="62" t="s">
        <v>442</v>
      </c>
      <c r="F130" s="62" t="s">
        <v>442</v>
      </c>
      <c r="G130" s="62" t="s">
        <v>442</v>
      </c>
      <c r="H130" s="62" t="s">
        <v>442</v>
      </c>
      <c r="I130" s="62" t="s">
        <v>442</v>
      </c>
      <c r="J130" s="62" t="s">
        <v>442</v>
      </c>
      <c r="K130" s="62" t="s">
        <v>442</v>
      </c>
      <c r="L130" s="62" t="s">
        <v>442</v>
      </c>
      <c r="M130" s="62" t="s">
        <v>442</v>
      </c>
      <c r="N130" s="62" t="s">
        <v>442</v>
      </c>
      <c r="O130" s="62" t="s">
        <v>442</v>
      </c>
      <c r="P130" s="62" t="s">
        <v>442</v>
      </c>
      <c r="Q130" s="62" t="s">
        <v>442</v>
      </c>
      <c r="R130" s="62" t="s">
        <v>442</v>
      </c>
      <c r="S130" s="62" t="s">
        <v>442</v>
      </c>
      <c r="T130" s="62" t="s">
        <v>442</v>
      </c>
      <c r="U130" s="62" t="s">
        <v>442</v>
      </c>
      <c r="V130" s="62" t="s">
        <v>442</v>
      </c>
      <c r="W130" s="62" t="s">
        <v>442</v>
      </c>
      <c r="X130" s="62" t="s">
        <v>442</v>
      </c>
      <c r="Y130" s="62" t="s">
        <v>442</v>
      </c>
      <c r="Z130" s="62" t="s">
        <v>442</v>
      </c>
      <c r="AA130" s="62" t="s">
        <v>442</v>
      </c>
      <c r="AB130" s="62" t="s">
        <v>442</v>
      </c>
      <c r="AC130" s="62" t="s">
        <v>442</v>
      </c>
      <c r="AD130" s="62" t="s">
        <v>442</v>
      </c>
      <c r="AE130" s="158"/>
      <c r="AF130" s="159" t="s">
        <v>443</v>
      </c>
      <c r="AG130" s="62" t="s">
        <v>443</v>
      </c>
      <c r="AH130" s="62" t="s">
        <v>443</v>
      </c>
      <c r="AI130" s="62" t="s">
        <v>443</v>
      </c>
      <c r="AJ130" s="62" t="s">
        <v>443</v>
      </c>
      <c r="AK130" s="62" t="s">
        <v>443</v>
      </c>
      <c r="AL130" s="40" t="s">
        <v>300</v>
      </c>
    </row>
    <row r="131" spans="1:38" ht="26.25" customHeight="1" thickBot="1">
      <c r="A131" s="60" t="s">
        <v>288</v>
      </c>
      <c r="B131" s="64" t="s">
        <v>303</v>
      </c>
      <c r="C131" s="72" t="s">
        <v>304</v>
      </c>
      <c r="D131" s="62"/>
      <c r="E131" s="62">
        <v>9.7003879999999995E-4</v>
      </c>
      <c r="F131" s="62">
        <v>2.9522919999999995E-4</v>
      </c>
      <c r="G131" s="62">
        <v>2.2774824000000002E-4</v>
      </c>
      <c r="H131" s="62" t="s">
        <v>443</v>
      </c>
      <c r="I131" s="62" t="s">
        <v>443</v>
      </c>
      <c r="J131" s="62" t="s">
        <v>443</v>
      </c>
      <c r="K131" s="62">
        <v>7.1698520000000009E-3</v>
      </c>
      <c r="L131" s="62">
        <v>1.6490659600000001E-4</v>
      </c>
      <c r="M131" s="62">
        <v>8.0133640000000004E-5</v>
      </c>
      <c r="N131" s="62">
        <v>2.6148872E-2</v>
      </c>
      <c r="O131" s="62">
        <v>3.3740480000000002E-3</v>
      </c>
      <c r="P131" s="62">
        <v>1.8135508000000002E-2</v>
      </c>
      <c r="Q131" s="62">
        <v>8.435120000000002E-5</v>
      </c>
      <c r="R131" s="62">
        <v>8.4351200000000004E-4</v>
      </c>
      <c r="S131" s="62">
        <v>4.1332087999999996E-2</v>
      </c>
      <c r="T131" s="62">
        <v>8.4351200000000004E-4</v>
      </c>
      <c r="U131" s="62" t="s">
        <v>443</v>
      </c>
      <c r="V131" s="62" t="s">
        <v>443</v>
      </c>
      <c r="W131" s="62">
        <v>16.870240000000003</v>
      </c>
      <c r="X131" s="62" t="s">
        <v>443</v>
      </c>
      <c r="Y131" s="62" t="s">
        <v>443</v>
      </c>
      <c r="Z131" s="62" t="s">
        <v>443</v>
      </c>
      <c r="AA131" s="62" t="s">
        <v>443</v>
      </c>
      <c r="AB131" s="62">
        <v>1.6870240000000002E-8</v>
      </c>
      <c r="AC131" s="62">
        <v>4.2175600000000008E-2</v>
      </c>
      <c r="AD131" s="157">
        <v>8.4351200000000008E-3</v>
      </c>
      <c r="AE131" s="158"/>
      <c r="AF131" s="159" t="s">
        <v>443</v>
      </c>
      <c r="AG131" s="62" t="s">
        <v>443</v>
      </c>
      <c r="AH131" s="62" t="s">
        <v>443</v>
      </c>
      <c r="AI131" s="62" t="s">
        <v>443</v>
      </c>
      <c r="AJ131" s="62" t="s">
        <v>443</v>
      </c>
      <c r="AK131" s="62">
        <v>0.42175600000000002</v>
      </c>
      <c r="AL131" s="40" t="s">
        <v>300</v>
      </c>
    </row>
    <row r="132" spans="1:38" ht="26.25" customHeight="1" thickBot="1">
      <c r="A132" s="60" t="s">
        <v>288</v>
      </c>
      <c r="B132" s="64" t="s">
        <v>305</v>
      </c>
      <c r="C132" s="72" t="s">
        <v>306</v>
      </c>
      <c r="D132" s="62"/>
      <c r="E132" s="167" t="s">
        <v>442</v>
      </c>
      <c r="F132" s="167" t="s">
        <v>442</v>
      </c>
      <c r="G132" s="167" t="s">
        <v>442</v>
      </c>
      <c r="H132" s="62" t="s">
        <v>442</v>
      </c>
      <c r="I132" s="167" t="s">
        <v>442</v>
      </c>
      <c r="J132" s="167" t="s">
        <v>442</v>
      </c>
      <c r="K132" s="167" t="s">
        <v>442</v>
      </c>
      <c r="L132" s="167" t="s">
        <v>442</v>
      </c>
      <c r="M132" s="167" t="s">
        <v>442</v>
      </c>
      <c r="N132" s="167" t="s">
        <v>442</v>
      </c>
      <c r="O132" s="167" t="s">
        <v>442</v>
      </c>
      <c r="P132" s="167" t="s">
        <v>442</v>
      </c>
      <c r="Q132" s="167" t="s">
        <v>442</v>
      </c>
      <c r="R132" s="167" t="s">
        <v>442</v>
      </c>
      <c r="S132" s="167" t="s">
        <v>442</v>
      </c>
      <c r="T132" s="167" t="s">
        <v>442</v>
      </c>
      <c r="U132" s="167" t="s">
        <v>442</v>
      </c>
      <c r="V132" s="167" t="s">
        <v>442</v>
      </c>
      <c r="W132" s="167" t="s">
        <v>442</v>
      </c>
      <c r="X132" s="167" t="s">
        <v>442</v>
      </c>
      <c r="Y132" s="167" t="s">
        <v>442</v>
      </c>
      <c r="Z132" s="167" t="s">
        <v>442</v>
      </c>
      <c r="AA132" s="167" t="s">
        <v>442</v>
      </c>
      <c r="AB132" s="167" t="s">
        <v>442</v>
      </c>
      <c r="AC132" s="167" t="s">
        <v>442</v>
      </c>
      <c r="AD132" s="167" t="s">
        <v>442</v>
      </c>
      <c r="AE132" s="168"/>
      <c r="AF132" s="62" t="s">
        <v>442</v>
      </c>
      <c r="AG132" s="62" t="s">
        <v>442</v>
      </c>
      <c r="AH132" s="62" t="s">
        <v>442</v>
      </c>
      <c r="AI132" s="62" t="s">
        <v>442</v>
      </c>
      <c r="AJ132" s="62" t="s">
        <v>442</v>
      </c>
      <c r="AK132" s="62" t="s">
        <v>442</v>
      </c>
      <c r="AL132" s="40" t="s">
        <v>414</v>
      </c>
    </row>
    <row r="133" spans="1:38" ht="26.25" customHeight="1" thickBot="1">
      <c r="A133" s="60" t="s">
        <v>288</v>
      </c>
      <c r="B133" s="64" t="s">
        <v>307</v>
      </c>
      <c r="C133" s="72" t="s">
        <v>308</v>
      </c>
      <c r="D133" s="62"/>
      <c r="E133" s="167" t="s">
        <v>442</v>
      </c>
      <c r="F133" s="167" t="s">
        <v>442</v>
      </c>
      <c r="G133" s="167" t="s">
        <v>442</v>
      </c>
      <c r="H133" s="167" t="s">
        <v>443</v>
      </c>
      <c r="I133" s="167" t="s">
        <v>442</v>
      </c>
      <c r="J133" s="167" t="s">
        <v>442</v>
      </c>
      <c r="K133" s="167" t="s">
        <v>442</v>
      </c>
      <c r="L133" s="167" t="s">
        <v>442</v>
      </c>
      <c r="M133" s="167" t="s">
        <v>442</v>
      </c>
      <c r="N133" s="167" t="s">
        <v>442</v>
      </c>
      <c r="O133" s="167" t="s">
        <v>442</v>
      </c>
      <c r="P133" s="167" t="s">
        <v>442</v>
      </c>
      <c r="Q133" s="167" t="s">
        <v>442</v>
      </c>
      <c r="R133" s="167" t="s">
        <v>442</v>
      </c>
      <c r="S133" s="167" t="s">
        <v>442</v>
      </c>
      <c r="T133" s="167" t="s">
        <v>442</v>
      </c>
      <c r="U133" s="167" t="s">
        <v>442</v>
      </c>
      <c r="V133" s="167" t="s">
        <v>442</v>
      </c>
      <c r="W133" s="167" t="s">
        <v>442</v>
      </c>
      <c r="X133" s="167" t="s">
        <v>442</v>
      </c>
      <c r="Y133" s="167" t="s">
        <v>442</v>
      </c>
      <c r="Z133" s="167" t="s">
        <v>442</v>
      </c>
      <c r="AA133" s="167" t="s">
        <v>442</v>
      </c>
      <c r="AB133" s="167" t="s">
        <v>442</v>
      </c>
      <c r="AC133" s="167" t="s">
        <v>442</v>
      </c>
      <c r="AD133" s="167" t="s">
        <v>442</v>
      </c>
      <c r="AE133" s="168"/>
      <c r="AF133" s="62" t="s">
        <v>442</v>
      </c>
      <c r="AG133" s="62" t="s">
        <v>442</v>
      </c>
      <c r="AH133" s="62" t="s">
        <v>442</v>
      </c>
      <c r="AI133" s="62" t="s">
        <v>442</v>
      </c>
      <c r="AJ133" s="62" t="s">
        <v>442</v>
      </c>
      <c r="AK133" s="62" t="s">
        <v>442</v>
      </c>
      <c r="AL133" s="40" t="s">
        <v>415</v>
      </c>
    </row>
    <row r="134" spans="1:38" ht="26.25" customHeight="1" thickBot="1">
      <c r="A134" s="60" t="s">
        <v>288</v>
      </c>
      <c r="B134" s="64" t="s">
        <v>309</v>
      </c>
      <c r="C134" s="61" t="s">
        <v>310</v>
      </c>
      <c r="D134" s="62"/>
      <c r="E134" s="167" t="s">
        <v>443</v>
      </c>
      <c r="F134" s="167" t="s">
        <v>443</v>
      </c>
      <c r="G134" s="167" t="s">
        <v>443</v>
      </c>
      <c r="H134" s="167" t="s">
        <v>443</v>
      </c>
      <c r="I134" s="167" t="s">
        <v>443</v>
      </c>
      <c r="J134" s="167" t="s">
        <v>443</v>
      </c>
      <c r="K134" s="167" t="s">
        <v>443</v>
      </c>
      <c r="L134" s="167" t="s">
        <v>443</v>
      </c>
      <c r="M134" s="167" t="s">
        <v>443</v>
      </c>
      <c r="N134" s="167" t="s">
        <v>443</v>
      </c>
      <c r="O134" s="167" t="s">
        <v>443</v>
      </c>
      <c r="P134" s="167" t="s">
        <v>443</v>
      </c>
      <c r="Q134" s="167" t="s">
        <v>443</v>
      </c>
      <c r="R134" s="167" t="s">
        <v>443</v>
      </c>
      <c r="S134" s="167" t="s">
        <v>443</v>
      </c>
      <c r="T134" s="167" t="s">
        <v>443</v>
      </c>
      <c r="U134" s="167" t="s">
        <v>443</v>
      </c>
      <c r="V134" s="167" t="s">
        <v>443</v>
      </c>
      <c r="W134" s="167" t="s">
        <v>443</v>
      </c>
      <c r="X134" s="167" t="s">
        <v>443</v>
      </c>
      <c r="Y134" s="167" t="s">
        <v>443</v>
      </c>
      <c r="Z134" s="167" t="s">
        <v>443</v>
      </c>
      <c r="AA134" s="167" t="s">
        <v>443</v>
      </c>
      <c r="AB134" s="167" t="s">
        <v>443</v>
      </c>
      <c r="AC134" s="167" t="s">
        <v>443</v>
      </c>
      <c r="AD134" s="167" t="s">
        <v>443</v>
      </c>
      <c r="AE134" s="168"/>
      <c r="AF134" s="62" t="s">
        <v>443</v>
      </c>
      <c r="AG134" s="62" t="s">
        <v>443</v>
      </c>
      <c r="AH134" s="62" t="s">
        <v>443</v>
      </c>
      <c r="AI134" s="62" t="s">
        <v>443</v>
      </c>
      <c r="AJ134" s="62" t="s">
        <v>443</v>
      </c>
      <c r="AK134" s="62" t="s">
        <v>443</v>
      </c>
      <c r="AL134" s="40" t="s">
        <v>412</v>
      </c>
    </row>
    <row r="135" spans="1:38" ht="26.25" customHeight="1" thickBot="1">
      <c r="A135" s="60" t="s">
        <v>288</v>
      </c>
      <c r="B135" s="60" t="s">
        <v>311</v>
      </c>
      <c r="C135" s="61" t="s">
        <v>312</v>
      </c>
      <c r="D135" s="62"/>
      <c r="E135" s="62">
        <v>4.07835E-2</v>
      </c>
      <c r="F135" s="62">
        <v>1.5774750000000001E-2</v>
      </c>
      <c r="G135" s="62">
        <v>1.4107499999999999E-3</v>
      </c>
      <c r="H135" s="62" t="s">
        <v>444</v>
      </c>
      <c r="I135" s="62">
        <v>5.3736750000000007E-2</v>
      </c>
      <c r="J135" s="62">
        <v>5.7840750000000003E-2</v>
      </c>
      <c r="K135" s="62">
        <v>5.9507999999999991E-2</v>
      </c>
      <c r="L135" s="62">
        <v>2.2569435000000002E-2</v>
      </c>
      <c r="M135" s="62">
        <v>0.71601974999999995</v>
      </c>
      <c r="N135" s="62">
        <v>6.2842499999999999E-3</v>
      </c>
      <c r="O135" s="62">
        <v>1.2825E-3</v>
      </c>
      <c r="P135" s="62" t="s">
        <v>444</v>
      </c>
      <c r="Q135" s="62">
        <v>5.2582499999999999E-3</v>
      </c>
      <c r="R135" s="62">
        <v>1.2825E-4</v>
      </c>
      <c r="S135" s="62">
        <v>2.565E-3</v>
      </c>
      <c r="T135" s="62" t="s">
        <v>444</v>
      </c>
      <c r="U135" s="62">
        <v>8.9775000000000011E-4</v>
      </c>
      <c r="V135" s="62">
        <v>0.22482225000000003</v>
      </c>
      <c r="W135" s="62">
        <v>0.12825</v>
      </c>
      <c r="X135" s="62">
        <v>2.9882249999999999E-2</v>
      </c>
      <c r="Y135" s="62">
        <v>5.9379750000000002E-2</v>
      </c>
      <c r="Z135" s="62">
        <v>7.2845999999999994E-2</v>
      </c>
      <c r="AA135" s="62" t="s">
        <v>444</v>
      </c>
      <c r="AB135" s="62">
        <v>0.162108</v>
      </c>
      <c r="AC135" s="62" t="s">
        <v>444</v>
      </c>
      <c r="AD135" s="157" t="s">
        <v>443</v>
      </c>
      <c r="AE135" s="158"/>
      <c r="AF135" s="159" t="s">
        <v>443</v>
      </c>
      <c r="AG135" s="62" t="s">
        <v>443</v>
      </c>
      <c r="AH135" s="62" t="s">
        <v>443</v>
      </c>
      <c r="AI135" s="62" t="s">
        <v>443</v>
      </c>
      <c r="AJ135" s="62" t="s">
        <v>443</v>
      </c>
      <c r="AK135" s="62" t="s">
        <v>443</v>
      </c>
      <c r="AL135" s="40" t="s">
        <v>412</v>
      </c>
    </row>
    <row r="136" spans="1:38" ht="26.25" customHeight="1" thickBot="1">
      <c r="A136" s="60" t="s">
        <v>288</v>
      </c>
      <c r="B136" s="60" t="s">
        <v>313</v>
      </c>
      <c r="C136" s="61" t="s">
        <v>314</v>
      </c>
      <c r="D136" s="62"/>
      <c r="E136" s="169" t="s">
        <v>443</v>
      </c>
      <c r="F136" s="62">
        <v>3.1781760000000001E-4</v>
      </c>
      <c r="G136" s="62" t="s">
        <v>443</v>
      </c>
      <c r="H136" s="62" t="s">
        <v>444</v>
      </c>
      <c r="I136" s="62" t="s">
        <v>443</v>
      </c>
      <c r="J136" s="62" t="s">
        <v>443</v>
      </c>
      <c r="K136" s="62" t="s">
        <v>443</v>
      </c>
      <c r="L136" s="62" t="s">
        <v>443</v>
      </c>
      <c r="M136" s="62" t="s">
        <v>443</v>
      </c>
      <c r="N136" s="62" t="s">
        <v>443</v>
      </c>
      <c r="O136" s="62" t="s">
        <v>443</v>
      </c>
      <c r="P136" s="62" t="s">
        <v>443</v>
      </c>
      <c r="Q136" s="62" t="s">
        <v>443</v>
      </c>
      <c r="R136" s="62" t="s">
        <v>443</v>
      </c>
      <c r="S136" s="62" t="s">
        <v>443</v>
      </c>
      <c r="T136" s="62" t="s">
        <v>443</v>
      </c>
      <c r="U136" s="62" t="s">
        <v>443</v>
      </c>
      <c r="V136" s="62" t="s">
        <v>443</v>
      </c>
      <c r="W136" s="62" t="s">
        <v>443</v>
      </c>
      <c r="X136" s="62" t="s">
        <v>443</v>
      </c>
      <c r="Y136" s="62" t="s">
        <v>443</v>
      </c>
      <c r="Z136" s="62" t="s">
        <v>443</v>
      </c>
      <c r="AA136" s="62" t="s">
        <v>443</v>
      </c>
      <c r="AB136" s="62" t="s">
        <v>443</v>
      </c>
      <c r="AC136" s="62" t="s">
        <v>443</v>
      </c>
      <c r="AD136" s="62" t="s">
        <v>443</v>
      </c>
      <c r="AE136" s="158"/>
      <c r="AF136" s="159" t="s">
        <v>443</v>
      </c>
      <c r="AG136" s="62" t="s">
        <v>443</v>
      </c>
      <c r="AH136" s="62" t="s">
        <v>443</v>
      </c>
      <c r="AI136" s="62" t="s">
        <v>443</v>
      </c>
      <c r="AJ136" s="62" t="s">
        <v>443</v>
      </c>
      <c r="AK136" s="62">
        <v>21187.84</v>
      </c>
      <c r="AL136" s="40" t="s">
        <v>416</v>
      </c>
    </row>
    <row r="137" spans="1:38" ht="26.25" customHeight="1" thickBot="1">
      <c r="A137" s="60" t="s">
        <v>288</v>
      </c>
      <c r="B137" s="60" t="s">
        <v>315</v>
      </c>
      <c r="C137" s="61" t="s">
        <v>316</v>
      </c>
      <c r="D137" s="62"/>
      <c r="E137" s="62" t="s">
        <v>443</v>
      </c>
      <c r="F137" s="62">
        <v>7.4389499999999995E-4</v>
      </c>
      <c r="G137" s="62" t="s">
        <v>443</v>
      </c>
      <c r="H137" s="62" t="s">
        <v>444</v>
      </c>
      <c r="I137" s="62" t="s">
        <v>443</v>
      </c>
      <c r="J137" s="62" t="s">
        <v>443</v>
      </c>
      <c r="K137" s="62" t="s">
        <v>443</v>
      </c>
      <c r="L137" s="62" t="s">
        <v>443</v>
      </c>
      <c r="M137" s="62" t="s">
        <v>443</v>
      </c>
      <c r="N137" s="62" t="s">
        <v>443</v>
      </c>
      <c r="O137" s="62" t="s">
        <v>443</v>
      </c>
      <c r="P137" s="62" t="s">
        <v>443</v>
      </c>
      <c r="Q137" s="62" t="s">
        <v>443</v>
      </c>
      <c r="R137" s="62" t="s">
        <v>443</v>
      </c>
      <c r="S137" s="62" t="s">
        <v>443</v>
      </c>
      <c r="T137" s="62" t="s">
        <v>443</v>
      </c>
      <c r="U137" s="62" t="s">
        <v>443</v>
      </c>
      <c r="V137" s="62" t="s">
        <v>443</v>
      </c>
      <c r="W137" s="62" t="s">
        <v>443</v>
      </c>
      <c r="X137" s="62" t="s">
        <v>443</v>
      </c>
      <c r="Y137" s="62" t="s">
        <v>443</v>
      </c>
      <c r="Z137" s="62" t="s">
        <v>443</v>
      </c>
      <c r="AA137" s="62" t="s">
        <v>443</v>
      </c>
      <c r="AB137" s="62" t="s">
        <v>443</v>
      </c>
      <c r="AC137" s="62" t="s">
        <v>443</v>
      </c>
      <c r="AD137" s="157" t="s">
        <v>443</v>
      </c>
      <c r="AE137" s="158"/>
      <c r="AF137" s="159" t="s">
        <v>443</v>
      </c>
      <c r="AG137" s="62" t="s">
        <v>443</v>
      </c>
      <c r="AH137" s="62" t="s">
        <v>443</v>
      </c>
      <c r="AI137" s="62" t="s">
        <v>443</v>
      </c>
      <c r="AJ137" s="62" t="s">
        <v>443</v>
      </c>
      <c r="AK137" s="62">
        <v>49593</v>
      </c>
      <c r="AL137" s="40" t="s">
        <v>416</v>
      </c>
    </row>
    <row r="138" spans="1:38" ht="26.25" customHeight="1" thickBot="1">
      <c r="A138" s="64" t="s">
        <v>288</v>
      </c>
      <c r="B138" s="64" t="s">
        <v>317</v>
      </c>
      <c r="C138" s="66" t="s">
        <v>318</v>
      </c>
      <c r="D138" s="63"/>
      <c r="E138" s="62" t="s">
        <v>443</v>
      </c>
      <c r="F138" s="62" t="s">
        <v>443</v>
      </c>
      <c r="G138" s="62" t="s">
        <v>443</v>
      </c>
      <c r="H138" s="62" t="s">
        <v>443</v>
      </c>
      <c r="I138" s="62" t="s">
        <v>443</v>
      </c>
      <c r="J138" s="62" t="s">
        <v>443</v>
      </c>
      <c r="K138" s="62" t="s">
        <v>443</v>
      </c>
      <c r="L138" s="62" t="s">
        <v>443</v>
      </c>
      <c r="M138" s="62" t="s">
        <v>443</v>
      </c>
      <c r="N138" s="62" t="s">
        <v>443</v>
      </c>
      <c r="O138" s="62" t="s">
        <v>443</v>
      </c>
      <c r="P138" s="62" t="s">
        <v>443</v>
      </c>
      <c r="Q138" s="62" t="s">
        <v>443</v>
      </c>
      <c r="R138" s="62" t="s">
        <v>443</v>
      </c>
      <c r="S138" s="62" t="s">
        <v>443</v>
      </c>
      <c r="T138" s="62" t="s">
        <v>443</v>
      </c>
      <c r="U138" s="62" t="s">
        <v>443</v>
      </c>
      <c r="V138" s="62" t="s">
        <v>443</v>
      </c>
      <c r="W138" s="62" t="s">
        <v>443</v>
      </c>
      <c r="X138" s="62" t="s">
        <v>443</v>
      </c>
      <c r="Y138" s="62" t="s">
        <v>443</v>
      </c>
      <c r="Z138" s="62" t="s">
        <v>443</v>
      </c>
      <c r="AA138" s="62" t="s">
        <v>443</v>
      </c>
      <c r="AB138" s="62" t="s">
        <v>443</v>
      </c>
      <c r="AC138" s="62" t="s">
        <v>443</v>
      </c>
      <c r="AD138" s="157" t="s">
        <v>443</v>
      </c>
      <c r="AE138" s="158"/>
      <c r="AF138" s="159" t="s">
        <v>443</v>
      </c>
      <c r="AG138" s="62" t="s">
        <v>443</v>
      </c>
      <c r="AH138" s="62" t="s">
        <v>443</v>
      </c>
      <c r="AI138" s="62" t="s">
        <v>443</v>
      </c>
      <c r="AJ138" s="62" t="s">
        <v>443</v>
      </c>
      <c r="AK138" s="62" t="s">
        <v>443</v>
      </c>
      <c r="AL138" s="40" t="s">
        <v>416</v>
      </c>
    </row>
    <row r="139" spans="1:38" ht="26.25" customHeight="1" thickBot="1">
      <c r="A139" s="64" t="s">
        <v>288</v>
      </c>
      <c r="B139" s="64" t="s">
        <v>319</v>
      </c>
      <c r="C139" s="66" t="s">
        <v>377</v>
      </c>
      <c r="D139" s="63"/>
      <c r="E139" s="62" t="s">
        <v>443</v>
      </c>
      <c r="F139" s="62" t="s">
        <v>443</v>
      </c>
      <c r="G139" s="62" t="s">
        <v>443</v>
      </c>
      <c r="H139" s="62" t="s">
        <v>444</v>
      </c>
      <c r="I139" s="62" t="s">
        <v>444</v>
      </c>
      <c r="J139" s="62" t="s">
        <v>444</v>
      </c>
      <c r="K139" s="62" t="s">
        <v>444</v>
      </c>
      <c r="L139" s="62" t="s">
        <v>444</v>
      </c>
      <c r="M139" s="62" t="s">
        <v>443</v>
      </c>
      <c r="N139" s="62" t="s">
        <v>444</v>
      </c>
      <c r="O139" s="62" t="s">
        <v>444</v>
      </c>
      <c r="P139" s="62" t="s">
        <v>443</v>
      </c>
      <c r="Q139" s="62" t="s">
        <v>444</v>
      </c>
      <c r="R139" s="62" t="s">
        <v>444</v>
      </c>
      <c r="S139" s="62" t="s">
        <v>444</v>
      </c>
      <c r="T139" s="62" t="s">
        <v>443</v>
      </c>
      <c r="U139" s="62" t="s">
        <v>443</v>
      </c>
      <c r="V139" s="62" t="s">
        <v>443</v>
      </c>
      <c r="W139" s="62" t="s">
        <v>444</v>
      </c>
      <c r="X139" s="62" t="s">
        <v>443</v>
      </c>
      <c r="Y139" s="62" t="s">
        <v>443</v>
      </c>
      <c r="Z139" s="62" t="s">
        <v>443</v>
      </c>
      <c r="AA139" s="62" t="s">
        <v>443</v>
      </c>
      <c r="AB139" s="62" t="s">
        <v>443</v>
      </c>
      <c r="AC139" s="62" t="s">
        <v>443</v>
      </c>
      <c r="AD139" s="62" t="s">
        <v>443</v>
      </c>
      <c r="AE139" s="158"/>
      <c r="AF139" s="159" t="s">
        <v>443</v>
      </c>
      <c r="AG139" s="159" t="s">
        <v>443</v>
      </c>
      <c r="AH139" s="159" t="s">
        <v>443</v>
      </c>
      <c r="AI139" s="159" t="s">
        <v>443</v>
      </c>
      <c r="AJ139" s="159" t="s">
        <v>443</v>
      </c>
      <c r="AK139" s="159" t="s">
        <v>443</v>
      </c>
      <c r="AL139" s="40" t="s">
        <v>412</v>
      </c>
    </row>
    <row r="140" spans="1:38" ht="26.25" customHeight="1" thickBot="1">
      <c r="A140" s="60" t="s">
        <v>321</v>
      </c>
      <c r="B140" s="64" t="s">
        <v>322</v>
      </c>
      <c r="C140" s="61" t="s">
        <v>378</v>
      </c>
      <c r="D140" s="62"/>
      <c r="E140" s="62" t="s">
        <v>442</v>
      </c>
      <c r="F140" s="62" t="s">
        <v>442</v>
      </c>
      <c r="G140" s="62" t="s">
        <v>442</v>
      </c>
      <c r="H140" s="62" t="s">
        <v>442</v>
      </c>
      <c r="I140" s="62" t="s">
        <v>442</v>
      </c>
      <c r="J140" s="62" t="s">
        <v>442</v>
      </c>
      <c r="K140" s="62" t="s">
        <v>442</v>
      </c>
      <c r="L140" s="62" t="s">
        <v>442</v>
      </c>
      <c r="M140" s="62" t="s">
        <v>442</v>
      </c>
      <c r="N140" s="62" t="s">
        <v>442</v>
      </c>
      <c r="O140" s="62" t="s">
        <v>442</v>
      </c>
      <c r="P140" s="62" t="s">
        <v>442</v>
      </c>
      <c r="Q140" s="62" t="s">
        <v>442</v>
      </c>
      <c r="R140" s="62" t="s">
        <v>442</v>
      </c>
      <c r="S140" s="62" t="s">
        <v>442</v>
      </c>
      <c r="T140" s="62" t="s">
        <v>442</v>
      </c>
      <c r="U140" s="62" t="s">
        <v>442</v>
      </c>
      <c r="V140" s="62" t="s">
        <v>442</v>
      </c>
      <c r="W140" s="62" t="s">
        <v>442</v>
      </c>
      <c r="X140" s="62" t="s">
        <v>442</v>
      </c>
      <c r="Y140" s="62" t="s">
        <v>442</v>
      </c>
      <c r="Z140" s="62" t="s">
        <v>442</v>
      </c>
      <c r="AA140" s="62" t="s">
        <v>442</v>
      </c>
      <c r="AB140" s="62" t="s">
        <v>442</v>
      </c>
      <c r="AC140" s="62" t="s">
        <v>442</v>
      </c>
      <c r="AD140" s="157" t="s">
        <v>442</v>
      </c>
      <c r="AE140" s="158"/>
      <c r="AF140" s="159" t="s">
        <v>442</v>
      </c>
      <c r="AG140" s="62" t="s">
        <v>442</v>
      </c>
      <c r="AH140" s="62" t="s">
        <v>442</v>
      </c>
      <c r="AI140" s="62" t="s">
        <v>442</v>
      </c>
      <c r="AJ140" s="62" t="s">
        <v>442</v>
      </c>
      <c r="AK140" s="62" t="s">
        <v>442</v>
      </c>
      <c r="AL140" s="40" t="s">
        <v>412</v>
      </c>
    </row>
    <row r="141" spans="1:38" s="6" customFormat="1" ht="37.5" customHeight="1" thickBot="1">
      <c r="A141" s="79"/>
      <c r="B141" s="80" t="s">
        <v>323</v>
      </c>
      <c r="C141" s="81" t="s">
        <v>388</v>
      </c>
      <c r="D141" s="79" t="s">
        <v>142</v>
      </c>
      <c r="E141" s="16">
        <f>SUM(E14:E140)</f>
        <v>34.907846309787338</v>
      </c>
      <c r="F141" s="16">
        <f t="shared" ref="F141:AD141" si="0">SUM(F14:F140)</f>
        <v>27.162951700233034</v>
      </c>
      <c r="G141" s="16">
        <f t="shared" si="0"/>
        <v>103.04890783410087</v>
      </c>
      <c r="H141" s="16">
        <f t="shared" si="0"/>
        <v>9.8200538554392907</v>
      </c>
      <c r="I141" s="16">
        <f t="shared" si="0"/>
        <v>12.805498643328185</v>
      </c>
      <c r="J141" s="16">
        <f t="shared" si="0"/>
        <v>22.167072914160929</v>
      </c>
      <c r="K141" s="16">
        <f t="shared" si="0"/>
        <v>31.857700919463621</v>
      </c>
      <c r="L141" s="16">
        <f t="shared" si="0"/>
        <v>1.2435931833139866</v>
      </c>
      <c r="M141" s="16">
        <f t="shared" si="0"/>
        <v>63.365066731291947</v>
      </c>
      <c r="N141" s="16">
        <f t="shared" si="0"/>
        <v>5.7214442560541885</v>
      </c>
      <c r="O141" s="16">
        <f t="shared" si="0"/>
        <v>0.25043601917953107</v>
      </c>
      <c r="P141" s="16">
        <f t="shared" si="0"/>
        <v>0.32679094140220516</v>
      </c>
      <c r="Q141" s="16">
        <f t="shared" si="0"/>
        <v>1.065317041809684</v>
      </c>
      <c r="R141" s="16">
        <f>SUM(R14:R140)</f>
        <v>4.05764332129172</v>
      </c>
      <c r="S141" s="16">
        <f t="shared" si="0"/>
        <v>1.7206395869226236</v>
      </c>
      <c r="T141" s="16">
        <f t="shared" si="0"/>
        <v>2.8288481829253747</v>
      </c>
      <c r="U141" s="16">
        <f t="shared" si="0"/>
        <v>2.3394521631057139</v>
      </c>
      <c r="V141" s="16">
        <f t="shared" si="0"/>
        <v>10.110565103803507</v>
      </c>
      <c r="W141" s="16">
        <f t="shared" si="0"/>
        <v>27.344454643452458</v>
      </c>
      <c r="X141" s="16">
        <f t="shared" si="0"/>
        <v>1.2251340905769774</v>
      </c>
      <c r="Y141" s="16">
        <f t="shared" si="0"/>
        <v>1.3748227005119928</v>
      </c>
      <c r="Z141" s="16">
        <f t="shared" si="0"/>
        <v>0.53570781817441615</v>
      </c>
      <c r="AA141" s="16">
        <f t="shared" si="0"/>
        <v>0.67130754666975834</v>
      </c>
      <c r="AB141" s="16">
        <f t="shared" si="0"/>
        <v>4.1596693328033849</v>
      </c>
      <c r="AC141" s="16">
        <f t="shared" si="0"/>
        <v>8.2754296468167343</v>
      </c>
      <c r="AD141" s="16">
        <f t="shared" si="0"/>
        <v>208.06500671668397</v>
      </c>
      <c r="AE141" s="52"/>
      <c r="AF141" s="16"/>
      <c r="AG141" s="16"/>
      <c r="AH141" s="16"/>
      <c r="AI141" s="16"/>
      <c r="AJ141" s="16"/>
      <c r="AK141" s="16"/>
      <c r="AL141" s="41"/>
    </row>
    <row r="142" spans="1:38" ht="15" customHeight="1" thickBot="1">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c r="A143" s="85"/>
      <c r="B143" s="43" t="s">
        <v>347</v>
      </c>
      <c r="C143" s="86" t="s">
        <v>354</v>
      </c>
      <c r="D143" s="87" t="s">
        <v>281</v>
      </c>
      <c r="E143" s="9" t="s">
        <v>444</v>
      </c>
      <c r="F143" s="9" t="s">
        <v>444</v>
      </c>
      <c r="G143" s="9" t="s">
        <v>444</v>
      </c>
      <c r="H143" s="9" t="s">
        <v>444</v>
      </c>
      <c r="I143" s="9" t="s">
        <v>444</v>
      </c>
      <c r="J143" s="9" t="s">
        <v>444</v>
      </c>
      <c r="K143" s="9" t="s">
        <v>444</v>
      </c>
      <c r="L143" s="9" t="s">
        <v>444</v>
      </c>
      <c r="M143" s="9" t="s">
        <v>444</v>
      </c>
      <c r="N143" s="9" t="s">
        <v>444</v>
      </c>
      <c r="O143" s="9" t="s">
        <v>444</v>
      </c>
      <c r="P143" s="9" t="s">
        <v>444</v>
      </c>
      <c r="Q143" s="9" t="s">
        <v>444</v>
      </c>
      <c r="R143" s="9" t="s">
        <v>444</v>
      </c>
      <c r="S143" s="9" t="s">
        <v>444</v>
      </c>
      <c r="T143" s="9" t="s">
        <v>444</v>
      </c>
      <c r="U143" s="9" t="s">
        <v>444</v>
      </c>
      <c r="V143" s="9" t="s">
        <v>444</v>
      </c>
      <c r="W143" s="9" t="s">
        <v>444</v>
      </c>
      <c r="X143" s="9" t="s">
        <v>444</v>
      </c>
      <c r="Y143" s="9" t="s">
        <v>444</v>
      </c>
      <c r="Z143" s="9" t="s">
        <v>444</v>
      </c>
      <c r="AA143" s="9" t="s">
        <v>444</v>
      </c>
      <c r="AB143" s="9" t="s">
        <v>444</v>
      </c>
      <c r="AC143" s="9" t="s">
        <v>444</v>
      </c>
      <c r="AD143" s="9" t="s">
        <v>444</v>
      </c>
      <c r="AE143" s="54"/>
      <c r="AF143" s="9" t="s">
        <v>444</v>
      </c>
      <c r="AG143" s="9" t="s">
        <v>444</v>
      </c>
      <c r="AH143" s="9" t="s">
        <v>444</v>
      </c>
      <c r="AI143" s="9" t="s">
        <v>444</v>
      </c>
      <c r="AJ143" s="9" t="s">
        <v>444</v>
      </c>
      <c r="AK143" s="9" t="s">
        <v>444</v>
      </c>
      <c r="AL143" s="43" t="s">
        <v>49</v>
      </c>
    </row>
    <row r="144" spans="1:38" ht="26.25" customHeight="1" thickBot="1">
      <c r="A144" s="85"/>
      <c r="B144" s="43" t="s">
        <v>348</v>
      </c>
      <c r="C144" s="86" t="s">
        <v>355</v>
      </c>
      <c r="D144" s="87" t="s">
        <v>281</v>
      </c>
      <c r="E144" s="9" t="s">
        <v>444</v>
      </c>
      <c r="F144" s="9" t="s">
        <v>444</v>
      </c>
      <c r="G144" s="9" t="s">
        <v>444</v>
      </c>
      <c r="H144" s="9" t="s">
        <v>444</v>
      </c>
      <c r="I144" s="9" t="s">
        <v>444</v>
      </c>
      <c r="J144" s="9" t="s">
        <v>444</v>
      </c>
      <c r="K144" s="9" t="s">
        <v>444</v>
      </c>
      <c r="L144" s="9" t="s">
        <v>444</v>
      </c>
      <c r="M144" s="9" t="s">
        <v>444</v>
      </c>
      <c r="N144" s="9" t="s">
        <v>444</v>
      </c>
      <c r="O144" s="9" t="s">
        <v>444</v>
      </c>
      <c r="P144" s="9" t="s">
        <v>444</v>
      </c>
      <c r="Q144" s="9" t="s">
        <v>444</v>
      </c>
      <c r="R144" s="9" t="s">
        <v>444</v>
      </c>
      <c r="S144" s="9" t="s">
        <v>444</v>
      </c>
      <c r="T144" s="9" t="s">
        <v>444</v>
      </c>
      <c r="U144" s="9" t="s">
        <v>444</v>
      </c>
      <c r="V144" s="9" t="s">
        <v>444</v>
      </c>
      <c r="W144" s="9" t="s">
        <v>444</v>
      </c>
      <c r="X144" s="9" t="s">
        <v>444</v>
      </c>
      <c r="Y144" s="9" t="s">
        <v>444</v>
      </c>
      <c r="Z144" s="9" t="s">
        <v>444</v>
      </c>
      <c r="AA144" s="9" t="s">
        <v>444</v>
      </c>
      <c r="AB144" s="9" t="s">
        <v>444</v>
      </c>
      <c r="AC144" s="9" t="s">
        <v>444</v>
      </c>
      <c r="AD144" s="9" t="s">
        <v>444</v>
      </c>
      <c r="AE144" s="54"/>
      <c r="AF144" s="9" t="s">
        <v>444</v>
      </c>
      <c r="AG144" s="9" t="s">
        <v>444</v>
      </c>
      <c r="AH144" s="9" t="s">
        <v>444</v>
      </c>
      <c r="AI144" s="9" t="s">
        <v>444</v>
      </c>
      <c r="AJ144" s="9" t="s">
        <v>444</v>
      </c>
      <c r="AK144" s="9" t="s">
        <v>444</v>
      </c>
      <c r="AL144" s="43" t="s">
        <v>49</v>
      </c>
    </row>
    <row r="145" spans="1:38" ht="26.25" customHeight="1" thickBot="1">
      <c r="A145" s="85"/>
      <c r="B145" s="43" t="s">
        <v>349</v>
      </c>
      <c r="C145" s="86" t="s">
        <v>356</v>
      </c>
      <c r="D145" s="87" t="s">
        <v>281</v>
      </c>
      <c r="E145" s="9" t="s">
        <v>444</v>
      </c>
      <c r="F145" s="9" t="s">
        <v>444</v>
      </c>
      <c r="G145" s="9" t="s">
        <v>444</v>
      </c>
      <c r="H145" s="9" t="s">
        <v>444</v>
      </c>
      <c r="I145" s="9" t="s">
        <v>444</v>
      </c>
      <c r="J145" s="9" t="s">
        <v>444</v>
      </c>
      <c r="K145" s="9" t="s">
        <v>444</v>
      </c>
      <c r="L145" s="9" t="s">
        <v>444</v>
      </c>
      <c r="M145" s="9" t="s">
        <v>444</v>
      </c>
      <c r="N145" s="9" t="s">
        <v>444</v>
      </c>
      <c r="O145" s="9" t="s">
        <v>444</v>
      </c>
      <c r="P145" s="9" t="s">
        <v>444</v>
      </c>
      <c r="Q145" s="9" t="s">
        <v>444</v>
      </c>
      <c r="R145" s="9" t="s">
        <v>444</v>
      </c>
      <c r="S145" s="9" t="s">
        <v>444</v>
      </c>
      <c r="T145" s="9" t="s">
        <v>444</v>
      </c>
      <c r="U145" s="9" t="s">
        <v>444</v>
      </c>
      <c r="V145" s="9" t="s">
        <v>444</v>
      </c>
      <c r="W145" s="9" t="s">
        <v>444</v>
      </c>
      <c r="X145" s="9" t="s">
        <v>444</v>
      </c>
      <c r="Y145" s="9" t="s">
        <v>444</v>
      </c>
      <c r="Z145" s="9" t="s">
        <v>444</v>
      </c>
      <c r="AA145" s="9" t="s">
        <v>444</v>
      </c>
      <c r="AB145" s="9" t="s">
        <v>444</v>
      </c>
      <c r="AC145" s="9" t="s">
        <v>444</v>
      </c>
      <c r="AD145" s="9" t="s">
        <v>444</v>
      </c>
      <c r="AE145" s="54"/>
      <c r="AF145" s="9" t="s">
        <v>444</v>
      </c>
      <c r="AG145" s="9" t="s">
        <v>444</v>
      </c>
      <c r="AH145" s="9" t="s">
        <v>444</v>
      </c>
      <c r="AI145" s="9" t="s">
        <v>444</v>
      </c>
      <c r="AJ145" s="9" t="s">
        <v>444</v>
      </c>
      <c r="AK145" s="9" t="s">
        <v>444</v>
      </c>
      <c r="AL145" s="43" t="s">
        <v>49</v>
      </c>
    </row>
    <row r="146" spans="1:38" ht="26.25" customHeight="1" thickBot="1">
      <c r="A146" s="85"/>
      <c r="B146" s="43" t="s">
        <v>350</v>
      </c>
      <c r="C146" s="86" t="s">
        <v>357</v>
      </c>
      <c r="D146" s="87" t="s">
        <v>281</v>
      </c>
      <c r="E146" s="9" t="s">
        <v>444</v>
      </c>
      <c r="F146" s="9" t="s">
        <v>444</v>
      </c>
      <c r="G146" s="9" t="s">
        <v>444</v>
      </c>
      <c r="H146" s="9" t="s">
        <v>444</v>
      </c>
      <c r="I146" s="9" t="s">
        <v>444</v>
      </c>
      <c r="J146" s="9" t="s">
        <v>444</v>
      </c>
      <c r="K146" s="9" t="s">
        <v>444</v>
      </c>
      <c r="L146" s="9" t="s">
        <v>444</v>
      </c>
      <c r="M146" s="9" t="s">
        <v>444</v>
      </c>
      <c r="N146" s="9" t="s">
        <v>444</v>
      </c>
      <c r="O146" s="9" t="s">
        <v>444</v>
      </c>
      <c r="P146" s="9" t="s">
        <v>444</v>
      </c>
      <c r="Q146" s="9" t="s">
        <v>444</v>
      </c>
      <c r="R146" s="9" t="s">
        <v>444</v>
      </c>
      <c r="S146" s="9" t="s">
        <v>444</v>
      </c>
      <c r="T146" s="9" t="s">
        <v>444</v>
      </c>
      <c r="U146" s="9" t="s">
        <v>444</v>
      </c>
      <c r="V146" s="9" t="s">
        <v>444</v>
      </c>
      <c r="W146" s="9" t="s">
        <v>444</v>
      </c>
      <c r="X146" s="9" t="s">
        <v>444</v>
      </c>
      <c r="Y146" s="9" t="s">
        <v>444</v>
      </c>
      <c r="Z146" s="9" t="s">
        <v>444</v>
      </c>
      <c r="AA146" s="9" t="s">
        <v>444</v>
      </c>
      <c r="AB146" s="9" t="s">
        <v>444</v>
      </c>
      <c r="AC146" s="9" t="s">
        <v>444</v>
      </c>
      <c r="AD146" s="9" t="s">
        <v>444</v>
      </c>
      <c r="AE146" s="54"/>
      <c r="AF146" s="9" t="s">
        <v>444</v>
      </c>
      <c r="AG146" s="9" t="s">
        <v>444</v>
      </c>
      <c r="AH146" s="9" t="s">
        <v>444</v>
      </c>
      <c r="AI146" s="9" t="s">
        <v>444</v>
      </c>
      <c r="AJ146" s="9" t="s">
        <v>444</v>
      </c>
      <c r="AK146" s="9" t="s">
        <v>444</v>
      </c>
      <c r="AL146" s="43" t="s">
        <v>49</v>
      </c>
    </row>
    <row r="147" spans="1:38" ht="26.25" customHeight="1" thickBot="1">
      <c r="A147" s="85"/>
      <c r="B147" s="43" t="s">
        <v>351</v>
      </c>
      <c r="C147" s="86" t="s">
        <v>358</v>
      </c>
      <c r="D147" s="87" t="s">
        <v>281</v>
      </c>
      <c r="E147" s="9" t="s">
        <v>444</v>
      </c>
      <c r="F147" s="9" t="s">
        <v>444</v>
      </c>
      <c r="G147" s="9" t="s">
        <v>444</v>
      </c>
      <c r="H147" s="9" t="s">
        <v>444</v>
      </c>
      <c r="I147" s="9" t="s">
        <v>444</v>
      </c>
      <c r="J147" s="9" t="s">
        <v>444</v>
      </c>
      <c r="K147" s="9" t="s">
        <v>444</v>
      </c>
      <c r="L147" s="9" t="s">
        <v>444</v>
      </c>
      <c r="M147" s="9" t="s">
        <v>444</v>
      </c>
      <c r="N147" s="9" t="s">
        <v>444</v>
      </c>
      <c r="O147" s="9" t="s">
        <v>444</v>
      </c>
      <c r="P147" s="9" t="s">
        <v>444</v>
      </c>
      <c r="Q147" s="9" t="s">
        <v>444</v>
      </c>
      <c r="R147" s="9" t="s">
        <v>444</v>
      </c>
      <c r="S147" s="9" t="s">
        <v>444</v>
      </c>
      <c r="T147" s="9" t="s">
        <v>444</v>
      </c>
      <c r="U147" s="9" t="s">
        <v>444</v>
      </c>
      <c r="V147" s="9" t="s">
        <v>444</v>
      </c>
      <c r="W147" s="9" t="s">
        <v>444</v>
      </c>
      <c r="X147" s="9" t="s">
        <v>444</v>
      </c>
      <c r="Y147" s="9" t="s">
        <v>444</v>
      </c>
      <c r="Z147" s="9" t="s">
        <v>444</v>
      </c>
      <c r="AA147" s="9" t="s">
        <v>444</v>
      </c>
      <c r="AB147" s="9" t="s">
        <v>444</v>
      </c>
      <c r="AC147" s="9" t="s">
        <v>444</v>
      </c>
      <c r="AD147" s="9" t="s">
        <v>444</v>
      </c>
      <c r="AE147" s="54"/>
      <c r="AF147" s="9" t="s">
        <v>444</v>
      </c>
      <c r="AG147" s="9" t="s">
        <v>444</v>
      </c>
      <c r="AH147" s="9" t="s">
        <v>444</v>
      </c>
      <c r="AI147" s="9" t="s">
        <v>444</v>
      </c>
      <c r="AJ147" s="9" t="s">
        <v>444</v>
      </c>
      <c r="AK147" s="9" t="s">
        <v>444</v>
      </c>
      <c r="AL147" s="43" t="s">
        <v>49</v>
      </c>
    </row>
    <row r="148" spans="1:38" ht="26.25" customHeight="1" thickBot="1">
      <c r="A148" s="85"/>
      <c r="B148" s="43" t="s">
        <v>352</v>
      </c>
      <c r="C148" s="86" t="s">
        <v>359</v>
      </c>
      <c r="D148" s="87" t="s">
        <v>281</v>
      </c>
      <c r="E148" s="9" t="s">
        <v>444</v>
      </c>
      <c r="F148" s="9" t="s">
        <v>444</v>
      </c>
      <c r="G148" s="9" t="s">
        <v>444</v>
      </c>
      <c r="H148" s="9" t="s">
        <v>444</v>
      </c>
      <c r="I148" s="9" t="s">
        <v>444</v>
      </c>
      <c r="J148" s="9" t="s">
        <v>444</v>
      </c>
      <c r="K148" s="9" t="s">
        <v>444</v>
      </c>
      <c r="L148" s="9" t="s">
        <v>444</v>
      </c>
      <c r="M148" s="9" t="s">
        <v>444</v>
      </c>
      <c r="N148" s="9" t="s">
        <v>444</v>
      </c>
      <c r="O148" s="9" t="s">
        <v>444</v>
      </c>
      <c r="P148" s="9" t="s">
        <v>444</v>
      </c>
      <c r="Q148" s="9" t="s">
        <v>444</v>
      </c>
      <c r="R148" s="9" t="s">
        <v>444</v>
      </c>
      <c r="S148" s="9" t="s">
        <v>444</v>
      </c>
      <c r="T148" s="9" t="s">
        <v>444</v>
      </c>
      <c r="U148" s="9" t="s">
        <v>444</v>
      </c>
      <c r="V148" s="9" t="s">
        <v>444</v>
      </c>
      <c r="W148" s="9" t="s">
        <v>444</v>
      </c>
      <c r="X148" s="9" t="s">
        <v>444</v>
      </c>
      <c r="Y148" s="9" t="s">
        <v>444</v>
      </c>
      <c r="Z148" s="9" t="s">
        <v>444</v>
      </c>
      <c r="AA148" s="9" t="s">
        <v>444</v>
      </c>
      <c r="AB148" s="9" t="s">
        <v>444</v>
      </c>
      <c r="AC148" s="9" t="s">
        <v>444</v>
      </c>
      <c r="AD148" s="9" t="s">
        <v>444</v>
      </c>
      <c r="AE148" s="54"/>
      <c r="AF148" s="9" t="s">
        <v>444</v>
      </c>
      <c r="AG148" s="9" t="s">
        <v>444</v>
      </c>
      <c r="AH148" s="9" t="s">
        <v>444</v>
      </c>
      <c r="AI148" s="9" t="s">
        <v>444</v>
      </c>
      <c r="AJ148" s="9" t="s">
        <v>444</v>
      </c>
      <c r="AK148" s="9" t="s">
        <v>444</v>
      </c>
      <c r="AL148" s="43" t="s">
        <v>413</v>
      </c>
    </row>
    <row r="149" spans="1:38" ht="26.25" customHeight="1" thickBot="1">
      <c r="A149" s="85"/>
      <c r="B149" s="43" t="s">
        <v>353</v>
      </c>
      <c r="C149" s="86" t="s">
        <v>360</v>
      </c>
      <c r="D149" s="87" t="s">
        <v>281</v>
      </c>
      <c r="E149" s="9" t="s">
        <v>444</v>
      </c>
      <c r="F149" s="9" t="s">
        <v>444</v>
      </c>
      <c r="G149" s="9" t="s">
        <v>444</v>
      </c>
      <c r="H149" s="9" t="s">
        <v>444</v>
      </c>
      <c r="I149" s="9" t="s">
        <v>444</v>
      </c>
      <c r="J149" s="9" t="s">
        <v>444</v>
      </c>
      <c r="K149" s="9" t="s">
        <v>444</v>
      </c>
      <c r="L149" s="9" t="s">
        <v>444</v>
      </c>
      <c r="M149" s="9" t="s">
        <v>444</v>
      </c>
      <c r="N149" s="9" t="s">
        <v>444</v>
      </c>
      <c r="O149" s="9" t="s">
        <v>444</v>
      </c>
      <c r="P149" s="9" t="s">
        <v>444</v>
      </c>
      <c r="Q149" s="9" t="s">
        <v>444</v>
      </c>
      <c r="R149" s="9" t="s">
        <v>444</v>
      </c>
      <c r="S149" s="9" t="s">
        <v>444</v>
      </c>
      <c r="T149" s="9" t="s">
        <v>444</v>
      </c>
      <c r="U149" s="9" t="s">
        <v>444</v>
      </c>
      <c r="V149" s="9" t="s">
        <v>444</v>
      </c>
      <c r="W149" s="9" t="s">
        <v>444</v>
      </c>
      <c r="X149" s="9" t="s">
        <v>444</v>
      </c>
      <c r="Y149" s="9" t="s">
        <v>444</v>
      </c>
      <c r="Z149" s="9" t="s">
        <v>444</v>
      </c>
      <c r="AA149" s="9" t="s">
        <v>444</v>
      </c>
      <c r="AB149" s="9" t="s">
        <v>444</v>
      </c>
      <c r="AC149" s="9" t="s">
        <v>444</v>
      </c>
      <c r="AD149" s="9" t="s">
        <v>444</v>
      </c>
      <c r="AE149" s="54"/>
      <c r="AF149" s="9" t="s">
        <v>444</v>
      </c>
      <c r="AG149" s="9" t="s">
        <v>444</v>
      </c>
      <c r="AH149" s="9" t="s">
        <v>444</v>
      </c>
      <c r="AI149" s="9" t="s">
        <v>444</v>
      </c>
      <c r="AJ149" s="9" t="s">
        <v>444</v>
      </c>
      <c r="AK149" s="9" t="s">
        <v>444</v>
      </c>
      <c r="AL149" s="43" t="s">
        <v>413</v>
      </c>
    </row>
    <row r="150" spans="1:38" ht="15" customHeight="1" thickBot="1">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c r="A151" s="88"/>
      <c r="B151" s="44" t="s">
        <v>325</v>
      </c>
      <c r="C151" s="89" t="s">
        <v>369</v>
      </c>
      <c r="D151" s="88"/>
      <c r="E151" s="88" t="s">
        <v>444</v>
      </c>
      <c r="F151" s="88" t="s">
        <v>444</v>
      </c>
      <c r="G151" s="88" t="s">
        <v>444</v>
      </c>
      <c r="H151" s="88" t="s">
        <v>444</v>
      </c>
      <c r="I151" s="88" t="s">
        <v>444</v>
      </c>
      <c r="J151" s="88" t="s">
        <v>444</v>
      </c>
      <c r="K151" s="88" t="s">
        <v>444</v>
      </c>
      <c r="L151" s="88" t="s">
        <v>444</v>
      </c>
      <c r="M151" s="88" t="s">
        <v>444</v>
      </c>
      <c r="N151" s="88" t="s">
        <v>444</v>
      </c>
      <c r="O151" s="88" t="s">
        <v>444</v>
      </c>
      <c r="P151" s="88" t="s">
        <v>444</v>
      </c>
      <c r="Q151" s="88" t="s">
        <v>444</v>
      </c>
      <c r="R151" s="88" t="s">
        <v>444</v>
      </c>
      <c r="S151" s="88" t="s">
        <v>444</v>
      </c>
      <c r="T151" s="88" t="s">
        <v>444</v>
      </c>
      <c r="U151" s="88" t="s">
        <v>444</v>
      </c>
      <c r="V151" s="88" t="s">
        <v>444</v>
      </c>
      <c r="W151" s="88" t="s">
        <v>444</v>
      </c>
      <c r="X151" s="88" t="s">
        <v>444</v>
      </c>
      <c r="Y151" s="88" t="s">
        <v>444</v>
      </c>
      <c r="Z151" s="88" t="s">
        <v>444</v>
      </c>
      <c r="AA151" s="88" t="s">
        <v>444</v>
      </c>
      <c r="AB151" s="88" t="s">
        <v>444</v>
      </c>
      <c r="AC151" s="88" t="s">
        <v>444</v>
      </c>
      <c r="AD151" s="88" t="s">
        <v>444</v>
      </c>
      <c r="AE151" s="170"/>
      <c r="AF151" s="88" t="s">
        <v>444</v>
      </c>
      <c r="AG151" s="88" t="s">
        <v>444</v>
      </c>
      <c r="AH151" s="88" t="s">
        <v>444</v>
      </c>
      <c r="AI151" s="88" t="s">
        <v>444</v>
      </c>
      <c r="AJ151" s="88" t="s">
        <v>444</v>
      </c>
      <c r="AK151" s="88" t="s">
        <v>443</v>
      </c>
      <c r="AL151" s="44"/>
    </row>
    <row r="152" spans="1:38" ht="37.5" customHeight="1" thickBot="1">
      <c r="A152" s="90"/>
      <c r="B152" s="91" t="s">
        <v>367</v>
      </c>
      <c r="C152" s="92" t="s">
        <v>364</v>
      </c>
      <c r="D152" s="90" t="s">
        <v>297</v>
      </c>
      <c r="E152" s="11">
        <f>SUM(E$141, E$151, IF(AND(ISNUMBER(SEARCH($B$4,"AT|BE|CH|GB|IE|LT|LU|NL")),SUM(E$143:E$149)&gt;0),SUM(E$143:E$149)-SUM(E$27:E$33),0))</f>
        <v>34.907846309787338</v>
      </c>
      <c r="F152" s="11">
        <f t="shared" ref="F152:AD152" si="1">SUM(F$141, F$151, IF(AND(ISNUMBER(SEARCH($B$4,"AT|BE|CH|GB|IE|LT|LU|NL")),SUM(F$143:F$149)&gt;0),SUM(F$143:F$149)-SUM(F$27:F$33),0))</f>
        <v>27.162951700233034</v>
      </c>
      <c r="G152" s="11">
        <f t="shared" si="1"/>
        <v>103.04890783410087</v>
      </c>
      <c r="H152" s="11">
        <f t="shared" si="1"/>
        <v>9.8200538554392907</v>
      </c>
      <c r="I152" s="11">
        <f t="shared" si="1"/>
        <v>12.805498643328185</v>
      </c>
      <c r="J152" s="11">
        <f t="shared" si="1"/>
        <v>22.167072914160929</v>
      </c>
      <c r="K152" s="11">
        <f t="shared" si="1"/>
        <v>31.857700919463621</v>
      </c>
      <c r="L152" s="11">
        <f t="shared" si="1"/>
        <v>1.2435931833139866</v>
      </c>
      <c r="M152" s="11">
        <f t="shared" si="1"/>
        <v>63.365066731291947</v>
      </c>
      <c r="N152" s="11">
        <f t="shared" si="1"/>
        <v>5.7214442560541885</v>
      </c>
      <c r="O152" s="11">
        <f t="shared" si="1"/>
        <v>0.25043601917953107</v>
      </c>
      <c r="P152" s="11">
        <f t="shared" si="1"/>
        <v>0.32679094140220516</v>
      </c>
      <c r="Q152" s="11">
        <f t="shared" si="1"/>
        <v>1.065317041809684</v>
      </c>
      <c r="R152" s="11">
        <f t="shared" si="1"/>
        <v>4.05764332129172</v>
      </c>
      <c r="S152" s="11">
        <f t="shared" si="1"/>
        <v>1.7206395869226236</v>
      </c>
      <c r="T152" s="11">
        <f t="shared" si="1"/>
        <v>2.8288481829253747</v>
      </c>
      <c r="U152" s="11">
        <f t="shared" si="1"/>
        <v>2.3394521631057139</v>
      </c>
      <c r="V152" s="11">
        <f t="shared" si="1"/>
        <v>10.110565103803507</v>
      </c>
      <c r="W152" s="11">
        <f t="shared" si="1"/>
        <v>27.344454643452458</v>
      </c>
      <c r="X152" s="11">
        <f t="shared" si="1"/>
        <v>1.2251340905769774</v>
      </c>
      <c r="Y152" s="11">
        <f t="shared" si="1"/>
        <v>1.3748227005119928</v>
      </c>
      <c r="Z152" s="11">
        <f t="shared" si="1"/>
        <v>0.53570781817441615</v>
      </c>
      <c r="AA152" s="11">
        <f t="shared" si="1"/>
        <v>0.67130754666975834</v>
      </c>
      <c r="AB152" s="11">
        <f t="shared" si="1"/>
        <v>4.1596693328033849</v>
      </c>
      <c r="AC152" s="11">
        <f t="shared" si="1"/>
        <v>8.2754296468167343</v>
      </c>
      <c r="AD152" s="11">
        <f t="shared" si="1"/>
        <v>208.06500671668397</v>
      </c>
      <c r="AE152" s="54"/>
      <c r="AF152" s="11"/>
      <c r="AG152" s="11"/>
      <c r="AH152" s="11"/>
      <c r="AI152" s="11"/>
      <c r="AJ152" s="11"/>
      <c r="AK152" s="11"/>
      <c r="AL152" s="45"/>
    </row>
    <row r="153" spans="1:38" ht="26.25" customHeight="1" thickBot="1">
      <c r="A153" s="88"/>
      <c r="B153" s="44" t="s">
        <v>326</v>
      </c>
      <c r="C153" s="89" t="s">
        <v>370</v>
      </c>
      <c r="D153" s="88" t="s">
        <v>320</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c r="A154" s="90"/>
      <c r="B154" s="91" t="s">
        <v>368</v>
      </c>
      <c r="C154" s="92" t="s">
        <v>365</v>
      </c>
      <c r="D154" s="90" t="s">
        <v>324</v>
      </c>
      <c r="E154" s="11">
        <f>SUM(E$141, E$153, -1 * IF(OR($B$6=2005,$B$6&gt;=2020),SUM(E$99:E$122),0), IF(AND(ISNUMBER(SEARCH($B$4,"AT|BE|CH|GB|IE|LT|LU|NL")),SUM(E$143:E$149)&gt;0),SUM(E$143:E$149)-SUM(E$27:E$33),0))</f>
        <v>34.907846309787338</v>
      </c>
      <c r="F154" s="11">
        <f>SUM(F$141, F$153, -1 * IF(OR($B$6=2005,$B$6&gt;=2020),SUM(F$99:F$122),0), IF(AND(ISNUMBER(SEARCH($B$4,"AT|BE|CH|GB|IE|LT|LU|NL")),SUM(F$143:F$149)&gt;0),SUM(F$143:F$149)-SUM(F$27:F$33),0))</f>
        <v>27.162951700233034</v>
      </c>
      <c r="G154" s="11">
        <f>SUM(G$141, G$153, IF(AND(ISNUMBER(SEARCH($B$4,"AT|BE|CH|GB|IE|LT|LU|NL")),SUM(G$143:G$149)&gt;0),SUM(G$143:G$149)-SUM(G$27:G$33),0))</f>
        <v>103.04890783410087</v>
      </c>
      <c r="H154" s="11">
        <f>SUM(H$141, H$153, IF(AND(ISNUMBER(SEARCH($B$4,"AT|BE|CH|GB|IE|LT|LU|NL")),SUM(H$143:H$149)&gt;0),SUM(H$143:H$149)-SUM(H$27:H$33),0))</f>
        <v>9.8200538554392907</v>
      </c>
      <c r="I154" s="11">
        <f t="shared" ref="I154:AD154" si="2">SUM(I$141, I$153, IF(AND(ISNUMBER(SEARCH($B$4,"AT|BE|CH|GB|IE|LT|LU|NL")),SUM(I$143:I$149)&gt;0),SUM(I$143:I$149)-SUM(I$27:I$33),0))</f>
        <v>12.805498643328185</v>
      </c>
      <c r="J154" s="11">
        <f t="shared" si="2"/>
        <v>22.167072914160929</v>
      </c>
      <c r="K154" s="11">
        <f t="shared" si="2"/>
        <v>31.857700919463621</v>
      </c>
      <c r="L154" s="11">
        <f t="shared" si="2"/>
        <v>1.2435931833139866</v>
      </c>
      <c r="M154" s="11">
        <f t="shared" si="2"/>
        <v>63.365066731291947</v>
      </c>
      <c r="N154" s="11">
        <f t="shared" si="2"/>
        <v>5.7214442560541885</v>
      </c>
      <c r="O154" s="11">
        <f t="shared" si="2"/>
        <v>0.25043601917953107</v>
      </c>
      <c r="P154" s="11">
        <f t="shared" si="2"/>
        <v>0.32679094140220516</v>
      </c>
      <c r="Q154" s="11">
        <f t="shared" si="2"/>
        <v>1.065317041809684</v>
      </c>
      <c r="R154" s="11">
        <f t="shared" si="2"/>
        <v>4.05764332129172</v>
      </c>
      <c r="S154" s="11">
        <f t="shared" si="2"/>
        <v>1.7206395869226236</v>
      </c>
      <c r="T154" s="11">
        <f t="shared" si="2"/>
        <v>2.8288481829253747</v>
      </c>
      <c r="U154" s="11">
        <f t="shared" si="2"/>
        <v>2.3394521631057139</v>
      </c>
      <c r="V154" s="11">
        <f t="shared" si="2"/>
        <v>10.110565103803507</v>
      </c>
      <c r="W154" s="11">
        <f t="shared" si="2"/>
        <v>27.344454643452458</v>
      </c>
      <c r="X154" s="11">
        <f t="shared" si="2"/>
        <v>1.2251340905769774</v>
      </c>
      <c r="Y154" s="11">
        <f t="shared" si="2"/>
        <v>1.3748227005119928</v>
      </c>
      <c r="Z154" s="11">
        <f t="shared" si="2"/>
        <v>0.53570781817441615</v>
      </c>
      <c r="AA154" s="11">
        <f t="shared" si="2"/>
        <v>0.67130754666975834</v>
      </c>
      <c r="AB154" s="11">
        <f t="shared" si="2"/>
        <v>4.1596693328033849</v>
      </c>
      <c r="AC154" s="11">
        <f t="shared" si="2"/>
        <v>8.2754296468167343</v>
      </c>
      <c r="AD154" s="11">
        <f t="shared" si="2"/>
        <v>208.06500671668397</v>
      </c>
      <c r="AE154" s="56"/>
      <c r="AF154" s="11"/>
      <c r="AG154" s="11"/>
      <c r="AH154" s="11"/>
      <c r="AI154" s="11"/>
      <c r="AJ154" s="11"/>
      <c r="AK154" s="11"/>
      <c r="AL154" s="45"/>
    </row>
    <row r="155" spans="1:38" ht="15" customHeight="1" thickBot="1">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c r="A156" s="95" t="s">
        <v>363</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c r="A157" s="48" t="s">
        <v>327</v>
      </c>
      <c r="B157" s="48" t="s">
        <v>328</v>
      </c>
      <c r="C157" s="97" t="s">
        <v>329</v>
      </c>
      <c r="D157" s="98"/>
      <c r="E157" s="98">
        <v>1.10892096E-2</v>
      </c>
      <c r="F157" s="98">
        <v>5.2673745600000002E-2</v>
      </c>
      <c r="G157" s="98">
        <v>2.7723024000000001E-3</v>
      </c>
      <c r="H157" s="98" t="s">
        <v>443</v>
      </c>
      <c r="I157" s="98" t="s">
        <v>443</v>
      </c>
      <c r="J157" s="98" t="s">
        <v>443</v>
      </c>
      <c r="K157" s="98" t="s">
        <v>443</v>
      </c>
      <c r="L157" s="98" t="s">
        <v>443</v>
      </c>
      <c r="M157" s="98">
        <v>3.32676288</v>
      </c>
      <c r="N157" s="98" t="s">
        <v>443</v>
      </c>
      <c r="O157" s="98" t="s">
        <v>443</v>
      </c>
      <c r="P157" s="98" t="s">
        <v>443</v>
      </c>
      <c r="Q157" s="98" t="s">
        <v>443</v>
      </c>
      <c r="R157" s="98" t="s">
        <v>443</v>
      </c>
      <c r="S157" s="98" t="s">
        <v>443</v>
      </c>
      <c r="T157" s="98" t="s">
        <v>443</v>
      </c>
      <c r="U157" s="98" t="s">
        <v>443</v>
      </c>
      <c r="V157" s="98" t="s">
        <v>443</v>
      </c>
      <c r="W157" s="98" t="s">
        <v>443</v>
      </c>
      <c r="X157" s="98" t="s">
        <v>443</v>
      </c>
      <c r="Y157" s="98" t="s">
        <v>443</v>
      </c>
      <c r="Z157" s="98" t="s">
        <v>443</v>
      </c>
      <c r="AA157" s="98" t="s">
        <v>443</v>
      </c>
      <c r="AB157" s="98" t="s">
        <v>443</v>
      </c>
      <c r="AC157" s="98" t="s">
        <v>443</v>
      </c>
      <c r="AD157" s="98" t="s">
        <v>443</v>
      </c>
      <c r="AE157" s="54"/>
      <c r="AF157" s="98" t="s">
        <v>444</v>
      </c>
      <c r="AG157" s="98" t="s">
        <v>443</v>
      </c>
      <c r="AH157" s="98" t="s">
        <v>443</v>
      </c>
      <c r="AI157" s="98" t="s">
        <v>444</v>
      </c>
      <c r="AJ157" s="98" t="s">
        <v>443</v>
      </c>
      <c r="AK157" s="98">
        <v>119.20900320000001</v>
      </c>
      <c r="AL157" s="48" t="s">
        <v>49</v>
      </c>
    </row>
    <row r="158" spans="1:38" ht="26.25" customHeight="1" thickBot="1">
      <c r="A158" s="48" t="s">
        <v>327</v>
      </c>
      <c r="B158" s="48" t="s">
        <v>330</v>
      </c>
      <c r="C158" s="97" t="s">
        <v>331</v>
      </c>
      <c r="D158" s="98"/>
      <c r="E158" s="98" t="s">
        <v>442</v>
      </c>
      <c r="F158" s="98" t="s">
        <v>442</v>
      </c>
      <c r="G158" s="98" t="s">
        <v>442</v>
      </c>
      <c r="H158" s="98" t="s">
        <v>442</v>
      </c>
      <c r="I158" s="98" t="s">
        <v>442</v>
      </c>
      <c r="J158" s="98" t="s">
        <v>442</v>
      </c>
      <c r="K158" s="98" t="s">
        <v>442</v>
      </c>
      <c r="L158" s="98" t="s">
        <v>442</v>
      </c>
      <c r="M158" s="98" t="s">
        <v>442</v>
      </c>
      <c r="N158" s="98" t="s">
        <v>442</v>
      </c>
      <c r="O158" s="98" t="s">
        <v>442</v>
      </c>
      <c r="P158" s="98" t="s">
        <v>442</v>
      </c>
      <c r="Q158" s="98" t="s">
        <v>442</v>
      </c>
      <c r="R158" s="98" t="s">
        <v>442</v>
      </c>
      <c r="S158" s="98" t="s">
        <v>442</v>
      </c>
      <c r="T158" s="98" t="s">
        <v>442</v>
      </c>
      <c r="U158" s="98" t="s">
        <v>442</v>
      </c>
      <c r="V158" s="98" t="s">
        <v>442</v>
      </c>
      <c r="W158" s="98" t="s">
        <v>442</v>
      </c>
      <c r="X158" s="98" t="s">
        <v>442</v>
      </c>
      <c r="Y158" s="98" t="s">
        <v>442</v>
      </c>
      <c r="Z158" s="98" t="s">
        <v>442</v>
      </c>
      <c r="AA158" s="98" t="s">
        <v>442</v>
      </c>
      <c r="AB158" s="98" t="s">
        <v>442</v>
      </c>
      <c r="AC158" s="98" t="s">
        <v>442</v>
      </c>
      <c r="AD158" s="98" t="s">
        <v>442</v>
      </c>
      <c r="AE158" s="54"/>
      <c r="AF158" s="98" t="s">
        <v>444</v>
      </c>
      <c r="AG158" s="98" t="s">
        <v>443</v>
      </c>
      <c r="AH158" s="98" t="s">
        <v>443</v>
      </c>
      <c r="AI158" s="98" t="s">
        <v>444</v>
      </c>
      <c r="AJ158" s="98" t="s">
        <v>443</v>
      </c>
      <c r="AK158" s="98" t="s">
        <v>442</v>
      </c>
      <c r="AL158" s="48" t="s">
        <v>49</v>
      </c>
    </row>
    <row r="159" spans="1:38" ht="26.25" customHeight="1" thickBot="1">
      <c r="A159" s="48" t="s">
        <v>332</v>
      </c>
      <c r="B159" s="48" t="s">
        <v>333</v>
      </c>
      <c r="C159" s="97" t="s">
        <v>411</v>
      </c>
      <c r="D159" s="98"/>
      <c r="E159" s="98" t="s">
        <v>442</v>
      </c>
      <c r="F159" s="98" t="s">
        <v>442</v>
      </c>
      <c r="G159" s="98" t="s">
        <v>442</v>
      </c>
      <c r="H159" s="98" t="s">
        <v>442</v>
      </c>
      <c r="I159" s="98" t="s">
        <v>442</v>
      </c>
      <c r="J159" s="98" t="s">
        <v>442</v>
      </c>
      <c r="K159" s="98" t="s">
        <v>442</v>
      </c>
      <c r="L159" s="98" t="s">
        <v>442</v>
      </c>
      <c r="M159" s="98" t="s">
        <v>442</v>
      </c>
      <c r="N159" s="98" t="s">
        <v>442</v>
      </c>
      <c r="O159" s="98" t="s">
        <v>442</v>
      </c>
      <c r="P159" s="98" t="s">
        <v>442</v>
      </c>
      <c r="Q159" s="98" t="s">
        <v>442</v>
      </c>
      <c r="R159" s="98" t="s">
        <v>442</v>
      </c>
      <c r="S159" s="98" t="s">
        <v>442</v>
      </c>
      <c r="T159" s="98" t="s">
        <v>442</v>
      </c>
      <c r="U159" s="98" t="s">
        <v>442</v>
      </c>
      <c r="V159" s="98" t="s">
        <v>442</v>
      </c>
      <c r="W159" s="98" t="s">
        <v>442</v>
      </c>
      <c r="X159" s="98" t="s">
        <v>442</v>
      </c>
      <c r="Y159" s="98" t="s">
        <v>442</v>
      </c>
      <c r="Z159" s="98" t="s">
        <v>442</v>
      </c>
      <c r="AA159" s="98" t="s">
        <v>442</v>
      </c>
      <c r="AB159" s="98" t="s">
        <v>442</v>
      </c>
      <c r="AC159" s="98" t="s">
        <v>442</v>
      </c>
      <c r="AD159" s="98" t="s">
        <v>442</v>
      </c>
      <c r="AE159" s="54"/>
      <c r="AF159" s="98" t="s">
        <v>442</v>
      </c>
      <c r="AG159" s="98" t="s">
        <v>442</v>
      </c>
      <c r="AH159" s="98" t="s">
        <v>442</v>
      </c>
      <c r="AI159" s="98" t="s">
        <v>442</v>
      </c>
      <c r="AJ159" s="98" t="s">
        <v>442</v>
      </c>
      <c r="AK159" s="98" t="s">
        <v>442</v>
      </c>
      <c r="AL159" s="48" t="s">
        <v>49</v>
      </c>
    </row>
    <row r="160" spans="1:38" ht="26.25" customHeight="1" thickBot="1">
      <c r="A160" s="48" t="s">
        <v>334</v>
      </c>
      <c r="B160" s="48" t="s">
        <v>335</v>
      </c>
      <c r="C160" s="97" t="s">
        <v>336</v>
      </c>
      <c r="D160" s="98"/>
      <c r="E160" s="98" t="s">
        <v>444</v>
      </c>
      <c r="F160" s="98" t="s">
        <v>444</v>
      </c>
      <c r="G160" s="98" t="s">
        <v>444</v>
      </c>
      <c r="H160" s="98" t="s">
        <v>444</v>
      </c>
      <c r="I160" s="98" t="s">
        <v>444</v>
      </c>
      <c r="J160" s="98" t="s">
        <v>444</v>
      </c>
      <c r="K160" s="98" t="s">
        <v>444</v>
      </c>
      <c r="L160" s="98" t="s">
        <v>444</v>
      </c>
      <c r="M160" s="98" t="s">
        <v>444</v>
      </c>
      <c r="N160" s="98" t="s">
        <v>444</v>
      </c>
      <c r="O160" s="98" t="s">
        <v>444</v>
      </c>
      <c r="P160" s="98" t="s">
        <v>444</v>
      </c>
      <c r="Q160" s="98" t="s">
        <v>444</v>
      </c>
      <c r="R160" s="98" t="s">
        <v>444</v>
      </c>
      <c r="S160" s="98" t="s">
        <v>444</v>
      </c>
      <c r="T160" s="98" t="s">
        <v>444</v>
      </c>
      <c r="U160" s="98" t="s">
        <v>444</v>
      </c>
      <c r="V160" s="98" t="s">
        <v>444</v>
      </c>
      <c r="W160" s="98" t="s">
        <v>444</v>
      </c>
      <c r="X160" s="98" t="s">
        <v>444</v>
      </c>
      <c r="Y160" s="98" t="s">
        <v>444</v>
      </c>
      <c r="Z160" s="98" t="s">
        <v>444</v>
      </c>
      <c r="AA160" s="98" t="s">
        <v>444</v>
      </c>
      <c r="AB160" s="98" t="s">
        <v>443</v>
      </c>
      <c r="AC160" s="98" t="s">
        <v>443</v>
      </c>
      <c r="AD160" s="98" t="s">
        <v>443</v>
      </c>
      <c r="AE160" s="54"/>
      <c r="AF160" s="98" t="s">
        <v>442</v>
      </c>
      <c r="AG160" s="98" t="s">
        <v>442</v>
      </c>
      <c r="AH160" s="98" t="s">
        <v>442</v>
      </c>
      <c r="AI160" s="98" t="s">
        <v>442</v>
      </c>
      <c r="AJ160" s="98" t="s">
        <v>442</v>
      </c>
      <c r="AK160" s="98" t="s">
        <v>443</v>
      </c>
      <c r="AL160" s="48" t="s">
        <v>49</v>
      </c>
    </row>
    <row r="161" spans="1:38" ht="26.25" customHeight="1" thickBot="1">
      <c r="A161" s="49" t="s">
        <v>334</v>
      </c>
      <c r="B161" s="49" t="s">
        <v>337</v>
      </c>
      <c r="C161" s="99" t="s">
        <v>338</v>
      </c>
      <c r="D161" s="100"/>
      <c r="E161" s="98" t="s">
        <v>444</v>
      </c>
      <c r="F161" s="98" t="s">
        <v>444</v>
      </c>
      <c r="G161" s="98" t="s">
        <v>444</v>
      </c>
      <c r="H161" s="98" t="s">
        <v>444</v>
      </c>
      <c r="I161" s="98" t="s">
        <v>444</v>
      </c>
      <c r="J161" s="98" t="s">
        <v>444</v>
      </c>
      <c r="K161" s="98" t="s">
        <v>444</v>
      </c>
      <c r="L161" s="98" t="s">
        <v>444</v>
      </c>
      <c r="M161" s="98" t="s">
        <v>444</v>
      </c>
      <c r="N161" s="98" t="s">
        <v>444</v>
      </c>
      <c r="O161" s="98" t="s">
        <v>444</v>
      </c>
      <c r="P161" s="98" t="s">
        <v>444</v>
      </c>
      <c r="Q161" s="98" t="s">
        <v>444</v>
      </c>
      <c r="R161" s="98" t="s">
        <v>444</v>
      </c>
      <c r="S161" s="98" t="s">
        <v>444</v>
      </c>
      <c r="T161" s="98" t="s">
        <v>444</v>
      </c>
      <c r="U161" s="98" t="s">
        <v>444</v>
      </c>
      <c r="V161" s="98" t="s">
        <v>444</v>
      </c>
      <c r="W161" s="98" t="s">
        <v>444</v>
      </c>
      <c r="X161" s="98" t="s">
        <v>444</v>
      </c>
      <c r="Y161" s="98" t="s">
        <v>444</v>
      </c>
      <c r="Z161" s="98" t="s">
        <v>444</v>
      </c>
      <c r="AA161" s="98" t="s">
        <v>444</v>
      </c>
      <c r="AB161" s="98" t="s">
        <v>443</v>
      </c>
      <c r="AC161" s="98" t="s">
        <v>443</v>
      </c>
      <c r="AD161" s="98" t="s">
        <v>443</v>
      </c>
      <c r="AE161" s="54"/>
      <c r="AF161" s="98" t="s">
        <v>443</v>
      </c>
      <c r="AG161" s="98" t="s">
        <v>443</v>
      </c>
      <c r="AH161" s="98" t="s">
        <v>443</v>
      </c>
      <c r="AI161" s="98" t="s">
        <v>443</v>
      </c>
      <c r="AJ161" s="98" t="s">
        <v>443</v>
      </c>
      <c r="AK161" s="98" t="s">
        <v>443</v>
      </c>
      <c r="AL161" s="49" t="s">
        <v>412</v>
      </c>
    </row>
    <row r="162" spans="1:38" ht="26.25" customHeight="1" thickBot="1">
      <c r="A162" s="50" t="s">
        <v>339</v>
      </c>
      <c r="B162" s="50" t="s">
        <v>340</v>
      </c>
      <c r="C162" s="101" t="s">
        <v>341</v>
      </c>
      <c r="D162" s="102"/>
      <c r="E162" s="102" t="s">
        <v>442</v>
      </c>
      <c r="F162" s="102" t="s">
        <v>442</v>
      </c>
      <c r="G162" s="102" t="s">
        <v>442</v>
      </c>
      <c r="H162" s="102" t="s">
        <v>442</v>
      </c>
      <c r="I162" s="102" t="s">
        <v>442</v>
      </c>
      <c r="J162" s="102" t="s">
        <v>442</v>
      </c>
      <c r="K162" s="102" t="s">
        <v>442</v>
      </c>
      <c r="L162" s="102" t="s">
        <v>442</v>
      </c>
      <c r="M162" s="102" t="s">
        <v>442</v>
      </c>
      <c r="N162" s="102" t="s">
        <v>442</v>
      </c>
      <c r="O162" s="102" t="s">
        <v>442</v>
      </c>
      <c r="P162" s="102" t="s">
        <v>442</v>
      </c>
      <c r="Q162" s="102" t="s">
        <v>442</v>
      </c>
      <c r="R162" s="102" t="s">
        <v>442</v>
      </c>
      <c r="S162" s="102" t="s">
        <v>442</v>
      </c>
      <c r="T162" s="102" t="s">
        <v>442</v>
      </c>
      <c r="U162" s="102" t="s">
        <v>442</v>
      </c>
      <c r="V162" s="102" t="s">
        <v>442</v>
      </c>
      <c r="W162" s="102" t="s">
        <v>442</v>
      </c>
      <c r="X162" s="102" t="s">
        <v>442</v>
      </c>
      <c r="Y162" s="102" t="s">
        <v>442</v>
      </c>
      <c r="Z162" s="102" t="s">
        <v>442</v>
      </c>
      <c r="AA162" s="102" t="s">
        <v>442</v>
      </c>
      <c r="AB162" s="102" t="s">
        <v>442</v>
      </c>
      <c r="AC162" s="102" t="s">
        <v>443</v>
      </c>
      <c r="AD162" s="102" t="s">
        <v>443</v>
      </c>
      <c r="AE162" s="54"/>
      <c r="AF162" s="102" t="s">
        <v>443</v>
      </c>
      <c r="AG162" s="102" t="s">
        <v>443</v>
      </c>
      <c r="AH162" s="102" t="s">
        <v>443</v>
      </c>
      <c r="AI162" s="102" t="s">
        <v>443</v>
      </c>
      <c r="AJ162" s="102" t="s">
        <v>443</v>
      </c>
      <c r="AK162" s="102" t="s">
        <v>442</v>
      </c>
      <c r="AL162" s="50" t="s">
        <v>412</v>
      </c>
    </row>
    <row r="163" spans="1:38" ht="26.25" customHeight="1" thickBot="1">
      <c r="A163" s="50" t="s">
        <v>339</v>
      </c>
      <c r="B163" s="50" t="s">
        <v>342</v>
      </c>
      <c r="C163" s="101" t="s">
        <v>343</v>
      </c>
      <c r="D163" s="102"/>
      <c r="E163" s="102">
        <v>0.10299999999999999</v>
      </c>
      <c r="F163" s="102">
        <v>0.309</v>
      </c>
      <c r="G163" s="102">
        <v>2.06E-2</v>
      </c>
      <c r="H163" s="102">
        <v>2.06E-2</v>
      </c>
      <c r="I163" s="102">
        <v>1.074843E-2</v>
      </c>
      <c r="J163" s="102">
        <v>1.313697E-2</v>
      </c>
      <c r="K163" s="102">
        <v>2.0302589999999999E-2</v>
      </c>
      <c r="L163" s="102">
        <v>9.673587E-4</v>
      </c>
      <c r="M163" s="102">
        <v>3.09</v>
      </c>
      <c r="N163" s="102" t="s">
        <v>443</v>
      </c>
      <c r="O163" s="102" t="s">
        <v>443</v>
      </c>
      <c r="P163" s="102" t="s">
        <v>443</v>
      </c>
      <c r="Q163" s="102" t="s">
        <v>443</v>
      </c>
      <c r="R163" s="102" t="s">
        <v>443</v>
      </c>
      <c r="S163" s="102" t="s">
        <v>443</v>
      </c>
      <c r="T163" s="102" t="s">
        <v>443</v>
      </c>
      <c r="U163" s="102" t="s">
        <v>443</v>
      </c>
      <c r="V163" s="102" t="s">
        <v>443</v>
      </c>
      <c r="W163" s="102" t="s">
        <v>443</v>
      </c>
      <c r="X163" s="102" t="s">
        <v>443</v>
      </c>
      <c r="Y163" s="102" t="s">
        <v>443</v>
      </c>
      <c r="Z163" s="102" t="s">
        <v>443</v>
      </c>
      <c r="AA163" s="102" t="s">
        <v>443</v>
      </c>
      <c r="AB163" s="102" t="s">
        <v>443</v>
      </c>
      <c r="AC163" s="102" t="s">
        <v>443</v>
      </c>
      <c r="AD163" s="102" t="s">
        <v>443</v>
      </c>
      <c r="AE163" s="54"/>
      <c r="AF163" s="102" t="s">
        <v>443</v>
      </c>
      <c r="AG163" s="102" t="s">
        <v>443</v>
      </c>
      <c r="AH163" s="102" t="s">
        <v>443</v>
      </c>
      <c r="AI163" s="102" t="s">
        <v>443</v>
      </c>
      <c r="AJ163" s="102" t="s">
        <v>443</v>
      </c>
      <c r="AK163" s="102">
        <v>1030</v>
      </c>
      <c r="AL163" s="50" t="s">
        <v>344</v>
      </c>
    </row>
    <row r="164" spans="1:38" ht="26.25" customHeight="1" thickBot="1">
      <c r="A164" s="50" t="s">
        <v>339</v>
      </c>
      <c r="B164" s="50" t="s">
        <v>345</v>
      </c>
      <c r="C164" s="101" t="s">
        <v>346</v>
      </c>
      <c r="D164" s="102"/>
      <c r="E164" s="102" t="s">
        <v>444</v>
      </c>
      <c r="F164" s="102" t="s">
        <v>444</v>
      </c>
      <c r="G164" s="102" t="s">
        <v>444</v>
      </c>
      <c r="H164" s="102" t="s">
        <v>444</v>
      </c>
      <c r="I164" s="102" t="s">
        <v>444</v>
      </c>
      <c r="J164" s="102" t="s">
        <v>444</v>
      </c>
      <c r="K164" s="102" t="s">
        <v>444</v>
      </c>
      <c r="L164" s="102" t="s">
        <v>444</v>
      </c>
      <c r="M164" s="102" t="s">
        <v>444</v>
      </c>
      <c r="N164" s="102" t="s">
        <v>444</v>
      </c>
      <c r="O164" s="102" t="s">
        <v>444</v>
      </c>
      <c r="P164" s="102" t="s">
        <v>444</v>
      </c>
      <c r="Q164" s="102" t="s">
        <v>444</v>
      </c>
      <c r="R164" s="102" t="s">
        <v>444</v>
      </c>
      <c r="S164" s="102" t="s">
        <v>444</v>
      </c>
      <c r="T164" s="102" t="s">
        <v>444</v>
      </c>
      <c r="U164" s="102" t="s">
        <v>444</v>
      </c>
      <c r="V164" s="102" t="s">
        <v>444</v>
      </c>
      <c r="W164" s="102" t="s">
        <v>444</v>
      </c>
      <c r="X164" s="102" t="s">
        <v>444</v>
      </c>
      <c r="Y164" s="102" t="s">
        <v>444</v>
      </c>
      <c r="Z164" s="102" t="s">
        <v>444</v>
      </c>
      <c r="AA164" s="102" t="s">
        <v>444</v>
      </c>
      <c r="AB164" s="102" t="s">
        <v>444</v>
      </c>
      <c r="AC164" s="102" t="s">
        <v>444</v>
      </c>
      <c r="AD164" s="102" t="s">
        <v>444</v>
      </c>
      <c r="AE164" s="56"/>
      <c r="AF164" s="102" t="s">
        <v>443</v>
      </c>
      <c r="AG164" s="102" t="s">
        <v>443</v>
      </c>
      <c r="AH164" s="102" t="s">
        <v>443</v>
      </c>
      <c r="AI164" s="102" t="s">
        <v>443</v>
      </c>
      <c r="AJ164" s="102" t="s">
        <v>443</v>
      </c>
      <c r="AK164" s="102" t="s">
        <v>444</v>
      </c>
      <c r="AL164" s="50" t="s">
        <v>412</v>
      </c>
    </row>
    <row r="165" spans="1:38" ht="15" customHeight="1">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c r="A166" s="270" t="s">
        <v>371</v>
      </c>
      <c r="B166" s="270"/>
      <c r="C166" s="270"/>
      <c r="D166" s="270"/>
      <c r="E166" s="270"/>
      <c r="F166" s="270"/>
      <c r="G166" s="270"/>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c r="A167" s="270" t="s">
        <v>375</v>
      </c>
      <c r="B167" s="270"/>
      <c r="C167" s="270"/>
      <c r="D167" s="270"/>
      <c r="E167" s="270"/>
      <c r="F167" s="270"/>
      <c r="G167" s="270"/>
      <c r="H167" s="111"/>
      <c r="I167" s="112"/>
      <c r="J167"/>
      <c r="K167"/>
      <c r="L167"/>
      <c r="M167" s="112"/>
      <c r="N167" s="112"/>
      <c r="O167" s="112"/>
      <c r="P167" s="112"/>
      <c r="Q167" s="112"/>
      <c r="R167" s="112"/>
      <c r="S167" s="112"/>
      <c r="T167" s="112"/>
      <c r="U167" s="112"/>
    </row>
    <row r="168" spans="1:38" s="116" customFormat="1" ht="26.25" customHeight="1">
      <c r="A168" s="270" t="s">
        <v>372</v>
      </c>
      <c r="B168" s="270"/>
      <c r="C168" s="270"/>
      <c r="D168" s="270"/>
      <c r="E168" s="270"/>
      <c r="F168" s="270"/>
      <c r="G168" s="270"/>
      <c r="H168" s="111"/>
      <c r="I168" s="112"/>
      <c r="J168"/>
      <c r="K168"/>
      <c r="L168"/>
      <c r="M168" s="112"/>
      <c r="N168" s="112"/>
      <c r="O168" s="112"/>
      <c r="P168" s="112"/>
      <c r="Q168" s="112"/>
      <c r="R168" s="112"/>
      <c r="S168" s="112"/>
      <c r="T168" s="112"/>
      <c r="U168" s="112"/>
    </row>
    <row r="169" spans="1:38" s="113" customFormat="1" ht="26.25" customHeight="1">
      <c r="A169" s="270" t="s">
        <v>373</v>
      </c>
      <c r="B169" s="270"/>
      <c r="C169" s="270"/>
      <c r="D169" s="270"/>
      <c r="E169" s="270"/>
      <c r="F169" s="270"/>
      <c r="G169" s="270"/>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c r="A170" s="270" t="s">
        <v>374</v>
      </c>
      <c r="B170" s="270"/>
      <c r="C170" s="270"/>
      <c r="D170" s="270"/>
      <c r="E170" s="270"/>
      <c r="F170" s="270"/>
      <c r="G170" s="270"/>
      <c r="H170" s="111"/>
      <c r="I170" s="112"/>
      <c r="J170"/>
      <c r="K170"/>
      <c r="L170"/>
      <c r="M170" s="112"/>
      <c r="N170" s="112"/>
      <c r="O170" s="112"/>
      <c r="P170" s="112"/>
      <c r="Q170" s="112"/>
      <c r="R170" s="112"/>
      <c r="S170" s="112"/>
      <c r="T170" s="112"/>
      <c r="U170" s="11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ignoredErrors>
    <ignoredError sqref="E16 F141:AD141 AF22:AK22 E141 E152:AD154 AF120:AK120 AK14 AG15 AK15 AF16:AJ16 AK17 AK18 AK19 AK20 AK21 AF26:AJ26 AK23 AF37:AK38 AH34 AJ34:AK34 AF35 AH36 AJ36:AK36 AF42:AK42 AK39 AF45:AK46 AK43 AG44 AJ44:AK44 AF49:AK51 AG47 AJ47:AK47 AF61:AJ61 AF71:AK71 AK64:AK67 AK70 AF76:AJ76 AF78:AJ78 AF81:AK81 AK79 AF94:AK94 AK92 AF97:AK98 AK96 AF114:AK115 AK111 AF125:AJ125 AK122:AK124 AF127:AK130 AF133:AK135 AF88:AK90 E159:AK162 AJ24 E94 AF82:AJ82 E71 AF74:AJ74 AF72:AJ72 E75 AF85:AJ85 AF25:AJ25 E49:E50 AF60:AJ60 AF86:AJ86 E35 AF63:AK63 AF62:AJ62 AF84:AJ84 AF83:AJ83 AF93:AJ93 E98 E103 AF103:AK103 AF102:AJ102 E22 AE157:AJ157 AE158:AJ158 E37:E38 E45:E46 AF40 AH40:AK40 AJ41:AK41 AF48:AJ48 E54 AF54:AK54 AF52:AJ52 AF53:AJ53 E63 AF58:AJ58 AF55:AJ55 AF56:AJ56 E164:AK164 AE163:AJ163 AF57:AJ57 E66:E69 AF73:AJ73 E79 E81 AF87:AJ87 AF91:AJ91 E96 AF95:AJ95 AF101:AJ101 AF99:AJ99 AF100:AJ100 AF106:AK106 AF104:AJ104 E106 AF105:AJ105 AF110:AJ110 AF107:AJ107 E111 AF108:AJ108 AF109:AJ109 AF112:AJ112 E114:E115 AF113:AJ113 AF117:AK118 AF116:AJ116 E117:E118 E120 E122:E124 E127:E130 E132:E134 AF131:AJ131 E138 AF138:AK138 AF136:AJ136 AF137:AJ137" unlocked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filterMode="1"/>
  <dimension ref="A1:AL171"/>
  <sheetViews>
    <sheetView zoomScale="80" zoomScaleNormal="80" workbookViewId="0">
      <selection activeCell="E141" sqref="E141"/>
    </sheetView>
  </sheetViews>
  <sheetFormatPr defaultColWidth="8.85546875" defaultRowHeight="12.75"/>
  <cols>
    <col min="1" max="2" width="21.42578125" style="1" customWidth="1"/>
    <col min="3" max="3" width="46.42578125" style="15" customWidth="1"/>
    <col min="4" max="4" width="7.140625" style="1" customWidth="1"/>
    <col min="5" max="7" width="8.5703125" style="1" customWidth="1"/>
    <col min="8" max="9" width="8.5703125" style="1" hidden="1" customWidth="1"/>
    <col min="10" max="10" width="8.5703125" style="1" customWidth="1"/>
    <col min="11" max="13" width="8.5703125" style="1" hidden="1" customWidth="1"/>
    <col min="14" max="16" width="8.5703125" style="1" customWidth="1"/>
    <col min="17" max="24" width="8.5703125" style="1" hidden="1" customWidth="1"/>
    <col min="25" max="25" width="12.42578125" style="1" hidden="1" customWidth="1"/>
    <col min="26" max="30" width="8.5703125" style="1" hidden="1" customWidth="1"/>
    <col min="31" max="31" width="2.140625" style="1" customWidth="1"/>
    <col min="32" max="37" width="8.5703125" style="1" customWidth="1"/>
    <col min="38" max="38" width="25.7109375" style="1" customWidth="1"/>
    <col min="39" max="16384" width="8.85546875" style="1"/>
  </cols>
  <sheetData>
    <row r="1" spans="1:38" ht="22.5" customHeight="1">
      <c r="A1" s="23" t="s">
        <v>362</v>
      </c>
      <c r="B1" s="24"/>
      <c r="C1" s="25"/>
    </row>
    <row r="2" spans="1:38">
      <c r="A2" s="26" t="s">
        <v>361</v>
      </c>
      <c r="B2" s="24"/>
      <c r="C2" s="25"/>
    </row>
    <row r="3" spans="1:38">
      <c r="B3" s="24"/>
      <c r="C3" s="25"/>
      <c r="F3" s="24"/>
      <c r="R3" s="2"/>
      <c r="S3" s="2"/>
      <c r="T3" s="2"/>
      <c r="U3" s="2"/>
      <c r="V3" s="2"/>
    </row>
    <row r="4" spans="1:38">
      <c r="A4" s="26" t="s">
        <v>0</v>
      </c>
      <c r="B4" s="17" t="s">
        <v>428</v>
      </c>
      <c r="C4" s="27" t="s">
        <v>1</v>
      </c>
      <c r="R4" s="2"/>
      <c r="S4" s="2"/>
      <c r="T4" s="2"/>
      <c r="U4" s="2"/>
      <c r="V4" s="2"/>
    </row>
    <row r="5" spans="1:38">
      <c r="A5" s="26" t="s">
        <v>2</v>
      </c>
      <c r="B5" s="185" t="s">
        <v>453</v>
      </c>
      <c r="C5" s="27" t="s">
        <v>3</v>
      </c>
      <c r="R5" s="2"/>
      <c r="S5" s="2"/>
      <c r="T5" s="2"/>
      <c r="U5" s="2"/>
      <c r="V5" s="2"/>
    </row>
    <row r="6" spans="1:38">
      <c r="A6" s="26" t="s">
        <v>4</v>
      </c>
      <c r="B6" s="17">
        <v>2010</v>
      </c>
      <c r="C6" s="27" t="s">
        <v>5</v>
      </c>
      <c r="R6" s="28"/>
      <c r="S6" s="28"/>
      <c r="T6" s="28"/>
      <c r="U6" s="28"/>
      <c r="V6" s="28"/>
    </row>
    <row r="7" spans="1:38">
      <c r="A7" s="26" t="s">
        <v>6</v>
      </c>
      <c r="B7" s="17" t="s">
        <v>450</v>
      </c>
      <c r="C7" s="27" t="s">
        <v>7</v>
      </c>
      <c r="R7" s="2"/>
      <c r="S7" s="2"/>
      <c r="T7" s="2"/>
      <c r="U7" s="2"/>
      <c r="V7" s="2"/>
    </row>
    <row r="8" spans="1:38">
      <c r="A8" s="6"/>
      <c r="B8" s="24"/>
      <c r="C8" s="25"/>
      <c r="R8" s="2"/>
      <c r="S8" s="2"/>
      <c r="T8" s="2"/>
      <c r="U8" s="2"/>
      <c r="V8" s="2"/>
      <c r="AF8" s="28"/>
    </row>
    <row r="9" spans="1:38" ht="13.5" thickBot="1">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c r="A10" s="271" t="str">
        <f>B4&amp;": "&amp;B5&amp;": "&amp;B6</f>
        <v>MK:  04/03/2024: 2010</v>
      </c>
      <c r="B10" s="273" t="s">
        <v>8</v>
      </c>
      <c r="C10" s="274"/>
      <c r="D10" s="275"/>
      <c r="E10" s="261" t="s">
        <v>9</v>
      </c>
      <c r="F10" s="262"/>
      <c r="G10" s="262"/>
      <c r="H10" s="263"/>
      <c r="I10" s="261" t="s">
        <v>10</v>
      </c>
      <c r="J10" s="262"/>
      <c r="K10" s="262"/>
      <c r="L10" s="263"/>
      <c r="M10" s="279" t="s">
        <v>11</v>
      </c>
      <c r="N10" s="261" t="s">
        <v>12</v>
      </c>
      <c r="O10" s="262"/>
      <c r="P10" s="263"/>
      <c r="Q10" s="261" t="s">
        <v>13</v>
      </c>
      <c r="R10" s="262"/>
      <c r="S10" s="262"/>
      <c r="T10" s="262"/>
      <c r="U10" s="262"/>
      <c r="V10" s="263"/>
      <c r="W10" s="261" t="s">
        <v>366</v>
      </c>
      <c r="X10" s="262"/>
      <c r="Y10" s="262"/>
      <c r="Z10" s="262"/>
      <c r="AA10" s="262"/>
      <c r="AB10" s="262"/>
      <c r="AC10" s="262"/>
      <c r="AD10" s="263"/>
      <c r="AE10" s="33"/>
      <c r="AF10" s="261" t="s">
        <v>383</v>
      </c>
      <c r="AG10" s="262"/>
      <c r="AH10" s="262"/>
      <c r="AI10" s="262"/>
      <c r="AJ10" s="262"/>
      <c r="AK10" s="262"/>
      <c r="AL10" s="263"/>
    </row>
    <row r="11" spans="1:38" ht="15" customHeight="1" thickBot="1">
      <c r="A11" s="272"/>
      <c r="B11" s="276"/>
      <c r="C11" s="277"/>
      <c r="D11" s="278"/>
      <c r="E11" s="264"/>
      <c r="F11" s="265"/>
      <c r="G11" s="265"/>
      <c r="H11" s="266"/>
      <c r="I11" s="264"/>
      <c r="J11" s="265"/>
      <c r="K11" s="265"/>
      <c r="L11" s="266"/>
      <c r="M11" s="280"/>
      <c r="N11" s="264"/>
      <c r="O11" s="265"/>
      <c r="P11" s="266"/>
      <c r="Q11" s="264"/>
      <c r="R11" s="265"/>
      <c r="S11" s="265"/>
      <c r="T11" s="265"/>
      <c r="U11" s="265"/>
      <c r="V11" s="266"/>
      <c r="W11" s="108"/>
      <c r="X11" s="267" t="s">
        <v>31</v>
      </c>
      <c r="Y11" s="268"/>
      <c r="Z11" s="268"/>
      <c r="AA11" s="268"/>
      <c r="AB11" s="269"/>
      <c r="AC11" s="109"/>
      <c r="AD11" s="110"/>
      <c r="AE11" s="34"/>
      <c r="AF11" s="264"/>
      <c r="AG11" s="265"/>
      <c r="AH11" s="265"/>
      <c r="AI11" s="265"/>
      <c r="AJ11" s="265"/>
      <c r="AK11" s="265"/>
      <c r="AL11" s="266"/>
    </row>
    <row r="12" spans="1:38" ht="52.5" customHeight="1" thickBot="1">
      <c r="A12" s="272"/>
      <c r="B12" s="276"/>
      <c r="C12" s="277"/>
      <c r="D12" s="278"/>
      <c r="E12" s="104" t="s">
        <v>384</v>
      </c>
      <c r="F12" s="104" t="s">
        <v>14</v>
      </c>
      <c r="G12" s="104" t="s">
        <v>15</v>
      </c>
      <c r="H12" s="104" t="s">
        <v>16</v>
      </c>
      <c r="I12" s="104" t="s">
        <v>17</v>
      </c>
      <c r="J12" s="105" t="s">
        <v>18</v>
      </c>
      <c r="K12" s="105" t="s">
        <v>19</v>
      </c>
      <c r="L12" s="106" t="s">
        <v>394</v>
      </c>
      <c r="M12" s="104" t="s">
        <v>20</v>
      </c>
      <c r="N12" s="105" t="s">
        <v>21</v>
      </c>
      <c r="O12" s="105" t="s">
        <v>22</v>
      </c>
      <c r="P12" s="105" t="s">
        <v>23</v>
      </c>
      <c r="Q12" s="105" t="s">
        <v>24</v>
      </c>
      <c r="R12" s="105" t="s">
        <v>25</v>
      </c>
      <c r="S12" s="105" t="s">
        <v>26</v>
      </c>
      <c r="T12" s="105" t="s">
        <v>27</v>
      </c>
      <c r="U12" s="105" t="s">
        <v>28</v>
      </c>
      <c r="V12" s="105" t="s">
        <v>29</v>
      </c>
      <c r="W12" s="104" t="s">
        <v>30</v>
      </c>
      <c r="X12" s="104" t="s">
        <v>395</v>
      </c>
      <c r="Y12" s="104" t="s">
        <v>396</v>
      </c>
      <c r="Z12" s="104" t="s">
        <v>397</v>
      </c>
      <c r="AA12" s="104" t="s">
        <v>398</v>
      </c>
      <c r="AB12" s="104" t="s">
        <v>41</v>
      </c>
      <c r="AC12" s="105" t="s">
        <v>32</v>
      </c>
      <c r="AD12" s="105" t="s">
        <v>33</v>
      </c>
      <c r="AE12" s="35"/>
      <c r="AF12" s="104" t="s">
        <v>34</v>
      </c>
      <c r="AG12" s="104" t="s">
        <v>35</v>
      </c>
      <c r="AH12" s="104" t="s">
        <v>36</v>
      </c>
      <c r="AI12" s="104" t="s">
        <v>37</v>
      </c>
      <c r="AJ12" s="104" t="s">
        <v>38</v>
      </c>
      <c r="AK12" s="104" t="s">
        <v>39</v>
      </c>
      <c r="AL12" s="107" t="s">
        <v>40</v>
      </c>
    </row>
    <row r="13" spans="1:38" ht="37.5" customHeight="1" thickBot="1">
      <c r="A13" s="36" t="s">
        <v>42</v>
      </c>
      <c r="B13" s="36" t="s">
        <v>43</v>
      </c>
      <c r="C13" s="37" t="s">
        <v>427</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ht="26.25" customHeight="1" thickBot="1">
      <c r="A14" s="60" t="s">
        <v>50</v>
      </c>
      <c r="B14" s="60" t="s">
        <v>51</v>
      </c>
      <c r="C14" s="61" t="s">
        <v>52</v>
      </c>
      <c r="D14" s="62"/>
      <c r="E14" s="62">
        <v>20.836902094537841</v>
      </c>
      <c r="F14" s="62">
        <v>7.4135055523284227E-2</v>
      </c>
      <c r="G14" s="62">
        <v>77.477369153248162</v>
      </c>
      <c r="H14" s="62" t="s">
        <v>443</v>
      </c>
      <c r="I14" s="62">
        <v>2.3356145460419833</v>
      </c>
      <c r="J14" s="62">
        <v>8.6504242445999378</v>
      </c>
      <c r="K14" s="62">
        <v>8.6504242445999378</v>
      </c>
      <c r="L14" s="62">
        <v>3.4169453186392716E-2</v>
      </c>
      <c r="M14" s="62">
        <v>1.7481252944543413</v>
      </c>
      <c r="N14" s="62">
        <v>0.706416094126877</v>
      </c>
      <c r="O14" s="62">
        <v>8.6291104297728835E-2</v>
      </c>
      <c r="P14" s="62">
        <v>0.13546123796417062</v>
      </c>
      <c r="Q14" s="62">
        <v>0.67276932657371202</v>
      </c>
      <c r="R14" s="62">
        <v>0.42805464865716236</v>
      </c>
      <c r="S14" s="62">
        <v>5.8758701596863243E-2</v>
      </c>
      <c r="T14" s="62">
        <v>1.0441120173207437</v>
      </c>
      <c r="U14" s="62">
        <v>2.0921827523389513</v>
      </c>
      <c r="V14" s="62">
        <v>0.61277843782921304</v>
      </c>
      <c r="W14" s="62">
        <v>0.46975811141326668</v>
      </c>
      <c r="X14" s="62">
        <v>6.339381719699766E-5</v>
      </c>
      <c r="Y14" s="62">
        <v>1.7280034580973793E-3</v>
      </c>
      <c r="Z14" s="62">
        <v>1.3569161184733794E-3</v>
      </c>
      <c r="AA14" s="62">
        <v>1.1477370853626721E-4</v>
      </c>
      <c r="AB14" s="62">
        <v>3.2630871023040238E-3</v>
      </c>
      <c r="AC14" s="62">
        <v>3.107856469351E-4</v>
      </c>
      <c r="AD14" s="157">
        <v>1.530735275949E-4</v>
      </c>
      <c r="AE14" s="158"/>
      <c r="AF14" s="173">
        <v>2330.0700613999998</v>
      </c>
      <c r="AG14" s="62">
        <v>46385.917453000002</v>
      </c>
      <c r="AH14" s="62">
        <v>1475.2345953324</v>
      </c>
      <c r="AI14" s="62" t="s">
        <v>443</v>
      </c>
      <c r="AJ14" s="62" t="s">
        <v>443</v>
      </c>
      <c r="AK14" s="62" t="s">
        <v>443</v>
      </c>
      <c r="AL14" s="40" t="s">
        <v>49</v>
      </c>
    </row>
    <row r="15" spans="1:38" ht="26.25" hidden="1" customHeight="1" thickBot="1">
      <c r="A15" s="60" t="s">
        <v>53</v>
      </c>
      <c r="B15" s="60" t="s">
        <v>54</v>
      </c>
      <c r="C15" s="61" t="s">
        <v>55</v>
      </c>
      <c r="D15" s="62"/>
      <c r="E15" s="62">
        <v>0.35426120824400004</v>
      </c>
      <c r="F15" s="62">
        <v>7.7558149785999994E-3</v>
      </c>
      <c r="G15" s="62">
        <v>0.93194543806999997</v>
      </c>
      <c r="H15" s="62" t="s">
        <v>444</v>
      </c>
      <c r="I15" s="62">
        <v>1.8438568437999996E-2</v>
      </c>
      <c r="J15" s="62">
        <v>2.996329273E-2</v>
      </c>
      <c r="K15" s="62">
        <v>3.9567229640000007E-2</v>
      </c>
      <c r="L15" s="62" t="s">
        <v>444</v>
      </c>
      <c r="M15" s="62">
        <v>2.7179704292E-2</v>
      </c>
      <c r="N15" s="62">
        <v>1.0918639957200001E-2</v>
      </c>
      <c r="O15" s="62">
        <v>5.1383668583999996E-3</v>
      </c>
      <c r="P15" s="62">
        <v>1.0575298145999998E-3</v>
      </c>
      <c r="Q15" s="62">
        <v>8.1001513803600003E-3</v>
      </c>
      <c r="R15" s="62">
        <v>3.7083175253600005E-2</v>
      </c>
      <c r="S15" s="62">
        <v>2.71139718458E-2</v>
      </c>
      <c r="T15" s="62">
        <v>1.4943039522860002</v>
      </c>
      <c r="U15" s="62">
        <v>1.3568959502200001E-2</v>
      </c>
      <c r="V15" s="62">
        <v>0.1166894179326</v>
      </c>
      <c r="W15" s="62">
        <v>4.8019684550000006E-3</v>
      </c>
      <c r="X15" s="62">
        <v>8.6555219999999995E-7</v>
      </c>
      <c r="Y15" s="62">
        <v>8.5818453133999995E-6</v>
      </c>
      <c r="Z15" s="62">
        <v>8.1638779999999993E-7</v>
      </c>
      <c r="AA15" s="62">
        <v>8.1638779999999993E-7</v>
      </c>
      <c r="AB15" s="62">
        <v>1.1080173113399999E-5</v>
      </c>
      <c r="AC15" s="62" t="s">
        <v>443</v>
      </c>
      <c r="AD15" s="157" t="s">
        <v>443</v>
      </c>
      <c r="AE15" s="158"/>
      <c r="AF15" s="62">
        <v>1920.787382</v>
      </c>
      <c r="AG15" s="62" t="s">
        <v>442</v>
      </c>
      <c r="AH15" s="62">
        <v>1293.8</v>
      </c>
      <c r="AI15" s="62" t="s">
        <v>442</v>
      </c>
      <c r="AJ15" s="62" t="s">
        <v>442</v>
      </c>
      <c r="AK15" s="62" t="s">
        <v>443</v>
      </c>
      <c r="AL15" s="40" t="s">
        <v>49</v>
      </c>
    </row>
    <row r="16" spans="1:38" ht="26.25" hidden="1" customHeight="1" thickBot="1">
      <c r="A16" s="60" t="s">
        <v>53</v>
      </c>
      <c r="B16" s="60" t="s">
        <v>56</v>
      </c>
      <c r="C16" s="61" t="s">
        <v>57</v>
      </c>
      <c r="D16" s="62"/>
      <c r="E16" s="62" t="s">
        <v>442</v>
      </c>
      <c r="F16" s="62" t="s">
        <v>442</v>
      </c>
      <c r="G16" s="62" t="s">
        <v>442</v>
      </c>
      <c r="H16" s="62" t="s">
        <v>442</v>
      </c>
      <c r="I16" s="62" t="s">
        <v>442</v>
      </c>
      <c r="J16" s="62" t="s">
        <v>442</v>
      </c>
      <c r="K16" s="62" t="s">
        <v>442</v>
      </c>
      <c r="L16" s="62" t="s">
        <v>442</v>
      </c>
      <c r="M16" s="62" t="s">
        <v>442</v>
      </c>
      <c r="N16" s="62" t="s">
        <v>442</v>
      </c>
      <c r="O16" s="62" t="s">
        <v>442</v>
      </c>
      <c r="P16" s="62" t="s">
        <v>442</v>
      </c>
      <c r="Q16" s="62" t="s">
        <v>442</v>
      </c>
      <c r="R16" s="62" t="s">
        <v>442</v>
      </c>
      <c r="S16" s="62" t="s">
        <v>442</v>
      </c>
      <c r="T16" s="62" t="s">
        <v>442</v>
      </c>
      <c r="U16" s="62" t="s">
        <v>442</v>
      </c>
      <c r="V16" s="62" t="s">
        <v>442</v>
      </c>
      <c r="W16" s="62" t="s">
        <v>442</v>
      </c>
      <c r="X16" s="62" t="s">
        <v>442</v>
      </c>
      <c r="Y16" s="62" t="s">
        <v>442</v>
      </c>
      <c r="Z16" s="62" t="s">
        <v>442</v>
      </c>
      <c r="AA16" s="62" t="s">
        <v>442</v>
      </c>
      <c r="AB16" s="62" t="s">
        <v>442</v>
      </c>
      <c r="AC16" s="62" t="s">
        <v>442</v>
      </c>
      <c r="AD16" s="62" t="s">
        <v>442</v>
      </c>
      <c r="AE16" s="158"/>
      <c r="AF16" s="159" t="s">
        <v>442</v>
      </c>
      <c r="AG16" s="62" t="s">
        <v>442</v>
      </c>
      <c r="AH16" s="62" t="s">
        <v>442</v>
      </c>
      <c r="AI16" s="62" t="s">
        <v>442</v>
      </c>
      <c r="AJ16" s="62" t="s">
        <v>442</v>
      </c>
      <c r="AK16" s="62" t="s">
        <v>442</v>
      </c>
      <c r="AL16" s="40" t="s">
        <v>49</v>
      </c>
    </row>
    <row r="17" spans="1:38" ht="26.25" customHeight="1" thickBot="1">
      <c r="A17" s="60" t="s">
        <v>53</v>
      </c>
      <c r="B17" s="60" t="s">
        <v>58</v>
      </c>
      <c r="C17" s="61" t="s">
        <v>59</v>
      </c>
      <c r="D17" s="62"/>
      <c r="E17" s="62">
        <v>2.7525960179609879</v>
      </c>
      <c r="F17" s="62">
        <v>0.64098378242718013</v>
      </c>
      <c r="G17" s="62">
        <v>5.410346582903915</v>
      </c>
      <c r="H17" s="62">
        <v>6.3009312000000006E-5</v>
      </c>
      <c r="I17" s="62">
        <v>0.70360737317540067</v>
      </c>
      <c r="J17" s="62">
        <v>0.75633977129702068</v>
      </c>
      <c r="K17" s="62">
        <v>0.79759889493828062</v>
      </c>
      <c r="L17" s="62">
        <v>7.8579550617402599E-2</v>
      </c>
      <c r="M17" s="62">
        <v>5.7139388865850878</v>
      </c>
      <c r="N17" s="62">
        <v>0.78446948173852471</v>
      </c>
      <c r="O17" s="62">
        <v>1.121793295891165E-2</v>
      </c>
      <c r="P17" s="62">
        <v>4.7173264053610081E-2</v>
      </c>
      <c r="Q17" s="62">
        <v>2.3585885704025204E-2</v>
      </c>
      <c r="R17" s="62">
        <v>8.0729422720362681E-2</v>
      </c>
      <c r="S17" s="62">
        <v>0.10325617333373656</v>
      </c>
      <c r="T17" s="62">
        <v>7.6086928500272683E-2</v>
      </c>
      <c r="U17" s="62">
        <v>1.0961162693139018E-2</v>
      </c>
      <c r="V17" s="62">
        <v>1.2895318782437581</v>
      </c>
      <c r="W17" s="62">
        <v>1.1962052726838472</v>
      </c>
      <c r="X17" s="62">
        <v>0.27244665787966016</v>
      </c>
      <c r="Y17" s="62">
        <v>0.39327649276621784</v>
      </c>
      <c r="Z17" s="62">
        <v>0.14419171995670649</v>
      </c>
      <c r="AA17" s="62">
        <v>0.11311779857803519</v>
      </c>
      <c r="AB17" s="62">
        <v>0.92303266918061966</v>
      </c>
      <c r="AC17" s="62">
        <v>3.8843635113116003E-3</v>
      </c>
      <c r="AD17" s="157">
        <v>0.99308411969620014</v>
      </c>
      <c r="AE17" s="158"/>
      <c r="AF17" s="159">
        <v>3223.9837499999999</v>
      </c>
      <c r="AG17" s="62">
        <v>5841.6527601800008</v>
      </c>
      <c r="AH17" s="62">
        <v>1125.7867640520001</v>
      </c>
      <c r="AI17" s="62">
        <v>52.507760000000005</v>
      </c>
      <c r="AJ17" s="62" t="s">
        <v>443</v>
      </c>
      <c r="AK17" s="62" t="s">
        <v>443</v>
      </c>
      <c r="AL17" s="40" t="s">
        <v>49</v>
      </c>
    </row>
    <row r="18" spans="1:38" ht="26.25" customHeight="1" thickBot="1">
      <c r="A18" s="60" t="s">
        <v>53</v>
      </c>
      <c r="B18" s="60" t="s">
        <v>60</v>
      </c>
      <c r="C18" s="61" t="s">
        <v>61</v>
      </c>
      <c r="D18" s="62"/>
      <c r="E18" s="62">
        <v>1.7655664499999998E-2</v>
      </c>
      <c r="F18" s="62">
        <v>8.6041250000000002E-4</v>
      </c>
      <c r="G18" s="62">
        <v>1.6175755E-3</v>
      </c>
      <c r="H18" s="62" t="s">
        <v>443</v>
      </c>
      <c r="I18" s="62">
        <v>6.8832999999999991E-4</v>
      </c>
      <c r="J18" s="62">
        <v>6.8832999999999991E-4</v>
      </c>
      <c r="K18" s="62">
        <v>6.8832999999999991E-4</v>
      </c>
      <c r="L18" s="62">
        <v>3.8546479999999997E-4</v>
      </c>
      <c r="M18" s="62">
        <v>2.2714890000000002E-3</v>
      </c>
      <c r="N18" s="62">
        <v>2.7533200000000001E-6</v>
      </c>
      <c r="O18" s="62">
        <v>2.0649899999999998E-7</v>
      </c>
      <c r="P18" s="62">
        <v>4.1299799999999997E-6</v>
      </c>
      <c r="Q18" s="62">
        <v>1.0324949999999999E-6</v>
      </c>
      <c r="R18" s="62">
        <v>6.8832999999999998E-6</v>
      </c>
      <c r="S18" s="62">
        <v>7.57163E-6</v>
      </c>
      <c r="T18" s="62">
        <v>2.7533200000000002E-7</v>
      </c>
      <c r="U18" s="62">
        <v>3.785815E-6</v>
      </c>
      <c r="V18" s="62">
        <v>9.9807850000000007E-4</v>
      </c>
      <c r="W18" s="62">
        <v>4.8183099999999996E-5</v>
      </c>
      <c r="X18" s="62">
        <v>6.5391349999999995E-5</v>
      </c>
      <c r="Y18" s="62">
        <v>5.1624749999999991E-4</v>
      </c>
      <c r="Z18" s="62">
        <v>5.850805E-5</v>
      </c>
      <c r="AA18" s="62">
        <v>5.1624749999999997E-5</v>
      </c>
      <c r="AB18" s="62">
        <v>6.9177164999999988E-4</v>
      </c>
      <c r="AC18" s="62" t="s">
        <v>443</v>
      </c>
      <c r="AD18" s="157" t="s">
        <v>443</v>
      </c>
      <c r="AE18" s="158"/>
      <c r="AF18" s="159">
        <v>34.416499999999999</v>
      </c>
      <c r="AG18" s="62" t="s">
        <v>443</v>
      </c>
      <c r="AH18" s="62" t="s">
        <v>443</v>
      </c>
      <c r="AI18" s="62" t="s">
        <v>443</v>
      </c>
      <c r="AJ18" s="62" t="s">
        <v>443</v>
      </c>
      <c r="AK18" s="62" t="s">
        <v>443</v>
      </c>
      <c r="AL18" s="40" t="s">
        <v>49</v>
      </c>
    </row>
    <row r="19" spans="1:38" ht="26.25" hidden="1" customHeight="1" thickBot="1">
      <c r="A19" s="60" t="s">
        <v>53</v>
      </c>
      <c r="B19" s="60" t="s">
        <v>62</v>
      </c>
      <c r="C19" s="61" t="s">
        <v>63</v>
      </c>
      <c r="D19" s="62"/>
      <c r="E19" s="62">
        <v>5.0382079352784007E-2</v>
      </c>
      <c r="F19" s="62">
        <v>3.6552926835679996E-3</v>
      </c>
      <c r="G19" s="62">
        <v>4.2378511052387196E-3</v>
      </c>
      <c r="H19" s="62" t="s">
        <v>443</v>
      </c>
      <c r="I19" s="62">
        <v>1.8339633729644799E-3</v>
      </c>
      <c r="J19" s="62">
        <v>1.8339633729644799E-3</v>
      </c>
      <c r="K19" s="62">
        <v>1.8339633729644799E-3</v>
      </c>
      <c r="L19" s="62">
        <v>1.0019222229185791E-3</v>
      </c>
      <c r="M19" s="62">
        <v>7.6872377840639999E-3</v>
      </c>
      <c r="N19" s="62">
        <v>7.8234433725759999E-6</v>
      </c>
      <c r="O19" s="62">
        <v>5.9139901957439994E-7</v>
      </c>
      <c r="P19" s="62">
        <v>4.4127716144640008E-5</v>
      </c>
      <c r="Q19" s="62">
        <v>8.8662379415999994E-6</v>
      </c>
      <c r="R19" s="62">
        <v>1.8661393549407997E-5</v>
      </c>
      <c r="S19" s="62">
        <v>1.9803573309881597E-5</v>
      </c>
      <c r="T19" s="62">
        <v>1.5186793094079999E-6</v>
      </c>
      <c r="U19" s="62">
        <v>1.3410206228127999E-5</v>
      </c>
      <c r="V19" s="62">
        <v>2.6344342585436797E-3</v>
      </c>
      <c r="W19" s="62">
        <v>1.5717493997632E-4</v>
      </c>
      <c r="X19" s="62">
        <v>1.6968599435965951E-4</v>
      </c>
      <c r="Y19" s="62">
        <v>1.3394539929764064E-3</v>
      </c>
      <c r="Z19" s="62">
        <v>1.5185251357725758E-4</v>
      </c>
      <c r="AA19" s="62">
        <v>1.339942820394893E-4</v>
      </c>
      <c r="AB19" s="62">
        <v>1.794986782952813E-3</v>
      </c>
      <c r="AC19" s="62" t="s">
        <v>443</v>
      </c>
      <c r="AD19" s="157" t="s">
        <v>443</v>
      </c>
      <c r="AE19" s="158"/>
      <c r="AF19" s="159">
        <v>89.284970000000001</v>
      </c>
      <c r="AG19" s="62" t="s">
        <v>443</v>
      </c>
      <c r="AH19" s="62">
        <v>61.876888416</v>
      </c>
      <c r="AI19" s="62" t="s">
        <v>443</v>
      </c>
      <c r="AJ19" s="62" t="s">
        <v>443</v>
      </c>
      <c r="AK19" s="62" t="s">
        <v>443</v>
      </c>
      <c r="AL19" s="40" t="s">
        <v>49</v>
      </c>
    </row>
    <row r="20" spans="1:38" ht="26.25" hidden="1" customHeight="1" thickBot="1">
      <c r="A20" s="60" t="s">
        <v>53</v>
      </c>
      <c r="B20" s="60" t="s">
        <v>64</v>
      </c>
      <c r="C20" s="61" t="s">
        <v>65</v>
      </c>
      <c r="D20" s="62"/>
      <c r="E20" s="62">
        <v>2.6769141170000576E-2</v>
      </c>
      <c r="F20" s="62">
        <v>3.5790267217300489E-3</v>
      </c>
      <c r="G20" s="62">
        <v>2.172425738414635E-3</v>
      </c>
      <c r="H20" s="62">
        <v>1.878577151480195E-6</v>
      </c>
      <c r="I20" s="62">
        <v>1.095239657518956E-3</v>
      </c>
      <c r="J20" s="62">
        <v>1.1027712803976565E-3</v>
      </c>
      <c r="K20" s="62">
        <v>1.1159347871146244E-3</v>
      </c>
      <c r="L20" s="62">
        <v>4.9773027838220373E-4</v>
      </c>
      <c r="M20" s="62">
        <v>6.3986199877330927E-3</v>
      </c>
      <c r="N20" s="62">
        <v>8.8574737440324391E-5</v>
      </c>
      <c r="O20" s="62">
        <v>2.1232252508806781E-5</v>
      </c>
      <c r="P20" s="62">
        <v>5.7728948000157433E-5</v>
      </c>
      <c r="Q20" s="62">
        <v>1.1924380764317697E-5</v>
      </c>
      <c r="R20" s="62">
        <v>4.915833478969707E-5</v>
      </c>
      <c r="S20" s="62">
        <v>2.3617436301332974E-5</v>
      </c>
      <c r="T20" s="62">
        <v>8.7318046387936572E-6</v>
      </c>
      <c r="U20" s="62">
        <v>1.0928580921343415E-5</v>
      </c>
      <c r="V20" s="62">
        <v>2.0485646347868165E-3</v>
      </c>
      <c r="W20" s="62">
        <v>3.2231126474308296E-4</v>
      </c>
      <c r="X20" s="62">
        <v>1.032235428232187E-4</v>
      </c>
      <c r="Y20" s="62">
        <v>6.2151950857514723E-4</v>
      </c>
      <c r="Z20" s="62">
        <v>8.0861705951036137E-5</v>
      </c>
      <c r="AA20" s="62">
        <v>6.9954278679592926E-5</v>
      </c>
      <c r="AB20" s="62">
        <v>8.7555903602899504E-4</v>
      </c>
      <c r="AC20" s="62">
        <v>8.0227171978341469E-6</v>
      </c>
      <c r="AD20" s="157">
        <v>5.3647328857574002E-5</v>
      </c>
      <c r="AE20" s="158"/>
      <c r="AF20" s="159">
        <v>38.51</v>
      </c>
      <c r="AG20" s="62">
        <v>0.31501999999999997</v>
      </c>
      <c r="AH20" s="62">
        <v>92.115593820000001</v>
      </c>
      <c r="AI20" s="62">
        <v>1.5654809595668293</v>
      </c>
      <c r="AJ20" s="62" t="s">
        <v>443</v>
      </c>
      <c r="AK20" s="62" t="s">
        <v>443</v>
      </c>
      <c r="AL20" s="40" t="s">
        <v>49</v>
      </c>
    </row>
    <row r="21" spans="1:38" ht="26.25" hidden="1" customHeight="1" thickBot="1">
      <c r="A21" s="60" t="s">
        <v>53</v>
      </c>
      <c r="B21" s="60" t="s">
        <v>66</v>
      </c>
      <c r="C21" s="61" t="s">
        <v>67</v>
      </c>
      <c r="D21" s="62"/>
      <c r="E21" s="62">
        <v>0.46226923392635022</v>
      </c>
      <c r="F21" s="62">
        <v>3.0644094061236259E-2</v>
      </c>
      <c r="G21" s="62">
        <v>4.9094066968239543E-2</v>
      </c>
      <c r="H21" s="62">
        <v>1.1193175032024323E-5</v>
      </c>
      <c r="I21" s="62">
        <v>1.9729704035548905E-2</v>
      </c>
      <c r="J21" s="62">
        <v>1.9840866683128965E-2</v>
      </c>
      <c r="K21" s="62">
        <v>1.9970855534149106E-2</v>
      </c>
      <c r="L21" s="62">
        <v>1.0091352818798638E-2</v>
      </c>
      <c r="M21" s="62">
        <v>7.7716616208719169E-2</v>
      </c>
      <c r="N21" s="62">
        <v>1.5618784213572228E-3</v>
      </c>
      <c r="O21" s="62">
        <v>1.4328158098235512E-4</v>
      </c>
      <c r="P21" s="62">
        <v>3.102224639365808E-4</v>
      </c>
      <c r="Q21" s="62">
        <v>8.8405768501361145E-5</v>
      </c>
      <c r="R21" s="62">
        <v>5.1480003803290077E-4</v>
      </c>
      <c r="S21" s="62">
        <v>4.0796312381060853E-4</v>
      </c>
      <c r="T21" s="62">
        <v>1.4879437997247498E-4</v>
      </c>
      <c r="U21" s="62">
        <v>1.2992652328702535E-4</v>
      </c>
      <c r="V21" s="62">
        <v>3.1795967397582468E-2</v>
      </c>
      <c r="W21" s="62">
        <v>4.1395138860994048E-3</v>
      </c>
      <c r="X21" s="62">
        <v>2.151767497841876E-3</v>
      </c>
      <c r="Y21" s="62">
        <v>1.3624297662678175E-2</v>
      </c>
      <c r="Z21" s="62">
        <v>1.7313399846137687E-3</v>
      </c>
      <c r="AA21" s="62">
        <v>1.5015481898025911E-3</v>
      </c>
      <c r="AB21" s="62">
        <v>1.9008953334936411E-2</v>
      </c>
      <c r="AC21" s="62">
        <v>5.2368387100101347E-5</v>
      </c>
      <c r="AD21" s="157">
        <v>1.5717319587516014E-3</v>
      </c>
      <c r="AE21" s="158"/>
      <c r="AF21" s="159">
        <v>862</v>
      </c>
      <c r="AG21" s="62">
        <v>9.2421900000000008</v>
      </c>
      <c r="AH21" s="62">
        <v>238.04755787957293</v>
      </c>
      <c r="AI21" s="62">
        <v>9.3276458600202687</v>
      </c>
      <c r="AJ21" s="62" t="s">
        <v>443</v>
      </c>
      <c r="AK21" s="62" t="s">
        <v>443</v>
      </c>
      <c r="AL21" s="40" t="s">
        <v>49</v>
      </c>
    </row>
    <row r="22" spans="1:38" ht="26.25" hidden="1" customHeight="1" thickBot="1">
      <c r="A22" s="60" t="s">
        <v>53</v>
      </c>
      <c r="B22" s="64" t="s">
        <v>68</v>
      </c>
      <c r="C22" s="61" t="s">
        <v>69</v>
      </c>
      <c r="D22" s="62"/>
      <c r="E22" s="159" t="s">
        <v>445</v>
      </c>
      <c r="F22" s="159" t="s">
        <v>445</v>
      </c>
      <c r="G22" s="159" t="s">
        <v>445</v>
      </c>
      <c r="H22" s="159" t="s">
        <v>445</v>
      </c>
      <c r="I22" s="159" t="s">
        <v>445</v>
      </c>
      <c r="J22" s="159" t="s">
        <v>445</v>
      </c>
      <c r="K22" s="159" t="s">
        <v>445</v>
      </c>
      <c r="L22" s="159" t="s">
        <v>445</v>
      </c>
      <c r="M22" s="159" t="s">
        <v>445</v>
      </c>
      <c r="N22" s="159" t="s">
        <v>445</v>
      </c>
      <c r="O22" s="159" t="s">
        <v>445</v>
      </c>
      <c r="P22" s="159" t="s">
        <v>445</v>
      </c>
      <c r="Q22" s="159" t="s">
        <v>445</v>
      </c>
      <c r="R22" s="159" t="s">
        <v>445</v>
      </c>
      <c r="S22" s="159" t="s">
        <v>445</v>
      </c>
      <c r="T22" s="159" t="s">
        <v>445</v>
      </c>
      <c r="U22" s="159" t="s">
        <v>445</v>
      </c>
      <c r="V22" s="159" t="s">
        <v>445</v>
      </c>
      <c r="W22" s="159" t="s">
        <v>445</v>
      </c>
      <c r="X22" s="159" t="s">
        <v>445</v>
      </c>
      <c r="Y22" s="159" t="s">
        <v>445</v>
      </c>
      <c r="Z22" s="159" t="s">
        <v>445</v>
      </c>
      <c r="AA22" s="159" t="s">
        <v>445</v>
      </c>
      <c r="AB22" s="159" t="s">
        <v>445</v>
      </c>
      <c r="AC22" s="159" t="s">
        <v>445</v>
      </c>
      <c r="AD22" s="159" t="s">
        <v>445</v>
      </c>
      <c r="AE22" s="158"/>
      <c r="AF22" s="159" t="s">
        <v>445</v>
      </c>
      <c r="AG22" s="62" t="s">
        <v>445</v>
      </c>
      <c r="AH22" s="62" t="s">
        <v>445</v>
      </c>
      <c r="AI22" s="62" t="s">
        <v>445</v>
      </c>
      <c r="AJ22" s="62" t="s">
        <v>445</v>
      </c>
      <c r="AK22" s="62" t="s">
        <v>445</v>
      </c>
      <c r="AL22" s="40" t="s">
        <v>49</v>
      </c>
    </row>
    <row r="23" spans="1:38" ht="26.25" hidden="1" customHeight="1" thickBot="1">
      <c r="A23" s="60" t="s">
        <v>70</v>
      </c>
      <c r="B23" s="64" t="s">
        <v>393</v>
      </c>
      <c r="C23" s="61" t="s">
        <v>389</v>
      </c>
      <c r="D23" s="103"/>
      <c r="E23" s="62">
        <v>0.77419511232558136</v>
      </c>
      <c r="F23" s="62">
        <v>8.0126785813953494E-2</v>
      </c>
      <c r="G23" s="62">
        <v>9.4908837209302334E-4</v>
      </c>
      <c r="H23" s="62">
        <v>1.8981767441860465E-4</v>
      </c>
      <c r="I23" s="62">
        <v>4.992204837209302E-2</v>
      </c>
      <c r="J23" s="62">
        <v>4.992204837209302E-2</v>
      </c>
      <c r="K23" s="62">
        <v>4.992204837209302E-2</v>
      </c>
      <c r="L23" s="62">
        <v>2.7956347088372094E-2</v>
      </c>
      <c r="M23" s="62">
        <v>0.25563695302325579</v>
      </c>
      <c r="N23" s="62" t="s">
        <v>443</v>
      </c>
      <c r="O23" s="62">
        <v>2.3727209302325583E-4</v>
      </c>
      <c r="P23" s="62" t="s">
        <v>443</v>
      </c>
      <c r="Q23" s="62" t="s">
        <v>443</v>
      </c>
      <c r="R23" s="62">
        <v>1.1863604651162791E-3</v>
      </c>
      <c r="S23" s="62">
        <v>4.0336255813953489E-2</v>
      </c>
      <c r="T23" s="62">
        <v>1.6609046511627907E-3</v>
      </c>
      <c r="U23" s="62">
        <v>2.3727209302325583E-4</v>
      </c>
      <c r="V23" s="62">
        <v>2.372720930232558E-2</v>
      </c>
      <c r="W23" s="62" t="s">
        <v>443</v>
      </c>
      <c r="X23" s="62">
        <v>7.118162790697675E-4</v>
      </c>
      <c r="Y23" s="62">
        <v>1.1863604651162791E-3</v>
      </c>
      <c r="Z23" s="62" t="s">
        <v>443</v>
      </c>
      <c r="AA23" s="62" t="s">
        <v>443</v>
      </c>
      <c r="AB23" s="62">
        <v>1.8981767441860467E-3</v>
      </c>
      <c r="AC23" s="62" t="s">
        <v>443</v>
      </c>
      <c r="AD23" s="157" t="s">
        <v>443</v>
      </c>
      <c r="AE23" s="158"/>
      <c r="AF23" s="159">
        <v>1020.27</v>
      </c>
      <c r="AG23" s="62" t="s">
        <v>443</v>
      </c>
      <c r="AH23" s="62" t="s">
        <v>443</v>
      </c>
      <c r="AI23" s="62" t="s">
        <v>443</v>
      </c>
      <c r="AJ23" s="62" t="s">
        <v>443</v>
      </c>
      <c r="AK23" s="62" t="s">
        <v>443</v>
      </c>
      <c r="AL23" s="40" t="s">
        <v>49</v>
      </c>
    </row>
    <row r="24" spans="1:38" ht="26.25" customHeight="1" thickBot="1">
      <c r="A24" s="65" t="s">
        <v>53</v>
      </c>
      <c r="B24" s="64" t="s">
        <v>71</v>
      </c>
      <c r="C24" s="61" t="s">
        <v>72</v>
      </c>
      <c r="D24" s="62"/>
      <c r="E24" s="62">
        <v>2.2853081778559088</v>
      </c>
      <c r="F24" s="62">
        <v>0.13512649750210304</v>
      </c>
      <c r="G24" s="62">
        <v>0.53388383475878476</v>
      </c>
      <c r="H24" s="62">
        <v>1.2035908298707879E-4</v>
      </c>
      <c r="I24" s="62">
        <v>9.228225737924059E-2</v>
      </c>
      <c r="J24" s="62">
        <v>9.3787995859708276E-2</v>
      </c>
      <c r="K24" s="62">
        <v>9.5427188889466233E-2</v>
      </c>
      <c r="L24" s="62">
        <v>4.0523199220631828E-2</v>
      </c>
      <c r="M24" s="62">
        <v>1.252632243690222</v>
      </c>
      <c r="N24" s="62">
        <v>7.8622814553983761E-2</v>
      </c>
      <c r="O24" s="62">
        <v>6.2759032163214479E-3</v>
      </c>
      <c r="P24" s="62">
        <v>3.0424900744176989E-2</v>
      </c>
      <c r="Q24" s="62">
        <v>1.6270787203423391E-2</v>
      </c>
      <c r="R24" s="62">
        <v>2.8900735420487038E-2</v>
      </c>
      <c r="S24" s="62">
        <v>4.1752266003489004E-2</v>
      </c>
      <c r="T24" s="62">
        <v>3.0827989655697156E-2</v>
      </c>
      <c r="U24" s="62">
        <v>1.5549942671364003E-2</v>
      </c>
      <c r="V24" s="62">
        <v>0.4202871412658965</v>
      </c>
      <c r="W24" s="62">
        <v>4.17325284795187E-2</v>
      </c>
      <c r="X24" s="62">
        <v>1.3182337846777732E-2</v>
      </c>
      <c r="Y24" s="62">
        <v>0.11497184742383469</v>
      </c>
      <c r="Z24" s="62">
        <v>9.1327417164702752E-3</v>
      </c>
      <c r="AA24" s="62">
        <v>7.6794601998743739E-3</v>
      </c>
      <c r="AB24" s="62">
        <v>0.14496638718695706</v>
      </c>
      <c r="AC24" s="62">
        <v>5.872056206600284E-4</v>
      </c>
      <c r="AD24" s="157">
        <v>2.2824786191745359E-2</v>
      </c>
      <c r="AE24" s="158"/>
      <c r="AF24" s="159">
        <v>3184.1211979999998</v>
      </c>
      <c r="AG24" s="62">
        <v>133.87119700000002</v>
      </c>
      <c r="AH24" s="62">
        <v>128.01426677101455</v>
      </c>
      <c r="AI24" s="62">
        <v>100.29923582256566</v>
      </c>
      <c r="AJ24" s="62" t="s">
        <v>443</v>
      </c>
      <c r="AK24" s="62">
        <v>0.58897813200000004</v>
      </c>
      <c r="AL24" s="40" t="s">
        <v>49</v>
      </c>
    </row>
    <row r="25" spans="1:38" ht="26.25" hidden="1" customHeight="1" thickBot="1">
      <c r="A25" s="60" t="s">
        <v>73</v>
      </c>
      <c r="B25" s="64" t="s">
        <v>74</v>
      </c>
      <c r="C25" s="66" t="s">
        <v>75</v>
      </c>
      <c r="D25" s="62"/>
      <c r="E25" s="62">
        <v>0.33074599999999998</v>
      </c>
      <c r="F25" s="62">
        <v>2.5442000000000004E-3</v>
      </c>
      <c r="G25" s="62">
        <v>2.0353600000000003E-2</v>
      </c>
      <c r="H25" s="62" t="s">
        <v>443</v>
      </c>
      <c r="I25" s="62">
        <v>1.90815E-3</v>
      </c>
      <c r="J25" s="62">
        <v>1.90815E-3</v>
      </c>
      <c r="K25" s="62" t="s">
        <v>443</v>
      </c>
      <c r="L25" s="62">
        <v>9.1591199999999995E-4</v>
      </c>
      <c r="M25" s="62">
        <v>7.7598099999999989E-2</v>
      </c>
      <c r="N25" s="62" t="s">
        <v>443</v>
      </c>
      <c r="O25" s="62" t="s">
        <v>443</v>
      </c>
      <c r="P25" s="62" t="s">
        <v>443</v>
      </c>
      <c r="Q25" s="62" t="s">
        <v>443</v>
      </c>
      <c r="R25" s="62" t="s">
        <v>443</v>
      </c>
      <c r="S25" s="62" t="s">
        <v>443</v>
      </c>
      <c r="T25" s="62" t="s">
        <v>443</v>
      </c>
      <c r="U25" s="62" t="s">
        <v>443</v>
      </c>
      <c r="V25" s="62" t="s">
        <v>443</v>
      </c>
      <c r="W25" s="62" t="s">
        <v>443</v>
      </c>
      <c r="X25" s="62" t="s">
        <v>443</v>
      </c>
      <c r="Y25" s="62" t="s">
        <v>443</v>
      </c>
      <c r="Z25" s="62" t="s">
        <v>443</v>
      </c>
      <c r="AA25" s="62" t="s">
        <v>443</v>
      </c>
      <c r="AB25" s="62" t="s">
        <v>443</v>
      </c>
      <c r="AC25" s="62" t="s">
        <v>443</v>
      </c>
      <c r="AD25" s="62" t="s">
        <v>443</v>
      </c>
      <c r="AE25" s="158"/>
      <c r="AF25" s="62" t="s">
        <v>443</v>
      </c>
      <c r="AG25" s="62" t="s">
        <v>443</v>
      </c>
      <c r="AH25" s="62" t="s">
        <v>443</v>
      </c>
      <c r="AI25" s="62" t="s">
        <v>443</v>
      </c>
      <c r="AJ25" s="62" t="s">
        <v>443</v>
      </c>
      <c r="AK25" s="62">
        <v>12721</v>
      </c>
      <c r="AL25" s="40" t="s">
        <v>49</v>
      </c>
    </row>
    <row r="26" spans="1:38" ht="26.25" hidden="1" customHeight="1" thickBot="1">
      <c r="A26" s="60" t="s">
        <v>73</v>
      </c>
      <c r="B26" s="60" t="s">
        <v>76</v>
      </c>
      <c r="C26" s="61" t="s">
        <v>77</v>
      </c>
      <c r="D26" s="62"/>
      <c r="E26" s="62">
        <v>1.4920941696000001E-3</v>
      </c>
      <c r="F26" s="62">
        <v>5.8284928499999996E-5</v>
      </c>
      <c r="G26" s="62">
        <v>1.1656985699999999E-4</v>
      </c>
      <c r="H26" s="62" t="s">
        <v>443</v>
      </c>
      <c r="I26" s="62">
        <v>2.3313971400000001E-5</v>
      </c>
      <c r="J26" s="62">
        <v>2.3313971400000001E-5</v>
      </c>
      <c r="K26" s="62" t="s">
        <v>443</v>
      </c>
      <c r="L26" s="62">
        <v>1.1190706272E-5</v>
      </c>
      <c r="M26" s="62">
        <v>1.2822684270000003E-4</v>
      </c>
      <c r="N26" s="62" t="s">
        <v>443</v>
      </c>
      <c r="O26" s="62" t="s">
        <v>443</v>
      </c>
      <c r="P26" s="62" t="s">
        <v>443</v>
      </c>
      <c r="Q26" s="62" t="s">
        <v>443</v>
      </c>
      <c r="R26" s="62" t="s">
        <v>443</v>
      </c>
      <c r="S26" s="62" t="s">
        <v>443</v>
      </c>
      <c r="T26" s="62" t="s">
        <v>443</v>
      </c>
      <c r="U26" s="62" t="s">
        <v>443</v>
      </c>
      <c r="V26" s="62" t="s">
        <v>443</v>
      </c>
      <c r="W26" s="62" t="s">
        <v>443</v>
      </c>
      <c r="X26" s="62" t="s">
        <v>443</v>
      </c>
      <c r="Y26" s="62" t="s">
        <v>443</v>
      </c>
      <c r="Z26" s="62" t="s">
        <v>443</v>
      </c>
      <c r="AA26" s="62" t="s">
        <v>443</v>
      </c>
      <c r="AB26" s="62" t="s">
        <v>443</v>
      </c>
      <c r="AC26" s="62" t="s">
        <v>443</v>
      </c>
      <c r="AD26" s="62" t="s">
        <v>443</v>
      </c>
      <c r="AE26" s="158"/>
      <c r="AF26" s="62" t="s">
        <v>443</v>
      </c>
      <c r="AG26" s="62" t="s">
        <v>443</v>
      </c>
      <c r="AH26" s="62" t="s">
        <v>443</v>
      </c>
      <c r="AI26" s="62" t="s">
        <v>443</v>
      </c>
      <c r="AJ26" s="62" t="s">
        <v>443</v>
      </c>
      <c r="AK26" s="62">
        <v>5.012503851</v>
      </c>
      <c r="AL26" s="40" t="s">
        <v>49</v>
      </c>
    </row>
    <row r="27" spans="1:38" ht="26.25" hidden="1" customHeight="1" thickBot="1">
      <c r="A27" s="60" t="s">
        <v>78</v>
      </c>
      <c r="B27" s="60" t="s">
        <v>79</v>
      </c>
      <c r="C27" s="61" t="s">
        <v>80</v>
      </c>
      <c r="D27" s="62"/>
      <c r="E27" s="62">
        <v>3.5530220628858098</v>
      </c>
      <c r="F27" s="62">
        <v>1.8714491237391027</v>
      </c>
      <c r="G27" s="62">
        <v>1.0039337060599859E-2</v>
      </c>
      <c r="H27" s="62">
        <v>0.12190677875397622</v>
      </c>
      <c r="I27" s="62">
        <v>0.23232784217163752</v>
      </c>
      <c r="J27" s="62">
        <v>0.23232784217163752</v>
      </c>
      <c r="K27" s="62">
        <v>0.23232784217163752</v>
      </c>
      <c r="L27" s="62">
        <v>0.16096900130469374</v>
      </c>
      <c r="M27" s="62">
        <v>14.231078653953842</v>
      </c>
      <c r="N27" s="62">
        <v>2.7182830859972179E-4</v>
      </c>
      <c r="O27" s="62">
        <v>3.2223255970641072E-5</v>
      </c>
      <c r="P27" s="62">
        <v>1.9415121193366992E-3</v>
      </c>
      <c r="Q27" s="62">
        <v>5.2089331025264588E-5</v>
      </c>
      <c r="R27" s="62">
        <v>2.2450612494498011E-3</v>
      </c>
      <c r="S27" s="62">
        <v>1.6189760157980912E-3</v>
      </c>
      <c r="T27" s="62">
        <v>3.0102977924821079E-4</v>
      </c>
      <c r="U27" s="62">
        <v>4.1198640498181389E-5</v>
      </c>
      <c r="V27" s="62">
        <v>7.0350127609969185E-3</v>
      </c>
      <c r="W27" s="62">
        <v>0.20605660000000003</v>
      </c>
      <c r="X27" s="62">
        <v>5.5192769902000002E-3</v>
      </c>
      <c r="Y27" s="62">
        <v>6.2940443476000004E-3</v>
      </c>
      <c r="Z27" s="62">
        <v>4.7846628689999999E-3</v>
      </c>
      <c r="AA27" s="62">
        <v>5.4570233351999998E-3</v>
      </c>
      <c r="AB27" s="62">
        <v>2.2055007542000002E-2</v>
      </c>
      <c r="AC27" s="62">
        <v>2.060567E-4</v>
      </c>
      <c r="AD27" s="157">
        <v>4.1646300000000001E-5</v>
      </c>
      <c r="AE27" s="158"/>
      <c r="AF27" s="62">
        <v>14589.5381432963</v>
      </c>
      <c r="AG27" s="62" t="s">
        <v>443</v>
      </c>
      <c r="AH27" s="62" t="s">
        <v>443</v>
      </c>
      <c r="AI27" s="62" t="s">
        <v>443</v>
      </c>
      <c r="AJ27" s="62" t="s">
        <v>443</v>
      </c>
      <c r="AK27" s="62" t="s">
        <v>443</v>
      </c>
      <c r="AL27" s="40" t="s">
        <v>49</v>
      </c>
    </row>
    <row r="28" spans="1:38" ht="26.25" hidden="1" customHeight="1" thickBot="1">
      <c r="A28" s="60" t="s">
        <v>78</v>
      </c>
      <c r="B28" s="60" t="s">
        <v>81</v>
      </c>
      <c r="C28" s="61" t="s">
        <v>82</v>
      </c>
      <c r="D28" s="62"/>
      <c r="E28" s="62">
        <v>0.64698187856494338</v>
      </c>
      <c r="F28" s="62">
        <v>9.867608467167259E-2</v>
      </c>
      <c r="G28" s="62">
        <v>1.0095697596845523E-3</v>
      </c>
      <c r="H28" s="62">
        <v>3.1009439567774282E-3</v>
      </c>
      <c r="I28" s="62">
        <v>6.1462704736956898E-2</v>
      </c>
      <c r="J28" s="62">
        <v>6.1462704736956898E-2</v>
      </c>
      <c r="K28" s="62">
        <v>6.1462704736956898E-2</v>
      </c>
      <c r="L28" s="62">
        <v>4.3430850443742404E-2</v>
      </c>
      <c r="M28" s="62">
        <v>0.96117252302153955</v>
      </c>
      <c r="N28" s="62">
        <v>3.2429719948502593E-5</v>
      </c>
      <c r="O28" s="62">
        <v>3.5044438478098526E-6</v>
      </c>
      <c r="P28" s="62">
        <v>2.8976109381797165E-4</v>
      </c>
      <c r="Q28" s="62">
        <v>6.3552080632207223E-6</v>
      </c>
      <c r="R28" s="62">
        <v>4.1468619595315712E-4</v>
      </c>
      <c r="S28" s="62">
        <v>2.7988322592130958E-4</v>
      </c>
      <c r="T28" s="62">
        <v>2.3822969877224119E-5</v>
      </c>
      <c r="U28" s="62">
        <v>5.7015284308217409E-6</v>
      </c>
      <c r="V28" s="62">
        <v>1.0066647285759441E-3</v>
      </c>
      <c r="W28" s="62">
        <v>2.9233700000000001E-2</v>
      </c>
      <c r="X28" s="62">
        <v>9.3589864959999999E-4</v>
      </c>
      <c r="Y28" s="62">
        <v>1.0529489470000001E-3</v>
      </c>
      <c r="Z28" s="62">
        <v>8.2040802200000003E-4</v>
      </c>
      <c r="AA28" s="62">
        <v>8.8295665639999995E-4</v>
      </c>
      <c r="AB28" s="62">
        <v>3.6922122750000005E-3</v>
      </c>
      <c r="AC28" s="62">
        <v>2.9233900000000001E-5</v>
      </c>
      <c r="AD28" s="157">
        <v>6.1851000000000003E-6</v>
      </c>
      <c r="AE28" s="158"/>
      <c r="AF28" s="62">
        <v>2162.2322477201001</v>
      </c>
      <c r="AG28" s="62" t="s">
        <v>443</v>
      </c>
      <c r="AH28" s="62" t="s">
        <v>444</v>
      </c>
      <c r="AI28" s="62" t="s">
        <v>443</v>
      </c>
      <c r="AJ28" s="62" t="s">
        <v>443</v>
      </c>
      <c r="AK28" s="62" t="s">
        <v>443</v>
      </c>
      <c r="AL28" s="40" t="s">
        <v>49</v>
      </c>
    </row>
    <row r="29" spans="1:38" ht="26.25" hidden="1" customHeight="1" thickBot="1">
      <c r="A29" s="60" t="s">
        <v>78</v>
      </c>
      <c r="B29" s="60" t="s">
        <v>83</v>
      </c>
      <c r="C29" s="61" t="s">
        <v>84</v>
      </c>
      <c r="D29" s="62"/>
      <c r="E29" s="62">
        <v>1.3040959399812093</v>
      </c>
      <c r="F29" s="62">
        <v>0.2052424930480729</v>
      </c>
      <c r="G29" s="62">
        <v>7.8870188556572443E-4</v>
      </c>
      <c r="H29" s="62">
        <v>7.9132528685856604E-4</v>
      </c>
      <c r="I29" s="62">
        <v>5.6539682590567693E-2</v>
      </c>
      <c r="J29" s="62">
        <v>5.6539682590567693E-2</v>
      </c>
      <c r="K29" s="62">
        <v>5.6539682590567693E-2</v>
      </c>
      <c r="L29" s="62">
        <v>2.9870600963909789E-2</v>
      </c>
      <c r="M29" s="62">
        <v>0.43442584230309056</v>
      </c>
      <c r="N29" s="62">
        <v>2.1468446081313261E-5</v>
      </c>
      <c r="O29" s="62">
        <v>2.2105136605738778E-6</v>
      </c>
      <c r="P29" s="62">
        <v>2.1441786913253363E-4</v>
      </c>
      <c r="Q29" s="62">
        <v>4.2618546900413771E-6</v>
      </c>
      <c r="R29" s="62">
        <v>3.316965034810923E-4</v>
      </c>
      <c r="S29" s="62">
        <v>2.2286996581295489E-4</v>
      </c>
      <c r="T29" s="62">
        <v>1.1229644108891182E-5</v>
      </c>
      <c r="U29" s="62">
        <v>4.1026820589349986E-6</v>
      </c>
      <c r="V29" s="62">
        <v>7.3370759167510843E-4</v>
      </c>
      <c r="W29" s="62">
        <v>1.68395E-2</v>
      </c>
      <c r="X29" s="62">
        <v>2.4176570330000001E-4</v>
      </c>
      <c r="Y29" s="62">
        <v>1.4640256457000001E-3</v>
      </c>
      <c r="Z29" s="62">
        <v>1.635947923E-3</v>
      </c>
      <c r="AA29" s="62">
        <v>3.760799823E-4</v>
      </c>
      <c r="AB29" s="62">
        <v>3.7178192543000001E-3</v>
      </c>
      <c r="AC29" s="62">
        <v>9.2566000000000004E-6</v>
      </c>
      <c r="AD29" s="157">
        <v>3.1078999999999999E-6</v>
      </c>
      <c r="AE29" s="158"/>
      <c r="AF29" s="62">
        <v>1685.3988229008</v>
      </c>
      <c r="AG29" s="62" t="s">
        <v>443</v>
      </c>
      <c r="AH29" s="62" t="s">
        <v>443</v>
      </c>
      <c r="AI29" s="62" t="s">
        <v>443</v>
      </c>
      <c r="AJ29" s="62" t="s">
        <v>443</v>
      </c>
      <c r="AK29" s="62" t="s">
        <v>443</v>
      </c>
      <c r="AL29" s="40" t="s">
        <v>49</v>
      </c>
    </row>
    <row r="30" spans="1:38" ht="26.25" hidden="1" customHeight="1" thickBot="1">
      <c r="A30" s="60" t="s">
        <v>78</v>
      </c>
      <c r="B30" s="60" t="s">
        <v>85</v>
      </c>
      <c r="C30" s="61" t="s">
        <v>86</v>
      </c>
      <c r="D30" s="62"/>
      <c r="E30" s="62">
        <v>1.3683035766518534E-2</v>
      </c>
      <c r="F30" s="62">
        <v>5.6257136926065668E-2</v>
      </c>
      <c r="G30" s="62">
        <v>3.1092546406779319E-5</v>
      </c>
      <c r="H30" s="62">
        <v>1.1682967918657618E-4</v>
      </c>
      <c r="I30" s="62">
        <v>6.5166548970782491E-4</v>
      </c>
      <c r="J30" s="62">
        <v>6.5166548970782491E-4</v>
      </c>
      <c r="K30" s="62">
        <v>6.5166548970782491E-4</v>
      </c>
      <c r="L30" s="62">
        <v>1.2895541893617857E-4</v>
      </c>
      <c r="M30" s="62">
        <v>0.18556847431818277</v>
      </c>
      <c r="N30" s="62">
        <v>2.6087820783006958E-6</v>
      </c>
      <c r="O30" s="62">
        <v>1.6982170881479767E-5</v>
      </c>
      <c r="P30" s="62">
        <v>1.3525257686948999E-5</v>
      </c>
      <c r="Q30" s="62">
        <v>4.6638819610168975E-7</v>
      </c>
      <c r="R30" s="62">
        <v>7.9988869665133277E-5</v>
      </c>
      <c r="S30" s="62">
        <v>2.8513442735438308E-3</v>
      </c>
      <c r="T30" s="62">
        <v>1.2016468151249627E-4</v>
      </c>
      <c r="U30" s="62">
        <v>1.690905138403498E-5</v>
      </c>
      <c r="V30" s="62">
        <v>1.6972225890533939E-3</v>
      </c>
      <c r="W30" s="62">
        <v>5.5130000000000001E-4</v>
      </c>
      <c r="X30" s="62">
        <v>1.6471069500000002E-5</v>
      </c>
      <c r="Y30" s="62">
        <v>1.9036925400000002E-5</v>
      </c>
      <c r="Z30" s="62">
        <v>1.32485453E-5</v>
      </c>
      <c r="AA30" s="62">
        <v>2.0737653200000001E-5</v>
      </c>
      <c r="AB30" s="62">
        <v>6.9494193400000004E-5</v>
      </c>
      <c r="AC30" s="62">
        <v>5.5120000000000001E-7</v>
      </c>
      <c r="AD30" s="157">
        <v>1.4789999999999999E-7</v>
      </c>
      <c r="AE30" s="158"/>
      <c r="AF30" s="62">
        <v>68.052256320599994</v>
      </c>
      <c r="AG30" s="62" t="s">
        <v>443</v>
      </c>
      <c r="AH30" s="62" t="s">
        <v>444</v>
      </c>
      <c r="AI30" s="62" t="s">
        <v>443</v>
      </c>
      <c r="AJ30" s="62" t="s">
        <v>443</v>
      </c>
      <c r="AK30" s="62" t="s">
        <v>443</v>
      </c>
      <c r="AL30" s="40" t="s">
        <v>49</v>
      </c>
    </row>
    <row r="31" spans="1:38" ht="26.25" hidden="1" customHeight="1" thickBot="1">
      <c r="A31" s="60" t="s">
        <v>78</v>
      </c>
      <c r="B31" s="60" t="s">
        <v>87</v>
      </c>
      <c r="C31" s="61" t="s">
        <v>88</v>
      </c>
      <c r="D31" s="62"/>
      <c r="E31" s="62" t="s">
        <v>443</v>
      </c>
      <c r="F31" s="62">
        <v>1.2428971142996803</v>
      </c>
      <c r="G31" s="62" t="s">
        <v>443</v>
      </c>
      <c r="H31" s="62" t="s">
        <v>443</v>
      </c>
      <c r="I31" s="62" t="s">
        <v>443</v>
      </c>
      <c r="J31" s="62" t="s">
        <v>443</v>
      </c>
      <c r="K31" s="62" t="s">
        <v>443</v>
      </c>
      <c r="L31" s="62" t="s">
        <v>443</v>
      </c>
      <c r="M31" s="62" t="s">
        <v>443</v>
      </c>
      <c r="N31" s="62" t="s">
        <v>443</v>
      </c>
      <c r="O31" s="62" t="s">
        <v>443</v>
      </c>
      <c r="P31" s="62" t="s">
        <v>443</v>
      </c>
      <c r="Q31" s="62" t="s">
        <v>443</v>
      </c>
      <c r="R31" s="62" t="s">
        <v>443</v>
      </c>
      <c r="S31" s="62" t="s">
        <v>443</v>
      </c>
      <c r="T31" s="62" t="s">
        <v>443</v>
      </c>
      <c r="U31" s="62" t="s">
        <v>443</v>
      </c>
      <c r="V31" s="62" t="s">
        <v>443</v>
      </c>
      <c r="W31" s="62" t="s">
        <v>443</v>
      </c>
      <c r="X31" s="62" t="s">
        <v>443</v>
      </c>
      <c r="Y31" s="62" t="s">
        <v>443</v>
      </c>
      <c r="Z31" s="62" t="s">
        <v>443</v>
      </c>
      <c r="AA31" s="62" t="s">
        <v>443</v>
      </c>
      <c r="AB31" s="62" t="s">
        <v>443</v>
      </c>
      <c r="AC31" s="62" t="s">
        <v>443</v>
      </c>
      <c r="AD31" s="157" t="s">
        <v>443</v>
      </c>
      <c r="AE31" s="158"/>
      <c r="AF31" s="159" t="s">
        <v>443</v>
      </c>
      <c r="AG31" s="62" t="s">
        <v>443</v>
      </c>
      <c r="AH31" s="62" t="s">
        <v>443</v>
      </c>
      <c r="AI31" s="62" t="s">
        <v>443</v>
      </c>
      <c r="AJ31" s="62" t="s">
        <v>443</v>
      </c>
      <c r="AK31" s="62" t="s">
        <v>443</v>
      </c>
      <c r="AL31" s="40" t="s">
        <v>49</v>
      </c>
    </row>
    <row r="32" spans="1:38" ht="26.25" hidden="1" customHeight="1" thickBot="1">
      <c r="A32" s="60" t="s">
        <v>78</v>
      </c>
      <c r="B32" s="60" t="s">
        <v>89</v>
      </c>
      <c r="C32" s="61" t="s">
        <v>90</v>
      </c>
      <c r="D32" s="62"/>
      <c r="E32" s="62" t="s">
        <v>443</v>
      </c>
      <c r="F32" s="62" t="s">
        <v>443</v>
      </c>
      <c r="G32" s="62" t="s">
        <v>443</v>
      </c>
      <c r="H32" s="62" t="s">
        <v>443</v>
      </c>
      <c r="I32" s="62">
        <v>6.2937485948083835E-2</v>
      </c>
      <c r="J32" s="62">
        <v>0.11791721056639996</v>
      </c>
      <c r="K32" s="62">
        <v>0.1545819874845937</v>
      </c>
      <c r="L32" s="62">
        <v>6.3515659222103081E-3</v>
      </c>
      <c r="M32" s="62" t="s">
        <v>443</v>
      </c>
      <c r="N32" s="62">
        <v>0.16337264880017333</v>
      </c>
      <c r="O32" s="62">
        <v>7.5300310178801544E-4</v>
      </c>
      <c r="P32" s="62" t="s">
        <v>443</v>
      </c>
      <c r="Q32" s="62">
        <v>1.884554744111179E-3</v>
      </c>
      <c r="R32" s="62">
        <v>6.0577052869824254E-2</v>
      </c>
      <c r="S32" s="62">
        <v>1.326696693206239</v>
      </c>
      <c r="T32" s="62">
        <v>9.556023162497056E-3</v>
      </c>
      <c r="U32" s="62">
        <v>1.2587497189616762E-3</v>
      </c>
      <c r="V32" s="62">
        <v>0.49995854578931959</v>
      </c>
      <c r="W32" s="62" t="s">
        <v>443</v>
      </c>
      <c r="X32" s="62" t="s">
        <v>443</v>
      </c>
      <c r="Y32" s="62" t="s">
        <v>443</v>
      </c>
      <c r="Z32" s="62" t="s">
        <v>443</v>
      </c>
      <c r="AA32" s="62" t="s">
        <v>443</v>
      </c>
      <c r="AB32" s="62" t="s">
        <v>443</v>
      </c>
      <c r="AC32" s="62" t="s">
        <v>443</v>
      </c>
      <c r="AD32" s="157" t="s">
        <v>443</v>
      </c>
      <c r="AE32" s="158"/>
      <c r="AF32" s="159" t="s">
        <v>443</v>
      </c>
      <c r="AG32" s="62" t="s">
        <v>443</v>
      </c>
      <c r="AH32" s="62" t="s">
        <v>443</v>
      </c>
      <c r="AI32" s="62" t="s">
        <v>443</v>
      </c>
      <c r="AJ32" s="62" t="s">
        <v>443</v>
      </c>
      <c r="AK32" s="62">
        <v>6130.1735056187263</v>
      </c>
      <c r="AL32" s="40" t="s">
        <v>413</v>
      </c>
    </row>
    <row r="33" spans="1:38" ht="26.25" hidden="1" customHeight="1" thickBot="1">
      <c r="A33" s="60" t="s">
        <v>78</v>
      </c>
      <c r="B33" s="60" t="s">
        <v>91</v>
      </c>
      <c r="C33" s="61" t="s">
        <v>92</v>
      </c>
      <c r="D33" s="62"/>
      <c r="E33" s="62" t="s">
        <v>443</v>
      </c>
      <c r="F33" s="62" t="s">
        <v>443</v>
      </c>
      <c r="G33" s="62" t="s">
        <v>443</v>
      </c>
      <c r="H33" s="62" t="s">
        <v>443</v>
      </c>
      <c r="I33" s="62">
        <v>2.9079335575172491E-2</v>
      </c>
      <c r="J33" s="62">
        <v>5.3850621435504606E-2</v>
      </c>
      <c r="K33" s="62">
        <v>0.10770124287100921</v>
      </c>
      <c r="L33" s="62">
        <v>1.1416331744326983E-3</v>
      </c>
      <c r="M33" s="62" t="s">
        <v>443</v>
      </c>
      <c r="N33" s="62" t="s">
        <v>443</v>
      </c>
      <c r="O33" s="62" t="s">
        <v>443</v>
      </c>
      <c r="P33" s="62" t="s">
        <v>443</v>
      </c>
      <c r="Q33" s="62" t="s">
        <v>443</v>
      </c>
      <c r="R33" s="62" t="s">
        <v>443</v>
      </c>
      <c r="S33" s="62" t="s">
        <v>443</v>
      </c>
      <c r="T33" s="62" t="s">
        <v>443</v>
      </c>
      <c r="U33" s="62" t="s">
        <v>443</v>
      </c>
      <c r="V33" s="62" t="s">
        <v>443</v>
      </c>
      <c r="W33" s="62" t="s">
        <v>443</v>
      </c>
      <c r="X33" s="62" t="s">
        <v>443</v>
      </c>
      <c r="Y33" s="62" t="s">
        <v>443</v>
      </c>
      <c r="Z33" s="62" t="s">
        <v>443</v>
      </c>
      <c r="AA33" s="62" t="s">
        <v>443</v>
      </c>
      <c r="AB33" s="62" t="s">
        <v>443</v>
      </c>
      <c r="AC33" s="62" t="s">
        <v>443</v>
      </c>
      <c r="AD33" s="157" t="s">
        <v>443</v>
      </c>
      <c r="AE33" s="158"/>
      <c r="AF33" s="159" t="s">
        <v>443</v>
      </c>
      <c r="AG33" s="62" t="s">
        <v>443</v>
      </c>
      <c r="AH33" s="62" t="s">
        <v>443</v>
      </c>
      <c r="AI33" s="62" t="s">
        <v>443</v>
      </c>
      <c r="AJ33" s="62" t="s">
        <v>443</v>
      </c>
      <c r="AK33" s="62">
        <v>6130.1735056187263</v>
      </c>
      <c r="AL33" s="40" t="s">
        <v>413</v>
      </c>
    </row>
    <row r="34" spans="1:38" ht="26.25" hidden="1" customHeight="1" thickBot="1">
      <c r="A34" s="60" t="s">
        <v>70</v>
      </c>
      <c r="B34" s="60" t="s">
        <v>93</v>
      </c>
      <c r="C34" s="61" t="s">
        <v>94</v>
      </c>
      <c r="D34" s="62"/>
      <c r="E34" s="62">
        <v>0.18759200000000001</v>
      </c>
      <c r="F34" s="62">
        <v>1.6646999999999999E-2</v>
      </c>
      <c r="G34" s="62">
        <v>1.4320000000000001E-4</v>
      </c>
      <c r="H34" s="62">
        <v>2.5060000000000001E-5</v>
      </c>
      <c r="I34" s="62">
        <v>4.9046000000000003E-3</v>
      </c>
      <c r="J34" s="62">
        <v>5.1551999999999995E-3</v>
      </c>
      <c r="K34" s="62">
        <v>5.4416000000000004E-3</v>
      </c>
      <c r="L34" s="62">
        <v>3.1879899999999999E-5</v>
      </c>
      <c r="M34" s="62">
        <v>3.8306E-2</v>
      </c>
      <c r="N34" s="62" t="s">
        <v>443</v>
      </c>
      <c r="O34" s="62">
        <v>3.5800000000000003E-5</v>
      </c>
      <c r="P34" s="62" t="s">
        <v>443</v>
      </c>
      <c r="Q34" s="62" t="s">
        <v>443</v>
      </c>
      <c r="R34" s="62">
        <v>1.7899999999999999E-4</v>
      </c>
      <c r="S34" s="62">
        <v>6.0860000000000003E-3</v>
      </c>
      <c r="T34" s="62">
        <v>2.5060000000000002E-4</v>
      </c>
      <c r="U34" s="62">
        <v>3.5800000000000003E-5</v>
      </c>
      <c r="V34" s="62">
        <v>3.5799999999999998E-3</v>
      </c>
      <c r="W34" s="62" t="s">
        <v>443</v>
      </c>
      <c r="X34" s="62">
        <v>1.0739999999999999E-4</v>
      </c>
      <c r="Y34" s="62">
        <v>1.7899999999999999E-4</v>
      </c>
      <c r="Z34" s="62" t="s">
        <v>443</v>
      </c>
      <c r="AA34" s="62" t="s">
        <v>443</v>
      </c>
      <c r="AB34" s="62">
        <v>2.8639999999999997E-4</v>
      </c>
      <c r="AC34" s="62" t="s">
        <v>443</v>
      </c>
      <c r="AD34" s="157" t="s">
        <v>443</v>
      </c>
      <c r="AE34" s="158"/>
      <c r="AF34" s="159">
        <v>153.94</v>
      </c>
      <c r="AG34" s="62" t="s">
        <v>443</v>
      </c>
      <c r="AH34" s="62" t="s">
        <v>443</v>
      </c>
      <c r="AI34" s="62" t="s">
        <v>443</v>
      </c>
      <c r="AJ34" s="62" t="s">
        <v>443</v>
      </c>
      <c r="AK34" s="62" t="s">
        <v>443</v>
      </c>
      <c r="AL34" s="40" t="s">
        <v>49</v>
      </c>
    </row>
    <row r="35" spans="1:38" s="4" customFormat="1" ht="26.25" hidden="1" customHeight="1" thickBot="1">
      <c r="A35" s="60" t="s">
        <v>95</v>
      </c>
      <c r="B35" s="60" t="s">
        <v>96</v>
      </c>
      <c r="C35" s="61" t="s">
        <v>97</v>
      </c>
      <c r="D35" s="62"/>
      <c r="E35" s="62" t="s">
        <v>442</v>
      </c>
      <c r="F35" s="62" t="s">
        <v>442</v>
      </c>
      <c r="G35" s="62" t="s">
        <v>442</v>
      </c>
      <c r="H35" s="62" t="s">
        <v>442</v>
      </c>
      <c r="I35" s="62" t="s">
        <v>442</v>
      </c>
      <c r="J35" s="62" t="s">
        <v>442</v>
      </c>
      <c r="K35" s="62" t="s">
        <v>442</v>
      </c>
      <c r="L35" s="62" t="s">
        <v>442</v>
      </c>
      <c r="M35" s="62" t="s">
        <v>442</v>
      </c>
      <c r="N35" s="62" t="s">
        <v>442</v>
      </c>
      <c r="O35" s="62" t="s">
        <v>442</v>
      </c>
      <c r="P35" s="62" t="s">
        <v>442</v>
      </c>
      <c r="Q35" s="62" t="s">
        <v>442</v>
      </c>
      <c r="R35" s="62" t="s">
        <v>442</v>
      </c>
      <c r="S35" s="62" t="s">
        <v>442</v>
      </c>
      <c r="T35" s="62" t="s">
        <v>442</v>
      </c>
      <c r="U35" s="62" t="s">
        <v>442</v>
      </c>
      <c r="V35" s="62" t="s">
        <v>442</v>
      </c>
      <c r="W35" s="62" t="s">
        <v>442</v>
      </c>
      <c r="X35" s="62" t="s">
        <v>442</v>
      </c>
      <c r="Y35" s="62" t="s">
        <v>442</v>
      </c>
      <c r="Z35" s="62" t="s">
        <v>442</v>
      </c>
      <c r="AA35" s="62" t="s">
        <v>442</v>
      </c>
      <c r="AB35" s="62" t="s">
        <v>442</v>
      </c>
      <c r="AC35" s="62" t="s">
        <v>442</v>
      </c>
      <c r="AD35" s="157" t="s">
        <v>442</v>
      </c>
      <c r="AE35" s="158"/>
      <c r="AF35" s="160" t="s">
        <v>442</v>
      </c>
      <c r="AG35" s="130" t="s">
        <v>442</v>
      </c>
      <c r="AH35" s="130" t="s">
        <v>442</v>
      </c>
      <c r="AI35" s="130" t="s">
        <v>442</v>
      </c>
      <c r="AJ35" s="130" t="s">
        <v>442</v>
      </c>
      <c r="AK35" s="130" t="s">
        <v>442</v>
      </c>
      <c r="AL35" s="40" t="s">
        <v>49</v>
      </c>
    </row>
    <row r="36" spans="1:38" ht="26.25" hidden="1" customHeight="1" thickBot="1">
      <c r="A36" s="60" t="s">
        <v>95</v>
      </c>
      <c r="B36" s="60" t="s">
        <v>98</v>
      </c>
      <c r="C36" s="61" t="s">
        <v>99</v>
      </c>
      <c r="D36" s="62"/>
      <c r="E36" s="62">
        <v>8.7185045353270312E-3</v>
      </c>
      <c r="F36" s="62">
        <v>3.109785057186711E-4</v>
      </c>
      <c r="G36" s="62">
        <v>6.5712719958409684E-6</v>
      </c>
      <c r="H36" s="62" t="s">
        <v>443</v>
      </c>
      <c r="I36" s="62">
        <v>1.5548925285933555E-4</v>
      </c>
      <c r="J36" s="62">
        <v>1.5548925285933555E-4</v>
      </c>
      <c r="K36" s="62">
        <v>1.6659562806357382E-4</v>
      </c>
      <c r="L36" s="62" t="s">
        <v>443</v>
      </c>
      <c r="M36" s="62">
        <v>8.2187176511363093E-4</v>
      </c>
      <c r="N36" s="62">
        <v>1.4438287765509731E-5</v>
      </c>
      <c r="O36" s="62">
        <v>1.1106375204238254E-6</v>
      </c>
      <c r="P36" s="62">
        <v>3.3319125612714766E-6</v>
      </c>
      <c r="Q36" s="62">
        <v>4.4425500816953015E-6</v>
      </c>
      <c r="R36" s="62">
        <v>5.5531876021191277E-6</v>
      </c>
      <c r="S36" s="62">
        <v>9.773610179729664E-5</v>
      </c>
      <c r="T36" s="62">
        <v>1.1106375204238254E-4</v>
      </c>
      <c r="U36" s="62">
        <v>1.1106375204238255E-5</v>
      </c>
      <c r="V36" s="62">
        <v>5.5531876021191271E-5</v>
      </c>
      <c r="W36" s="62">
        <v>1.4438287765509731E-5</v>
      </c>
      <c r="X36" s="62" t="s">
        <v>443</v>
      </c>
      <c r="Y36" s="62" t="s">
        <v>443</v>
      </c>
      <c r="Z36" s="62" t="s">
        <v>443</v>
      </c>
      <c r="AA36" s="62" t="s">
        <v>443</v>
      </c>
      <c r="AB36" s="62" t="s">
        <v>443</v>
      </c>
      <c r="AC36" s="62">
        <v>8.885100163390603E-6</v>
      </c>
      <c r="AD36" s="62">
        <v>4.2204225776105366E-6</v>
      </c>
      <c r="AE36" s="158"/>
      <c r="AF36" s="161">
        <v>4.7757413378224491</v>
      </c>
      <c r="AG36" s="161" t="s">
        <v>443</v>
      </c>
      <c r="AH36" s="161" t="s">
        <v>443</v>
      </c>
      <c r="AI36" s="161" t="s">
        <v>443</v>
      </c>
      <c r="AJ36" s="161" t="s">
        <v>443</v>
      </c>
      <c r="AK36" s="161" t="s">
        <v>443</v>
      </c>
      <c r="AL36" s="40" t="s">
        <v>49</v>
      </c>
    </row>
    <row r="37" spans="1:38" ht="26.25" hidden="1" customHeight="1" thickBot="1">
      <c r="A37" s="60" t="s">
        <v>70</v>
      </c>
      <c r="B37" s="60" t="s">
        <v>100</v>
      </c>
      <c r="C37" s="61" t="s">
        <v>399</v>
      </c>
      <c r="D37" s="62"/>
      <c r="E37" s="67" t="s">
        <v>442</v>
      </c>
      <c r="F37" s="67" t="s">
        <v>442</v>
      </c>
      <c r="G37" s="67" t="s">
        <v>442</v>
      </c>
      <c r="H37" s="67" t="s">
        <v>442</v>
      </c>
      <c r="I37" s="67" t="s">
        <v>442</v>
      </c>
      <c r="J37" s="67" t="s">
        <v>442</v>
      </c>
      <c r="K37" s="67" t="s">
        <v>442</v>
      </c>
      <c r="L37" s="67" t="s">
        <v>442</v>
      </c>
      <c r="M37" s="67" t="s">
        <v>442</v>
      </c>
      <c r="N37" s="67" t="s">
        <v>442</v>
      </c>
      <c r="O37" s="67" t="s">
        <v>442</v>
      </c>
      <c r="P37" s="67" t="s">
        <v>442</v>
      </c>
      <c r="Q37" s="67" t="s">
        <v>442</v>
      </c>
      <c r="R37" s="67" t="s">
        <v>442</v>
      </c>
      <c r="S37" s="67" t="s">
        <v>442</v>
      </c>
      <c r="T37" s="67" t="s">
        <v>442</v>
      </c>
      <c r="U37" s="67" t="s">
        <v>442</v>
      </c>
      <c r="V37" s="67" t="s">
        <v>442</v>
      </c>
      <c r="W37" s="67" t="s">
        <v>442</v>
      </c>
      <c r="X37" s="67" t="s">
        <v>442</v>
      </c>
      <c r="Y37" s="67" t="s">
        <v>442</v>
      </c>
      <c r="Z37" s="67" t="s">
        <v>442</v>
      </c>
      <c r="AA37" s="67" t="s">
        <v>442</v>
      </c>
      <c r="AB37" s="67" t="s">
        <v>442</v>
      </c>
      <c r="AC37" s="67" t="s">
        <v>442</v>
      </c>
      <c r="AD37" s="67" t="s">
        <v>442</v>
      </c>
      <c r="AE37" s="158"/>
      <c r="AF37" s="162" t="s">
        <v>442</v>
      </c>
      <c r="AG37" s="161" t="s">
        <v>442</v>
      </c>
      <c r="AH37" s="161" t="s">
        <v>442</v>
      </c>
      <c r="AI37" s="161" t="s">
        <v>442</v>
      </c>
      <c r="AJ37" s="161" t="s">
        <v>442</v>
      </c>
      <c r="AK37" s="161" t="s">
        <v>442</v>
      </c>
      <c r="AL37" s="40" t="s">
        <v>49</v>
      </c>
    </row>
    <row r="38" spans="1:38" ht="26.25" hidden="1" customHeight="1" thickBot="1">
      <c r="A38" s="60" t="s">
        <v>70</v>
      </c>
      <c r="B38" s="60" t="s">
        <v>101</v>
      </c>
      <c r="C38" s="61" t="s">
        <v>102</v>
      </c>
      <c r="D38" s="67"/>
      <c r="E38" s="67" t="s">
        <v>442</v>
      </c>
      <c r="F38" s="67" t="s">
        <v>442</v>
      </c>
      <c r="G38" s="67" t="s">
        <v>442</v>
      </c>
      <c r="H38" s="67" t="s">
        <v>442</v>
      </c>
      <c r="I38" s="67" t="s">
        <v>442</v>
      </c>
      <c r="J38" s="67" t="s">
        <v>442</v>
      </c>
      <c r="K38" s="67" t="s">
        <v>442</v>
      </c>
      <c r="L38" s="67" t="s">
        <v>442</v>
      </c>
      <c r="M38" s="67" t="s">
        <v>442</v>
      </c>
      <c r="N38" s="67" t="s">
        <v>442</v>
      </c>
      <c r="O38" s="67" t="s">
        <v>442</v>
      </c>
      <c r="P38" s="67" t="s">
        <v>442</v>
      </c>
      <c r="Q38" s="67" t="s">
        <v>442</v>
      </c>
      <c r="R38" s="67" t="s">
        <v>442</v>
      </c>
      <c r="S38" s="67" t="s">
        <v>442</v>
      </c>
      <c r="T38" s="67" t="s">
        <v>442</v>
      </c>
      <c r="U38" s="67" t="s">
        <v>442</v>
      </c>
      <c r="V38" s="67" t="s">
        <v>442</v>
      </c>
      <c r="W38" s="67" t="s">
        <v>442</v>
      </c>
      <c r="X38" s="67" t="s">
        <v>442</v>
      </c>
      <c r="Y38" s="67" t="s">
        <v>442</v>
      </c>
      <c r="Z38" s="67" t="s">
        <v>442</v>
      </c>
      <c r="AA38" s="67" t="s">
        <v>442</v>
      </c>
      <c r="AB38" s="67" t="s">
        <v>442</v>
      </c>
      <c r="AC38" s="67" t="s">
        <v>442</v>
      </c>
      <c r="AD38" s="67" t="s">
        <v>442</v>
      </c>
      <c r="AE38" s="158"/>
      <c r="AF38" s="162" t="s">
        <v>442</v>
      </c>
      <c r="AG38" s="161" t="s">
        <v>442</v>
      </c>
      <c r="AH38" s="161" t="s">
        <v>442</v>
      </c>
      <c r="AI38" s="161" t="s">
        <v>442</v>
      </c>
      <c r="AJ38" s="161" t="s">
        <v>442</v>
      </c>
      <c r="AK38" s="161" t="s">
        <v>442</v>
      </c>
      <c r="AL38" s="40" t="s">
        <v>49</v>
      </c>
    </row>
    <row r="39" spans="1:38" ht="26.25" hidden="1" customHeight="1" thickBot="1">
      <c r="A39" s="60" t="s">
        <v>103</v>
      </c>
      <c r="B39" s="60" t="s">
        <v>104</v>
      </c>
      <c r="C39" s="61" t="s">
        <v>390</v>
      </c>
      <c r="D39" s="62"/>
      <c r="E39" s="62">
        <v>1.136709642262566</v>
      </c>
      <c r="F39" s="62">
        <v>0.23239629875409196</v>
      </c>
      <c r="G39" s="62">
        <v>0.35403752879902822</v>
      </c>
      <c r="H39" s="62" t="s">
        <v>443</v>
      </c>
      <c r="I39" s="62">
        <v>0.15009871144541354</v>
      </c>
      <c r="J39" s="62">
        <v>0.16244162262926351</v>
      </c>
      <c r="K39" s="62">
        <v>0.16627280302601349</v>
      </c>
      <c r="L39" s="62">
        <v>5.9330245040886943E-2</v>
      </c>
      <c r="M39" s="62">
        <v>0.64945942897743603</v>
      </c>
      <c r="N39" s="62">
        <v>4.5112446132363516E-2</v>
      </c>
      <c r="O39" s="62">
        <v>7.4228571605862012E-3</v>
      </c>
      <c r="P39" s="62">
        <v>8.1222814008639985E-4</v>
      </c>
      <c r="Q39" s="62">
        <v>1.9509559254478996E-3</v>
      </c>
      <c r="R39" s="62">
        <v>4.7676178319856884E-2</v>
      </c>
      <c r="S39" s="62">
        <v>1.4093736048101376E-2</v>
      </c>
      <c r="T39" s="62">
        <v>0.44224687688170689</v>
      </c>
      <c r="U39" s="62">
        <v>6.5669870492267193E-4</v>
      </c>
      <c r="V39" s="62">
        <v>0.33761059886407929</v>
      </c>
      <c r="W39" s="62">
        <v>7.797263011667567E-2</v>
      </c>
      <c r="X39" s="62">
        <v>6.1813793425233828E-3</v>
      </c>
      <c r="Y39" s="62">
        <v>9.6578605133098832E-3</v>
      </c>
      <c r="Z39" s="62">
        <v>3.1121667246794622E-3</v>
      </c>
      <c r="AA39" s="62">
        <v>2.4811531864168683E-3</v>
      </c>
      <c r="AB39" s="62">
        <v>2.1432559766929597E-2</v>
      </c>
      <c r="AC39" s="62">
        <v>3.4260491109399998E-3</v>
      </c>
      <c r="AD39" s="157">
        <v>3.3914318418906786E-3</v>
      </c>
      <c r="AE39" s="158"/>
      <c r="AF39" s="163">
        <v>3527.4708282999995</v>
      </c>
      <c r="AG39" s="164">
        <v>19.760707199999999</v>
      </c>
      <c r="AH39" s="164">
        <v>79.430346684</v>
      </c>
      <c r="AI39" s="164">
        <v>527.55077804999996</v>
      </c>
      <c r="AJ39" s="161" t="s">
        <v>443</v>
      </c>
      <c r="AK39" s="164" t="s">
        <v>443</v>
      </c>
      <c r="AL39" s="40" t="s">
        <v>49</v>
      </c>
    </row>
    <row r="40" spans="1:38" ht="26.25" hidden="1" customHeight="1" thickBot="1">
      <c r="A40" s="60" t="s">
        <v>70</v>
      </c>
      <c r="B40" s="60" t="s">
        <v>105</v>
      </c>
      <c r="C40" s="61" t="s">
        <v>391</v>
      </c>
      <c r="D40" s="62"/>
      <c r="E40" s="62" t="s">
        <v>445</v>
      </c>
      <c r="F40" s="62" t="s">
        <v>445</v>
      </c>
      <c r="G40" s="62" t="s">
        <v>445</v>
      </c>
      <c r="H40" s="62" t="s">
        <v>445</v>
      </c>
      <c r="I40" s="62" t="s">
        <v>445</v>
      </c>
      <c r="J40" s="62" t="s">
        <v>445</v>
      </c>
      <c r="K40" s="62" t="s">
        <v>445</v>
      </c>
      <c r="L40" s="62" t="s">
        <v>445</v>
      </c>
      <c r="M40" s="62" t="s">
        <v>445</v>
      </c>
      <c r="N40" s="62" t="s">
        <v>443</v>
      </c>
      <c r="O40" s="62" t="s">
        <v>445</v>
      </c>
      <c r="P40" s="62" t="s">
        <v>443</v>
      </c>
      <c r="Q40" s="62" t="s">
        <v>443</v>
      </c>
      <c r="R40" s="62" t="s">
        <v>445</v>
      </c>
      <c r="S40" s="62" t="s">
        <v>445</v>
      </c>
      <c r="T40" s="62" t="s">
        <v>445</v>
      </c>
      <c r="U40" s="62" t="s">
        <v>445</v>
      </c>
      <c r="V40" s="62" t="s">
        <v>445</v>
      </c>
      <c r="W40" s="62" t="s">
        <v>443</v>
      </c>
      <c r="X40" s="62" t="s">
        <v>445</v>
      </c>
      <c r="Y40" s="62" t="s">
        <v>445</v>
      </c>
      <c r="Z40" s="62" t="s">
        <v>443</v>
      </c>
      <c r="AA40" s="62" t="s">
        <v>443</v>
      </c>
      <c r="AB40" s="62" t="s">
        <v>445</v>
      </c>
      <c r="AC40" s="62" t="s">
        <v>443</v>
      </c>
      <c r="AD40" s="157" t="s">
        <v>443</v>
      </c>
      <c r="AE40" s="158"/>
      <c r="AF40" s="159" t="s">
        <v>445</v>
      </c>
      <c r="AG40" s="62" t="s">
        <v>445</v>
      </c>
      <c r="AH40" s="62" t="s">
        <v>445</v>
      </c>
      <c r="AI40" s="62" t="s">
        <v>445</v>
      </c>
      <c r="AJ40" s="62" t="s">
        <v>443</v>
      </c>
      <c r="AK40" s="62" t="s">
        <v>443</v>
      </c>
      <c r="AL40" s="40" t="s">
        <v>49</v>
      </c>
    </row>
    <row r="41" spans="1:38" ht="26.25" hidden="1" customHeight="1" thickBot="1">
      <c r="A41" s="60" t="s">
        <v>103</v>
      </c>
      <c r="B41" s="60" t="s">
        <v>106</v>
      </c>
      <c r="C41" s="61" t="s">
        <v>400</v>
      </c>
      <c r="D41" s="62"/>
      <c r="E41" s="62">
        <v>0.49761251516803995</v>
      </c>
      <c r="F41" s="62">
        <v>4.7944262043716703</v>
      </c>
      <c r="G41" s="62">
        <v>0.26498681194542317</v>
      </c>
      <c r="H41" s="62">
        <v>6.358105209098959E-2</v>
      </c>
      <c r="I41" s="62">
        <v>5.904478150081399</v>
      </c>
      <c r="J41" s="62">
        <v>6.0637102772416229</v>
      </c>
      <c r="K41" s="62">
        <v>6.3836651818700716</v>
      </c>
      <c r="L41" s="62">
        <v>0.58963223330227532</v>
      </c>
      <c r="M41" s="62">
        <v>32.133022265958154</v>
      </c>
      <c r="N41" s="62">
        <v>0.22147525358278414</v>
      </c>
      <c r="O41" s="62">
        <v>0.10337496507154408</v>
      </c>
      <c r="P41" s="62">
        <v>4.9433602205558713E-3</v>
      </c>
      <c r="Q41" s="62">
        <v>1.6464693349920877E-3</v>
      </c>
      <c r="R41" s="62">
        <v>0.18371635629125355</v>
      </c>
      <c r="S41" s="62">
        <v>4.9101824817369591E-2</v>
      </c>
      <c r="T41" s="62">
        <v>1.6576648818114798E-2</v>
      </c>
      <c r="U41" s="62">
        <v>1.0361318872355599E-2</v>
      </c>
      <c r="V41" s="62">
        <v>4.0806554524274956</v>
      </c>
      <c r="W41" s="62">
        <v>6.410027510979992</v>
      </c>
      <c r="X41" s="62">
        <v>0.97381467070393335</v>
      </c>
      <c r="Y41" s="62">
        <v>0.89960797300488227</v>
      </c>
      <c r="Z41" s="62">
        <v>0.34076722189376396</v>
      </c>
      <c r="AA41" s="62">
        <v>0.57029260965225193</v>
      </c>
      <c r="AB41" s="62">
        <v>2.7844824752548316</v>
      </c>
      <c r="AC41" s="62">
        <v>3.9761182780375985E-2</v>
      </c>
      <c r="AD41" s="157">
        <v>9.5271149762826725E-3</v>
      </c>
      <c r="AE41" s="158"/>
      <c r="AF41" s="159">
        <v>1852.4437984799997</v>
      </c>
      <c r="AG41" s="62">
        <v>53.237511000000005</v>
      </c>
      <c r="AH41" s="62" t="s">
        <v>443</v>
      </c>
      <c r="AI41" s="62">
        <v>7945.6351047111984</v>
      </c>
      <c r="AJ41" s="62" t="s">
        <v>443</v>
      </c>
      <c r="AK41" s="62" t="s">
        <v>443</v>
      </c>
      <c r="AL41" s="40" t="s">
        <v>49</v>
      </c>
    </row>
    <row r="42" spans="1:38" ht="26.25" hidden="1" customHeight="1" thickBot="1">
      <c r="A42" s="60" t="s">
        <v>70</v>
      </c>
      <c r="B42" s="60" t="s">
        <v>107</v>
      </c>
      <c r="C42" s="61" t="s">
        <v>108</v>
      </c>
      <c r="D42" s="62"/>
      <c r="E42" s="62">
        <v>1.4573121106213501E-3</v>
      </c>
      <c r="F42" s="62">
        <v>0.59516699160043929</v>
      </c>
      <c r="G42" s="62">
        <v>5.8624447946787879E-4</v>
      </c>
      <c r="H42" s="62">
        <v>3.2211235135597732E-6</v>
      </c>
      <c r="I42" s="62" t="s">
        <v>444</v>
      </c>
      <c r="J42" s="62" t="s">
        <v>444</v>
      </c>
      <c r="K42" s="62">
        <v>3.4304965419411585E-3</v>
      </c>
      <c r="L42" s="62" t="s">
        <v>444</v>
      </c>
      <c r="M42" s="62">
        <v>1.1508107976895008</v>
      </c>
      <c r="N42" s="62">
        <v>0.419659982947857</v>
      </c>
      <c r="O42" s="62">
        <v>7.3207352580903927E-6</v>
      </c>
      <c r="P42" s="62" t="s">
        <v>443</v>
      </c>
      <c r="Q42" s="62" t="s">
        <v>443</v>
      </c>
      <c r="R42" s="62">
        <v>3.6603676290451979E-5</v>
      </c>
      <c r="S42" s="62">
        <v>1.2445249938753667E-3</v>
      </c>
      <c r="T42" s="62">
        <v>5.1245146806632743E-5</v>
      </c>
      <c r="U42" s="62">
        <v>7.3207352580903927E-6</v>
      </c>
      <c r="V42" s="62">
        <v>7.3207352580903918E-4</v>
      </c>
      <c r="W42" s="62" t="s">
        <v>444</v>
      </c>
      <c r="X42" s="62" t="s">
        <v>444</v>
      </c>
      <c r="Y42" s="62" t="s">
        <v>444</v>
      </c>
      <c r="Z42" s="62" t="s">
        <v>444</v>
      </c>
      <c r="AA42" s="62" t="s">
        <v>443</v>
      </c>
      <c r="AB42" s="62" t="s">
        <v>444</v>
      </c>
      <c r="AC42" s="62" t="s">
        <v>443</v>
      </c>
      <c r="AD42" s="157" t="s">
        <v>443</v>
      </c>
      <c r="AE42" s="158"/>
      <c r="AF42" s="159" t="s">
        <v>445</v>
      </c>
      <c r="AG42" s="62" t="s">
        <v>443</v>
      </c>
      <c r="AH42" s="62" t="s">
        <v>443</v>
      </c>
      <c r="AI42" s="62" t="s">
        <v>445</v>
      </c>
      <c r="AJ42" s="62" t="s">
        <v>443</v>
      </c>
      <c r="AK42" s="62" t="s">
        <v>443</v>
      </c>
      <c r="AL42" s="40" t="s">
        <v>49</v>
      </c>
    </row>
    <row r="43" spans="1:38" ht="26.25" hidden="1" customHeight="1" thickBot="1">
      <c r="A43" s="60" t="s">
        <v>103</v>
      </c>
      <c r="B43" s="60" t="s">
        <v>109</v>
      </c>
      <c r="C43" s="61" t="s">
        <v>110</v>
      </c>
      <c r="D43" s="62"/>
      <c r="E43" s="62">
        <v>0.11528045249531568</v>
      </c>
      <c r="F43" s="62">
        <v>2.1378910167100071E-2</v>
      </c>
      <c r="G43" s="62">
        <v>3.4720590717622339E-2</v>
      </c>
      <c r="H43" s="62">
        <v>4.7048108185666915E-5</v>
      </c>
      <c r="I43" s="62">
        <v>1.4069218997966705E-2</v>
      </c>
      <c r="J43" s="62">
        <v>1.5299497787233707E-2</v>
      </c>
      <c r="K43" s="62">
        <v>1.5629704994533374E-2</v>
      </c>
      <c r="L43" s="62">
        <v>5.7643462113434775E-3</v>
      </c>
      <c r="M43" s="62">
        <v>6.0661666271840144E-2</v>
      </c>
      <c r="N43" s="62">
        <v>4.1883359935730065E-3</v>
      </c>
      <c r="O43" s="62">
        <v>6.6625000214916991E-4</v>
      </c>
      <c r="P43" s="62">
        <v>6.3596482740973462E-5</v>
      </c>
      <c r="Q43" s="62">
        <v>1.9077242634027669E-4</v>
      </c>
      <c r="R43" s="62">
        <v>4.7105029289703382E-3</v>
      </c>
      <c r="S43" s="62">
        <v>1.3724800888240012E-3</v>
      </c>
      <c r="T43" s="62">
        <v>4.5429684212621328E-2</v>
      </c>
      <c r="U43" s="62">
        <v>6.0015061249833453E-5</v>
      </c>
      <c r="V43" s="62">
        <v>3.064159327932146E-2</v>
      </c>
      <c r="W43" s="62">
        <v>6.9060844979866916E-3</v>
      </c>
      <c r="X43" s="62">
        <v>4.7682808322265207E-4</v>
      </c>
      <c r="Y43" s="62">
        <v>7.6553402254422062E-4</v>
      </c>
      <c r="Z43" s="62">
        <v>2.3880417794000354E-4</v>
      </c>
      <c r="AA43" s="62">
        <v>1.9103691540002266E-4</v>
      </c>
      <c r="AB43" s="62">
        <v>1.6722031991068989E-3</v>
      </c>
      <c r="AC43" s="62">
        <v>3.1510542767373452E-4</v>
      </c>
      <c r="AD43" s="157">
        <v>2.4009533821444114E-5</v>
      </c>
      <c r="AE43" s="158"/>
      <c r="AF43" s="159">
        <v>362.67177156999998</v>
      </c>
      <c r="AG43" s="62">
        <v>0.12434999999999999</v>
      </c>
      <c r="AH43" s="62" t="s">
        <v>443</v>
      </c>
      <c r="AI43" s="62">
        <v>47.048108185666912</v>
      </c>
      <c r="AJ43" s="62" t="s">
        <v>443</v>
      </c>
      <c r="AK43" s="62" t="s">
        <v>443</v>
      </c>
      <c r="AL43" s="40" t="s">
        <v>49</v>
      </c>
    </row>
    <row r="44" spans="1:38" ht="26.25" hidden="1" customHeight="1" thickBot="1">
      <c r="A44" s="60" t="s">
        <v>70</v>
      </c>
      <c r="B44" s="60" t="s">
        <v>111</v>
      </c>
      <c r="C44" s="61" t="s">
        <v>112</v>
      </c>
      <c r="D44" s="62"/>
      <c r="E44" s="62">
        <v>0.128599867502</v>
      </c>
      <c r="F44" s="62">
        <v>1.9594050812E-2</v>
      </c>
      <c r="G44" s="62" t="s">
        <v>443</v>
      </c>
      <c r="H44" s="62">
        <v>3.0681488000000001E-5</v>
      </c>
      <c r="I44" s="62">
        <v>7.0560863180000001E-3</v>
      </c>
      <c r="J44" s="62">
        <v>7.0560863180000001E-3</v>
      </c>
      <c r="K44" s="62">
        <v>7.0560863180000001E-3</v>
      </c>
      <c r="L44" s="62">
        <v>4.4314142112599989E-3</v>
      </c>
      <c r="M44" s="62">
        <v>0.31237210673400001</v>
      </c>
      <c r="N44" s="62" t="s">
        <v>443</v>
      </c>
      <c r="O44" s="62">
        <v>4.0106859999999998E-5</v>
      </c>
      <c r="P44" s="62" t="s">
        <v>443</v>
      </c>
      <c r="Q44" s="62" t="s">
        <v>443</v>
      </c>
      <c r="R44" s="62">
        <v>2.0053430000000001E-4</v>
      </c>
      <c r="S44" s="62">
        <v>6.8181661999999997E-3</v>
      </c>
      <c r="T44" s="62">
        <v>2.8074802000000007E-4</v>
      </c>
      <c r="U44" s="62" t="s">
        <v>443</v>
      </c>
      <c r="V44" s="62">
        <v>4.0106860000000003E-3</v>
      </c>
      <c r="W44" s="62" t="s">
        <v>443</v>
      </c>
      <c r="X44" s="62">
        <v>1.2383058E-4</v>
      </c>
      <c r="Y44" s="62">
        <v>1.9702430000000001E-4</v>
      </c>
      <c r="Z44" s="62" t="s">
        <v>443</v>
      </c>
      <c r="AA44" s="62" t="s">
        <v>443</v>
      </c>
      <c r="AB44" s="62">
        <v>3.2085488000000004E-4</v>
      </c>
      <c r="AC44" s="62" t="s">
        <v>443</v>
      </c>
      <c r="AD44" s="157" t="s">
        <v>443</v>
      </c>
      <c r="AE44" s="158"/>
      <c r="AF44" s="159">
        <v>172.79645799999997</v>
      </c>
      <c r="AG44" s="62" t="s">
        <v>443</v>
      </c>
      <c r="AH44" s="62" t="s">
        <v>443</v>
      </c>
      <c r="AI44" s="62" t="s">
        <v>443</v>
      </c>
      <c r="AJ44" s="62" t="s">
        <v>443</v>
      </c>
      <c r="AK44" s="62" t="s">
        <v>443</v>
      </c>
      <c r="AL44" s="40" t="s">
        <v>49</v>
      </c>
    </row>
    <row r="45" spans="1:38" ht="26.25" hidden="1" customHeight="1" thickBot="1">
      <c r="A45" s="60" t="s">
        <v>70</v>
      </c>
      <c r="B45" s="60" t="s">
        <v>113</v>
      </c>
      <c r="C45" s="61" t="s">
        <v>114</v>
      </c>
      <c r="D45" s="62"/>
      <c r="E45" s="62" t="s">
        <v>444</v>
      </c>
      <c r="F45" s="62" t="s">
        <v>444</v>
      </c>
      <c r="G45" s="62" t="s">
        <v>444</v>
      </c>
      <c r="H45" s="62" t="s">
        <v>444</v>
      </c>
      <c r="I45" s="62" t="s">
        <v>444</v>
      </c>
      <c r="J45" s="62" t="s">
        <v>444</v>
      </c>
      <c r="K45" s="62" t="s">
        <v>444</v>
      </c>
      <c r="L45" s="62" t="s">
        <v>444</v>
      </c>
      <c r="M45" s="62" t="s">
        <v>444</v>
      </c>
      <c r="N45" s="62" t="s">
        <v>444</v>
      </c>
      <c r="O45" s="62" t="s">
        <v>444</v>
      </c>
      <c r="P45" s="62" t="s">
        <v>444</v>
      </c>
      <c r="Q45" s="62" t="s">
        <v>444</v>
      </c>
      <c r="R45" s="62" t="s">
        <v>444</v>
      </c>
      <c r="S45" s="62" t="s">
        <v>444</v>
      </c>
      <c r="T45" s="62" t="s">
        <v>444</v>
      </c>
      <c r="U45" s="62" t="s">
        <v>444</v>
      </c>
      <c r="V45" s="62" t="s">
        <v>444</v>
      </c>
      <c r="W45" s="62" t="s">
        <v>444</v>
      </c>
      <c r="X45" s="62" t="s">
        <v>444</v>
      </c>
      <c r="Y45" s="62" t="s">
        <v>444</v>
      </c>
      <c r="Z45" s="62" t="s">
        <v>444</v>
      </c>
      <c r="AA45" s="62" t="s">
        <v>444</v>
      </c>
      <c r="AB45" s="62" t="s">
        <v>444</v>
      </c>
      <c r="AC45" s="62" t="s">
        <v>444</v>
      </c>
      <c r="AD45" s="157" t="s">
        <v>444</v>
      </c>
      <c r="AE45" s="158"/>
      <c r="AF45" s="159" t="s">
        <v>444</v>
      </c>
      <c r="AG45" s="62" t="s">
        <v>444</v>
      </c>
      <c r="AH45" s="62" t="s">
        <v>444</v>
      </c>
      <c r="AI45" s="62" t="s">
        <v>444</v>
      </c>
      <c r="AJ45" s="62" t="s">
        <v>444</v>
      </c>
      <c r="AK45" s="62" t="s">
        <v>444</v>
      </c>
      <c r="AL45" s="40" t="s">
        <v>49</v>
      </c>
    </row>
    <row r="46" spans="1:38" ht="26.25" hidden="1" customHeight="1" thickBot="1">
      <c r="A46" s="60" t="s">
        <v>103</v>
      </c>
      <c r="B46" s="60" t="s">
        <v>115</v>
      </c>
      <c r="C46" s="61" t="s">
        <v>116</v>
      </c>
      <c r="D46" s="62"/>
      <c r="E46" s="62" t="s">
        <v>444</v>
      </c>
      <c r="F46" s="62" t="s">
        <v>444</v>
      </c>
      <c r="G46" s="62" t="s">
        <v>444</v>
      </c>
      <c r="H46" s="62" t="s">
        <v>444</v>
      </c>
      <c r="I46" s="62" t="s">
        <v>444</v>
      </c>
      <c r="J46" s="62" t="s">
        <v>444</v>
      </c>
      <c r="K46" s="62" t="s">
        <v>444</v>
      </c>
      <c r="L46" s="62" t="s">
        <v>444</v>
      </c>
      <c r="M46" s="62" t="s">
        <v>444</v>
      </c>
      <c r="N46" s="62" t="s">
        <v>444</v>
      </c>
      <c r="O46" s="62" t="s">
        <v>444</v>
      </c>
      <c r="P46" s="62" t="s">
        <v>444</v>
      </c>
      <c r="Q46" s="62" t="s">
        <v>444</v>
      </c>
      <c r="R46" s="62" t="s">
        <v>444</v>
      </c>
      <c r="S46" s="62" t="s">
        <v>444</v>
      </c>
      <c r="T46" s="62" t="s">
        <v>444</v>
      </c>
      <c r="U46" s="62" t="s">
        <v>444</v>
      </c>
      <c r="V46" s="62" t="s">
        <v>444</v>
      </c>
      <c r="W46" s="62" t="s">
        <v>444</v>
      </c>
      <c r="X46" s="62" t="s">
        <v>444</v>
      </c>
      <c r="Y46" s="62" t="s">
        <v>444</v>
      </c>
      <c r="Z46" s="62" t="s">
        <v>444</v>
      </c>
      <c r="AA46" s="62" t="s">
        <v>444</v>
      </c>
      <c r="AB46" s="62" t="s">
        <v>444</v>
      </c>
      <c r="AC46" s="62" t="s">
        <v>444</v>
      </c>
      <c r="AD46" s="62" t="s">
        <v>444</v>
      </c>
      <c r="AE46" s="158"/>
      <c r="AF46" s="62" t="s">
        <v>444</v>
      </c>
      <c r="AG46" s="62" t="s">
        <v>444</v>
      </c>
      <c r="AH46" s="62" t="s">
        <v>444</v>
      </c>
      <c r="AI46" s="62" t="s">
        <v>444</v>
      </c>
      <c r="AJ46" s="62" t="s">
        <v>444</v>
      </c>
      <c r="AK46" s="62" t="s">
        <v>444</v>
      </c>
      <c r="AL46" s="40" t="s">
        <v>49</v>
      </c>
    </row>
    <row r="47" spans="1:38" ht="26.25" hidden="1" customHeight="1" thickBot="1">
      <c r="A47" s="60" t="s">
        <v>70</v>
      </c>
      <c r="B47" s="60" t="s">
        <v>117</v>
      </c>
      <c r="C47" s="61" t="s">
        <v>118</v>
      </c>
      <c r="D47" s="62"/>
      <c r="E47" s="62" t="s">
        <v>445</v>
      </c>
      <c r="F47" s="62" t="s">
        <v>445</v>
      </c>
      <c r="G47" s="62" t="s">
        <v>445</v>
      </c>
      <c r="H47" s="62" t="s">
        <v>443</v>
      </c>
      <c r="I47" s="62" t="s">
        <v>445</v>
      </c>
      <c r="J47" s="62" t="s">
        <v>445</v>
      </c>
      <c r="K47" s="62" t="s">
        <v>445</v>
      </c>
      <c r="L47" s="62" t="s">
        <v>445</v>
      </c>
      <c r="M47" s="62" t="s">
        <v>445</v>
      </c>
      <c r="N47" s="62" t="s">
        <v>443</v>
      </c>
      <c r="O47" s="62" t="s">
        <v>445</v>
      </c>
      <c r="P47" s="62" t="s">
        <v>443</v>
      </c>
      <c r="Q47" s="62" t="s">
        <v>443</v>
      </c>
      <c r="R47" s="62" t="s">
        <v>445</v>
      </c>
      <c r="S47" s="62" t="s">
        <v>445</v>
      </c>
      <c r="T47" s="62" t="s">
        <v>445</v>
      </c>
      <c r="U47" s="62" t="s">
        <v>445</v>
      </c>
      <c r="V47" s="62" t="s">
        <v>445</v>
      </c>
      <c r="W47" s="62" t="s">
        <v>443</v>
      </c>
      <c r="X47" s="62" t="s">
        <v>445</v>
      </c>
      <c r="Y47" s="62" t="s">
        <v>443</v>
      </c>
      <c r="Z47" s="62" t="s">
        <v>443</v>
      </c>
      <c r="AA47" s="62" t="s">
        <v>443</v>
      </c>
      <c r="AB47" s="62" t="s">
        <v>445</v>
      </c>
      <c r="AC47" s="62" t="s">
        <v>443</v>
      </c>
      <c r="AD47" s="157" t="s">
        <v>443</v>
      </c>
      <c r="AE47" s="158"/>
      <c r="AF47" s="159" t="s">
        <v>445</v>
      </c>
      <c r="AG47" s="62" t="s">
        <v>443</v>
      </c>
      <c r="AH47" s="62" t="s">
        <v>443</v>
      </c>
      <c r="AI47" s="62" t="s">
        <v>443</v>
      </c>
      <c r="AJ47" s="62" t="s">
        <v>443</v>
      </c>
      <c r="AK47" s="62" t="s">
        <v>443</v>
      </c>
      <c r="AL47" s="40" t="s">
        <v>49</v>
      </c>
    </row>
    <row r="48" spans="1:38" ht="26.25" customHeight="1" thickBot="1">
      <c r="A48" s="60" t="s">
        <v>119</v>
      </c>
      <c r="B48" s="60" t="s">
        <v>120</v>
      </c>
      <c r="C48" s="61" t="s">
        <v>121</v>
      </c>
      <c r="D48" s="62"/>
      <c r="E48" s="62" t="s">
        <v>443</v>
      </c>
      <c r="F48" s="62">
        <v>1.3448701960000002</v>
      </c>
      <c r="G48" s="62" t="s">
        <v>443</v>
      </c>
      <c r="H48" s="62" t="s">
        <v>443</v>
      </c>
      <c r="I48" s="62">
        <v>4.0346105880000004E-2</v>
      </c>
      <c r="J48" s="62">
        <v>0.26224968822</v>
      </c>
      <c r="K48" s="62">
        <v>0.55139678036000006</v>
      </c>
      <c r="L48" s="62" t="s">
        <v>443</v>
      </c>
      <c r="M48" s="62" t="s">
        <v>443</v>
      </c>
      <c r="N48" s="62" t="s">
        <v>443</v>
      </c>
      <c r="O48" s="62" t="s">
        <v>443</v>
      </c>
      <c r="P48" s="62" t="s">
        <v>443</v>
      </c>
      <c r="Q48" s="62" t="s">
        <v>443</v>
      </c>
      <c r="R48" s="62" t="s">
        <v>443</v>
      </c>
      <c r="S48" s="62" t="s">
        <v>443</v>
      </c>
      <c r="T48" s="62" t="s">
        <v>443</v>
      </c>
      <c r="U48" s="62" t="s">
        <v>443</v>
      </c>
      <c r="V48" s="62" t="s">
        <v>443</v>
      </c>
      <c r="W48" s="62" t="s">
        <v>443</v>
      </c>
      <c r="X48" s="62" t="s">
        <v>443</v>
      </c>
      <c r="Y48" s="62" t="s">
        <v>443</v>
      </c>
      <c r="Z48" s="62" t="s">
        <v>443</v>
      </c>
      <c r="AA48" s="62" t="s">
        <v>443</v>
      </c>
      <c r="AB48" s="62" t="s">
        <v>443</v>
      </c>
      <c r="AC48" s="62" t="s">
        <v>443</v>
      </c>
      <c r="AD48" s="157" t="s">
        <v>443</v>
      </c>
      <c r="AE48" s="158"/>
      <c r="AF48" s="159" t="s">
        <v>443</v>
      </c>
      <c r="AG48" s="62" t="s">
        <v>443</v>
      </c>
      <c r="AH48" s="62" t="s">
        <v>443</v>
      </c>
      <c r="AI48" s="62" t="s">
        <v>443</v>
      </c>
      <c r="AJ48" s="62" t="s">
        <v>443</v>
      </c>
      <c r="AK48" s="62">
        <v>6.7243509800000005</v>
      </c>
      <c r="AL48" s="40" t="s">
        <v>122</v>
      </c>
    </row>
    <row r="49" spans="1:38" ht="26.25" customHeight="1" thickBot="1">
      <c r="A49" s="60" t="s">
        <v>119</v>
      </c>
      <c r="B49" s="60" t="s">
        <v>123</v>
      </c>
      <c r="C49" s="61" t="s">
        <v>124</v>
      </c>
      <c r="D49" s="62"/>
      <c r="E49" s="62" t="s">
        <v>442</v>
      </c>
      <c r="F49" s="62" t="s">
        <v>442</v>
      </c>
      <c r="G49" s="62" t="s">
        <v>442</v>
      </c>
      <c r="H49" s="62" t="s">
        <v>442</v>
      </c>
      <c r="I49" s="62" t="s">
        <v>442</v>
      </c>
      <c r="J49" s="62" t="s">
        <v>442</v>
      </c>
      <c r="K49" s="62" t="s">
        <v>442</v>
      </c>
      <c r="L49" s="62" t="s">
        <v>442</v>
      </c>
      <c r="M49" s="62" t="s">
        <v>442</v>
      </c>
      <c r="N49" s="62" t="s">
        <v>442</v>
      </c>
      <c r="O49" s="62" t="s">
        <v>442</v>
      </c>
      <c r="P49" s="62" t="s">
        <v>442</v>
      </c>
      <c r="Q49" s="62" t="s">
        <v>442</v>
      </c>
      <c r="R49" s="62" t="s">
        <v>442</v>
      </c>
      <c r="S49" s="62" t="s">
        <v>442</v>
      </c>
      <c r="T49" s="62" t="s">
        <v>442</v>
      </c>
      <c r="U49" s="62" t="s">
        <v>442</v>
      </c>
      <c r="V49" s="62" t="s">
        <v>442</v>
      </c>
      <c r="W49" s="62" t="s">
        <v>442</v>
      </c>
      <c r="X49" s="62" t="s">
        <v>442</v>
      </c>
      <c r="Y49" s="62" t="s">
        <v>442</v>
      </c>
      <c r="Z49" s="62" t="s">
        <v>442</v>
      </c>
      <c r="AA49" s="62" t="s">
        <v>442</v>
      </c>
      <c r="AB49" s="62" t="s">
        <v>442</v>
      </c>
      <c r="AC49" s="62" t="s">
        <v>442</v>
      </c>
      <c r="AD49" s="62" t="s">
        <v>442</v>
      </c>
      <c r="AE49" s="158"/>
      <c r="AF49" s="157" t="s">
        <v>442</v>
      </c>
      <c r="AG49" s="157" t="s">
        <v>442</v>
      </c>
      <c r="AH49" s="157" t="s">
        <v>442</v>
      </c>
      <c r="AI49" s="157" t="s">
        <v>442</v>
      </c>
      <c r="AJ49" s="157" t="s">
        <v>442</v>
      </c>
      <c r="AK49" s="62" t="s">
        <v>442</v>
      </c>
      <c r="AL49" s="40" t="s">
        <v>125</v>
      </c>
    </row>
    <row r="50" spans="1:38" ht="26.25" customHeight="1" thickBot="1">
      <c r="A50" s="60" t="s">
        <v>119</v>
      </c>
      <c r="B50" s="60" t="s">
        <v>126</v>
      </c>
      <c r="C50" s="61" t="s">
        <v>127</v>
      </c>
      <c r="D50" s="62"/>
      <c r="E50" s="62" t="s">
        <v>442</v>
      </c>
      <c r="F50" s="62" t="s">
        <v>442</v>
      </c>
      <c r="G50" s="62" t="s">
        <v>442</v>
      </c>
      <c r="H50" s="62" t="s">
        <v>442</v>
      </c>
      <c r="I50" s="62" t="s">
        <v>442</v>
      </c>
      <c r="J50" s="62" t="s">
        <v>442</v>
      </c>
      <c r="K50" s="62" t="s">
        <v>442</v>
      </c>
      <c r="L50" s="62" t="s">
        <v>442</v>
      </c>
      <c r="M50" s="62" t="s">
        <v>442</v>
      </c>
      <c r="N50" s="62" t="s">
        <v>442</v>
      </c>
      <c r="O50" s="62" t="s">
        <v>442</v>
      </c>
      <c r="P50" s="62" t="s">
        <v>442</v>
      </c>
      <c r="Q50" s="62" t="s">
        <v>442</v>
      </c>
      <c r="R50" s="62" t="s">
        <v>442</v>
      </c>
      <c r="S50" s="62" t="s">
        <v>442</v>
      </c>
      <c r="T50" s="62" t="s">
        <v>442</v>
      </c>
      <c r="U50" s="62" t="s">
        <v>442</v>
      </c>
      <c r="V50" s="62" t="s">
        <v>442</v>
      </c>
      <c r="W50" s="62" t="s">
        <v>442</v>
      </c>
      <c r="X50" s="62" t="s">
        <v>442</v>
      </c>
      <c r="Y50" s="62" t="s">
        <v>442</v>
      </c>
      <c r="Z50" s="62" t="s">
        <v>442</v>
      </c>
      <c r="AA50" s="62" t="s">
        <v>442</v>
      </c>
      <c r="AB50" s="62" t="s">
        <v>442</v>
      </c>
      <c r="AC50" s="62" t="s">
        <v>442</v>
      </c>
      <c r="AD50" s="157" t="s">
        <v>442</v>
      </c>
      <c r="AE50" s="158"/>
      <c r="AF50" s="157" t="s">
        <v>442</v>
      </c>
      <c r="AG50" s="157" t="s">
        <v>442</v>
      </c>
      <c r="AH50" s="157" t="s">
        <v>442</v>
      </c>
      <c r="AI50" s="157" t="s">
        <v>442</v>
      </c>
      <c r="AJ50" s="157" t="s">
        <v>442</v>
      </c>
      <c r="AK50" s="62" t="s">
        <v>442</v>
      </c>
      <c r="AL50" s="40" t="s">
        <v>412</v>
      </c>
    </row>
    <row r="51" spans="1:38" ht="26.25" hidden="1" customHeight="1" thickBot="1">
      <c r="A51" s="60" t="s">
        <v>119</v>
      </c>
      <c r="B51" s="64" t="s">
        <v>128</v>
      </c>
      <c r="C51" s="61" t="s">
        <v>129</v>
      </c>
      <c r="D51" s="62"/>
      <c r="E51" s="62" t="s">
        <v>442</v>
      </c>
      <c r="F51" s="62" t="s">
        <v>442</v>
      </c>
      <c r="G51" s="62" t="s">
        <v>442</v>
      </c>
      <c r="H51" s="62" t="s">
        <v>442</v>
      </c>
      <c r="I51" s="62" t="s">
        <v>442</v>
      </c>
      <c r="J51" s="62" t="s">
        <v>442</v>
      </c>
      <c r="K51" s="62" t="s">
        <v>442</v>
      </c>
      <c r="L51" s="62" t="s">
        <v>442</v>
      </c>
      <c r="M51" s="62" t="s">
        <v>442</v>
      </c>
      <c r="N51" s="62" t="s">
        <v>442</v>
      </c>
      <c r="O51" s="62" t="s">
        <v>442</v>
      </c>
      <c r="P51" s="62" t="s">
        <v>442</v>
      </c>
      <c r="Q51" s="62" t="s">
        <v>442</v>
      </c>
      <c r="R51" s="62" t="s">
        <v>442</v>
      </c>
      <c r="S51" s="62" t="s">
        <v>442</v>
      </c>
      <c r="T51" s="62" t="s">
        <v>442</v>
      </c>
      <c r="U51" s="62" t="s">
        <v>442</v>
      </c>
      <c r="V51" s="62" t="s">
        <v>442</v>
      </c>
      <c r="W51" s="62" t="s">
        <v>442</v>
      </c>
      <c r="X51" s="62" t="s">
        <v>442</v>
      </c>
      <c r="Y51" s="62" t="s">
        <v>442</v>
      </c>
      <c r="Z51" s="62" t="s">
        <v>442</v>
      </c>
      <c r="AA51" s="62" t="s">
        <v>442</v>
      </c>
      <c r="AB51" s="62" t="s">
        <v>442</v>
      </c>
      <c r="AC51" s="62" t="s">
        <v>442</v>
      </c>
      <c r="AD51" s="157" t="s">
        <v>442</v>
      </c>
      <c r="AE51" s="158"/>
      <c r="AF51" s="157" t="s">
        <v>442</v>
      </c>
      <c r="AG51" s="157" t="s">
        <v>442</v>
      </c>
      <c r="AH51" s="157" t="s">
        <v>442</v>
      </c>
      <c r="AI51" s="157" t="s">
        <v>442</v>
      </c>
      <c r="AJ51" s="157" t="s">
        <v>442</v>
      </c>
      <c r="AK51" s="62" t="s">
        <v>442</v>
      </c>
      <c r="AL51" s="40" t="s">
        <v>130</v>
      </c>
    </row>
    <row r="52" spans="1:38" ht="26.25" hidden="1" customHeight="1" thickBot="1">
      <c r="A52" s="60" t="s">
        <v>119</v>
      </c>
      <c r="B52" s="64" t="s">
        <v>131</v>
      </c>
      <c r="C52" s="66" t="s">
        <v>392</v>
      </c>
      <c r="D52" s="63"/>
      <c r="E52" s="62">
        <v>0.20472000000000001</v>
      </c>
      <c r="F52" s="62">
        <v>0.1706</v>
      </c>
      <c r="G52" s="62">
        <v>0.52886</v>
      </c>
      <c r="H52" s="62">
        <v>9.3830000000000009E-4</v>
      </c>
      <c r="I52" s="62">
        <v>3.6679E-3</v>
      </c>
      <c r="J52" s="62">
        <v>8.4447000000000012E-3</v>
      </c>
      <c r="K52" s="62">
        <v>1.3648E-2</v>
      </c>
      <c r="L52" s="62" t="s">
        <v>443</v>
      </c>
      <c r="M52" s="62">
        <v>7.6770000000000005E-2</v>
      </c>
      <c r="N52" s="62">
        <v>4.3503000000000005E-3</v>
      </c>
      <c r="O52" s="62">
        <v>4.3503000000000005E-3</v>
      </c>
      <c r="P52" s="62">
        <v>4.3503000000000005E-3</v>
      </c>
      <c r="Q52" s="62">
        <v>4.3503000000000005E-3</v>
      </c>
      <c r="R52" s="62">
        <v>4.3503000000000005E-3</v>
      </c>
      <c r="S52" s="62">
        <v>4.3503000000000005E-3</v>
      </c>
      <c r="T52" s="62">
        <v>4.3503000000000005E-3</v>
      </c>
      <c r="U52" s="62">
        <v>4.3503000000000005E-3</v>
      </c>
      <c r="V52" s="62">
        <v>4.3503000000000005E-3</v>
      </c>
      <c r="W52" s="62">
        <v>4.8621000000000003E-3</v>
      </c>
      <c r="X52" s="62" t="s">
        <v>443</v>
      </c>
      <c r="Y52" s="62" t="s">
        <v>443</v>
      </c>
      <c r="Z52" s="62" t="s">
        <v>443</v>
      </c>
      <c r="AA52" s="62" t="s">
        <v>443</v>
      </c>
      <c r="AB52" s="62" t="s">
        <v>443</v>
      </c>
      <c r="AC52" s="62" t="s">
        <v>443</v>
      </c>
      <c r="AD52" s="157" t="s">
        <v>443</v>
      </c>
      <c r="AE52" s="158"/>
      <c r="AF52" s="159" t="s">
        <v>443</v>
      </c>
      <c r="AG52" s="62" t="s">
        <v>443</v>
      </c>
      <c r="AH52" s="62" t="s">
        <v>443</v>
      </c>
      <c r="AI52" s="62" t="s">
        <v>443</v>
      </c>
      <c r="AJ52" s="62" t="s">
        <v>443</v>
      </c>
      <c r="AK52" s="62">
        <v>853000</v>
      </c>
      <c r="AL52" s="40" t="s">
        <v>132</v>
      </c>
    </row>
    <row r="53" spans="1:38" ht="26.25" hidden="1" customHeight="1" thickBot="1">
      <c r="A53" s="60" t="s">
        <v>119</v>
      </c>
      <c r="B53" s="64" t="s">
        <v>133</v>
      </c>
      <c r="C53" s="66" t="s">
        <v>134</v>
      </c>
      <c r="D53" s="63"/>
      <c r="E53" s="62" t="s">
        <v>443</v>
      </c>
      <c r="F53" s="62">
        <v>2.3240249999999998</v>
      </c>
      <c r="G53" s="62" t="s">
        <v>443</v>
      </c>
      <c r="H53" s="62" t="s">
        <v>443</v>
      </c>
      <c r="I53" s="62" t="s">
        <v>443</v>
      </c>
      <c r="J53" s="62" t="s">
        <v>443</v>
      </c>
      <c r="K53" s="62" t="s">
        <v>443</v>
      </c>
      <c r="L53" s="62" t="s">
        <v>443</v>
      </c>
      <c r="M53" s="62" t="s">
        <v>443</v>
      </c>
      <c r="N53" s="62" t="s">
        <v>443</v>
      </c>
      <c r="O53" s="62" t="s">
        <v>443</v>
      </c>
      <c r="P53" s="62" t="s">
        <v>443</v>
      </c>
      <c r="Q53" s="62" t="s">
        <v>443</v>
      </c>
      <c r="R53" s="62" t="s">
        <v>443</v>
      </c>
      <c r="S53" s="62" t="s">
        <v>443</v>
      </c>
      <c r="T53" s="62" t="s">
        <v>443</v>
      </c>
      <c r="U53" s="62" t="s">
        <v>443</v>
      </c>
      <c r="V53" s="62" t="s">
        <v>443</v>
      </c>
      <c r="W53" s="62" t="s">
        <v>443</v>
      </c>
      <c r="X53" s="62" t="s">
        <v>443</v>
      </c>
      <c r="Y53" s="62" t="s">
        <v>443</v>
      </c>
      <c r="Z53" s="62" t="s">
        <v>443</v>
      </c>
      <c r="AA53" s="62" t="s">
        <v>443</v>
      </c>
      <c r="AB53" s="62" t="s">
        <v>443</v>
      </c>
      <c r="AC53" s="62" t="s">
        <v>443</v>
      </c>
      <c r="AD53" s="157" t="s">
        <v>443</v>
      </c>
      <c r="AE53" s="158"/>
      <c r="AF53" s="159" t="s">
        <v>443</v>
      </c>
      <c r="AG53" s="62" t="s">
        <v>443</v>
      </c>
      <c r="AH53" s="62" t="s">
        <v>443</v>
      </c>
      <c r="AI53" s="62" t="s">
        <v>443</v>
      </c>
      <c r="AJ53" s="62" t="s">
        <v>443</v>
      </c>
      <c r="AK53" s="62">
        <v>0.51644999999999996</v>
      </c>
      <c r="AL53" s="40" t="s">
        <v>135</v>
      </c>
    </row>
    <row r="54" spans="1:38" ht="37.5" hidden="1" customHeight="1" thickBot="1">
      <c r="A54" s="60" t="s">
        <v>119</v>
      </c>
      <c r="B54" s="64" t="s">
        <v>136</v>
      </c>
      <c r="C54" s="66" t="s">
        <v>137</v>
      </c>
      <c r="D54" s="63"/>
      <c r="E54" s="62" t="s">
        <v>442</v>
      </c>
      <c r="F54" s="62" t="s">
        <v>442</v>
      </c>
      <c r="G54" s="62" t="s">
        <v>442</v>
      </c>
      <c r="H54" s="62" t="s">
        <v>442</v>
      </c>
      <c r="I54" s="62" t="s">
        <v>442</v>
      </c>
      <c r="J54" s="62" t="s">
        <v>442</v>
      </c>
      <c r="K54" s="62" t="s">
        <v>442</v>
      </c>
      <c r="L54" s="62" t="s">
        <v>442</v>
      </c>
      <c r="M54" s="62" t="s">
        <v>442</v>
      </c>
      <c r="N54" s="62" t="s">
        <v>442</v>
      </c>
      <c r="O54" s="62" t="s">
        <v>442</v>
      </c>
      <c r="P54" s="62" t="s">
        <v>442</v>
      </c>
      <c r="Q54" s="62" t="s">
        <v>442</v>
      </c>
      <c r="R54" s="62" t="s">
        <v>442</v>
      </c>
      <c r="S54" s="62" t="s">
        <v>442</v>
      </c>
      <c r="T54" s="62" t="s">
        <v>442</v>
      </c>
      <c r="U54" s="62" t="s">
        <v>442</v>
      </c>
      <c r="V54" s="62" t="s">
        <v>442</v>
      </c>
      <c r="W54" s="62" t="s">
        <v>442</v>
      </c>
      <c r="X54" s="62" t="s">
        <v>442</v>
      </c>
      <c r="Y54" s="62" t="s">
        <v>442</v>
      </c>
      <c r="Z54" s="62" t="s">
        <v>442</v>
      </c>
      <c r="AA54" s="62" t="s">
        <v>442</v>
      </c>
      <c r="AB54" s="62" t="s">
        <v>442</v>
      </c>
      <c r="AC54" s="62" t="s">
        <v>442</v>
      </c>
      <c r="AD54" s="157" t="s">
        <v>442</v>
      </c>
      <c r="AE54" s="158"/>
      <c r="AF54" s="159" t="s">
        <v>442</v>
      </c>
      <c r="AG54" s="62" t="s">
        <v>442</v>
      </c>
      <c r="AH54" s="62" t="s">
        <v>442</v>
      </c>
      <c r="AI54" s="62" t="s">
        <v>442</v>
      </c>
      <c r="AJ54" s="62" t="s">
        <v>442</v>
      </c>
      <c r="AK54" s="62" t="s">
        <v>442</v>
      </c>
      <c r="AL54" s="40" t="s">
        <v>419</v>
      </c>
    </row>
    <row r="55" spans="1:38" ht="26.25" hidden="1" customHeight="1" thickBot="1">
      <c r="A55" s="60" t="s">
        <v>119</v>
      </c>
      <c r="B55" s="64" t="s">
        <v>138</v>
      </c>
      <c r="C55" s="66" t="s">
        <v>139</v>
      </c>
      <c r="D55" s="63"/>
      <c r="E55" s="62">
        <v>1.6449999999999999E-2</v>
      </c>
      <c r="F55" s="62">
        <v>8.2249999999999999E-4</v>
      </c>
      <c r="G55" s="62">
        <v>2.4675000000000001E-3</v>
      </c>
      <c r="H55" s="62" t="s">
        <v>443</v>
      </c>
      <c r="I55" s="62" t="s">
        <v>443</v>
      </c>
      <c r="J55" s="62" t="s">
        <v>443</v>
      </c>
      <c r="K55" s="62" t="s">
        <v>443</v>
      </c>
      <c r="L55" s="62" t="s">
        <v>443</v>
      </c>
      <c r="M55" s="62">
        <v>3.9480000000000001E-3</v>
      </c>
      <c r="N55" s="62" t="s">
        <v>443</v>
      </c>
      <c r="O55" s="62" t="s">
        <v>443</v>
      </c>
      <c r="P55" s="62" t="s">
        <v>443</v>
      </c>
      <c r="Q55" s="62" t="s">
        <v>443</v>
      </c>
      <c r="R55" s="62" t="s">
        <v>443</v>
      </c>
      <c r="S55" s="62" t="s">
        <v>443</v>
      </c>
      <c r="T55" s="62" t="s">
        <v>443</v>
      </c>
      <c r="U55" s="62" t="s">
        <v>443</v>
      </c>
      <c r="V55" s="62" t="s">
        <v>443</v>
      </c>
      <c r="W55" s="62" t="s">
        <v>443</v>
      </c>
      <c r="X55" s="62" t="s">
        <v>443</v>
      </c>
      <c r="Y55" s="62" t="s">
        <v>443</v>
      </c>
      <c r="Z55" s="62" t="s">
        <v>443</v>
      </c>
      <c r="AA55" s="62" t="s">
        <v>443</v>
      </c>
      <c r="AB55" s="62" t="s">
        <v>443</v>
      </c>
      <c r="AC55" s="62" t="s">
        <v>443</v>
      </c>
      <c r="AD55" s="157" t="s">
        <v>443</v>
      </c>
      <c r="AE55" s="158"/>
      <c r="AF55" s="159" t="s">
        <v>443</v>
      </c>
      <c r="AG55" s="62" t="s">
        <v>443</v>
      </c>
      <c r="AH55" s="62" t="s">
        <v>443</v>
      </c>
      <c r="AI55" s="62" t="s">
        <v>443</v>
      </c>
      <c r="AJ55" s="62" t="s">
        <v>443</v>
      </c>
      <c r="AK55" s="62">
        <v>164.5</v>
      </c>
      <c r="AL55" s="40" t="s">
        <v>140</v>
      </c>
    </row>
    <row r="56" spans="1:38" ht="26.25" hidden="1" customHeight="1" thickBot="1">
      <c r="A56" s="64" t="s">
        <v>119</v>
      </c>
      <c r="B56" s="64" t="s">
        <v>141</v>
      </c>
      <c r="C56" s="66" t="s">
        <v>401</v>
      </c>
      <c r="D56" s="63"/>
      <c r="E56" s="62" t="s">
        <v>443</v>
      </c>
      <c r="F56" s="62" t="s">
        <v>443</v>
      </c>
      <c r="G56" s="62" t="s">
        <v>443</v>
      </c>
      <c r="H56" s="62">
        <v>0.29678457412799997</v>
      </c>
      <c r="I56" s="62" t="s">
        <v>443</v>
      </c>
      <c r="J56" s="62" t="s">
        <v>443</v>
      </c>
      <c r="K56" s="62" t="s">
        <v>443</v>
      </c>
      <c r="L56" s="62" t="s">
        <v>443</v>
      </c>
      <c r="M56" s="62" t="s">
        <v>443</v>
      </c>
      <c r="N56" s="62" t="s">
        <v>443</v>
      </c>
      <c r="O56" s="62" t="s">
        <v>443</v>
      </c>
      <c r="P56" s="62">
        <v>6.2183434579199989E-5</v>
      </c>
      <c r="Q56" s="62">
        <v>3.5331496919999999E-6</v>
      </c>
      <c r="R56" s="62" t="s">
        <v>443</v>
      </c>
      <c r="S56" s="62" t="s">
        <v>443</v>
      </c>
      <c r="T56" s="62" t="s">
        <v>443</v>
      </c>
      <c r="U56" s="62" t="s">
        <v>443</v>
      </c>
      <c r="V56" s="62" t="s">
        <v>443</v>
      </c>
      <c r="W56" s="62" t="s">
        <v>443</v>
      </c>
      <c r="X56" s="62" t="s">
        <v>443</v>
      </c>
      <c r="Y56" s="62" t="s">
        <v>443</v>
      </c>
      <c r="Z56" s="62" t="s">
        <v>443</v>
      </c>
      <c r="AA56" s="62" t="s">
        <v>443</v>
      </c>
      <c r="AB56" s="62" t="s">
        <v>443</v>
      </c>
      <c r="AC56" s="62" t="s">
        <v>443</v>
      </c>
      <c r="AD56" s="62" t="s">
        <v>443</v>
      </c>
      <c r="AE56" s="158"/>
      <c r="AF56" s="62" t="s">
        <v>443</v>
      </c>
      <c r="AG56" s="62" t="s">
        <v>443</v>
      </c>
      <c r="AH56" s="62" t="s">
        <v>443</v>
      </c>
      <c r="AI56" s="62" t="s">
        <v>443</v>
      </c>
      <c r="AJ56" s="62" t="s">
        <v>443</v>
      </c>
      <c r="AK56" s="62">
        <v>141325.98767999999</v>
      </c>
      <c r="AL56" s="40" t="s">
        <v>412</v>
      </c>
    </row>
    <row r="57" spans="1:38" ht="26.25" customHeight="1" thickBot="1">
      <c r="A57" s="60" t="s">
        <v>53</v>
      </c>
      <c r="B57" s="60" t="s">
        <v>143</v>
      </c>
      <c r="C57" s="61" t="s">
        <v>144</v>
      </c>
      <c r="D57" s="62"/>
      <c r="E57" s="62" t="s">
        <v>443</v>
      </c>
      <c r="F57" s="62" t="s">
        <v>443</v>
      </c>
      <c r="G57" s="62" t="s">
        <v>443</v>
      </c>
      <c r="H57" s="62" t="s">
        <v>443</v>
      </c>
      <c r="I57" s="62">
        <v>2.24E-2</v>
      </c>
      <c r="J57" s="62">
        <v>3.1E-2</v>
      </c>
      <c r="K57" s="62">
        <v>7.7000000000000002E-3</v>
      </c>
      <c r="L57" s="62">
        <v>6.7199999999999996E-4</v>
      </c>
      <c r="M57" s="62" t="s">
        <v>443</v>
      </c>
      <c r="N57" s="62" t="s">
        <v>443</v>
      </c>
      <c r="O57" s="62" t="s">
        <v>443</v>
      </c>
      <c r="P57" s="62" t="s">
        <v>443</v>
      </c>
      <c r="Q57" s="62" t="s">
        <v>443</v>
      </c>
      <c r="R57" s="62" t="s">
        <v>443</v>
      </c>
      <c r="S57" s="62" t="s">
        <v>443</v>
      </c>
      <c r="T57" s="62" t="s">
        <v>443</v>
      </c>
      <c r="U57" s="62" t="s">
        <v>443</v>
      </c>
      <c r="V57" s="62" t="s">
        <v>443</v>
      </c>
      <c r="W57" s="62" t="s">
        <v>443</v>
      </c>
      <c r="X57" s="62" t="s">
        <v>443</v>
      </c>
      <c r="Y57" s="62" t="s">
        <v>443</v>
      </c>
      <c r="Z57" s="62" t="s">
        <v>443</v>
      </c>
      <c r="AA57" s="62" t="s">
        <v>443</v>
      </c>
      <c r="AB57" s="62" t="s">
        <v>443</v>
      </c>
      <c r="AC57" s="62" t="s">
        <v>443</v>
      </c>
      <c r="AD57" s="157" t="s">
        <v>444</v>
      </c>
      <c r="AE57" s="158"/>
      <c r="AF57" s="159" t="s">
        <v>443</v>
      </c>
      <c r="AG57" s="62" t="s">
        <v>443</v>
      </c>
      <c r="AH57" s="62" t="s">
        <v>443</v>
      </c>
      <c r="AI57" s="62" t="s">
        <v>443</v>
      </c>
      <c r="AJ57" s="62" t="s">
        <v>443</v>
      </c>
      <c r="AK57" s="62">
        <v>588.97813200000007</v>
      </c>
      <c r="AL57" s="40" t="s">
        <v>145</v>
      </c>
    </row>
    <row r="58" spans="1:38" ht="26.25" hidden="1" customHeight="1" thickBot="1">
      <c r="A58" s="60" t="s">
        <v>53</v>
      </c>
      <c r="B58" s="60" t="s">
        <v>146</v>
      </c>
      <c r="C58" s="61" t="s">
        <v>147</v>
      </c>
      <c r="D58" s="62"/>
      <c r="E58" s="62" t="s">
        <v>443</v>
      </c>
      <c r="F58" s="62" t="s">
        <v>443</v>
      </c>
      <c r="G58" s="62" t="s">
        <v>443</v>
      </c>
      <c r="H58" s="62" t="s">
        <v>443</v>
      </c>
      <c r="I58" s="62">
        <v>1.89E-3</v>
      </c>
      <c r="J58" s="62">
        <v>9.4500000000000001E-3</v>
      </c>
      <c r="K58" s="62">
        <v>2.4299999999999999E-2</v>
      </c>
      <c r="L58" s="62">
        <v>8.6940000000000001E-6</v>
      </c>
      <c r="M58" s="62" t="s">
        <v>443</v>
      </c>
      <c r="N58" s="62" t="s">
        <v>443</v>
      </c>
      <c r="O58" s="62" t="s">
        <v>443</v>
      </c>
      <c r="P58" s="62" t="s">
        <v>443</v>
      </c>
      <c r="Q58" s="62" t="s">
        <v>443</v>
      </c>
      <c r="R58" s="62" t="s">
        <v>443</v>
      </c>
      <c r="S58" s="62" t="s">
        <v>443</v>
      </c>
      <c r="T58" s="62" t="s">
        <v>443</v>
      </c>
      <c r="U58" s="62" t="s">
        <v>443</v>
      </c>
      <c r="V58" s="62" t="s">
        <v>443</v>
      </c>
      <c r="W58" s="62" t="s">
        <v>443</v>
      </c>
      <c r="X58" s="62" t="s">
        <v>443</v>
      </c>
      <c r="Y58" s="62" t="s">
        <v>443</v>
      </c>
      <c r="Z58" s="62" t="s">
        <v>443</v>
      </c>
      <c r="AA58" s="62" t="s">
        <v>443</v>
      </c>
      <c r="AB58" s="62" t="s">
        <v>443</v>
      </c>
      <c r="AC58" s="62" t="s">
        <v>443</v>
      </c>
      <c r="AD58" s="157" t="s">
        <v>443</v>
      </c>
      <c r="AE58" s="158"/>
      <c r="AF58" s="159" t="s">
        <v>443</v>
      </c>
      <c r="AG58" s="62" t="s">
        <v>443</v>
      </c>
      <c r="AH58" s="62" t="s">
        <v>443</v>
      </c>
      <c r="AI58" s="62" t="s">
        <v>443</v>
      </c>
      <c r="AJ58" s="62" t="s">
        <v>443</v>
      </c>
      <c r="AK58" s="62">
        <v>2700</v>
      </c>
      <c r="AL58" s="40" t="s">
        <v>148</v>
      </c>
    </row>
    <row r="59" spans="1:38" ht="26.25" hidden="1" customHeight="1" thickBot="1">
      <c r="A59" s="60" t="s">
        <v>53</v>
      </c>
      <c r="B59" s="68" t="s">
        <v>149</v>
      </c>
      <c r="C59" s="61" t="s">
        <v>402</v>
      </c>
      <c r="D59" s="62"/>
      <c r="E59" s="62" t="s">
        <v>442</v>
      </c>
      <c r="F59" s="62" t="s">
        <v>442</v>
      </c>
      <c r="G59" s="62" t="s">
        <v>442</v>
      </c>
      <c r="H59" s="62" t="s">
        <v>442</v>
      </c>
      <c r="I59" s="62" t="s">
        <v>442</v>
      </c>
      <c r="J59" s="62" t="s">
        <v>442</v>
      </c>
      <c r="K59" s="62" t="s">
        <v>442</v>
      </c>
      <c r="L59" s="62" t="s">
        <v>442</v>
      </c>
      <c r="M59" s="62" t="s">
        <v>442</v>
      </c>
      <c r="N59" s="62" t="s">
        <v>442</v>
      </c>
      <c r="O59" s="62" t="s">
        <v>442</v>
      </c>
      <c r="P59" s="62" t="s">
        <v>442</v>
      </c>
      <c r="Q59" s="62" t="s">
        <v>442</v>
      </c>
      <c r="R59" s="62" t="s">
        <v>442</v>
      </c>
      <c r="S59" s="62" t="s">
        <v>442</v>
      </c>
      <c r="T59" s="62" t="s">
        <v>442</v>
      </c>
      <c r="U59" s="62" t="s">
        <v>442</v>
      </c>
      <c r="V59" s="62" t="s">
        <v>442</v>
      </c>
      <c r="W59" s="62" t="s">
        <v>442</v>
      </c>
      <c r="X59" s="62" t="s">
        <v>442</v>
      </c>
      <c r="Y59" s="62" t="s">
        <v>442</v>
      </c>
      <c r="Z59" s="62" t="s">
        <v>442</v>
      </c>
      <c r="AA59" s="62" t="s">
        <v>442</v>
      </c>
      <c r="AB59" s="62" t="s">
        <v>442</v>
      </c>
      <c r="AC59" s="62" t="s">
        <v>442</v>
      </c>
      <c r="AD59" s="157" t="s">
        <v>442</v>
      </c>
      <c r="AE59" s="158"/>
      <c r="AF59" s="159" t="s">
        <v>442</v>
      </c>
      <c r="AG59" s="159" t="s">
        <v>442</v>
      </c>
      <c r="AH59" s="159" t="s">
        <v>442</v>
      </c>
      <c r="AI59" s="159" t="s">
        <v>442</v>
      </c>
      <c r="AJ59" s="159" t="s">
        <v>442</v>
      </c>
      <c r="AK59" s="62" t="s">
        <v>442</v>
      </c>
      <c r="AL59" s="40" t="s">
        <v>420</v>
      </c>
    </row>
    <row r="60" spans="1:38" ht="26.25" hidden="1" customHeight="1" thickBot="1">
      <c r="A60" s="60" t="s">
        <v>53</v>
      </c>
      <c r="B60" s="68" t="s">
        <v>150</v>
      </c>
      <c r="C60" s="61" t="s">
        <v>151</v>
      </c>
      <c r="D60" s="103"/>
      <c r="E60" s="62" t="s">
        <v>443</v>
      </c>
      <c r="F60" s="62" t="s">
        <v>443</v>
      </c>
      <c r="G60" s="62" t="s">
        <v>443</v>
      </c>
      <c r="H60" s="62" t="s">
        <v>443</v>
      </c>
      <c r="I60" s="62">
        <v>3.4226720000000002E-2</v>
      </c>
      <c r="J60" s="62">
        <v>0.34226719999999999</v>
      </c>
      <c r="K60" s="62">
        <v>0.69822508800000005</v>
      </c>
      <c r="L60" s="62" t="s">
        <v>443</v>
      </c>
      <c r="M60" s="62" t="s">
        <v>443</v>
      </c>
      <c r="N60" s="62" t="s">
        <v>443</v>
      </c>
      <c r="O60" s="62" t="s">
        <v>443</v>
      </c>
      <c r="P60" s="62" t="s">
        <v>443</v>
      </c>
      <c r="Q60" s="62" t="s">
        <v>443</v>
      </c>
      <c r="R60" s="62" t="s">
        <v>443</v>
      </c>
      <c r="S60" s="62" t="s">
        <v>443</v>
      </c>
      <c r="T60" s="62" t="s">
        <v>443</v>
      </c>
      <c r="U60" s="62" t="s">
        <v>443</v>
      </c>
      <c r="V60" s="62" t="s">
        <v>443</v>
      </c>
      <c r="W60" s="62" t="s">
        <v>443</v>
      </c>
      <c r="X60" s="62" t="s">
        <v>443</v>
      </c>
      <c r="Y60" s="62" t="s">
        <v>443</v>
      </c>
      <c r="Z60" s="62" t="s">
        <v>443</v>
      </c>
      <c r="AA60" s="62" t="s">
        <v>443</v>
      </c>
      <c r="AB60" s="62" t="s">
        <v>443</v>
      </c>
      <c r="AC60" s="62" t="s">
        <v>443</v>
      </c>
      <c r="AD60" s="157" t="s">
        <v>443</v>
      </c>
      <c r="AE60" s="158"/>
      <c r="AF60" s="159" t="s">
        <v>443</v>
      </c>
      <c r="AG60" s="62" t="s">
        <v>443</v>
      </c>
      <c r="AH60" s="62" t="s">
        <v>443</v>
      </c>
      <c r="AI60" s="62" t="s">
        <v>443</v>
      </c>
      <c r="AJ60" s="62" t="s">
        <v>443</v>
      </c>
      <c r="AK60" s="62">
        <v>6845.3440000000001</v>
      </c>
      <c r="AL60" s="40" t="s">
        <v>421</v>
      </c>
    </row>
    <row r="61" spans="1:38" ht="26.25" hidden="1" customHeight="1" thickBot="1">
      <c r="A61" s="60" t="s">
        <v>53</v>
      </c>
      <c r="B61" s="68" t="s">
        <v>152</v>
      </c>
      <c r="C61" s="61" t="s">
        <v>153</v>
      </c>
      <c r="D61" s="62"/>
      <c r="E61" s="62" t="s">
        <v>443</v>
      </c>
      <c r="F61" s="62" t="s">
        <v>443</v>
      </c>
      <c r="G61" s="62" t="s">
        <v>443</v>
      </c>
      <c r="H61" s="62" t="s">
        <v>443</v>
      </c>
      <c r="I61" s="62">
        <v>2.8850219999999999E-2</v>
      </c>
      <c r="J61" s="62">
        <v>0.28850220000000004</v>
      </c>
      <c r="K61" s="62">
        <v>0.96107959999999992</v>
      </c>
      <c r="L61" s="62" t="s">
        <v>443</v>
      </c>
      <c r="M61" s="62" t="s">
        <v>443</v>
      </c>
      <c r="N61" s="62" t="s">
        <v>443</v>
      </c>
      <c r="O61" s="62" t="s">
        <v>443</v>
      </c>
      <c r="P61" s="62" t="s">
        <v>443</v>
      </c>
      <c r="Q61" s="62" t="s">
        <v>443</v>
      </c>
      <c r="R61" s="62" t="s">
        <v>443</v>
      </c>
      <c r="S61" s="62" t="s">
        <v>443</v>
      </c>
      <c r="T61" s="62" t="s">
        <v>443</v>
      </c>
      <c r="U61" s="62" t="s">
        <v>443</v>
      </c>
      <c r="V61" s="62" t="s">
        <v>443</v>
      </c>
      <c r="W61" s="62" t="s">
        <v>443</v>
      </c>
      <c r="X61" s="62" t="s">
        <v>443</v>
      </c>
      <c r="Y61" s="62" t="s">
        <v>443</v>
      </c>
      <c r="Z61" s="62" t="s">
        <v>443</v>
      </c>
      <c r="AA61" s="62" t="s">
        <v>443</v>
      </c>
      <c r="AB61" s="62" t="s">
        <v>443</v>
      </c>
      <c r="AC61" s="62" t="s">
        <v>443</v>
      </c>
      <c r="AD61" s="157" t="s">
        <v>443</v>
      </c>
      <c r="AE61" s="158"/>
      <c r="AF61" s="159" t="s">
        <v>443</v>
      </c>
      <c r="AG61" s="62" t="s">
        <v>443</v>
      </c>
      <c r="AH61" s="62" t="s">
        <v>443</v>
      </c>
      <c r="AI61" s="62" t="s">
        <v>443</v>
      </c>
      <c r="AJ61" s="62" t="s">
        <v>443</v>
      </c>
      <c r="AK61" s="62">
        <v>920066</v>
      </c>
      <c r="AL61" s="40" t="s">
        <v>422</v>
      </c>
    </row>
    <row r="62" spans="1:38" ht="26.25" hidden="1" customHeight="1" thickBot="1">
      <c r="A62" s="60" t="s">
        <v>53</v>
      </c>
      <c r="B62" s="68" t="s">
        <v>154</v>
      </c>
      <c r="C62" s="61" t="s">
        <v>155</v>
      </c>
      <c r="D62" s="62"/>
      <c r="E62" s="62" t="s">
        <v>443</v>
      </c>
      <c r="F62" s="62" t="s">
        <v>443</v>
      </c>
      <c r="G62" s="62" t="s">
        <v>443</v>
      </c>
      <c r="H62" s="62" t="s">
        <v>443</v>
      </c>
      <c r="I62" s="62">
        <v>1.6924475999999999E-3</v>
      </c>
      <c r="J62" s="62">
        <v>1.6924476000000001E-2</v>
      </c>
      <c r="K62" s="62">
        <v>3.3848952000000002E-2</v>
      </c>
      <c r="L62" s="62" t="s">
        <v>443</v>
      </c>
      <c r="M62" s="62" t="s">
        <v>443</v>
      </c>
      <c r="N62" s="62" t="s">
        <v>443</v>
      </c>
      <c r="O62" s="62" t="s">
        <v>443</v>
      </c>
      <c r="P62" s="62" t="s">
        <v>443</v>
      </c>
      <c r="Q62" s="62" t="s">
        <v>443</v>
      </c>
      <c r="R62" s="62" t="s">
        <v>443</v>
      </c>
      <c r="S62" s="62" t="s">
        <v>443</v>
      </c>
      <c r="T62" s="62" t="s">
        <v>443</v>
      </c>
      <c r="U62" s="62" t="s">
        <v>443</v>
      </c>
      <c r="V62" s="62" t="s">
        <v>443</v>
      </c>
      <c r="W62" s="62" t="s">
        <v>443</v>
      </c>
      <c r="X62" s="62" t="s">
        <v>443</v>
      </c>
      <c r="Y62" s="62" t="s">
        <v>443</v>
      </c>
      <c r="Z62" s="62" t="s">
        <v>443</v>
      </c>
      <c r="AA62" s="62" t="s">
        <v>443</v>
      </c>
      <c r="AB62" s="62" t="s">
        <v>443</v>
      </c>
      <c r="AC62" s="62" t="s">
        <v>443</v>
      </c>
      <c r="AD62" s="157" t="s">
        <v>443</v>
      </c>
      <c r="AE62" s="158"/>
      <c r="AF62" s="159" t="s">
        <v>443</v>
      </c>
      <c r="AG62" s="62" t="s">
        <v>443</v>
      </c>
      <c r="AH62" s="62" t="s">
        <v>443</v>
      </c>
      <c r="AI62" s="62" t="s">
        <v>443</v>
      </c>
      <c r="AJ62" s="62" t="s">
        <v>443</v>
      </c>
      <c r="AK62" s="62">
        <v>2820.7460000000001</v>
      </c>
      <c r="AL62" s="40" t="s">
        <v>423</v>
      </c>
    </row>
    <row r="63" spans="1:38" ht="26.25" hidden="1" customHeight="1" thickBot="1">
      <c r="A63" s="60" t="s">
        <v>53</v>
      </c>
      <c r="B63" s="68" t="s">
        <v>156</v>
      </c>
      <c r="C63" s="66" t="s">
        <v>157</v>
      </c>
      <c r="D63" s="69"/>
      <c r="E63" s="165" t="s">
        <v>443</v>
      </c>
      <c r="F63" s="62" t="s">
        <v>443</v>
      </c>
      <c r="G63" s="62" t="s">
        <v>443</v>
      </c>
      <c r="H63" s="62" t="s">
        <v>443</v>
      </c>
      <c r="I63" s="62" t="s">
        <v>443</v>
      </c>
      <c r="J63" s="62" t="s">
        <v>443</v>
      </c>
      <c r="K63" s="62" t="s">
        <v>443</v>
      </c>
      <c r="L63" s="62" t="s">
        <v>443</v>
      </c>
      <c r="M63" s="62" t="s">
        <v>443</v>
      </c>
      <c r="N63" s="62" t="s">
        <v>443</v>
      </c>
      <c r="O63" s="62" t="s">
        <v>443</v>
      </c>
      <c r="P63" s="62" t="s">
        <v>443</v>
      </c>
      <c r="Q63" s="62" t="s">
        <v>443</v>
      </c>
      <c r="R63" s="62" t="s">
        <v>443</v>
      </c>
      <c r="S63" s="62" t="s">
        <v>443</v>
      </c>
      <c r="T63" s="62" t="s">
        <v>443</v>
      </c>
      <c r="U63" s="62" t="s">
        <v>443</v>
      </c>
      <c r="V63" s="62" t="s">
        <v>443</v>
      </c>
      <c r="W63" s="62" t="s">
        <v>443</v>
      </c>
      <c r="X63" s="62" t="s">
        <v>443</v>
      </c>
      <c r="Y63" s="62" t="s">
        <v>443</v>
      </c>
      <c r="Z63" s="62" t="s">
        <v>443</v>
      </c>
      <c r="AA63" s="62" t="s">
        <v>443</v>
      </c>
      <c r="AB63" s="62" t="s">
        <v>443</v>
      </c>
      <c r="AC63" s="62" t="s">
        <v>443</v>
      </c>
      <c r="AD63" s="157" t="s">
        <v>443</v>
      </c>
      <c r="AE63" s="158"/>
      <c r="AF63" s="159" t="s">
        <v>443</v>
      </c>
      <c r="AG63" s="62" t="s">
        <v>443</v>
      </c>
      <c r="AH63" s="62" t="s">
        <v>443</v>
      </c>
      <c r="AI63" s="62" t="s">
        <v>443</v>
      </c>
      <c r="AJ63" s="62" t="s">
        <v>443</v>
      </c>
      <c r="AK63" s="62" t="s">
        <v>443</v>
      </c>
      <c r="AL63" s="40" t="s">
        <v>412</v>
      </c>
    </row>
    <row r="64" spans="1:38" ht="26.25" hidden="1" customHeight="1" thickBot="1">
      <c r="A64" s="60" t="s">
        <v>53</v>
      </c>
      <c r="B64" s="68" t="s">
        <v>158</v>
      </c>
      <c r="C64" s="61" t="s">
        <v>159</v>
      </c>
      <c r="D64" s="62"/>
      <c r="E64" s="62" t="s">
        <v>442</v>
      </c>
      <c r="F64" s="62" t="s">
        <v>442</v>
      </c>
      <c r="G64" s="62" t="s">
        <v>442</v>
      </c>
      <c r="H64" s="62" t="s">
        <v>442</v>
      </c>
      <c r="I64" s="62" t="s">
        <v>442</v>
      </c>
      <c r="J64" s="62" t="s">
        <v>442</v>
      </c>
      <c r="K64" s="62" t="s">
        <v>442</v>
      </c>
      <c r="L64" s="62" t="s">
        <v>442</v>
      </c>
      <c r="M64" s="62" t="s">
        <v>442</v>
      </c>
      <c r="N64" s="62" t="s">
        <v>442</v>
      </c>
      <c r="O64" s="62" t="s">
        <v>442</v>
      </c>
      <c r="P64" s="62" t="s">
        <v>442</v>
      </c>
      <c r="Q64" s="62" t="s">
        <v>442</v>
      </c>
      <c r="R64" s="62" t="s">
        <v>442</v>
      </c>
      <c r="S64" s="62" t="s">
        <v>442</v>
      </c>
      <c r="T64" s="62" t="s">
        <v>442</v>
      </c>
      <c r="U64" s="62" t="s">
        <v>442</v>
      </c>
      <c r="V64" s="62" t="s">
        <v>442</v>
      </c>
      <c r="W64" s="62" t="s">
        <v>442</v>
      </c>
      <c r="X64" s="62" t="s">
        <v>442</v>
      </c>
      <c r="Y64" s="62" t="s">
        <v>442</v>
      </c>
      <c r="Z64" s="62" t="s">
        <v>442</v>
      </c>
      <c r="AA64" s="62" t="s">
        <v>442</v>
      </c>
      <c r="AB64" s="62" t="s">
        <v>442</v>
      </c>
      <c r="AC64" s="62" t="s">
        <v>442</v>
      </c>
      <c r="AD64" s="157" t="s">
        <v>442</v>
      </c>
      <c r="AE64" s="158"/>
      <c r="AF64" s="62" t="s">
        <v>442</v>
      </c>
      <c r="AG64" s="62" t="s">
        <v>442</v>
      </c>
      <c r="AH64" s="62" t="s">
        <v>442</v>
      </c>
      <c r="AI64" s="62" t="s">
        <v>442</v>
      </c>
      <c r="AJ64" s="62" t="s">
        <v>442</v>
      </c>
      <c r="AK64" s="62" t="s">
        <v>442</v>
      </c>
      <c r="AL64" s="40" t="s">
        <v>160</v>
      </c>
    </row>
    <row r="65" spans="1:38" ht="26.25" hidden="1" customHeight="1" thickBot="1">
      <c r="A65" s="60" t="s">
        <v>53</v>
      </c>
      <c r="B65" s="64" t="s">
        <v>161</v>
      </c>
      <c r="C65" s="61" t="s">
        <v>162</v>
      </c>
      <c r="D65" s="62"/>
      <c r="E65" s="62" t="s">
        <v>442</v>
      </c>
      <c r="F65" s="62" t="s">
        <v>442</v>
      </c>
      <c r="G65" s="62" t="s">
        <v>442</v>
      </c>
      <c r="H65" s="62" t="s">
        <v>442</v>
      </c>
      <c r="I65" s="62" t="s">
        <v>442</v>
      </c>
      <c r="J65" s="62" t="s">
        <v>442</v>
      </c>
      <c r="K65" s="62" t="s">
        <v>442</v>
      </c>
      <c r="L65" s="62" t="s">
        <v>442</v>
      </c>
      <c r="M65" s="62" t="s">
        <v>442</v>
      </c>
      <c r="N65" s="62" t="s">
        <v>442</v>
      </c>
      <c r="O65" s="62" t="s">
        <v>442</v>
      </c>
      <c r="P65" s="62" t="s">
        <v>442</v>
      </c>
      <c r="Q65" s="62" t="s">
        <v>442</v>
      </c>
      <c r="R65" s="62" t="s">
        <v>442</v>
      </c>
      <c r="S65" s="62" t="s">
        <v>442</v>
      </c>
      <c r="T65" s="62" t="s">
        <v>442</v>
      </c>
      <c r="U65" s="62" t="s">
        <v>442</v>
      </c>
      <c r="V65" s="62" t="s">
        <v>442</v>
      </c>
      <c r="W65" s="62" t="s">
        <v>442</v>
      </c>
      <c r="X65" s="62" t="s">
        <v>442</v>
      </c>
      <c r="Y65" s="62" t="s">
        <v>442</v>
      </c>
      <c r="Z65" s="62" t="s">
        <v>442</v>
      </c>
      <c r="AA65" s="62" t="s">
        <v>442</v>
      </c>
      <c r="AB65" s="62" t="s">
        <v>442</v>
      </c>
      <c r="AC65" s="62" t="s">
        <v>442</v>
      </c>
      <c r="AD65" s="157" t="s">
        <v>442</v>
      </c>
      <c r="AE65" s="158"/>
      <c r="AF65" s="62" t="s">
        <v>442</v>
      </c>
      <c r="AG65" s="62" t="s">
        <v>442</v>
      </c>
      <c r="AH65" s="62" t="s">
        <v>442</v>
      </c>
      <c r="AI65" s="62" t="s">
        <v>442</v>
      </c>
      <c r="AJ65" s="62" t="s">
        <v>442</v>
      </c>
      <c r="AK65" s="62" t="s">
        <v>442</v>
      </c>
      <c r="AL65" s="40" t="s">
        <v>163</v>
      </c>
    </row>
    <row r="66" spans="1:38" ht="26.25" hidden="1" customHeight="1" thickBot="1">
      <c r="A66" s="60" t="s">
        <v>53</v>
      </c>
      <c r="B66" s="64" t="s">
        <v>164</v>
      </c>
      <c r="C66" s="61" t="s">
        <v>165</v>
      </c>
      <c r="D66" s="62"/>
      <c r="E66" s="62" t="s">
        <v>442</v>
      </c>
      <c r="F66" s="62" t="s">
        <v>442</v>
      </c>
      <c r="G66" s="62" t="s">
        <v>442</v>
      </c>
      <c r="H66" s="62" t="s">
        <v>442</v>
      </c>
      <c r="I66" s="62" t="s">
        <v>442</v>
      </c>
      <c r="J66" s="62" t="s">
        <v>442</v>
      </c>
      <c r="K66" s="62" t="s">
        <v>442</v>
      </c>
      <c r="L66" s="62" t="s">
        <v>442</v>
      </c>
      <c r="M66" s="62" t="s">
        <v>442</v>
      </c>
      <c r="N66" s="62" t="s">
        <v>442</v>
      </c>
      <c r="O66" s="62" t="s">
        <v>442</v>
      </c>
      <c r="P66" s="62" t="s">
        <v>442</v>
      </c>
      <c r="Q66" s="62" t="s">
        <v>442</v>
      </c>
      <c r="R66" s="62" t="s">
        <v>442</v>
      </c>
      <c r="S66" s="62" t="s">
        <v>442</v>
      </c>
      <c r="T66" s="62" t="s">
        <v>442</v>
      </c>
      <c r="U66" s="62" t="s">
        <v>442</v>
      </c>
      <c r="V66" s="62" t="s">
        <v>442</v>
      </c>
      <c r="W66" s="62" t="s">
        <v>442</v>
      </c>
      <c r="X66" s="62" t="s">
        <v>442</v>
      </c>
      <c r="Y66" s="62" t="s">
        <v>442</v>
      </c>
      <c r="Z66" s="62" t="s">
        <v>442</v>
      </c>
      <c r="AA66" s="62" t="s">
        <v>442</v>
      </c>
      <c r="AB66" s="62" t="s">
        <v>442</v>
      </c>
      <c r="AC66" s="62" t="s">
        <v>442</v>
      </c>
      <c r="AD66" s="157" t="s">
        <v>442</v>
      </c>
      <c r="AE66" s="158"/>
      <c r="AF66" s="62" t="s">
        <v>442</v>
      </c>
      <c r="AG66" s="62" t="s">
        <v>442</v>
      </c>
      <c r="AH66" s="62" t="s">
        <v>442</v>
      </c>
      <c r="AI66" s="62" t="s">
        <v>442</v>
      </c>
      <c r="AJ66" s="62" t="s">
        <v>442</v>
      </c>
      <c r="AK66" s="62" t="s">
        <v>442</v>
      </c>
      <c r="AL66" s="40" t="s">
        <v>166</v>
      </c>
    </row>
    <row r="67" spans="1:38" ht="26.25" hidden="1" customHeight="1" thickBot="1">
      <c r="A67" s="60" t="s">
        <v>53</v>
      </c>
      <c r="B67" s="64" t="s">
        <v>167</v>
      </c>
      <c r="C67" s="61" t="s">
        <v>168</v>
      </c>
      <c r="D67" s="62"/>
      <c r="E67" s="62" t="s">
        <v>442</v>
      </c>
      <c r="F67" s="62" t="s">
        <v>442</v>
      </c>
      <c r="G67" s="62" t="s">
        <v>442</v>
      </c>
      <c r="H67" s="62" t="s">
        <v>442</v>
      </c>
      <c r="I67" s="62" t="s">
        <v>442</v>
      </c>
      <c r="J67" s="62" t="s">
        <v>442</v>
      </c>
      <c r="K67" s="62" t="s">
        <v>442</v>
      </c>
      <c r="L67" s="62" t="s">
        <v>442</v>
      </c>
      <c r="M67" s="62" t="s">
        <v>442</v>
      </c>
      <c r="N67" s="62" t="s">
        <v>442</v>
      </c>
      <c r="O67" s="62" t="s">
        <v>442</v>
      </c>
      <c r="P67" s="62" t="s">
        <v>442</v>
      </c>
      <c r="Q67" s="62" t="s">
        <v>442</v>
      </c>
      <c r="R67" s="62" t="s">
        <v>442</v>
      </c>
      <c r="S67" s="62" t="s">
        <v>442</v>
      </c>
      <c r="T67" s="62" t="s">
        <v>442</v>
      </c>
      <c r="U67" s="62" t="s">
        <v>442</v>
      </c>
      <c r="V67" s="62" t="s">
        <v>442</v>
      </c>
      <c r="W67" s="62" t="s">
        <v>442</v>
      </c>
      <c r="X67" s="62" t="s">
        <v>442</v>
      </c>
      <c r="Y67" s="62" t="s">
        <v>442</v>
      </c>
      <c r="Z67" s="62" t="s">
        <v>442</v>
      </c>
      <c r="AA67" s="62" t="s">
        <v>442</v>
      </c>
      <c r="AB67" s="62" t="s">
        <v>442</v>
      </c>
      <c r="AC67" s="62" t="s">
        <v>442</v>
      </c>
      <c r="AD67" s="157" t="s">
        <v>442</v>
      </c>
      <c r="AE67" s="158"/>
      <c r="AF67" s="62" t="s">
        <v>442</v>
      </c>
      <c r="AG67" s="62" t="s">
        <v>442</v>
      </c>
      <c r="AH67" s="62" t="s">
        <v>442</v>
      </c>
      <c r="AI67" s="62" t="s">
        <v>442</v>
      </c>
      <c r="AJ67" s="62" t="s">
        <v>442</v>
      </c>
      <c r="AK67" s="62" t="s">
        <v>442</v>
      </c>
      <c r="AL67" s="40" t="s">
        <v>169</v>
      </c>
    </row>
    <row r="68" spans="1:38" ht="26.25" hidden="1" customHeight="1" thickBot="1">
      <c r="A68" s="60" t="s">
        <v>53</v>
      </c>
      <c r="B68" s="64" t="s">
        <v>170</v>
      </c>
      <c r="C68" s="61" t="s">
        <v>171</v>
      </c>
      <c r="D68" s="62"/>
      <c r="E68" s="62" t="s">
        <v>442</v>
      </c>
      <c r="F68" s="62" t="s">
        <v>442</v>
      </c>
      <c r="G68" s="62" t="s">
        <v>442</v>
      </c>
      <c r="H68" s="62" t="s">
        <v>442</v>
      </c>
      <c r="I68" s="62" t="s">
        <v>442</v>
      </c>
      <c r="J68" s="62" t="s">
        <v>442</v>
      </c>
      <c r="K68" s="62" t="s">
        <v>442</v>
      </c>
      <c r="L68" s="62" t="s">
        <v>442</v>
      </c>
      <c r="M68" s="62" t="s">
        <v>442</v>
      </c>
      <c r="N68" s="62" t="s">
        <v>442</v>
      </c>
      <c r="O68" s="62" t="s">
        <v>442</v>
      </c>
      <c r="P68" s="62" t="s">
        <v>442</v>
      </c>
      <c r="Q68" s="62" t="s">
        <v>442</v>
      </c>
      <c r="R68" s="62" t="s">
        <v>442</v>
      </c>
      <c r="S68" s="62" t="s">
        <v>442</v>
      </c>
      <c r="T68" s="62" t="s">
        <v>442</v>
      </c>
      <c r="U68" s="62" t="s">
        <v>442</v>
      </c>
      <c r="V68" s="62" t="s">
        <v>442</v>
      </c>
      <c r="W68" s="62" t="s">
        <v>442</v>
      </c>
      <c r="X68" s="62" t="s">
        <v>442</v>
      </c>
      <c r="Y68" s="62" t="s">
        <v>442</v>
      </c>
      <c r="Z68" s="62" t="s">
        <v>442</v>
      </c>
      <c r="AA68" s="62" t="s">
        <v>442</v>
      </c>
      <c r="AB68" s="62" t="s">
        <v>442</v>
      </c>
      <c r="AC68" s="62" t="s">
        <v>442</v>
      </c>
      <c r="AD68" s="157" t="s">
        <v>442</v>
      </c>
      <c r="AE68" s="158"/>
      <c r="AF68" s="62" t="s">
        <v>442</v>
      </c>
      <c r="AG68" s="62" t="s">
        <v>442</v>
      </c>
      <c r="AH68" s="62" t="s">
        <v>442</v>
      </c>
      <c r="AI68" s="62" t="s">
        <v>442</v>
      </c>
      <c r="AJ68" s="62" t="s">
        <v>442</v>
      </c>
      <c r="AK68" s="62" t="s">
        <v>442</v>
      </c>
      <c r="AL68" s="40" t="s">
        <v>172</v>
      </c>
    </row>
    <row r="69" spans="1:38" ht="26.25" hidden="1" customHeight="1" thickBot="1">
      <c r="A69" s="60" t="s">
        <v>53</v>
      </c>
      <c r="B69" s="60" t="s">
        <v>173</v>
      </c>
      <c r="C69" s="61" t="s">
        <v>174</v>
      </c>
      <c r="D69" s="67"/>
      <c r="E69" s="67" t="s">
        <v>442</v>
      </c>
      <c r="F69" s="62" t="s">
        <v>442</v>
      </c>
      <c r="G69" s="62" t="s">
        <v>442</v>
      </c>
      <c r="H69" s="62" t="s">
        <v>442</v>
      </c>
      <c r="I69" s="62" t="s">
        <v>442</v>
      </c>
      <c r="J69" s="62" t="s">
        <v>442</v>
      </c>
      <c r="K69" s="62" t="s">
        <v>442</v>
      </c>
      <c r="L69" s="62" t="s">
        <v>442</v>
      </c>
      <c r="M69" s="62" t="s">
        <v>442</v>
      </c>
      <c r="N69" s="62" t="s">
        <v>442</v>
      </c>
      <c r="O69" s="62" t="s">
        <v>442</v>
      </c>
      <c r="P69" s="62" t="s">
        <v>442</v>
      </c>
      <c r="Q69" s="62" t="s">
        <v>442</v>
      </c>
      <c r="R69" s="62" t="s">
        <v>442</v>
      </c>
      <c r="S69" s="62" t="s">
        <v>442</v>
      </c>
      <c r="T69" s="62" t="s">
        <v>442</v>
      </c>
      <c r="U69" s="62" t="s">
        <v>442</v>
      </c>
      <c r="V69" s="62" t="s">
        <v>442</v>
      </c>
      <c r="W69" s="62" t="s">
        <v>442</v>
      </c>
      <c r="X69" s="62" t="s">
        <v>442</v>
      </c>
      <c r="Y69" s="62" t="s">
        <v>442</v>
      </c>
      <c r="Z69" s="62" t="s">
        <v>442</v>
      </c>
      <c r="AA69" s="62" t="s">
        <v>442</v>
      </c>
      <c r="AB69" s="62" t="s">
        <v>442</v>
      </c>
      <c r="AC69" s="62" t="s">
        <v>442</v>
      </c>
      <c r="AD69" s="157" t="s">
        <v>442</v>
      </c>
      <c r="AE69" s="158"/>
      <c r="AF69" s="62" t="s">
        <v>442</v>
      </c>
      <c r="AG69" s="62" t="s">
        <v>442</v>
      </c>
      <c r="AH69" s="62" t="s">
        <v>442</v>
      </c>
      <c r="AI69" s="62" t="s">
        <v>442</v>
      </c>
      <c r="AJ69" s="62" t="s">
        <v>442</v>
      </c>
      <c r="AK69" s="62" t="s">
        <v>442</v>
      </c>
      <c r="AL69" s="40" t="s">
        <v>175</v>
      </c>
    </row>
    <row r="70" spans="1:38" ht="26.25" hidden="1" customHeight="1" thickBot="1">
      <c r="A70" s="60" t="s">
        <v>53</v>
      </c>
      <c r="B70" s="60" t="s">
        <v>176</v>
      </c>
      <c r="C70" s="61" t="s">
        <v>385</v>
      </c>
      <c r="D70" s="67"/>
      <c r="E70" s="67" t="s">
        <v>443</v>
      </c>
      <c r="F70" s="62">
        <v>5.1822399999999996E-4</v>
      </c>
      <c r="G70" s="62" t="s">
        <v>443</v>
      </c>
      <c r="H70" s="62" t="s">
        <v>443</v>
      </c>
      <c r="I70" s="62">
        <v>4.4700000000000004E-6</v>
      </c>
      <c r="J70" s="62">
        <v>8.9400000000000005E-5</v>
      </c>
      <c r="K70" s="62">
        <v>2.5335799999999997E-4</v>
      </c>
      <c r="L70" s="62" t="s">
        <v>443</v>
      </c>
      <c r="M70" s="62" t="s">
        <v>443</v>
      </c>
      <c r="N70" s="62" t="s">
        <v>443</v>
      </c>
      <c r="O70" s="62" t="s">
        <v>443</v>
      </c>
      <c r="P70" s="62" t="s">
        <v>443</v>
      </c>
      <c r="Q70" s="62" t="s">
        <v>443</v>
      </c>
      <c r="R70" s="62" t="s">
        <v>443</v>
      </c>
      <c r="S70" s="62" t="s">
        <v>443</v>
      </c>
      <c r="T70" s="62" t="s">
        <v>443</v>
      </c>
      <c r="U70" s="62" t="s">
        <v>443</v>
      </c>
      <c r="V70" s="62" t="s">
        <v>443</v>
      </c>
      <c r="W70" s="62" t="s">
        <v>443</v>
      </c>
      <c r="X70" s="62" t="s">
        <v>443</v>
      </c>
      <c r="Y70" s="62" t="s">
        <v>443</v>
      </c>
      <c r="Z70" s="62" t="s">
        <v>443</v>
      </c>
      <c r="AA70" s="62" t="s">
        <v>443</v>
      </c>
      <c r="AB70" s="62" t="s">
        <v>443</v>
      </c>
      <c r="AC70" s="62" t="s">
        <v>443</v>
      </c>
      <c r="AD70" s="157" t="s">
        <v>443</v>
      </c>
      <c r="AE70" s="158"/>
      <c r="AF70" s="62" t="s">
        <v>443</v>
      </c>
      <c r="AG70" s="62" t="s">
        <v>443</v>
      </c>
      <c r="AH70" s="62" t="s">
        <v>443</v>
      </c>
      <c r="AI70" s="62" t="s">
        <v>443</v>
      </c>
      <c r="AJ70" s="62" t="s">
        <v>443</v>
      </c>
      <c r="AK70" s="62" t="s">
        <v>443</v>
      </c>
      <c r="AL70" s="40" t="s">
        <v>412</v>
      </c>
    </row>
    <row r="71" spans="1:38" ht="26.25" hidden="1" customHeight="1" thickBot="1">
      <c r="A71" s="60" t="s">
        <v>53</v>
      </c>
      <c r="B71" s="60" t="s">
        <v>177</v>
      </c>
      <c r="C71" s="61" t="s">
        <v>178</v>
      </c>
      <c r="D71" s="67"/>
      <c r="E71" s="67" t="s">
        <v>445</v>
      </c>
      <c r="F71" s="67" t="s">
        <v>445</v>
      </c>
      <c r="G71" s="67" t="s">
        <v>445</v>
      </c>
      <c r="H71" s="67" t="s">
        <v>445</v>
      </c>
      <c r="I71" s="67" t="s">
        <v>445</v>
      </c>
      <c r="J71" s="67" t="s">
        <v>445</v>
      </c>
      <c r="K71" s="67" t="s">
        <v>445</v>
      </c>
      <c r="L71" s="67" t="s">
        <v>445</v>
      </c>
      <c r="M71" s="67" t="s">
        <v>445</v>
      </c>
      <c r="N71" s="67" t="s">
        <v>445</v>
      </c>
      <c r="O71" s="67" t="s">
        <v>445</v>
      </c>
      <c r="P71" s="67" t="s">
        <v>445</v>
      </c>
      <c r="Q71" s="67" t="s">
        <v>445</v>
      </c>
      <c r="R71" s="67" t="s">
        <v>445</v>
      </c>
      <c r="S71" s="67" t="s">
        <v>445</v>
      </c>
      <c r="T71" s="67" t="s">
        <v>445</v>
      </c>
      <c r="U71" s="67" t="s">
        <v>445</v>
      </c>
      <c r="V71" s="67" t="s">
        <v>445</v>
      </c>
      <c r="W71" s="67" t="s">
        <v>445</v>
      </c>
      <c r="X71" s="67" t="s">
        <v>445</v>
      </c>
      <c r="Y71" s="67" t="s">
        <v>445</v>
      </c>
      <c r="Z71" s="67" t="s">
        <v>445</v>
      </c>
      <c r="AA71" s="67" t="s">
        <v>445</v>
      </c>
      <c r="AB71" s="67" t="s">
        <v>445</v>
      </c>
      <c r="AC71" s="67" t="s">
        <v>445</v>
      </c>
      <c r="AD71" s="67" t="s">
        <v>445</v>
      </c>
      <c r="AE71" s="158"/>
      <c r="AF71" s="159" t="s">
        <v>445</v>
      </c>
      <c r="AG71" s="159" t="s">
        <v>445</v>
      </c>
      <c r="AH71" s="159" t="s">
        <v>445</v>
      </c>
      <c r="AI71" s="159" t="s">
        <v>445</v>
      </c>
      <c r="AJ71" s="159" t="s">
        <v>445</v>
      </c>
      <c r="AK71" s="159" t="s">
        <v>445</v>
      </c>
      <c r="AL71" s="40" t="s">
        <v>412</v>
      </c>
    </row>
    <row r="72" spans="1:38" ht="26.25" customHeight="1" thickBot="1">
      <c r="A72" s="60" t="s">
        <v>53</v>
      </c>
      <c r="B72" s="60" t="s">
        <v>179</v>
      </c>
      <c r="C72" s="61" t="s">
        <v>180</v>
      </c>
      <c r="D72" s="62"/>
      <c r="E72" s="62" t="s">
        <v>444</v>
      </c>
      <c r="F72" s="62">
        <v>0.114430216</v>
      </c>
      <c r="G72" s="62" t="s">
        <v>444</v>
      </c>
      <c r="H72" s="62" t="s">
        <v>444</v>
      </c>
      <c r="I72" s="62">
        <v>0.10638936</v>
      </c>
      <c r="J72" s="62">
        <v>0.13678631999999999</v>
      </c>
      <c r="K72" s="62">
        <v>0.228544992</v>
      </c>
      <c r="L72" s="62">
        <v>3.8300169599999998E-4</v>
      </c>
      <c r="M72" s="62" t="s">
        <v>444</v>
      </c>
      <c r="N72" s="62">
        <v>3.4956503999999997</v>
      </c>
      <c r="O72" s="62">
        <v>1.519848E-2</v>
      </c>
      <c r="P72" s="62">
        <v>7.5992400000000015E-2</v>
      </c>
      <c r="Q72" s="62">
        <v>0.30396960000000006</v>
      </c>
      <c r="R72" s="62">
        <v>3.4196580000000001</v>
      </c>
      <c r="S72" s="62">
        <v>5.3194680000000008E-2</v>
      </c>
      <c r="T72" s="62">
        <v>0.10638936000000002</v>
      </c>
      <c r="U72" s="62">
        <v>1.519848E-2</v>
      </c>
      <c r="V72" s="62">
        <v>3.0396960000000002</v>
      </c>
      <c r="W72" s="62">
        <v>2.2797719999999999</v>
      </c>
      <c r="X72" s="62" t="s">
        <v>444</v>
      </c>
      <c r="Y72" s="62" t="s">
        <v>444</v>
      </c>
      <c r="Z72" s="62" t="s">
        <v>444</v>
      </c>
      <c r="AA72" s="62" t="s">
        <v>444</v>
      </c>
      <c r="AB72" s="62">
        <v>0.36476351999999995</v>
      </c>
      <c r="AC72" s="62">
        <v>2.2797719999999998E-5</v>
      </c>
      <c r="AD72" s="157">
        <v>1.89981</v>
      </c>
      <c r="AE72" s="158"/>
      <c r="AF72" s="159" t="s">
        <v>443</v>
      </c>
      <c r="AG72" s="62" t="s">
        <v>443</v>
      </c>
      <c r="AH72" s="62" t="s">
        <v>443</v>
      </c>
      <c r="AI72" s="62" t="s">
        <v>443</v>
      </c>
      <c r="AJ72" s="62" t="s">
        <v>443</v>
      </c>
      <c r="AK72" s="62">
        <v>759.92399999999998</v>
      </c>
      <c r="AL72" s="40" t="s">
        <v>181</v>
      </c>
    </row>
    <row r="73" spans="1:38" ht="26.25" customHeight="1" thickBot="1">
      <c r="A73" s="60" t="s">
        <v>53</v>
      </c>
      <c r="B73" s="60" t="s">
        <v>182</v>
      </c>
      <c r="C73" s="61" t="s">
        <v>183</v>
      </c>
      <c r="D73" s="62"/>
      <c r="E73" s="62" t="s">
        <v>443</v>
      </c>
      <c r="F73" s="62" t="s">
        <v>443</v>
      </c>
      <c r="G73" s="62" t="s">
        <v>443</v>
      </c>
      <c r="H73" s="62" t="s">
        <v>443</v>
      </c>
      <c r="I73" s="62">
        <v>5.2535850000000002</v>
      </c>
      <c r="J73" s="62">
        <v>7.44257875</v>
      </c>
      <c r="K73" s="62">
        <v>8.7559750000000012</v>
      </c>
      <c r="L73" s="62">
        <v>0.52535850000000006</v>
      </c>
      <c r="M73" s="62" t="s">
        <v>443</v>
      </c>
      <c r="N73" s="62" t="s">
        <v>443</v>
      </c>
      <c r="O73" s="62" t="s">
        <v>443</v>
      </c>
      <c r="P73" s="62" t="s">
        <v>443</v>
      </c>
      <c r="Q73" s="62" t="s">
        <v>443</v>
      </c>
      <c r="R73" s="62" t="s">
        <v>443</v>
      </c>
      <c r="S73" s="62" t="s">
        <v>443</v>
      </c>
      <c r="T73" s="62" t="s">
        <v>443</v>
      </c>
      <c r="U73" s="62" t="s">
        <v>443</v>
      </c>
      <c r="V73" s="62" t="s">
        <v>443</v>
      </c>
      <c r="W73" s="62" t="s">
        <v>443</v>
      </c>
      <c r="X73" s="62" t="s">
        <v>443</v>
      </c>
      <c r="Y73" s="62" t="s">
        <v>443</v>
      </c>
      <c r="Z73" s="62" t="s">
        <v>443</v>
      </c>
      <c r="AA73" s="62" t="s">
        <v>443</v>
      </c>
      <c r="AB73" s="62" t="s">
        <v>443</v>
      </c>
      <c r="AC73" s="62" t="s">
        <v>443</v>
      </c>
      <c r="AD73" s="157" t="s">
        <v>443</v>
      </c>
      <c r="AE73" s="158"/>
      <c r="AF73" s="159" t="s">
        <v>443</v>
      </c>
      <c r="AG73" s="62" t="s">
        <v>443</v>
      </c>
      <c r="AH73" s="62" t="s">
        <v>443</v>
      </c>
      <c r="AI73" s="62" t="s">
        <v>443</v>
      </c>
      <c r="AJ73" s="62" t="s">
        <v>443</v>
      </c>
      <c r="AK73" s="62">
        <v>133.34700000000001</v>
      </c>
      <c r="AL73" s="40" t="s">
        <v>184</v>
      </c>
    </row>
    <row r="74" spans="1:38" ht="26.25" hidden="1" customHeight="1" thickBot="1">
      <c r="A74" s="60" t="s">
        <v>53</v>
      </c>
      <c r="B74" s="60" t="s">
        <v>185</v>
      </c>
      <c r="C74" s="61" t="s">
        <v>186</v>
      </c>
      <c r="D74" s="62"/>
      <c r="E74" s="62" t="s">
        <v>443</v>
      </c>
      <c r="F74" s="62" t="s">
        <v>443</v>
      </c>
      <c r="G74" s="62" t="s">
        <v>443</v>
      </c>
      <c r="H74" s="62" t="s">
        <v>443</v>
      </c>
      <c r="I74" s="62">
        <v>1.0433500000000002E-3</v>
      </c>
      <c r="J74" s="62">
        <v>2.6557999999999998E-3</v>
      </c>
      <c r="K74" s="62">
        <v>3.7940000000000001E-3</v>
      </c>
      <c r="L74" s="62">
        <v>2.3997050000000004E-5</v>
      </c>
      <c r="M74" s="62" t="s">
        <v>443</v>
      </c>
      <c r="N74" s="62" t="s">
        <v>443</v>
      </c>
      <c r="O74" s="62" t="s">
        <v>443</v>
      </c>
      <c r="P74" s="62" t="s">
        <v>443</v>
      </c>
      <c r="Q74" s="62" t="s">
        <v>443</v>
      </c>
      <c r="R74" s="62" t="s">
        <v>443</v>
      </c>
      <c r="S74" s="62" t="s">
        <v>443</v>
      </c>
      <c r="T74" s="62" t="s">
        <v>443</v>
      </c>
      <c r="U74" s="62" t="s">
        <v>443</v>
      </c>
      <c r="V74" s="62" t="s">
        <v>443</v>
      </c>
      <c r="W74" s="62">
        <v>6.6394999999999996E-2</v>
      </c>
      <c r="X74" s="62" t="s">
        <v>443</v>
      </c>
      <c r="Y74" s="62" t="s">
        <v>443</v>
      </c>
      <c r="Z74" s="62" t="s">
        <v>443</v>
      </c>
      <c r="AA74" s="62" t="s">
        <v>443</v>
      </c>
      <c r="AB74" s="62" t="s">
        <v>443</v>
      </c>
      <c r="AC74" s="62">
        <v>9.4849999999999994</v>
      </c>
      <c r="AD74" s="157" t="s">
        <v>443</v>
      </c>
      <c r="AE74" s="158"/>
      <c r="AF74" s="159" t="s">
        <v>443</v>
      </c>
      <c r="AG74" s="62" t="s">
        <v>443</v>
      </c>
      <c r="AH74" s="62" t="s">
        <v>443</v>
      </c>
      <c r="AI74" s="62" t="s">
        <v>443</v>
      </c>
      <c r="AJ74" s="62" t="s">
        <v>443</v>
      </c>
      <c r="AK74" s="62">
        <v>1.897</v>
      </c>
      <c r="AL74" s="40" t="s">
        <v>187</v>
      </c>
    </row>
    <row r="75" spans="1:38" ht="26.25" hidden="1" customHeight="1" thickBot="1">
      <c r="A75" s="60" t="s">
        <v>53</v>
      </c>
      <c r="B75" s="60" t="s">
        <v>188</v>
      </c>
      <c r="C75" s="61" t="s">
        <v>189</v>
      </c>
      <c r="D75" s="67"/>
      <c r="E75" s="67" t="s">
        <v>442</v>
      </c>
      <c r="F75" s="62" t="s">
        <v>442</v>
      </c>
      <c r="G75" s="62" t="s">
        <v>442</v>
      </c>
      <c r="H75" s="62" t="s">
        <v>442</v>
      </c>
      <c r="I75" s="62" t="s">
        <v>442</v>
      </c>
      <c r="J75" s="62" t="s">
        <v>442</v>
      </c>
      <c r="K75" s="62" t="s">
        <v>442</v>
      </c>
      <c r="L75" s="62" t="s">
        <v>442</v>
      </c>
      <c r="M75" s="62" t="s">
        <v>442</v>
      </c>
      <c r="N75" s="62" t="s">
        <v>442</v>
      </c>
      <c r="O75" s="62" t="s">
        <v>442</v>
      </c>
      <c r="P75" s="62" t="s">
        <v>442</v>
      </c>
      <c r="Q75" s="62" t="s">
        <v>442</v>
      </c>
      <c r="R75" s="62" t="s">
        <v>442</v>
      </c>
      <c r="S75" s="62" t="s">
        <v>442</v>
      </c>
      <c r="T75" s="62" t="s">
        <v>442</v>
      </c>
      <c r="U75" s="62" t="s">
        <v>442</v>
      </c>
      <c r="V75" s="62" t="s">
        <v>442</v>
      </c>
      <c r="W75" s="62" t="s">
        <v>442</v>
      </c>
      <c r="X75" s="62" t="s">
        <v>442</v>
      </c>
      <c r="Y75" s="62" t="s">
        <v>442</v>
      </c>
      <c r="Z75" s="62" t="s">
        <v>442</v>
      </c>
      <c r="AA75" s="62" t="s">
        <v>442</v>
      </c>
      <c r="AB75" s="62" t="s">
        <v>442</v>
      </c>
      <c r="AC75" s="62" t="s">
        <v>442</v>
      </c>
      <c r="AD75" s="157" t="s">
        <v>442</v>
      </c>
      <c r="AE75" s="158"/>
      <c r="AF75" s="62" t="s">
        <v>442</v>
      </c>
      <c r="AG75" s="62" t="s">
        <v>442</v>
      </c>
      <c r="AH75" s="62" t="s">
        <v>442</v>
      </c>
      <c r="AI75" s="62" t="s">
        <v>442</v>
      </c>
      <c r="AJ75" s="62" t="s">
        <v>442</v>
      </c>
      <c r="AK75" s="62" t="s">
        <v>442</v>
      </c>
      <c r="AL75" s="40" t="s">
        <v>190</v>
      </c>
    </row>
    <row r="76" spans="1:38" ht="26.25" hidden="1" customHeight="1" thickBot="1">
      <c r="A76" s="60" t="s">
        <v>53</v>
      </c>
      <c r="B76" s="60" t="s">
        <v>191</v>
      </c>
      <c r="C76" s="61" t="s">
        <v>192</v>
      </c>
      <c r="D76" s="62"/>
      <c r="E76" s="62" t="s">
        <v>443</v>
      </c>
      <c r="F76" s="62" t="s">
        <v>443</v>
      </c>
      <c r="G76" s="62" t="s">
        <v>443</v>
      </c>
      <c r="H76" s="62" t="s">
        <v>443</v>
      </c>
      <c r="I76" s="62" t="s">
        <v>444</v>
      </c>
      <c r="J76" s="62" t="s">
        <v>444</v>
      </c>
      <c r="K76" s="62" t="s">
        <v>444</v>
      </c>
      <c r="L76" s="62" t="s">
        <v>443</v>
      </c>
      <c r="M76" s="62" t="s">
        <v>443</v>
      </c>
      <c r="N76" s="62" t="s">
        <v>444</v>
      </c>
      <c r="O76" s="62" t="s">
        <v>444</v>
      </c>
      <c r="P76" s="62" t="s">
        <v>444</v>
      </c>
      <c r="Q76" s="62" t="s">
        <v>444</v>
      </c>
      <c r="R76" s="62" t="s">
        <v>443</v>
      </c>
      <c r="S76" s="62" t="s">
        <v>443</v>
      </c>
      <c r="T76" s="62" t="s">
        <v>443</v>
      </c>
      <c r="U76" s="62" t="s">
        <v>443</v>
      </c>
      <c r="V76" s="62" t="s">
        <v>443</v>
      </c>
      <c r="W76" s="62" t="s">
        <v>444</v>
      </c>
      <c r="X76" s="62" t="s">
        <v>443</v>
      </c>
      <c r="Y76" s="62" t="s">
        <v>443</v>
      </c>
      <c r="Z76" s="62" t="s">
        <v>443</v>
      </c>
      <c r="AA76" s="62" t="s">
        <v>443</v>
      </c>
      <c r="AB76" s="62" t="s">
        <v>443</v>
      </c>
      <c r="AC76" s="62" t="s">
        <v>443</v>
      </c>
      <c r="AD76" s="157" t="s">
        <v>444</v>
      </c>
      <c r="AE76" s="158"/>
      <c r="AF76" s="159" t="s">
        <v>443</v>
      </c>
      <c r="AG76" s="62" t="s">
        <v>443</v>
      </c>
      <c r="AH76" s="62" t="s">
        <v>443</v>
      </c>
      <c r="AI76" s="62" t="s">
        <v>443</v>
      </c>
      <c r="AJ76" s="62" t="s">
        <v>443</v>
      </c>
      <c r="AK76" s="62" t="s">
        <v>444</v>
      </c>
      <c r="AL76" s="40" t="s">
        <v>193</v>
      </c>
    </row>
    <row r="77" spans="1:38" ht="26.25" hidden="1" customHeight="1" thickBot="1">
      <c r="A77" s="60" t="s">
        <v>53</v>
      </c>
      <c r="B77" s="60" t="s">
        <v>194</v>
      </c>
      <c r="C77" s="61" t="s">
        <v>195</v>
      </c>
      <c r="D77" s="62"/>
      <c r="E77" s="62" t="s">
        <v>442</v>
      </c>
      <c r="F77" s="62" t="s">
        <v>442</v>
      </c>
      <c r="G77" s="62" t="s">
        <v>442</v>
      </c>
      <c r="H77" s="62" t="s">
        <v>442</v>
      </c>
      <c r="I77" s="62" t="s">
        <v>442</v>
      </c>
      <c r="J77" s="62" t="s">
        <v>442</v>
      </c>
      <c r="K77" s="62" t="s">
        <v>442</v>
      </c>
      <c r="L77" s="62" t="s">
        <v>442</v>
      </c>
      <c r="M77" s="62" t="s">
        <v>442</v>
      </c>
      <c r="N77" s="62" t="s">
        <v>442</v>
      </c>
      <c r="O77" s="62" t="s">
        <v>442</v>
      </c>
      <c r="P77" s="62" t="s">
        <v>442</v>
      </c>
      <c r="Q77" s="62" t="s">
        <v>442</v>
      </c>
      <c r="R77" s="62" t="s">
        <v>442</v>
      </c>
      <c r="S77" s="62" t="s">
        <v>442</v>
      </c>
      <c r="T77" s="62" t="s">
        <v>442</v>
      </c>
      <c r="U77" s="62" t="s">
        <v>442</v>
      </c>
      <c r="V77" s="62" t="s">
        <v>442</v>
      </c>
      <c r="W77" s="62" t="s">
        <v>442</v>
      </c>
      <c r="X77" s="62" t="s">
        <v>442</v>
      </c>
      <c r="Y77" s="62" t="s">
        <v>442</v>
      </c>
      <c r="Z77" s="62" t="s">
        <v>442</v>
      </c>
      <c r="AA77" s="62" t="s">
        <v>442</v>
      </c>
      <c r="AB77" s="62" t="s">
        <v>442</v>
      </c>
      <c r="AC77" s="62" t="s">
        <v>442</v>
      </c>
      <c r="AD77" s="157" t="s">
        <v>442</v>
      </c>
      <c r="AE77" s="158"/>
      <c r="AF77" s="159" t="s">
        <v>443</v>
      </c>
      <c r="AG77" s="62" t="s">
        <v>443</v>
      </c>
      <c r="AH77" s="62" t="s">
        <v>443</v>
      </c>
      <c r="AI77" s="62" t="s">
        <v>443</v>
      </c>
      <c r="AJ77" s="62" t="s">
        <v>443</v>
      </c>
      <c r="AK77" s="62" t="s">
        <v>442</v>
      </c>
      <c r="AL77" s="40" t="s">
        <v>196</v>
      </c>
    </row>
    <row r="78" spans="1:38" ht="26.25" hidden="1" customHeight="1" thickBot="1">
      <c r="A78" s="60" t="s">
        <v>53</v>
      </c>
      <c r="B78" s="60" t="s">
        <v>197</v>
      </c>
      <c r="C78" s="61" t="s">
        <v>198</v>
      </c>
      <c r="D78" s="62"/>
      <c r="E78" s="62" t="s">
        <v>443</v>
      </c>
      <c r="F78" s="62" t="s">
        <v>443</v>
      </c>
      <c r="G78" s="62">
        <v>6.6000000000000005E-5</v>
      </c>
      <c r="H78" s="62" t="s">
        <v>443</v>
      </c>
      <c r="I78" s="62">
        <v>9.5000000000000005E-6</v>
      </c>
      <c r="J78" s="62">
        <v>1.2500000000000001E-5</v>
      </c>
      <c r="K78" s="62">
        <v>1.5999999999999999E-5</v>
      </c>
      <c r="L78" s="62">
        <v>9.5000000000000007E-9</v>
      </c>
      <c r="M78" s="62" t="s">
        <v>443</v>
      </c>
      <c r="N78" s="62">
        <v>1.1999999999999999E-3</v>
      </c>
      <c r="O78" s="62">
        <v>1.1499999999999999E-4</v>
      </c>
      <c r="P78" s="62" t="s">
        <v>443</v>
      </c>
      <c r="Q78" s="62">
        <v>1E-4</v>
      </c>
      <c r="R78" s="62" t="s">
        <v>443</v>
      </c>
      <c r="S78" s="62">
        <v>1.4E-3</v>
      </c>
      <c r="T78" s="62">
        <v>6.4999999999999996E-6</v>
      </c>
      <c r="U78" s="62" t="s">
        <v>443</v>
      </c>
      <c r="V78" s="62" t="s">
        <v>443</v>
      </c>
      <c r="W78" s="62">
        <v>2.5000000000000001E-3</v>
      </c>
      <c r="X78" s="62" t="s">
        <v>443</v>
      </c>
      <c r="Y78" s="62" t="s">
        <v>443</v>
      </c>
      <c r="Z78" s="62" t="s">
        <v>443</v>
      </c>
      <c r="AA78" s="62" t="s">
        <v>443</v>
      </c>
      <c r="AB78" s="62" t="s">
        <v>443</v>
      </c>
      <c r="AC78" s="62" t="s">
        <v>443</v>
      </c>
      <c r="AD78" s="157">
        <v>0.185</v>
      </c>
      <c r="AE78" s="158"/>
      <c r="AF78" s="159" t="s">
        <v>443</v>
      </c>
      <c r="AG78" s="62" t="s">
        <v>443</v>
      </c>
      <c r="AH78" s="62" t="s">
        <v>443</v>
      </c>
      <c r="AI78" s="62" t="s">
        <v>443</v>
      </c>
      <c r="AJ78" s="62" t="s">
        <v>443</v>
      </c>
      <c r="AK78" s="62">
        <v>0.05</v>
      </c>
      <c r="AL78" s="40" t="s">
        <v>199</v>
      </c>
    </row>
    <row r="79" spans="1:38" ht="26.25" hidden="1" customHeight="1" thickBot="1">
      <c r="A79" s="60" t="s">
        <v>53</v>
      </c>
      <c r="B79" s="60" t="s">
        <v>200</v>
      </c>
      <c r="C79" s="61" t="s">
        <v>201</v>
      </c>
      <c r="D79" s="62"/>
      <c r="E79" s="62" t="s">
        <v>442</v>
      </c>
      <c r="F79" s="62" t="s">
        <v>442</v>
      </c>
      <c r="G79" s="62" t="s">
        <v>442</v>
      </c>
      <c r="H79" s="62" t="s">
        <v>442</v>
      </c>
      <c r="I79" s="62" t="s">
        <v>442</v>
      </c>
      <c r="J79" s="62" t="s">
        <v>442</v>
      </c>
      <c r="K79" s="62" t="s">
        <v>442</v>
      </c>
      <c r="L79" s="62" t="s">
        <v>442</v>
      </c>
      <c r="M79" s="62" t="s">
        <v>442</v>
      </c>
      <c r="N79" s="62" t="s">
        <v>442</v>
      </c>
      <c r="O79" s="62" t="s">
        <v>442</v>
      </c>
      <c r="P79" s="62" t="s">
        <v>442</v>
      </c>
      <c r="Q79" s="62" t="s">
        <v>442</v>
      </c>
      <c r="R79" s="62" t="s">
        <v>442</v>
      </c>
      <c r="S79" s="62" t="s">
        <v>442</v>
      </c>
      <c r="T79" s="62" t="s">
        <v>442</v>
      </c>
      <c r="U79" s="62" t="s">
        <v>442</v>
      </c>
      <c r="V79" s="62" t="s">
        <v>442</v>
      </c>
      <c r="W79" s="62" t="s">
        <v>442</v>
      </c>
      <c r="X79" s="62" t="s">
        <v>442</v>
      </c>
      <c r="Y79" s="62" t="s">
        <v>442</v>
      </c>
      <c r="Z79" s="62" t="s">
        <v>442</v>
      </c>
      <c r="AA79" s="62" t="s">
        <v>442</v>
      </c>
      <c r="AB79" s="62" t="s">
        <v>442</v>
      </c>
      <c r="AC79" s="62" t="s">
        <v>442</v>
      </c>
      <c r="AD79" s="157" t="s">
        <v>442</v>
      </c>
      <c r="AE79" s="158"/>
      <c r="AF79" s="62" t="s">
        <v>442</v>
      </c>
      <c r="AG79" s="62" t="s">
        <v>442</v>
      </c>
      <c r="AH79" s="62" t="s">
        <v>442</v>
      </c>
      <c r="AI79" s="62" t="s">
        <v>442</v>
      </c>
      <c r="AJ79" s="62" t="s">
        <v>442</v>
      </c>
      <c r="AK79" s="62" t="s">
        <v>442</v>
      </c>
      <c r="AL79" s="40" t="s">
        <v>202</v>
      </c>
    </row>
    <row r="80" spans="1:38" ht="26.25" hidden="1" customHeight="1" thickBot="1">
      <c r="A80" s="60" t="s">
        <v>53</v>
      </c>
      <c r="B80" s="64" t="s">
        <v>203</v>
      </c>
      <c r="C80" s="66" t="s">
        <v>204</v>
      </c>
      <c r="D80" s="62"/>
      <c r="E80" s="62" t="s">
        <v>442</v>
      </c>
      <c r="F80" s="62" t="s">
        <v>442</v>
      </c>
      <c r="G80" s="62" t="s">
        <v>442</v>
      </c>
      <c r="H80" s="62" t="s">
        <v>442</v>
      </c>
      <c r="I80" s="62" t="s">
        <v>442</v>
      </c>
      <c r="J80" s="62" t="s">
        <v>442</v>
      </c>
      <c r="K80" s="62" t="s">
        <v>442</v>
      </c>
      <c r="L80" s="62" t="s">
        <v>442</v>
      </c>
      <c r="M80" s="62" t="s">
        <v>442</v>
      </c>
      <c r="N80" s="62" t="s">
        <v>442</v>
      </c>
      <c r="O80" s="62" t="s">
        <v>442</v>
      </c>
      <c r="P80" s="62" t="s">
        <v>442</v>
      </c>
      <c r="Q80" s="62" t="s">
        <v>442</v>
      </c>
      <c r="R80" s="62" t="s">
        <v>442</v>
      </c>
      <c r="S80" s="62" t="s">
        <v>442</v>
      </c>
      <c r="T80" s="62" t="s">
        <v>442</v>
      </c>
      <c r="U80" s="62" t="s">
        <v>442</v>
      </c>
      <c r="V80" s="62" t="s">
        <v>442</v>
      </c>
      <c r="W80" s="62" t="s">
        <v>442</v>
      </c>
      <c r="X80" s="62" t="s">
        <v>442</v>
      </c>
      <c r="Y80" s="62" t="s">
        <v>442</v>
      </c>
      <c r="Z80" s="62" t="s">
        <v>442</v>
      </c>
      <c r="AA80" s="62" t="s">
        <v>442</v>
      </c>
      <c r="AB80" s="62" t="s">
        <v>442</v>
      </c>
      <c r="AC80" s="62" t="s">
        <v>442</v>
      </c>
      <c r="AD80" s="157" t="s">
        <v>442</v>
      </c>
      <c r="AE80" s="158"/>
      <c r="AF80" s="159" t="s">
        <v>443</v>
      </c>
      <c r="AG80" s="62" t="s">
        <v>443</v>
      </c>
      <c r="AH80" s="62" t="s">
        <v>443</v>
      </c>
      <c r="AI80" s="62" t="s">
        <v>443</v>
      </c>
      <c r="AJ80" s="62" t="s">
        <v>443</v>
      </c>
      <c r="AK80" s="62" t="s">
        <v>443</v>
      </c>
      <c r="AL80" s="40" t="s">
        <v>412</v>
      </c>
    </row>
    <row r="81" spans="1:38" ht="26.25" hidden="1" customHeight="1" thickBot="1">
      <c r="A81" s="60" t="s">
        <v>53</v>
      </c>
      <c r="B81" s="64" t="s">
        <v>205</v>
      </c>
      <c r="C81" s="66" t="s">
        <v>206</v>
      </c>
      <c r="D81" s="62"/>
      <c r="E81" s="62" t="s">
        <v>445</v>
      </c>
      <c r="F81" s="62" t="s">
        <v>445</v>
      </c>
      <c r="G81" s="62" t="s">
        <v>445</v>
      </c>
      <c r="H81" s="62" t="s">
        <v>445</v>
      </c>
      <c r="I81" s="62" t="s">
        <v>445</v>
      </c>
      <c r="J81" s="62" t="s">
        <v>445</v>
      </c>
      <c r="K81" s="62" t="s">
        <v>445</v>
      </c>
      <c r="L81" s="62" t="s">
        <v>445</v>
      </c>
      <c r="M81" s="62" t="s">
        <v>445</v>
      </c>
      <c r="N81" s="62" t="s">
        <v>445</v>
      </c>
      <c r="O81" s="62" t="s">
        <v>445</v>
      </c>
      <c r="P81" s="62" t="s">
        <v>445</v>
      </c>
      <c r="Q81" s="62" t="s">
        <v>445</v>
      </c>
      <c r="R81" s="62" t="s">
        <v>445</v>
      </c>
      <c r="S81" s="62" t="s">
        <v>445</v>
      </c>
      <c r="T81" s="62" t="s">
        <v>445</v>
      </c>
      <c r="U81" s="62" t="s">
        <v>445</v>
      </c>
      <c r="V81" s="62" t="s">
        <v>445</v>
      </c>
      <c r="W81" s="62" t="s">
        <v>445</v>
      </c>
      <c r="X81" s="62" t="s">
        <v>445</v>
      </c>
      <c r="Y81" s="62" t="s">
        <v>445</v>
      </c>
      <c r="Z81" s="62" t="s">
        <v>445</v>
      </c>
      <c r="AA81" s="62" t="s">
        <v>445</v>
      </c>
      <c r="AB81" s="62" t="s">
        <v>445</v>
      </c>
      <c r="AC81" s="62" t="s">
        <v>445</v>
      </c>
      <c r="AD81" s="62" t="s">
        <v>445</v>
      </c>
      <c r="AE81" s="158"/>
      <c r="AF81" s="159" t="s">
        <v>445</v>
      </c>
      <c r="AG81" s="159" t="s">
        <v>445</v>
      </c>
      <c r="AH81" s="159" t="s">
        <v>445</v>
      </c>
      <c r="AI81" s="159" t="s">
        <v>445</v>
      </c>
      <c r="AJ81" s="159" t="s">
        <v>445</v>
      </c>
      <c r="AK81" s="159" t="s">
        <v>445</v>
      </c>
      <c r="AL81" s="40" t="s">
        <v>207</v>
      </c>
    </row>
    <row r="82" spans="1:38" ht="26.25" hidden="1" customHeight="1" thickBot="1">
      <c r="A82" s="60" t="s">
        <v>208</v>
      </c>
      <c r="B82" s="64" t="s">
        <v>209</v>
      </c>
      <c r="C82" s="70" t="s">
        <v>210</v>
      </c>
      <c r="D82" s="62"/>
      <c r="E82" s="62" t="s">
        <v>443</v>
      </c>
      <c r="F82" s="62">
        <v>3.4552152114039996</v>
      </c>
      <c r="G82" s="62" t="s">
        <v>443</v>
      </c>
      <c r="H82" s="62" t="s">
        <v>443</v>
      </c>
      <c r="I82" s="62" t="s">
        <v>443</v>
      </c>
      <c r="J82" s="62" t="s">
        <v>443</v>
      </c>
      <c r="K82" s="62" t="s">
        <v>443</v>
      </c>
      <c r="L82" s="62" t="s">
        <v>443</v>
      </c>
      <c r="M82" s="62" t="s">
        <v>443</v>
      </c>
      <c r="N82" s="62" t="s">
        <v>443</v>
      </c>
      <c r="O82" s="62" t="s">
        <v>443</v>
      </c>
      <c r="P82" s="62" t="s">
        <v>443</v>
      </c>
      <c r="Q82" s="62" t="s">
        <v>443</v>
      </c>
      <c r="R82" s="62" t="s">
        <v>443</v>
      </c>
      <c r="S82" s="62" t="s">
        <v>443</v>
      </c>
      <c r="T82" s="62" t="s">
        <v>443</v>
      </c>
      <c r="U82" s="62" t="s">
        <v>443</v>
      </c>
      <c r="V82" s="62" t="s">
        <v>443</v>
      </c>
      <c r="W82" s="62" t="s">
        <v>443</v>
      </c>
      <c r="X82" s="62" t="s">
        <v>443</v>
      </c>
      <c r="Y82" s="62" t="s">
        <v>443</v>
      </c>
      <c r="Z82" s="62" t="s">
        <v>443</v>
      </c>
      <c r="AA82" s="62" t="s">
        <v>443</v>
      </c>
      <c r="AB82" s="62" t="s">
        <v>443</v>
      </c>
      <c r="AC82" s="62" t="s">
        <v>443</v>
      </c>
      <c r="AD82" s="157" t="s">
        <v>443</v>
      </c>
      <c r="AE82" s="158"/>
      <c r="AF82" s="159" t="s">
        <v>443</v>
      </c>
      <c r="AG82" s="62" t="s">
        <v>443</v>
      </c>
      <c r="AH82" s="62" t="s">
        <v>443</v>
      </c>
      <c r="AI82" s="62" t="s">
        <v>443</v>
      </c>
      <c r="AJ82" s="62" t="s">
        <v>443</v>
      </c>
      <c r="AK82" s="62" t="s">
        <v>443</v>
      </c>
      <c r="AL82" s="40" t="s">
        <v>219</v>
      </c>
    </row>
    <row r="83" spans="1:38" ht="26.25" hidden="1" customHeight="1" thickBot="1">
      <c r="A83" s="60" t="s">
        <v>53</v>
      </c>
      <c r="B83" s="71" t="s">
        <v>211</v>
      </c>
      <c r="C83" s="72" t="s">
        <v>212</v>
      </c>
      <c r="D83" s="62"/>
      <c r="E83" s="62" t="s">
        <v>443</v>
      </c>
      <c r="F83" s="62">
        <v>4.5876479999999997E-3</v>
      </c>
      <c r="G83" s="62" t="s">
        <v>443</v>
      </c>
      <c r="H83" s="62" t="s">
        <v>443</v>
      </c>
      <c r="I83" s="62">
        <v>0.11469120000000001</v>
      </c>
      <c r="J83" s="62">
        <v>0.86018399999999995</v>
      </c>
      <c r="K83" s="62">
        <v>4.0141920000000004</v>
      </c>
      <c r="L83" s="62">
        <v>6.5373984000000008E-3</v>
      </c>
      <c r="M83" s="62" t="s">
        <v>443</v>
      </c>
      <c r="N83" s="62" t="s">
        <v>443</v>
      </c>
      <c r="O83" s="62" t="s">
        <v>443</v>
      </c>
      <c r="P83" s="62" t="s">
        <v>443</v>
      </c>
      <c r="Q83" s="62" t="s">
        <v>443</v>
      </c>
      <c r="R83" s="62" t="s">
        <v>443</v>
      </c>
      <c r="S83" s="62" t="s">
        <v>443</v>
      </c>
      <c r="T83" s="62" t="s">
        <v>443</v>
      </c>
      <c r="U83" s="62" t="s">
        <v>443</v>
      </c>
      <c r="V83" s="62" t="s">
        <v>443</v>
      </c>
      <c r="W83" s="62" t="s">
        <v>443</v>
      </c>
      <c r="X83" s="62" t="s">
        <v>443</v>
      </c>
      <c r="Y83" s="62" t="s">
        <v>443</v>
      </c>
      <c r="Z83" s="62" t="s">
        <v>443</v>
      </c>
      <c r="AA83" s="62" t="s">
        <v>443</v>
      </c>
      <c r="AB83" s="62" t="s">
        <v>443</v>
      </c>
      <c r="AC83" s="62" t="s">
        <v>443</v>
      </c>
      <c r="AD83" s="157" t="s">
        <v>443</v>
      </c>
      <c r="AE83" s="158"/>
      <c r="AF83" s="159" t="s">
        <v>443</v>
      </c>
      <c r="AG83" s="62" t="s">
        <v>443</v>
      </c>
      <c r="AH83" s="62" t="s">
        <v>443</v>
      </c>
      <c r="AI83" s="62" t="s">
        <v>443</v>
      </c>
      <c r="AJ83" s="62" t="s">
        <v>443</v>
      </c>
      <c r="AK83" s="62">
        <v>286.72800000000001</v>
      </c>
      <c r="AL83" s="40" t="s">
        <v>412</v>
      </c>
    </row>
    <row r="84" spans="1:38" ht="26.25" hidden="1" customHeight="1" thickBot="1">
      <c r="A84" s="60" t="s">
        <v>53</v>
      </c>
      <c r="B84" s="71" t="s">
        <v>213</v>
      </c>
      <c r="C84" s="72" t="s">
        <v>214</v>
      </c>
      <c r="D84" s="62"/>
      <c r="E84" s="62" t="s">
        <v>444</v>
      </c>
      <c r="F84" s="62">
        <v>1.93804E-3</v>
      </c>
      <c r="G84" s="62" t="s">
        <v>443</v>
      </c>
      <c r="H84" s="62" t="s">
        <v>443</v>
      </c>
      <c r="I84" s="62">
        <v>1.19264E-3</v>
      </c>
      <c r="J84" s="62">
        <v>5.963200000000001E-3</v>
      </c>
      <c r="K84" s="62">
        <v>2.3852800000000004E-2</v>
      </c>
      <c r="L84" s="62">
        <v>1.5504319999999998E-7</v>
      </c>
      <c r="M84" s="62">
        <v>1.41626E-4</v>
      </c>
      <c r="N84" s="62" t="s">
        <v>444</v>
      </c>
      <c r="O84" s="62" t="s">
        <v>444</v>
      </c>
      <c r="P84" s="62" t="s">
        <v>444</v>
      </c>
      <c r="Q84" s="62" t="s">
        <v>443</v>
      </c>
      <c r="R84" s="62" t="s">
        <v>443</v>
      </c>
      <c r="S84" s="62" t="s">
        <v>443</v>
      </c>
      <c r="T84" s="62" t="s">
        <v>443</v>
      </c>
      <c r="U84" s="62" t="s">
        <v>443</v>
      </c>
      <c r="V84" s="62" t="s">
        <v>443</v>
      </c>
      <c r="W84" s="62" t="s">
        <v>444</v>
      </c>
      <c r="X84" s="62" t="s">
        <v>444</v>
      </c>
      <c r="Y84" s="62" t="s">
        <v>444</v>
      </c>
      <c r="Z84" s="62" t="s">
        <v>444</v>
      </c>
      <c r="AA84" s="62" t="s">
        <v>444</v>
      </c>
      <c r="AB84" s="62" t="s">
        <v>443</v>
      </c>
      <c r="AC84" s="62" t="s">
        <v>444</v>
      </c>
      <c r="AD84" s="157" t="s">
        <v>443</v>
      </c>
      <c r="AE84" s="158"/>
      <c r="AF84" s="159" t="s">
        <v>443</v>
      </c>
      <c r="AG84" s="62" t="s">
        <v>443</v>
      </c>
      <c r="AH84" s="62" t="s">
        <v>443</v>
      </c>
      <c r="AI84" s="62" t="s">
        <v>443</v>
      </c>
      <c r="AJ84" s="62" t="s">
        <v>443</v>
      </c>
      <c r="AK84" s="62">
        <v>14.907999999999999</v>
      </c>
      <c r="AL84" s="40" t="s">
        <v>412</v>
      </c>
    </row>
    <row r="85" spans="1:38" ht="26.25" hidden="1" customHeight="1" thickBot="1">
      <c r="A85" s="60" t="s">
        <v>208</v>
      </c>
      <c r="B85" s="66" t="s">
        <v>215</v>
      </c>
      <c r="C85" s="72" t="s">
        <v>403</v>
      </c>
      <c r="D85" s="62"/>
      <c r="E85" s="62" t="s">
        <v>443</v>
      </c>
      <c r="F85" s="62">
        <v>2.59375</v>
      </c>
      <c r="G85" s="62" t="s">
        <v>443</v>
      </c>
      <c r="H85" s="62" t="s">
        <v>443</v>
      </c>
      <c r="I85" s="62" t="s">
        <v>443</v>
      </c>
      <c r="J85" s="62" t="s">
        <v>443</v>
      </c>
      <c r="K85" s="62" t="s">
        <v>443</v>
      </c>
      <c r="L85" s="62" t="s">
        <v>443</v>
      </c>
      <c r="M85" s="62" t="s">
        <v>443</v>
      </c>
      <c r="N85" s="62" t="s">
        <v>443</v>
      </c>
      <c r="O85" s="62" t="s">
        <v>443</v>
      </c>
      <c r="P85" s="62" t="s">
        <v>443</v>
      </c>
      <c r="Q85" s="62" t="s">
        <v>443</v>
      </c>
      <c r="R85" s="62" t="s">
        <v>443</v>
      </c>
      <c r="S85" s="62" t="s">
        <v>443</v>
      </c>
      <c r="T85" s="62" t="s">
        <v>443</v>
      </c>
      <c r="U85" s="62" t="s">
        <v>443</v>
      </c>
      <c r="V85" s="62" t="s">
        <v>443</v>
      </c>
      <c r="W85" s="62" t="s">
        <v>443</v>
      </c>
      <c r="X85" s="62" t="s">
        <v>443</v>
      </c>
      <c r="Y85" s="62" t="s">
        <v>443</v>
      </c>
      <c r="Z85" s="62" t="s">
        <v>443</v>
      </c>
      <c r="AA85" s="62" t="s">
        <v>443</v>
      </c>
      <c r="AB85" s="62" t="s">
        <v>443</v>
      </c>
      <c r="AC85" s="62" t="s">
        <v>443</v>
      </c>
      <c r="AD85" s="157" t="s">
        <v>443</v>
      </c>
      <c r="AE85" s="158"/>
      <c r="AF85" s="159" t="s">
        <v>443</v>
      </c>
      <c r="AG85" s="62" t="s">
        <v>443</v>
      </c>
      <c r="AH85" s="62" t="s">
        <v>443</v>
      </c>
      <c r="AI85" s="62" t="s">
        <v>443</v>
      </c>
      <c r="AJ85" s="62" t="s">
        <v>443</v>
      </c>
      <c r="AK85" s="62">
        <v>10.375</v>
      </c>
      <c r="AL85" s="40" t="s">
        <v>216</v>
      </c>
    </row>
    <row r="86" spans="1:38" ht="26.25" hidden="1" customHeight="1" thickBot="1">
      <c r="A86" s="60" t="s">
        <v>208</v>
      </c>
      <c r="B86" s="66" t="s">
        <v>217</v>
      </c>
      <c r="C86" s="70" t="s">
        <v>218</v>
      </c>
      <c r="D86" s="62"/>
      <c r="E86" s="62" t="s">
        <v>443</v>
      </c>
      <c r="F86" s="62">
        <v>1.7486914</v>
      </c>
      <c r="G86" s="62" t="s">
        <v>443</v>
      </c>
      <c r="H86" s="62" t="s">
        <v>443</v>
      </c>
      <c r="I86" s="62" t="s">
        <v>443</v>
      </c>
      <c r="J86" s="62" t="s">
        <v>443</v>
      </c>
      <c r="K86" s="62" t="s">
        <v>443</v>
      </c>
      <c r="L86" s="62" t="s">
        <v>443</v>
      </c>
      <c r="M86" s="62" t="s">
        <v>443</v>
      </c>
      <c r="N86" s="62" t="s">
        <v>443</v>
      </c>
      <c r="O86" s="62" t="s">
        <v>443</v>
      </c>
      <c r="P86" s="62" t="s">
        <v>443</v>
      </c>
      <c r="Q86" s="62" t="s">
        <v>443</v>
      </c>
      <c r="R86" s="62" t="s">
        <v>443</v>
      </c>
      <c r="S86" s="62" t="s">
        <v>443</v>
      </c>
      <c r="T86" s="62" t="s">
        <v>443</v>
      </c>
      <c r="U86" s="62" t="s">
        <v>443</v>
      </c>
      <c r="V86" s="62" t="s">
        <v>443</v>
      </c>
      <c r="W86" s="62" t="s">
        <v>443</v>
      </c>
      <c r="X86" s="62" t="s">
        <v>443</v>
      </c>
      <c r="Y86" s="62" t="s">
        <v>443</v>
      </c>
      <c r="Z86" s="62" t="s">
        <v>443</v>
      </c>
      <c r="AA86" s="62" t="s">
        <v>443</v>
      </c>
      <c r="AB86" s="62" t="s">
        <v>443</v>
      </c>
      <c r="AC86" s="62" t="s">
        <v>443</v>
      </c>
      <c r="AD86" s="157" t="s">
        <v>443</v>
      </c>
      <c r="AE86" s="158"/>
      <c r="AF86" s="159" t="s">
        <v>443</v>
      </c>
      <c r="AG86" s="62" t="s">
        <v>443</v>
      </c>
      <c r="AH86" s="62" t="s">
        <v>443</v>
      </c>
      <c r="AI86" s="62" t="s">
        <v>443</v>
      </c>
      <c r="AJ86" s="62" t="s">
        <v>443</v>
      </c>
      <c r="AK86" s="62" t="s">
        <v>443</v>
      </c>
      <c r="AL86" s="40" t="s">
        <v>219</v>
      </c>
    </row>
    <row r="87" spans="1:38" ht="26.25" hidden="1" customHeight="1" thickBot="1">
      <c r="A87" s="60" t="s">
        <v>208</v>
      </c>
      <c r="B87" s="66" t="s">
        <v>220</v>
      </c>
      <c r="C87" s="70" t="s">
        <v>221</v>
      </c>
      <c r="D87" s="62"/>
      <c r="E87" s="62" t="s">
        <v>443</v>
      </c>
      <c r="F87" s="62">
        <v>0.61718519999999999</v>
      </c>
      <c r="G87" s="62" t="s">
        <v>443</v>
      </c>
      <c r="H87" s="62" t="s">
        <v>443</v>
      </c>
      <c r="I87" s="62" t="s">
        <v>443</v>
      </c>
      <c r="J87" s="62" t="s">
        <v>443</v>
      </c>
      <c r="K87" s="62" t="s">
        <v>443</v>
      </c>
      <c r="L87" s="62" t="s">
        <v>443</v>
      </c>
      <c r="M87" s="62" t="s">
        <v>443</v>
      </c>
      <c r="N87" s="62" t="s">
        <v>443</v>
      </c>
      <c r="O87" s="62" t="s">
        <v>443</v>
      </c>
      <c r="P87" s="62" t="s">
        <v>443</v>
      </c>
      <c r="Q87" s="62" t="s">
        <v>443</v>
      </c>
      <c r="R87" s="62" t="s">
        <v>443</v>
      </c>
      <c r="S87" s="62" t="s">
        <v>443</v>
      </c>
      <c r="T87" s="62" t="s">
        <v>443</v>
      </c>
      <c r="U87" s="62" t="s">
        <v>443</v>
      </c>
      <c r="V87" s="62" t="s">
        <v>443</v>
      </c>
      <c r="W87" s="62" t="s">
        <v>443</v>
      </c>
      <c r="X87" s="62" t="s">
        <v>443</v>
      </c>
      <c r="Y87" s="62" t="s">
        <v>443</v>
      </c>
      <c r="Z87" s="62" t="s">
        <v>443</v>
      </c>
      <c r="AA87" s="62" t="s">
        <v>443</v>
      </c>
      <c r="AB87" s="62" t="s">
        <v>443</v>
      </c>
      <c r="AC87" s="62" t="s">
        <v>443</v>
      </c>
      <c r="AD87" s="157" t="s">
        <v>443</v>
      </c>
      <c r="AE87" s="158"/>
      <c r="AF87" s="159" t="s">
        <v>443</v>
      </c>
      <c r="AG87" s="62" t="s">
        <v>443</v>
      </c>
      <c r="AH87" s="62" t="s">
        <v>443</v>
      </c>
      <c r="AI87" s="62" t="s">
        <v>443</v>
      </c>
      <c r="AJ87" s="62" t="s">
        <v>443</v>
      </c>
      <c r="AK87" s="62">
        <v>2057.2840000000001</v>
      </c>
      <c r="AL87" s="40" t="s">
        <v>219</v>
      </c>
    </row>
    <row r="88" spans="1:38" ht="26.25" hidden="1" customHeight="1" thickBot="1">
      <c r="A88" s="60" t="s">
        <v>208</v>
      </c>
      <c r="B88" s="66" t="s">
        <v>222</v>
      </c>
      <c r="C88" s="70" t="s">
        <v>223</v>
      </c>
      <c r="D88" s="62"/>
      <c r="E88" s="62" t="s">
        <v>443</v>
      </c>
      <c r="F88" s="62">
        <v>0.34089199999999997</v>
      </c>
      <c r="G88" s="62" t="s">
        <v>443</v>
      </c>
      <c r="H88" s="62">
        <v>9.5879999999999997E-5</v>
      </c>
      <c r="I88" s="62" t="s">
        <v>443</v>
      </c>
      <c r="J88" s="62" t="s">
        <v>443</v>
      </c>
      <c r="K88" s="62">
        <v>6.6000000000000003E-2</v>
      </c>
      <c r="L88" s="62" t="s">
        <v>443</v>
      </c>
      <c r="M88" s="62" t="s">
        <v>443</v>
      </c>
      <c r="N88" s="62" t="s">
        <v>443</v>
      </c>
      <c r="O88" s="62">
        <v>5.5000000000000003E-7</v>
      </c>
      <c r="P88" s="62" t="s">
        <v>443</v>
      </c>
      <c r="Q88" s="62">
        <v>2.7499999999999999E-6</v>
      </c>
      <c r="R88" s="62">
        <v>3.3000000000000003E-5</v>
      </c>
      <c r="S88" s="62" t="s">
        <v>443</v>
      </c>
      <c r="T88" s="62">
        <v>2.7500000000000002E-4</v>
      </c>
      <c r="U88" s="62">
        <v>2.7499999999999999E-6</v>
      </c>
      <c r="V88" s="62" t="s">
        <v>443</v>
      </c>
      <c r="W88" s="62" t="s">
        <v>443</v>
      </c>
      <c r="X88" s="62" t="s">
        <v>443</v>
      </c>
      <c r="Y88" s="62" t="s">
        <v>443</v>
      </c>
      <c r="Z88" s="62" t="s">
        <v>443</v>
      </c>
      <c r="AA88" s="62" t="s">
        <v>443</v>
      </c>
      <c r="AB88" s="62">
        <v>1.4024999999999998E-2</v>
      </c>
      <c r="AC88" s="62" t="s">
        <v>443</v>
      </c>
      <c r="AD88" s="157" t="s">
        <v>443</v>
      </c>
      <c r="AE88" s="158"/>
      <c r="AF88" s="159" t="s">
        <v>443</v>
      </c>
      <c r="AG88" s="62" t="s">
        <v>443</v>
      </c>
      <c r="AH88" s="62" t="s">
        <v>443</v>
      </c>
      <c r="AI88" s="62" t="s">
        <v>443</v>
      </c>
      <c r="AJ88" s="62" t="s">
        <v>443</v>
      </c>
      <c r="AK88" s="62" t="s">
        <v>443</v>
      </c>
      <c r="AL88" s="40" t="s">
        <v>412</v>
      </c>
    </row>
    <row r="89" spans="1:38" ht="26.25" hidden="1" customHeight="1" thickBot="1">
      <c r="A89" s="60" t="s">
        <v>208</v>
      </c>
      <c r="B89" s="66" t="s">
        <v>224</v>
      </c>
      <c r="C89" s="70" t="s">
        <v>225</v>
      </c>
      <c r="D89" s="62"/>
      <c r="E89" s="62" t="s">
        <v>443</v>
      </c>
      <c r="F89" s="62">
        <v>5.2290499999999997E-2</v>
      </c>
      <c r="G89" s="62" t="s">
        <v>443</v>
      </c>
      <c r="H89" s="62" t="s">
        <v>443</v>
      </c>
      <c r="I89" s="62" t="s">
        <v>443</v>
      </c>
      <c r="J89" s="62" t="s">
        <v>443</v>
      </c>
      <c r="K89" s="62" t="s">
        <v>443</v>
      </c>
      <c r="L89" s="62" t="s">
        <v>443</v>
      </c>
      <c r="M89" s="62" t="s">
        <v>443</v>
      </c>
      <c r="N89" s="62" t="s">
        <v>443</v>
      </c>
      <c r="O89" s="62" t="s">
        <v>443</v>
      </c>
      <c r="P89" s="62" t="s">
        <v>443</v>
      </c>
      <c r="Q89" s="62" t="s">
        <v>443</v>
      </c>
      <c r="R89" s="62" t="s">
        <v>443</v>
      </c>
      <c r="S89" s="62" t="s">
        <v>443</v>
      </c>
      <c r="T89" s="62" t="s">
        <v>443</v>
      </c>
      <c r="U89" s="62" t="s">
        <v>443</v>
      </c>
      <c r="V89" s="62" t="s">
        <v>443</v>
      </c>
      <c r="W89" s="62" t="s">
        <v>443</v>
      </c>
      <c r="X89" s="62" t="s">
        <v>443</v>
      </c>
      <c r="Y89" s="62" t="s">
        <v>443</v>
      </c>
      <c r="Z89" s="62" t="s">
        <v>443</v>
      </c>
      <c r="AA89" s="62" t="s">
        <v>443</v>
      </c>
      <c r="AB89" s="62" t="s">
        <v>443</v>
      </c>
      <c r="AC89" s="62" t="s">
        <v>443</v>
      </c>
      <c r="AD89" s="157" t="s">
        <v>443</v>
      </c>
      <c r="AE89" s="158"/>
      <c r="AF89" s="159" t="s">
        <v>443</v>
      </c>
      <c r="AG89" s="62" t="s">
        <v>443</v>
      </c>
      <c r="AH89" s="62" t="s">
        <v>443</v>
      </c>
      <c r="AI89" s="62" t="s">
        <v>443</v>
      </c>
      <c r="AJ89" s="62" t="s">
        <v>443</v>
      </c>
      <c r="AK89" s="62" t="s">
        <v>443</v>
      </c>
      <c r="AL89" s="40" t="s">
        <v>412</v>
      </c>
    </row>
    <row r="90" spans="1:38" s="5" customFormat="1" ht="26.25" hidden="1" customHeight="1" thickBot="1">
      <c r="A90" s="60" t="s">
        <v>208</v>
      </c>
      <c r="B90" s="66" t="s">
        <v>226</v>
      </c>
      <c r="C90" s="70" t="s">
        <v>227</v>
      </c>
      <c r="D90" s="62"/>
      <c r="E90" s="62" t="s">
        <v>444</v>
      </c>
      <c r="F90" s="62">
        <v>6.2944067249999999E-3</v>
      </c>
      <c r="G90" s="62" t="s">
        <v>444</v>
      </c>
      <c r="H90" s="62" t="s">
        <v>444</v>
      </c>
      <c r="I90" s="62">
        <v>4.7020500000000002E-5</v>
      </c>
      <c r="J90" s="62">
        <v>7.0530750000000002E-5</v>
      </c>
      <c r="K90" s="62">
        <v>8.6204249999999994E-5</v>
      </c>
      <c r="L90" s="62" t="s">
        <v>444</v>
      </c>
      <c r="M90" s="62" t="s">
        <v>444</v>
      </c>
      <c r="N90" s="62" t="s">
        <v>444</v>
      </c>
      <c r="O90" s="62" t="s">
        <v>444</v>
      </c>
      <c r="P90" s="62" t="s">
        <v>444</v>
      </c>
      <c r="Q90" s="62" t="s">
        <v>444</v>
      </c>
      <c r="R90" s="62" t="s">
        <v>444</v>
      </c>
      <c r="S90" s="62" t="s">
        <v>444</v>
      </c>
      <c r="T90" s="62" t="s">
        <v>444</v>
      </c>
      <c r="U90" s="62" t="s">
        <v>444</v>
      </c>
      <c r="V90" s="62" t="s">
        <v>444</v>
      </c>
      <c r="W90" s="62" t="s">
        <v>444</v>
      </c>
      <c r="X90" s="62">
        <v>3.1150723500000001E-5</v>
      </c>
      <c r="Y90" s="62">
        <v>3.1150723500000001E-5</v>
      </c>
      <c r="Z90" s="62">
        <v>3.1150723500000001E-5</v>
      </c>
      <c r="AA90" s="62">
        <v>1.5516586800000002E-4</v>
      </c>
      <c r="AB90" s="62">
        <v>2.4861803849999999E-4</v>
      </c>
      <c r="AC90" s="62" t="s">
        <v>444</v>
      </c>
      <c r="AD90" s="62" t="s">
        <v>444</v>
      </c>
      <c r="AE90" s="158"/>
      <c r="AF90" s="62" t="s">
        <v>443</v>
      </c>
      <c r="AG90" s="62" t="s">
        <v>443</v>
      </c>
      <c r="AH90" s="62" t="s">
        <v>443</v>
      </c>
      <c r="AI90" s="62" t="s">
        <v>443</v>
      </c>
      <c r="AJ90" s="62" t="s">
        <v>443</v>
      </c>
      <c r="AK90" s="62" t="s">
        <v>443</v>
      </c>
      <c r="AL90" s="40" t="s">
        <v>412</v>
      </c>
    </row>
    <row r="91" spans="1:38" ht="26.25" hidden="1" customHeight="1" thickBot="1">
      <c r="A91" s="60" t="s">
        <v>208</v>
      </c>
      <c r="B91" s="64" t="s">
        <v>404</v>
      </c>
      <c r="C91" s="66" t="s">
        <v>228</v>
      </c>
      <c r="D91" s="62"/>
      <c r="E91" s="62">
        <v>1.87434E-2</v>
      </c>
      <c r="F91" s="62">
        <v>0.22785841374185134</v>
      </c>
      <c r="G91" s="62" t="s">
        <v>444</v>
      </c>
      <c r="H91" s="62">
        <v>4.3213950000000001E-2</v>
      </c>
      <c r="I91" s="62">
        <v>0.28115099999999998</v>
      </c>
      <c r="J91" s="62">
        <v>0.28115099999999998</v>
      </c>
      <c r="K91" s="62">
        <v>0.28115099999999998</v>
      </c>
      <c r="L91" s="62">
        <v>1.2651794999999999E-3</v>
      </c>
      <c r="M91" s="62">
        <v>0.5737563</v>
      </c>
      <c r="N91" s="62">
        <v>5.2064999999999994E-7</v>
      </c>
      <c r="O91" s="62">
        <v>5.6230200000000002E-5</v>
      </c>
      <c r="P91" s="62">
        <v>1.0412999999999999E-6</v>
      </c>
      <c r="Q91" s="62">
        <v>1.6660799999999999E-6</v>
      </c>
      <c r="R91" s="62">
        <v>3.6445499999999997E-6</v>
      </c>
      <c r="S91" s="62">
        <v>5.6230200000000001E-2</v>
      </c>
      <c r="T91" s="62" t="s">
        <v>444</v>
      </c>
      <c r="U91" s="62" t="s">
        <v>444</v>
      </c>
      <c r="V91" s="62" t="s">
        <v>444</v>
      </c>
      <c r="W91" s="62">
        <v>1.0412999999999999E-6</v>
      </c>
      <c r="X91" s="62">
        <v>1.1558430000000001E-3</v>
      </c>
      <c r="Y91" s="62">
        <v>4.6858499999999999E-4</v>
      </c>
      <c r="Z91" s="62">
        <v>4.6858499999999999E-4</v>
      </c>
      <c r="AA91" s="62">
        <v>4.6858499999999999E-4</v>
      </c>
      <c r="AB91" s="62">
        <v>2.5615980000000004E-3</v>
      </c>
      <c r="AC91" s="62" t="s">
        <v>444</v>
      </c>
      <c r="AD91" s="62" t="s">
        <v>444</v>
      </c>
      <c r="AE91" s="158"/>
      <c r="AF91" s="62" t="s">
        <v>443</v>
      </c>
      <c r="AG91" s="62" t="s">
        <v>443</v>
      </c>
      <c r="AH91" s="62" t="s">
        <v>443</v>
      </c>
      <c r="AI91" s="62" t="s">
        <v>443</v>
      </c>
      <c r="AJ91" s="62" t="s">
        <v>443</v>
      </c>
      <c r="AK91" s="62" t="s">
        <v>443</v>
      </c>
      <c r="AL91" s="40" t="s">
        <v>412</v>
      </c>
    </row>
    <row r="92" spans="1:38" ht="26.25" hidden="1" customHeight="1" thickBot="1">
      <c r="A92" s="60" t="s">
        <v>53</v>
      </c>
      <c r="B92" s="60" t="s">
        <v>229</v>
      </c>
      <c r="C92" s="61" t="s">
        <v>230</v>
      </c>
      <c r="D92" s="67"/>
      <c r="E92" s="67" t="s">
        <v>442</v>
      </c>
      <c r="F92" s="62" t="s">
        <v>442</v>
      </c>
      <c r="G92" s="62" t="s">
        <v>442</v>
      </c>
      <c r="H92" s="62" t="s">
        <v>442</v>
      </c>
      <c r="I92" s="62" t="s">
        <v>442</v>
      </c>
      <c r="J92" s="62" t="s">
        <v>442</v>
      </c>
      <c r="K92" s="62" t="s">
        <v>442</v>
      </c>
      <c r="L92" s="62" t="s">
        <v>442</v>
      </c>
      <c r="M92" s="62" t="s">
        <v>442</v>
      </c>
      <c r="N92" s="62" t="s">
        <v>442</v>
      </c>
      <c r="O92" s="62" t="s">
        <v>442</v>
      </c>
      <c r="P92" s="62" t="s">
        <v>442</v>
      </c>
      <c r="Q92" s="62" t="s">
        <v>442</v>
      </c>
      <c r="R92" s="62" t="s">
        <v>442</v>
      </c>
      <c r="S92" s="62" t="s">
        <v>442</v>
      </c>
      <c r="T92" s="62" t="s">
        <v>442</v>
      </c>
      <c r="U92" s="62" t="s">
        <v>442</v>
      </c>
      <c r="V92" s="62" t="s">
        <v>442</v>
      </c>
      <c r="W92" s="62" t="s">
        <v>442</v>
      </c>
      <c r="X92" s="62" t="s">
        <v>442</v>
      </c>
      <c r="Y92" s="62" t="s">
        <v>442</v>
      </c>
      <c r="Z92" s="62" t="s">
        <v>442</v>
      </c>
      <c r="AA92" s="62" t="s">
        <v>442</v>
      </c>
      <c r="AB92" s="62" t="s">
        <v>442</v>
      </c>
      <c r="AC92" s="62" t="s">
        <v>442</v>
      </c>
      <c r="AD92" s="157" t="s">
        <v>442</v>
      </c>
      <c r="AE92" s="158"/>
      <c r="AF92" s="62" t="s">
        <v>442</v>
      </c>
      <c r="AG92" s="62" t="s">
        <v>442</v>
      </c>
      <c r="AH92" s="62" t="s">
        <v>442</v>
      </c>
      <c r="AI92" s="62" t="s">
        <v>442</v>
      </c>
      <c r="AJ92" s="62" t="s">
        <v>442</v>
      </c>
      <c r="AK92" s="62" t="s">
        <v>442</v>
      </c>
      <c r="AL92" s="40" t="s">
        <v>231</v>
      </c>
    </row>
    <row r="93" spans="1:38" ht="26.25" hidden="1" customHeight="1" thickBot="1">
      <c r="A93" s="60" t="s">
        <v>53</v>
      </c>
      <c r="B93" s="64" t="s">
        <v>232</v>
      </c>
      <c r="C93" s="61" t="s">
        <v>405</v>
      </c>
      <c r="D93" s="67"/>
      <c r="E93" s="67" t="s">
        <v>443</v>
      </c>
      <c r="F93" s="67">
        <v>1.052251635</v>
      </c>
      <c r="G93" s="67" t="s">
        <v>443</v>
      </c>
      <c r="H93" s="67" t="s">
        <v>443</v>
      </c>
      <c r="I93" s="67" t="s">
        <v>443</v>
      </c>
      <c r="J93" s="67" t="s">
        <v>443</v>
      </c>
      <c r="K93" s="67" t="s">
        <v>443</v>
      </c>
      <c r="L93" s="67" t="s">
        <v>443</v>
      </c>
      <c r="M93" s="67" t="s">
        <v>443</v>
      </c>
      <c r="N93" s="67" t="s">
        <v>443</v>
      </c>
      <c r="O93" s="67" t="s">
        <v>443</v>
      </c>
      <c r="P93" s="67" t="s">
        <v>443</v>
      </c>
      <c r="Q93" s="67" t="s">
        <v>443</v>
      </c>
      <c r="R93" s="67" t="s">
        <v>443</v>
      </c>
      <c r="S93" s="67" t="s">
        <v>443</v>
      </c>
      <c r="T93" s="67" t="s">
        <v>443</v>
      </c>
      <c r="U93" s="67" t="s">
        <v>443</v>
      </c>
      <c r="V93" s="67" t="s">
        <v>443</v>
      </c>
      <c r="W93" s="67" t="s">
        <v>443</v>
      </c>
      <c r="X93" s="67" t="s">
        <v>443</v>
      </c>
      <c r="Y93" s="67" t="s">
        <v>443</v>
      </c>
      <c r="Z93" s="67" t="s">
        <v>443</v>
      </c>
      <c r="AA93" s="67" t="s">
        <v>443</v>
      </c>
      <c r="AB93" s="67" t="s">
        <v>443</v>
      </c>
      <c r="AC93" s="67" t="s">
        <v>443</v>
      </c>
      <c r="AD93" s="166" t="s">
        <v>443</v>
      </c>
      <c r="AE93" s="158"/>
      <c r="AF93" s="159" t="s">
        <v>443</v>
      </c>
      <c r="AG93" s="62" t="s">
        <v>443</v>
      </c>
      <c r="AH93" s="62" t="s">
        <v>443</v>
      </c>
      <c r="AI93" s="62" t="s">
        <v>443</v>
      </c>
      <c r="AJ93" s="62" t="s">
        <v>443</v>
      </c>
      <c r="AK93" s="62" t="s">
        <v>443</v>
      </c>
      <c r="AL93" s="40" t="s">
        <v>233</v>
      </c>
    </row>
    <row r="94" spans="1:38" ht="26.25" hidden="1" customHeight="1" thickBot="1">
      <c r="A94" s="60" t="s">
        <v>53</v>
      </c>
      <c r="B94" s="73" t="s">
        <v>406</v>
      </c>
      <c r="C94" s="61" t="s">
        <v>234</v>
      </c>
      <c r="D94" s="62"/>
      <c r="E94" s="62" t="s">
        <v>444</v>
      </c>
      <c r="F94" s="62" t="s">
        <v>444</v>
      </c>
      <c r="G94" s="62" t="s">
        <v>444</v>
      </c>
      <c r="H94" s="62" t="s">
        <v>444</v>
      </c>
      <c r="I94" s="62" t="s">
        <v>444</v>
      </c>
      <c r="J94" s="62" t="s">
        <v>444</v>
      </c>
      <c r="K94" s="62" t="s">
        <v>444</v>
      </c>
      <c r="L94" s="62" t="s">
        <v>444</v>
      </c>
      <c r="M94" s="62" t="s">
        <v>444</v>
      </c>
      <c r="N94" s="62" t="s">
        <v>444</v>
      </c>
      <c r="O94" s="62" t="s">
        <v>444</v>
      </c>
      <c r="P94" s="62" t="s">
        <v>444</v>
      </c>
      <c r="Q94" s="62" t="s">
        <v>444</v>
      </c>
      <c r="R94" s="62" t="s">
        <v>444</v>
      </c>
      <c r="S94" s="62" t="s">
        <v>444</v>
      </c>
      <c r="T94" s="62" t="s">
        <v>444</v>
      </c>
      <c r="U94" s="62" t="s">
        <v>444</v>
      </c>
      <c r="V94" s="62" t="s">
        <v>444</v>
      </c>
      <c r="W94" s="62" t="s">
        <v>444</v>
      </c>
      <c r="X94" s="62" t="s">
        <v>444</v>
      </c>
      <c r="Y94" s="62" t="s">
        <v>444</v>
      </c>
      <c r="Z94" s="62" t="s">
        <v>444</v>
      </c>
      <c r="AA94" s="62" t="s">
        <v>444</v>
      </c>
      <c r="AB94" s="62" t="s">
        <v>444</v>
      </c>
      <c r="AC94" s="62" t="s">
        <v>444</v>
      </c>
      <c r="AD94" s="157" t="s">
        <v>444</v>
      </c>
      <c r="AE94" s="158"/>
      <c r="AF94" s="159" t="s">
        <v>443</v>
      </c>
      <c r="AG94" s="62" t="s">
        <v>443</v>
      </c>
      <c r="AH94" s="62" t="s">
        <v>443</v>
      </c>
      <c r="AI94" s="62" t="s">
        <v>443</v>
      </c>
      <c r="AJ94" s="62" t="s">
        <v>443</v>
      </c>
      <c r="AK94" s="62" t="s">
        <v>444</v>
      </c>
      <c r="AL94" s="40" t="s">
        <v>412</v>
      </c>
    </row>
    <row r="95" spans="1:38" ht="26.25" hidden="1" customHeight="1" thickBot="1">
      <c r="A95" s="60" t="s">
        <v>53</v>
      </c>
      <c r="B95" s="73" t="s">
        <v>235</v>
      </c>
      <c r="C95" s="61" t="s">
        <v>236</v>
      </c>
      <c r="D95" s="67"/>
      <c r="E95" s="67" t="s">
        <v>443</v>
      </c>
      <c r="F95" s="62" t="s">
        <v>443</v>
      </c>
      <c r="G95" s="62" t="s">
        <v>443</v>
      </c>
      <c r="H95" s="62" t="s">
        <v>443</v>
      </c>
      <c r="I95" s="62" t="s">
        <v>443</v>
      </c>
      <c r="J95" s="62" t="s">
        <v>443</v>
      </c>
      <c r="K95" s="62">
        <v>1.42252868E-2</v>
      </c>
      <c r="L95" s="62" t="s">
        <v>443</v>
      </c>
      <c r="M95" s="62" t="s">
        <v>443</v>
      </c>
      <c r="N95" s="62" t="s">
        <v>443</v>
      </c>
      <c r="O95" s="62" t="s">
        <v>443</v>
      </c>
      <c r="P95" s="62" t="s">
        <v>443</v>
      </c>
      <c r="Q95" s="62" t="s">
        <v>443</v>
      </c>
      <c r="R95" s="62" t="s">
        <v>443</v>
      </c>
      <c r="S95" s="62" t="s">
        <v>443</v>
      </c>
      <c r="T95" s="62" t="s">
        <v>443</v>
      </c>
      <c r="U95" s="62" t="s">
        <v>443</v>
      </c>
      <c r="V95" s="62" t="s">
        <v>443</v>
      </c>
      <c r="W95" s="62" t="s">
        <v>443</v>
      </c>
      <c r="X95" s="62" t="s">
        <v>443</v>
      </c>
      <c r="Y95" s="62" t="s">
        <v>443</v>
      </c>
      <c r="Z95" s="62" t="s">
        <v>443</v>
      </c>
      <c r="AA95" s="62" t="s">
        <v>443</v>
      </c>
      <c r="AB95" s="62" t="s">
        <v>443</v>
      </c>
      <c r="AC95" s="62" t="s">
        <v>443</v>
      </c>
      <c r="AD95" s="157" t="s">
        <v>443</v>
      </c>
      <c r="AE95" s="158"/>
      <c r="AF95" s="159" t="s">
        <v>443</v>
      </c>
      <c r="AG95" s="62" t="s">
        <v>443</v>
      </c>
      <c r="AH95" s="62" t="s">
        <v>443</v>
      </c>
      <c r="AI95" s="62" t="s">
        <v>443</v>
      </c>
      <c r="AJ95" s="62" t="s">
        <v>443</v>
      </c>
      <c r="AK95" s="62">
        <v>14.225286799999999</v>
      </c>
      <c r="AL95" s="40" t="s">
        <v>412</v>
      </c>
    </row>
    <row r="96" spans="1:38" ht="26.25" hidden="1" customHeight="1" thickBot="1">
      <c r="A96" s="60" t="s">
        <v>53</v>
      </c>
      <c r="B96" s="64" t="s">
        <v>237</v>
      </c>
      <c r="C96" s="61" t="s">
        <v>238</v>
      </c>
      <c r="D96" s="74"/>
      <c r="E96" s="67" t="s">
        <v>442</v>
      </c>
      <c r="F96" s="62" t="s">
        <v>442</v>
      </c>
      <c r="G96" s="62" t="s">
        <v>442</v>
      </c>
      <c r="H96" s="62" t="s">
        <v>442</v>
      </c>
      <c r="I96" s="62" t="s">
        <v>442</v>
      </c>
      <c r="J96" s="62" t="s">
        <v>442</v>
      </c>
      <c r="K96" s="62" t="s">
        <v>442</v>
      </c>
      <c r="L96" s="62" t="s">
        <v>442</v>
      </c>
      <c r="M96" s="62" t="s">
        <v>442</v>
      </c>
      <c r="N96" s="62" t="s">
        <v>442</v>
      </c>
      <c r="O96" s="62" t="s">
        <v>442</v>
      </c>
      <c r="P96" s="62" t="s">
        <v>442</v>
      </c>
      <c r="Q96" s="62" t="s">
        <v>442</v>
      </c>
      <c r="R96" s="62" t="s">
        <v>442</v>
      </c>
      <c r="S96" s="62" t="s">
        <v>442</v>
      </c>
      <c r="T96" s="62" t="s">
        <v>442</v>
      </c>
      <c r="U96" s="62" t="s">
        <v>442</v>
      </c>
      <c r="V96" s="62" t="s">
        <v>442</v>
      </c>
      <c r="W96" s="62" t="s">
        <v>442</v>
      </c>
      <c r="X96" s="62" t="s">
        <v>442</v>
      </c>
      <c r="Y96" s="62" t="s">
        <v>442</v>
      </c>
      <c r="Z96" s="62" t="s">
        <v>442</v>
      </c>
      <c r="AA96" s="62" t="s">
        <v>442</v>
      </c>
      <c r="AB96" s="62" t="s">
        <v>442</v>
      </c>
      <c r="AC96" s="62" t="s">
        <v>442</v>
      </c>
      <c r="AD96" s="157" t="s">
        <v>442</v>
      </c>
      <c r="AE96" s="158"/>
      <c r="AF96" s="62" t="s">
        <v>442</v>
      </c>
      <c r="AG96" s="62" t="s">
        <v>442</v>
      </c>
      <c r="AH96" s="62" t="s">
        <v>442</v>
      </c>
      <c r="AI96" s="62" t="s">
        <v>442</v>
      </c>
      <c r="AJ96" s="62" t="s">
        <v>442</v>
      </c>
      <c r="AK96" s="62" t="s">
        <v>442</v>
      </c>
      <c r="AL96" s="40" t="s">
        <v>412</v>
      </c>
    </row>
    <row r="97" spans="1:38" ht="26.25" hidden="1" customHeight="1" thickBot="1">
      <c r="A97" s="60" t="s">
        <v>53</v>
      </c>
      <c r="B97" s="64" t="s">
        <v>239</v>
      </c>
      <c r="C97" s="61" t="s">
        <v>240</v>
      </c>
      <c r="D97" s="74"/>
      <c r="E97" s="67" t="s">
        <v>443</v>
      </c>
      <c r="F97" s="67" t="s">
        <v>443</v>
      </c>
      <c r="G97" s="67" t="s">
        <v>443</v>
      </c>
      <c r="H97" s="67" t="s">
        <v>443</v>
      </c>
      <c r="I97" s="67" t="s">
        <v>443</v>
      </c>
      <c r="J97" s="67" t="s">
        <v>443</v>
      </c>
      <c r="K97" s="67" t="s">
        <v>443</v>
      </c>
      <c r="L97" s="67" t="s">
        <v>443</v>
      </c>
      <c r="M97" s="67" t="s">
        <v>443</v>
      </c>
      <c r="N97" s="67" t="s">
        <v>444</v>
      </c>
      <c r="O97" s="67" t="s">
        <v>444</v>
      </c>
      <c r="P97" s="67">
        <v>2.0572839999999998E-2</v>
      </c>
      <c r="Q97" s="67" t="s">
        <v>444</v>
      </c>
      <c r="R97" s="67" t="s">
        <v>444</v>
      </c>
      <c r="S97" s="67" t="s">
        <v>444</v>
      </c>
      <c r="T97" s="67" t="s">
        <v>444</v>
      </c>
      <c r="U97" s="67" t="s">
        <v>444</v>
      </c>
      <c r="V97" s="67" t="s">
        <v>444</v>
      </c>
      <c r="W97" s="67" t="s">
        <v>443</v>
      </c>
      <c r="X97" s="67" t="s">
        <v>443</v>
      </c>
      <c r="Y97" s="67" t="s">
        <v>443</v>
      </c>
      <c r="Z97" s="67" t="s">
        <v>443</v>
      </c>
      <c r="AA97" s="67" t="s">
        <v>443</v>
      </c>
      <c r="AB97" s="67" t="s">
        <v>443</v>
      </c>
      <c r="AC97" s="67" t="s">
        <v>444</v>
      </c>
      <c r="AD97" s="166">
        <v>205.72839999999999</v>
      </c>
      <c r="AE97" s="158"/>
      <c r="AF97" s="159" t="s">
        <v>443</v>
      </c>
      <c r="AG97" s="62" t="s">
        <v>443</v>
      </c>
      <c r="AH97" s="62" t="s">
        <v>443</v>
      </c>
      <c r="AI97" s="62" t="s">
        <v>443</v>
      </c>
      <c r="AJ97" s="62" t="s">
        <v>443</v>
      </c>
      <c r="AK97" s="62" t="s">
        <v>443</v>
      </c>
      <c r="AL97" s="40" t="s">
        <v>412</v>
      </c>
    </row>
    <row r="98" spans="1:38" ht="26.25" hidden="1" customHeight="1" thickBot="1">
      <c r="A98" s="60" t="s">
        <v>53</v>
      </c>
      <c r="B98" s="64" t="s">
        <v>241</v>
      </c>
      <c r="C98" s="66" t="s">
        <v>242</v>
      </c>
      <c r="D98" s="74"/>
      <c r="E98" s="67" t="s">
        <v>444</v>
      </c>
      <c r="F98" s="62" t="s">
        <v>444</v>
      </c>
      <c r="G98" s="62" t="s">
        <v>444</v>
      </c>
      <c r="H98" s="62" t="s">
        <v>444</v>
      </c>
      <c r="I98" s="62" t="s">
        <v>444</v>
      </c>
      <c r="J98" s="62" t="s">
        <v>444</v>
      </c>
      <c r="K98" s="62" t="s">
        <v>444</v>
      </c>
      <c r="L98" s="62" t="s">
        <v>444</v>
      </c>
      <c r="M98" s="62" t="s">
        <v>444</v>
      </c>
      <c r="N98" s="62" t="s">
        <v>444</v>
      </c>
      <c r="O98" s="62" t="s">
        <v>444</v>
      </c>
      <c r="P98" s="62" t="s">
        <v>444</v>
      </c>
      <c r="Q98" s="62" t="s">
        <v>444</v>
      </c>
      <c r="R98" s="62" t="s">
        <v>444</v>
      </c>
      <c r="S98" s="62" t="s">
        <v>444</v>
      </c>
      <c r="T98" s="62" t="s">
        <v>444</v>
      </c>
      <c r="U98" s="62" t="s">
        <v>444</v>
      </c>
      <c r="V98" s="62" t="s">
        <v>444</v>
      </c>
      <c r="W98" s="62" t="s">
        <v>444</v>
      </c>
      <c r="X98" s="62" t="s">
        <v>444</v>
      </c>
      <c r="Y98" s="62" t="s">
        <v>444</v>
      </c>
      <c r="Z98" s="62" t="s">
        <v>444</v>
      </c>
      <c r="AA98" s="62" t="s">
        <v>444</v>
      </c>
      <c r="AB98" s="62" t="s">
        <v>444</v>
      </c>
      <c r="AC98" s="62" t="s">
        <v>444</v>
      </c>
      <c r="AD98" s="157" t="s">
        <v>444</v>
      </c>
      <c r="AE98" s="158"/>
      <c r="AF98" s="159" t="s">
        <v>443</v>
      </c>
      <c r="AG98" s="62" t="s">
        <v>443</v>
      </c>
      <c r="AH98" s="62" t="s">
        <v>443</v>
      </c>
      <c r="AI98" s="62" t="s">
        <v>443</v>
      </c>
      <c r="AJ98" s="62" t="s">
        <v>443</v>
      </c>
      <c r="AK98" s="62" t="s">
        <v>444</v>
      </c>
      <c r="AL98" s="40" t="s">
        <v>412</v>
      </c>
    </row>
    <row r="99" spans="1:38" ht="26.25" hidden="1" customHeight="1" thickBot="1">
      <c r="A99" s="60" t="s">
        <v>243</v>
      </c>
      <c r="B99" s="60" t="s">
        <v>244</v>
      </c>
      <c r="C99" s="61" t="s">
        <v>407</v>
      </c>
      <c r="D99" s="74"/>
      <c r="E99" s="67">
        <v>8.9533119999999994E-2</v>
      </c>
      <c r="F99" s="62">
        <v>1.59772567</v>
      </c>
      <c r="G99" s="62" t="s">
        <v>443</v>
      </c>
      <c r="H99" s="62">
        <v>1.9168660000000002</v>
      </c>
      <c r="I99" s="62">
        <v>4.88146E-2</v>
      </c>
      <c r="J99" s="62">
        <v>7.5007799999999999E-2</v>
      </c>
      <c r="K99" s="62">
        <v>0.1643028</v>
      </c>
      <c r="L99" s="62" t="s">
        <v>443</v>
      </c>
      <c r="M99" s="62" t="s">
        <v>443</v>
      </c>
      <c r="N99" s="62" t="s">
        <v>443</v>
      </c>
      <c r="O99" s="62" t="s">
        <v>443</v>
      </c>
      <c r="P99" s="62" t="s">
        <v>443</v>
      </c>
      <c r="Q99" s="62" t="s">
        <v>443</v>
      </c>
      <c r="R99" s="62" t="s">
        <v>443</v>
      </c>
      <c r="S99" s="62" t="s">
        <v>443</v>
      </c>
      <c r="T99" s="62" t="s">
        <v>443</v>
      </c>
      <c r="U99" s="62" t="s">
        <v>443</v>
      </c>
      <c r="V99" s="62" t="s">
        <v>443</v>
      </c>
      <c r="W99" s="62" t="s">
        <v>443</v>
      </c>
      <c r="X99" s="62" t="s">
        <v>443</v>
      </c>
      <c r="Y99" s="62" t="s">
        <v>443</v>
      </c>
      <c r="Z99" s="62" t="s">
        <v>443</v>
      </c>
      <c r="AA99" s="62" t="s">
        <v>443</v>
      </c>
      <c r="AB99" s="62" t="s">
        <v>443</v>
      </c>
      <c r="AC99" s="62" t="s">
        <v>443</v>
      </c>
      <c r="AD99" s="157" t="s">
        <v>443</v>
      </c>
      <c r="AE99" s="158"/>
      <c r="AF99" s="159" t="s">
        <v>443</v>
      </c>
      <c r="AG99" s="62" t="s">
        <v>443</v>
      </c>
      <c r="AH99" s="62" t="s">
        <v>443</v>
      </c>
      <c r="AI99" s="62" t="s">
        <v>443</v>
      </c>
      <c r="AJ99" s="62" t="s">
        <v>443</v>
      </c>
      <c r="AK99" s="62">
        <v>119.06</v>
      </c>
      <c r="AL99" s="40" t="s">
        <v>245</v>
      </c>
    </row>
    <row r="100" spans="1:38" ht="26.25" hidden="1" customHeight="1" thickBot="1">
      <c r="A100" s="60" t="s">
        <v>243</v>
      </c>
      <c r="B100" s="60" t="s">
        <v>246</v>
      </c>
      <c r="C100" s="61" t="s">
        <v>408</v>
      </c>
      <c r="D100" s="74"/>
      <c r="E100" s="67">
        <v>3.0559459000000001E-2</v>
      </c>
      <c r="F100" s="62">
        <v>0.88045040399999996</v>
      </c>
      <c r="G100" s="62" t="s">
        <v>443</v>
      </c>
      <c r="H100" s="62">
        <v>0.80271389999999998</v>
      </c>
      <c r="I100" s="62">
        <v>2.5348860000000001E-2</v>
      </c>
      <c r="J100" s="62">
        <v>3.8023290000000001E-2</v>
      </c>
      <c r="K100" s="62">
        <v>8.308792999999999E-2</v>
      </c>
      <c r="L100" s="62" t="s">
        <v>443</v>
      </c>
      <c r="M100" s="62" t="s">
        <v>444</v>
      </c>
      <c r="N100" s="62" t="s">
        <v>443</v>
      </c>
      <c r="O100" s="62" t="s">
        <v>443</v>
      </c>
      <c r="P100" s="62" t="s">
        <v>443</v>
      </c>
      <c r="Q100" s="62" t="s">
        <v>443</v>
      </c>
      <c r="R100" s="62" t="s">
        <v>443</v>
      </c>
      <c r="S100" s="62" t="s">
        <v>443</v>
      </c>
      <c r="T100" s="62" t="s">
        <v>443</v>
      </c>
      <c r="U100" s="62" t="s">
        <v>443</v>
      </c>
      <c r="V100" s="62" t="s">
        <v>443</v>
      </c>
      <c r="W100" s="62" t="s">
        <v>443</v>
      </c>
      <c r="X100" s="62" t="s">
        <v>443</v>
      </c>
      <c r="Y100" s="62" t="s">
        <v>443</v>
      </c>
      <c r="Z100" s="62" t="s">
        <v>443</v>
      </c>
      <c r="AA100" s="62" t="s">
        <v>443</v>
      </c>
      <c r="AB100" s="62" t="s">
        <v>443</v>
      </c>
      <c r="AC100" s="62" t="s">
        <v>443</v>
      </c>
      <c r="AD100" s="157" t="s">
        <v>443</v>
      </c>
      <c r="AE100" s="158"/>
      <c r="AF100" s="159" t="s">
        <v>443</v>
      </c>
      <c r="AG100" s="62" t="s">
        <v>443</v>
      </c>
      <c r="AH100" s="62" t="s">
        <v>443</v>
      </c>
      <c r="AI100" s="62" t="s">
        <v>443</v>
      </c>
      <c r="AJ100" s="62" t="s">
        <v>443</v>
      </c>
      <c r="AK100" s="62">
        <v>140.827</v>
      </c>
      <c r="AL100" s="40" t="s">
        <v>245</v>
      </c>
    </row>
    <row r="101" spans="1:38" ht="26.25" hidden="1" customHeight="1" thickBot="1">
      <c r="A101" s="60" t="s">
        <v>243</v>
      </c>
      <c r="B101" s="60" t="s">
        <v>247</v>
      </c>
      <c r="C101" s="61" t="s">
        <v>248</v>
      </c>
      <c r="D101" s="74"/>
      <c r="E101" s="67">
        <v>9.3408480000000006E-3</v>
      </c>
      <c r="F101" s="62">
        <v>0.13155027600000002</v>
      </c>
      <c r="G101" s="62" t="s">
        <v>443</v>
      </c>
      <c r="H101" s="62">
        <v>0.31136160000000002</v>
      </c>
      <c r="I101" s="62">
        <v>1.556808E-2</v>
      </c>
      <c r="J101" s="62">
        <v>4.6704240000000001E-2</v>
      </c>
      <c r="K101" s="62">
        <v>0.10897656000000001</v>
      </c>
      <c r="L101" s="62" t="s">
        <v>443</v>
      </c>
      <c r="M101" s="62" t="s">
        <v>443</v>
      </c>
      <c r="N101" s="62" t="s">
        <v>443</v>
      </c>
      <c r="O101" s="62" t="s">
        <v>443</v>
      </c>
      <c r="P101" s="62" t="s">
        <v>443</v>
      </c>
      <c r="Q101" s="62" t="s">
        <v>443</v>
      </c>
      <c r="R101" s="62" t="s">
        <v>443</v>
      </c>
      <c r="S101" s="62" t="s">
        <v>443</v>
      </c>
      <c r="T101" s="62" t="s">
        <v>443</v>
      </c>
      <c r="U101" s="62" t="s">
        <v>443</v>
      </c>
      <c r="V101" s="62" t="s">
        <v>443</v>
      </c>
      <c r="W101" s="62" t="s">
        <v>443</v>
      </c>
      <c r="X101" s="62" t="s">
        <v>443</v>
      </c>
      <c r="Y101" s="62" t="s">
        <v>443</v>
      </c>
      <c r="Z101" s="62" t="s">
        <v>443</v>
      </c>
      <c r="AA101" s="62" t="s">
        <v>443</v>
      </c>
      <c r="AB101" s="62" t="s">
        <v>443</v>
      </c>
      <c r="AC101" s="62" t="s">
        <v>443</v>
      </c>
      <c r="AD101" s="157" t="s">
        <v>443</v>
      </c>
      <c r="AE101" s="158"/>
      <c r="AF101" s="159" t="s">
        <v>443</v>
      </c>
      <c r="AG101" s="62" t="s">
        <v>443</v>
      </c>
      <c r="AH101" s="62" t="s">
        <v>443</v>
      </c>
      <c r="AI101" s="62" t="s">
        <v>443</v>
      </c>
      <c r="AJ101" s="62" t="s">
        <v>443</v>
      </c>
      <c r="AK101" s="62">
        <v>778.404</v>
      </c>
      <c r="AL101" s="40" t="s">
        <v>245</v>
      </c>
    </row>
    <row r="102" spans="1:38" ht="26.25" hidden="1" customHeight="1" thickBot="1">
      <c r="A102" s="60" t="s">
        <v>243</v>
      </c>
      <c r="B102" s="60" t="s">
        <v>249</v>
      </c>
      <c r="C102" s="61" t="s">
        <v>386</v>
      </c>
      <c r="D102" s="74"/>
      <c r="E102" s="67">
        <v>4.6872200000000003E-4</v>
      </c>
      <c r="F102" s="62">
        <v>0.13866867000000002</v>
      </c>
      <c r="G102" s="62" t="s">
        <v>443</v>
      </c>
      <c r="H102" s="62">
        <v>0.9620552</v>
      </c>
      <c r="I102" s="62">
        <v>1.260136E-3</v>
      </c>
      <c r="J102" s="62">
        <v>2.7553460000000002E-2</v>
      </c>
      <c r="K102" s="62">
        <v>0.18752102000000001</v>
      </c>
      <c r="L102" s="62" t="s">
        <v>443</v>
      </c>
      <c r="M102" s="62" t="s">
        <v>443</v>
      </c>
      <c r="N102" s="62" t="s">
        <v>443</v>
      </c>
      <c r="O102" s="62" t="s">
        <v>443</v>
      </c>
      <c r="P102" s="62" t="s">
        <v>443</v>
      </c>
      <c r="Q102" s="62" t="s">
        <v>443</v>
      </c>
      <c r="R102" s="62" t="s">
        <v>443</v>
      </c>
      <c r="S102" s="62" t="s">
        <v>443</v>
      </c>
      <c r="T102" s="62" t="s">
        <v>443</v>
      </c>
      <c r="U102" s="62" t="s">
        <v>443</v>
      </c>
      <c r="V102" s="62" t="s">
        <v>443</v>
      </c>
      <c r="W102" s="62" t="s">
        <v>443</v>
      </c>
      <c r="X102" s="62" t="s">
        <v>443</v>
      </c>
      <c r="Y102" s="62" t="s">
        <v>443</v>
      </c>
      <c r="Z102" s="62" t="s">
        <v>443</v>
      </c>
      <c r="AA102" s="62" t="s">
        <v>443</v>
      </c>
      <c r="AB102" s="62" t="s">
        <v>443</v>
      </c>
      <c r="AC102" s="62" t="s">
        <v>443</v>
      </c>
      <c r="AD102" s="157" t="s">
        <v>443</v>
      </c>
      <c r="AE102" s="158"/>
      <c r="AF102" s="159" t="s">
        <v>443</v>
      </c>
      <c r="AG102" s="62" t="s">
        <v>443</v>
      </c>
      <c r="AH102" s="62" t="s">
        <v>443</v>
      </c>
      <c r="AI102" s="62" t="s">
        <v>443</v>
      </c>
      <c r="AJ102" s="62" t="s">
        <v>443</v>
      </c>
      <c r="AK102" s="62">
        <v>190.55199999999999</v>
      </c>
      <c r="AL102" s="40" t="s">
        <v>245</v>
      </c>
    </row>
    <row r="103" spans="1:38" ht="26.25" hidden="1" customHeight="1" thickBot="1">
      <c r="A103" s="60" t="s">
        <v>243</v>
      </c>
      <c r="B103" s="60" t="s">
        <v>250</v>
      </c>
      <c r="C103" s="61" t="s">
        <v>251</v>
      </c>
      <c r="D103" s="74"/>
      <c r="E103" s="62" t="s">
        <v>445</v>
      </c>
      <c r="F103" s="62" t="s">
        <v>445</v>
      </c>
      <c r="G103" s="62" t="s">
        <v>445</v>
      </c>
      <c r="H103" s="62" t="s">
        <v>445</v>
      </c>
      <c r="I103" s="62" t="s">
        <v>445</v>
      </c>
      <c r="J103" s="62" t="s">
        <v>445</v>
      </c>
      <c r="K103" s="62" t="s">
        <v>445</v>
      </c>
      <c r="L103" s="62" t="s">
        <v>443</v>
      </c>
      <c r="M103" s="62" t="s">
        <v>443</v>
      </c>
      <c r="N103" s="62" t="s">
        <v>443</v>
      </c>
      <c r="O103" s="62" t="s">
        <v>443</v>
      </c>
      <c r="P103" s="62" t="s">
        <v>443</v>
      </c>
      <c r="Q103" s="62" t="s">
        <v>443</v>
      </c>
      <c r="R103" s="62" t="s">
        <v>443</v>
      </c>
      <c r="S103" s="62" t="s">
        <v>443</v>
      </c>
      <c r="T103" s="62" t="s">
        <v>443</v>
      </c>
      <c r="U103" s="62" t="s">
        <v>443</v>
      </c>
      <c r="V103" s="62" t="s">
        <v>443</v>
      </c>
      <c r="W103" s="62" t="s">
        <v>443</v>
      </c>
      <c r="X103" s="62" t="s">
        <v>443</v>
      </c>
      <c r="Y103" s="62" t="s">
        <v>443</v>
      </c>
      <c r="Z103" s="62" t="s">
        <v>443</v>
      </c>
      <c r="AA103" s="62" t="s">
        <v>443</v>
      </c>
      <c r="AB103" s="62" t="s">
        <v>443</v>
      </c>
      <c r="AC103" s="62" t="s">
        <v>443</v>
      </c>
      <c r="AD103" s="157" t="s">
        <v>443</v>
      </c>
      <c r="AE103" s="158"/>
      <c r="AF103" s="159" t="s">
        <v>443</v>
      </c>
      <c r="AG103" s="62" t="s">
        <v>443</v>
      </c>
      <c r="AH103" s="62" t="s">
        <v>443</v>
      </c>
      <c r="AI103" s="62" t="s">
        <v>443</v>
      </c>
      <c r="AJ103" s="62" t="s">
        <v>443</v>
      </c>
      <c r="AK103" s="62" t="s">
        <v>445</v>
      </c>
      <c r="AL103" s="40" t="s">
        <v>245</v>
      </c>
    </row>
    <row r="104" spans="1:38" ht="26.25" hidden="1" customHeight="1" thickBot="1">
      <c r="A104" s="60" t="s">
        <v>243</v>
      </c>
      <c r="B104" s="60" t="s">
        <v>252</v>
      </c>
      <c r="C104" s="61" t="s">
        <v>253</v>
      </c>
      <c r="D104" s="74"/>
      <c r="E104" s="67">
        <v>9.0849599999999996E-4</v>
      </c>
      <c r="F104" s="62">
        <v>4.1033736000000001E-2</v>
      </c>
      <c r="G104" s="62" t="s">
        <v>443</v>
      </c>
      <c r="H104" s="62">
        <v>3.02832E-2</v>
      </c>
      <c r="I104" s="62">
        <v>1.51416E-4</v>
      </c>
      <c r="J104" s="62">
        <v>4.5424799999999998E-3</v>
      </c>
      <c r="K104" s="62">
        <v>1.059912E-2</v>
      </c>
      <c r="L104" s="62" t="s">
        <v>443</v>
      </c>
      <c r="M104" s="62" t="s">
        <v>443</v>
      </c>
      <c r="N104" s="62" t="s">
        <v>443</v>
      </c>
      <c r="O104" s="62" t="s">
        <v>443</v>
      </c>
      <c r="P104" s="62" t="s">
        <v>443</v>
      </c>
      <c r="Q104" s="62" t="s">
        <v>443</v>
      </c>
      <c r="R104" s="62" t="s">
        <v>443</v>
      </c>
      <c r="S104" s="62" t="s">
        <v>443</v>
      </c>
      <c r="T104" s="62" t="s">
        <v>443</v>
      </c>
      <c r="U104" s="62" t="s">
        <v>443</v>
      </c>
      <c r="V104" s="62" t="s">
        <v>443</v>
      </c>
      <c r="W104" s="62" t="s">
        <v>443</v>
      </c>
      <c r="X104" s="62" t="s">
        <v>443</v>
      </c>
      <c r="Y104" s="62" t="s">
        <v>443</v>
      </c>
      <c r="Z104" s="62" t="s">
        <v>443</v>
      </c>
      <c r="AA104" s="62" t="s">
        <v>443</v>
      </c>
      <c r="AB104" s="62" t="s">
        <v>443</v>
      </c>
      <c r="AC104" s="62" t="s">
        <v>443</v>
      </c>
      <c r="AD104" s="157" t="s">
        <v>443</v>
      </c>
      <c r="AE104" s="158"/>
      <c r="AF104" s="159" t="s">
        <v>443</v>
      </c>
      <c r="AG104" s="62" t="s">
        <v>443</v>
      </c>
      <c r="AH104" s="62" t="s">
        <v>443</v>
      </c>
      <c r="AI104" s="62" t="s">
        <v>443</v>
      </c>
      <c r="AJ104" s="62" t="s">
        <v>443</v>
      </c>
      <c r="AK104" s="62">
        <v>75.707999999999998</v>
      </c>
      <c r="AL104" s="40" t="s">
        <v>245</v>
      </c>
    </row>
    <row r="105" spans="1:38" ht="26.25" hidden="1" customHeight="1" thickBot="1">
      <c r="A105" s="60" t="s">
        <v>243</v>
      </c>
      <c r="B105" s="60" t="s">
        <v>254</v>
      </c>
      <c r="C105" s="61" t="s">
        <v>255</v>
      </c>
      <c r="D105" s="74"/>
      <c r="E105" s="67">
        <v>6.6645000000000003E-3</v>
      </c>
      <c r="F105" s="67">
        <v>0.11396295000000001</v>
      </c>
      <c r="G105" s="67" t="s">
        <v>443</v>
      </c>
      <c r="H105" s="67">
        <v>0.18660599999999999</v>
      </c>
      <c r="I105" s="67">
        <v>3.7321200000000002E-3</v>
      </c>
      <c r="J105" s="67">
        <v>5.8647600000000001E-3</v>
      </c>
      <c r="K105" s="67">
        <v>1.2795839999999999E-2</v>
      </c>
      <c r="L105" s="67" t="s">
        <v>443</v>
      </c>
      <c r="M105" s="67" t="s">
        <v>443</v>
      </c>
      <c r="N105" s="67" t="s">
        <v>443</v>
      </c>
      <c r="O105" s="67" t="s">
        <v>443</v>
      </c>
      <c r="P105" s="67" t="s">
        <v>443</v>
      </c>
      <c r="Q105" s="67" t="s">
        <v>443</v>
      </c>
      <c r="R105" s="67" t="s">
        <v>443</v>
      </c>
      <c r="S105" s="67" t="s">
        <v>443</v>
      </c>
      <c r="T105" s="67" t="s">
        <v>443</v>
      </c>
      <c r="U105" s="67" t="s">
        <v>443</v>
      </c>
      <c r="V105" s="67" t="s">
        <v>443</v>
      </c>
      <c r="W105" s="67" t="s">
        <v>443</v>
      </c>
      <c r="X105" s="67" t="s">
        <v>443</v>
      </c>
      <c r="Y105" s="67" t="s">
        <v>443</v>
      </c>
      <c r="Z105" s="67" t="s">
        <v>443</v>
      </c>
      <c r="AA105" s="67" t="s">
        <v>443</v>
      </c>
      <c r="AB105" s="67" t="s">
        <v>443</v>
      </c>
      <c r="AC105" s="67" t="s">
        <v>443</v>
      </c>
      <c r="AD105" s="166" t="s">
        <v>443</v>
      </c>
      <c r="AE105" s="158"/>
      <c r="AF105" s="159" t="s">
        <v>443</v>
      </c>
      <c r="AG105" s="62" t="s">
        <v>443</v>
      </c>
      <c r="AH105" s="62" t="s">
        <v>443</v>
      </c>
      <c r="AI105" s="62" t="s">
        <v>443</v>
      </c>
      <c r="AJ105" s="62" t="s">
        <v>443</v>
      </c>
      <c r="AK105" s="62">
        <v>26.658000000000001</v>
      </c>
      <c r="AL105" s="40" t="s">
        <v>245</v>
      </c>
    </row>
    <row r="106" spans="1:38" ht="26.25" hidden="1" customHeight="1" thickBot="1">
      <c r="A106" s="60" t="s">
        <v>243</v>
      </c>
      <c r="B106" s="60" t="s">
        <v>256</v>
      </c>
      <c r="C106" s="61" t="s">
        <v>257</v>
      </c>
      <c r="D106" s="74"/>
      <c r="E106" s="62" t="s">
        <v>444</v>
      </c>
      <c r="F106" s="62" t="s">
        <v>444</v>
      </c>
      <c r="G106" s="62" t="s">
        <v>443</v>
      </c>
      <c r="H106" s="62" t="s">
        <v>444</v>
      </c>
      <c r="I106" s="62" t="s">
        <v>444</v>
      </c>
      <c r="J106" s="62" t="s">
        <v>444</v>
      </c>
      <c r="K106" s="62" t="s">
        <v>444</v>
      </c>
      <c r="L106" s="67" t="s">
        <v>443</v>
      </c>
      <c r="M106" s="67" t="s">
        <v>443</v>
      </c>
      <c r="N106" s="67" t="s">
        <v>443</v>
      </c>
      <c r="O106" s="67" t="s">
        <v>443</v>
      </c>
      <c r="P106" s="67" t="s">
        <v>443</v>
      </c>
      <c r="Q106" s="67" t="s">
        <v>443</v>
      </c>
      <c r="R106" s="67" t="s">
        <v>443</v>
      </c>
      <c r="S106" s="67" t="s">
        <v>443</v>
      </c>
      <c r="T106" s="67" t="s">
        <v>443</v>
      </c>
      <c r="U106" s="67" t="s">
        <v>443</v>
      </c>
      <c r="V106" s="67" t="s">
        <v>443</v>
      </c>
      <c r="W106" s="67" t="s">
        <v>443</v>
      </c>
      <c r="X106" s="67" t="s">
        <v>443</v>
      </c>
      <c r="Y106" s="67" t="s">
        <v>443</v>
      </c>
      <c r="Z106" s="67" t="s">
        <v>443</v>
      </c>
      <c r="AA106" s="67" t="s">
        <v>443</v>
      </c>
      <c r="AB106" s="67" t="s">
        <v>443</v>
      </c>
      <c r="AC106" s="67" t="s">
        <v>443</v>
      </c>
      <c r="AD106" s="166" t="s">
        <v>443</v>
      </c>
      <c r="AE106" s="158"/>
      <c r="AF106" s="159" t="s">
        <v>443</v>
      </c>
      <c r="AG106" s="62" t="s">
        <v>443</v>
      </c>
      <c r="AH106" s="62" t="s">
        <v>443</v>
      </c>
      <c r="AI106" s="62" t="s">
        <v>443</v>
      </c>
      <c r="AJ106" s="62" t="s">
        <v>443</v>
      </c>
      <c r="AK106" s="62" t="s">
        <v>444</v>
      </c>
      <c r="AL106" s="40" t="s">
        <v>245</v>
      </c>
    </row>
    <row r="107" spans="1:38" ht="26.25" hidden="1" customHeight="1" thickBot="1">
      <c r="A107" s="60" t="s">
        <v>243</v>
      </c>
      <c r="B107" s="60" t="s">
        <v>258</v>
      </c>
      <c r="C107" s="61" t="s">
        <v>379</v>
      </c>
      <c r="D107" s="74"/>
      <c r="E107" s="67">
        <v>2.7317864000000001E-2</v>
      </c>
      <c r="F107" s="62">
        <v>0.32196054000000002</v>
      </c>
      <c r="G107" s="62" t="s">
        <v>443</v>
      </c>
      <c r="H107" s="62">
        <v>0.62440832000000002</v>
      </c>
      <c r="I107" s="62">
        <v>5.8538280000000002E-3</v>
      </c>
      <c r="J107" s="62">
        <v>7.8051040000000002E-2</v>
      </c>
      <c r="K107" s="62">
        <v>0.37074244000000001</v>
      </c>
      <c r="L107" s="62" t="s">
        <v>443</v>
      </c>
      <c r="M107" s="62" t="s">
        <v>443</v>
      </c>
      <c r="N107" s="62" t="s">
        <v>443</v>
      </c>
      <c r="O107" s="62" t="s">
        <v>443</v>
      </c>
      <c r="P107" s="62" t="s">
        <v>443</v>
      </c>
      <c r="Q107" s="62" t="s">
        <v>443</v>
      </c>
      <c r="R107" s="62" t="s">
        <v>443</v>
      </c>
      <c r="S107" s="62" t="s">
        <v>443</v>
      </c>
      <c r="T107" s="62" t="s">
        <v>443</v>
      </c>
      <c r="U107" s="62" t="s">
        <v>443</v>
      </c>
      <c r="V107" s="62" t="s">
        <v>443</v>
      </c>
      <c r="W107" s="62" t="s">
        <v>443</v>
      </c>
      <c r="X107" s="62" t="s">
        <v>443</v>
      </c>
      <c r="Y107" s="62" t="s">
        <v>443</v>
      </c>
      <c r="Z107" s="62" t="s">
        <v>443</v>
      </c>
      <c r="AA107" s="62" t="s">
        <v>443</v>
      </c>
      <c r="AB107" s="62" t="s">
        <v>443</v>
      </c>
      <c r="AC107" s="62" t="s">
        <v>443</v>
      </c>
      <c r="AD107" s="157" t="s">
        <v>443</v>
      </c>
      <c r="AE107" s="158"/>
      <c r="AF107" s="159" t="s">
        <v>443</v>
      </c>
      <c r="AG107" s="62" t="s">
        <v>443</v>
      </c>
      <c r="AH107" s="62" t="s">
        <v>443</v>
      </c>
      <c r="AI107" s="62" t="s">
        <v>443</v>
      </c>
      <c r="AJ107" s="62" t="s">
        <v>443</v>
      </c>
      <c r="AK107" s="62">
        <v>1951.2760000000001</v>
      </c>
      <c r="AL107" s="40" t="s">
        <v>245</v>
      </c>
    </row>
    <row r="108" spans="1:38" ht="26.25" hidden="1" customHeight="1" thickBot="1">
      <c r="A108" s="60" t="s">
        <v>243</v>
      </c>
      <c r="B108" s="60" t="s">
        <v>259</v>
      </c>
      <c r="C108" s="61" t="s">
        <v>380</v>
      </c>
      <c r="D108" s="74"/>
      <c r="E108" s="67">
        <v>7.3534499999999999E-4</v>
      </c>
      <c r="F108" s="62">
        <v>2.9413799999999999E-3</v>
      </c>
      <c r="G108" s="62" t="s">
        <v>443</v>
      </c>
      <c r="H108" s="62">
        <v>3.5405500000000004E-3</v>
      </c>
      <c r="I108" s="62">
        <v>5.4469999999999999E-5</v>
      </c>
      <c r="J108" s="62">
        <v>5.4470000000000007E-4</v>
      </c>
      <c r="K108" s="62">
        <v>1.0894000000000001E-3</v>
      </c>
      <c r="L108" s="62" t="s">
        <v>443</v>
      </c>
      <c r="M108" s="62" t="s">
        <v>443</v>
      </c>
      <c r="N108" s="62" t="s">
        <v>443</v>
      </c>
      <c r="O108" s="62" t="s">
        <v>443</v>
      </c>
      <c r="P108" s="62" t="s">
        <v>443</v>
      </c>
      <c r="Q108" s="62" t="s">
        <v>443</v>
      </c>
      <c r="R108" s="62" t="s">
        <v>443</v>
      </c>
      <c r="S108" s="62" t="s">
        <v>443</v>
      </c>
      <c r="T108" s="62" t="s">
        <v>443</v>
      </c>
      <c r="U108" s="62" t="s">
        <v>443</v>
      </c>
      <c r="V108" s="62" t="s">
        <v>443</v>
      </c>
      <c r="W108" s="62" t="s">
        <v>443</v>
      </c>
      <c r="X108" s="62" t="s">
        <v>443</v>
      </c>
      <c r="Y108" s="62" t="s">
        <v>443</v>
      </c>
      <c r="Z108" s="62" t="s">
        <v>443</v>
      </c>
      <c r="AA108" s="62" t="s">
        <v>443</v>
      </c>
      <c r="AB108" s="62" t="s">
        <v>443</v>
      </c>
      <c r="AC108" s="62" t="s">
        <v>443</v>
      </c>
      <c r="AD108" s="157" t="s">
        <v>443</v>
      </c>
      <c r="AE108" s="158"/>
      <c r="AF108" s="159" t="s">
        <v>443</v>
      </c>
      <c r="AG108" s="62" t="s">
        <v>443</v>
      </c>
      <c r="AH108" s="62" t="s">
        <v>443</v>
      </c>
      <c r="AI108" s="62" t="s">
        <v>443</v>
      </c>
      <c r="AJ108" s="62" t="s">
        <v>443</v>
      </c>
      <c r="AK108" s="62">
        <v>27.234999999999999</v>
      </c>
      <c r="AL108" s="40" t="s">
        <v>245</v>
      </c>
    </row>
    <row r="109" spans="1:38" ht="26.25" hidden="1" customHeight="1" thickBot="1">
      <c r="A109" s="60" t="s">
        <v>243</v>
      </c>
      <c r="B109" s="60" t="s">
        <v>260</v>
      </c>
      <c r="C109" s="61" t="s">
        <v>381</v>
      </c>
      <c r="D109" s="74"/>
      <c r="E109" s="67">
        <v>1.2708899999999999E-4</v>
      </c>
      <c r="F109" s="62">
        <v>2.3017229999999999E-3</v>
      </c>
      <c r="G109" s="62" t="s">
        <v>443</v>
      </c>
      <c r="H109" s="62">
        <v>2.6359199999999999E-3</v>
      </c>
      <c r="I109" s="62">
        <v>9.4140000000000003E-5</v>
      </c>
      <c r="J109" s="62">
        <v>5.1776999999999997E-4</v>
      </c>
      <c r="K109" s="62">
        <v>5.1776999999999997E-4</v>
      </c>
      <c r="L109" s="62" t="s">
        <v>443</v>
      </c>
      <c r="M109" s="62" t="s">
        <v>443</v>
      </c>
      <c r="N109" s="62" t="s">
        <v>443</v>
      </c>
      <c r="O109" s="62" t="s">
        <v>443</v>
      </c>
      <c r="P109" s="62" t="s">
        <v>443</v>
      </c>
      <c r="Q109" s="62" t="s">
        <v>443</v>
      </c>
      <c r="R109" s="62" t="s">
        <v>443</v>
      </c>
      <c r="S109" s="62" t="s">
        <v>443</v>
      </c>
      <c r="T109" s="62" t="s">
        <v>443</v>
      </c>
      <c r="U109" s="62" t="s">
        <v>443</v>
      </c>
      <c r="V109" s="62" t="s">
        <v>443</v>
      </c>
      <c r="W109" s="62" t="s">
        <v>443</v>
      </c>
      <c r="X109" s="62" t="s">
        <v>443</v>
      </c>
      <c r="Y109" s="62" t="s">
        <v>443</v>
      </c>
      <c r="Z109" s="62" t="s">
        <v>443</v>
      </c>
      <c r="AA109" s="62" t="s">
        <v>443</v>
      </c>
      <c r="AB109" s="62" t="s">
        <v>443</v>
      </c>
      <c r="AC109" s="62" t="s">
        <v>443</v>
      </c>
      <c r="AD109" s="157" t="s">
        <v>443</v>
      </c>
      <c r="AE109" s="158"/>
      <c r="AF109" s="159" t="s">
        <v>443</v>
      </c>
      <c r="AG109" s="62" t="s">
        <v>443</v>
      </c>
      <c r="AH109" s="62" t="s">
        <v>443</v>
      </c>
      <c r="AI109" s="62" t="s">
        <v>443</v>
      </c>
      <c r="AJ109" s="62" t="s">
        <v>443</v>
      </c>
      <c r="AK109" s="62">
        <v>4.7069999999999999</v>
      </c>
      <c r="AL109" s="40" t="s">
        <v>245</v>
      </c>
    </row>
    <row r="110" spans="1:38" ht="26.25" hidden="1" customHeight="1" thickBot="1">
      <c r="A110" s="60" t="s">
        <v>243</v>
      </c>
      <c r="B110" s="60" t="s">
        <v>261</v>
      </c>
      <c r="C110" s="61" t="s">
        <v>382</v>
      </c>
      <c r="D110" s="74"/>
      <c r="E110" s="67">
        <v>1.7686399999999997E-4</v>
      </c>
      <c r="F110" s="62">
        <v>5.6890259999999998E-3</v>
      </c>
      <c r="G110" s="62" t="s">
        <v>443</v>
      </c>
      <c r="H110" s="62">
        <v>4.5374999999999999E-3</v>
      </c>
      <c r="I110" s="62">
        <v>2.7920000000000001E-4</v>
      </c>
      <c r="J110" s="62">
        <v>2.0939600000000002E-3</v>
      </c>
      <c r="K110" s="62">
        <v>2.0939600000000002E-3</v>
      </c>
      <c r="L110" s="62" t="s">
        <v>443</v>
      </c>
      <c r="M110" s="62" t="s">
        <v>443</v>
      </c>
      <c r="N110" s="62" t="s">
        <v>443</v>
      </c>
      <c r="O110" s="62" t="s">
        <v>443</v>
      </c>
      <c r="P110" s="62" t="s">
        <v>443</v>
      </c>
      <c r="Q110" s="62" t="s">
        <v>443</v>
      </c>
      <c r="R110" s="62" t="s">
        <v>443</v>
      </c>
      <c r="S110" s="62" t="s">
        <v>443</v>
      </c>
      <c r="T110" s="62" t="s">
        <v>443</v>
      </c>
      <c r="U110" s="62" t="s">
        <v>443</v>
      </c>
      <c r="V110" s="62" t="s">
        <v>443</v>
      </c>
      <c r="W110" s="62" t="s">
        <v>443</v>
      </c>
      <c r="X110" s="62" t="s">
        <v>443</v>
      </c>
      <c r="Y110" s="62" t="s">
        <v>443</v>
      </c>
      <c r="Z110" s="62" t="s">
        <v>443</v>
      </c>
      <c r="AA110" s="62" t="s">
        <v>443</v>
      </c>
      <c r="AB110" s="62" t="s">
        <v>443</v>
      </c>
      <c r="AC110" s="62" t="s">
        <v>443</v>
      </c>
      <c r="AD110" s="157" t="s">
        <v>443</v>
      </c>
      <c r="AE110" s="158"/>
      <c r="AF110" s="159" t="s">
        <v>443</v>
      </c>
      <c r="AG110" s="62" t="s">
        <v>443</v>
      </c>
      <c r="AH110" s="62" t="s">
        <v>443</v>
      </c>
      <c r="AI110" s="62" t="s">
        <v>443</v>
      </c>
      <c r="AJ110" s="62" t="s">
        <v>443</v>
      </c>
      <c r="AK110" s="62">
        <v>11.634</v>
      </c>
      <c r="AL110" s="40" t="s">
        <v>245</v>
      </c>
    </row>
    <row r="111" spans="1:38" ht="26.25" hidden="1" customHeight="1" thickBot="1">
      <c r="A111" s="60" t="s">
        <v>243</v>
      </c>
      <c r="B111" s="60" t="s">
        <v>262</v>
      </c>
      <c r="C111" s="61" t="s">
        <v>376</v>
      </c>
      <c r="D111" s="74"/>
      <c r="E111" s="67" t="s">
        <v>442</v>
      </c>
      <c r="F111" s="67" t="s">
        <v>442</v>
      </c>
      <c r="G111" s="67" t="s">
        <v>442</v>
      </c>
      <c r="H111" s="67" t="s">
        <v>442</v>
      </c>
      <c r="I111" s="67" t="s">
        <v>442</v>
      </c>
      <c r="J111" s="67" t="s">
        <v>442</v>
      </c>
      <c r="K111" s="67" t="s">
        <v>442</v>
      </c>
      <c r="L111" s="67" t="s">
        <v>442</v>
      </c>
      <c r="M111" s="67" t="s">
        <v>442</v>
      </c>
      <c r="N111" s="67" t="s">
        <v>442</v>
      </c>
      <c r="O111" s="67" t="s">
        <v>442</v>
      </c>
      <c r="P111" s="67" t="s">
        <v>442</v>
      </c>
      <c r="Q111" s="67" t="s">
        <v>442</v>
      </c>
      <c r="R111" s="67" t="s">
        <v>442</v>
      </c>
      <c r="S111" s="67" t="s">
        <v>442</v>
      </c>
      <c r="T111" s="67" t="s">
        <v>442</v>
      </c>
      <c r="U111" s="67" t="s">
        <v>442</v>
      </c>
      <c r="V111" s="67" t="s">
        <v>442</v>
      </c>
      <c r="W111" s="67" t="s">
        <v>442</v>
      </c>
      <c r="X111" s="67" t="s">
        <v>442</v>
      </c>
      <c r="Y111" s="67" t="s">
        <v>442</v>
      </c>
      <c r="Z111" s="67" t="s">
        <v>442</v>
      </c>
      <c r="AA111" s="67" t="s">
        <v>442</v>
      </c>
      <c r="AB111" s="67" t="s">
        <v>442</v>
      </c>
      <c r="AC111" s="67" t="s">
        <v>442</v>
      </c>
      <c r="AD111" s="166" t="s">
        <v>442</v>
      </c>
      <c r="AE111" s="158"/>
      <c r="AF111" s="62" t="s">
        <v>442</v>
      </c>
      <c r="AG111" s="62" t="s">
        <v>442</v>
      </c>
      <c r="AH111" s="62" t="s">
        <v>442</v>
      </c>
      <c r="AI111" s="62" t="s">
        <v>442</v>
      </c>
      <c r="AJ111" s="62" t="s">
        <v>442</v>
      </c>
      <c r="AK111" s="62" t="s">
        <v>442</v>
      </c>
      <c r="AL111" s="40" t="s">
        <v>245</v>
      </c>
    </row>
    <row r="112" spans="1:38" ht="26.25" hidden="1" customHeight="1" thickBot="1">
      <c r="A112" s="60" t="s">
        <v>263</v>
      </c>
      <c r="B112" s="60" t="s">
        <v>264</v>
      </c>
      <c r="C112" s="61" t="s">
        <v>265</v>
      </c>
      <c r="D112" s="62"/>
      <c r="E112" s="62">
        <v>0.44297478333333334</v>
      </c>
      <c r="F112" s="62" t="s">
        <v>443</v>
      </c>
      <c r="G112" s="62" t="s">
        <v>443</v>
      </c>
      <c r="H112" s="62">
        <v>0.86091951749999995</v>
      </c>
      <c r="I112" s="62" t="s">
        <v>443</v>
      </c>
      <c r="J112" s="62" t="s">
        <v>443</v>
      </c>
      <c r="K112" s="62" t="s">
        <v>443</v>
      </c>
      <c r="L112" s="62" t="s">
        <v>443</v>
      </c>
      <c r="M112" s="62" t="s">
        <v>443</v>
      </c>
      <c r="N112" s="62" t="s">
        <v>443</v>
      </c>
      <c r="O112" s="62" t="s">
        <v>443</v>
      </c>
      <c r="P112" s="62" t="s">
        <v>443</v>
      </c>
      <c r="Q112" s="62" t="s">
        <v>443</v>
      </c>
      <c r="R112" s="62" t="s">
        <v>443</v>
      </c>
      <c r="S112" s="62" t="s">
        <v>443</v>
      </c>
      <c r="T112" s="62" t="s">
        <v>443</v>
      </c>
      <c r="U112" s="62" t="s">
        <v>443</v>
      </c>
      <c r="V112" s="62" t="s">
        <v>443</v>
      </c>
      <c r="W112" s="62" t="s">
        <v>443</v>
      </c>
      <c r="X112" s="62" t="s">
        <v>443</v>
      </c>
      <c r="Y112" s="62" t="s">
        <v>443</v>
      </c>
      <c r="Z112" s="62" t="s">
        <v>443</v>
      </c>
      <c r="AA112" s="62" t="s">
        <v>443</v>
      </c>
      <c r="AB112" s="62" t="s">
        <v>443</v>
      </c>
      <c r="AC112" s="62" t="s">
        <v>443</v>
      </c>
      <c r="AD112" s="157" t="s">
        <v>443</v>
      </c>
      <c r="AE112" s="158"/>
      <c r="AF112" s="159" t="s">
        <v>443</v>
      </c>
      <c r="AG112" s="62" t="s">
        <v>443</v>
      </c>
      <c r="AH112" s="62" t="s">
        <v>443</v>
      </c>
      <c r="AI112" s="62" t="s">
        <v>443</v>
      </c>
      <c r="AJ112" s="62" t="s">
        <v>443</v>
      </c>
      <c r="AK112" s="178">
        <v>17037491.666666668</v>
      </c>
      <c r="AL112" s="40" t="s">
        <v>418</v>
      </c>
    </row>
    <row r="113" spans="1:38" ht="26.25" hidden="1" customHeight="1" thickBot="1">
      <c r="A113" s="60" t="s">
        <v>263</v>
      </c>
      <c r="B113" s="75" t="s">
        <v>266</v>
      </c>
      <c r="C113" s="76" t="s">
        <v>267</v>
      </c>
      <c r="D113" s="62"/>
      <c r="E113" s="62" t="s">
        <v>445</v>
      </c>
      <c r="F113" s="62" t="s">
        <v>445</v>
      </c>
      <c r="G113" s="62" t="s">
        <v>443</v>
      </c>
      <c r="H113" s="62">
        <v>2.48283064</v>
      </c>
      <c r="I113" s="62" t="s">
        <v>443</v>
      </c>
      <c r="J113" s="62" t="s">
        <v>443</v>
      </c>
      <c r="K113" s="62" t="s">
        <v>443</v>
      </c>
      <c r="L113" s="62" t="s">
        <v>443</v>
      </c>
      <c r="M113" s="62" t="s">
        <v>443</v>
      </c>
      <c r="N113" s="62" t="s">
        <v>443</v>
      </c>
      <c r="O113" s="62" t="s">
        <v>443</v>
      </c>
      <c r="P113" s="62" t="s">
        <v>443</v>
      </c>
      <c r="Q113" s="62" t="s">
        <v>443</v>
      </c>
      <c r="R113" s="62" t="s">
        <v>443</v>
      </c>
      <c r="S113" s="62" t="s">
        <v>443</v>
      </c>
      <c r="T113" s="62" t="s">
        <v>443</v>
      </c>
      <c r="U113" s="62" t="s">
        <v>443</v>
      </c>
      <c r="V113" s="62" t="s">
        <v>443</v>
      </c>
      <c r="W113" s="62" t="s">
        <v>443</v>
      </c>
      <c r="X113" s="62" t="s">
        <v>443</v>
      </c>
      <c r="Y113" s="62" t="s">
        <v>443</v>
      </c>
      <c r="Z113" s="62" t="s">
        <v>443</v>
      </c>
      <c r="AA113" s="62" t="s">
        <v>443</v>
      </c>
      <c r="AB113" s="62" t="s">
        <v>443</v>
      </c>
      <c r="AC113" s="62" t="s">
        <v>443</v>
      </c>
      <c r="AD113" s="62" t="s">
        <v>443</v>
      </c>
      <c r="AE113" s="158"/>
      <c r="AF113" s="62" t="s">
        <v>443</v>
      </c>
      <c r="AG113" s="62" t="s">
        <v>443</v>
      </c>
      <c r="AH113" s="62" t="s">
        <v>443</v>
      </c>
      <c r="AI113" s="62" t="s">
        <v>443</v>
      </c>
      <c r="AJ113" s="62" t="s">
        <v>443</v>
      </c>
      <c r="AK113" s="62" t="s">
        <v>443</v>
      </c>
      <c r="AL113" s="40" t="s">
        <v>412</v>
      </c>
    </row>
    <row r="114" spans="1:38" ht="26.25" hidden="1" customHeight="1" thickBot="1">
      <c r="A114" s="60" t="s">
        <v>263</v>
      </c>
      <c r="B114" s="75" t="s">
        <v>268</v>
      </c>
      <c r="C114" s="76" t="s">
        <v>387</v>
      </c>
      <c r="D114" s="62"/>
      <c r="E114" s="62" t="s">
        <v>444</v>
      </c>
      <c r="F114" s="167" t="s">
        <v>443</v>
      </c>
      <c r="G114" s="167" t="s">
        <v>443</v>
      </c>
      <c r="H114" s="62" t="s">
        <v>444</v>
      </c>
      <c r="I114" s="62" t="s">
        <v>443</v>
      </c>
      <c r="J114" s="62" t="s">
        <v>443</v>
      </c>
      <c r="K114" s="62" t="s">
        <v>443</v>
      </c>
      <c r="L114" s="62" t="s">
        <v>443</v>
      </c>
      <c r="M114" s="62" t="s">
        <v>443</v>
      </c>
      <c r="N114" s="62" t="s">
        <v>443</v>
      </c>
      <c r="O114" s="62" t="s">
        <v>443</v>
      </c>
      <c r="P114" s="62" t="s">
        <v>443</v>
      </c>
      <c r="Q114" s="62" t="s">
        <v>443</v>
      </c>
      <c r="R114" s="62" t="s">
        <v>443</v>
      </c>
      <c r="S114" s="62" t="s">
        <v>443</v>
      </c>
      <c r="T114" s="62" t="s">
        <v>443</v>
      </c>
      <c r="U114" s="62" t="s">
        <v>443</v>
      </c>
      <c r="V114" s="62" t="s">
        <v>443</v>
      </c>
      <c r="W114" s="62" t="s">
        <v>443</v>
      </c>
      <c r="X114" s="62" t="s">
        <v>443</v>
      </c>
      <c r="Y114" s="62" t="s">
        <v>443</v>
      </c>
      <c r="Z114" s="62" t="s">
        <v>443</v>
      </c>
      <c r="AA114" s="62" t="s">
        <v>443</v>
      </c>
      <c r="AB114" s="62" t="s">
        <v>443</v>
      </c>
      <c r="AC114" s="62" t="s">
        <v>443</v>
      </c>
      <c r="AD114" s="62" t="s">
        <v>443</v>
      </c>
      <c r="AE114" s="158"/>
      <c r="AF114" s="62" t="s">
        <v>443</v>
      </c>
      <c r="AG114" s="62" t="s">
        <v>443</v>
      </c>
      <c r="AH114" s="62" t="s">
        <v>443</v>
      </c>
      <c r="AI114" s="62" t="s">
        <v>443</v>
      </c>
      <c r="AJ114" s="62" t="s">
        <v>443</v>
      </c>
      <c r="AK114" s="62" t="s">
        <v>443</v>
      </c>
      <c r="AL114" s="40" t="s">
        <v>412</v>
      </c>
    </row>
    <row r="115" spans="1:38" ht="26.25" hidden="1" customHeight="1" thickBot="1">
      <c r="A115" s="60" t="s">
        <v>263</v>
      </c>
      <c r="B115" s="75" t="s">
        <v>269</v>
      </c>
      <c r="C115" s="76" t="s">
        <v>270</v>
      </c>
      <c r="D115" s="62"/>
      <c r="E115" s="62" t="s">
        <v>443</v>
      </c>
      <c r="F115" s="62" t="s">
        <v>443</v>
      </c>
      <c r="G115" s="62" t="s">
        <v>443</v>
      </c>
      <c r="H115" s="62" t="s">
        <v>443</v>
      </c>
      <c r="I115" s="62" t="s">
        <v>443</v>
      </c>
      <c r="J115" s="62" t="s">
        <v>443</v>
      </c>
      <c r="K115" s="62" t="s">
        <v>443</v>
      </c>
      <c r="L115" s="62" t="s">
        <v>443</v>
      </c>
      <c r="M115" s="62" t="s">
        <v>443</v>
      </c>
      <c r="N115" s="62" t="s">
        <v>443</v>
      </c>
      <c r="O115" s="62" t="s">
        <v>443</v>
      </c>
      <c r="P115" s="62" t="s">
        <v>443</v>
      </c>
      <c r="Q115" s="62" t="s">
        <v>443</v>
      </c>
      <c r="R115" s="62" t="s">
        <v>443</v>
      </c>
      <c r="S115" s="62" t="s">
        <v>443</v>
      </c>
      <c r="T115" s="62" t="s">
        <v>443</v>
      </c>
      <c r="U115" s="62" t="s">
        <v>443</v>
      </c>
      <c r="V115" s="62" t="s">
        <v>443</v>
      </c>
      <c r="W115" s="62" t="s">
        <v>443</v>
      </c>
      <c r="X115" s="62" t="s">
        <v>443</v>
      </c>
      <c r="Y115" s="62" t="s">
        <v>443</v>
      </c>
      <c r="Z115" s="62" t="s">
        <v>443</v>
      </c>
      <c r="AA115" s="62" t="s">
        <v>443</v>
      </c>
      <c r="AB115" s="62" t="s">
        <v>443</v>
      </c>
      <c r="AC115" s="62" t="s">
        <v>443</v>
      </c>
      <c r="AD115" s="62" t="s">
        <v>443</v>
      </c>
      <c r="AE115" s="158"/>
      <c r="AF115" s="62" t="s">
        <v>443</v>
      </c>
      <c r="AG115" s="62" t="s">
        <v>443</v>
      </c>
      <c r="AH115" s="62" t="s">
        <v>443</v>
      </c>
      <c r="AI115" s="62" t="s">
        <v>443</v>
      </c>
      <c r="AJ115" s="62" t="s">
        <v>443</v>
      </c>
      <c r="AK115" s="62" t="s">
        <v>443</v>
      </c>
      <c r="AL115" s="40" t="s">
        <v>412</v>
      </c>
    </row>
    <row r="116" spans="1:38" ht="26.25" hidden="1" customHeight="1" thickBot="1">
      <c r="A116" s="60" t="s">
        <v>263</v>
      </c>
      <c r="B116" s="60" t="s">
        <v>271</v>
      </c>
      <c r="C116" s="66" t="s">
        <v>409</v>
      </c>
      <c r="D116" s="62"/>
      <c r="E116" s="62" t="s">
        <v>445</v>
      </c>
      <c r="F116" s="62" t="s">
        <v>445</v>
      </c>
      <c r="G116" s="62" t="s">
        <v>443</v>
      </c>
      <c r="H116" s="62">
        <v>1.303839</v>
      </c>
      <c r="I116" s="62" t="s">
        <v>443</v>
      </c>
      <c r="J116" s="62" t="s">
        <v>443</v>
      </c>
      <c r="K116" s="62" t="s">
        <v>443</v>
      </c>
      <c r="L116" s="62" t="s">
        <v>443</v>
      </c>
      <c r="M116" s="62" t="s">
        <v>443</v>
      </c>
      <c r="N116" s="62" t="s">
        <v>443</v>
      </c>
      <c r="O116" s="62" t="s">
        <v>443</v>
      </c>
      <c r="P116" s="62" t="s">
        <v>443</v>
      </c>
      <c r="Q116" s="62" t="s">
        <v>443</v>
      </c>
      <c r="R116" s="62" t="s">
        <v>443</v>
      </c>
      <c r="S116" s="62" t="s">
        <v>443</v>
      </c>
      <c r="T116" s="62" t="s">
        <v>443</v>
      </c>
      <c r="U116" s="62" t="s">
        <v>443</v>
      </c>
      <c r="V116" s="62" t="s">
        <v>443</v>
      </c>
      <c r="W116" s="62" t="s">
        <v>443</v>
      </c>
      <c r="X116" s="62" t="s">
        <v>443</v>
      </c>
      <c r="Y116" s="62" t="s">
        <v>443</v>
      </c>
      <c r="Z116" s="62" t="s">
        <v>443</v>
      </c>
      <c r="AA116" s="62" t="s">
        <v>443</v>
      </c>
      <c r="AB116" s="62" t="s">
        <v>443</v>
      </c>
      <c r="AC116" s="62" t="s">
        <v>443</v>
      </c>
      <c r="AD116" s="62" t="s">
        <v>443</v>
      </c>
      <c r="AE116" s="158"/>
      <c r="AF116" s="62" t="s">
        <v>443</v>
      </c>
      <c r="AG116" s="62" t="s">
        <v>443</v>
      </c>
      <c r="AH116" s="62" t="s">
        <v>443</v>
      </c>
      <c r="AI116" s="62" t="s">
        <v>443</v>
      </c>
      <c r="AJ116" s="62" t="s">
        <v>443</v>
      </c>
      <c r="AK116" s="62" t="s">
        <v>443</v>
      </c>
      <c r="AL116" s="40" t="s">
        <v>412</v>
      </c>
    </row>
    <row r="117" spans="1:38" ht="26.25" hidden="1" customHeight="1" thickBot="1">
      <c r="A117" s="60" t="s">
        <v>263</v>
      </c>
      <c r="B117" s="60" t="s">
        <v>272</v>
      </c>
      <c r="C117" s="66" t="s">
        <v>273</v>
      </c>
      <c r="D117" s="62"/>
      <c r="E117" s="62" t="s">
        <v>443</v>
      </c>
      <c r="F117" s="62" t="s">
        <v>443</v>
      </c>
      <c r="G117" s="62" t="s">
        <v>443</v>
      </c>
      <c r="H117" s="62" t="s">
        <v>443</v>
      </c>
      <c r="I117" s="62" t="s">
        <v>443</v>
      </c>
      <c r="J117" s="62" t="s">
        <v>443</v>
      </c>
      <c r="K117" s="62" t="s">
        <v>443</v>
      </c>
      <c r="L117" s="62" t="s">
        <v>443</v>
      </c>
      <c r="M117" s="62" t="s">
        <v>443</v>
      </c>
      <c r="N117" s="62" t="s">
        <v>443</v>
      </c>
      <c r="O117" s="62" t="s">
        <v>443</v>
      </c>
      <c r="P117" s="62" t="s">
        <v>443</v>
      </c>
      <c r="Q117" s="62" t="s">
        <v>443</v>
      </c>
      <c r="R117" s="62" t="s">
        <v>443</v>
      </c>
      <c r="S117" s="62" t="s">
        <v>443</v>
      </c>
      <c r="T117" s="62" t="s">
        <v>443</v>
      </c>
      <c r="U117" s="62" t="s">
        <v>443</v>
      </c>
      <c r="V117" s="62" t="s">
        <v>443</v>
      </c>
      <c r="W117" s="62" t="s">
        <v>443</v>
      </c>
      <c r="X117" s="62" t="s">
        <v>443</v>
      </c>
      <c r="Y117" s="62" t="s">
        <v>443</v>
      </c>
      <c r="Z117" s="62" t="s">
        <v>443</v>
      </c>
      <c r="AA117" s="62" t="s">
        <v>443</v>
      </c>
      <c r="AB117" s="62" t="s">
        <v>443</v>
      </c>
      <c r="AC117" s="62" t="s">
        <v>443</v>
      </c>
      <c r="AD117" s="157" t="s">
        <v>443</v>
      </c>
      <c r="AE117" s="158"/>
      <c r="AF117" s="159" t="s">
        <v>443</v>
      </c>
      <c r="AG117" s="62" t="s">
        <v>443</v>
      </c>
      <c r="AH117" s="62" t="s">
        <v>443</v>
      </c>
      <c r="AI117" s="62" t="s">
        <v>443</v>
      </c>
      <c r="AJ117" s="62" t="s">
        <v>443</v>
      </c>
      <c r="AK117" s="62" t="s">
        <v>443</v>
      </c>
      <c r="AL117" s="40" t="s">
        <v>412</v>
      </c>
    </row>
    <row r="118" spans="1:38" ht="26.25" hidden="1" customHeight="1" thickBot="1">
      <c r="A118" s="60" t="s">
        <v>263</v>
      </c>
      <c r="B118" s="60" t="s">
        <v>274</v>
      </c>
      <c r="C118" s="66" t="s">
        <v>410</v>
      </c>
      <c r="D118" s="62"/>
      <c r="E118" s="62" t="s">
        <v>443</v>
      </c>
      <c r="F118" s="62" t="s">
        <v>443</v>
      </c>
      <c r="G118" s="62" t="s">
        <v>443</v>
      </c>
      <c r="H118" s="62" t="s">
        <v>443</v>
      </c>
      <c r="I118" s="62" t="s">
        <v>443</v>
      </c>
      <c r="J118" s="62" t="s">
        <v>443</v>
      </c>
      <c r="K118" s="62" t="s">
        <v>443</v>
      </c>
      <c r="L118" s="62" t="s">
        <v>443</v>
      </c>
      <c r="M118" s="62" t="s">
        <v>443</v>
      </c>
      <c r="N118" s="62" t="s">
        <v>443</v>
      </c>
      <c r="O118" s="62" t="s">
        <v>443</v>
      </c>
      <c r="P118" s="62" t="s">
        <v>443</v>
      </c>
      <c r="Q118" s="62" t="s">
        <v>443</v>
      </c>
      <c r="R118" s="62" t="s">
        <v>443</v>
      </c>
      <c r="S118" s="62" t="s">
        <v>443</v>
      </c>
      <c r="T118" s="62" t="s">
        <v>443</v>
      </c>
      <c r="U118" s="62" t="s">
        <v>443</v>
      </c>
      <c r="V118" s="62" t="s">
        <v>443</v>
      </c>
      <c r="W118" s="62" t="s">
        <v>443</v>
      </c>
      <c r="X118" s="62" t="s">
        <v>443</v>
      </c>
      <c r="Y118" s="62" t="s">
        <v>443</v>
      </c>
      <c r="Z118" s="62" t="s">
        <v>443</v>
      </c>
      <c r="AA118" s="62" t="s">
        <v>443</v>
      </c>
      <c r="AB118" s="62" t="s">
        <v>443</v>
      </c>
      <c r="AC118" s="62" t="s">
        <v>443</v>
      </c>
      <c r="AD118" s="157" t="s">
        <v>443</v>
      </c>
      <c r="AE118" s="158"/>
      <c r="AF118" s="159" t="s">
        <v>443</v>
      </c>
      <c r="AG118" s="62" t="s">
        <v>443</v>
      </c>
      <c r="AH118" s="62" t="s">
        <v>443</v>
      </c>
      <c r="AI118" s="62" t="s">
        <v>443</v>
      </c>
      <c r="AJ118" s="62" t="s">
        <v>443</v>
      </c>
      <c r="AK118" s="62" t="s">
        <v>443</v>
      </c>
      <c r="AL118" s="40" t="s">
        <v>412</v>
      </c>
    </row>
    <row r="119" spans="1:38" ht="26.25" hidden="1" customHeight="1" thickBot="1">
      <c r="A119" s="60" t="s">
        <v>263</v>
      </c>
      <c r="B119" s="60" t="s">
        <v>275</v>
      </c>
      <c r="C119" s="61" t="s">
        <v>276</v>
      </c>
      <c r="D119" s="62"/>
      <c r="E119" s="62" t="s">
        <v>443</v>
      </c>
      <c r="F119" s="62" t="s">
        <v>443</v>
      </c>
      <c r="G119" s="62" t="s">
        <v>443</v>
      </c>
      <c r="H119" s="62" t="s">
        <v>443</v>
      </c>
      <c r="I119" s="167">
        <v>6.726E-2</v>
      </c>
      <c r="J119" s="167">
        <v>1.7487600000000001</v>
      </c>
      <c r="K119" s="167">
        <v>1.7487600000000001</v>
      </c>
      <c r="L119" s="62" t="s">
        <v>443</v>
      </c>
      <c r="M119" s="62" t="s">
        <v>443</v>
      </c>
      <c r="N119" s="62" t="s">
        <v>443</v>
      </c>
      <c r="O119" s="62" t="s">
        <v>443</v>
      </c>
      <c r="P119" s="62" t="s">
        <v>443</v>
      </c>
      <c r="Q119" s="62" t="s">
        <v>443</v>
      </c>
      <c r="R119" s="62" t="s">
        <v>443</v>
      </c>
      <c r="S119" s="62" t="s">
        <v>443</v>
      </c>
      <c r="T119" s="62" t="s">
        <v>443</v>
      </c>
      <c r="U119" s="62" t="s">
        <v>443</v>
      </c>
      <c r="V119" s="62" t="s">
        <v>443</v>
      </c>
      <c r="W119" s="62" t="s">
        <v>443</v>
      </c>
      <c r="X119" s="62" t="s">
        <v>443</v>
      </c>
      <c r="Y119" s="62" t="s">
        <v>443</v>
      </c>
      <c r="Z119" s="62" t="s">
        <v>443</v>
      </c>
      <c r="AA119" s="62" t="s">
        <v>443</v>
      </c>
      <c r="AB119" s="62" t="s">
        <v>443</v>
      </c>
      <c r="AC119" s="62" t="s">
        <v>443</v>
      </c>
      <c r="AD119" s="157" t="s">
        <v>443</v>
      </c>
      <c r="AE119" s="158"/>
      <c r="AF119" s="159" t="s">
        <v>443</v>
      </c>
      <c r="AG119" s="159" t="s">
        <v>443</v>
      </c>
      <c r="AH119" s="159" t="s">
        <v>443</v>
      </c>
      <c r="AI119" s="159" t="s">
        <v>443</v>
      </c>
      <c r="AJ119" s="159" t="s">
        <v>443</v>
      </c>
      <c r="AK119" s="62">
        <v>1121000</v>
      </c>
      <c r="AL119" s="40" t="s">
        <v>412</v>
      </c>
    </row>
    <row r="120" spans="1:38" ht="26.25" hidden="1" customHeight="1" thickBot="1">
      <c r="A120" s="60" t="s">
        <v>263</v>
      </c>
      <c r="B120" s="60" t="s">
        <v>277</v>
      </c>
      <c r="C120" s="61" t="s">
        <v>278</v>
      </c>
      <c r="D120" s="62"/>
      <c r="E120" s="62" t="s">
        <v>443</v>
      </c>
      <c r="F120" s="62" t="s">
        <v>443</v>
      </c>
      <c r="G120" s="62" t="s">
        <v>443</v>
      </c>
      <c r="H120" s="62" t="s">
        <v>443</v>
      </c>
      <c r="I120" s="167" t="s">
        <v>444</v>
      </c>
      <c r="J120" s="167" t="s">
        <v>444</v>
      </c>
      <c r="K120" s="167" t="s">
        <v>444</v>
      </c>
      <c r="L120" s="62" t="s">
        <v>443</v>
      </c>
      <c r="M120" s="62" t="s">
        <v>443</v>
      </c>
      <c r="N120" s="62" t="s">
        <v>443</v>
      </c>
      <c r="O120" s="62" t="s">
        <v>443</v>
      </c>
      <c r="P120" s="62" t="s">
        <v>443</v>
      </c>
      <c r="Q120" s="62" t="s">
        <v>443</v>
      </c>
      <c r="R120" s="62" t="s">
        <v>443</v>
      </c>
      <c r="S120" s="62" t="s">
        <v>443</v>
      </c>
      <c r="T120" s="62" t="s">
        <v>443</v>
      </c>
      <c r="U120" s="62" t="s">
        <v>443</v>
      </c>
      <c r="V120" s="62" t="s">
        <v>443</v>
      </c>
      <c r="W120" s="62" t="s">
        <v>443</v>
      </c>
      <c r="X120" s="62" t="s">
        <v>443</v>
      </c>
      <c r="Y120" s="62" t="s">
        <v>443</v>
      </c>
      <c r="Z120" s="62" t="s">
        <v>443</v>
      </c>
      <c r="AA120" s="62" t="s">
        <v>443</v>
      </c>
      <c r="AB120" s="62" t="s">
        <v>443</v>
      </c>
      <c r="AC120" s="62" t="s">
        <v>443</v>
      </c>
      <c r="AD120" s="157" t="s">
        <v>443</v>
      </c>
      <c r="AE120" s="158"/>
      <c r="AF120" s="159" t="s">
        <v>443</v>
      </c>
      <c r="AG120" s="62" t="s">
        <v>443</v>
      </c>
      <c r="AH120" s="62" t="s">
        <v>443</v>
      </c>
      <c r="AI120" s="62" t="s">
        <v>443</v>
      </c>
      <c r="AJ120" s="62" t="s">
        <v>443</v>
      </c>
      <c r="AK120" s="62" t="s">
        <v>443</v>
      </c>
      <c r="AL120" s="40" t="s">
        <v>412</v>
      </c>
    </row>
    <row r="121" spans="1:38" ht="26.25" hidden="1" customHeight="1" thickBot="1">
      <c r="A121" s="60" t="s">
        <v>263</v>
      </c>
      <c r="B121" s="60" t="s">
        <v>279</v>
      </c>
      <c r="C121" s="66" t="s">
        <v>280</v>
      </c>
      <c r="D121" s="63"/>
      <c r="E121" s="62" t="s">
        <v>443</v>
      </c>
      <c r="F121" s="62">
        <v>0.96406000000000003</v>
      </c>
      <c r="G121" s="62" t="s">
        <v>443</v>
      </c>
      <c r="H121" s="62" t="s">
        <v>443</v>
      </c>
      <c r="I121" s="62" t="s">
        <v>443</v>
      </c>
      <c r="J121" s="62" t="s">
        <v>443</v>
      </c>
      <c r="K121" s="62" t="s">
        <v>443</v>
      </c>
      <c r="L121" s="62" t="s">
        <v>443</v>
      </c>
      <c r="M121" s="62" t="s">
        <v>443</v>
      </c>
      <c r="N121" s="62" t="s">
        <v>443</v>
      </c>
      <c r="O121" s="62" t="s">
        <v>443</v>
      </c>
      <c r="P121" s="62" t="s">
        <v>443</v>
      </c>
      <c r="Q121" s="62" t="s">
        <v>443</v>
      </c>
      <c r="R121" s="62" t="s">
        <v>443</v>
      </c>
      <c r="S121" s="62" t="s">
        <v>443</v>
      </c>
      <c r="T121" s="62" t="s">
        <v>443</v>
      </c>
      <c r="U121" s="62" t="s">
        <v>443</v>
      </c>
      <c r="V121" s="62" t="s">
        <v>443</v>
      </c>
      <c r="W121" s="62" t="s">
        <v>443</v>
      </c>
      <c r="X121" s="62" t="s">
        <v>443</v>
      </c>
      <c r="Y121" s="62" t="s">
        <v>443</v>
      </c>
      <c r="Z121" s="62" t="s">
        <v>443</v>
      </c>
      <c r="AA121" s="62" t="s">
        <v>443</v>
      </c>
      <c r="AB121" s="62" t="s">
        <v>443</v>
      </c>
      <c r="AC121" s="62" t="s">
        <v>443</v>
      </c>
      <c r="AD121" s="157" t="s">
        <v>443</v>
      </c>
      <c r="AE121" s="158"/>
      <c r="AF121" s="159" t="s">
        <v>442</v>
      </c>
      <c r="AG121" s="62" t="s">
        <v>442</v>
      </c>
      <c r="AH121" s="62" t="s">
        <v>442</v>
      </c>
      <c r="AI121" s="62" t="s">
        <v>442</v>
      </c>
      <c r="AJ121" s="62" t="s">
        <v>442</v>
      </c>
      <c r="AK121" s="62">
        <v>1121000</v>
      </c>
      <c r="AL121" s="40" t="s">
        <v>412</v>
      </c>
    </row>
    <row r="122" spans="1:38" ht="26.25" hidden="1" customHeight="1" thickBot="1">
      <c r="A122" s="60" t="s">
        <v>263</v>
      </c>
      <c r="B122" s="75" t="s">
        <v>282</v>
      </c>
      <c r="C122" s="76" t="s">
        <v>283</v>
      </c>
      <c r="D122" s="62"/>
      <c r="E122" s="62" t="s">
        <v>442</v>
      </c>
      <c r="F122" s="62" t="s">
        <v>442</v>
      </c>
      <c r="G122" s="62" t="s">
        <v>442</v>
      </c>
      <c r="H122" s="62" t="s">
        <v>442</v>
      </c>
      <c r="I122" s="62" t="s">
        <v>442</v>
      </c>
      <c r="J122" s="62" t="s">
        <v>442</v>
      </c>
      <c r="K122" s="62" t="s">
        <v>442</v>
      </c>
      <c r="L122" s="62" t="s">
        <v>442</v>
      </c>
      <c r="M122" s="62" t="s">
        <v>442</v>
      </c>
      <c r="N122" s="62" t="s">
        <v>442</v>
      </c>
      <c r="O122" s="62" t="s">
        <v>442</v>
      </c>
      <c r="P122" s="62" t="s">
        <v>442</v>
      </c>
      <c r="Q122" s="62" t="s">
        <v>442</v>
      </c>
      <c r="R122" s="62" t="s">
        <v>442</v>
      </c>
      <c r="S122" s="62" t="s">
        <v>442</v>
      </c>
      <c r="T122" s="62" t="s">
        <v>442</v>
      </c>
      <c r="U122" s="62" t="s">
        <v>442</v>
      </c>
      <c r="V122" s="62" t="s">
        <v>442</v>
      </c>
      <c r="W122" s="62" t="s">
        <v>442</v>
      </c>
      <c r="X122" s="62" t="s">
        <v>442</v>
      </c>
      <c r="Y122" s="62" t="s">
        <v>442</v>
      </c>
      <c r="Z122" s="62" t="s">
        <v>442</v>
      </c>
      <c r="AA122" s="62" t="s">
        <v>442</v>
      </c>
      <c r="AB122" s="62" t="s">
        <v>442</v>
      </c>
      <c r="AC122" s="62" t="s">
        <v>442</v>
      </c>
      <c r="AD122" s="157" t="s">
        <v>442</v>
      </c>
      <c r="AE122" s="158"/>
      <c r="AF122" s="62" t="s">
        <v>442</v>
      </c>
      <c r="AG122" s="62" t="s">
        <v>442</v>
      </c>
      <c r="AH122" s="62" t="s">
        <v>442</v>
      </c>
      <c r="AI122" s="62" t="s">
        <v>442</v>
      </c>
      <c r="AJ122" s="62" t="s">
        <v>442</v>
      </c>
      <c r="AK122" s="62" t="s">
        <v>442</v>
      </c>
      <c r="AL122" s="40" t="s">
        <v>412</v>
      </c>
    </row>
    <row r="123" spans="1:38" ht="26.25" hidden="1" customHeight="1" thickBot="1">
      <c r="A123" s="60" t="s">
        <v>263</v>
      </c>
      <c r="B123" s="60" t="s">
        <v>284</v>
      </c>
      <c r="C123" s="61" t="s">
        <v>285</v>
      </c>
      <c r="D123" s="62"/>
      <c r="E123" s="62" t="s">
        <v>442</v>
      </c>
      <c r="F123" s="62" t="s">
        <v>442</v>
      </c>
      <c r="G123" s="62" t="s">
        <v>442</v>
      </c>
      <c r="H123" s="62" t="s">
        <v>442</v>
      </c>
      <c r="I123" s="62" t="s">
        <v>442</v>
      </c>
      <c r="J123" s="62" t="s">
        <v>442</v>
      </c>
      <c r="K123" s="62" t="s">
        <v>442</v>
      </c>
      <c r="L123" s="62" t="s">
        <v>442</v>
      </c>
      <c r="M123" s="62" t="s">
        <v>442</v>
      </c>
      <c r="N123" s="62" t="s">
        <v>442</v>
      </c>
      <c r="O123" s="62" t="s">
        <v>442</v>
      </c>
      <c r="P123" s="62" t="s">
        <v>442</v>
      </c>
      <c r="Q123" s="62" t="s">
        <v>442</v>
      </c>
      <c r="R123" s="62" t="s">
        <v>442</v>
      </c>
      <c r="S123" s="62" t="s">
        <v>442</v>
      </c>
      <c r="T123" s="62" t="s">
        <v>442</v>
      </c>
      <c r="U123" s="62" t="s">
        <v>442</v>
      </c>
      <c r="V123" s="62" t="s">
        <v>442</v>
      </c>
      <c r="W123" s="62" t="s">
        <v>442</v>
      </c>
      <c r="X123" s="62" t="s">
        <v>442</v>
      </c>
      <c r="Y123" s="62" t="s">
        <v>442</v>
      </c>
      <c r="Z123" s="62" t="s">
        <v>442</v>
      </c>
      <c r="AA123" s="62" t="s">
        <v>442</v>
      </c>
      <c r="AB123" s="62" t="s">
        <v>442</v>
      </c>
      <c r="AC123" s="62" t="s">
        <v>442</v>
      </c>
      <c r="AD123" s="157" t="s">
        <v>442</v>
      </c>
      <c r="AE123" s="158"/>
      <c r="AF123" s="62" t="s">
        <v>442</v>
      </c>
      <c r="AG123" s="62" t="s">
        <v>442</v>
      </c>
      <c r="AH123" s="62" t="s">
        <v>442</v>
      </c>
      <c r="AI123" s="62" t="s">
        <v>442</v>
      </c>
      <c r="AJ123" s="62" t="s">
        <v>442</v>
      </c>
      <c r="AK123" s="62" t="s">
        <v>442</v>
      </c>
      <c r="AL123" s="40" t="s">
        <v>417</v>
      </c>
    </row>
    <row r="124" spans="1:38" ht="26.25" hidden="1" customHeight="1" thickBot="1">
      <c r="A124" s="60" t="s">
        <v>263</v>
      </c>
      <c r="B124" s="77" t="s">
        <v>286</v>
      </c>
      <c r="C124" s="61" t="s">
        <v>287</v>
      </c>
      <c r="D124" s="62"/>
      <c r="E124" s="62" t="s">
        <v>442</v>
      </c>
      <c r="F124" s="62" t="s">
        <v>442</v>
      </c>
      <c r="G124" s="62" t="s">
        <v>442</v>
      </c>
      <c r="H124" s="62" t="s">
        <v>442</v>
      </c>
      <c r="I124" s="62" t="s">
        <v>442</v>
      </c>
      <c r="J124" s="62" t="s">
        <v>442</v>
      </c>
      <c r="K124" s="62" t="s">
        <v>442</v>
      </c>
      <c r="L124" s="62" t="s">
        <v>442</v>
      </c>
      <c r="M124" s="62" t="s">
        <v>442</v>
      </c>
      <c r="N124" s="62" t="s">
        <v>442</v>
      </c>
      <c r="O124" s="62" t="s">
        <v>442</v>
      </c>
      <c r="P124" s="62" t="s">
        <v>442</v>
      </c>
      <c r="Q124" s="62" t="s">
        <v>442</v>
      </c>
      <c r="R124" s="62" t="s">
        <v>442</v>
      </c>
      <c r="S124" s="62" t="s">
        <v>442</v>
      </c>
      <c r="T124" s="62" t="s">
        <v>442</v>
      </c>
      <c r="U124" s="62" t="s">
        <v>442</v>
      </c>
      <c r="V124" s="62" t="s">
        <v>442</v>
      </c>
      <c r="W124" s="62" t="s">
        <v>442</v>
      </c>
      <c r="X124" s="62" t="s">
        <v>442</v>
      </c>
      <c r="Y124" s="62" t="s">
        <v>442</v>
      </c>
      <c r="Z124" s="62" t="s">
        <v>442</v>
      </c>
      <c r="AA124" s="62" t="s">
        <v>442</v>
      </c>
      <c r="AB124" s="62" t="s">
        <v>442</v>
      </c>
      <c r="AC124" s="62" t="s">
        <v>442</v>
      </c>
      <c r="AD124" s="157" t="s">
        <v>442</v>
      </c>
      <c r="AE124" s="158"/>
      <c r="AF124" s="62" t="s">
        <v>442</v>
      </c>
      <c r="AG124" s="62" t="s">
        <v>442</v>
      </c>
      <c r="AH124" s="62" t="s">
        <v>442</v>
      </c>
      <c r="AI124" s="62" t="s">
        <v>442</v>
      </c>
      <c r="AJ124" s="62" t="s">
        <v>442</v>
      </c>
      <c r="AK124" s="62" t="s">
        <v>442</v>
      </c>
      <c r="AL124" s="40" t="s">
        <v>412</v>
      </c>
    </row>
    <row r="125" spans="1:38" ht="26.25" hidden="1" customHeight="1" thickBot="1">
      <c r="A125" s="60" t="s">
        <v>288</v>
      </c>
      <c r="B125" s="60" t="s">
        <v>289</v>
      </c>
      <c r="C125" s="61" t="s">
        <v>290</v>
      </c>
      <c r="D125" s="62"/>
      <c r="E125" s="62" t="s">
        <v>443</v>
      </c>
      <c r="F125" s="62">
        <v>5.9993630781785705E-2</v>
      </c>
      <c r="G125" s="62" t="s">
        <v>443</v>
      </c>
      <c r="H125" s="62">
        <v>8.0453415282664422E-4</v>
      </c>
      <c r="I125" s="62">
        <v>7.0764985475054305E-5</v>
      </c>
      <c r="J125" s="62">
        <v>4.6962217633445122E-4</v>
      </c>
      <c r="K125" s="62">
        <v>9.9285419015000429E-4</v>
      </c>
      <c r="L125" s="62" t="s">
        <v>443</v>
      </c>
      <c r="M125" s="62">
        <v>1.8223060964295035</v>
      </c>
      <c r="N125" s="62" t="s">
        <v>443</v>
      </c>
      <c r="O125" s="62" t="s">
        <v>443</v>
      </c>
      <c r="P125" s="62" t="s">
        <v>443</v>
      </c>
      <c r="Q125" s="62" t="s">
        <v>443</v>
      </c>
      <c r="R125" s="62" t="s">
        <v>443</v>
      </c>
      <c r="S125" s="62" t="s">
        <v>443</v>
      </c>
      <c r="T125" s="62" t="s">
        <v>443</v>
      </c>
      <c r="U125" s="62" t="s">
        <v>443</v>
      </c>
      <c r="V125" s="62" t="s">
        <v>443</v>
      </c>
      <c r="W125" s="62" t="s">
        <v>443</v>
      </c>
      <c r="X125" s="62" t="s">
        <v>443</v>
      </c>
      <c r="Y125" s="62" t="s">
        <v>443</v>
      </c>
      <c r="Z125" s="62" t="s">
        <v>443</v>
      </c>
      <c r="AA125" s="62" t="s">
        <v>443</v>
      </c>
      <c r="AB125" s="62" t="s">
        <v>443</v>
      </c>
      <c r="AC125" s="62" t="s">
        <v>443</v>
      </c>
      <c r="AD125" s="157" t="s">
        <v>443</v>
      </c>
      <c r="AE125" s="158"/>
      <c r="AF125" s="159" t="s">
        <v>443</v>
      </c>
      <c r="AG125" s="62" t="s">
        <v>443</v>
      </c>
      <c r="AH125" s="62" t="s">
        <v>443</v>
      </c>
      <c r="AI125" s="62" t="s">
        <v>443</v>
      </c>
      <c r="AJ125" s="62" t="s">
        <v>443</v>
      </c>
      <c r="AK125" s="62">
        <v>2.1443934992440696</v>
      </c>
      <c r="AL125" s="40" t="s">
        <v>425</v>
      </c>
    </row>
    <row r="126" spans="1:38" ht="26.25" hidden="1" customHeight="1" thickBot="1">
      <c r="A126" s="60" t="s">
        <v>288</v>
      </c>
      <c r="B126" s="60" t="s">
        <v>291</v>
      </c>
      <c r="C126" s="61" t="s">
        <v>292</v>
      </c>
      <c r="D126" s="62"/>
      <c r="E126" s="62" t="s">
        <v>443</v>
      </c>
      <c r="F126" s="62" t="s">
        <v>443</v>
      </c>
      <c r="G126" s="62" t="s">
        <v>443</v>
      </c>
      <c r="H126" s="62">
        <v>7.4543999999999996E-5</v>
      </c>
      <c r="I126" s="62" t="s">
        <v>443</v>
      </c>
      <c r="J126" s="62" t="s">
        <v>443</v>
      </c>
      <c r="K126" s="62" t="s">
        <v>443</v>
      </c>
      <c r="L126" s="62" t="s">
        <v>443</v>
      </c>
      <c r="M126" s="62" t="s">
        <v>443</v>
      </c>
      <c r="N126" s="62" t="s">
        <v>443</v>
      </c>
      <c r="O126" s="62" t="s">
        <v>443</v>
      </c>
      <c r="P126" s="62" t="s">
        <v>443</v>
      </c>
      <c r="Q126" s="62" t="s">
        <v>443</v>
      </c>
      <c r="R126" s="62" t="s">
        <v>443</v>
      </c>
      <c r="S126" s="62" t="s">
        <v>443</v>
      </c>
      <c r="T126" s="62" t="s">
        <v>443</v>
      </c>
      <c r="U126" s="62" t="s">
        <v>443</v>
      </c>
      <c r="V126" s="62" t="s">
        <v>443</v>
      </c>
      <c r="W126" s="62" t="s">
        <v>443</v>
      </c>
      <c r="X126" s="62" t="s">
        <v>443</v>
      </c>
      <c r="Y126" s="62" t="s">
        <v>443</v>
      </c>
      <c r="Z126" s="62" t="s">
        <v>443</v>
      </c>
      <c r="AA126" s="62" t="s">
        <v>443</v>
      </c>
      <c r="AB126" s="62" t="s">
        <v>443</v>
      </c>
      <c r="AC126" s="62" t="s">
        <v>443</v>
      </c>
      <c r="AD126" s="157" t="s">
        <v>443</v>
      </c>
      <c r="AE126" s="158"/>
      <c r="AF126" s="159" t="s">
        <v>442</v>
      </c>
      <c r="AG126" s="62" t="s">
        <v>442</v>
      </c>
      <c r="AH126" s="62" t="s">
        <v>442</v>
      </c>
      <c r="AI126" s="62" t="s">
        <v>442</v>
      </c>
      <c r="AJ126" s="62" t="s">
        <v>442</v>
      </c>
      <c r="AK126" s="62">
        <v>0.31059999999999999</v>
      </c>
      <c r="AL126" s="40" t="s">
        <v>424</v>
      </c>
    </row>
    <row r="127" spans="1:38" ht="26.25" hidden="1" customHeight="1" thickBot="1">
      <c r="A127" s="60" t="s">
        <v>288</v>
      </c>
      <c r="B127" s="60" t="s">
        <v>293</v>
      </c>
      <c r="C127" s="61" t="s">
        <v>294</v>
      </c>
      <c r="D127" s="62"/>
      <c r="E127" s="62" t="s">
        <v>443</v>
      </c>
      <c r="F127" s="62" t="s">
        <v>443</v>
      </c>
      <c r="G127" s="62" t="s">
        <v>443</v>
      </c>
      <c r="H127" s="62" t="s">
        <v>444</v>
      </c>
      <c r="I127" s="62" t="s">
        <v>443</v>
      </c>
      <c r="J127" s="62" t="s">
        <v>443</v>
      </c>
      <c r="K127" s="62" t="s">
        <v>443</v>
      </c>
      <c r="L127" s="62" t="s">
        <v>443</v>
      </c>
      <c r="M127" s="62" t="s">
        <v>443</v>
      </c>
      <c r="N127" s="62" t="s">
        <v>443</v>
      </c>
      <c r="O127" s="62" t="s">
        <v>443</v>
      </c>
      <c r="P127" s="62" t="s">
        <v>443</v>
      </c>
      <c r="Q127" s="62" t="s">
        <v>443</v>
      </c>
      <c r="R127" s="62" t="s">
        <v>443</v>
      </c>
      <c r="S127" s="62" t="s">
        <v>443</v>
      </c>
      <c r="T127" s="62" t="s">
        <v>443</v>
      </c>
      <c r="U127" s="62" t="s">
        <v>443</v>
      </c>
      <c r="V127" s="62" t="s">
        <v>443</v>
      </c>
      <c r="W127" s="62" t="s">
        <v>443</v>
      </c>
      <c r="X127" s="62" t="s">
        <v>443</v>
      </c>
      <c r="Y127" s="62" t="s">
        <v>443</v>
      </c>
      <c r="Z127" s="62" t="s">
        <v>443</v>
      </c>
      <c r="AA127" s="62" t="s">
        <v>443</v>
      </c>
      <c r="AB127" s="62" t="s">
        <v>443</v>
      </c>
      <c r="AC127" s="62" t="s">
        <v>443</v>
      </c>
      <c r="AD127" s="157" t="s">
        <v>443</v>
      </c>
      <c r="AE127" s="158"/>
      <c r="AF127" s="159" t="s">
        <v>443</v>
      </c>
      <c r="AG127" s="62" t="s">
        <v>443</v>
      </c>
      <c r="AH127" s="62" t="s">
        <v>443</v>
      </c>
      <c r="AI127" s="62" t="s">
        <v>443</v>
      </c>
      <c r="AJ127" s="62" t="s">
        <v>443</v>
      </c>
      <c r="AK127" s="62" t="s">
        <v>443</v>
      </c>
      <c r="AL127" s="40" t="s">
        <v>426</v>
      </c>
    </row>
    <row r="128" spans="1:38" ht="26.25" hidden="1" customHeight="1" thickBot="1">
      <c r="A128" s="60" t="s">
        <v>288</v>
      </c>
      <c r="B128" s="64" t="s">
        <v>295</v>
      </c>
      <c r="C128" s="66" t="s">
        <v>296</v>
      </c>
      <c r="D128" s="62"/>
      <c r="E128" s="62" t="s">
        <v>442</v>
      </c>
      <c r="F128" s="62" t="s">
        <v>442</v>
      </c>
      <c r="G128" s="62" t="s">
        <v>442</v>
      </c>
      <c r="H128" s="62" t="s">
        <v>442</v>
      </c>
      <c r="I128" s="62" t="s">
        <v>442</v>
      </c>
      <c r="J128" s="62" t="s">
        <v>442</v>
      </c>
      <c r="K128" s="62" t="s">
        <v>442</v>
      </c>
      <c r="L128" s="62" t="s">
        <v>442</v>
      </c>
      <c r="M128" s="62" t="s">
        <v>442</v>
      </c>
      <c r="N128" s="62" t="s">
        <v>442</v>
      </c>
      <c r="O128" s="62" t="s">
        <v>442</v>
      </c>
      <c r="P128" s="62" t="s">
        <v>442</v>
      </c>
      <c r="Q128" s="62" t="s">
        <v>442</v>
      </c>
      <c r="R128" s="62" t="s">
        <v>442</v>
      </c>
      <c r="S128" s="62" t="s">
        <v>442</v>
      </c>
      <c r="T128" s="62" t="s">
        <v>442</v>
      </c>
      <c r="U128" s="62" t="s">
        <v>442</v>
      </c>
      <c r="V128" s="62" t="s">
        <v>442</v>
      </c>
      <c r="W128" s="62" t="s">
        <v>442</v>
      </c>
      <c r="X128" s="62" t="s">
        <v>442</v>
      </c>
      <c r="Y128" s="62" t="s">
        <v>442</v>
      </c>
      <c r="Z128" s="62" t="s">
        <v>442</v>
      </c>
      <c r="AA128" s="62" t="s">
        <v>442</v>
      </c>
      <c r="AB128" s="62" t="s">
        <v>442</v>
      </c>
      <c r="AC128" s="62" t="s">
        <v>442</v>
      </c>
      <c r="AD128" s="62" t="s">
        <v>442</v>
      </c>
      <c r="AE128" s="158"/>
      <c r="AF128" s="159" t="s">
        <v>442</v>
      </c>
      <c r="AG128" s="159" t="s">
        <v>442</v>
      </c>
      <c r="AH128" s="159" t="s">
        <v>442</v>
      </c>
      <c r="AI128" s="159" t="s">
        <v>442</v>
      </c>
      <c r="AJ128" s="159" t="s">
        <v>442</v>
      </c>
      <c r="AK128" s="159" t="s">
        <v>442</v>
      </c>
      <c r="AL128" s="40" t="s">
        <v>300</v>
      </c>
    </row>
    <row r="129" spans="1:38" ht="26.25" hidden="1" customHeight="1" thickBot="1">
      <c r="A129" s="60" t="s">
        <v>288</v>
      </c>
      <c r="B129" s="64" t="s">
        <v>298</v>
      </c>
      <c r="C129" s="72" t="s">
        <v>299</v>
      </c>
      <c r="D129" s="62"/>
      <c r="E129" s="62" t="s">
        <v>442</v>
      </c>
      <c r="F129" s="62" t="s">
        <v>442</v>
      </c>
      <c r="G129" s="62" t="s">
        <v>442</v>
      </c>
      <c r="H129" s="62" t="s">
        <v>442</v>
      </c>
      <c r="I129" s="62" t="s">
        <v>442</v>
      </c>
      <c r="J129" s="62" t="s">
        <v>442</v>
      </c>
      <c r="K129" s="62" t="s">
        <v>442</v>
      </c>
      <c r="L129" s="62" t="s">
        <v>442</v>
      </c>
      <c r="M129" s="62" t="s">
        <v>442</v>
      </c>
      <c r="N129" s="62" t="s">
        <v>442</v>
      </c>
      <c r="O129" s="62" t="s">
        <v>442</v>
      </c>
      <c r="P129" s="62" t="s">
        <v>442</v>
      </c>
      <c r="Q129" s="62" t="s">
        <v>442</v>
      </c>
      <c r="R129" s="62" t="s">
        <v>442</v>
      </c>
      <c r="S129" s="62" t="s">
        <v>442</v>
      </c>
      <c r="T129" s="62" t="s">
        <v>442</v>
      </c>
      <c r="U129" s="62" t="s">
        <v>442</v>
      </c>
      <c r="V129" s="62" t="s">
        <v>442</v>
      </c>
      <c r="W129" s="62" t="s">
        <v>442</v>
      </c>
      <c r="X129" s="62" t="s">
        <v>442</v>
      </c>
      <c r="Y129" s="62" t="s">
        <v>442</v>
      </c>
      <c r="Z129" s="62" t="s">
        <v>442</v>
      </c>
      <c r="AA129" s="62" t="s">
        <v>442</v>
      </c>
      <c r="AB129" s="62" t="s">
        <v>442</v>
      </c>
      <c r="AC129" s="62" t="s">
        <v>442</v>
      </c>
      <c r="AD129" s="62" t="s">
        <v>442</v>
      </c>
      <c r="AE129" s="158"/>
      <c r="AF129" s="159" t="s">
        <v>442</v>
      </c>
      <c r="AG129" s="159" t="s">
        <v>442</v>
      </c>
      <c r="AH129" s="159" t="s">
        <v>442</v>
      </c>
      <c r="AI129" s="159" t="s">
        <v>442</v>
      </c>
      <c r="AJ129" s="159" t="s">
        <v>442</v>
      </c>
      <c r="AK129" s="159" t="s">
        <v>442</v>
      </c>
      <c r="AL129" s="40" t="s">
        <v>300</v>
      </c>
    </row>
    <row r="130" spans="1:38" ht="26.25" hidden="1" customHeight="1" thickBot="1">
      <c r="A130" s="60" t="s">
        <v>288</v>
      </c>
      <c r="B130" s="64" t="s">
        <v>301</v>
      </c>
      <c r="C130" s="78" t="s">
        <v>302</v>
      </c>
      <c r="D130" s="62"/>
      <c r="E130" s="62" t="s">
        <v>442</v>
      </c>
      <c r="F130" s="62" t="s">
        <v>442</v>
      </c>
      <c r="G130" s="62" t="s">
        <v>442</v>
      </c>
      <c r="H130" s="62" t="s">
        <v>442</v>
      </c>
      <c r="I130" s="62" t="s">
        <v>442</v>
      </c>
      <c r="J130" s="62" t="s">
        <v>442</v>
      </c>
      <c r="K130" s="62" t="s">
        <v>442</v>
      </c>
      <c r="L130" s="62" t="s">
        <v>442</v>
      </c>
      <c r="M130" s="62" t="s">
        <v>442</v>
      </c>
      <c r="N130" s="62" t="s">
        <v>442</v>
      </c>
      <c r="O130" s="62" t="s">
        <v>442</v>
      </c>
      <c r="P130" s="62" t="s">
        <v>442</v>
      </c>
      <c r="Q130" s="62" t="s">
        <v>442</v>
      </c>
      <c r="R130" s="62" t="s">
        <v>442</v>
      </c>
      <c r="S130" s="62" t="s">
        <v>442</v>
      </c>
      <c r="T130" s="62" t="s">
        <v>442</v>
      </c>
      <c r="U130" s="62" t="s">
        <v>442</v>
      </c>
      <c r="V130" s="62" t="s">
        <v>442</v>
      </c>
      <c r="W130" s="62" t="s">
        <v>442</v>
      </c>
      <c r="X130" s="62" t="s">
        <v>442</v>
      </c>
      <c r="Y130" s="62" t="s">
        <v>442</v>
      </c>
      <c r="Z130" s="62" t="s">
        <v>442</v>
      </c>
      <c r="AA130" s="62" t="s">
        <v>442</v>
      </c>
      <c r="AB130" s="62" t="s">
        <v>442</v>
      </c>
      <c r="AC130" s="62" t="s">
        <v>442</v>
      </c>
      <c r="AD130" s="62" t="s">
        <v>442</v>
      </c>
      <c r="AE130" s="158"/>
      <c r="AF130" s="159" t="s">
        <v>442</v>
      </c>
      <c r="AG130" s="159" t="s">
        <v>442</v>
      </c>
      <c r="AH130" s="159" t="s">
        <v>442</v>
      </c>
      <c r="AI130" s="159" t="s">
        <v>442</v>
      </c>
      <c r="AJ130" s="159" t="s">
        <v>442</v>
      </c>
      <c r="AK130" s="159" t="s">
        <v>442</v>
      </c>
      <c r="AL130" s="40" t="s">
        <v>300</v>
      </c>
    </row>
    <row r="131" spans="1:38" ht="26.25" customHeight="1" thickBot="1">
      <c r="A131" s="60" t="s">
        <v>288</v>
      </c>
      <c r="B131" s="64" t="s">
        <v>303</v>
      </c>
      <c r="C131" s="72" t="s">
        <v>304</v>
      </c>
      <c r="D131" s="62"/>
      <c r="E131" s="62">
        <v>1.0697138999999998E-3</v>
      </c>
      <c r="F131" s="62">
        <v>3.2556509999999992E-4</v>
      </c>
      <c r="G131" s="62">
        <v>2.5115021999999999E-4</v>
      </c>
      <c r="H131" s="62" t="s">
        <v>443</v>
      </c>
      <c r="I131" s="62" t="s">
        <v>443</v>
      </c>
      <c r="J131" s="62" t="s">
        <v>443</v>
      </c>
      <c r="K131" s="62">
        <v>7.9065809999999993E-3</v>
      </c>
      <c r="L131" s="62">
        <v>1.8185136299999998E-4</v>
      </c>
      <c r="M131" s="62">
        <v>8.8367669999999995E-5</v>
      </c>
      <c r="N131" s="62">
        <v>2.8835765999999999E-2</v>
      </c>
      <c r="O131" s="62">
        <v>3.7207439999999998E-3</v>
      </c>
      <c r="P131" s="62">
        <v>1.9998998999999996E-2</v>
      </c>
      <c r="Q131" s="62">
        <v>9.3018600000000011E-5</v>
      </c>
      <c r="R131" s="62">
        <v>9.3018599999999995E-4</v>
      </c>
      <c r="S131" s="62">
        <v>4.5579113999999997E-2</v>
      </c>
      <c r="T131" s="62">
        <v>9.3018599999999995E-4</v>
      </c>
      <c r="U131" s="62" t="s">
        <v>443</v>
      </c>
      <c r="V131" s="62" t="s">
        <v>443</v>
      </c>
      <c r="W131" s="62">
        <v>18.603719999999999</v>
      </c>
      <c r="X131" s="62" t="s">
        <v>443</v>
      </c>
      <c r="Y131" s="62" t="s">
        <v>443</v>
      </c>
      <c r="Z131" s="62" t="s">
        <v>443</v>
      </c>
      <c r="AA131" s="62" t="s">
        <v>443</v>
      </c>
      <c r="AB131" s="62">
        <v>1.8603719999999999E-8</v>
      </c>
      <c r="AC131" s="62">
        <v>4.6509300000000003E-2</v>
      </c>
      <c r="AD131" s="157">
        <v>9.3018600000000003E-3</v>
      </c>
      <c r="AE131" s="158"/>
      <c r="AF131" s="159" t="s">
        <v>443</v>
      </c>
      <c r="AG131" s="62" t="s">
        <v>443</v>
      </c>
      <c r="AH131" s="62" t="s">
        <v>443</v>
      </c>
      <c r="AI131" s="62" t="s">
        <v>443</v>
      </c>
      <c r="AJ131" s="62" t="s">
        <v>443</v>
      </c>
      <c r="AK131" s="62">
        <v>0.46509299999999998</v>
      </c>
      <c r="AL131" s="40" t="s">
        <v>300</v>
      </c>
    </row>
    <row r="132" spans="1:38" ht="26.25" hidden="1" customHeight="1" thickBot="1">
      <c r="A132" s="60" t="s">
        <v>288</v>
      </c>
      <c r="B132" s="64" t="s">
        <v>305</v>
      </c>
      <c r="C132" s="72" t="s">
        <v>306</v>
      </c>
      <c r="D132" s="62"/>
      <c r="E132" s="167" t="s">
        <v>442</v>
      </c>
      <c r="F132" s="167" t="s">
        <v>442</v>
      </c>
      <c r="G132" s="167" t="s">
        <v>442</v>
      </c>
      <c r="H132" s="62" t="s">
        <v>442</v>
      </c>
      <c r="I132" s="167" t="s">
        <v>442</v>
      </c>
      <c r="J132" s="167" t="s">
        <v>442</v>
      </c>
      <c r="K132" s="167" t="s">
        <v>442</v>
      </c>
      <c r="L132" s="167" t="s">
        <v>442</v>
      </c>
      <c r="M132" s="167" t="s">
        <v>442</v>
      </c>
      <c r="N132" s="167" t="s">
        <v>442</v>
      </c>
      <c r="O132" s="167" t="s">
        <v>442</v>
      </c>
      <c r="P132" s="167" t="s">
        <v>442</v>
      </c>
      <c r="Q132" s="167" t="s">
        <v>442</v>
      </c>
      <c r="R132" s="167" t="s">
        <v>442</v>
      </c>
      <c r="S132" s="167" t="s">
        <v>442</v>
      </c>
      <c r="T132" s="167" t="s">
        <v>442</v>
      </c>
      <c r="U132" s="167" t="s">
        <v>442</v>
      </c>
      <c r="V132" s="167" t="s">
        <v>442</v>
      </c>
      <c r="W132" s="167" t="s">
        <v>442</v>
      </c>
      <c r="X132" s="167" t="s">
        <v>442</v>
      </c>
      <c r="Y132" s="167" t="s">
        <v>442</v>
      </c>
      <c r="Z132" s="167" t="s">
        <v>442</v>
      </c>
      <c r="AA132" s="167" t="s">
        <v>442</v>
      </c>
      <c r="AB132" s="167" t="s">
        <v>442</v>
      </c>
      <c r="AC132" s="167" t="s">
        <v>442</v>
      </c>
      <c r="AD132" s="167" t="s">
        <v>442</v>
      </c>
      <c r="AE132" s="168"/>
      <c r="AF132" s="62" t="s">
        <v>442</v>
      </c>
      <c r="AG132" s="62" t="s">
        <v>442</v>
      </c>
      <c r="AH132" s="62" t="s">
        <v>442</v>
      </c>
      <c r="AI132" s="62" t="s">
        <v>442</v>
      </c>
      <c r="AJ132" s="62" t="s">
        <v>442</v>
      </c>
      <c r="AK132" s="62" t="s">
        <v>442</v>
      </c>
      <c r="AL132" s="40" t="s">
        <v>414</v>
      </c>
    </row>
    <row r="133" spans="1:38" ht="26.25" hidden="1" customHeight="1" thickBot="1">
      <c r="A133" s="60" t="s">
        <v>288</v>
      </c>
      <c r="B133" s="64" t="s">
        <v>307</v>
      </c>
      <c r="C133" s="72" t="s">
        <v>308</v>
      </c>
      <c r="D133" s="62"/>
      <c r="E133" s="167" t="s">
        <v>442</v>
      </c>
      <c r="F133" s="167" t="s">
        <v>442</v>
      </c>
      <c r="G133" s="167" t="s">
        <v>442</v>
      </c>
      <c r="H133" s="167" t="s">
        <v>443</v>
      </c>
      <c r="I133" s="167" t="s">
        <v>442</v>
      </c>
      <c r="J133" s="167" t="s">
        <v>442</v>
      </c>
      <c r="K133" s="167" t="s">
        <v>442</v>
      </c>
      <c r="L133" s="167" t="s">
        <v>442</v>
      </c>
      <c r="M133" s="167" t="s">
        <v>442</v>
      </c>
      <c r="N133" s="167" t="s">
        <v>442</v>
      </c>
      <c r="O133" s="167" t="s">
        <v>442</v>
      </c>
      <c r="P133" s="167" t="s">
        <v>442</v>
      </c>
      <c r="Q133" s="167" t="s">
        <v>442</v>
      </c>
      <c r="R133" s="167" t="s">
        <v>442</v>
      </c>
      <c r="S133" s="167" t="s">
        <v>442</v>
      </c>
      <c r="T133" s="167" t="s">
        <v>442</v>
      </c>
      <c r="U133" s="167" t="s">
        <v>442</v>
      </c>
      <c r="V133" s="167" t="s">
        <v>442</v>
      </c>
      <c r="W133" s="167" t="s">
        <v>442</v>
      </c>
      <c r="X133" s="167" t="s">
        <v>442</v>
      </c>
      <c r="Y133" s="167" t="s">
        <v>442</v>
      </c>
      <c r="Z133" s="167" t="s">
        <v>442</v>
      </c>
      <c r="AA133" s="167" t="s">
        <v>442</v>
      </c>
      <c r="AB133" s="167" t="s">
        <v>442</v>
      </c>
      <c r="AC133" s="167" t="s">
        <v>442</v>
      </c>
      <c r="AD133" s="167" t="s">
        <v>442</v>
      </c>
      <c r="AE133" s="168"/>
      <c r="AF133" s="62" t="s">
        <v>442</v>
      </c>
      <c r="AG133" s="62" t="s">
        <v>442</v>
      </c>
      <c r="AH133" s="62" t="s">
        <v>442</v>
      </c>
      <c r="AI133" s="62" t="s">
        <v>442</v>
      </c>
      <c r="AJ133" s="62" t="s">
        <v>442</v>
      </c>
      <c r="AK133" s="62" t="s">
        <v>442</v>
      </c>
      <c r="AL133" s="40" t="s">
        <v>415</v>
      </c>
    </row>
    <row r="134" spans="1:38" ht="26.25" hidden="1" customHeight="1" thickBot="1">
      <c r="A134" s="60" t="s">
        <v>288</v>
      </c>
      <c r="B134" s="64" t="s">
        <v>309</v>
      </c>
      <c r="C134" s="61" t="s">
        <v>310</v>
      </c>
      <c r="D134" s="62"/>
      <c r="E134" s="167" t="s">
        <v>443</v>
      </c>
      <c r="F134" s="167" t="s">
        <v>443</v>
      </c>
      <c r="G134" s="167" t="s">
        <v>443</v>
      </c>
      <c r="H134" s="167" t="s">
        <v>443</v>
      </c>
      <c r="I134" s="167" t="s">
        <v>443</v>
      </c>
      <c r="J134" s="167" t="s">
        <v>443</v>
      </c>
      <c r="K134" s="167" t="s">
        <v>443</v>
      </c>
      <c r="L134" s="167" t="s">
        <v>443</v>
      </c>
      <c r="M134" s="167" t="s">
        <v>443</v>
      </c>
      <c r="N134" s="167" t="s">
        <v>443</v>
      </c>
      <c r="O134" s="167" t="s">
        <v>443</v>
      </c>
      <c r="P134" s="167" t="s">
        <v>443</v>
      </c>
      <c r="Q134" s="167" t="s">
        <v>443</v>
      </c>
      <c r="R134" s="167" t="s">
        <v>443</v>
      </c>
      <c r="S134" s="167" t="s">
        <v>443</v>
      </c>
      <c r="T134" s="167" t="s">
        <v>443</v>
      </c>
      <c r="U134" s="167" t="s">
        <v>443</v>
      </c>
      <c r="V134" s="167" t="s">
        <v>443</v>
      </c>
      <c r="W134" s="167" t="s">
        <v>443</v>
      </c>
      <c r="X134" s="167" t="s">
        <v>443</v>
      </c>
      <c r="Y134" s="167" t="s">
        <v>443</v>
      </c>
      <c r="Z134" s="167" t="s">
        <v>443</v>
      </c>
      <c r="AA134" s="167" t="s">
        <v>443</v>
      </c>
      <c r="AB134" s="167" t="s">
        <v>443</v>
      </c>
      <c r="AC134" s="167" t="s">
        <v>443</v>
      </c>
      <c r="AD134" s="167" t="s">
        <v>443</v>
      </c>
      <c r="AE134" s="168"/>
      <c r="AF134" s="62" t="s">
        <v>443</v>
      </c>
      <c r="AG134" s="62" t="s">
        <v>443</v>
      </c>
      <c r="AH134" s="62" t="s">
        <v>443</v>
      </c>
      <c r="AI134" s="62" t="s">
        <v>443</v>
      </c>
      <c r="AJ134" s="62" t="s">
        <v>443</v>
      </c>
      <c r="AK134" s="62" t="s">
        <v>443</v>
      </c>
      <c r="AL134" s="40" t="s">
        <v>412</v>
      </c>
    </row>
    <row r="135" spans="1:38" ht="26.25" hidden="1" customHeight="1" thickBot="1">
      <c r="A135" s="60" t="s">
        <v>288</v>
      </c>
      <c r="B135" s="60" t="s">
        <v>311</v>
      </c>
      <c r="C135" s="61" t="s">
        <v>312</v>
      </c>
      <c r="D135" s="62"/>
      <c r="E135" s="62">
        <v>4.0067999999999999E-2</v>
      </c>
      <c r="F135" s="62">
        <v>1.5498E-2</v>
      </c>
      <c r="G135" s="62">
        <v>1.3860000000000001E-3</v>
      </c>
      <c r="H135" s="62" t="s">
        <v>444</v>
      </c>
      <c r="I135" s="62">
        <v>5.2794000000000008E-2</v>
      </c>
      <c r="J135" s="62">
        <v>5.6826000000000002E-2</v>
      </c>
      <c r="K135" s="62">
        <v>5.8463999999999995E-2</v>
      </c>
      <c r="L135" s="62">
        <v>2.2173480000000002E-2</v>
      </c>
      <c r="M135" s="62">
        <v>0.70345800000000003</v>
      </c>
      <c r="N135" s="62">
        <v>6.1739999999999998E-3</v>
      </c>
      <c r="O135" s="62">
        <v>1.2600000000000001E-3</v>
      </c>
      <c r="P135" s="62" t="s">
        <v>444</v>
      </c>
      <c r="Q135" s="62">
        <v>5.1659999999999996E-3</v>
      </c>
      <c r="R135" s="62">
        <v>1.26E-4</v>
      </c>
      <c r="S135" s="62">
        <v>2.5200000000000001E-3</v>
      </c>
      <c r="T135" s="62" t="s">
        <v>444</v>
      </c>
      <c r="U135" s="62">
        <v>8.8200000000000008E-4</v>
      </c>
      <c r="V135" s="62">
        <v>0.22087799999999999</v>
      </c>
      <c r="W135" s="62">
        <v>0.126</v>
      </c>
      <c r="X135" s="62">
        <v>2.9357999999999999E-2</v>
      </c>
      <c r="Y135" s="62">
        <v>5.8338000000000001E-2</v>
      </c>
      <c r="Z135" s="62">
        <v>7.1568000000000007E-2</v>
      </c>
      <c r="AA135" s="62" t="s">
        <v>444</v>
      </c>
      <c r="AB135" s="62">
        <v>0.15926400000000002</v>
      </c>
      <c r="AC135" s="62" t="s">
        <v>444</v>
      </c>
      <c r="AD135" s="157" t="s">
        <v>443</v>
      </c>
      <c r="AE135" s="158"/>
      <c r="AF135" s="159" t="s">
        <v>443</v>
      </c>
      <c r="AG135" s="62" t="s">
        <v>443</v>
      </c>
      <c r="AH135" s="62" t="s">
        <v>443</v>
      </c>
      <c r="AI135" s="62" t="s">
        <v>443</v>
      </c>
      <c r="AJ135" s="62" t="s">
        <v>443</v>
      </c>
      <c r="AK135" s="62" t="s">
        <v>443</v>
      </c>
      <c r="AL135" s="40" t="s">
        <v>412</v>
      </c>
    </row>
    <row r="136" spans="1:38" ht="26.25" hidden="1" customHeight="1" thickBot="1">
      <c r="A136" s="60" t="s">
        <v>288</v>
      </c>
      <c r="B136" s="60" t="s">
        <v>313</v>
      </c>
      <c r="C136" s="61" t="s">
        <v>314</v>
      </c>
      <c r="D136" s="62"/>
      <c r="E136" s="169" t="s">
        <v>443</v>
      </c>
      <c r="F136" s="62">
        <v>3.254784E-4</v>
      </c>
      <c r="G136" s="62" t="s">
        <v>443</v>
      </c>
      <c r="H136" s="62" t="s">
        <v>444</v>
      </c>
      <c r="I136" s="62" t="s">
        <v>443</v>
      </c>
      <c r="J136" s="62" t="s">
        <v>443</v>
      </c>
      <c r="K136" s="62" t="s">
        <v>443</v>
      </c>
      <c r="L136" s="62" t="s">
        <v>443</v>
      </c>
      <c r="M136" s="62" t="s">
        <v>443</v>
      </c>
      <c r="N136" s="62" t="s">
        <v>443</v>
      </c>
      <c r="O136" s="62" t="s">
        <v>443</v>
      </c>
      <c r="P136" s="62" t="s">
        <v>443</v>
      </c>
      <c r="Q136" s="62" t="s">
        <v>443</v>
      </c>
      <c r="R136" s="62" t="s">
        <v>443</v>
      </c>
      <c r="S136" s="62" t="s">
        <v>443</v>
      </c>
      <c r="T136" s="62" t="s">
        <v>443</v>
      </c>
      <c r="U136" s="62" t="s">
        <v>443</v>
      </c>
      <c r="V136" s="62" t="s">
        <v>443</v>
      </c>
      <c r="W136" s="62" t="s">
        <v>443</v>
      </c>
      <c r="X136" s="62" t="s">
        <v>443</v>
      </c>
      <c r="Y136" s="62" t="s">
        <v>443</v>
      </c>
      <c r="Z136" s="62" t="s">
        <v>443</v>
      </c>
      <c r="AA136" s="62" t="s">
        <v>443</v>
      </c>
      <c r="AB136" s="62" t="s">
        <v>443</v>
      </c>
      <c r="AC136" s="62" t="s">
        <v>443</v>
      </c>
      <c r="AD136" s="62" t="s">
        <v>443</v>
      </c>
      <c r="AE136" s="158"/>
      <c r="AF136" s="159" t="s">
        <v>443</v>
      </c>
      <c r="AG136" s="62" t="s">
        <v>443</v>
      </c>
      <c r="AH136" s="62" t="s">
        <v>443</v>
      </c>
      <c r="AI136" s="62" t="s">
        <v>443</v>
      </c>
      <c r="AJ136" s="62" t="s">
        <v>443</v>
      </c>
      <c r="AK136" s="62">
        <v>21698.560000000001</v>
      </c>
      <c r="AL136" s="40" t="s">
        <v>416</v>
      </c>
    </row>
    <row r="137" spans="1:38" ht="26.25" hidden="1" customHeight="1" thickBot="1">
      <c r="A137" s="60" t="s">
        <v>288</v>
      </c>
      <c r="B137" s="60" t="s">
        <v>315</v>
      </c>
      <c r="C137" s="61" t="s">
        <v>316</v>
      </c>
      <c r="D137" s="62"/>
      <c r="E137" s="62" t="s">
        <v>443</v>
      </c>
      <c r="F137" s="62">
        <v>3.0196500000000001E-4</v>
      </c>
      <c r="G137" s="62" t="s">
        <v>443</v>
      </c>
      <c r="H137" s="62" t="s">
        <v>444</v>
      </c>
      <c r="I137" s="62" t="s">
        <v>443</v>
      </c>
      <c r="J137" s="62" t="s">
        <v>443</v>
      </c>
      <c r="K137" s="62" t="s">
        <v>443</v>
      </c>
      <c r="L137" s="62" t="s">
        <v>443</v>
      </c>
      <c r="M137" s="62" t="s">
        <v>443</v>
      </c>
      <c r="N137" s="62" t="s">
        <v>443</v>
      </c>
      <c r="O137" s="62" t="s">
        <v>443</v>
      </c>
      <c r="P137" s="62" t="s">
        <v>443</v>
      </c>
      <c r="Q137" s="62" t="s">
        <v>443</v>
      </c>
      <c r="R137" s="62" t="s">
        <v>443</v>
      </c>
      <c r="S137" s="62" t="s">
        <v>443</v>
      </c>
      <c r="T137" s="62" t="s">
        <v>443</v>
      </c>
      <c r="U137" s="62" t="s">
        <v>443</v>
      </c>
      <c r="V137" s="62" t="s">
        <v>443</v>
      </c>
      <c r="W137" s="62" t="s">
        <v>443</v>
      </c>
      <c r="X137" s="62" t="s">
        <v>443</v>
      </c>
      <c r="Y137" s="62" t="s">
        <v>443</v>
      </c>
      <c r="Z137" s="62" t="s">
        <v>443</v>
      </c>
      <c r="AA137" s="62" t="s">
        <v>443</v>
      </c>
      <c r="AB137" s="62" t="s">
        <v>443</v>
      </c>
      <c r="AC137" s="62" t="s">
        <v>443</v>
      </c>
      <c r="AD137" s="157" t="s">
        <v>443</v>
      </c>
      <c r="AE137" s="158"/>
      <c r="AF137" s="159" t="s">
        <v>443</v>
      </c>
      <c r="AG137" s="62" t="s">
        <v>443</v>
      </c>
      <c r="AH137" s="62" t="s">
        <v>443</v>
      </c>
      <c r="AI137" s="62" t="s">
        <v>443</v>
      </c>
      <c r="AJ137" s="62" t="s">
        <v>443</v>
      </c>
      <c r="AK137" s="62">
        <v>20131</v>
      </c>
      <c r="AL137" s="40" t="s">
        <v>416</v>
      </c>
    </row>
    <row r="138" spans="1:38" ht="26.25" hidden="1" customHeight="1" thickBot="1">
      <c r="A138" s="64" t="s">
        <v>288</v>
      </c>
      <c r="B138" s="64" t="s">
        <v>317</v>
      </c>
      <c r="C138" s="66" t="s">
        <v>318</v>
      </c>
      <c r="D138" s="63"/>
      <c r="E138" s="62" t="s">
        <v>443</v>
      </c>
      <c r="F138" s="62" t="s">
        <v>443</v>
      </c>
      <c r="G138" s="62" t="s">
        <v>443</v>
      </c>
      <c r="H138" s="62" t="s">
        <v>443</v>
      </c>
      <c r="I138" s="62" t="s">
        <v>443</v>
      </c>
      <c r="J138" s="62" t="s">
        <v>443</v>
      </c>
      <c r="K138" s="62" t="s">
        <v>443</v>
      </c>
      <c r="L138" s="62" t="s">
        <v>443</v>
      </c>
      <c r="M138" s="62" t="s">
        <v>443</v>
      </c>
      <c r="N138" s="62" t="s">
        <v>443</v>
      </c>
      <c r="O138" s="62" t="s">
        <v>443</v>
      </c>
      <c r="P138" s="62" t="s">
        <v>443</v>
      </c>
      <c r="Q138" s="62" t="s">
        <v>443</v>
      </c>
      <c r="R138" s="62" t="s">
        <v>443</v>
      </c>
      <c r="S138" s="62" t="s">
        <v>443</v>
      </c>
      <c r="T138" s="62" t="s">
        <v>443</v>
      </c>
      <c r="U138" s="62" t="s">
        <v>443</v>
      </c>
      <c r="V138" s="62" t="s">
        <v>443</v>
      </c>
      <c r="W138" s="62" t="s">
        <v>443</v>
      </c>
      <c r="X138" s="62" t="s">
        <v>443</v>
      </c>
      <c r="Y138" s="62" t="s">
        <v>443</v>
      </c>
      <c r="Z138" s="62" t="s">
        <v>443</v>
      </c>
      <c r="AA138" s="62" t="s">
        <v>443</v>
      </c>
      <c r="AB138" s="62" t="s">
        <v>443</v>
      </c>
      <c r="AC138" s="62" t="s">
        <v>443</v>
      </c>
      <c r="AD138" s="157" t="s">
        <v>443</v>
      </c>
      <c r="AE138" s="158"/>
      <c r="AF138" s="159" t="s">
        <v>443</v>
      </c>
      <c r="AG138" s="62" t="s">
        <v>443</v>
      </c>
      <c r="AH138" s="62" t="s">
        <v>443</v>
      </c>
      <c r="AI138" s="62" t="s">
        <v>443</v>
      </c>
      <c r="AJ138" s="62" t="s">
        <v>443</v>
      </c>
      <c r="AK138" s="62" t="s">
        <v>443</v>
      </c>
      <c r="AL138" s="40" t="s">
        <v>416</v>
      </c>
    </row>
    <row r="139" spans="1:38" ht="26.25" hidden="1" customHeight="1" thickBot="1">
      <c r="A139" s="64" t="s">
        <v>288</v>
      </c>
      <c r="B139" s="64" t="s">
        <v>319</v>
      </c>
      <c r="C139" s="66" t="s">
        <v>377</v>
      </c>
      <c r="D139" s="63"/>
      <c r="E139" s="62" t="s">
        <v>443</v>
      </c>
      <c r="F139" s="62" t="s">
        <v>443</v>
      </c>
      <c r="G139" s="62" t="s">
        <v>443</v>
      </c>
      <c r="H139" s="62" t="s">
        <v>444</v>
      </c>
      <c r="I139" s="62" t="s">
        <v>444</v>
      </c>
      <c r="J139" s="62" t="s">
        <v>444</v>
      </c>
      <c r="K139" s="62" t="s">
        <v>444</v>
      </c>
      <c r="L139" s="62" t="s">
        <v>444</v>
      </c>
      <c r="M139" s="62" t="s">
        <v>443</v>
      </c>
      <c r="N139" s="62" t="s">
        <v>444</v>
      </c>
      <c r="O139" s="62" t="s">
        <v>444</v>
      </c>
      <c r="P139" s="62" t="s">
        <v>443</v>
      </c>
      <c r="Q139" s="62" t="s">
        <v>444</v>
      </c>
      <c r="R139" s="62" t="s">
        <v>444</v>
      </c>
      <c r="S139" s="62" t="s">
        <v>444</v>
      </c>
      <c r="T139" s="62" t="s">
        <v>443</v>
      </c>
      <c r="U139" s="62" t="s">
        <v>443</v>
      </c>
      <c r="V139" s="62" t="s">
        <v>443</v>
      </c>
      <c r="W139" s="62" t="s">
        <v>444</v>
      </c>
      <c r="X139" s="62" t="s">
        <v>443</v>
      </c>
      <c r="Y139" s="62" t="s">
        <v>443</v>
      </c>
      <c r="Z139" s="62" t="s">
        <v>443</v>
      </c>
      <c r="AA139" s="62" t="s">
        <v>443</v>
      </c>
      <c r="AB139" s="62" t="s">
        <v>443</v>
      </c>
      <c r="AC139" s="62" t="s">
        <v>443</v>
      </c>
      <c r="AD139" s="62" t="s">
        <v>443</v>
      </c>
      <c r="AE139" s="158"/>
      <c r="AF139" s="159" t="s">
        <v>443</v>
      </c>
      <c r="AG139" s="159" t="s">
        <v>443</v>
      </c>
      <c r="AH139" s="159" t="s">
        <v>443</v>
      </c>
      <c r="AI139" s="159" t="s">
        <v>443</v>
      </c>
      <c r="AJ139" s="159" t="s">
        <v>443</v>
      </c>
      <c r="AK139" s="159" t="s">
        <v>443</v>
      </c>
      <c r="AL139" s="40" t="s">
        <v>412</v>
      </c>
    </row>
    <row r="140" spans="1:38" ht="26.25" hidden="1" customHeight="1" thickBot="1">
      <c r="A140" s="60" t="s">
        <v>321</v>
      </c>
      <c r="B140" s="64" t="s">
        <v>322</v>
      </c>
      <c r="C140" s="61" t="s">
        <v>378</v>
      </c>
      <c r="D140" s="62"/>
      <c r="E140" s="62" t="s">
        <v>442</v>
      </c>
      <c r="F140" s="62" t="s">
        <v>442</v>
      </c>
      <c r="G140" s="62" t="s">
        <v>442</v>
      </c>
      <c r="H140" s="62" t="s">
        <v>442</v>
      </c>
      <c r="I140" s="62" t="s">
        <v>442</v>
      </c>
      <c r="J140" s="62" t="s">
        <v>442</v>
      </c>
      <c r="K140" s="62" t="s">
        <v>442</v>
      </c>
      <c r="L140" s="62" t="s">
        <v>442</v>
      </c>
      <c r="M140" s="62" t="s">
        <v>442</v>
      </c>
      <c r="N140" s="62" t="s">
        <v>442</v>
      </c>
      <c r="O140" s="62" t="s">
        <v>442</v>
      </c>
      <c r="P140" s="62" t="s">
        <v>442</v>
      </c>
      <c r="Q140" s="62" t="s">
        <v>442</v>
      </c>
      <c r="R140" s="62" t="s">
        <v>442</v>
      </c>
      <c r="S140" s="62" t="s">
        <v>442</v>
      </c>
      <c r="T140" s="62" t="s">
        <v>442</v>
      </c>
      <c r="U140" s="62" t="s">
        <v>442</v>
      </c>
      <c r="V140" s="62" t="s">
        <v>442</v>
      </c>
      <c r="W140" s="62" t="s">
        <v>442</v>
      </c>
      <c r="X140" s="62" t="s">
        <v>442</v>
      </c>
      <c r="Y140" s="62" t="s">
        <v>442</v>
      </c>
      <c r="Z140" s="62" t="s">
        <v>442</v>
      </c>
      <c r="AA140" s="62" t="s">
        <v>442</v>
      </c>
      <c r="AB140" s="62" t="s">
        <v>442</v>
      </c>
      <c r="AC140" s="62" t="s">
        <v>442</v>
      </c>
      <c r="AD140" s="157" t="s">
        <v>442</v>
      </c>
      <c r="AE140" s="158"/>
      <c r="AF140" s="159" t="s">
        <v>442</v>
      </c>
      <c r="AG140" s="62" t="s">
        <v>442</v>
      </c>
      <c r="AH140" s="62" t="s">
        <v>442</v>
      </c>
      <c r="AI140" s="62" t="s">
        <v>442</v>
      </c>
      <c r="AJ140" s="62" t="s">
        <v>442</v>
      </c>
      <c r="AK140" s="62" t="s">
        <v>442</v>
      </c>
      <c r="AL140" s="40" t="s">
        <v>412</v>
      </c>
    </row>
    <row r="141" spans="1:38" s="6" customFormat="1" ht="37.5" customHeight="1" thickBot="1">
      <c r="A141" s="79"/>
      <c r="B141" s="80" t="s">
        <v>323</v>
      </c>
      <c r="C141" s="81" t="s">
        <v>388</v>
      </c>
      <c r="D141" s="79" t="s">
        <v>142</v>
      </c>
      <c r="E141" s="16">
        <f>SUM(E14:E140)</f>
        <v>36.376188239548739</v>
      </c>
      <c r="F141" s="16">
        <f t="shared" ref="F141:AD141" si="0">SUM(F14:F140)</f>
        <v>28.466921239188409</v>
      </c>
      <c r="G141" s="16">
        <f t="shared" si="0"/>
        <v>85.631466485207639</v>
      </c>
      <c r="H141" s="16">
        <f t="shared" si="0"/>
        <v>10.024498328089905</v>
      </c>
      <c r="I141" s="16">
        <f t="shared" si="0"/>
        <v>15.861373016017387</v>
      </c>
      <c r="J141" s="16">
        <f t="shared" si="0"/>
        <v>28.155691535532739</v>
      </c>
      <c r="K141" s="16">
        <f t="shared" si="0"/>
        <v>35.28761562045726</v>
      </c>
      <c r="L141" s="16">
        <f t="shared" si="0"/>
        <v>1.6518191153850617</v>
      </c>
      <c r="M141" s="16">
        <f t="shared" si="0"/>
        <v>62.507481392960329</v>
      </c>
      <c r="N141" s="16">
        <f t="shared" si="0"/>
        <v>5.9724504879499793</v>
      </c>
      <c r="O141" s="16">
        <f t="shared" si="0"/>
        <v>0.2463835293091024</v>
      </c>
      <c r="P141" s="16">
        <f t="shared" si="0"/>
        <v>0.34379263851513692</v>
      </c>
      <c r="Q141" s="16">
        <f t="shared" si="0"/>
        <v>1.040263615336368</v>
      </c>
      <c r="R141" s="16">
        <f>SUM(R14:R140)</f>
        <v>4.3018181905254469</v>
      </c>
      <c r="S141" s="16">
        <f t="shared" si="0"/>
        <v>1.8454348532945466</v>
      </c>
      <c r="T141" s="16">
        <f t="shared" si="0"/>
        <v>3.274061595678333</v>
      </c>
      <c r="U141" s="16">
        <f t="shared" si="0"/>
        <v>2.1655505917944384</v>
      </c>
      <c r="V141" s="16">
        <f t="shared" si="0"/>
        <v>10.733132518797055</v>
      </c>
      <c r="W141" s="16">
        <f t="shared" si="0"/>
        <v>29.54801696940487</v>
      </c>
      <c r="X141" s="16">
        <f t="shared" si="0"/>
        <v>1.3068576546057087</v>
      </c>
      <c r="Y141" s="16">
        <f t="shared" si="0"/>
        <v>1.5053479880527456</v>
      </c>
      <c r="Z141" s="16">
        <f t="shared" si="0"/>
        <v>0.58014495231277563</v>
      </c>
      <c r="AA141" s="16">
        <f t="shared" si="0"/>
        <v>0.70299531862393638</v>
      </c>
      <c r="AB141" s="16">
        <f t="shared" si="0"/>
        <v>4.4741344521988875</v>
      </c>
      <c r="AC141" s="16">
        <f t="shared" si="0"/>
        <v>9.5801311644223581</v>
      </c>
      <c r="AD141" s="16">
        <f t="shared" si="0"/>
        <v>208.8531970826777</v>
      </c>
      <c r="AE141" s="52"/>
      <c r="AF141" s="16"/>
      <c r="AG141" s="16"/>
      <c r="AH141" s="16"/>
      <c r="AI141" s="16"/>
      <c r="AJ141" s="16"/>
      <c r="AK141" s="16"/>
      <c r="AL141" s="41"/>
    </row>
    <row r="142" spans="1:38" ht="15" customHeight="1" thickBot="1">
      <c r="A142" s="82"/>
      <c r="B142" s="42"/>
      <c r="C142" s="83"/>
      <c r="D142" s="199" t="s">
        <v>455</v>
      </c>
      <c r="E142" s="198">
        <f>SUM(E14,E17,E18,E24,E48,E49,E50,E57,E72,E73,E131)/E141*100</f>
        <v>71.182641507784211</v>
      </c>
      <c r="F142" s="198">
        <f t="shared" ref="F142:G142" si="1">SUM(F14,F17,F18,F24,F48,F49,F50,F57,F72,F73,F131)/F141*100</f>
        <v>8.1172519698812575</v>
      </c>
      <c r="G142" s="198">
        <f t="shared" si="1"/>
        <v>97.421510714220688</v>
      </c>
      <c r="H142" s="202"/>
      <c r="I142" s="202"/>
      <c r="J142" s="198">
        <f>SUM(J14,J17,J18,J24,J48,J49,J50,J57,J72,J73,J131)/J141*100</f>
        <v>61.706369662598078</v>
      </c>
      <c r="K142" s="202"/>
      <c r="L142" s="202"/>
      <c r="M142" s="202"/>
      <c r="N142" s="198">
        <f>SUM(N14,N17,N18,N24,N48,N49,N50,N57,N72,N73,N131)/N141*100</f>
        <v>85.291578724964538</v>
      </c>
      <c r="O142" s="198">
        <f t="shared" ref="O142:P142" si="2">SUM(O14,O17,O18,O24,O48,O49,O50,O57,O72,O73,O131)/O141*100</f>
        <v>49.802180899041417</v>
      </c>
      <c r="P142" s="198">
        <f t="shared" si="2"/>
        <v>89.89573862802483</v>
      </c>
      <c r="Q142" s="202"/>
      <c r="R142" s="202"/>
      <c r="S142" s="202"/>
      <c r="T142" s="202"/>
      <c r="U142" s="202"/>
      <c r="V142" s="202"/>
      <c r="W142" s="7"/>
      <c r="X142" s="7"/>
      <c r="Y142" s="7"/>
      <c r="Z142" s="7"/>
      <c r="AA142" s="7"/>
      <c r="AB142" s="7"/>
      <c r="AC142" s="7"/>
      <c r="AD142" s="7"/>
      <c r="AE142" s="53"/>
      <c r="AF142" s="8"/>
      <c r="AG142" s="8"/>
      <c r="AH142" s="8"/>
      <c r="AI142" s="8"/>
      <c r="AJ142" s="8"/>
      <c r="AK142" s="8"/>
      <c r="AL142" s="42"/>
    </row>
    <row r="143" spans="1:38" ht="15" customHeight="1" thickBot="1">
      <c r="A143" s="200"/>
      <c r="B143" s="42"/>
      <c r="C143" s="83"/>
      <c r="D143" s="199"/>
      <c r="E143" s="198">
        <f>SUM(E14,E17,E18,E24,E48,E49,E50,E57,E72,E73,E131)</f>
        <v>25.893531668754743</v>
      </c>
      <c r="F143" s="198">
        <f t="shared" ref="F143:G143" si="3">SUM(F14,F17,F18,F24,F48,F49,F50,F57,F72,F73,F131)</f>
        <v>2.3107317250525674</v>
      </c>
      <c r="G143" s="198">
        <f t="shared" si="3"/>
        <v>83.423468296630858</v>
      </c>
      <c r="H143" s="202"/>
      <c r="I143" s="202"/>
      <c r="J143" s="198">
        <f>SUM(J14,J17,J18,J24,J48,J49,J50,J57,J72,J73,J131)</f>
        <v>17.373855099976669</v>
      </c>
      <c r="K143" s="202"/>
      <c r="L143" s="202"/>
      <c r="M143" s="202"/>
      <c r="N143" s="198">
        <f t="shared" ref="N143:P143" si="4">SUM(N14,N17,N18,N24,N48,N49,N50,N57,N72,N73,N131)</f>
        <v>5.0939973097393851</v>
      </c>
      <c r="O143" s="198">
        <f t="shared" si="4"/>
        <v>0.12270437097196192</v>
      </c>
      <c r="P143" s="198">
        <f t="shared" si="4"/>
        <v>0.30905493174195769</v>
      </c>
      <c r="Q143" s="202"/>
      <c r="R143" s="202"/>
      <c r="S143" s="202"/>
      <c r="T143" s="202"/>
      <c r="U143" s="202"/>
      <c r="V143" s="202"/>
      <c r="W143" s="7"/>
      <c r="X143" s="7"/>
      <c r="Y143" s="7"/>
      <c r="Z143" s="7"/>
      <c r="AA143" s="7"/>
      <c r="AB143" s="7"/>
      <c r="AC143" s="7"/>
      <c r="AD143" s="7"/>
      <c r="AE143" s="201"/>
      <c r="AF143" s="8"/>
      <c r="AG143" s="8"/>
      <c r="AH143" s="8"/>
      <c r="AI143" s="8"/>
      <c r="AJ143" s="8"/>
      <c r="AK143" s="8"/>
      <c r="AL143" s="42"/>
    </row>
    <row r="144" spans="1:38" ht="26.25" hidden="1" customHeight="1" thickBot="1">
      <c r="A144" s="85"/>
      <c r="B144" s="43" t="s">
        <v>347</v>
      </c>
      <c r="C144" s="86" t="s">
        <v>354</v>
      </c>
      <c r="D144" s="87" t="s">
        <v>281</v>
      </c>
      <c r="E144" s="9" t="s">
        <v>444</v>
      </c>
      <c r="F144" s="9" t="s">
        <v>444</v>
      </c>
      <c r="G144" s="9" t="s">
        <v>444</v>
      </c>
      <c r="H144" s="9" t="s">
        <v>444</v>
      </c>
      <c r="I144" s="9" t="s">
        <v>444</v>
      </c>
      <c r="J144" s="9" t="s">
        <v>444</v>
      </c>
      <c r="K144" s="9" t="s">
        <v>444</v>
      </c>
      <c r="L144" s="9" t="s">
        <v>444</v>
      </c>
      <c r="M144" s="9" t="s">
        <v>444</v>
      </c>
      <c r="N144" s="9" t="s">
        <v>444</v>
      </c>
      <c r="O144" s="9" t="s">
        <v>444</v>
      </c>
      <c r="P144" s="9" t="s">
        <v>444</v>
      </c>
      <c r="Q144" s="9" t="s">
        <v>444</v>
      </c>
      <c r="R144" s="9" t="s">
        <v>444</v>
      </c>
      <c r="S144" s="9" t="s">
        <v>444</v>
      </c>
      <c r="T144" s="9" t="s">
        <v>444</v>
      </c>
      <c r="U144" s="9" t="s">
        <v>444</v>
      </c>
      <c r="V144" s="9" t="s">
        <v>444</v>
      </c>
      <c r="W144" s="9" t="s">
        <v>444</v>
      </c>
      <c r="X144" s="9" t="s">
        <v>444</v>
      </c>
      <c r="Y144" s="9" t="s">
        <v>444</v>
      </c>
      <c r="Z144" s="9" t="s">
        <v>444</v>
      </c>
      <c r="AA144" s="9" t="s">
        <v>444</v>
      </c>
      <c r="AB144" s="9" t="s">
        <v>444</v>
      </c>
      <c r="AC144" s="9" t="s">
        <v>444</v>
      </c>
      <c r="AD144" s="9" t="s">
        <v>444</v>
      </c>
      <c r="AE144" s="54"/>
      <c r="AF144" s="9" t="s">
        <v>444</v>
      </c>
      <c r="AG144" s="9" t="s">
        <v>444</v>
      </c>
      <c r="AH144" s="9" t="s">
        <v>444</v>
      </c>
      <c r="AI144" s="9" t="s">
        <v>444</v>
      </c>
      <c r="AJ144" s="9" t="s">
        <v>444</v>
      </c>
      <c r="AK144" s="9" t="s">
        <v>444</v>
      </c>
      <c r="AL144" s="43" t="s">
        <v>49</v>
      </c>
    </row>
    <row r="145" spans="1:38" ht="26.25" hidden="1" customHeight="1" thickBot="1">
      <c r="A145" s="85"/>
      <c r="B145" s="43" t="s">
        <v>348</v>
      </c>
      <c r="C145" s="86" t="s">
        <v>355</v>
      </c>
      <c r="D145" s="87" t="s">
        <v>281</v>
      </c>
      <c r="E145" s="9" t="s">
        <v>444</v>
      </c>
      <c r="F145" s="9" t="s">
        <v>444</v>
      </c>
      <c r="G145" s="9" t="s">
        <v>444</v>
      </c>
      <c r="H145" s="9" t="s">
        <v>444</v>
      </c>
      <c r="I145" s="9" t="s">
        <v>444</v>
      </c>
      <c r="J145" s="9" t="s">
        <v>444</v>
      </c>
      <c r="K145" s="9" t="s">
        <v>444</v>
      </c>
      <c r="L145" s="9" t="s">
        <v>444</v>
      </c>
      <c r="M145" s="9" t="s">
        <v>444</v>
      </c>
      <c r="N145" s="9" t="s">
        <v>444</v>
      </c>
      <c r="O145" s="9" t="s">
        <v>444</v>
      </c>
      <c r="P145" s="9" t="s">
        <v>444</v>
      </c>
      <c r="Q145" s="9" t="s">
        <v>444</v>
      </c>
      <c r="R145" s="9" t="s">
        <v>444</v>
      </c>
      <c r="S145" s="9" t="s">
        <v>444</v>
      </c>
      <c r="T145" s="9" t="s">
        <v>444</v>
      </c>
      <c r="U145" s="9" t="s">
        <v>444</v>
      </c>
      <c r="V145" s="9" t="s">
        <v>444</v>
      </c>
      <c r="W145" s="9" t="s">
        <v>444</v>
      </c>
      <c r="X145" s="9" t="s">
        <v>444</v>
      </c>
      <c r="Y145" s="9" t="s">
        <v>444</v>
      </c>
      <c r="Z145" s="9" t="s">
        <v>444</v>
      </c>
      <c r="AA145" s="9" t="s">
        <v>444</v>
      </c>
      <c r="AB145" s="9" t="s">
        <v>444</v>
      </c>
      <c r="AC145" s="9" t="s">
        <v>444</v>
      </c>
      <c r="AD145" s="9" t="s">
        <v>444</v>
      </c>
      <c r="AE145" s="54"/>
      <c r="AF145" s="9" t="s">
        <v>444</v>
      </c>
      <c r="AG145" s="9" t="s">
        <v>444</v>
      </c>
      <c r="AH145" s="9" t="s">
        <v>444</v>
      </c>
      <c r="AI145" s="9" t="s">
        <v>444</v>
      </c>
      <c r="AJ145" s="9" t="s">
        <v>444</v>
      </c>
      <c r="AK145" s="9" t="s">
        <v>444</v>
      </c>
      <c r="AL145" s="43" t="s">
        <v>49</v>
      </c>
    </row>
    <row r="146" spans="1:38" ht="26.25" hidden="1" customHeight="1" thickBot="1">
      <c r="A146" s="85"/>
      <c r="B146" s="43" t="s">
        <v>349</v>
      </c>
      <c r="C146" s="86" t="s">
        <v>356</v>
      </c>
      <c r="D146" s="87" t="s">
        <v>281</v>
      </c>
      <c r="E146" s="9" t="s">
        <v>444</v>
      </c>
      <c r="F146" s="9" t="s">
        <v>444</v>
      </c>
      <c r="G146" s="9" t="s">
        <v>444</v>
      </c>
      <c r="H146" s="9" t="s">
        <v>444</v>
      </c>
      <c r="I146" s="9" t="s">
        <v>444</v>
      </c>
      <c r="J146" s="9" t="s">
        <v>444</v>
      </c>
      <c r="K146" s="9" t="s">
        <v>444</v>
      </c>
      <c r="L146" s="9" t="s">
        <v>444</v>
      </c>
      <c r="M146" s="9" t="s">
        <v>444</v>
      </c>
      <c r="N146" s="9" t="s">
        <v>444</v>
      </c>
      <c r="O146" s="9" t="s">
        <v>444</v>
      </c>
      <c r="P146" s="9" t="s">
        <v>444</v>
      </c>
      <c r="Q146" s="9" t="s">
        <v>444</v>
      </c>
      <c r="R146" s="9" t="s">
        <v>444</v>
      </c>
      <c r="S146" s="9" t="s">
        <v>444</v>
      </c>
      <c r="T146" s="9" t="s">
        <v>444</v>
      </c>
      <c r="U146" s="9" t="s">
        <v>444</v>
      </c>
      <c r="V146" s="9" t="s">
        <v>444</v>
      </c>
      <c r="W146" s="9" t="s">
        <v>444</v>
      </c>
      <c r="X146" s="9" t="s">
        <v>444</v>
      </c>
      <c r="Y146" s="9" t="s">
        <v>444</v>
      </c>
      <c r="Z146" s="9" t="s">
        <v>444</v>
      </c>
      <c r="AA146" s="9" t="s">
        <v>444</v>
      </c>
      <c r="AB146" s="9" t="s">
        <v>444</v>
      </c>
      <c r="AC146" s="9" t="s">
        <v>444</v>
      </c>
      <c r="AD146" s="9" t="s">
        <v>444</v>
      </c>
      <c r="AE146" s="54"/>
      <c r="AF146" s="9" t="s">
        <v>444</v>
      </c>
      <c r="AG146" s="9" t="s">
        <v>444</v>
      </c>
      <c r="AH146" s="9" t="s">
        <v>444</v>
      </c>
      <c r="AI146" s="9" t="s">
        <v>444</v>
      </c>
      <c r="AJ146" s="9" t="s">
        <v>444</v>
      </c>
      <c r="AK146" s="9" t="s">
        <v>444</v>
      </c>
      <c r="AL146" s="43" t="s">
        <v>49</v>
      </c>
    </row>
    <row r="147" spans="1:38" ht="26.25" hidden="1" customHeight="1" thickBot="1">
      <c r="A147" s="85"/>
      <c r="B147" s="43" t="s">
        <v>350</v>
      </c>
      <c r="C147" s="86" t="s">
        <v>357</v>
      </c>
      <c r="D147" s="87" t="s">
        <v>281</v>
      </c>
      <c r="E147" s="9" t="s">
        <v>444</v>
      </c>
      <c r="F147" s="9" t="s">
        <v>444</v>
      </c>
      <c r="G147" s="9" t="s">
        <v>444</v>
      </c>
      <c r="H147" s="9" t="s">
        <v>444</v>
      </c>
      <c r="I147" s="9" t="s">
        <v>444</v>
      </c>
      <c r="J147" s="9" t="s">
        <v>444</v>
      </c>
      <c r="K147" s="9" t="s">
        <v>444</v>
      </c>
      <c r="L147" s="9" t="s">
        <v>444</v>
      </c>
      <c r="M147" s="9" t="s">
        <v>444</v>
      </c>
      <c r="N147" s="9" t="s">
        <v>444</v>
      </c>
      <c r="O147" s="9" t="s">
        <v>444</v>
      </c>
      <c r="P147" s="9" t="s">
        <v>444</v>
      </c>
      <c r="Q147" s="9" t="s">
        <v>444</v>
      </c>
      <c r="R147" s="9" t="s">
        <v>444</v>
      </c>
      <c r="S147" s="9" t="s">
        <v>444</v>
      </c>
      <c r="T147" s="9" t="s">
        <v>444</v>
      </c>
      <c r="U147" s="9" t="s">
        <v>444</v>
      </c>
      <c r="V147" s="9" t="s">
        <v>444</v>
      </c>
      <c r="W147" s="9" t="s">
        <v>444</v>
      </c>
      <c r="X147" s="9" t="s">
        <v>444</v>
      </c>
      <c r="Y147" s="9" t="s">
        <v>444</v>
      </c>
      <c r="Z147" s="9" t="s">
        <v>444</v>
      </c>
      <c r="AA147" s="9" t="s">
        <v>444</v>
      </c>
      <c r="AB147" s="9" t="s">
        <v>444</v>
      </c>
      <c r="AC147" s="9" t="s">
        <v>444</v>
      </c>
      <c r="AD147" s="9" t="s">
        <v>444</v>
      </c>
      <c r="AE147" s="54"/>
      <c r="AF147" s="9" t="s">
        <v>444</v>
      </c>
      <c r="AG147" s="9" t="s">
        <v>444</v>
      </c>
      <c r="AH147" s="9" t="s">
        <v>444</v>
      </c>
      <c r="AI147" s="9" t="s">
        <v>444</v>
      </c>
      <c r="AJ147" s="9" t="s">
        <v>444</v>
      </c>
      <c r="AK147" s="9" t="s">
        <v>444</v>
      </c>
      <c r="AL147" s="43" t="s">
        <v>49</v>
      </c>
    </row>
    <row r="148" spans="1:38" ht="26.25" hidden="1" customHeight="1" thickBot="1">
      <c r="A148" s="85"/>
      <c r="B148" s="43" t="s">
        <v>351</v>
      </c>
      <c r="C148" s="86" t="s">
        <v>358</v>
      </c>
      <c r="D148" s="87" t="s">
        <v>281</v>
      </c>
      <c r="E148" s="9" t="s">
        <v>444</v>
      </c>
      <c r="F148" s="9" t="s">
        <v>444</v>
      </c>
      <c r="G148" s="9" t="s">
        <v>444</v>
      </c>
      <c r="H148" s="9" t="s">
        <v>444</v>
      </c>
      <c r="I148" s="9" t="s">
        <v>444</v>
      </c>
      <c r="J148" s="9" t="s">
        <v>444</v>
      </c>
      <c r="K148" s="9" t="s">
        <v>444</v>
      </c>
      <c r="L148" s="9" t="s">
        <v>444</v>
      </c>
      <c r="M148" s="9" t="s">
        <v>444</v>
      </c>
      <c r="N148" s="9" t="s">
        <v>444</v>
      </c>
      <c r="O148" s="9" t="s">
        <v>444</v>
      </c>
      <c r="P148" s="9" t="s">
        <v>444</v>
      </c>
      <c r="Q148" s="9" t="s">
        <v>444</v>
      </c>
      <c r="R148" s="9" t="s">
        <v>444</v>
      </c>
      <c r="S148" s="9" t="s">
        <v>444</v>
      </c>
      <c r="T148" s="9" t="s">
        <v>444</v>
      </c>
      <c r="U148" s="9" t="s">
        <v>444</v>
      </c>
      <c r="V148" s="9" t="s">
        <v>444</v>
      </c>
      <c r="W148" s="9" t="s">
        <v>444</v>
      </c>
      <c r="X148" s="9" t="s">
        <v>444</v>
      </c>
      <c r="Y148" s="9" t="s">
        <v>444</v>
      </c>
      <c r="Z148" s="9" t="s">
        <v>444</v>
      </c>
      <c r="AA148" s="9" t="s">
        <v>444</v>
      </c>
      <c r="AB148" s="9" t="s">
        <v>444</v>
      </c>
      <c r="AC148" s="9" t="s">
        <v>444</v>
      </c>
      <c r="AD148" s="9" t="s">
        <v>444</v>
      </c>
      <c r="AE148" s="54"/>
      <c r="AF148" s="9" t="s">
        <v>444</v>
      </c>
      <c r="AG148" s="9" t="s">
        <v>444</v>
      </c>
      <c r="AH148" s="9" t="s">
        <v>444</v>
      </c>
      <c r="AI148" s="9" t="s">
        <v>444</v>
      </c>
      <c r="AJ148" s="9" t="s">
        <v>444</v>
      </c>
      <c r="AK148" s="9" t="s">
        <v>444</v>
      </c>
      <c r="AL148" s="43" t="s">
        <v>49</v>
      </c>
    </row>
    <row r="149" spans="1:38" ht="26.25" hidden="1" customHeight="1" thickBot="1">
      <c r="A149" s="85"/>
      <c r="B149" s="43" t="s">
        <v>352</v>
      </c>
      <c r="C149" s="86" t="s">
        <v>359</v>
      </c>
      <c r="D149" s="87" t="s">
        <v>281</v>
      </c>
      <c r="E149" s="9" t="s">
        <v>444</v>
      </c>
      <c r="F149" s="9" t="s">
        <v>444</v>
      </c>
      <c r="G149" s="9" t="s">
        <v>444</v>
      </c>
      <c r="H149" s="9" t="s">
        <v>444</v>
      </c>
      <c r="I149" s="9" t="s">
        <v>444</v>
      </c>
      <c r="J149" s="9" t="s">
        <v>444</v>
      </c>
      <c r="K149" s="9" t="s">
        <v>444</v>
      </c>
      <c r="L149" s="9" t="s">
        <v>444</v>
      </c>
      <c r="M149" s="9" t="s">
        <v>444</v>
      </c>
      <c r="N149" s="9" t="s">
        <v>444</v>
      </c>
      <c r="O149" s="9" t="s">
        <v>444</v>
      </c>
      <c r="P149" s="9" t="s">
        <v>444</v>
      </c>
      <c r="Q149" s="9" t="s">
        <v>444</v>
      </c>
      <c r="R149" s="9" t="s">
        <v>444</v>
      </c>
      <c r="S149" s="9" t="s">
        <v>444</v>
      </c>
      <c r="T149" s="9" t="s">
        <v>444</v>
      </c>
      <c r="U149" s="9" t="s">
        <v>444</v>
      </c>
      <c r="V149" s="9" t="s">
        <v>444</v>
      </c>
      <c r="W149" s="9" t="s">
        <v>444</v>
      </c>
      <c r="X149" s="9" t="s">
        <v>444</v>
      </c>
      <c r="Y149" s="9" t="s">
        <v>444</v>
      </c>
      <c r="Z149" s="9" t="s">
        <v>444</v>
      </c>
      <c r="AA149" s="9" t="s">
        <v>444</v>
      </c>
      <c r="AB149" s="9" t="s">
        <v>444</v>
      </c>
      <c r="AC149" s="9" t="s">
        <v>444</v>
      </c>
      <c r="AD149" s="9" t="s">
        <v>444</v>
      </c>
      <c r="AE149" s="54"/>
      <c r="AF149" s="9" t="s">
        <v>444</v>
      </c>
      <c r="AG149" s="9" t="s">
        <v>444</v>
      </c>
      <c r="AH149" s="9" t="s">
        <v>444</v>
      </c>
      <c r="AI149" s="9" t="s">
        <v>444</v>
      </c>
      <c r="AJ149" s="9" t="s">
        <v>444</v>
      </c>
      <c r="AK149" s="9" t="s">
        <v>444</v>
      </c>
      <c r="AL149" s="43" t="s">
        <v>413</v>
      </c>
    </row>
    <row r="150" spans="1:38" ht="26.25" hidden="1" customHeight="1" thickBot="1">
      <c r="A150" s="85"/>
      <c r="B150" s="43" t="s">
        <v>353</v>
      </c>
      <c r="C150" s="86" t="s">
        <v>360</v>
      </c>
      <c r="D150" s="87" t="s">
        <v>281</v>
      </c>
      <c r="E150" s="9" t="s">
        <v>444</v>
      </c>
      <c r="F150" s="9" t="s">
        <v>444</v>
      </c>
      <c r="G150" s="9" t="s">
        <v>444</v>
      </c>
      <c r="H150" s="9" t="s">
        <v>444</v>
      </c>
      <c r="I150" s="9" t="s">
        <v>444</v>
      </c>
      <c r="J150" s="9" t="s">
        <v>444</v>
      </c>
      <c r="K150" s="9" t="s">
        <v>444</v>
      </c>
      <c r="L150" s="9" t="s">
        <v>444</v>
      </c>
      <c r="M150" s="9" t="s">
        <v>444</v>
      </c>
      <c r="N150" s="9" t="s">
        <v>444</v>
      </c>
      <c r="O150" s="9" t="s">
        <v>444</v>
      </c>
      <c r="P150" s="9" t="s">
        <v>444</v>
      </c>
      <c r="Q150" s="9" t="s">
        <v>444</v>
      </c>
      <c r="R150" s="9" t="s">
        <v>444</v>
      </c>
      <c r="S150" s="9" t="s">
        <v>444</v>
      </c>
      <c r="T150" s="9" t="s">
        <v>444</v>
      </c>
      <c r="U150" s="9" t="s">
        <v>444</v>
      </c>
      <c r="V150" s="9" t="s">
        <v>444</v>
      </c>
      <c r="W150" s="9" t="s">
        <v>444</v>
      </c>
      <c r="X150" s="9" t="s">
        <v>444</v>
      </c>
      <c r="Y150" s="9" t="s">
        <v>444</v>
      </c>
      <c r="Z150" s="9" t="s">
        <v>444</v>
      </c>
      <c r="AA150" s="9" t="s">
        <v>444</v>
      </c>
      <c r="AB150" s="9" t="s">
        <v>444</v>
      </c>
      <c r="AC150" s="9" t="s">
        <v>444</v>
      </c>
      <c r="AD150" s="9" t="s">
        <v>444</v>
      </c>
      <c r="AE150" s="54"/>
      <c r="AF150" s="9" t="s">
        <v>444</v>
      </c>
      <c r="AG150" s="9" t="s">
        <v>444</v>
      </c>
      <c r="AH150" s="9" t="s">
        <v>444</v>
      </c>
      <c r="AI150" s="9" t="s">
        <v>444</v>
      </c>
      <c r="AJ150" s="9" t="s">
        <v>444</v>
      </c>
      <c r="AK150" s="9" t="s">
        <v>444</v>
      </c>
      <c r="AL150" s="43" t="s">
        <v>413</v>
      </c>
    </row>
    <row r="151" spans="1:38" ht="15" customHeight="1" thickBot="1">
      <c r="A151" s="93"/>
      <c r="B151" s="94"/>
      <c r="C151" s="94"/>
      <c r="D151" s="84"/>
      <c r="E151"/>
      <c r="F151"/>
      <c r="G151"/>
      <c r="H151"/>
      <c r="I151"/>
      <c r="J151"/>
      <c r="K151"/>
      <c r="L151"/>
      <c r="M151"/>
      <c r="N151"/>
      <c r="O151" s="84"/>
      <c r="P151" s="84"/>
      <c r="Q151" s="84"/>
      <c r="R151" s="84"/>
      <c r="S151" s="84"/>
      <c r="T151" s="84"/>
      <c r="U151" s="84"/>
      <c r="V151" s="84"/>
      <c r="W151" s="84"/>
      <c r="X151" s="84"/>
      <c r="Y151" s="84"/>
      <c r="Z151" s="84"/>
      <c r="AA151" s="84"/>
      <c r="AB151" s="84"/>
      <c r="AC151" s="84"/>
      <c r="AD151" s="84"/>
      <c r="AE151" s="57"/>
      <c r="AF151" s="84"/>
      <c r="AG151" s="84"/>
      <c r="AH151" s="84"/>
      <c r="AI151" s="84"/>
      <c r="AJ151" s="84"/>
      <c r="AK151" s="84"/>
      <c r="AL151" s="46"/>
    </row>
    <row r="152" spans="1:38" ht="26.25" customHeight="1" thickBot="1">
      <c r="A152" s="88"/>
      <c r="B152" s="44" t="s">
        <v>325</v>
      </c>
      <c r="C152" s="89" t="s">
        <v>369</v>
      </c>
      <c r="D152" s="88"/>
      <c r="E152" s="88" t="s">
        <v>444</v>
      </c>
      <c r="F152" s="88" t="s">
        <v>444</v>
      </c>
      <c r="G152" s="88" t="s">
        <v>444</v>
      </c>
      <c r="H152" s="88" t="s">
        <v>444</v>
      </c>
      <c r="I152" s="88" t="s">
        <v>444</v>
      </c>
      <c r="J152" s="88" t="s">
        <v>444</v>
      </c>
      <c r="K152" s="88" t="s">
        <v>444</v>
      </c>
      <c r="L152" s="88" t="s">
        <v>444</v>
      </c>
      <c r="M152" s="88" t="s">
        <v>444</v>
      </c>
      <c r="N152" s="88" t="s">
        <v>444</v>
      </c>
      <c r="O152" s="88" t="s">
        <v>444</v>
      </c>
      <c r="P152" s="88" t="s">
        <v>444</v>
      </c>
      <c r="Q152" s="88" t="s">
        <v>444</v>
      </c>
      <c r="R152" s="88" t="s">
        <v>444</v>
      </c>
      <c r="S152" s="88" t="s">
        <v>444</v>
      </c>
      <c r="T152" s="88" t="s">
        <v>444</v>
      </c>
      <c r="U152" s="88" t="s">
        <v>444</v>
      </c>
      <c r="V152" s="88" t="s">
        <v>444</v>
      </c>
      <c r="W152" s="88" t="s">
        <v>444</v>
      </c>
      <c r="X152" s="88" t="s">
        <v>444</v>
      </c>
      <c r="Y152" s="88" t="s">
        <v>444</v>
      </c>
      <c r="Z152" s="88" t="s">
        <v>444</v>
      </c>
      <c r="AA152" s="88" t="s">
        <v>444</v>
      </c>
      <c r="AB152" s="88" t="s">
        <v>444</v>
      </c>
      <c r="AC152" s="88" t="s">
        <v>444</v>
      </c>
      <c r="AD152" s="88" t="s">
        <v>444</v>
      </c>
      <c r="AE152" s="170"/>
      <c r="AF152" s="88" t="s">
        <v>444</v>
      </c>
      <c r="AG152" s="88" t="s">
        <v>444</v>
      </c>
      <c r="AH152" s="88" t="s">
        <v>444</v>
      </c>
      <c r="AI152" s="88" t="s">
        <v>444</v>
      </c>
      <c r="AJ152" s="88" t="s">
        <v>444</v>
      </c>
      <c r="AK152" s="88" t="s">
        <v>443</v>
      </c>
      <c r="AL152" s="44"/>
    </row>
    <row r="153" spans="1:38" ht="37.5" customHeight="1" thickBot="1">
      <c r="A153" s="90"/>
      <c r="B153" s="91" t="s">
        <v>367</v>
      </c>
      <c r="C153" s="92" t="s">
        <v>364</v>
      </c>
      <c r="D153" s="90" t="s">
        <v>297</v>
      </c>
      <c r="E153" s="11">
        <f>SUM(E$141, E$152, IF(AND(ISNUMBER(SEARCH($B$4,"AT|BE|CH|GB|IE|LT|LU|NL")),SUM(E$144:E$150)&gt;0),SUM(E$144:E$150)-SUM(E$27:E$33),0))</f>
        <v>36.376188239548739</v>
      </c>
      <c r="F153" s="11">
        <f t="shared" ref="F153:AD153" si="5">SUM(F$141, F$152, IF(AND(ISNUMBER(SEARCH($B$4,"AT|BE|CH|GB|IE|LT|LU|NL")),SUM(F$144:F$150)&gt;0),SUM(F$144:F$150)-SUM(F$27:F$33),0))</f>
        <v>28.466921239188409</v>
      </c>
      <c r="G153" s="11">
        <f t="shared" si="5"/>
        <v>85.631466485207639</v>
      </c>
      <c r="H153" s="11">
        <f t="shared" si="5"/>
        <v>10.024498328089905</v>
      </c>
      <c r="I153" s="11">
        <f t="shared" si="5"/>
        <v>15.861373016017387</v>
      </c>
      <c r="J153" s="11">
        <f t="shared" si="5"/>
        <v>28.155691535532739</v>
      </c>
      <c r="K153" s="11">
        <f t="shared" si="5"/>
        <v>35.28761562045726</v>
      </c>
      <c r="L153" s="11">
        <f t="shared" si="5"/>
        <v>1.6518191153850617</v>
      </c>
      <c r="M153" s="11">
        <f t="shared" si="5"/>
        <v>62.507481392960329</v>
      </c>
      <c r="N153" s="11">
        <f t="shared" si="5"/>
        <v>5.9724504879499793</v>
      </c>
      <c r="O153" s="11">
        <f t="shared" si="5"/>
        <v>0.2463835293091024</v>
      </c>
      <c r="P153" s="11">
        <f t="shared" si="5"/>
        <v>0.34379263851513692</v>
      </c>
      <c r="Q153" s="11">
        <f t="shared" si="5"/>
        <v>1.040263615336368</v>
      </c>
      <c r="R153" s="11">
        <f t="shared" si="5"/>
        <v>4.3018181905254469</v>
      </c>
      <c r="S153" s="11">
        <f t="shared" si="5"/>
        <v>1.8454348532945466</v>
      </c>
      <c r="T153" s="11">
        <f t="shared" si="5"/>
        <v>3.274061595678333</v>
      </c>
      <c r="U153" s="11">
        <f t="shared" si="5"/>
        <v>2.1655505917944384</v>
      </c>
      <c r="V153" s="11">
        <f t="shared" si="5"/>
        <v>10.733132518797055</v>
      </c>
      <c r="W153" s="11">
        <f t="shared" si="5"/>
        <v>29.54801696940487</v>
      </c>
      <c r="X153" s="11">
        <f t="shared" si="5"/>
        <v>1.3068576546057087</v>
      </c>
      <c r="Y153" s="11">
        <f t="shared" si="5"/>
        <v>1.5053479880527456</v>
      </c>
      <c r="Z153" s="11">
        <f t="shared" si="5"/>
        <v>0.58014495231277563</v>
      </c>
      <c r="AA153" s="11">
        <f t="shared" si="5"/>
        <v>0.70299531862393638</v>
      </c>
      <c r="AB153" s="11">
        <f t="shared" si="5"/>
        <v>4.4741344521988875</v>
      </c>
      <c r="AC153" s="11">
        <f t="shared" si="5"/>
        <v>9.5801311644223581</v>
      </c>
      <c r="AD153" s="11">
        <f t="shared" si="5"/>
        <v>208.8531970826777</v>
      </c>
      <c r="AE153" s="54"/>
      <c r="AF153" s="11"/>
      <c r="AG153" s="11"/>
      <c r="AH153" s="11"/>
      <c r="AI153" s="11"/>
      <c r="AJ153" s="11"/>
      <c r="AK153" s="11"/>
      <c r="AL153" s="45"/>
    </row>
    <row r="154" spans="1:38" ht="26.25" customHeight="1" thickBot="1">
      <c r="A154" s="88"/>
      <c r="B154" s="44" t="s">
        <v>326</v>
      </c>
      <c r="C154" s="89" t="s">
        <v>370</v>
      </c>
      <c r="D154" s="88" t="s">
        <v>320</v>
      </c>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55"/>
      <c r="AF154" s="10"/>
      <c r="AG154" s="10"/>
      <c r="AH154" s="10"/>
      <c r="AI154" s="10"/>
      <c r="AJ154" s="10"/>
      <c r="AK154" s="10"/>
      <c r="AL154" s="44"/>
    </row>
    <row r="155" spans="1:38" ht="37.5" customHeight="1" thickBot="1">
      <c r="A155" s="90"/>
      <c r="B155" s="91" t="s">
        <v>368</v>
      </c>
      <c r="C155" s="92" t="s">
        <v>365</v>
      </c>
      <c r="D155" s="90" t="s">
        <v>324</v>
      </c>
      <c r="E155" s="11">
        <f>SUM(E$141, E$154, -1 * IF(OR($B$6=2005,$B$6&gt;=2020),SUM(E$99:E$122),0), IF(AND(ISNUMBER(SEARCH($B$4,"AT|BE|CH|GB|IE|LT|LU|NL")),SUM(E$144:E$150)&gt;0),SUM(E$144:E$150)-SUM(E$27:E$33),0))</f>
        <v>36.376188239548739</v>
      </c>
      <c r="F155" s="11">
        <f>SUM(F$141, F$154, -1 * IF(OR($B$6=2005,$B$6&gt;=2020),SUM(F$99:F$122),0), IF(AND(ISNUMBER(SEARCH($B$4,"AT|BE|CH|GB|IE|LT|LU|NL")),SUM(F$144:F$150)&gt;0),SUM(F$144:F$150)-SUM(F$27:F$33),0))</f>
        <v>28.466921239188409</v>
      </c>
      <c r="G155" s="11">
        <f>SUM(G$141, G$154, IF(AND(ISNUMBER(SEARCH($B$4,"AT|BE|CH|GB|IE|LT|LU|NL")),SUM(G$144:G$150)&gt;0),SUM(G$144:G$150)-SUM(G$27:G$33),0))</f>
        <v>85.631466485207639</v>
      </c>
      <c r="H155" s="11">
        <f>SUM(H$141, H$154, IF(AND(ISNUMBER(SEARCH($B$4,"AT|BE|CH|GB|IE|LT|LU|NL")),SUM(H$144:H$150)&gt;0),SUM(H$144:H$150)-SUM(H$27:H$33),0))</f>
        <v>10.024498328089905</v>
      </c>
      <c r="I155" s="11">
        <f t="shared" ref="I155:AD155" si="6">SUM(I$141, I$154, IF(AND(ISNUMBER(SEARCH($B$4,"AT|BE|CH|GB|IE|LT|LU|NL")),SUM(I$144:I$150)&gt;0),SUM(I$144:I$150)-SUM(I$27:I$33),0))</f>
        <v>15.861373016017387</v>
      </c>
      <c r="J155" s="11">
        <f t="shared" si="6"/>
        <v>28.155691535532739</v>
      </c>
      <c r="K155" s="11">
        <f t="shared" si="6"/>
        <v>35.28761562045726</v>
      </c>
      <c r="L155" s="11">
        <f t="shared" si="6"/>
        <v>1.6518191153850617</v>
      </c>
      <c r="M155" s="11">
        <f t="shared" si="6"/>
        <v>62.507481392960329</v>
      </c>
      <c r="N155" s="11">
        <f t="shared" si="6"/>
        <v>5.9724504879499793</v>
      </c>
      <c r="O155" s="11">
        <f t="shared" si="6"/>
        <v>0.2463835293091024</v>
      </c>
      <c r="P155" s="11">
        <f t="shared" si="6"/>
        <v>0.34379263851513692</v>
      </c>
      <c r="Q155" s="11">
        <f t="shared" si="6"/>
        <v>1.040263615336368</v>
      </c>
      <c r="R155" s="11">
        <f t="shared" si="6"/>
        <v>4.3018181905254469</v>
      </c>
      <c r="S155" s="11">
        <f t="shared" si="6"/>
        <v>1.8454348532945466</v>
      </c>
      <c r="T155" s="11">
        <f t="shared" si="6"/>
        <v>3.274061595678333</v>
      </c>
      <c r="U155" s="11">
        <f t="shared" si="6"/>
        <v>2.1655505917944384</v>
      </c>
      <c r="V155" s="11">
        <f t="shared" si="6"/>
        <v>10.733132518797055</v>
      </c>
      <c r="W155" s="11">
        <f t="shared" si="6"/>
        <v>29.54801696940487</v>
      </c>
      <c r="X155" s="11">
        <f t="shared" si="6"/>
        <v>1.3068576546057087</v>
      </c>
      <c r="Y155" s="11">
        <f t="shared" si="6"/>
        <v>1.5053479880527456</v>
      </c>
      <c r="Z155" s="11">
        <f t="shared" si="6"/>
        <v>0.58014495231277563</v>
      </c>
      <c r="AA155" s="11">
        <f t="shared" si="6"/>
        <v>0.70299531862393638</v>
      </c>
      <c r="AB155" s="11">
        <f t="shared" si="6"/>
        <v>4.4741344521988875</v>
      </c>
      <c r="AC155" s="11">
        <f t="shared" si="6"/>
        <v>9.5801311644223581</v>
      </c>
      <c r="AD155" s="11">
        <f t="shared" si="6"/>
        <v>208.8531970826777</v>
      </c>
      <c r="AE155" s="56"/>
      <c r="AF155" s="11"/>
      <c r="AG155" s="11"/>
      <c r="AH155" s="11"/>
      <c r="AI155" s="11"/>
      <c r="AJ155" s="11"/>
      <c r="AK155" s="11"/>
      <c r="AL155" s="45"/>
    </row>
    <row r="156" spans="1:38" ht="15" customHeight="1" thickBot="1">
      <c r="A156" s="93"/>
      <c r="B156" s="94"/>
      <c r="C156" s="94"/>
      <c r="D156" s="84"/>
      <c r="E156"/>
      <c r="F156"/>
      <c r="G156"/>
      <c r="H156"/>
      <c r="I156"/>
      <c r="J156"/>
      <c r="K156"/>
      <c r="L156"/>
      <c r="M156"/>
      <c r="N156"/>
      <c r="O156" s="84"/>
      <c r="P156" s="84"/>
      <c r="Q156" s="84"/>
      <c r="R156" s="84"/>
      <c r="S156" s="84"/>
      <c r="T156" s="84"/>
      <c r="U156" s="84"/>
      <c r="V156" s="84"/>
      <c r="W156" s="84"/>
      <c r="X156" s="84"/>
      <c r="Y156" s="84"/>
      <c r="Z156" s="84"/>
      <c r="AA156" s="84"/>
      <c r="AB156" s="84"/>
      <c r="AC156" s="84"/>
      <c r="AD156" s="84"/>
      <c r="AE156" s="57"/>
      <c r="AF156" s="84"/>
      <c r="AG156" s="84"/>
      <c r="AH156" s="84"/>
      <c r="AI156" s="84"/>
      <c r="AJ156" s="84"/>
      <c r="AK156" s="84"/>
      <c r="AL156" s="46"/>
    </row>
    <row r="157" spans="1:38" ht="26.25" customHeight="1" thickBot="1">
      <c r="A157" s="95" t="s">
        <v>363</v>
      </c>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c r="AA157" s="96"/>
      <c r="AB157" s="96"/>
      <c r="AC157" s="96"/>
      <c r="AD157" s="96"/>
      <c r="AE157" s="58"/>
      <c r="AF157" s="96"/>
      <c r="AG157" s="96"/>
      <c r="AH157" s="96"/>
      <c r="AI157" s="96"/>
      <c r="AJ157" s="96"/>
      <c r="AK157" s="96"/>
      <c r="AL157" s="47"/>
    </row>
    <row r="158" spans="1:38" ht="26.25" customHeight="1" thickBot="1">
      <c r="A158" s="48" t="s">
        <v>327</v>
      </c>
      <c r="B158" s="48" t="s">
        <v>328</v>
      </c>
      <c r="C158" s="97" t="s">
        <v>329</v>
      </c>
      <c r="D158" s="98"/>
      <c r="E158" s="98">
        <v>2.7469720572000002E-2</v>
      </c>
      <c r="F158" s="98">
        <v>0.13048117271700002</v>
      </c>
      <c r="G158" s="98">
        <v>6.8674301430000006E-3</v>
      </c>
      <c r="H158" s="98" t="s">
        <v>443</v>
      </c>
      <c r="I158" s="98" t="s">
        <v>443</v>
      </c>
      <c r="J158" s="98" t="s">
        <v>443</v>
      </c>
      <c r="K158" s="98" t="s">
        <v>443</v>
      </c>
      <c r="L158" s="98" t="s">
        <v>443</v>
      </c>
      <c r="M158" s="98">
        <v>8.2409161716000003</v>
      </c>
      <c r="N158" s="98" t="s">
        <v>443</v>
      </c>
      <c r="O158" s="98" t="s">
        <v>443</v>
      </c>
      <c r="P158" s="98" t="s">
        <v>443</v>
      </c>
      <c r="Q158" s="98" t="s">
        <v>443</v>
      </c>
      <c r="R158" s="98" t="s">
        <v>443</v>
      </c>
      <c r="S158" s="98" t="s">
        <v>443</v>
      </c>
      <c r="T158" s="98" t="s">
        <v>443</v>
      </c>
      <c r="U158" s="98" t="s">
        <v>443</v>
      </c>
      <c r="V158" s="98" t="s">
        <v>443</v>
      </c>
      <c r="W158" s="98" t="s">
        <v>443</v>
      </c>
      <c r="X158" s="98" t="s">
        <v>443</v>
      </c>
      <c r="Y158" s="98" t="s">
        <v>443</v>
      </c>
      <c r="Z158" s="98" t="s">
        <v>443</v>
      </c>
      <c r="AA158" s="98" t="s">
        <v>443</v>
      </c>
      <c r="AB158" s="98" t="s">
        <v>443</v>
      </c>
      <c r="AC158" s="98" t="s">
        <v>443</v>
      </c>
      <c r="AD158" s="98" t="s">
        <v>443</v>
      </c>
      <c r="AE158" s="54"/>
      <c r="AF158" s="98" t="s">
        <v>444</v>
      </c>
      <c r="AG158" s="98" t="s">
        <v>443</v>
      </c>
      <c r="AH158" s="98" t="s">
        <v>443</v>
      </c>
      <c r="AI158" s="98" t="s">
        <v>444</v>
      </c>
      <c r="AJ158" s="98" t="s">
        <v>443</v>
      </c>
      <c r="AK158" s="98">
        <v>295.29949614899999</v>
      </c>
      <c r="AL158" s="48" t="s">
        <v>49</v>
      </c>
    </row>
    <row r="159" spans="1:38" ht="26.25" customHeight="1" thickBot="1">
      <c r="A159" s="48" t="s">
        <v>327</v>
      </c>
      <c r="B159" s="48" t="s">
        <v>330</v>
      </c>
      <c r="C159" s="97" t="s">
        <v>331</v>
      </c>
      <c r="D159" s="98"/>
      <c r="E159" s="98" t="s">
        <v>442</v>
      </c>
      <c r="F159" s="98" t="s">
        <v>442</v>
      </c>
      <c r="G159" s="98" t="s">
        <v>442</v>
      </c>
      <c r="H159" s="98" t="s">
        <v>442</v>
      </c>
      <c r="I159" s="98" t="s">
        <v>442</v>
      </c>
      <c r="J159" s="98" t="s">
        <v>442</v>
      </c>
      <c r="K159" s="98" t="s">
        <v>442</v>
      </c>
      <c r="L159" s="98" t="s">
        <v>442</v>
      </c>
      <c r="M159" s="98" t="s">
        <v>442</v>
      </c>
      <c r="N159" s="98" t="s">
        <v>442</v>
      </c>
      <c r="O159" s="98" t="s">
        <v>442</v>
      </c>
      <c r="P159" s="98" t="s">
        <v>442</v>
      </c>
      <c r="Q159" s="98" t="s">
        <v>442</v>
      </c>
      <c r="R159" s="98" t="s">
        <v>442</v>
      </c>
      <c r="S159" s="98" t="s">
        <v>442</v>
      </c>
      <c r="T159" s="98" t="s">
        <v>442</v>
      </c>
      <c r="U159" s="98" t="s">
        <v>442</v>
      </c>
      <c r="V159" s="98" t="s">
        <v>442</v>
      </c>
      <c r="W159" s="98" t="s">
        <v>442</v>
      </c>
      <c r="X159" s="98" t="s">
        <v>442</v>
      </c>
      <c r="Y159" s="98" t="s">
        <v>442</v>
      </c>
      <c r="Z159" s="98" t="s">
        <v>442</v>
      </c>
      <c r="AA159" s="98" t="s">
        <v>442</v>
      </c>
      <c r="AB159" s="98" t="s">
        <v>442</v>
      </c>
      <c r="AC159" s="98" t="s">
        <v>442</v>
      </c>
      <c r="AD159" s="98" t="s">
        <v>442</v>
      </c>
      <c r="AE159" s="54"/>
      <c r="AF159" s="98" t="s">
        <v>444</v>
      </c>
      <c r="AG159" s="98" t="s">
        <v>443</v>
      </c>
      <c r="AH159" s="98" t="s">
        <v>443</v>
      </c>
      <c r="AI159" s="98" t="s">
        <v>444</v>
      </c>
      <c r="AJ159" s="98" t="s">
        <v>443</v>
      </c>
      <c r="AK159" s="98" t="s">
        <v>442</v>
      </c>
      <c r="AL159" s="48" t="s">
        <v>49</v>
      </c>
    </row>
    <row r="160" spans="1:38" ht="26.25" customHeight="1" thickBot="1">
      <c r="A160" s="48" t="s">
        <v>332</v>
      </c>
      <c r="B160" s="48" t="s">
        <v>333</v>
      </c>
      <c r="C160" s="97" t="s">
        <v>411</v>
      </c>
      <c r="D160" s="98"/>
      <c r="E160" s="98" t="s">
        <v>442</v>
      </c>
      <c r="F160" s="98" t="s">
        <v>442</v>
      </c>
      <c r="G160" s="98" t="s">
        <v>442</v>
      </c>
      <c r="H160" s="98" t="s">
        <v>442</v>
      </c>
      <c r="I160" s="98" t="s">
        <v>442</v>
      </c>
      <c r="J160" s="98" t="s">
        <v>442</v>
      </c>
      <c r="K160" s="98" t="s">
        <v>442</v>
      </c>
      <c r="L160" s="98" t="s">
        <v>442</v>
      </c>
      <c r="M160" s="98" t="s">
        <v>442</v>
      </c>
      <c r="N160" s="98" t="s">
        <v>442</v>
      </c>
      <c r="O160" s="98" t="s">
        <v>442</v>
      </c>
      <c r="P160" s="98" t="s">
        <v>442</v>
      </c>
      <c r="Q160" s="98" t="s">
        <v>442</v>
      </c>
      <c r="R160" s="98" t="s">
        <v>442</v>
      </c>
      <c r="S160" s="98" t="s">
        <v>442</v>
      </c>
      <c r="T160" s="98" t="s">
        <v>442</v>
      </c>
      <c r="U160" s="98" t="s">
        <v>442</v>
      </c>
      <c r="V160" s="98" t="s">
        <v>442</v>
      </c>
      <c r="W160" s="98" t="s">
        <v>442</v>
      </c>
      <c r="X160" s="98" t="s">
        <v>442</v>
      </c>
      <c r="Y160" s="98" t="s">
        <v>442</v>
      </c>
      <c r="Z160" s="98" t="s">
        <v>442</v>
      </c>
      <c r="AA160" s="98" t="s">
        <v>442</v>
      </c>
      <c r="AB160" s="98" t="s">
        <v>442</v>
      </c>
      <c r="AC160" s="98" t="s">
        <v>442</v>
      </c>
      <c r="AD160" s="98" t="s">
        <v>442</v>
      </c>
      <c r="AE160" s="54"/>
      <c r="AF160" s="98" t="s">
        <v>442</v>
      </c>
      <c r="AG160" s="98" t="s">
        <v>442</v>
      </c>
      <c r="AH160" s="98" t="s">
        <v>442</v>
      </c>
      <c r="AI160" s="98" t="s">
        <v>442</v>
      </c>
      <c r="AJ160" s="98" t="s">
        <v>442</v>
      </c>
      <c r="AK160" s="98" t="s">
        <v>442</v>
      </c>
      <c r="AL160" s="48" t="s">
        <v>49</v>
      </c>
    </row>
    <row r="161" spans="1:38" ht="26.25" customHeight="1" thickBot="1">
      <c r="A161" s="48" t="s">
        <v>334</v>
      </c>
      <c r="B161" s="48" t="s">
        <v>335</v>
      </c>
      <c r="C161" s="97" t="s">
        <v>336</v>
      </c>
      <c r="D161" s="98"/>
      <c r="E161" s="98" t="s">
        <v>444</v>
      </c>
      <c r="F161" s="98" t="s">
        <v>444</v>
      </c>
      <c r="G161" s="98" t="s">
        <v>444</v>
      </c>
      <c r="H161" s="98" t="s">
        <v>444</v>
      </c>
      <c r="I161" s="98" t="s">
        <v>444</v>
      </c>
      <c r="J161" s="98" t="s">
        <v>444</v>
      </c>
      <c r="K161" s="98" t="s">
        <v>444</v>
      </c>
      <c r="L161" s="98" t="s">
        <v>444</v>
      </c>
      <c r="M161" s="98" t="s">
        <v>444</v>
      </c>
      <c r="N161" s="98" t="s">
        <v>444</v>
      </c>
      <c r="O161" s="98" t="s">
        <v>444</v>
      </c>
      <c r="P161" s="98" t="s">
        <v>444</v>
      </c>
      <c r="Q161" s="98" t="s">
        <v>444</v>
      </c>
      <c r="R161" s="98" t="s">
        <v>444</v>
      </c>
      <c r="S161" s="98" t="s">
        <v>444</v>
      </c>
      <c r="T161" s="98" t="s">
        <v>444</v>
      </c>
      <c r="U161" s="98" t="s">
        <v>444</v>
      </c>
      <c r="V161" s="98" t="s">
        <v>444</v>
      </c>
      <c r="W161" s="98" t="s">
        <v>444</v>
      </c>
      <c r="X161" s="98" t="s">
        <v>444</v>
      </c>
      <c r="Y161" s="98" t="s">
        <v>444</v>
      </c>
      <c r="Z161" s="98" t="s">
        <v>444</v>
      </c>
      <c r="AA161" s="98" t="s">
        <v>444</v>
      </c>
      <c r="AB161" s="98" t="s">
        <v>443</v>
      </c>
      <c r="AC161" s="98" t="s">
        <v>443</v>
      </c>
      <c r="AD161" s="98" t="s">
        <v>443</v>
      </c>
      <c r="AE161" s="54"/>
      <c r="AF161" s="98" t="s">
        <v>442</v>
      </c>
      <c r="AG161" s="98" t="s">
        <v>442</v>
      </c>
      <c r="AH161" s="98" t="s">
        <v>442</v>
      </c>
      <c r="AI161" s="98" t="s">
        <v>442</v>
      </c>
      <c r="AJ161" s="98" t="s">
        <v>442</v>
      </c>
      <c r="AK161" s="98" t="s">
        <v>443</v>
      </c>
      <c r="AL161" s="48" t="s">
        <v>49</v>
      </c>
    </row>
    <row r="162" spans="1:38" ht="26.25" customHeight="1" thickBot="1">
      <c r="A162" s="49" t="s">
        <v>334</v>
      </c>
      <c r="B162" s="49" t="s">
        <v>337</v>
      </c>
      <c r="C162" s="99" t="s">
        <v>338</v>
      </c>
      <c r="D162" s="100"/>
      <c r="E162" s="98" t="s">
        <v>444</v>
      </c>
      <c r="F162" s="98" t="s">
        <v>444</v>
      </c>
      <c r="G162" s="98" t="s">
        <v>444</v>
      </c>
      <c r="H162" s="98" t="s">
        <v>444</v>
      </c>
      <c r="I162" s="98" t="s">
        <v>444</v>
      </c>
      <c r="J162" s="98" t="s">
        <v>444</v>
      </c>
      <c r="K162" s="98" t="s">
        <v>444</v>
      </c>
      <c r="L162" s="98" t="s">
        <v>444</v>
      </c>
      <c r="M162" s="98" t="s">
        <v>444</v>
      </c>
      <c r="N162" s="98" t="s">
        <v>444</v>
      </c>
      <c r="O162" s="98" t="s">
        <v>444</v>
      </c>
      <c r="P162" s="98" t="s">
        <v>444</v>
      </c>
      <c r="Q162" s="98" t="s">
        <v>444</v>
      </c>
      <c r="R162" s="98" t="s">
        <v>444</v>
      </c>
      <c r="S162" s="98" t="s">
        <v>444</v>
      </c>
      <c r="T162" s="98" t="s">
        <v>444</v>
      </c>
      <c r="U162" s="98" t="s">
        <v>444</v>
      </c>
      <c r="V162" s="98" t="s">
        <v>444</v>
      </c>
      <c r="W162" s="98" t="s">
        <v>444</v>
      </c>
      <c r="X162" s="98" t="s">
        <v>444</v>
      </c>
      <c r="Y162" s="98" t="s">
        <v>444</v>
      </c>
      <c r="Z162" s="98" t="s">
        <v>444</v>
      </c>
      <c r="AA162" s="98" t="s">
        <v>444</v>
      </c>
      <c r="AB162" s="98" t="s">
        <v>443</v>
      </c>
      <c r="AC162" s="98" t="s">
        <v>443</v>
      </c>
      <c r="AD162" s="98" t="s">
        <v>443</v>
      </c>
      <c r="AE162" s="54"/>
      <c r="AF162" s="98" t="s">
        <v>443</v>
      </c>
      <c r="AG162" s="98" t="s">
        <v>443</v>
      </c>
      <c r="AH162" s="98" t="s">
        <v>443</v>
      </c>
      <c r="AI162" s="98" t="s">
        <v>443</v>
      </c>
      <c r="AJ162" s="98" t="s">
        <v>443</v>
      </c>
      <c r="AK162" s="98" t="s">
        <v>443</v>
      </c>
      <c r="AL162" s="49" t="s">
        <v>412</v>
      </c>
    </row>
    <row r="163" spans="1:38" ht="26.25" customHeight="1" thickBot="1">
      <c r="A163" s="50" t="s">
        <v>339</v>
      </c>
      <c r="B163" s="50" t="s">
        <v>340</v>
      </c>
      <c r="C163" s="101" t="s">
        <v>341</v>
      </c>
      <c r="D163" s="102"/>
      <c r="E163" s="102" t="s">
        <v>442</v>
      </c>
      <c r="F163" s="102" t="s">
        <v>442</v>
      </c>
      <c r="G163" s="102" t="s">
        <v>442</v>
      </c>
      <c r="H163" s="102" t="s">
        <v>442</v>
      </c>
      <c r="I163" s="102" t="s">
        <v>442</v>
      </c>
      <c r="J163" s="102" t="s">
        <v>442</v>
      </c>
      <c r="K163" s="102" t="s">
        <v>442</v>
      </c>
      <c r="L163" s="102" t="s">
        <v>442</v>
      </c>
      <c r="M163" s="102" t="s">
        <v>442</v>
      </c>
      <c r="N163" s="102" t="s">
        <v>442</v>
      </c>
      <c r="O163" s="102" t="s">
        <v>442</v>
      </c>
      <c r="P163" s="102" t="s">
        <v>442</v>
      </c>
      <c r="Q163" s="102" t="s">
        <v>442</v>
      </c>
      <c r="R163" s="102" t="s">
        <v>442</v>
      </c>
      <c r="S163" s="102" t="s">
        <v>442</v>
      </c>
      <c r="T163" s="102" t="s">
        <v>442</v>
      </c>
      <c r="U163" s="102" t="s">
        <v>442</v>
      </c>
      <c r="V163" s="102" t="s">
        <v>442</v>
      </c>
      <c r="W163" s="102" t="s">
        <v>442</v>
      </c>
      <c r="X163" s="102" t="s">
        <v>442</v>
      </c>
      <c r="Y163" s="102" t="s">
        <v>442</v>
      </c>
      <c r="Z163" s="102" t="s">
        <v>442</v>
      </c>
      <c r="AA163" s="102" t="s">
        <v>442</v>
      </c>
      <c r="AB163" s="102" t="s">
        <v>442</v>
      </c>
      <c r="AC163" s="102" t="s">
        <v>443</v>
      </c>
      <c r="AD163" s="102" t="s">
        <v>443</v>
      </c>
      <c r="AE163" s="54"/>
      <c r="AF163" s="102" t="s">
        <v>443</v>
      </c>
      <c r="AG163" s="102" t="s">
        <v>443</v>
      </c>
      <c r="AH163" s="102" t="s">
        <v>443</v>
      </c>
      <c r="AI163" s="102" t="s">
        <v>443</v>
      </c>
      <c r="AJ163" s="102" t="s">
        <v>443</v>
      </c>
      <c r="AK163" s="102" t="s">
        <v>442</v>
      </c>
      <c r="AL163" s="50" t="s">
        <v>412</v>
      </c>
    </row>
    <row r="164" spans="1:38" ht="26.25" customHeight="1" thickBot="1">
      <c r="A164" s="50" t="s">
        <v>339</v>
      </c>
      <c r="B164" s="50" t="s">
        <v>342</v>
      </c>
      <c r="C164" s="101" t="s">
        <v>343</v>
      </c>
      <c r="D164" s="102"/>
      <c r="E164" s="102">
        <v>0.47249999999999998</v>
      </c>
      <c r="F164" s="102">
        <v>1.4175</v>
      </c>
      <c r="G164" s="102">
        <v>9.4500000000000001E-2</v>
      </c>
      <c r="H164" s="102">
        <v>9.4500000000000001E-2</v>
      </c>
      <c r="I164" s="102">
        <v>1.4088689999999999E-2</v>
      </c>
      <c r="J164" s="102">
        <v>1.721951E-2</v>
      </c>
      <c r="K164" s="102">
        <v>2.6611969999999999E-2</v>
      </c>
      <c r="L164" s="102">
        <v>1.2679820999999998E-3</v>
      </c>
      <c r="M164" s="102">
        <v>14.175000000000001</v>
      </c>
      <c r="N164" s="102" t="s">
        <v>443</v>
      </c>
      <c r="O164" s="102" t="s">
        <v>443</v>
      </c>
      <c r="P164" s="102" t="s">
        <v>443</v>
      </c>
      <c r="Q164" s="102" t="s">
        <v>443</v>
      </c>
      <c r="R164" s="102" t="s">
        <v>443</v>
      </c>
      <c r="S164" s="102" t="s">
        <v>443</v>
      </c>
      <c r="T164" s="102" t="s">
        <v>443</v>
      </c>
      <c r="U164" s="102" t="s">
        <v>443</v>
      </c>
      <c r="V164" s="102" t="s">
        <v>443</v>
      </c>
      <c r="W164" s="102" t="s">
        <v>443</v>
      </c>
      <c r="X164" s="102" t="s">
        <v>443</v>
      </c>
      <c r="Y164" s="102" t="s">
        <v>443</v>
      </c>
      <c r="Z164" s="102" t="s">
        <v>443</v>
      </c>
      <c r="AA164" s="102" t="s">
        <v>443</v>
      </c>
      <c r="AB164" s="102" t="s">
        <v>443</v>
      </c>
      <c r="AC164" s="102" t="s">
        <v>443</v>
      </c>
      <c r="AD164" s="102" t="s">
        <v>443</v>
      </c>
      <c r="AE164" s="54"/>
      <c r="AF164" s="102" t="s">
        <v>443</v>
      </c>
      <c r="AG164" s="102" t="s">
        <v>443</v>
      </c>
      <c r="AH164" s="102" t="s">
        <v>443</v>
      </c>
      <c r="AI164" s="102" t="s">
        <v>443</v>
      </c>
      <c r="AJ164" s="102" t="s">
        <v>443</v>
      </c>
      <c r="AK164" s="102">
        <v>4725</v>
      </c>
      <c r="AL164" s="50" t="s">
        <v>344</v>
      </c>
    </row>
    <row r="165" spans="1:38" ht="26.25" customHeight="1" thickBot="1">
      <c r="A165" s="50" t="s">
        <v>339</v>
      </c>
      <c r="B165" s="50" t="s">
        <v>345</v>
      </c>
      <c r="C165" s="101" t="s">
        <v>346</v>
      </c>
      <c r="D165" s="102"/>
      <c r="E165" s="102" t="s">
        <v>444</v>
      </c>
      <c r="F165" s="102" t="s">
        <v>444</v>
      </c>
      <c r="G165" s="102" t="s">
        <v>444</v>
      </c>
      <c r="H165" s="102" t="s">
        <v>444</v>
      </c>
      <c r="I165" s="102" t="s">
        <v>444</v>
      </c>
      <c r="J165" s="102" t="s">
        <v>444</v>
      </c>
      <c r="K165" s="102" t="s">
        <v>444</v>
      </c>
      <c r="L165" s="102" t="s">
        <v>444</v>
      </c>
      <c r="M165" s="102" t="s">
        <v>444</v>
      </c>
      <c r="N165" s="102" t="s">
        <v>444</v>
      </c>
      <c r="O165" s="102" t="s">
        <v>444</v>
      </c>
      <c r="P165" s="102" t="s">
        <v>444</v>
      </c>
      <c r="Q165" s="102" t="s">
        <v>444</v>
      </c>
      <c r="R165" s="102" t="s">
        <v>444</v>
      </c>
      <c r="S165" s="102" t="s">
        <v>444</v>
      </c>
      <c r="T165" s="102" t="s">
        <v>444</v>
      </c>
      <c r="U165" s="102" t="s">
        <v>444</v>
      </c>
      <c r="V165" s="102" t="s">
        <v>444</v>
      </c>
      <c r="W165" s="102" t="s">
        <v>444</v>
      </c>
      <c r="X165" s="102" t="s">
        <v>444</v>
      </c>
      <c r="Y165" s="102" t="s">
        <v>444</v>
      </c>
      <c r="Z165" s="102" t="s">
        <v>444</v>
      </c>
      <c r="AA165" s="102" t="s">
        <v>444</v>
      </c>
      <c r="AB165" s="102" t="s">
        <v>444</v>
      </c>
      <c r="AC165" s="102" t="s">
        <v>444</v>
      </c>
      <c r="AD165" s="102" t="s">
        <v>444</v>
      </c>
      <c r="AE165" s="56"/>
      <c r="AF165" s="102" t="s">
        <v>443</v>
      </c>
      <c r="AG165" s="102" t="s">
        <v>443</v>
      </c>
      <c r="AH165" s="102" t="s">
        <v>443</v>
      </c>
      <c r="AI165" s="102" t="s">
        <v>443</v>
      </c>
      <c r="AJ165" s="102" t="s">
        <v>443</v>
      </c>
      <c r="AK165" s="102" t="s">
        <v>444</v>
      </c>
      <c r="AL165" s="50" t="s">
        <v>412</v>
      </c>
    </row>
    <row r="166" spans="1:38" ht="15" customHeight="1">
      <c r="D166" s="12"/>
      <c r="E166" s="12"/>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4"/>
      <c r="AG166" s="14"/>
      <c r="AH166" s="14"/>
      <c r="AI166" s="14"/>
      <c r="AJ166" s="14"/>
      <c r="AK166" s="14"/>
      <c r="AL166" s="18"/>
    </row>
    <row r="167" spans="1:38" s="113" customFormat="1" ht="52.5" customHeight="1">
      <c r="A167" s="270" t="s">
        <v>371</v>
      </c>
      <c r="B167" s="270"/>
      <c r="C167" s="270"/>
      <c r="D167" s="270"/>
      <c r="E167" s="270"/>
      <c r="F167" s="270"/>
      <c r="G167" s="270"/>
      <c r="H167" s="111"/>
      <c r="I167" s="112"/>
      <c r="J167" s="112"/>
      <c r="K167" s="112"/>
      <c r="L167" s="112"/>
      <c r="M167" s="112"/>
      <c r="N167" s="112"/>
      <c r="O167" s="112"/>
      <c r="P167" s="112"/>
      <c r="Q167" s="112"/>
      <c r="R167" s="112"/>
      <c r="S167" s="112"/>
      <c r="T167" s="112"/>
      <c r="U167" s="112"/>
      <c r="AC167" s="114"/>
      <c r="AD167" s="114"/>
      <c r="AG167" s="115"/>
      <c r="AH167" s="115"/>
      <c r="AI167" s="115"/>
      <c r="AJ167" s="115"/>
      <c r="AK167" s="115"/>
      <c r="AL167" s="115"/>
    </row>
    <row r="168" spans="1:38" s="116" customFormat="1" ht="63.75" customHeight="1">
      <c r="A168" s="270" t="s">
        <v>375</v>
      </c>
      <c r="B168" s="270"/>
      <c r="C168" s="270"/>
      <c r="D168" s="270"/>
      <c r="E168" s="270"/>
      <c r="F168" s="270"/>
      <c r="G168" s="270"/>
      <c r="H168" s="111"/>
      <c r="I168" s="112"/>
      <c r="J168"/>
      <c r="K168"/>
      <c r="L168"/>
      <c r="M168" s="112"/>
      <c r="N168" s="112"/>
      <c r="O168" s="112"/>
      <c r="P168" s="112"/>
      <c r="Q168" s="112"/>
      <c r="R168" s="112"/>
      <c r="S168" s="112"/>
      <c r="T168" s="112"/>
      <c r="U168" s="112"/>
    </row>
    <row r="169" spans="1:38" s="116" customFormat="1" ht="26.25" customHeight="1">
      <c r="A169" s="270" t="s">
        <v>372</v>
      </c>
      <c r="B169" s="270"/>
      <c r="C169" s="270"/>
      <c r="D169" s="270"/>
      <c r="E169" s="270"/>
      <c r="F169" s="270"/>
      <c r="G169" s="270"/>
      <c r="H169" s="111"/>
      <c r="I169" s="112"/>
      <c r="J169"/>
      <c r="K169"/>
      <c r="L169"/>
      <c r="M169" s="112"/>
      <c r="N169" s="112"/>
      <c r="O169" s="112"/>
      <c r="P169" s="112"/>
      <c r="Q169" s="112"/>
      <c r="R169" s="112"/>
      <c r="S169" s="112"/>
      <c r="T169" s="112"/>
      <c r="U169" s="112"/>
    </row>
    <row r="170" spans="1:38" s="113" customFormat="1" ht="26.25" customHeight="1">
      <c r="A170" s="270" t="s">
        <v>373</v>
      </c>
      <c r="B170" s="270"/>
      <c r="C170" s="270"/>
      <c r="D170" s="270"/>
      <c r="E170" s="270"/>
      <c r="F170" s="270"/>
      <c r="G170" s="270"/>
      <c r="H170" s="111"/>
      <c r="I170" s="112"/>
      <c r="J170"/>
      <c r="K170"/>
      <c r="L170"/>
      <c r="M170" s="112"/>
      <c r="N170" s="112"/>
      <c r="O170" s="112"/>
      <c r="P170" s="112"/>
      <c r="Q170" s="112"/>
      <c r="R170" s="112"/>
      <c r="S170" s="112"/>
      <c r="T170" s="112"/>
      <c r="U170" s="112"/>
      <c r="AC170" s="114"/>
      <c r="AD170" s="114"/>
      <c r="AG170" s="115"/>
      <c r="AH170" s="115"/>
      <c r="AI170" s="115"/>
      <c r="AJ170" s="115"/>
      <c r="AK170" s="115"/>
      <c r="AL170" s="115"/>
    </row>
    <row r="171" spans="1:38" s="116" customFormat="1" ht="52.5" customHeight="1">
      <c r="A171" s="270" t="s">
        <v>374</v>
      </c>
      <c r="B171" s="270"/>
      <c r="C171" s="270"/>
      <c r="D171" s="270"/>
      <c r="E171" s="270"/>
      <c r="F171" s="270"/>
      <c r="G171" s="270"/>
      <c r="H171" s="111"/>
      <c r="I171" s="112"/>
      <c r="J171"/>
      <c r="K171"/>
      <c r="L171"/>
      <c r="M171" s="112"/>
      <c r="N171" s="112"/>
      <c r="O171" s="112"/>
      <c r="P171" s="112"/>
      <c r="Q171" s="112"/>
      <c r="R171" s="112"/>
      <c r="S171" s="112"/>
      <c r="T171" s="112"/>
      <c r="U171" s="112"/>
    </row>
  </sheetData>
  <autoFilter ref="A10:AD150" xr:uid="{00000000-0001-0000-1800-000000000000}">
    <filterColumn colId="1" showButton="0">
      <filters blank="1">
        <filter val="1A1a"/>
        <filter val="1A2a"/>
        <filter val="1A2b"/>
        <filter val="1A2gviii"/>
        <filter val="1B1a"/>
        <filter val="1B1b"/>
        <filter val="1B1c"/>
        <filter val="2A1"/>
        <filter val="2C1"/>
        <filter val="2C2"/>
        <filter val="5C1biii"/>
        <filter val="NATIONAL TOTAL"/>
        <filter val="NFR Code"/>
      </filters>
    </filterColumn>
    <filterColumn colId="2" showButton="0"/>
    <filterColumn colId="4" showButton="0"/>
    <filterColumn colId="5" showButton="0"/>
    <filterColumn colId="6" showButton="0"/>
    <filterColumn colId="8" showButton="0"/>
    <filterColumn colId="9" showButton="0"/>
    <filterColumn colId="10" showButton="0"/>
    <filterColumn colId="13" showButton="0"/>
    <filterColumn colId="14" showButton="0"/>
    <filterColumn colId="16" showButton="0"/>
    <filterColumn colId="17" showButton="0"/>
    <filterColumn colId="18" showButton="0"/>
    <filterColumn colId="19" showButton="0"/>
    <filterColumn colId="20" showButton="0"/>
    <filterColumn colId="22" showButton="0"/>
    <filterColumn colId="23" showButton="0"/>
    <filterColumn colId="24" showButton="0"/>
    <filterColumn colId="25" showButton="0"/>
    <filterColumn colId="26" showButton="0"/>
    <filterColumn colId="27" showButton="0"/>
    <filterColumn colId="28" showButton="0"/>
  </autoFilter>
  <mergeCells count="15">
    <mergeCell ref="A169:G169"/>
    <mergeCell ref="A170:G170"/>
    <mergeCell ref="A171:G171"/>
    <mergeCell ref="Q10:V11"/>
    <mergeCell ref="W10:AD10"/>
    <mergeCell ref="AF10:AL11"/>
    <mergeCell ref="X11:AB11"/>
    <mergeCell ref="A167:G167"/>
    <mergeCell ref="A168:G168"/>
    <mergeCell ref="A10:A12"/>
    <mergeCell ref="B10:D12"/>
    <mergeCell ref="E10:H11"/>
    <mergeCell ref="I10:L11"/>
    <mergeCell ref="M10:M11"/>
    <mergeCell ref="N10:P11"/>
  </mergeCells>
  <pageMargins left="0.7" right="0.7" top="0.75" bottom="0.75" header="0.3" footer="0.3"/>
  <ignoredErrors>
    <ignoredError sqref="E141:AD141 E16 AG15 AF120:AK120 E153:AD155 AK14 AF22:AK22 AF16:AJ16 AK17 AK18 AK19 AK20:AK21 AK23 AG25:AH25 AJ25 AF37:AK38 AH34 AJ34:AK34 AF35:AG35 AJ36:AK36 AF42:AK42 AK39 AF45:AK46 AG44 AK44 AK43 AF49:AK51 AG47 AJ47:AK47 AF61:AJ61 AF71:AK71 AK70 AF78:AJ78 AK75 AF80:AK81 AK79 AF94:AK94 AK92 AF97:AK98 AK96 AF114:AK115 AK111 AF127:AK127 AK122:AK124 AF131:AJ131 AF133:AK135 AF88:AK90 E160:AK163 E94 AF82:AJ82 E71 AF74:AJ74 AF72:AJ72 E75 AF85:AJ85 E49:E50 AF60:AJ60 AF86:AJ86 E35 AF63:AK63 AF62:AJ62 AF84:AJ84 AF83:AJ83 AF93:AJ93 E98 E103 AF103:AK103 AF102:AJ102 AI15:AK15 E22 AE158:AJ158 AE159:AJ159 E37:E38 E45:E46 AF40 AH40:AK40 AJ41:AK41 AF48:AJ48 E54 AF54:AK54 AF52:AJ52 AF53:AJ53 AF58:AJ58 AF55:AJ55 E63 AF56:AJ56 E165:AK165 AE164:AJ164 AF57:AJ57 E66:E69 AF73:AJ73 E79 AF76:AJ76 AF77:AJ77 E81 AF87:AJ87 AF91:AJ91 E96 AF95:AJ95 AF101:AJ101 AF99:AJ99 AF100:AJ100 AF106:AK106 AF104:AJ104 E106 AF105:AJ105 AF110:AJ110 AF107:AJ107 E111 AF108:AJ108 AF109:AJ109 AF112:AJ112 E114:E115 AF113:AJ113 E117:E118 AF117:AK118 AF116:AJ116 E120 E122:E124 AF121:AJ121 E127:E130 AF125:AJ125 E132:E134 AF126:AJ126 E138:E140 AF138:AK140 AF136:AJ136 AF137:AJ137"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filterMode="1"/>
  <dimension ref="A1:AL171"/>
  <sheetViews>
    <sheetView zoomScale="80" zoomScaleNormal="80" workbookViewId="0">
      <selection activeCell="E141" sqref="E141"/>
    </sheetView>
  </sheetViews>
  <sheetFormatPr defaultColWidth="8.85546875" defaultRowHeight="12.75"/>
  <cols>
    <col min="1" max="2" width="21.42578125" style="1" customWidth="1"/>
    <col min="3" max="3" width="46.42578125" style="15" customWidth="1"/>
    <col min="4" max="4" width="7.140625" style="1" customWidth="1"/>
    <col min="5" max="7" width="8.5703125" style="1" customWidth="1"/>
    <col min="8" max="9" width="8.5703125" style="1" hidden="1" customWidth="1"/>
    <col min="10" max="10" width="8.5703125" style="1" customWidth="1"/>
    <col min="11" max="13" width="8.5703125" style="1" hidden="1" customWidth="1"/>
    <col min="14" max="16" width="8.5703125" style="1" customWidth="1"/>
    <col min="17" max="24" width="8.5703125" style="1" hidden="1" customWidth="1"/>
    <col min="25" max="25" width="12.42578125" style="1" hidden="1" customWidth="1"/>
    <col min="26" max="30" width="8.5703125" style="1" hidden="1" customWidth="1"/>
    <col min="31" max="31" width="2.140625" style="1" customWidth="1"/>
    <col min="32" max="36" width="8.5703125" style="1" customWidth="1"/>
    <col min="37" max="37" width="10.140625" style="1" customWidth="1"/>
    <col min="38" max="38" width="25.7109375" style="1" customWidth="1"/>
    <col min="39" max="16384" width="8.85546875" style="1"/>
  </cols>
  <sheetData>
    <row r="1" spans="1:38" ht="22.5" customHeight="1">
      <c r="A1" s="23" t="s">
        <v>362</v>
      </c>
      <c r="B1" s="24"/>
      <c r="C1" s="25"/>
    </row>
    <row r="2" spans="1:38">
      <c r="A2" s="26" t="s">
        <v>361</v>
      </c>
      <c r="B2" s="24"/>
      <c r="C2" s="25"/>
    </row>
    <row r="3" spans="1:38">
      <c r="B3" s="24"/>
      <c r="C3" s="25"/>
      <c r="F3" s="24"/>
      <c r="R3" s="2"/>
      <c r="S3" s="2"/>
      <c r="T3" s="2"/>
      <c r="U3" s="2"/>
      <c r="V3" s="2"/>
    </row>
    <row r="4" spans="1:38">
      <c r="A4" s="26" t="s">
        <v>0</v>
      </c>
      <c r="B4" s="17" t="s">
        <v>428</v>
      </c>
      <c r="C4" s="27" t="s">
        <v>1</v>
      </c>
      <c r="R4" s="2"/>
      <c r="S4" s="2"/>
      <c r="T4" s="2"/>
      <c r="U4" s="2"/>
      <c r="V4" s="2"/>
    </row>
    <row r="5" spans="1:38">
      <c r="A5" s="26" t="s">
        <v>2</v>
      </c>
      <c r="B5" s="185" t="s">
        <v>453</v>
      </c>
      <c r="C5" s="27" t="s">
        <v>3</v>
      </c>
      <c r="R5" s="2"/>
      <c r="S5" s="2"/>
      <c r="T5" s="2"/>
      <c r="U5" s="2"/>
      <c r="V5" s="2"/>
    </row>
    <row r="6" spans="1:38">
      <c r="A6" s="26" t="s">
        <v>4</v>
      </c>
      <c r="B6" s="17">
        <v>2011</v>
      </c>
      <c r="C6" s="27" t="s">
        <v>5</v>
      </c>
      <c r="R6" s="28"/>
      <c r="S6" s="28"/>
      <c r="T6" s="28"/>
      <c r="U6" s="28"/>
      <c r="V6" s="28"/>
    </row>
    <row r="7" spans="1:38">
      <c r="A7" s="26" t="s">
        <v>6</v>
      </c>
      <c r="B7" s="17" t="s">
        <v>450</v>
      </c>
      <c r="C7" s="27" t="s">
        <v>7</v>
      </c>
      <c r="R7" s="2"/>
      <c r="S7" s="2"/>
      <c r="T7" s="2"/>
      <c r="U7" s="2"/>
      <c r="V7" s="2"/>
    </row>
    <row r="8" spans="1:38">
      <c r="A8" s="6"/>
      <c r="B8" s="24"/>
      <c r="C8" s="25"/>
      <c r="R8" s="2"/>
      <c r="S8" s="2"/>
      <c r="T8" s="2"/>
      <c r="U8" s="2"/>
      <c r="V8" s="2"/>
      <c r="AF8" s="28"/>
    </row>
    <row r="9" spans="1:38" ht="13.5" thickBot="1">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c r="A10" s="271" t="str">
        <f>B4&amp;": "&amp;B5&amp;": "&amp;B6</f>
        <v>MK:  04/03/2024: 2011</v>
      </c>
      <c r="B10" s="273" t="s">
        <v>8</v>
      </c>
      <c r="C10" s="274"/>
      <c r="D10" s="275"/>
      <c r="E10" s="261" t="s">
        <v>9</v>
      </c>
      <c r="F10" s="262"/>
      <c r="G10" s="262"/>
      <c r="H10" s="263"/>
      <c r="I10" s="261" t="s">
        <v>10</v>
      </c>
      <c r="J10" s="262"/>
      <c r="K10" s="262"/>
      <c r="L10" s="263"/>
      <c r="M10" s="279" t="s">
        <v>11</v>
      </c>
      <c r="N10" s="261" t="s">
        <v>12</v>
      </c>
      <c r="O10" s="262"/>
      <c r="P10" s="263"/>
      <c r="Q10" s="261" t="s">
        <v>13</v>
      </c>
      <c r="R10" s="262"/>
      <c r="S10" s="262"/>
      <c r="T10" s="262"/>
      <c r="U10" s="262"/>
      <c r="V10" s="263"/>
      <c r="W10" s="261" t="s">
        <v>366</v>
      </c>
      <c r="X10" s="262"/>
      <c r="Y10" s="262"/>
      <c r="Z10" s="262"/>
      <c r="AA10" s="262"/>
      <c r="AB10" s="262"/>
      <c r="AC10" s="262"/>
      <c r="AD10" s="263"/>
      <c r="AE10" s="33"/>
      <c r="AF10" s="261" t="s">
        <v>383</v>
      </c>
      <c r="AG10" s="262"/>
      <c r="AH10" s="262"/>
      <c r="AI10" s="262"/>
      <c r="AJ10" s="262"/>
      <c r="AK10" s="262"/>
      <c r="AL10" s="263"/>
    </row>
    <row r="11" spans="1:38" ht="15" customHeight="1" thickBot="1">
      <c r="A11" s="272"/>
      <c r="B11" s="276"/>
      <c r="C11" s="277"/>
      <c r="D11" s="278"/>
      <c r="E11" s="264"/>
      <c r="F11" s="265"/>
      <c r="G11" s="265"/>
      <c r="H11" s="266"/>
      <c r="I11" s="264"/>
      <c r="J11" s="265"/>
      <c r="K11" s="265"/>
      <c r="L11" s="266"/>
      <c r="M11" s="280"/>
      <c r="N11" s="264"/>
      <c r="O11" s="265"/>
      <c r="P11" s="266"/>
      <c r="Q11" s="264"/>
      <c r="R11" s="265"/>
      <c r="S11" s="265"/>
      <c r="T11" s="265"/>
      <c r="U11" s="265"/>
      <c r="V11" s="266"/>
      <c r="W11" s="108"/>
      <c r="X11" s="267" t="s">
        <v>31</v>
      </c>
      <c r="Y11" s="268"/>
      <c r="Z11" s="268"/>
      <c r="AA11" s="268"/>
      <c r="AB11" s="269"/>
      <c r="AC11" s="109"/>
      <c r="AD11" s="110"/>
      <c r="AE11" s="34"/>
      <c r="AF11" s="264"/>
      <c r="AG11" s="265"/>
      <c r="AH11" s="265"/>
      <c r="AI11" s="265"/>
      <c r="AJ11" s="265"/>
      <c r="AK11" s="265"/>
      <c r="AL11" s="266"/>
    </row>
    <row r="12" spans="1:38" ht="52.5" customHeight="1" thickBot="1">
      <c r="A12" s="272"/>
      <c r="B12" s="276"/>
      <c r="C12" s="277"/>
      <c r="D12" s="278"/>
      <c r="E12" s="104" t="s">
        <v>384</v>
      </c>
      <c r="F12" s="104" t="s">
        <v>14</v>
      </c>
      <c r="G12" s="104" t="s">
        <v>15</v>
      </c>
      <c r="H12" s="104" t="s">
        <v>16</v>
      </c>
      <c r="I12" s="104" t="s">
        <v>17</v>
      </c>
      <c r="J12" s="105" t="s">
        <v>18</v>
      </c>
      <c r="K12" s="105" t="s">
        <v>19</v>
      </c>
      <c r="L12" s="106" t="s">
        <v>394</v>
      </c>
      <c r="M12" s="104" t="s">
        <v>20</v>
      </c>
      <c r="N12" s="105" t="s">
        <v>21</v>
      </c>
      <c r="O12" s="105" t="s">
        <v>22</v>
      </c>
      <c r="P12" s="105" t="s">
        <v>23</v>
      </c>
      <c r="Q12" s="105" t="s">
        <v>24</v>
      </c>
      <c r="R12" s="105" t="s">
        <v>25</v>
      </c>
      <c r="S12" s="105" t="s">
        <v>26</v>
      </c>
      <c r="T12" s="105" t="s">
        <v>27</v>
      </c>
      <c r="U12" s="105" t="s">
        <v>28</v>
      </c>
      <c r="V12" s="105" t="s">
        <v>29</v>
      </c>
      <c r="W12" s="104" t="s">
        <v>30</v>
      </c>
      <c r="X12" s="104" t="s">
        <v>395</v>
      </c>
      <c r="Y12" s="104" t="s">
        <v>396</v>
      </c>
      <c r="Z12" s="104" t="s">
        <v>397</v>
      </c>
      <c r="AA12" s="104" t="s">
        <v>398</v>
      </c>
      <c r="AB12" s="104" t="s">
        <v>41</v>
      </c>
      <c r="AC12" s="105" t="s">
        <v>32</v>
      </c>
      <c r="AD12" s="105" t="s">
        <v>33</v>
      </c>
      <c r="AE12" s="35"/>
      <c r="AF12" s="104" t="s">
        <v>34</v>
      </c>
      <c r="AG12" s="104" t="s">
        <v>35</v>
      </c>
      <c r="AH12" s="104" t="s">
        <v>36</v>
      </c>
      <c r="AI12" s="104" t="s">
        <v>37</v>
      </c>
      <c r="AJ12" s="104" t="s">
        <v>38</v>
      </c>
      <c r="AK12" s="104" t="s">
        <v>39</v>
      </c>
      <c r="AL12" s="107" t="s">
        <v>40</v>
      </c>
    </row>
    <row r="13" spans="1:38" ht="37.5" customHeight="1" thickBot="1">
      <c r="A13" s="36" t="s">
        <v>42</v>
      </c>
      <c r="B13" s="36" t="s">
        <v>43</v>
      </c>
      <c r="C13" s="37" t="s">
        <v>427</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ht="26.25" customHeight="1" thickBot="1">
      <c r="A14" s="60" t="s">
        <v>50</v>
      </c>
      <c r="B14" s="60" t="s">
        <v>51</v>
      </c>
      <c r="C14" s="61" t="s">
        <v>52</v>
      </c>
      <c r="D14" s="62"/>
      <c r="E14" s="62">
        <v>23.215131094537838</v>
      </c>
      <c r="F14" s="62">
        <v>8.1727634802143359E-2</v>
      </c>
      <c r="G14" s="62">
        <v>96.048319153248158</v>
      </c>
      <c r="H14" s="62" t="s">
        <v>443</v>
      </c>
      <c r="I14" s="62">
        <v>3.1770094509355951</v>
      </c>
      <c r="J14" s="62">
        <v>8.6504242445999378</v>
      </c>
      <c r="K14" s="62">
        <v>11.766701670131832</v>
      </c>
      <c r="L14" s="62">
        <v>3.5142553901150446E-2</v>
      </c>
      <c r="M14" s="62">
        <v>2.5122308694843412</v>
      </c>
      <c r="N14" s="62">
        <v>0.80319352436587288</v>
      </c>
      <c r="O14" s="62">
        <v>9.7317519273712141E-2</v>
      </c>
      <c r="P14" s="62">
        <v>0.15466695587792934</v>
      </c>
      <c r="Q14" s="62">
        <v>0.76537177898703124</v>
      </c>
      <c r="R14" s="62">
        <v>0.48696082444632088</v>
      </c>
      <c r="S14" s="62">
        <v>6.0710010911862095E-2</v>
      </c>
      <c r="T14" s="62">
        <v>0.88009448507490862</v>
      </c>
      <c r="U14" s="62">
        <v>2.3929623405768243</v>
      </c>
      <c r="V14" s="62">
        <v>0.59302530016027288</v>
      </c>
      <c r="W14" s="62">
        <v>0.53476649191742964</v>
      </c>
      <c r="X14" s="62">
        <v>7.1314979887387406E-5</v>
      </c>
      <c r="Y14" s="62">
        <v>1.9728665952458181E-3</v>
      </c>
      <c r="Z14" s="62">
        <v>1.5479782737898185E-3</v>
      </c>
      <c r="AA14" s="62">
        <v>1.2275442293141863E-4</v>
      </c>
      <c r="AB14" s="62">
        <v>3.7149142718544428E-3</v>
      </c>
      <c r="AC14" s="62">
        <v>3.5584396921939994E-4</v>
      </c>
      <c r="AD14" s="157">
        <v>1.7526643260059997E-4</v>
      </c>
      <c r="AE14" s="158"/>
      <c r="AF14" s="173">
        <v>1431.04547</v>
      </c>
      <c r="AG14" s="62">
        <v>53111.040181999997</v>
      </c>
      <c r="AH14" s="62">
        <v>1569.5284485935999</v>
      </c>
      <c r="AI14" s="62" t="s">
        <v>443</v>
      </c>
      <c r="AJ14" s="62" t="s">
        <v>443</v>
      </c>
      <c r="AK14" s="62" t="s">
        <v>443</v>
      </c>
      <c r="AL14" s="40" t="s">
        <v>49</v>
      </c>
    </row>
    <row r="15" spans="1:38" ht="26.25" hidden="1" customHeight="1" thickBot="1">
      <c r="A15" s="60" t="s">
        <v>53</v>
      </c>
      <c r="B15" s="60" t="s">
        <v>54</v>
      </c>
      <c r="C15" s="61" t="s">
        <v>55</v>
      </c>
      <c r="D15" s="62"/>
      <c r="E15" s="62">
        <v>0.30332586766800002</v>
      </c>
      <c r="F15" s="62">
        <v>6.0405991241999999E-3</v>
      </c>
      <c r="G15" s="62">
        <v>0.88063823919000006</v>
      </c>
      <c r="H15" s="62" t="s">
        <v>444</v>
      </c>
      <c r="I15" s="62">
        <v>1.6981440486000001E-2</v>
      </c>
      <c r="J15" s="62">
        <v>2.7873420810000001E-2</v>
      </c>
      <c r="K15" s="62">
        <v>3.6950071080000001E-2</v>
      </c>
      <c r="L15" s="62" t="s">
        <v>444</v>
      </c>
      <c r="M15" s="62">
        <v>1.9640280323999997E-2</v>
      </c>
      <c r="N15" s="62">
        <v>9.5145482483999996E-3</v>
      </c>
      <c r="O15" s="62">
        <v>3.7617660647999993E-3</v>
      </c>
      <c r="P15" s="62">
        <v>8.1355501619999988E-4</v>
      </c>
      <c r="Q15" s="62">
        <v>7.47950961492E-3</v>
      </c>
      <c r="R15" s="62">
        <v>3.1703754799199999E-2</v>
      </c>
      <c r="S15" s="62">
        <v>2.3981097642599997E-2</v>
      </c>
      <c r="T15" s="62">
        <v>1.4085786417420001</v>
      </c>
      <c r="U15" s="62">
        <v>9.1407031133999995E-3</v>
      </c>
      <c r="V15" s="62">
        <v>0.1017867716622</v>
      </c>
      <c r="W15" s="62">
        <v>4.5383251350000001E-3</v>
      </c>
      <c r="X15" s="62">
        <v>4.8368699999999998E-7</v>
      </c>
      <c r="Y15" s="62">
        <v>7.5409411998000007E-6</v>
      </c>
      <c r="Z15" s="62">
        <v>4.5621300000000001E-7</v>
      </c>
      <c r="AA15" s="62">
        <v>4.5621300000000001E-7</v>
      </c>
      <c r="AB15" s="62">
        <v>8.9370541998000005E-6</v>
      </c>
      <c r="AC15" s="62" t="s">
        <v>443</v>
      </c>
      <c r="AD15" s="157" t="s">
        <v>443</v>
      </c>
      <c r="AE15" s="158"/>
      <c r="AF15" s="62">
        <v>1815.330054</v>
      </c>
      <c r="AG15" s="62" t="s">
        <v>443</v>
      </c>
      <c r="AH15" s="62">
        <v>723</v>
      </c>
      <c r="AI15" s="62" t="s">
        <v>443</v>
      </c>
      <c r="AJ15" s="62" t="s">
        <v>443</v>
      </c>
      <c r="AK15" s="62" t="s">
        <v>443</v>
      </c>
      <c r="AL15" s="40" t="s">
        <v>49</v>
      </c>
    </row>
    <row r="16" spans="1:38" ht="26.25" hidden="1" customHeight="1" thickBot="1">
      <c r="A16" s="60" t="s">
        <v>53</v>
      </c>
      <c r="B16" s="60" t="s">
        <v>56</v>
      </c>
      <c r="C16" s="61" t="s">
        <v>57</v>
      </c>
      <c r="D16" s="62"/>
      <c r="E16" s="62" t="s">
        <v>442</v>
      </c>
      <c r="F16" s="62" t="s">
        <v>442</v>
      </c>
      <c r="G16" s="62" t="s">
        <v>442</v>
      </c>
      <c r="H16" s="62" t="s">
        <v>442</v>
      </c>
      <c r="I16" s="62" t="s">
        <v>442</v>
      </c>
      <c r="J16" s="62" t="s">
        <v>442</v>
      </c>
      <c r="K16" s="62" t="s">
        <v>442</v>
      </c>
      <c r="L16" s="62" t="s">
        <v>442</v>
      </c>
      <c r="M16" s="62" t="s">
        <v>442</v>
      </c>
      <c r="N16" s="62" t="s">
        <v>442</v>
      </c>
      <c r="O16" s="62" t="s">
        <v>442</v>
      </c>
      <c r="P16" s="62" t="s">
        <v>442</v>
      </c>
      <c r="Q16" s="62" t="s">
        <v>442</v>
      </c>
      <c r="R16" s="62" t="s">
        <v>442</v>
      </c>
      <c r="S16" s="62" t="s">
        <v>442</v>
      </c>
      <c r="T16" s="62" t="s">
        <v>442</v>
      </c>
      <c r="U16" s="62" t="s">
        <v>442</v>
      </c>
      <c r="V16" s="62" t="s">
        <v>442</v>
      </c>
      <c r="W16" s="62" t="s">
        <v>442</v>
      </c>
      <c r="X16" s="62" t="s">
        <v>442</v>
      </c>
      <c r="Y16" s="62" t="s">
        <v>442</v>
      </c>
      <c r="Z16" s="62" t="s">
        <v>442</v>
      </c>
      <c r="AA16" s="62" t="s">
        <v>442</v>
      </c>
      <c r="AB16" s="62" t="s">
        <v>442</v>
      </c>
      <c r="AC16" s="62" t="s">
        <v>442</v>
      </c>
      <c r="AD16" s="62" t="s">
        <v>442</v>
      </c>
      <c r="AE16" s="158"/>
      <c r="AF16" s="159" t="s">
        <v>442</v>
      </c>
      <c r="AG16" s="62" t="s">
        <v>442</v>
      </c>
      <c r="AH16" s="62" t="s">
        <v>442</v>
      </c>
      <c r="AI16" s="62" t="s">
        <v>442</v>
      </c>
      <c r="AJ16" s="62" t="s">
        <v>442</v>
      </c>
      <c r="AK16" s="62" t="s">
        <v>442</v>
      </c>
      <c r="AL16" s="40" t="s">
        <v>49</v>
      </c>
    </row>
    <row r="17" spans="1:38" ht="26.25" customHeight="1" thickBot="1">
      <c r="A17" s="60" t="s">
        <v>53</v>
      </c>
      <c r="B17" s="60" t="s">
        <v>58</v>
      </c>
      <c r="C17" s="61" t="s">
        <v>59</v>
      </c>
      <c r="D17" s="62"/>
      <c r="E17" s="62">
        <v>2.0198116544290903</v>
      </c>
      <c r="F17" s="62">
        <v>0.54923285482210393</v>
      </c>
      <c r="G17" s="62">
        <v>4.9677218259791944</v>
      </c>
      <c r="H17" s="62">
        <v>4.1006159999999998E-6</v>
      </c>
      <c r="I17" s="62">
        <v>0.62587525963627</v>
      </c>
      <c r="J17" s="62">
        <v>0.67461641490573998</v>
      </c>
      <c r="K17" s="62">
        <v>0.71254214917754988</v>
      </c>
      <c r="L17" s="62">
        <v>6.0003906141538173E-2</v>
      </c>
      <c r="M17" s="62">
        <v>5.1968881972022301</v>
      </c>
      <c r="N17" s="62">
        <v>0.7258097229188134</v>
      </c>
      <c r="O17" s="62">
        <v>9.8032942570666498E-3</v>
      </c>
      <c r="P17" s="62">
        <v>4.3424369530847003E-2</v>
      </c>
      <c r="Q17" s="62">
        <v>2.1794315846044996E-2</v>
      </c>
      <c r="R17" s="62">
        <v>7.3585133225915506E-2</v>
      </c>
      <c r="S17" s="62">
        <v>9.5217413461917089E-2</v>
      </c>
      <c r="T17" s="62">
        <v>7.0421738572180481E-2</v>
      </c>
      <c r="U17" s="62">
        <v>1.0011846202462E-2</v>
      </c>
      <c r="V17" s="62">
        <v>1.1432638049757049</v>
      </c>
      <c r="W17" s="62">
        <v>1.1026891993624099</v>
      </c>
      <c r="X17" s="62">
        <v>0.25020008277034511</v>
      </c>
      <c r="Y17" s="62">
        <v>0.3490017923920416</v>
      </c>
      <c r="Z17" s="62">
        <v>0.13174582907990035</v>
      </c>
      <c r="AA17" s="62">
        <v>0.10318638704335016</v>
      </c>
      <c r="AB17" s="62">
        <v>0.83413409128563709</v>
      </c>
      <c r="AC17" s="62">
        <v>3.3741037124745995E-3</v>
      </c>
      <c r="AD17" s="157">
        <v>0.92047283103189992</v>
      </c>
      <c r="AE17" s="158"/>
      <c r="AF17" s="159">
        <v>2001.8825225000001</v>
      </c>
      <c r="AG17" s="62">
        <v>5414.5448588299996</v>
      </c>
      <c r="AH17" s="62">
        <v>754.30670850000001</v>
      </c>
      <c r="AI17" s="62">
        <v>3.4171800000000001</v>
      </c>
      <c r="AJ17" s="62" t="s">
        <v>443</v>
      </c>
      <c r="AK17" s="62" t="s">
        <v>443</v>
      </c>
      <c r="AL17" s="40" t="s">
        <v>49</v>
      </c>
    </row>
    <row r="18" spans="1:38" ht="26.25" customHeight="1" thickBot="1">
      <c r="A18" s="60" t="s">
        <v>53</v>
      </c>
      <c r="B18" s="60" t="s">
        <v>60</v>
      </c>
      <c r="C18" s="61" t="s">
        <v>61</v>
      </c>
      <c r="D18" s="62"/>
      <c r="E18" s="62">
        <v>3.5965860570000008E-2</v>
      </c>
      <c r="F18" s="62">
        <v>1.75272225E-3</v>
      </c>
      <c r="G18" s="62">
        <v>3.2951178300000003E-3</v>
      </c>
      <c r="H18" s="62" t="s">
        <v>443</v>
      </c>
      <c r="I18" s="62">
        <v>1.4021777999999999E-3</v>
      </c>
      <c r="J18" s="62">
        <v>1.4021777999999999E-3</v>
      </c>
      <c r="K18" s="62">
        <v>1.4021777999999999E-3</v>
      </c>
      <c r="L18" s="62">
        <v>7.8521956800000009E-4</v>
      </c>
      <c r="M18" s="62">
        <v>4.6271867399999998E-3</v>
      </c>
      <c r="N18" s="62">
        <v>5.6087112000000002E-6</v>
      </c>
      <c r="O18" s="62">
        <v>4.2065334000000004E-7</v>
      </c>
      <c r="P18" s="62">
        <v>8.413066799999999E-6</v>
      </c>
      <c r="Q18" s="62">
        <v>2.1032666999999997E-6</v>
      </c>
      <c r="R18" s="62">
        <v>1.4021778000000002E-5</v>
      </c>
      <c r="S18" s="62">
        <v>1.54239558E-5</v>
      </c>
      <c r="T18" s="62">
        <v>5.6087112000000006E-7</v>
      </c>
      <c r="U18" s="62">
        <v>7.7119778999999999E-6</v>
      </c>
      <c r="V18" s="62">
        <v>2.0331578100000001E-3</v>
      </c>
      <c r="W18" s="62">
        <v>9.8152445999999998E-5</v>
      </c>
      <c r="X18" s="62">
        <v>1.3320689099999999E-4</v>
      </c>
      <c r="Y18" s="62">
        <v>1.0516333500000001E-3</v>
      </c>
      <c r="Z18" s="62">
        <v>1.19185113E-4</v>
      </c>
      <c r="AA18" s="62">
        <v>1.05163335E-4</v>
      </c>
      <c r="AB18" s="62">
        <v>1.4091886890000001E-3</v>
      </c>
      <c r="AC18" s="62" t="s">
        <v>443</v>
      </c>
      <c r="AD18" s="157" t="s">
        <v>443</v>
      </c>
      <c r="AE18" s="158"/>
      <c r="AF18" s="159">
        <v>70.108890000000002</v>
      </c>
      <c r="AG18" s="62" t="s">
        <v>443</v>
      </c>
      <c r="AH18" s="62" t="s">
        <v>443</v>
      </c>
      <c r="AI18" s="62" t="s">
        <v>443</v>
      </c>
      <c r="AJ18" s="62" t="s">
        <v>443</v>
      </c>
      <c r="AK18" s="62" t="s">
        <v>443</v>
      </c>
      <c r="AL18" s="40" t="s">
        <v>49</v>
      </c>
    </row>
    <row r="19" spans="1:38" ht="26.25" hidden="1" customHeight="1" thickBot="1">
      <c r="A19" s="60" t="s">
        <v>53</v>
      </c>
      <c r="B19" s="60" t="s">
        <v>62</v>
      </c>
      <c r="C19" s="61" t="s">
        <v>63</v>
      </c>
      <c r="D19" s="62"/>
      <c r="E19" s="62">
        <v>5.5220756566319987E-2</v>
      </c>
      <c r="F19" s="62">
        <v>3.7028436901399998E-3</v>
      </c>
      <c r="G19" s="62">
        <v>4.7404668033105999E-3</v>
      </c>
      <c r="H19" s="62" t="s">
        <v>443</v>
      </c>
      <c r="I19" s="62">
        <v>2.0430385446004E-3</v>
      </c>
      <c r="J19" s="62">
        <v>2.0430385446004E-3</v>
      </c>
      <c r="K19" s="62">
        <v>2.0430385446004E-3</v>
      </c>
      <c r="L19" s="62">
        <v>1.1229414097840161E-3</v>
      </c>
      <c r="M19" s="62">
        <v>8.120673128219999E-3</v>
      </c>
      <c r="N19" s="62">
        <v>8.5832542289799994E-6</v>
      </c>
      <c r="O19" s="62">
        <v>6.4765682146199996E-7</v>
      </c>
      <c r="P19" s="62">
        <v>4.0185906277199996E-5</v>
      </c>
      <c r="Q19" s="62">
        <v>8.2205245679999988E-6</v>
      </c>
      <c r="R19" s="62">
        <v>2.0701669743340001E-5</v>
      </c>
      <c r="S19" s="62">
        <v>2.2161447048667999E-5</v>
      </c>
      <c r="T19" s="62">
        <v>1.4791491033399997E-6</v>
      </c>
      <c r="U19" s="62">
        <v>1.4038765766439998E-5</v>
      </c>
      <c r="V19" s="62">
        <v>2.9414856967413996E-3</v>
      </c>
      <c r="W19" s="62">
        <v>1.6729264273359997E-4</v>
      </c>
      <c r="X19" s="62">
        <v>1.9026042294116957E-4</v>
      </c>
      <c r="Y19" s="62">
        <v>1.5019107181658217E-3</v>
      </c>
      <c r="Z19" s="62">
        <v>1.7025678856289798E-4</v>
      </c>
      <c r="AA19" s="62">
        <v>1.5023228616175435E-4</v>
      </c>
      <c r="AB19" s="62">
        <v>2.0126602158316437E-3</v>
      </c>
      <c r="AC19" s="62" t="s">
        <v>443</v>
      </c>
      <c r="AD19" s="157" t="s">
        <v>443</v>
      </c>
      <c r="AE19" s="158"/>
      <c r="AF19" s="159">
        <v>100.11729499999998</v>
      </c>
      <c r="AG19" s="62" t="s">
        <v>443</v>
      </c>
      <c r="AH19" s="62">
        <v>52.170057180000001</v>
      </c>
      <c r="AI19" s="62" t="s">
        <v>443</v>
      </c>
      <c r="AJ19" s="62" t="s">
        <v>443</v>
      </c>
      <c r="AK19" s="62" t="s">
        <v>443</v>
      </c>
      <c r="AL19" s="40" t="s">
        <v>49</v>
      </c>
    </row>
    <row r="20" spans="1:38" ht="26.25" hidden="1" customHeight="1" thickBot="1">
      <c r="A20" s="60" t="s">
        <v>53</v>
      </c>
      <c r="B20" s="60" t="s">
        <v>64</v>
      </c>
      <c r="C20" s="61" t="s">
        <v>65</v>
      </c>
      <c r="D20" s="62"/>
      <c r="E20" s="62">
        <v>1.6744604979117353E-2</v>
      </c>
      <c r="F20" s="62">
        <v>1.7569534835802519E-3</v>
      </c>
      <c r="G20" s="62">
        <v>1.4984095875081294E-3</v>
      </c>
      <c r="H20" s="62">
        <v>1.0941050424970079E-6</v>
      </c>
      <c r="I20" s="62">
        <v>7.2531202620547755E-4</v>
      </c>
      <c r="J20" s="62">
        <v>7.2976331881172011E-4</v>
      </c>
      <c r="K20" s="62">
        <v>7.3748028822628593E-4</v>
      </c>
      <c r="L20" s="62">
        <v>3.4649783887813533E-4</v>
      </c>
      <c r="M20" s="62">
        <v>3.4956065491740787E-3</v>
      </c>
      <c r="N20" s="62">
        <v>5.2742037119074677E-5</v>
      </c>
      <c r="O20" s="62">
        <v>1.2391665063105721E-5</v>
      </c>
      <c r="P20" s="62">
        <v>2.3590346986045266E-5</v>
      </c>
      <c r="Q20" s="62">
        <v>5.1451559155953597E-6</v>
      </c>
      <c r="R20" s="62">
        <v>2.949105961309532E-5</v>
      </c>
      <c r="S20" s="62">
        <v>1.4952748805532239E-5</v>
      </c>
      <c r="T20" s="62">
        <v>4.9623103693976791E-6</v>
      </c>
      <c r="U20" s="62">
        <v>5.7901153690164206E-6</v>
      </c>
      <c r="V20" s="62">
        <v>1.3281428718209501E-3</v>
      </c>
      <c r="W20" s="62">
        <v>1.86022098817524E-4</v>
      </c>
      <c r="X20" s="62">
        <v>7.0132461169652242E-5</v>
      </c>
      <c r="Y20" s="62">
        <v>4.3893039347169227E-4</v>
      </c>
      <c r="Z20" s="62">
        <v>5.59230903766934E-5</v>
      </c>
      <c r="AA20" s="62">
        <v>4.8512325531589124E-5</v>
      </c>
      <c r="AB20" s="62">
        <v>6.1349827054962716E-4</v>
      </c>
      <c r="AC20" s="62">
        <v>4.6769864104042006E-6</v>
      </c>
      <c r="AD20" s="157">
        <v>3.2468605252124849E-5</v>
      </c>
      <c r="AE20" s="158"/>
      <c r="AF20" s="159">
        <v>27.53425</v>
      </c>
      <c r="AG20" s="62">
        <v>0.19066999999999998</v>
      </c>
      <c r="AH20" s="62">
        <v>33.832151171999996</v>
      </c>
      <c r="AI20" s="62">
        <v>0.91175420208084001</v>
      </c>
      <c r="AJ20" s="62" t="s">
        <v>443</v>
      </c>
      <c r="AK20" s="62" t="s">
        <v>443</v>
      </c>
      <c r="AL20" s="40" t="s">
        <v>49</v>
      </c>
    </row>
    <row r="21" spans="1:38" ht="26.25" hidden="1" customHeight="1" thickBot="1">
      <c r="A21" s="60" t="s">
        <v>53</v>
      </c>
      <c r="B21" s="60" t="s">
        <v>66</v>
      </c>
      <c r="C21" s="61" t="s">
        <v>67</v>
      </c>
      <c r="D21" s="62"/>
      <c r="E21" s="62">
        <v>0.44189401100061165</v>
      </c>
      <c r="F21" s="62">
        <v>2.849948442044516E-2</v>
      </c>
      <c r="G21" s="62">
        <v>4.5695344529097723E-2</v>
      </c>
      <c r="H21" s="62">
        <v>7.1094071286740659E-6</v>
      </c>
      <c r="I21" s="62">
        <v>1.8297092606792371E-2</v>
      </c>
      <c r="J21" s="62">
        <v>1.8382520564614053E-2</v>
      </c>
      <c r="K21" s="62">
        <v>1.8476612226197987E-2</v>
      </c>
      <c r="L21" s="62">
        <v>9.5150499825945693E-3</v>
      </c>
      <c r="M21" s="62">
        <v>7.1620479523425512E-2</v>
      </c>
      <c r="N21" s="62">
        <v>1.2357572335313857E-3</v>
      </c>
      <c r="O21" s="62">
        <v>9.5704501029356693E-5</v>
      </c>
      <c r="P21" s="62">
        <v>2.8987168855929663E-4</v>
      </c>
      <c r="Q21" s="62">
        <v>7.9667681912518227E-5</v>
      </c>
      <c r="R21" s="62">
        <v>4.055393048848151E-4</v>
      </c>
      <c r="S21" s="62">
        <v>3.4888991729374944E-4</v>
      </c>
      <c r="T21" s="62">
        <v>1.1925006813301895E-4</v>
      </c>
      <c r="U21" s="62">
        <v>1.2086574932489153E-4</v>
      </c>
      <c r="V21" s="62">
        <v>2.8592392658789427E-2</v>
      </c>
      <c r="W21" s="62">
        <v>3.3949558041319917E-3</v>
      </c>
      <c r="X21" s="62">
        <v>1.9661368672472604E-3</v>
      </c>
      <c r="Y21" s="62">
        <v>1.2891057083966715E-2</v>
      </c>
      <c r="Z21" s="62">
        <v>1.6080263670164303E-3</v>
      </c>
      <c r="AA21" s="62">
        <v>1.3983036755247122E-3</v>
      </c>
      <c r="AB21" s="62">
        <v>1.7863523993755116E-2</v>
      </c>
      <c r="AC21" s="62">
        <v>3.4283168902808606E-5</v>
      </c>
      <c r="AD21" s="157">
        <v>1.2782726703564338E-3</v>
      </c>
      <c r="AE21" s="158"/>
      <c r="AF21" s="159">
        <v>823.52099999999996</v>
      </c>
      <c r="AG21" s="62">
        <v>7.5171600000000005</v>
      </c>
      <c r="AH21" s="62">
        <v>237.67755783811492</v>
      </c>
      <c r="AI21" s="62">
        <v>5.9245059405617218</v>
      </c>
      <c r="AJ21" s="62" t="s">
        <v>443</v>
      </c>
      <c r="AK21" s="62" t="s">
        <v>443</v>
      </c>
      <c r="AL21" s="40" t="s">
        <v>49</v>
      </c>
    </row>
    <row r="22" spans="1:38" ht="26.25" hidden="1" customHeight="1" thickBot="1">
      <c r="A22" s="60" t="s">
        <v>53</v>
      </c>
      <c r="B22" s="64" t="s">
        <v>68</v>
      </c>
      <c r="C22" s="61" t="s">
        <v>69</v>
      </c>
      <c r="D22" s="62"/>
      <c r="E22" s="159" t="s">
        <v>445</v>
      </c>
      <c r="F22" s="159" t="s">
        <v>445</v>
      </c>
      <c r="G22" s="159" t="s">
        <v>445</v>
      </c>
      <c r="H22" s="159" t="s">
        <v>445</v>
      </c>
      <c r="I22" s="159" t="s">
        <v>445</v>
      </c>
      <c r="J22" s="159" t="s">
        <v>445</v>
      </c>
      <c r="K22" s="159" t="s">
        <v>445</v>
      </c>
      <c r="L22" s="159" t="s">
        <v>445</v>
      </c>
      <c r="M22" s="159" t="s">
        <v>445</v>
      </c>
      <c r="N22" s="159" t="s">
        <v>445</v>
      </c>
      <c r="O22" s="159" t="s">
        <v>445</v>
      </c>
      <c r="P22" s="159" t="s">
        <v>445</v>
      </c>
      <c r="Q22" s="159" t="s">
        <v>445</v>
      </c>
      <c r="R22" s="159" t="s">
        <v>445</v>
      </c>
      <c r="S22" s="159" t="s">
        <v>445</v>
      </c>
      <c r="T22" s="159" t="s">
        <v>445</v>
      </c>
      <c r="U22" s="159" t="s">
        <v>445</v>
      </c>
      <c r="V22" s="159" t="s">
        <v>445</v>
      </c>
      <c r="W22" s="159" t="s">
        <v>445</v>
      </c>
      <c r="X22" s="159" t="s">
        <v>445</v>
      </c>
      <c r="Y22" s="159" t="s">
        <v>445</v>
      </c>
      <c r="Z22" s="159" t="s">
        <v>445</v>
      </c>
      <c r="AA22" s="159" t="s">
        <v>445</v>
      </c>
      <c r="AB22" s="159" t="s">
        <v>445</v>
      </c>
      <c r="AC22" s="159" t="s">
        <v>445</v>
      </c>
      <c r="AD22" s="159" t="s">
        <v>445</v>
      </c>
      <c r="AE22" s="158"/>
      <c r="AF22" s="159" t="s">
        <v>445</v>
      </c>
      <c r="AG22" s="62" t="s">
        <v>445</v>
      </c>
      <c r="AH22" s="62" t="s">
        <v>445</v>
      </c>
      <c r="AI22" s="62" t="s">
        <v>445</v>
      </c>
      <c r="AJ22" s="62" t="s">
        <v>445</v>
      </c>
      <c r="AK22" s="62" t="s">
        <v>445</v>
      </c>
      <c r="AL22" s="40" t="s">
        <v>49</v>
      </c>
    </row>
    <row r="23" spans="1:38" ht="26.25" hidden="1" customHeight="1" thickBot="1">
      <c r="A23" s="60" t="s">
        <v>70</v>
      </c>
      <c r="B23" s="64" t="s">
        <v>393</v>
      </c>
      <c r="C23" s="61" t="s">
        <v>389</v>
      </c>
      <c r="D23" s="103"/>
      <c r="E23" s="62">
        <v>1.0459925968051058</v>
      </c>
      <c r="F23" s="62">
        <v>0.10825697996907174</v>
      </c>
      <c r="G23" s="62">
        <v>1.2822858154465117E-3</v>
      </c>
      <c r="H23" s="62">
        <v>2.5645716308930235E-4</v>
      </c>
      <c r="I23" s="62">
        <v>6.7448233892486512E-2</v>
      </c>
      <c r="J23" s="62">
        <v>6.7448233892486512E-2</v>
      </c>
      <c r="K23" s="62">
        <v>6.7448233892486512E-2</v>
      </c>
      <c r="L23" s="62">
        <v>3.7771010979792449E-2</v>
      </c>
      <c r="M23" s="62">
        <v>0.34538368439051798</v>
      </c>
      <c r="N23" s="62" t="s">
        <v>443</v>
      </c>
      <c r="O23" s="62">
        <v>3.2057145386162793E-4</v>
      </c>
      <c r="P23" s="62" t="s">
        <v>443</v>
      </c>
      <c r="Q23" s="62" t="s">
        <v>443</v>
      </c>
      <c r="R23" s="62">
        <v>1.6028572693081397E-3</v>
      </c>
      <c r="S23" s="62">
        <v>5.4497147156476751E-2</v>
      </c>
      <c r="T23" s="62">
        <v>2.2440001770313955E-3</v>
      </c>
      <c r="U23" s="62">
        <v>3.2057145386162793E-4</v>
      </c>
      <c r="V23" s="62">
        <v>3.2057145386162791E-2</v>
      </c>
      <c r="W23" s="62" t="s">
        <v>443</v>
      </c>
      <c r="X23" s="62">
        <v>9.6171436158488379E-4</v>
      </c>
      <c r="Y23" s="62">
        <v>1.6028572693081397E-3</v>
      </c>
      <c r="Z23" s="62" t="s">
        <v>443</v>
      </c>
      <c r="AA23" s="62" t="s">
        <v>443</v>
      </c>
      <c r="AB23" s="62">
        <v>2.5645716308930235E-3</v>
      </c>
      <c r="AC23" s="62" t="s">
        <v>443</v>
      </c>
      <c r="AD23" s="157" t="s">
        <v>443</v>
      </c>
      <c r="AE23" s="158"/>
      <c r="AF23" s="159">
        <v>1378.457251605</v>
      </c>
      <c r="AG23" s="62" t="s">
        <v>443</v>
      </c>
      <c r="AH23" s="62" t="s">
        <v>443</v>
      </c>
      <c r="AI23" s="62" t="s">
        <v>443</v>
      </c>
      <c r="AJ23" s="62" t="s">
        <v>443</v>
      </c>
      <c r="AK23" s="62" t="s">
        <v>443</v>
      </c>
      <c r="AL23" s="40" t="s">
        <v>49</v>
      </c>
    </row>
    <row r="24" spans="1:38" ht="26.25" customHeight="1" thickBot="1">
      <c r="A24" s="65" t="s">
        <v>53</v>
      </c>
      <c r="B24" s="64" t="s">
        <v>71</v>
      </c>
      <c r="C24" s="61" t="s">
        <v>72</v>
      </c>
      <c r="D24" s="62"/>
      <c r="E24" s="62">
        <v>2.9201133620937063</v>
      </c>
      <c r="F24" s="62">
        <v>0.1464469473341799</v>
      </c>
      <c r="G24" s="62">
        <v>0.51822990591527618</v>
      </c>
      <c r="H24" s="62">
        <v>1.2476836319447559E-4</v>
      </c>
      <c r="I24" s="62">
        <v>9.6390689721958439E-2</v>
      </c>
      <c r="J24" s="62">
        <v>9.7638818097944627E-2</v>
      </c>
      <c r="K24" s="62">
        <v>9.9094794913912404E-2</v>
      </c>
      <c r="L24" s="62">
        <v>4.4231564105147655E-2</v>
      </c>
      <c r="M24" s="62">
        <v>1.3965691415881576</v>
      </c>
      <c r="N24" s="62">
        <v>8.4453304830647766E-2</v>
      </c>
      <c r="O24" s="62">
        <v>7.0641273987148119E-3</v>
      </c>
      <c r="P24" s="62">
        <v>3.5145766386149892E-2</v>
      </c>
      <c r="Q24" s="62">
        <v>1.8797527922125423E-2</v>
      </c>
      <c r="R24" s="62">
        <v>3.2710389943891846E-2</v>
      </c>
      <c r="S24" s="62">
        <v>4.7732059163754122E-2</v>
      </c>
      <c r="T24" s="62">
        <v>3.5302889412789043E-2</v>
      </c>
      <c r="U24" s="62">
        <v>1.8046696153142725E-2</v>
      </c>
      <c r="V24" s="62">
        <v>0.46801688070603775</v>
      </c>
      <c r="W24" s="62">
        <v>3.6572623116504804E-2</v>
      </c>
      <c r="X24" s="62">
        <v>1.2506556238147101E-2</v>
      </c>
      <c r="Y24" s="62">
        <v>0.12802076198896375</v>
      </c>
      <c r="Z24" s="62">
        <v>9.023242040448529E-3</v>
      </c>
      <c r="AA24" s="62">
        <v>7.6508599263588103E-3</v>
      </c>
      <c r="AB24" s="62">
        <v>0.1572014201939182</v>
      </c>
      <c r="AC24" s="62">
        <v>5.8752720659017293E-4</v>
      </c>
      <c r="AD24" s="157">
        <v>1.776101978868988E-2</v>
      </c>
      <c r="AE24" s="158"/>
      <c r="AF24" s="159">
        <v>3520.4610188499992</v>
      </c>
      <c r="AG24" s="62">
        <v>104.02305200000001</v>
      </c>
      <c r="AH24" s="62">
        <v>244.44960205507354</v>
      </c>
      <c r="AI24" s="62">
        <v>103.97363599539632</v>
      </c>
      <c r="AJ24" s="62" t="s">
        <v>443</v>
      </c>
      <c r="AK24" s="62">
        <v>0.68798573330246382</v>
      </c>
      <c r="AL24" s="40" t="s">
        <v>49</v>
      </c>
    </row>
    <row r="25" spans="1:38" ht="26.25" hidden="1" customHeight="1" thickBot="1">
      <c r="A25" s="60" t="s">
        <v>73</v>
      </c>
      <c r="B25" s="64" t="s">
        <v>74</v>
      </c>
      <c r="C25" s="66" t="s">
        <v>75</v>
      </c>
      <c r="D25" s="62"/>
      <c r="E25" s="62">
        <v>0.30869799999999997</v>
      </c>
      <c r="F25" s="62">
        <v>2.3745999999999997E-3</v>
      </c>
      <c r="G25" s="62">
        <v>1.8996799999999998E-2</v>
      </c>
      <c r="H25" s="62" t="s">
        <v>443</v>
      </c>
      <c r="I25" s="62">
        <v>1.7809500000000001E-3</v>
      </c>
      <c r="J25" s="62">
        <v>1.7809500000000001E-3</v>
      </c>
      <c r="K25" s="62" t="s">
        <v>443</v>
      </c>
      <c r="L25" s="62">
        <v>8.5485599999999998E-4</v>
      </c>
      <c r="M25" s="62">
        <v>7.2425299999999998E-2</v>
      </c>
      <c r="N25" s="62" t="s">
        <v>443</v>
      </c>
      <c r="O25" s="62" t="s">
        <v>443</v>
      </c>
      <c r="P25" s="62" t="s">
        <v>443</v>
      </c>
      <c r="Q25" s="62" t="s">
        <v>443</v>
      </c>
      <c r="R25" s="62" t="s">
        <v>443</v>
      </c>
      <c r="S25" s="62" t="s">
        <v>443</v>
      </c>
      <c r="T25" s="62" t="s">
        <v>443</v>
      </c>
      <c r="U25" s="62" t="s">
        <v>443</v>
      </c>
      <c r="V25" s="62" t="s">
        <v>443</v>
      </c>
      <c r="W25" s="62" t="s">
        <v>443</v>
      </c>
      <c r="X25" s="62" t="s">
        <v>443</v>
      </c>
      <c r="Y25" s="62" t="s">
        <v>443</v>
      </c>
      <c r="Z25" s="62" t="s">
        <v>443</v>
      </c>
      <c r="AA25" s="62" t="s">
        <v>443</v>
      </c>
      <c r="AB25" s="62" t="s">
        <v>443</v>
      </c>
      <c r="AC25" s="62" t="s">
        <v>443</v>
      </c>
      <c r="AD25" s="62" t="s">
        <v>443</v>
      </c>
      <c r="AE25" s="158"/>
      <c r="AF25" s="62" t="s">
        <v>443</v>
      </c>
      <c r="AG25" s="62" t="s">
        <v>443</v>
      </c>
      <c r="AH25" s="62" t="s">
        <v>443</v>
      </c>
      <c r="AI25" s="62" t="s">
        <v>443</v>
      </c>
      <c r="AJ25" s="62" t="s">
        <v>443</v>
      </c>
      <c r="AK25" s="62">
        <v>11873</v>
      </c>
      <c r="AL25" s="40" t="s">
        <v>49</v>
      </c>
    </row>
    <row r="26" spans="1:38" ht="26.25" hidden="1" customHeight="1" thickBot="1">
      <c r="A26" s="60" t="s">
        <v>73</v>
      </c>
      <c r="B26" s="60" t="s">
        <v>76</v>
      </c>
      <c r="C26" s="61" t="s">
        <v>77</v>
      </c>
      <c r="D26" s="62"/>
      <c r="E26" s="62">
        <v>1.0521426048000001E-3</v>
      </c>
      <c r="F26" s="62">
        <v>4.1099320500000008E-5</v>
      </c>
      <c r="G26" s="62">
        <v>8.2198641000000015E-5</v>
      </c>
      <c r="H26" s="62" t="s">
        <v>443</v>
      </c>
      <c r="I26" s="62">
        <v>1.6439728200000001E-5</v>
      </c>
      <c r="J26" s="62">
        <v>1.6439728200000001E-5</v>
      </c>
      <c r="K26" s="62" t="s">
        <v>443</v>
      </c>
      <c r="L26" s="62">
        <v>7.891069536000001E-6</v>
      </c>
      <c r="M26" s="62">
        <v>9.0418505100000021E-5</v>
      </c>
      <c r="N26" s="62" t="s">
        <v>443</v>
      </c>
      <c r="O26" s="62" t="s">
        <v>443</v>
      </c>
      <c r="P26" s="62" t="s">
        <v>443</v>
      </c>
      <c r="Q26" s="62" t="s">
        <v>443</v>
      </c>
      <c r="R26" s="62" t="s">
        <v>443</v>
      </c>
      <c r="S26" s="62" t="s">
        <v>443</v>
      </c>
      <c r="T26" s="62" t="s">
        <v>443</v>
      </c>
      <c r="U26" s="62" t="s">
        <v>443</v>
      </c>
      <c r="V26" s="62" t="s">
        <v>443</v>
      </c>
      <c r="W26" s="62" t="s">
        <v>443</v>
      </c>
      <c r="X26" s="62" t="s">
        <v>443</v>
      </c>
      <c r="Y26" s="62" t="s">
        <v>443</v>
      </c>
      <c r="Z26" s="62" t="s">
        <v>443</v>
      </c>
      <c r="AA26" s="62" t="s">
        <v>443</v>
      </c>
      <c r="AB26" s="62" t="s">
        <v>443</v>
      </c>
      <c r="AC26" s="62" t="s">
        <v>443</v>
      </c>
      <c r="AD26" s="62" t="s">
        <v>443</v>
      </c>
      <c r="AE26" s="158"/>
      <c r="AF26" s="62" t="s">
        <v>443</v>
      </c>
      <c r="AG26" s="62" t="s">
        <v>443</v>
      </c>
      <c r="AH26" s="62" t="s">
        <v>443</v>
      </c>
      <c r="AI26" s="62" t="s">
        <v>443</v>
      </c>
      <c r="AJ26" s="62" t="s">
        <v>443</v>
      </c>
      <c r="AK26" s="62">
        <v>3.5345415630000003</v>
      </c>
      <c r="AL26" s="40" t="s">
        <v>49</v>
      </c>
    </row>
    <row r="27" spans="1:38" ht="26.25" hidden="1" customHeight="1" thickBot="1">
      <c r="A27" s="60" t="s">
        <v>78</v>
      </c>
      <c r="B27" s="60" t="s">
        <v>79</v>
      </c>
      <c r="C27" s="61" t="s">
        <v>80</v>
      </c>
      <c r="D27" s="62"/>
      <c r="E27" s="62">
        <v>3.7003272394217901</v>
      </c>
      <c r="F27" s="62">
        <v>1.6691437432470979</v>
      </c>
      <c r="G27" s="62">
        <v>1.0056023643890695E-2</v>
      </c>
      <c r="H27" s="62">
        <v>0.12631401362697964</v>
      </c>
      <c r="I27" s="62">
        <v>0.24321939608228538</v>
      </c>
      <c r="J27" s="62">
        <v>0.24321939608228538</v>
      </c>
      <c r="K27" s="62">
        <v>0.24321939608228538</v>
      </c>
      <c r="L27" s="62">
        <v>0.17402137173597182</v>
      </c>
      <c r="M27" s="62">
        <v>12.816054955892108</v>
      </c>
      <c r="N27" s="62">
        <v>2.9718209077437516E-4</v>
      </c>
      <c r="O27" s="62">
        <v>3.4883494784474735E-5</v>
      </c>
      <c r="P27" s="62">
        <v>2.1540647497797489E-3</v>
      </c>
      <c r="Q27" s="62">
        <v>5.7024203274634858E-5</v>
      </c>
      <c r="R27" s="62">
        <v>2.5332496415326495E-3</v>
      </c>
      <c r="S27" s="62">
        <v>1.7893653308722166E-3</v>
      </c>
      <c r="T27" s="62">
        <v>3.2143678737080276E-4</v>
      </c>
      <c r="U27" s="62">
        <v>4.5306220482095312E-5</v>
      </c>
      <c r="V27" s="62">
        <v>7.765829022759887E-3</v>
      </c>
      <c r="W27" s="62">
        <v>0.23448459999999999</v>
      </c>
      <c r="X27" s="62">
        <v>6.334140074E-3</v>
      </c>
      <c r="Y27" s="62">
        <v>7.1920773194000002E-3</v>
      </c>
      <c r="Z27" s="62">
        <v>5.5037610049000008E-3</v>
      </c>
      <c r="AA27" s="62">
        <v>6.2010713599000003E-3</v>
      </c>
      <c r="AB27" s="62">
        <v>2.5231049758200001E-2</v>
      </c>
      <c r="AC27" s="62">
        <v>2.344848E-4</v>
      </c>
      <c r="AD27" s="157">
        <v>4.7265000000000002E-5</v>
      </c>
      <c r="AE27" s="158"/>
      <c r="AF27" s="62">
        <v>15797.6915213459</v>
      </c>
      <c r="AG27" s="62" t="s">
        <v>443</v>
      </c>
      <c r="AH27" s="62" t="s">
        <v>443</v>
      </c>
      <c r="AI27" s="62" t="s">
        <v>443</v>
      </c>
      <c r="AJ27" s="62" t="s">
        <v>443</v>
      </c>
      <c r="AK27" s="62" t="s">
        <v>443</v>
      </c>
      <c r="AL27" s="40" t="s">
        <v>49</v>
      </c>
    </row>
    <row r="28" spans="1:38" ht="26.25" hidden="1" customHeight="1" thickBot="1">
      <c r="A28" s="60" t="s">
        <v>78</v>
      </c>
      <c r="B28" s="60" t="s">
        <v>81</v>
      </c>
      <c r="C28" s="61" t="s">
        <v>82</v>
      </c>
      <c r="D28" s="62"/>
      <c r="E28" s="62">
        <v>0.63159251700490182</v>
      </c>
      <c r="F28" s="62">
        <v>9.2758515217747348E-2</v>
      </c>
      <c r="G28" s="62">
        <v>1.0162713281817188E-3</v>
      </c>
      <c r="H28" s="62">
        <v>3.279726493461995E-3</v>
      </c>
      <c r="I28" s="62">
        <v>5.7853486037683879E-2</v>
      </c>
      <c r="J28" s="62">
        <v>5.7853486037683879E-2</v>
      </c>
      <c r="K28" s="62">
        <v>5.7853486037683879E-2</v>
      </c>
      <c r="L28" s="62">
        <v>4.1529134321506227E-2</v>
      </c>
      <c r="M28" s="62">
        <v>0.91782982123183432</v>
      </c>
      <c r="N28" s="62">
        <v>3.2909938441524955E-5</v>
      </c>
      <c r="O28" s="62">
        <v>3.5638358527700229E-6</v>
      </c>
      <c r="P28" s="62">
        <v>2.9250347270064512E-4</v>
      </c>
      <c r="Q28" s="62">
        <v>6.4455666839962295E-6</v>
      </c>
      <c r="R28" s="62">
        <v>4.1690900400326644E-4</v>
      </c>
      <c r="S28" s="62">
        <v>2.8145206827326406E-4</v>
      </c>
      <c r="T28" s="62">
        <v>2.4486918734237337E-5</v>
      </c>
      <c r="U28" s="62">
        <v>5.7634616624524105E-6</v>
      </c>
      <c r="V28" s="62">
        <v>1.0169599485951191E-3</v>
      </c>
      <c r="W28" s="62">
        <v>2.98572E-2</v>
      </c>
      <c r="X28" s="62">
        <v>9.389627531E-4</v>
      </c>
      <c r="Y28" s="62">
        <v>1.0558298708000001E-3</v>
      </c>
      <c r="Z28" s="62">
        <v>8.2320533250000011E-4</v>
      </c>
      <c r="AA28" s="62">
        <v>8.8527195700000005E-4</v>
      </c>
      <c r="AB28" s="62">
        <v>3.7032699134000005E-3</v>
      </c>
      <c r="AC28" s="62">
        <v>2.9857099999999999E-5</v>
      </c>
      <c r="AD28" s="157">
        <v>6.2632999999999998E-6</v>
      </c>
      <c r="AE28" s="158"/>
      <c r="AF28" s="62">
        <v>2176.8451310185001</v>
      </c>
      <c r="AG28" s="62" t="s">
        <v>443</v>
      </c>
      <c r="AH28" s="62" t="s">
        <v>444</v>
      </c>
      <c r="AI28" s="62" t="s">
        <v>443</v>
      </c>
      <c r="AJ28" s="62" t="s">
        <v>443</v>
      </c>
      <c r="AK28" s="62" t="s">
        <v>443</v>
      </c>
      <c r="AL28" s="40" t="s">
        <v>49</v>
      </c>
    </row>
    <row r="29" spans="1:38" ht="26.25" hidden="1" customHeight="1" thickBot="1">
      <c r="A29" s="60" t="s">
        <v>78</v>
      </c>
      <c r="B29" s="60" t="s">
        <v>83</v>
      </c>
      <c r="C29" s="61" t="s">
        <v>84</v>
      </c>
      <c r="D29" s="62"/>
      <c r="E29" s="62">
        <v>1.1668109747090623</v>
      </c>
      <c r="F29" s="62">
        <v>0.17838478846227665</v>
      </c>
      <c r="G29" s="62">
        <v>7.1715959065562563E-4</v>
      </c>
      <c r="H29" s="62">
        <v>7.3536561014639454E-4</v>
      </c>
      <c r="I29" s="62">
        <v>4.8872528425208915E-2</v>
      </c>
      <c r="J29" s="62">
        <v>4.8872528425208915E-2</v>
      </c>
      <c r="K29" s="62">
        <v>4.8872528425208915E-2</v>
      </c>
      <c r="L29" s="62">
        <v>2.6002124509482059E-2</v>
      </c>
      <c r="M29" s="62">
        <v>0.38349494765254094</v>
      </c>
      <c r="N29" s="62">
        <v>1.9559248691726226E-5</v>
      </c>
      <c r="O29" s="62">
        <v>2.0152070119120998E-6</v>
      </c>
      <c r="P29" s="62">
        <v>1.9508627365659638E-4</v>
      </c>
      <c r="Q29" s="62">
        <v>3.8822086669755107E-6</v>
      </c>
      <c r="R29" s="62">
        <v>3.0153230817796982E-4</v>
      </c>
      <c r="S29" s="62">
        <v>2.0261201905466897E-4</v>
      </c>
      <c r="T29" s="62">
        <v>1.0283908400378744E-5</v>
      </c>
      <c r="U29" s="62">
        <v>3.7340033101268213E-6</v>
      </c>
      <c r="V29" s="62">
        <v>6.6767443511736699E-4</v>
      </c>
      <c r="W29" s="62">
        <v>1.54059E-2</v>
      </c>
      <c r="X29" s="62">
        <v>2.2174784389999999E-4</v>
      </c>
      <c r="Y29" s="62">
        <v>1.3428063882000001E-3</v>
      </c>
      <c r="Z29" s="62">
        <v>1.5004937438999999E-3</v>
      </c>
      <c r="AA29" s="62">
        <v>3.4494109080000004E-4</v>
      </c>
      <c r="AB29" s="62">
        <v>3.4099890668E-3</v>
      </c>
      <c r="AC29" s="62">
        <v>8.8842000000000004E-6</v>
      </c>
      <c r="AD29" s="157">
        <v>2.8511999999999999E-6</v>
      </c>
      <c r="AE29" s="158"/>
      <c r="AF29" s="62">
        <v>1532.5555719522999</v>
      </c>
      <c r="AG29" s="62" t="s">
        <v>443</v>
      </c>
      <c r="AH29" s="62" t="s">
        <v>443</v>
      </c>
      <c r="AI29" s="62" t="s">
        <v>443</v>
      </c>
      <c r="AJ29" s="62" t="s">
        <v>443</v>
      </c>
      <c r="AK29" s="62" t="s">
        <v>443</v>
      </c>
      <c r="AL29" s="40" t="s">
        <v>49</v>
      </c>
    </row>
    <row r="30" spans="1:38" ht="26.25" hidden="1" customHeight="1" thickBot="1">
      <c r="A30" s="60" t="s">
        <v>78</v>
      </c>
      <c r="B30" s="60" t="s">
        <v>85</v>
      </c>
      <c r="C30" s="61" t="s">
        <v>86</v>
      </c>
      <c r="D30" s="62"/>
      <c r="E30" s="62">
        <v>1.3430516512922161E-2</v>
      </c>
      <c r="F30" s="62">
        <v>5.6162981595315818E-2</v>
      </c>
      <c r="G30" s="62">
        <v>3.3644932236258456E-5</v>
      </c>
      <c r="H30" s="62">
        <v>1.2410318059686754E-4</v>
      </c>
      <c r="I30" s="62">
        <v>7.0135275353903686E-4</v>
      </c>
      <c r="J30" s="62">
        <v>7.0135275353903686E-4</v>
      </c>
      <c r="K30" s="62">
        <v>7.0135275353903686E-4</v>
      </c>
      <c r="L30" s="62">
        <v>1.3720716901838919E-4</v>
      </c>
      <c r="M30" s="62">
        <v>0.18560418329756623</v>
      </c>
      <c r="N30" s="62">
        <v>2.8291553988212587E-6</v>
      </c>
      <c r="O30" s="62">
        <v>1.9230345070490818E-5</v>
      </c>
      <c r="P30" s="62">
        <v>1.4635545522772427E-5</v>
      </c>
      <c r="Q30" s="62">
        <v>5.0467398354387676E-7</v>
      </c>
      <c r="R30" s="62">
        <v>9.0151398909698173E-5</v>
      </c>
      <c r="S30" s="62">
        <v>3.2311339018680184E-3</v>
      </c>
      <c r="T30" s="62">
        <v>1.36002135498356E-4</v>
      </c>
      <c r="U30" s="62">
        <v>1.9147477106683244E-5</v>
      </c>
      <c r="V30" s="62">
        <v>1.9208720034984516E-3</v>
      </c>
      <c r="W30" s="62">
        <v>5.7180000000000002E-4</v>
      </c>
      <c r="X30" s="62">
        <v>1.7695687799999998E-5</v>
      </c>
      <c r="Y30" s="62">
        <v>2.0414425100000002E-5</v>
      </c>
      <c r="Z30" s="62">
        <v>1.42435998E-5</v>
      </c>
      <c r="AA30" s="62">
        <v>2.2229900000000002E-5</v>
      </c>
      <c r="AB30" s="62">
        <v>7.4583612700000003E-5</v>
      </c>
      <c r="AC30" s="62">
        <v>5.7149999999999995E-7</v>
      </c>
      <c r="AD30" s="157">
        <v>1.518E-7</v>
      </c>
      <c r="AE30" s="158"/>
      <c r="AF30" s="62">
        <v>73.6386631851</v>
      </c>
      <c r="AG30" s="62" t="s">
        <v>443</v>
      </c>
      <c r="AH30" s="62" t="s">
        <v>444</v>
      </c>
      <c r="AI30" s="62" t="s">
        <v>443</v>
      </c>
      <c r="AJ30" s="62" t="s">
        <v>443</v>
      </c>
      <c r="AK30" s="62" t="s">
        <v>443</v>
      </c>
      <c r="AL30" s="40" t="s">
        <v>49</v>
      </c>
    </row>
    <row r="31" spans="1:38" ht="26.25" hidden="1" customHeight="1" thickBot="1">
      <c r="A31" s="60" t="s">
        <v>78</v>
      </c>
      <c r="B31" s="60" t="s">
        <v>87</v>
      </c>
      <c r="C31" s="61" t="s">
        <v>88</v>
      </c>
      <c r="D31" s="62"/>
      <c r="E31" s="62" t="s">
        <v>443</v>
      </c>
      <c r="F31" s="62">
        <v>1.1382899583145156</v>
      </c>
      <c r="G31" s="62" t="s">
        <v>443</v>
      </c>
      <c r="H31" s="62" t="s">
        <v>443</v>
      </c>
      <c r="I31" s="62" t="s">
        <v>443</v>
      </c>
      <c r="J31" s="62" t="s">
        <v>443</v>
      </c>
      <c r="K31" s="62" t="s">
        <v>443</v>
      </c>
      <c r="L31" s="62" t="s">
        <v>443</v>
      </c>
      <c r="M31" s="62" t="s">
        <v>443</v>
      </c>
      <c r="N31" s="62" t="s">
        <v>443</v>
      </c>
      <c r="O31" s="62" t="s">
        <v>443</v>
      </c>
      <c r="P31" s="62" t="s">
        <v>443</v>
      </c>
      <c r="Q31" s="62" t="s">
        <v>443</v>
      </c>
      <c r="R31" s="62" t="s">
        <v>443</v>
      </c>
      <c r="S31" s="62" t="s">
        <v>443</v>
      </c>
      <c r="T31" s="62" t="s">
        <v>443</v>
      </c>
      <c r="U31" s="62" t="s">
        <v>443</v>
      </c>
      <c r="V31" s="62" t="s">
        <v>443</v>
      </c>
      <c r="W31" s="62" t="s">
        <v>443</v>
      </c>
      <c r="X31" s="62" t="s">
        <v>443</v>
      </c>
      <c r="Y31" s="62" t="s">
        <v>443</v>
      </c>
      <c r="Z31" s="62" t="s">
        <v>443</v>
      </c>
      <c r="AA31" s="62" t="s">
        <v>443</v>
      </c>
      <c r="AB31" s="62" t="s">
        <v>443</v>
      </c>
      <c r="AC31" s="62" t="s">
        <v>443</v>
      </c>
      <c r="AD31" s="157" t="s">
        <v>443</v>
      </c>
      <c r="AE31" s="158"/>
      <c r="AF31" s="159" t="s">
        <v>443</v>
      </c>
      <c r="AG31" s="62" t="s">
        <v>443</v>
      </c>
      <c r="AH31" s="62" t="s">
        <v>443</v>
      </c>
      <c r="AI31" s="62" t="s">
        <v>443</v>
      </c>
      <c r="AJ31" s="62" t="s">
        <v>443</v>
      </c>
      <c r="AK31" s="62" t="s">
        <v>443</v>
      </c>
      <c r="AL31" s="40" t="s">
        <v>49</v>
      </c>
    </row>
    <row r="32" spans="1:38" ht="26.25" hidden="1" customHeight="1" thickBot="1">
      <c r="A32" s="60" t="s">
        <v>78</v>
      </c>
      <c r="B32" s="60" t="s">
        <v>89</v>
      </c>
      <c r="C32" s="61" t="s">
        <v>90</v>
      </c>
      <c r="D32" s="62"/>
      <c r="E32" s="62" t="s">
        <v>443</v>
      </c>
      <c r="F32" s="62" t="s">
        <v>443</v>
      </c>
      <c r="G32" s="62" t="s">
        <v>443</v>
      </c>
      <c r="H32" s="62" t="s">
        <v>443</v>
      </c>
      <c r="I32" s="62">
        <v>6.6495188406779232E-2</v>
      </c>
      <c r="J32" s="62">
        <v>0.12443405280791989</v>
      </c>
      <c r="K32" s="62">
        <v>0.16329500663746468</v>
      </c>
      <c r="L32" s="62">
        <v>6.7280117119743101E-3</v>
      </c>
      <c r="M32" s="62" t="s">
        <v>443</v>
      </c>
      <c r="N32" s="62">
        <v>0.17179893303109914</v>
      </c>
      <c r="O32" s="62">
        <v>7.9314056456981008E-4</v>
      </c>
      <c r="P32" s="62" t="s">
        <v>443</v>
      </c>
      <c r="Q32" s="62">
        <v>1.9823460948153238E-3</v>
      </c>
      <c r="R32" s="62">
        <v>6.368758340167105E-2</v>
      </c>
      <c r="S32" s="62">
        <v>1.3947042935654757</v>
      </c>
      <c r="T32" s="62">
        <v>1.0055447686928582E-2</v>
      </c>
      <c r="U32" s="62">
        <v>1.3299037681355835E-3</v>
      </c>
      <c r="V32" s="62">
        <v>0.52804961301091025</v>
      </c>
      <c r="W32" s="62" t="s">
        <v>443</v>
      </c>
      <c r="X32" s="62" t="s">
        <v>443</v>
      </c>
      <c r="Y32" s="62" t="s">
        <v>443</v>
      </c>
      <c r="Z32" s="62" t="s">
        <v>443</v>
      </c>
      <c r="AA32" s="62" t="s">
        <v>443</v>
      </c>
      <c r="AB32" s="62" t="s">
        <v>443</v>
      </c>
      <c r="AC32" s="62" t="s">
        <v>443</v>
      </c>
      <c r="AD32" s="157" t="s">
        <v>443</v>
      </c>
      <c r="AE32" s="158"/>
      <c r="AF32" s="159" t="s">
        <v>443</v>
      </c>
      <c r="AG32" s="62" t="s">
        <v>443</v>
      </c>
      <c r="AH32" s="62" t="s">
        <v>443</v>
      </c>
      <c r="AI32" s="62" t="s">
        <v>443</v>
      </c>
      <c r="AJ32" s="62" t="s">
        <v>443</v>
      </c>
      <c r="AK32" s="62">
        <v>6553.8074378133442</v>
      </c>
      <c r="AL32" s="40" t="s">
        <v>413</v>
      </c>
    </row>
    <row r="33" spans="1:38" ht="26.25" hidden="1" customHeight="1" thickBot="1">
      <c r="A33" s="60" t="s">
        <v>78</v>
      </c>
      <c r="B33" s="60" t="s">
        <v>91</v>
      </c>
      <c r="C33" s="61" t="s">
        <v>92</v>
      </c>
      <c r="D33" s="62"/>
      <c r="E33" s="62" t="s">
        <v>443</v>
      </c>
      <c r="F33" s="62" t="s">
        <v>443</v>
      </c>
      <c r="G33" s="62" t="s">
        <v>443</v>
      </c>
      <c r="H33" s="62" t="s">
        <v>443</v>
      </c>
      <c r="I33" s="62">
        <v>3.0420970030077599E-2</v>
      </c>
      <c r="J33" s="62">
        <v>5.6335129685328854E-2</v>
      </c>
      <c r="K33" s="62">
        <v>0.11267025937065771</v>
      </c>
      <c r="L33" s="62">
        <v>1.1943047493289704E-3</v>
      </c>
      <c r="M33" s="62" t="s">
        <v>443</v>
      </c>
      <c r="N33" s="62" t="s">
        <v>443</v>
      </c>
      <c r="O33" s="62" t="s">
        <v>443</v>
      </c>
      <c r="P33" s="62" t="s">
        <v>443</v>
      </c>
      <c r="Q33" s="62" t="s">
        <v>443</v>
      </c>
      <c r="R33" s="62" t="s">
        <v>443</v>
      </c>
      <c r="S33" s="62" t="s">
        <v>443</v>
      </c>
      <c r="T33" s="62" t="s">
        <v>443</v>
      </c>
      <c r="U33" s="62" t="s">
        <v>443</v>
      </c>
      <c r="V33" s="62" t="s">
        <v>443</v>
      </c>
      <c r="W33" s="62" t="s">
        <v>443</v>
      </c>
      <c r="X33" s="62" t="s">
        <v>443</v>
      </c>
      <c r="Y33" s="62" t="s">
        <v>443</v>
      </c>
      <c r="Z33" s="62" t="s">
        <v>443</v>
      </c>
      <c r="AA33" s="62" t="s">
        <v>443</v>
      </c>
      <c r="AB33" s="62" t="s">
        <v>443</v>
      </c>
      <c r="AC33" s="62" t="s">
        <v>443</v>
      </c>
      <c r="AD33" s="157" t="s">
        <v>443</v>
      </c>
      <c r="AE33" s="158"/>
      <c r="AF33" s="159" t="s">
        <v>443</v>
      </c>
      <c r="AG33" s="62" t="s">
        <v>443</v>
      </c>
      <c r="AH33" s="62" t="s">
        <v>443</v>
      </c>
      <c r="AI33" s="62" t="s">
        <v>443</v>
      </c>
      <c r="AJ33" s="62" t="s">
        <v>443</v>
      </c>
      <c r="AK33" s="62">
        <v>6553.8074378133442</v>
      </c>
      <c r="AL33" s="40" t="s">
        <v>413</v>
      </c>
    </row>
    <row r="34" spans="1:38" ht="26.25" hidden="1" customHeight="1" thickBot="1">
      <c r="A34" s="60" t="s">
        <v>70</v>
      </c>
      <c r="B34" s="60" t="s">
        <v>93</v>
      </c>
      <c r="C34" s="61" t="s">
        <v>94</v>
      </c>
      <c r="D34" s="62"/>
      <c r="E34" s="62">
        <v>0.19566160000000002</v>
      </c>
      <c r="F34" s="62">
        <v>1.7363100000000003E-2</v>
      </c>
      <c r="G34" s="62">
        <v>1.4936000000000002E-4</v>
      </c>
      <c r="H34" s="62">
        <v>2.6138000000000003E-5</v>
      </c>
      <c r="I34" s="62">
        <v>5.1155800000000006E-3</v>
      </c>
      <c r="J34" s="62">
        <v>5.3769600000000001E-3</v>
      </c>
      <c r="K34" s="62">
        <v>5.6756800000000007E-3</v>
      </c>
      <c r="L34" s="62">
        <v>3.3251270000000003E-5</v>
      </c>
      <c r="M34" s="62">
        <v>3.9953799999999998E-2</v>
      </c>
      <c r="N34" s="62" t="s">
        <v>443</v>
      </c>
      <c r="O34" s="62">
        <v>3.7340000000000005E-5</v>
      </c>
      <c r="P34" s="62" t="s">
        <v>443</v>
      </c>
      <c r="Q34" s="62" t="s">
        <v>443</v>
      </c>
      <c r="R34" s="62">
        <v>1.8670000000000001E-4</v>
      </c>
      <c r="S34" s="62">
        <v>6.3477999999999998E-3</v>
      </c>
      <c r="T34" s="62">
        <v>2.6138000000000008E-4</v>
      </c>
      <c r="U34" s="62">
        <v>3.7340000000000005E-5</v>
      </c>
      <c r="V34" s="62">
        <v>3.7339999999999999E-3</v>
      </c>
      <c r="W34" s="62" t="s">
        <v>443</v>
      </c>
      <c r="X34" s="62">
        <v>1.1202E-4</v>
      </c>
      <c r="Y34" s="62">
        <v>1.8670000000000001E-4</v>
      </c>
      <c r="Z34" s="62" t="s">
        <v>443</v>
      </c>
      <c r="AA34" s="62" t="s">
        <v>443</v>
      </c>
      <c r="AB34" s="62">
        <v>2.9872000000000004E-4</v>
      </c>
      <c r="AC34" s="62" t="s">
        <v>443</v>
      </c>
      <c r="AD34" s="157" t="s">
        <v>443</v>
      </c>
      <c r="AE34" s="158"/>
      <c r="AF34" s="159">
        <v>160.56200000000001</v>
      </c>
      <c r="AG34" s="62" t="s">
        <v>443</v>
      </c>
      <c r="AH34" s="62" t="s">
        <v>443</v>
      </c>
      <c r="AI34" s="62" t="s">
        <v>443</v>
      </c>
      <c r="AJ34" s="62" t="s">
        <v>443</v>
      </c>
      <c r="AK34" s="62" t="s">
        <v>443</v>
      </c>
      <c r="AL34" s="40" t="s">
        <v>49</v>
      </c>
    </row>
    <row r="35" spans="1:38" s="4" customFormat="1" ht="26.25" hidden="1" customHeight="1" thickBot="1">
      <c r="A35" s="60" t="s">
        <v>95</v>
      </c>
      <c r="B35" s="60" t="s">
        <v>96</v>
      </c>
      <c r="C35" s="61" t="s">
        <v>97</v>
      </c>
      <c r="D35" s="62"/>
      <c r="E35" s="62" t="s">
        <v>442</v>
      </c>
      <c r="F35" s="62" t="s">
        <v>442</v>
      </c>
      <c r="G35" s="62" t="s">
        <v>442</v>
      </c>
      <c r="H35" s="62" t="s">
        <v>442</v>
      </c>
      <c r="I35" s="62" t="s">
        <v>442</v>
      </c>
      <c r="J35" s="62" t="s">
        <v>442</v>
      </c>
      <c r="K35" s="62" t="s">
        <v>442</v>
      </c>
      <c r="L35" s="62" t="s">
        <v>442</v>
      </c>
      <c r="M35" s="62" t="s">
        <v>442</v>
      </c>
      <c r="N35" s="62" t="s">
        <v>442</v>
      </c>
      <c r="O35" s="62" t="s">
        <v>442</v>
      </c>
      <c r="P35" s="62" t="s">
        <v>442</v>
      </c>
      <c r="Q35" s="62" t="s">
        <v>442</v>
      </c>
      <c r="R35" s="62" t="s">
        <v>442</v>
      </c>
      <c r="S35" s="62" t="s">
        <v>442</v>
      </c>
      <c r="T35" s="62" t="s">
        <v>442</v>
      </c>
      <c r="U35" s="62" t="s">
        <v>442</v>
      </c>
      <c r="V35" s="62" t="s">
        <v>442</v>
      </c>
      <c r="W35" s="62" t="s">
        <v>442</v>
      </c>
      <c r="X35" s="62" t="s">
        <v>442</v>
      </c>
      <c r="Y35" s="62" t="s">
        <v>442</v>
      </c>
      <c r="Z35" s="62" t="s">
        <v>442</v>
      </c>
      <c r="AA35" s="62" t="s">
        <v>442</v>
      </c>
      <c r="AB35" s="62" t="s">
        <v>442</v>
      </c>
      <c r="AC35" s="62" t="s">
        <v>442</v>
      </c>
      <c r="AD35" s="157" t="s">
        <v>442</v>
      </c>
      <c r="AE35" s="158"/>
      <c r="AF35" s="160" t="s">
        <v>442</v>
      </c>
      <c r="AG35" s="130" t="s">
        <v>442</v>
      </c>
      <c r="AH35" s="130" t="s">
        <v>442</v>
      </c>
      <c r="AI35" s="130" t="s">
        <v>442</v>
      </c>
      <c r="AJ35" s="130" t="s">
        <v>442</v>
      </c>
      <c r="AK35" s="130" t="s">
        <v>442</v>
      </c>
      <c r="AL35" s="40" t="s">
        <v>49</v>
      </c>
    </row>
    <row r="36" spans="1:38" ht="26.25" hidden="1" customHeight="1" thickBot="1">
      <c r="A36" s="60" t="s">
        <v>95</v>
      </c>
      <c r="B36" s="60" t="s">
        <v>98</v>
      </c>
      <c r="C36" s="61" t="s">
        <v>99</v>
      </c>
      <c r="D36" s="62"/>
      <c r="E36" s="62">
        <v>4.5408877788161621E-3</v>
      </c>
      <c r="F36" s="62">
        <v>1.6196797172847457E-4</v>
      </c>
      <c r="G36" s="62">
        <v>4.4425500816953015E-6</v>
      </c>
      <c r="H36" s="62" t="s">
        <v>443</v>
      </c>
      <c r="I36" s="62">
        <v>8.0983985864237286E-5</v>
      </c>
      <c r="J36" s="62">
        <v>8.0983985864237286E-5</v>
      </c>
      <c r="K36" s="62">
        <v>8.6768556283111378E-5</v>
      </c>
      <c r="L36" s="62" t="s">
        <v>443</v>
      </c>
      <c r="M36" s="62">
        <v>4.2805821099668284E-4</v>
      </c>
      <c r="N36" s="62">
        <v>7.5199415445363189E-6</v>
      </c>
      <c r="O36" s="62">
        <v>5.7845704188740917E-7</v>
      </c>
      <c r="P36" s="62">
        <v>1.7353711256622274E-6</v>
      </c>
      <c r="Q36" s="62">
        <v>2.3138281675496367E-6</v>
      </c>
      <c r="R36" s="62">
        <v>2.892285209437046E-6</v>
      </c>
      <c r="S36" s="62">
        <v>5.0904219686092003E-5</v>
      </c>
      <c r="T36" s="62">
        <v>5.7845704188740914E-5</v>
      </c>
      <c r="U36" s="62">
        <v>5.784570418874092E-6</v>
      </c>
      <c r="V36" s="62">
        <v>2.8922852094370457E-5</v>
      </c>
      <c r="W36" s="62">
        <v>7.5199415445363189E-6</v>
      </c>
      <c r="X36" s="62" t="s">
        <v>443</v>
      </c>
      <c r="Y36" s="62" t="s">
        <v>443</v>
      </c>
      <c r="Z36" s="62" t="s">
        <v>443</v>
      </c>
      <c r="AA36" s="62" t="s">
        <v>443</v>
      </c>
      <c r="AB36" s="62" t="s">
        <v>443</v>
      </c>
      <c r="AC36" s="62">
        <v>4.6276563350992734E-6</v>
      </c>
      <c r="AD36" s="62">
        <v>2.1981367591721546E-6</v>
      </c>
      <c r="AE36" s="158"/>
      <c r="AF36" s="161">
        <v>2.4873652801158594</v>
      </c>
      <c r="AG36" s="130" t="s">
        <v>443</v>
      </c>
      <c r="AH36" s="161" t="s">
        <v>443</v>
      </c>
      <c r="AI36" s="161" t="s">
        <v>442</v>
      </c>
      <c r="AJ36" s="161" t="s">
        <v>443</v>
      </c>
      <c r="AK36" s="161" t="s">
        <v>443</v>
      </c>
      <c r="AL36" s="40" t="s">
        <v>49</v>
      </c>
    </row>
    <row r="37" spans="1:38" ht="26.25" hidden="1" customHeight="1" thickBot="1">
      <c r="A37" s="60" t="s">
        <v>70</v>
      </c>
      <c r="B37" s="60" t="s">
        <v>100</v>
      </c>
      <c r="C37" s="61" t="s">
        <v>399</v>
      </c>
      <c r="D37" s="62"/>
      <c r="E37" s="67" t="s">
        <v>442</v>
      </c>
      <c r="F37" s="67" t="s">
        <v>442</v>
      </c>
      <c r="G37" s="67" t="s">
        <v>442</v>
      </c>
      <c r="H37" s="67" t="s">
        <v>442</v>
      </c>
      <c r="I37" s="67" t="s">
        <v>442</v>
      </c>
      <c r="J37" s="67" t="s">
        <v>442</v>
      </c>
      <c r="K37" s="67" t="s">
        <v>442</v>
      </c>
      <c r="L37" s="67" t="s">
        <v>442</v>
      </c>
      <c r="M37" s="67" t="s">
        <v>442</v>
      </c>
      <c r="N37" s="67" t="s">
        <v>442</v>
      </c>
      <c r="O37" s="67" t="s">
        <v>442</v>
      </c>
      <c r="P37" s="67" t="s">
        <v>442</v>
      </c>
      <c r="Q37" s="67" t="s">
        <v>442</v>
      </c>
      <c r="R37" s="67" t="s">
        <v>442</v>
      </c>
      <c r="S37" s="67" t="s">
        <v>442</v>
      </c>
      <c r="T37" s="67" t="s">
        <v>442</v>
      </c>
      <c r="U37" s="67" t="s">
        <v>442</v>
      </c>
      <c r="V37" s="67" t="s">
        <v>442</v>
      </c>
      <c r="W37" s="67" t="s">
        <v>442</v>
      </c>
      <c r="X37" s="67" t="s">
        <v>442</v>
      </c>
      <c r="Y37" s="67" t="s">
        <v>442</v>
      </c>
      <c r="Z37" s="67" t="s">
        <v>442</v>
      </c>
      <c r="AA37" s="67" t="s">
        <v>442</v>
      </c>
      <c r="AB37" s="67" t="s">
        <v>442</v>
      </c>
      <c r="AC37" s="67" t="s">
        <v>442</v>
      </c>
      <c r="AD37" s="67" t="s">
        <v>442</v>
      </c>
      <c r="AE37" s="158"/>
      <c r="AF37" s="162" t="s">
        <v>442</v>
      </c>
      <c r="AG37" s="161" t="s">
        <v>442</v>
      </c>
      <c r="AH37" s="161" t="s">
        <v>442</v>
      </c>
      <c r="AI37" s="161" t="s">
        <v>442</v>
      </c>
      <c r="AJ37" s="161" t="s">
        <v>442</v>
      </c>
      <c r="AK37" s="161" t="s">
        <v>442</v>
      </c>
      <c r="AL37" s="40" t="s">
        <v>49</v>
      </c>
    </row>
    <row r="38" spans="1:38" ht="26.25" hidden="1" customHeight="1" thickBot="1">
      <c r="A38" s="60" t="s">
        <v>70</v>
      </c>
      <c r="B38" s="60" t="s">
        <v>101</v>
      </c>
      <c r="C38" s="61" t="s">
        <v>102</v>
      </c>
      <c r="D38" s="67"/>
      <c r="E38" s="67" t="s">
        <v>442</v>
      </c>
      <c r="F38" s="67" t="s">
        <v>442</v>
      </c>
      <c r="G38" s="67" t="s">
        <v>442</v>
      </c>
      <c r="H38" s="67" t="s">
        <v>442</v>
      </c>
      <c r="I38" s="67" t="s">
        <v>442</v>
      </c>
      <c r="J38" s="67" t="s">
        <v>442</v>
      </c>
      <c r="K38" s="67" t="s">
        <v>442</v>
      </c>
      <c r="L38" s="67" t="s">
        <v>442</v>
      </c>
      <c r="M38" s="67" t="s">
        <v>442</v>
      </c>
      <c r="N38" s="67" t="s">
        <v>442</v>
      </c>
      <c r="O38" s="67" t="s">
        <v>442</v>
      </c>
      <c r="P38" s="67" t="s">
        <v>442</v>
      </c>
      <c r="Q38" s="67" t="s">
        <v>442</v>
      </c>
      <c r="R38" s="67" t="s">
        <v>442</v>
      </c>
      <c r="S38" s="67" t="s">
        <v>442</v>
      </c>
      <c r="T38" s="67" t="s">
        <v>442</v>
      </c>
      <c r="U38" s="67" t="s">
        <v>442</v>
      </c>
      <c r="V38" s="67" t="s">
        <v>442</v>
      </c>
      <c r="W38" s="67" t="s">
        <v>442</v>
      </c>
      <c r="X38" s="67" t="s">
        <v>442</v>
      </c>
      <c r="Y38" s="67" t="s">
        <v>442</v>
      </c>
      <c r="Z38" s="67" t="s">
        <v>442</v>
      </c>
      <c r="AA38" s="67" t="s">
        <v>442</v>
      </c>
      <c r="AB38" s="67" t="s">
        <v>442</v>
      </c>
      <c r="AC38" s="67" t="s">
        <v>442</v>
      </c>
      <c r="AD38" s="67" t="s">
        <v>442</v>
      </c>
      <c r="AE38" s="158"/>
      <c r="AF38" s="162" t="s">
        <v>442</v>
      </c>
      <c r="AG38" s="161" t="s">
        <v>442</v>
      </c>
      <c r="AH38" s="161" t="s">
        <v>442</v>
      </c>
      <c r="AI38" s="161" t="s">
        <v>442</v>
      </c>
      <c r="AJ38" s="161" t="s">
        <v>442</v>
      </c>
      <c r="AK38" s="161" t="s">
        <v>442</v>
      </c>
      <c r="AL38" s="40" t="s">
        <v>49</v>
      </c>
    </row>
    <row r="39" spans="1:38" ht="26.25" hidden="1" customHeight="1" thickBot="1">
      <c r="A39" s="60" t="s">
        <v>103</v>
      </c>
      <c r="B39" s="60" t="s">
        <v>104</v>
      </c>
      <c r="C39" s="61" t="s">
        <v>390</v>
      </c>
      <c r="D39" s="62"/>
      <c r="E39" s="62">
        <v>0.48867875568510805</v>
      </c>
      <c r="F39" s="62">
        <v>9.832463504469599E-2</v>
      </c>
      <c r="G39" s="62">
        <v>0.14754499205242488</v>
      </c>
      <c r="H39" s="62" t="s">
        <v>443</v>
      </c>
      <c r="I39" s="62">
        <v>6.2780638468549921E-2</v>
      </c>
      <c r="J39" s="62">
        <v>6.8001738285325908E-2</v>
      </c>
      <c r="K39" s="62">
        <v>6.9565576037249915E-2</v>
      </c>
      <c r="L39" s="62">
        <v>2.5081417334102955E-2</v>
      </c>
      <c r="M39" s="62">
        <v>0.27150339447937599</v>
      </c>
      <c r="N39" s="62">
        <v>1.8514563090807706E-2</v>
      </c>
      <c r="O39" s="62">
        <v>3.0880952596817756E-3</v>
      </c>
      <c r="P39" s="62">
        <v>3.1229480568352008E-4</v>
      </c>
      <c r="Q39" s="62">
        <v>8.1995530165528E-4</v>
      </c>
      <c r="R39" s="62">
        <v>2.019685269531583E-2</v>
      </c>
      <c r="S39" s="62">
        <v>5.9124456128799661E-3</v>
      </c>
      <c r="T39" s="62">
        <v>0.18915929535063383</v>
      </c>
      <c r="U39" s="62">
        <v>2.7242040406771201E-4</v>
      </c>
      <c r="V39" s="62">
        <v>0.1404265651835607</v>
      </c>
      <c r="W39" s="62">
        <v>3.1831701177733276E-2</v>
      </c>
      <c r="X39" s="62">
        <v>2.3719637130775557E-3</v>
      </c>
      <c r="Y39" s="62">
        <v>3.760487603775385E-3</v>
      </c>
      <c r="Z39" s="62">
        <v>1.1907878061384201E-3</v>
      </c>
      <c r="AA39" s="62">
        <v>9.5110917953405906E-4</v>
      </c>
      <c r="AB39" s="62">
        <v>8.2743483025254205E-3</v>
      </c>
      <c r="AC39" s="62">
        <v>1.4324313079376E-3</v>
      </c>
      <c r="AD39" s="157">
        <v>6.5976475806666496E-4</v>
      </c>
      <c r="AE39" s="158"/>
      <c r="AF39" s="163">
        <v>1509.3565965</v>
      </c>
      <c r="AG39" s="164">
        <v>3.8023079799999997</v>
      </c>
      <c r="AH39" s="164">
        <v>83.431853064000009</v>
      </c>
      <c r="AI39" s="164">
        <v>219.60308515199998</v>
      </c>
      <c r="AJ39" s="161" t="s">
        <v>443</v>
      </c>
      <c r="AK39" s="164" t="s">
        <v>443</v>
      </c>
      <c r="AL39" s="40" t="s">
        <v>49</v>
      </c>
    </row>
    <row r="40" spans="1:38" ht="26.25" hidden="1" customHeight="1" thickBot="1">
      <c r="A40" s="60" t="s">
        <v>70</v>
      </c>
      <c r="B40" s="60" t="s">
        <v>105</v>
      </c>
      <c r="C40" s="61" t="s">
        <v>391</v>
      </c>
      <c r="D40" s="62"/>
      <c r="E40" s="62">
        <v>0.55143522275300005</v>
      </c>
      <c r="F40" s="62">
        <v>5.7071830188999993E-2</v>
      </c>
      <c r="G40" s="62">
        <v>6.760062799999999E-4</v>
      </c>
      <c r="H40" s="62">
        <v>1.35201256E-4</v>
      </c>
      <c r="I40" s="62">
        <v>3.5557930328000004E-2</v>
      </c>
      <c r="J40" s="62">
        <v>3.5557930328000004E-2</v>
      </c>
      <c r="K40" s="62">
        <v>3.5557930328000004E-2</v>
      </c>
      <c r="L40" s="62">
        <v>1.9912440983680006E-2</v>
      </c>
      <c r="M40" s="62">
        <v>0.18208229151800001</v>
      </c>
      <c r="N40" s="62" t="s">
        <v>443</v>
      </c>
      <c r="O40" s="62">
        <v>1.6900156999999998E-4</v>
      </c>
      <c r="P40" s="62" t="s">
        <v>443</v>
      </c>
      <c r="Q40" s="62" t="s">
        <v>443</v>
      </c>
      <c r="R40" s="62">
        <v>8.4500785000000001E-4</v>
      </c>
      <c r="S40" s="62">
        <v>2.8730266899999999E-2</v>
      </c>
      <c r="T40" s="62">
        <v>1.1830109899999999E-3</v>
      </c>
      <c r="U40" s="62">
        <v>1.6900156999999998E-4</v>
      </c>
      <c r="V40" s="62">
        <v>1.6900156999999999E-2</v>
      </c>
      <c r="W40" s="62" t="s">
        <v>443</v>
      </c>
      <c r="X40" s="62">
        <v>5.0700471000000001E-4</v>
      </c>
      <c r="Y40" s="62">
        <v>6.7600628000000001E-4</v>
      </c>
      <c r="Z40" s="62" t="s">
        <v>443</v>
      </c>
      <c r="AA40" s="62" t="s">
        <v>443</v>
      </c>
      <c r="AB40" s="62">
        <v>1.1830109899999999E-3</v>
      </c>
      <c r="AC40" s="62" t="s">
        <v>443</v>
      </c>
      <c r="AD40" s="157" t="s">
        <v>443</v>
      </c>
      <c r="AE40" s="158"/>
      <c r="AF40" s="159" t="s">
        <v>445</v>
      </c>
      <c r="AG40" s="62">
        <v>721.80570546999991</v>
      </c>
      <c r="AH40" s="62" t="s">
        <v>445</v>
      </c>
      <c r="AI40" s="62" t="s">
        <v>445</v>
      </c>
      <c r="AJ40" s="62" t="s">
        <v>443</v>
      </c>
      <c r="AK40" s="62" t="s">
        <v>443</v>
      </c>
      <c r="AL40" s="40" t="s">
        <v>49</v>
      </c>
    </row>
    <row r="41" spans="1:38" ht="26.25" hidden="1" customHeight="1" thickBot="1">
      <c r="A41" s="60" t="s">
        <v>103</v>
      </c>
      <c r="B41" s="60" t="s">
        <v>106</v>
      </c>
      <c r="C41" s="61" t="s">
        <v>400</v>
      </c>
      <c r="D41" s="62"/>
      <c r="E41" s="62">
        <v>0.53414535302519583</v>
      </c>
      <c r="F41" s="62">
        <v>5.2185739738911829</v>
      </c>
      <c r="G41" s="62">
        <v>0.26256227633977669</v>
      </c>
      <c r="H41" s="62">
        <v>6.9327483418992142E-2</v>
      </c>
      <c r="I41" s="62">
        <v>6.4305986009246503</v>
      </c>
      <c r="J41" s="62">
        <v>6.604118713977881</v>
      </c>
      <c r="K41" s="62">
        <v>6.9522330974483424</v>
      </c>
      <c r="L41" s="62">
        <v>0.64245615984919413</v>
      </c>
      <c r="M41" s="62">
        <v>34.942533154859909</v>
      </c>
      <c r="N41" s="62">
        <v>0.23895132651577441</v>
      </c>
      <c r="O41" s="62">
        <v>0.11269789894375086</v>
      </c>
      <c r="P41" s="62">
        <v>5.2752991547408501E-3</v>
      </c>
      <c r="Q41" s="62">
        <v>1.7459534847169282E-3</v>
      </c>
      <c r="R41" s="62">
        <v>0.20009230796233893</v>
      </c>
      <c r="S41" s="62">
        <v>5.308896230311471E-2</v>
      </c>
      <c r="T41" s="62">
        <v>1.7825681189378637E-2</v>
      </c>
      <c r="U41" s="62">
        <v>8.9357799718807595E-3</v>
      </c>
      <c r="V41" s="62">
        <v>4.4454585395733677</v>
      </c>
      <c r="W41" s="62">
        <v>6.973474602480823</v>
      </c>
      <c r="X41" s="62">
        <v>1.0573792383932332</v>
      </c>
      <c r="Y41" s="62">
        <v>0.97449470284157325</v>
      </c>
      <c r="Z41" s="62">
        <v>0.36902875211256214</v>
      </c>
      <c r="AA41" s="62">
        <v>0.61970255287324694</v>
      </c>
      <c r="AB41" s="62">
        <v>3.0206052462206157</v>
      </c>
      <c r="AC41" s="62">
        <v>4.3346269031867592E-2</v>
      </c>
      <c r="AD41" s="157">
        <v>7.0415395194256911E-3</v>
      </c>
      <c r="AE41" s="158"/>
      <c r="AF41" s="159">
        <v>1896.0903511199997</v>
      </c>
      <c r="AG41" s="62">
        <v>38.362763000000001</v>
      </c>
      <c r="AH41" s="62" t="s">
        <v>443</v>
      </c>
      <c r="AI41" s="62">
        <v>8664.4968237615176</v>
      </c>
      <c r="AJ41" s="62" t="s">
        <v>443</v>
      </c>
      <c r="AK41" s="62" t="s">
        <v>443</v>
      </c>
      <c r="AL41" s="40" t="s">
        <v>49</v>
      </c>
    </row>
    <row r="42" spans="1:38" ht="26.25" hidden="1" customHeight="1" thickBot="1">
      <c r="A42" s="60" t="s">
        <v>70</v>
      </c>
      <c r="B42" s="60" t="s">
        <v>107</v>
      </c>
      <c r="C42" s="61" t="s">
        <v>108</v>
      </c>
      <c r="D42" s="62"/>
      <c r="E42" s="62">
        <v>1.4540805403332154E-3</v>
      </c>
      <c r="F42" s="62">
        <v>0.59384721668570639</v>
      </c>
      <c r="G42" s="62">
        <v>5.8494449010552897E-4</v>
      </c>
      <c r="H42" s="62">
        <v>3.2139807148655434E-6</v>
      </c>
      <c r="I42" s="62" t="s">
        <v>444</v>
      </c>
      <c r="J42" s="62" t="s">
        <v>444</v>
      </c>
      <c r="K42" s="62">
        <v>3.4228894613318036E-3</v>
      </c>
      <c r="L42" s="62" t="s">
        <v>444</v>
      </c>
      <c r="M42" s="62">
        <v>1.1482588900000132</v>
      </c>
      <c r="N42" s="62">
        <v>0.41872939249840613</v>
      </c>
      <c r="O42" s="62">
        <v>7.3045016246944155E-6</v>
      </c>
      <c r="P42" s="62" t="s">
        <v>443</v>
      </c>
      <c r="Q42" s="62" t="s">
        <v>443</v>
      </c>
      <c r="R42" s="62">
        <v>3.6522508123472098E-5</v>
      </c>
      <c r="S42" s="62">
        <v>1.2417652761980507E-3</v>
      </c>
      <c r="T42" s="62">
        <v>5.1131511372860902E-5</v>
      </c>
      <c r="U42" s="62">
        <v>7.3045016246944155E-6</v>
      </c>
      <c r="V42" s="62">
        <v>7.3045016246944155E-4</v>
      </c>
      <c r="W42" s="62" t="s">
        <v>443</v>
      </c>
      <c r="X42" s="62" t="s">
        <v>444</v>
      </c>
      <c r="Y42" s="62" t="s">
        <v>444</v>
      </c>
      <c r="Z42" s="62" t="s">
        <v>444</v>
      </c>
      <c r="AA42" s="62" t="s">
        <v>443</v>
      </c>
      <c r="AB42" s="62" t="s">
        <v>443</v>
      </c>
      <c r="AC42" s="62" t="s">
        <v>443</v>
      </c>
      <c r="AD42" s="157" t="s">
        <v>443</v>
      </c>
      <c r="AE42" s="158"/>
      <c r="AF42" s="159" t="s">
        <v>445</v>
      </c>
      <c r="AG42" s="62" t="s">
        <v>443</v>
      </c>
      <c r="AH42" s="62" t="s">
        <v>443</v>
      </c>
      <c r="AI42" s="62" t="s">
        <v>445</v>
      </c>
      <c r="AJ42" s="62" t="s">
        <v>443</v>
      </c>
      <c r="AK42" s="62" t="s">
        <v>443</v>
      </c>
      <c r="AL42" s="40" t="s">
        <v>49</v>
      </c>
    </row>
    <row r="43" spans="1:38" ht="26.25" hidden="1" customHeight="1" thickBot="1">
      <c r="A43" s="60" t="s">
        <v>103</v>
      </c>
      <c r="B43" s="60" t="s">
        <v>109</v>
      </c>
      <c r="C43" s="61" t="s">
        <v>110</v>
      </c>
      <c r="D43" s="62"/>
      <c r="E43" s="62">
        <v>0.10353634216768147</v>
      </c>
      <c r="F43" s="62">
        <v>2.1808298870088332E-2</v>
      </c>
      <c r="G43" s="62">
        <v>3.1043908393124577E-2</v>
      </c>
      <c r="H43" s="62">
        <v>5.1118736654961112E-5</v>
      </c>
      <c r="I43" s="62">
        <v>1.400789969903378E-2</v>
      </c>
      <c r="J43" s="62">
        <v>1.5131620398038661E-2</v>
      </c>
      <c r="K43" s="62">
        <v>1.5490322004623389E-2</v>
      </c>
      <c r="L43" s="62">
        <v>5.5476432485166583E-3</v>
      </c>
      <c r="M43" s="62">
        <v>5.9300055253567838E-2</v>
      </c>
      <c r="N43" s="62">
        <v>3.9815230271239496E-3</v>
      </c>
      <c r="O43" s="62">
        <v>7.1322967346649439E-4</v>
      </c>
      <c r="P43" s="62">
        <v>6.1917035494778215E-5</v>
      </c>
      <c r="Q43" s="62">
        <v>1.7175084980444261E-4</v>
      </c>
      <c r="R43" s="62">
        <v>4.4082274648641053E-3</v>
      </c>
      <c r="S43" s="62">
        <v>1.2781338839697668E-3</v>
      </c>
      <c r="T43" s="62">
        <v>4.0489076483309926E-2</v>
      </c>
      <c r="U43" s="62">
        <v>5.8091376295480557E-5</v>
      </c>
      <c r="V43" s="62">
        <v>3.2013135201580091E-2</v>
      </c>
      <c r="W43" s="62">
        <v>7.0756073935761121E-3</v>
      </c>
      <c r="X43" s="62">
        <v>5.1745914693100312E-4</v>
      </c>
      <c r="Y43" s="62">
        <v>8.3007022817457778E-4</v>
      </c>
      <c r="Z43" s="62">
        <v>2.5909001730026161E-4</v>
      </c>
      <c r="AA43" s="62">
        <v>2.0726004428936446E-4</v>
      </c>
      <c r="AB43" s="62">
        <v>1.8138794366952069E-3</v>
      </c>
      <c r="AC43" s="62">
        <v>3.2674877180440557E-4</v>
      </c>
      <c r="AD43" s="157">
        <v>2.4248624830656066E-5</v>
      </c>
      <c r="AE43" s="158"/>
      <c r="AF43" s="159">
        <v>323.08177968000001</v>
      </c>
      <c r="AG43" s="62">
        <v>0.12434999999999999</v>
      </c>
      <c r="AH43" s="62" t="s">
        <v>442</v>
      </c>
      <c r="AI43" s="62">
        <v>51.118736654961111</v>
      </c>
      <c r="AJ43" s="62" t="s">
        <v>444</v>
      </c>
      <c r="AK43" s="62" t="s">
        <v>443</v>
      </c>
      <c r="AL43" s="40" t="s">
        <v>49</v>
      </c>
    </row>
    <row r="44" spans="1:38" ht="26.25" hidden="1" customHeight="1" thickBot="1">
      <c r="A44" s="60" t="s">
        <v>70</v>
      </c>
      <c r="B44" s="60" t="s">
        <v>111</v>
      </c>
      <c r="C44" s="61" t="s">
        <v>112</v>
      </c>
      <c r="D44" s="62"/>
      <c r="E44" s="62">
        <v>0.128882261</v>
      </c>
      <c r="F44" s="62">
        <v>2.0404019999999998E-2</v>
      </c>
      <c r="G44" s="62" t="s">
        <v>443</v>
      </c>
      <c r="H44" s="62">
        <v>3.0848E-5</v>
      </c>
      <c r="I44" s="62">
        <v>7.0615249999999999E-3</v>
      </c>
      <c r="J44" s="62">
        <v>7.0615249999999999E-3</v>
      </c>
      <c r="K44" s="62">
        <v>7.0615249999999999E-3</v>
      </c>
      <c r="L44" s="62">
        <v>4.4846741900000002E-3</v>
      </c>
      <c r="M44" s="62">
        <v>0.34549006300000001</v>
      </c>
      <c r="N44" s="62" t="s">
        <v>443</v>
      </c>
      <c r="O44" s="62">
        <v>4.053E-5</v>
      </c>
      <c r="P44" s="62" t="s">
        <v>443</v>
      </c>
      <c r="Q44" s="62" t="s">
        <v>443</v>
      </c>
      <c r="R44" s="62">
        <v>2.0265000000000002E-4</v>
      </c>
      <c r="S44" s="62">
        <v>6.8900999999999997E-3</v>
      </c>
      <c r="T44" s="62">
        <v>2.8371000000000001E-4</v>
      </c>
      <c r="U44" s="62" t="s">
        <v>443</v>
      </c>
      <c r="V44" s="62">
        <v>4.0530000000000002E-3</v>
      </c>
      <c r="W44" s="62" t="s">
        <v>443</v>
      </c>
      <c r="X44" s="62">
        <v>1.2553E-4</v>
      </c>
      <c r="Y44" s="62">
        <v>1.9871E-4</v>
      </c>
      <c r="Z44" s="62" t="s">
        <v>443</v>
      </c>
      <c r="AA44" s="62" t="s">
        <v>443</v>
      </c>
      <c r="AB44" s="62">
        <v>3.2424E-4</v>
      </c>
      <c r="AC44" s="62" t="s">
        <v>443</v>
      </c>
      <c r="AD44" s="157" t="s">
        <v>443</v>
      </c>
      <c r="AE44" s="158"/>
      <c r="AF44" s="159">
        <v>174.65724</v>
      </c>
      <c r="AG44" s="62" t="s">
        <v>443</v>
      </c>
      <c r="AH44" s="62" t="s">
        <v>443</v>
      </c>
      <c r="AI44" s="62" t="s">
        <v>443</v>
      </c>
      <c r="AJ44" s="62" t="s">
        <v>443</v>
      </c>
      <c r="AK44" s="62" t="s">
        <v>443</v>
      </c>
      <c r="AL44" s="40" t="s">
        <v>49</v>
      </c>
    </row>
    <row r="45" spans="1:38" ht="26.25" hidden="1" customHeight="1" thickBot="1">
      <c r="A45" s="60" t="s">
        <v>70</v>
      </c>
      <c r="B45" s="60" t="s">
        <v>113</v>
      </c>
      <c r="C45" s="61" t="s">
        <v>114</v>
      </c>
      <c r="D45" s="62"/>
      <c r="E45" s="62" t="s">
        <v>444</v>
      </c>
      <c r="F45" s="62" t="s">
        <v>444</v>
      </c>
      <c r="G45" s="62" t="s">
        <v>444</v>
      </c>
      <c r="H45" s="62" t="s">
        <v>444</v>
      </c>
      <c r="I45" s="62" t="s">
        <v>444</v>
      </c>
      <c r="J45" s="62" t="s">
        <v>444</v>
      </c>
      <c r="K45" s="62" t="s">
        <v>444</v>
      </c>
      <c r="L45" s="62" t="s">
        <v>444</v>
      </c>
      <c r="M45" s="62" t="s">
        <v>444</v>
      </c>
      <c r="N45" s="62" t="s">
        <v>444</v>
      </c>
      <c r="O45" s="62" t="s">
        <v>444</v>
      </c>
      <c r="P45" s="62" t="s">
        <v>444</v>
      </c>
      <c r="Q45" s="62" t="s">
        <v>444</v>
      </c>
      <c r="R45" s="62" t="s">
        <v>444</v>
      </c>
      <c r="S45" s="62" t="s">
        <v>444</v>
      </c>
      <c r="T45" s="62" t="s">
        <v>444</v>
      </c>
      <c r="U45" s="62" t="s">
        <v>444</v>
      </c>
      <c r="V45" s="62" t="s">
        <v>444</v>
      </c>
      <c r="W45" s="62" t="s">
        <v>444</v>
      </c>
      <c r="X45" s="62" t="s">
        <v>444</v>
      </c>
      <c r="Y45" s="62" t="s">
        <v>444</v>
      </c>
      <c r="Z45" s="62" t="s">
        <v>444</v>
      </c>
      <c r="AA45" s="62" t="s">
        <v>444</v>
      </c>
      <c r="AB45" s="62" t="s">
        <v>444</v>
      </c>
      <c r="AC45" s="62" t="s">
        <v>444</v>
      </c>
      <c r="AD45" s="157" t="s">
        <v>444</v>
      </c>
      <c r="AE45" s="158"/>
      <c r="AF45" s="159" t="s">
        <v>444</v>
      </c>
      <c r="AG45" s="62" t="s">
        <v>444</v>
      </c>
      <c r="AH45" s="62" t="s">
        <v>444</v>
      </c>
      <c r="AI45" s="62" t="s">
        <v>444</v>
      </c>
      <c r="AJ45" s="62" t="s">
        <v>444</v>
      </c>
      <c r="AK45" s="62" t="s">
        <v>444</v>
      </c>
      <c r="AL45" s="40" t="s">
        <v>49</v>
      </c>
    </row>
    <row r="46" spans="1:38" ht="26.25" hidden="1" customHeight="1" thickBot="1">
      <c r="A46" s="60" t="s">
        <v>103</v>
      </c>
      <c r="B46" s="60" t="s">
        <v>115</v>
      </c>
      <c r="C46" s="61" t="s">
        <v>116</v>
      </c>
      <c r="D46" s="62"/>
      <c r="E46" s="62" t="s">
        <v>444</v>
      </c>
      <c r="F46" s="62" t="s">
        <v>444</v>
      </c>
      <c r="G46" s="62" t="s">
        <v>444</v>
      </c>
      <c r="H46" s="62" t="s">
        <v>444</v>
      </c>
      <c r="I46" s="62" t="s">
        <v>444</v>
      </c>
      <c r="J46" s="62" t="s">
        <v>444</v>
      </c>
      <c r="K46" s="62" t="s">
        <v>444</v>
      </c>
      <c r="L46" s="62" t="s">
        <v>444</v>
      </c>
      <c r="M46" s="62" t="s">
        <v>444</v>
      </c>
      <c r="N46" s="62" t="s">
        <v>444</v>
      </c>
      <c r="O46" s="62" t="s">
        <v>444</v>
      </c>
      <c r="P46" s="62" t="s">
        <v>444</v>
      </c>
      <c r="Q46" s="62" t="s">
        <v>444</v>
      </c>
      <c r="R46" s="62" t="s">
        <v>444</v>
      </c>
      <c r="S46" s="62" t="s">
        <v>444</v>
      </c>
      <c r="T46" s="62" t="s">
        <v>444</v>
      </c>
      <c r="U46" s="62" t="s">
        <v>444</v>
      </c>
      <c r="V46" s="62" t="s">
        <v>444</v>
      </c>
      <c r="W46" s="62" t="s">
        <v>444</v>
      </c>
      <c r="X46" s="62" t="s">
        <v>444</v>
      </c>
      <c r="Y46" s="62" t="s">
        <v>444</v>
      </c>
      <c r="Z46" s="62" t="s">
        <v>444</v>
      </c>
      <c r="AA46" s="62" t="s">
        <v>444</v>
      </c>
      <c r="AB46" s="62" t="s">
        <v>444</v>
      </c>
      <c r="AC46" s="62" t="s">
        <v>444</v>
      </c>
      <c r="AD46" s="62" t="s">
        <v>444</v>
      </c>
      <c r="AE46" s="158"/>
      <c r="AF46" s="62" t="s">
        <v>444</v>
      </c>
      <c r="AG46" s="62" t="s">
        <v>444</v>
      </c>
      <c r="AH46" s="62" t="s">
        <v>444</v>
      </c>
      <c r="AI46" s="62" t="s">
        <v>444</v>
      </c>
      <c r="AJ46" s="62" t="s">
        <v>444</v>
      </c>
      <c r="AK46" s="62" t="s">
        <v>444</v>
      </c>
      <c r="AL46" s="40" t="s">
        <v>49</v>
      </c>
    </row>
    <row r="47" spans="1:38" ht="26.25" hidden="1" customHeight="1" thickBot="1">
      <c r="A47" s="60" t="s">
        <v>70</v>
      </c>
      <c r="B47" s="60" t="s">
        <v>117</v>
      </c>
      <c r="C47" s="61" t="s">
        <v>118</v>
      </c>
      <c r="D47" s="62"/>
      <c r="E47" s="62" t="s">
        <v>445</v>
      </c>
      <c r="F47" s="62" t="s">
        <v>445</v>
      </c>
      <c r="G47" s="62" t="s">
        <v>445</v>
      </c>
      <c r="H47" s="62" t="s">
        <v>443</v>
      </c>
      <c r="I47" s="62" t="s">
        <v>445</v>
      </c>
      <c r="J47" s="62" t="s">
        <v>445</v>
      </c>
      <c r="K47" s="62" t="s">
        <v>445</v>
      </c>
      <c r="L47" s="62" t="s">
        <v>445</v>
      </c>
      <c r="M47" s="62" t="s">
        <v>445</v>
      </c>
      <c r="N47" s="62" t="s">
        <v>443</v>
      </c>
      <c r="O47" s="62" t="s">
        <v>445</v>
      </c>
      <c r="P47" s="62" t="s">
        <v>443</v>
      </c>
      <c r="Q47" s="62" t="s">
        <v>443</v>
      </c>
      <c r="R47" s="62" t="s">
        <v>445</v>
      </c>
      <c r="S47" s="62" t="s">
        <v>445</v>
      </c>
      <c r="T47" s="62" t="s">
        <v>445</v>
      </c>
      <c r="U47" s="62" t="s">
        <v>445</v>
      </c>
      <c r="V47" s="62" t="s">
        <v>445</v>
      </c>
      <c r="W47" s="62" t="s">
        <v>443</v>
      </c>
      <c r="X47" s="62" t="s">
        <v>445</v>
      </c>
      <c r="Y47" s="62" t="s">
        <v>443</v>
      </c>
      <c r="Z47" s="62" t="s">
        <v>443</v>
      </c>
      <c r="AA47" s="62" t="s">
        <v>443</v>
      </c>
      <c r="AB47" s="62" t="s">
        <v>445</v>
      </c>
      <c r="AC47" s="62" t="s">
        <v>443</v>
      </c>
      <c r="AD47" s="157" t="s">
        <v>443</v>
      </c>
      <c r="AE47" s="158"/>
      <c r="AF47" s="159" t="s">
        <v>445</v>
      </c>
      <c r="AG47" s="62" t="s">
        <v>443</v>
      </c>
      <c r="AH47" s="62" t="s">
        <v>443</v>
      </c>
      <c r="AI47" s="62" t="s">
        <v>443</v>
      </c>
      <c r="AJ47" s="62" t="s">
        <v>443</v>
      </c>
      <c r="AK47" s="62" t="s">
        <v>443</v>
      </c>
      <c r="AL47" s="40" t="s">
        <v>49</v>
      </c>
    </row>
    <row r="48" spans="1:38" ht="26.25" customHeight="1" thickBot="1">
      <c r="A48" s="60" t="s">
        <v>119</v>
      </c>
      <c r="B48" s="60" t="s">
        <v>120</v>
      </c>
      <c r="C48" s="61" t="s">
        <v>121</v>
      </c>
      <c r="D48" s="62"/>
      <c r="E48" s="62" t="s">
        <v>443</v>
      </c>
      <c r="F48" s="62">
        <v>1.6417605616000002</v>
      </c>
      <c r="G48" s="62" t="s">
        <v>443</v>
      </c>
      <c r="H48" s="62" t="s">
        <v>443</v>
      </c>
      <c r="I48" s="62">
        <v>4.9252816848000001E-2</v>
      </c>
      <c r="J48" s="62">
        <v>0.32014330951199998</v>
      </c>
      <c r="K48" s="62">
        <v>0.67312183025600003</v>
      </c>
      <c r="L48" s="62" t="s">
        <v>443</v>
      </c>
      <c r="M48" s="62" t="s">
        <v>443</v>
      </c>
      <c r="N48" s="62" t="s">
        <v>443</v>
      </c>
      <c r="O48" s="62" t="s">
        <v>443</v>
      </c>
      <c r="P48" s="62" t="s">
        <v>443</v>
      </c>
      <c r="Q48" s="62" t="s">
        <v>443</v>
      </c>
      <c r="R48" s="62" t="s">
        <v>443</v>
      </c>
      <c r="S48" s="62" t="s">
        <v>443</v>
      </c>
      <c r="T48" s="62" t="s">
        <v>443</v>
      </c>
      <c r="U48" s="62" t="s">
        <v>443</v>
      </c>
      <c r="V48" s="62" t="s">
        <v>443</v>
      </c>
      <c r="W48" s="62" t="s">
        <v>443</v>
      </c>
      <c r="X48" s="62" t="s">
        <v>443</v>
      </c>
      <c r="Y48" s="62" t="s">
        <v>443</v>
      </c>
      <c r="Z48" s="62" t="s">
        <v>443</v>
      </c>
      <c r="AA48" s="62" t="s">
        <v>443</v>
      </c>
      <c r="AB48" s="62" t="s">
        <v>443</v>
      </c>
      <c r="AC48" s="62" t="s">
        <v>443</v>
      </c>
      <c r="AD48" s="157" t="s">
        <v>443</v>
      </c>
      <c r="AE48" s="158"/>
      <c r="AF48" s="159" t="s">
        <v>443</v>
      </c>
      <c r="AG48" s="62" t="s">
        <v>443</v>
      </c>
      <c r="AH48" s="62" t="s">
        <v>443</v>
      </c>
      <c r="AI48" s="62" t="s">
        <v>443</v>
      </c>
      <c r="AJ48" s="62" t="s">
        <v>443</v>
      </c>
      <c r="AK48" s="62">
        <v>8.2088028079999997</v>
      </c>
      <c r="AL48" s="40" t="s">
        <v>122</v>
      </c>
    </row>
    <row r="49" spans="1:38" ht="26.25" customHeight="1" thickBot="1">
      <c r="A49" s="60" t="s">
        <v>119</v>
      </c>
      <c r="B49" s="60" t="s">
        <v>123</v>
      </c>
      <c r="C49" s="61" t="s">
        <v>124</v>
      </c>
      <c r="D49" s="62"/>
      <c r="E49" s="62" t="s">
        <v>442</v>
      </c>
      <c r="F49" s="62" t="s">
        <v>442</v>
      </c>
      <c r="G49" s="62" t="s">
        <v>442</v>
      </c>
      <c r="H49" s="62" t="s">
        <v>442</v>
      </c>
      <c r="I49" s="62" t="s">
        <v>442</v>
      </c>
      <c r="J49" s="62" t="s">
        <v>442</v>
      </c>
      <c r="K49" s="62" t="s">
        <v>442</v>
      </c>
      <c r="L49" s="62" t="s">
        <v>442</v>
      </c>
      <c r="M49" s="62" t="s">
        <v>442</v>
      </c>
      <c r="N49" s="62" t="s">
        <v>442</v>
      </c>
      <c r="O49" s="62" t="s">
        <v>442</v>
      </c>
      <c r="P49" s="62" t="s">
        <v>442</v>
      </c>
      <c r="Q49" s="62" t="s">
        <v>442</v>
      </c>
      <c r="R49" s="62" t="s">
        <v>442</v>
      </c>
      <c r="S49" s="62" t="s">
        <v>442</v>
      </c>
      <c r="T49" s="62" t="s">
        <v>442</v>
      </c>
      <c r="U49" s="62" t="s">
        <v>442</v>
      </c>
      <c r="V49" s="62" t="s">
        <v>442</v>
      </c>
      <c r="W49" s="62" t="s">
        <v>442</v>
      </c>
      <c r="X49" s="62" t="s">
        <v>442</v>
      </c>
      <c r="Y49" s="62" t="s">
        <v>442</v>
      </c>
      <c r="Z49" s="62" t="s">
        <v>442</v>
      </c>
      <c r="AA49" s="62" t="s">
        <v>442</v>
      </c>
      <c r="AB49" s="62" t="s">
        <v>442</v>
      </c>
      <c r="AC49" s="62" t="s">
        <v>442</v>
      </c>
      <c r="AD49" s="62" t="s">
        <v>442</v>
      </c>
      <c r="AE49" s="158"/>
      <c r="AF49" s="157" t="s">
        <v>442</v>
      </c>
      <c r="AG49" s="157" t="s">
        <v>442</v>
      </c>
      <c r="AH49" s="157" t="s">
        <v>442</v>
      </c>
      <c r="AI49" s="157" t="s">
        <v>442</v>
      </c>
      <c r="AJ49" s="157" t="s">
        <v>442</v>
      </c>
      <c r="AK49" s="62" t="s">
        <v>442</v>
      </c>
      <c r="AL49" s="40" t="s">
        <v>125</v>
      </c>
    </row>
    <row r="50" spans="1:38" ht="26.25" customHeight="1" thickBot="1">
      <c r="A50" s="60" t="s">
        <v>119</v>
      </c>
      <c r="B50" s="60" t="s">
        <v>126</v>
      </c>
      <c r="C50" s="61" t="s">
        <v>127</v>
      </c>
      <c r="D50" s="62"/>
      <c r="E50" s="62" t="s">
        <v>442</v>
      </c>
      <c r="F50" s="62" t="s">
        <v>442</v>
      </c>
      <c r="G50" s="62" t="s">
        <v>442</v>
      </c>
      <c r="H50" s="62" t="s">
        <v>442</v>
      </c>
      <c r="I50" s="62" t="s">
        <v>442</v>
      </c>
      <c r="J50" s="62" t="s">
        <v>442</v>
      </c>
      <c r="K50" s="62" t="s">
        <v>442</v>
      </c>
      <c r="L50" s="62" t="s">
        <v>442</v>
      </c>
      <c r="M50" s="62" t="s">
        <v>442</v>
      </c>
      <c r="N50" s="62" t="s">
        <v>442</v>
      </c>
      <c r="O50" s="62" t="s">
        <v>442</v>
      </c>
      <c r="P50" s="62" t="s">
        <v>442</v>
      </c>
      <c r="Q50" s="62" t="s">
        <v>442</v>
      </c>
      <c r="R50" s="62" t="s">
        <v>442</v>
      </c>
      <c r="S50" s="62" t="s">
        <v>442</v>
      </c>
      <c r="T50" s="62" t="s">
        <v>442</v>
      </c>
      <c r="U50" s="62" t="s">
        <v>442</v>
      </c>
      <c r="V50" s="62" t="s">
        <v>442</v>
      </c>
      <c r="W50" s="62" t="s">
        <v>442</v>
      </c>
      <c r="X50" s="62" t="s">
        <v>442</v>
      </c>
      <c r="Y50" s="62" t="s">
        <v>442</v>
      </c>
      <c r="Z50" s="62" t="s">
        <v>442</v>
      </c>
      <c r="AA50" s="62" t="s">
        <v>442</v>
      </c>
      <c r="AB50" s="62" t="s">
        <v>442</v>
      </c>
      <c r="AC50" s="62" t="s">
        <v>442</v>
      </c>
      <c r="AD50" s="157" t="s">
        <v>442</v>
      </c>
      <c r="AE50" s="158"/>
      <c r="AF50" s="157" t="s">
        <v>442</v>
      </c>
      <c r="AG50" s="157" t="s">
        <v>442</v>
      </c>
      <c r="AH50" s="157" t="s">
        <v>442</v>
      </c>
      <c r="AI50" s="157" t="s">
        <v>442</v>
      </c>
      <c r="AJ50" s="157" t="s">
        <v>442</v>
      </c>
      <c r="AK50" s="62" t="s">
        <v>442</v>
      </c>
      <c r="AL50" s="40" t="s">
        <v>412</v>
      </c>
    </row>
    <row r="51" spans="1:38" ht="26.25" hidden="1" customHeight="1" thickBot="1">
      <c r="A51" s="60" t="s">
        <v>119</v>
      </c>
      <c r="B51" s="64" t="s">
        <v>128</v>
      </c>
      <c r="C51" s="61" t="s">
        <v>129</v>
      </c>
      <c r="D51" s="62"/>
      <c r="E51" s="62" t="s">
        <v>442</v>
      </c>
      <c r="F51" s="62" t="s">
        <v>442</v>
      </c>
      <c r="G51" s="62" t="s">
        <v>442</v>
      </c>
      <c r="H51" s="62" t="s">
        <v>442</v>
      </c>
      <c r="I51" s="62" t="s">
        <v>442</v>
      </c>
      <c r="J51" s="62" t="s">
        <v>442</v>
      </c>
      <c r="K51" s="62" t="s">
        <v>442</v>
      </c>
      <c r="L51" s="62" t="s">
        <v>442</v>
      </c>
      <c r="M51" s="62" t="s">
        <v>442</v>
      </c>
      <c r="N51" s="62" t="s">
        <v>442</v>
      </c>
      <c r="O51" s="62" t="s">
        <v>442</v>
      </c>
      <c r="P51" s="62" t="s">
        <v>442</v>
      </c>
      <c r="Q51" s="62" t="s">
        <v>442</v>
      </c>
      <c r="R51" s="62" t="s">
        <v>442</v>
      </c>
      <c r="S51" s="62" t="s">
        <v>442</v>
      </c>
      <c r="T51" s="62" t="s">
        <v>442</v>
      </c>
      <c r="U51" s="62" t="s">
        <v>442</v>
      </c>
      <c r="V51" s="62" t="s">
        <v>442</v>
      </c>
      <c r="W51" s="62" t="s">
        <v>442</v>
      </c>
      <c r="X51" s="62" t="s">
        <v>442</v>
      </c>
      <c r="Y51" s="62" t="s">
        <v>442</v>
      </c>
      <c r="Z51" s="62" t="s">
        <v>442</v>
      </c>
      <c r="AA51" s="62" t="s">
        <v>442</v>
      </c>
      <c r="AB51" s="62" t="s">
        <v>442</v>
      </c>
      <c r="AC51" s="62" t="s">
        <v>442</v>
      </c>
      <c r="AD51" s="157" t="s">
        <v>442</v>
      </c>
      <c r="AE51" s="158"/>
      <c r="AF51" s="157" t="s">
        <v>442</v>
      </c>
      <c r="AG51" s="157" t="s">
        <v>442</v>
      </c>
      <c r="AH51" s="157" t="s">
        <v>442</v>
      </c>
      <c r="AI51" s="157" t="s">
        <v>442</v>
      </c>
      <c r="AJ51" s="157" t="s">
        <v>442</v>
      </c>
      <c r="AK51" s="62" t="s">
        <v>442</v>
      </c>
      <c r="AL51" s="40" t="s">
        <v>130</v>
      </c>
    </row>
    <row r="52" spans="1:38" ht="26.25" hidden="1" customHeight="1" thickBot="1">
      <c r="A52" s="60" t="s">
        <v>119</v>
      </c>
      <c r="B52" s="64" t="s">
        <v>131</v>
      </c>
      <c r="C52" s="66" t="s">
        <v>392</v>
      </c>
      <c r="D52" s="63"/>
      <c r="E52" s="62">
        <v>0.16923456000000001</v>
      </c>
      <c r="F52" s="62">
        <v>0.14102880000000001</v>
      </c>
      <c r="G52" s="62">
        <v>0.43718927999999996</v>
      </c>
      <c r="H52" s="62">
        <v>7.7565840000000006E-4</v>
      </c>
      <c r="I52" s="62">
        <v>3.0321192000000003E-3</v>
      </c>
      <c r="J52" s="62">
        <v>6.9809256000000009E-3</v>
      </c>
      <c r="K52" s="62">
        <v>1.1282304E-2</v>
      </c>
      <c r="L52" s="62" t="s">
        <v>443</v>
      </c>
      <c r="M52" s="62">
        <v>6.3462959999999999E-2</v>
      </c>
      <c r="N52" s="62">
        <v>3.5962344000000004E-3</v>
      </c>
      <c r="O52" s="62">
        <v>3.5962344000000004E-3</v>
      </c>
      <c r="P52" s="62">
        <v>3.5962344000000004E-3</v>
      </c>
      <c r="Q52" s="62">
        <v>3.5962344000000004E-3</v>
      </c>
      <c r="R52" s="62">
        <v>3.5962344000000004E-3</v>
      </c>
      <c r="S52" s="62">
        <v>3.5962344000000004E-3</v>
      </c>
      <c r="T52" s="62">
        <v>3.5962344000000004E-3</v>
      </c>
      <c r="U52" s="62">
        <v>3.5962344000000004E-3</v>
      </c>
      <c r="V52" s="62">
        <v>3.5962344000000004E-3</v>
      </c>
      <c r="W52" s="62">
        <v>4.0193208000000001E-3</v>
      </c>
      <c r="X52" s="62" t="s">
        <v>443</v>
      </c>
      <c r="Y52" s="62" t="s">
        <v>443</v>
      </c>
      <c r="Z52" s="62" t="s">
        <v>443</v>
      </c>
      <c r="AA52" s="62" t="s">
        <v>443</v>
      </c>
      <c r="AB52" s="62" t="s">
        <v>443</v>
      </c>
      <c r="AC52" s="62" t="s">
        <v>443</v>
      </c>
      <c r="AD52" s="157" t="s">
        <v>443</v>
      </c>
      <c r="AE52" s="158"/>
      <c r="AF52" s="159" t="s">
        <v>443</v>
      </c>
      <c r="AG52" s="62" t="s">
        <v>443</v>
      </c>
      <c r="AH52" s="62" t="s">
        <v>443</v>
      </c>
      <c r="AI52" s="62" t="s">
        <v>443</v>
      </c>
      <c r="AJ52" s="62" t="s">
        <v>443</v>
      </c>
      <c r="AK52" s="62">
        <v>705144</v>
      </c>
      <c r="AL52" s="40" t="s">
        <v>132</v>
      </c>
    </row>
    <row r="53" spans="1:38" ht="26.25" hidden="1" customHeight="1" thickBot="1">
      <c r="A53" s="60" t="s">
        <v>119</v>
      </c>
      <c r="B53" s="64" t="s">
        <v>133</v>
      </c>
      <c r="C53" s="66" t="s">
        <v>134</v>
      </c>
      <c r="D53" s="63"/>
      <c r="E53" s="62" t="s">
        <v>443</v>
      </c>
      <c r="F53" s="62">
        <v>2.550087</v>
      </c>
      <c r="G53" s="62" t="s">
        <v>443</v>
      </c>
      <c r="H53" s="62" t="s">
        <v>443</v>
      </c>
      <c r="I53" s="62" t="s">
        <v>443</v>
      </c>
      <c r="J53" s="62" t="s">
        <v>443</v>
      </c>
      <c r="K53" s="62" t="s">
        <v>443</v>
      </c>
      <c r="L53" s="62" t="s">
        <v>443</v>
      </c>
      <c r="M53" s="62" t="s">
        <v>443</v>
      </c>
      <c r="N53" s="62" t="s">
        <v>443</v>
      </c>
      <c r="O53" s="62" t="s">
        <v>443</v>
      </c>
      <c r="P53" s="62" t="s">
        <v>443</v>
      </c>
      <c r="Q53" s="62" t="s">
        <v>443</v>
      </c>
      <c r="R53" s="62" t="s">
        <v>443</v>
      </c>
      <c r="S53" s="62" t="s">
        <v>443</v>
      </c>
      <c r="T53" s="62" t="s">
        <v>443</v>
      </c>
      <c r="U53" s="62" t="s">
        <v>443</v>
      </c>
      <c r="V53" s="62" t="s">
        <v>443</v>
      </c>
      <c r="W53" s="62" t="s">
        <v>443</v>
      </c>
      <c r="X53" s="62" t="s">
        <v>443</v>
      </c>
      <c r="Y53" s="62" t="s">
        <v>443</v>
      </c>
      <c r="Z53" s="62" t="s">
        <v>443</v>
      </c>
      <c r="AA53" s="62" t="s">
        <v>443</v>
      </c>
      <c r="AB53" s="62" t="s">
        <v>443</v>
      </c>
      <c r="AC53" s="62" t="s">
        <v>443</v>
      </c>
      <c r="AD53" s="157" t="s">
        <v>443</v>
      </c>
      <c r="AE53" s="158"/>
      <c r="AF53" s="159" t="s">
        <v>443</v>
      </c>
      <c r="AG53" s="62" t="s">
        <v>443</v>
      </c>
      <c r="AH53" s="62" t="s">
        <v>443</v>
      </c>
      <c r="AI53" s="62" t="s">
        <v>443</v>
      </c>
      <c r="AJ53" s="62" t="s">
        <v>443</v>
      </c>
      <c r="AK53" s="62">
        <v>0.56668600000000002</v>
      </c>
      <c r="AL53" s="40" t="s">
        <v>135</v>
      </c>
    </row>
    <row r="54" spans="1:38" ht="37.5" hidden="1" customHeight="1" thickBot="1">
      <c r="A54" s="60" t="s">
        <v>119</v>
      </c>
      <c r="B54" s="64" t="s">
        <v>136</v>
      </c>
      <c r="C54" s="66" t="s">
        <v>137</v>
      </c>
      <c r="D54" s="63"/>
      <c r="E54" s="62" t="s">
        <v>442</v>
      </c>
      <c r="F54" s="62" t="s">
        <v>442</v>
      </c>
      <c r="G54" s="62" t="s">
        <v>442</v>
      </c>
      <c r="H54" s="62" t="s">
        <v>442</v>
      </c>
      <c r="I54" s="62" t="s">
        <v>442</v>
      </c>
      <c r="J54" s="62" t="s">
        <v>442</v>
      </c>
      <c r="K54" s="62" t="s">
        <v>442</v>
      </c>
      <c r="L54" s="62" t="s">
        <v>442</v>
      </c>
      <c r="M54" s="62" t="s">
        <v>442</v>
      </c>
      <c r="N54" s="62" t="s">
        <v>442</v>
      </c>
      <c r="O54" s="62" t="s">
        <v>442</v>
      </c>
      <c r="P54" s="62" t="s">
        <v>442</v>
      </c>
      <c r="Q54" s="62" t="s">
        <v>442</v>
      </c>
      <c r="R54" s="62" t="s">
        <v>442</v>
      </c>
      <c r="S54" s="62" t="s">
        <v>442</v>
      </c>
      <c r="T54" s="62" t="s">
        <v>442</v>
      </c>
      <c r="U54" s="62" t="s">
        <v>442</v>
      </c>
      <c r="V54" s="62" t="s">
        <v>442</v>
      </c>
      <c r="W54" s="62" t="s">
        <v>442</v>
      </c>
      <c r="X54" s="62" t="s">
        <v>442</v>
      </c>
      <c r="Y54" s="62" t="s">
        <v>442</v>
      </c>
      <c r="Z54" s="62" t="s">
        <v>442</v>
      </c>
      <c r="AA54" s="62" t="s">
        <v>442</v>
      </c>
      <c r="AB54" s="62" t="s">
        <v>442</v>
      </c>
      <c r="AC54" s="62" t="s">
        <v>442</v>
      </c>
      <c r="AD54" s="157" t="s">
        <v>442</v>
      </c>
      <c r="AE54" s="158"/>
      <c r="AF54" s="159" t="s">
        <v>442</v>
      </c>
      <c r="AG54" s="62" t="s">
        <v>442</v>
      </c>
      <c r="AH54" s="62" t="s">
        <v>442</v>
      </c>
      <c r="AI54" s="62" t="s">
        <v>442</v>
      </c>
      <c r="AJ54" s="62" t="s">
        <v>442</v>
      </c>
      <c r="AK54" s="62" t="s">
        <v>442</v>
      </c>
      <c r="AL54" s="40" t="s">
        <v>419</v>
      </c>
    </row>
    <row r="55" spans="1:38" ht="26.25" hidden="1" customHeight="1" thickBot="1">
      <c r="A55" s="60" t="s">
        <v>119</v>
      </c>
      <c r="B55" s="64" t="s">
        <v>138</v>
      </c>
      <c r="C55" s="66" t="s">
        <v>139</v>
      </c>
      <c r="D55" s="63"/>
      <c r="E55" s="62">
        <v>1.4003960939488524E-2</v>
      </c>
      <c r="F55" s="62">
        <v>7.0019804697442627E-4</v>
      </c>
      <c r="G55" s="62">
        <v>2.1005941409232786E-3</v>
      </c>
      <c r="H55" s="62" t="s">
        <v>443</v>
      </c>
      <c r="I55" s="62" t="s">
        <v>443</v>
      </c>
      <c r="J55" s="62" t="s">
        <v>443</v>
      </c>
      <c r="K55" s="62" t="s">
        <v>443</v>
      </c>
      <c r="L55" s="62" t="s">
        <v>443</v>
      </c>
      <c r="M55" s="62">
        <v>3.3609506254772461E-3</v>
      </c>
      <c r="N55" s="62" t="s">
        <v>443</v>
      </c>
      <c r="O55" s="62" t="s">
        <v>443</v>
      </c>
      <c r="P55" s="62" t="s">
        <v>443</v>
      </c>
      <c r="Q55" s="62" t="s">
        <v>443</v>
      </c>
      <c r="R55" s="62" t="s">
        <v>443</v>
      </c>
      <c r="S55" s="62" t="s">
        <v>443</v>
      </c>
      <c r="T55" s="62" t="s">
        <v>443</v>
      </c>
      <c r="U55" s="62" t="s">
        <v>443</v>
      </c>
      <c r="V55" s="62" t="s">
        <v>443</v>
      </c>
      <c r="W55" s="62" t="s">
        <v>443</v>
      </c>
      <c r="X55" s="62" t="s">
        <v>443</v>
      </c>
      <c r="Y55" s="62" t="s">
        <v>443</v>
      </c>
      <c r="Z55" s="62" t="s">
        <v>443</v>
      </c>
      <c r="AA55" s="62" t="s">
        <v>443</v>
      </c>
      <c r="AB55" s="62" t="s">
        <v>443</v>
      </c>
      <c r="AC55" s="62" t="s">
        <v>443</v>
      </c>
      <c r="AD55" s="157" t="s">
        <v>443</v>
      </c>
      <c r="AE55" s="158"/>
      <c r="AF55" s="159" t="s">
        <v>443</v>
      </c>
      <c r="AG55" s="62" t="s">
        <v>443</v>
      </c>
      <c r="AH55" s="62" t="s">
        <v>443</v>
      </c>
      <c r="AI55" s="62" t="s">
        <v>443</v>
      </c>
      <c r="AJ55" s="62" t="s">
        <v>443</v>
      </c>
      <c r="AK55" s="62">
        <v>140.03960939488525</v>
      </c>
      <c r="AL55" s="40" t="s">
        <v>140</v>
      </c>
    </row>
    <row r="56" spans="1:38" ht="26.25" hidden="1" customHeight="1" thickBot="1">
      <c r="A56" s="64" t="s">
        <v>119</v>
      </c>
      <c r="B56" s="64" t="s">
        <v>141</v>
      </c>
      <c r="C56" s="66" t="s">
        <v>401</v>
      </c>
      <c r="D56" s="63"/>
      <c r="E56" s="62" t="s">
        <v>443</v>
      </c>
      <c r="F56" s="62" t="s">
        <v>443</v>
      </c>
      <c r="G56" s="62" t="s">
        <v>443</v>
      </c>
      <c r="H56" s="62">
        <v>0.29935783785600001</v>
      </c>
      <c r="I56" s="62" t="s">
        <v>443</v>
      </c>
      <c r="J56" s="62" t="s">
        <v>443</v>
      </c>
      <c r="K56" s="62" t="s">
        <v>443</v>
      </c>
      <c r="L56" s="62" t="s">
        <v>443</v>
      </c>
      <c r="M56" s="62" t="s">
        <v>443</v>
      </c>
      <c r="N56" s="62" t="s">
        <v>443</v>
      </c>
      <c r="O56" s="62" t="s">
        <v>443</v>
      </c>
      <c r="P56" s="62">
        <v>6.2722594598400004E-5</v>
      </c>
      <c r="Q56" s="62">
        <v>3.5637837840000001E-6</v>
      </c>
      <c r="R56" s="62" t="s">
        <v>443</v>
      </c>
      <c r="S56" s="62" t="s">
        <v>443</v>
      </c>
      <c r="T56" s="62" t="s">
        <v>443</v>
      </c>
      <c r="U56" s="62" t="s">
        <v>443</v>
      </c>
      <c r="V56" s="62" t="s">
        <v>443</v>
      </c>
      <c r="W56" s="62" t="s">
        <v>443</v>
      </c>
      <c r="X56" s="62" t="s">
        <v>443</v>
      </c>
      <c r="Y56" s="62" t="s">
        <v>443</v>
      </c>
      <c r="Z56" s="62" t="s">
        <v>443</v>
      </c>
      <c r="AA56" s="62" t="s">
        <v>443</v>
      </c>
      <c r="AB56" s="62" t="s">
        <v>443</v>
      </c>
      <c r="AC56" s="62" t="s">
        <v>443</v>
      </c>
      <c r="AD56" s="62" t="s">
        <v>443</v>
      </c>
      <c r="AE56" s="158"/>
      <c r="AF56" s="62" t="s">
        <v>443</v>
      </c>
      <c r="AG56" s="62" t="s">
        <v>443</v>
      </c>
      <c r="AH56" s="62" t="s">
        <v>443</v>
      </c>
      <c r="AI56" s="62" t="s">
        <v>443</v>
      </c>
      <c r="AJ56" s="62" t="s">
        <v>443</v>
      </c>
      <c r="AK56" s="62">
        <v>142551.35136</v>
      </c>
      <c r="AL56" s="40" t="s">
        <v>412</v>
      </c>
    </row>
    <row r="57" spans="1:38" ht="26.25" customHeight="1" thickBot="1">
      <c r="A57" s="60" t="s">
        <v>53</v>
      </c>
      <c r="B57" s="60" t="s">
        <v>143</v>
      </c>
      <c r="C57" s="61" t="s">
        <v>144</v>
      </c>
      <c r="D57" s="62"/>
      <c r="E57" s="62" t="s">
        <v>443</v>
      </c>
      <c r="F57" s="62" t="s">
        <v>443</v>
      </c>
      <c r="G57" s="62" t="s">
        <v>443</v>
      </c>
      <c r="H57" s="62" t="s">
        <v>443</v>
      </c>
      <c r="I57" s="62">
        <v>2.81E-2</v>
      </c>
      <c r="J57" s="62">
        <v>0.04</v>
      </c>
      <c r="K57" s="62">
        <v>1.43E-2</v>
      </c>
      <c r="L57" s="62">
        <v>8.43E-4</v>
      </c>
      <c r="M57" s="62" t="s">
        <v>443</v>
      </c>
      <c r="N57" s="62" t="s">
        <v>443</v>
      </c>
      <c r="O57" s="62" t="s">
        <v>443</v>
      </c>
      <c r="P57" s="62" t="s">
        <v>443</v>
      </c>
      <c r="Q57" s="62" t="s">
        <v>443</v>
      </c>
      <c r="R57" s="62" t="s">
        <v>443</v>
      </c>
      <c r="S57" s="62" t="s">
        <v>443</v>
      </c>
      <c r="T57" s="62" t="s">
        <v>443</v>
      </c>
      <c r="U57" s="62" t="s">
        <v>443</v>
      </c>
      <c r="V57" s="62" t="s">
        <v>443</v>
      </c>
      <c r="W57" s="62" t="s">
        <v>443</v>
      </c>
      <c r="X57" s="62" t="s">
        <v>443</v>
      </c>
      <c r="Y57" s="62" t="s">
        <v>443</v>
      </c>
      <c r="Z57" s="62" t="s">
        <v>443</v>
      </c>
      <c r="AA57" s="62" t="s">
        <v>443</v>
      </c>
      <c r="AB57" s="62" t="s">
        <v>443</v>
      </c>
      <c r="AC57" s="62" t="s">
        <v>443</v>
      </c>
      <c r="AD57" s="157" t="s">
        <v>444</v>
      </c>
      <c r="AE57" s="158"/>
      <c r="AF57" s="159" t="s">
        <v>443</v>
      </c>
      <c r="AG57" s="62" t="s">
        <v>443</v>
      </c>
      <c r="AH57" s="62" t="s">
        <v>443</v>
      </c>
      <c r="AI57" s="62" t="s">
        <v>443</v>
      </c>
      <c r="AJ57" s="62" t="s">
        <v>443</v>
      </c>
      <c r="AK57" s="62">
        <v>687.98573330246381</v>
      </c>
      <c r="AL57" s="40" t="s">
        <v>145</v>
      </c>
    </row>
    <row r="58" spans="1:38" ht="26.25" hidden="1" customHeight="1" thickBot="1">
      <c r="A58" s="60" t="s">
        <v>53</v>
      </c>
      <c r="B58" s="60" t="s">
        <v>146</v>
      </c>
      <c r="C58" s="61" t="s">
        <v>147</v>
      </c>
      <c r="D58" s="62"/>
      <c r="E58" s="62" t="s">
        <v>443</v>
      </c>
      <c r="F58" s="62" t="s">
        <v>443</v>
      </c>
      <c r="G58" s="62" t="s">
        <v>443</v>
      </c>
      <c r="H58" s="62" t="s">
        <v>443</v>
      </c>
      <c r="I58" s="62">
        <v>1.89E-3</v>
      </c>
      <c r="J58" s="62">
        <v>9.4500000000000001E-3</v>
      </c>
      <c r="K58" s="62">
        <v>2.4299999999999999E-2</v>
      </c>
      <c r="L58" s="62">
        <v>8.6940000000000001E-6</v>
      </c>
      <c r="M58" s="62" t="s">
        <v>443</v>
      </c>
      <c r="N58" s="62" t="s">
        <v>443</v>
      </c>
      <c r="O58" s="62" t="s">
        <v>443</v>
      </c>
      <c r="P58" s="62" t="s">
        <v>443</v>
      </c>
      <c r="Q58" s="62" t="s">
        <v>443</v>
      </c>
      <c r="R58" s="62" t="s">
        <v>443</v>
      </c>
      <c r="S58" s="62" t="s">
        <v>443</v>
      </c>
      <c r="T58" s="62" t="s">
        <v>443</v>
      </c>
      <c r="U58" s="62" t="s">
        <v>443</v>
      </c>
      <c r="V58" s="62" t="s">
        <v>443</v>
      </c>
      <c r="W58" s="62" t="s">
        <v>443</v>
      </c>
      <c r="X58" s="62" t="s">
        <v>443</v>
      </c>
      <c r="Y58" s="62" t="s">
        <v>443</v>
      </c>
      <c r="Z58" s="62" t="s">
        <v>443</v>
      </c>
      <c r="AA58" s="62" t="s">
        <v>443</v>
      </c>
      <c r="AB58" s="62" t="s">
        <v>443</v>
      </c>
      <c r="AC58" s="62" t="s">
        <v>443</v>
      </c>
      <c r="AD58" s="157" t="s">
        <v>443</v>
      </c>
      <c r="AE58" s="158"/>
      <c r="AF58" s="159" t="s">
        <v>443</v>
      </c>
      <c r="AG58" s="62" t="s">
        <v>443</v>
      </c>
      <c r="AH58" s="62" t="s">
        <v>443</v>
      </c>
      <c r="AI58" s="62" t="s">
        <v>443</v>
      </c>
      <c r="AJ58" s="62" t="s">
        <v>443</v>
      </c>
      <c r="AK58" s="62">
        <v>2700</v>
      </c>
      <c r="AL58" s="40" t="s">
        <v>148</v>
      </c>
    </row>
    <row r="59" spans="1:38" ht="26.25" hidden="1" customHeight="1" thickBot="1">
      <c r="A59" s="60" t="s">
        <v>53</v>
      </c>
      <c r="B59" s="68" t="s">
        <v>149</v>
      </c>
      <c r="C59" s="61" t="s">
        <v>402</v>
      </c>
      <c r="D59" s="62"/>
      <c r="E59" s="62" t="s">
        <v>442</v>
      </c>
      <c r="F59" s="62" t="s">
        <v>442</v>
      </c>
      <c r="G59" s="62" t="s">
        <v>442</v>
      </c>
      <c r="H59" s="62" t="s">
        <v>442</v>
      </c>
      <c r="I59" s="62" t="s">
        <v>442</v>
      </c>
      <c r="J59" s="62" t="s">
        <v>442</v>
      </c>
      <c r="K59" s="62" t="s">
        <v>442</v>
      </c>
      <c r="L59" s="62" t="s">
        <v>442</v>
      </c>
      <c r="M59" s="62" t="s">
        <v>442</v>
      </c>
      <c r="N59" s="62" t="s">
        <v>442</v>
      </c>
      <c r="O59" s="62" t="s">
        <v>442</v>
      </c>
      <c r="P59" s="62" t="s">
        <v>442</v>
      </c>
      <c r="Q59" s="62" t="s">
        <v>442</v>
      </c>
      <c r="R59" s="62" t="s">
        <v>442</v>
      </c>
      <c r="S59" s="62" t="s">
        <v>442</v>
      </c>
      <c r="T59" s="62" t="s">
        <v>442</v>
      </c>
      <c r="U59" s="62" t="s">
        <v>442</v>
      </c>
      <c r="V59" s="62" t="s">
        <v>442</v>
      </c>
      <c r="W59" s="62" t="s">
        <v>442</v>
      </c>
      <c r="X59" s="62" t="s">
        <v>442</v>
      </c>
      <c r="Y59" s="62" t="s">
        <v>442</v>
      </c>
      <c r="Z59" s="62" t="s">
        <v>442</v>
      </c>
      <c r="AA59" s="62" t="s">
        <v>442</v>
      </c>
      <c r="AB59" s="62" t="s">
        <v>442</v>
      </c>
      <c r="AC59" s="62" t="s">
        <v>442</v>
      </c>
      <c r="AD59" s="157" t="s">
        <v>442</v>
      </c>
      <c r="AE59" s="158"/>
      <c r="AF59" s="159" t="s">
        <v>443</v>
      </c>
      <c r="AG59" s="62" t="s">
        <v>443</v>
      </c>
      <c r="AH59" s="62" t="s">
        <v>443</v>
      </c>
      <c r="AI59" s="62" t="s">
        <v>443</v>
      </c>
      <c r="AJ59" s="62" t="s">
        <v>443</v>
      </c>
      <c r="AK59" s="62" t="s">
        <v>443</v>
      </c>
      <c r="AL59" s="40" t="s">
        <v>420</v>
      </c>
    </row>
    <row r="60" spans="1:38" ht="26.25" hidden="1" customHeight="1" thickBot="1">
      <c r="A60" s="60" t="s">
        <v>53</v>
      </c>
      <c r="B60" s="68" t="s">
        <v>150</v>
      </c>
      <c r="C60" s="61" t="s">
        <v>151</v>
      </c>
      <c r="D60" s="103"/>
      <c r="E60" s="62" t="s">
        <v>443</v>
      </c>
      <c r="F60" s="62" t="s">
        <v>443</v>
      </c>
      <c r="G60" s="62" t="s">
        <v>443</v>
      </c>
      <c r="H60" s="62" t="s">
        <v>443</v>
      </c>
      <c r="I60" s="62">
        <v>3.5531609999999998E-2</v>
      </c>
      <c r="J60" s="62">
        <v>0.35531610000000002</v>
      </c>
      <c r="K60" s="62">
        <v>0.72484484400000004</v>
      </c>
      <c r="L60" s="62" t="s">
        <v>443</v>
      </c>
      <c r="M60" s="62" t="s">
        <v>443</v>
      </c>
      <c r="N60" s="62" t="s">
        <v>443</v>
      </c>
      <c r="O60" s="62" t="s">
        <v>443</v>
      </c>
      <c r="P60" s="62" t="s">
        <v>443</v>
      </c>
      <c r="Q60" s="62" t="s">
        <v>443</v>
      </c>
      <c r="R60" s="62" t="s">
        <v>443</v>
      </c>
      <c r="S60" s="62" t="s">
        <v>443</v>
      </c>
      <c r="T60" s="62" t="s">
        <v>443</v>
      </c>
      <c r="U60" s="62" t="s">
        <v>443</v>
      </c>
      <c r="V60" s="62" t="s">
        <v>443</v>
      </c>
      <c r="W60" s="62" t="s">
        <v>443</v>
      </c>
      <c r="X60" s="62" t="s">
        <v>443</v>
      </c>
      <c r="Y60" s="62" t="s">
        <v>443</v>
      </c>
      <c r="Z60" s="62" t="s">
        <v>443</v>
      </c>
      <c r="AA60" s="62" t="s">
        <v>443</v>
      </c>
      <c r="AB60" s="62" t="s">
        <v>443</v>
      </c>
      <c r="AC60" s="62" t="s">
        <v>443</v>
      </c>
      <c r="AD60" s="157" t="s">
        <v>443</v>
      </c>
      <c r="AE60" s="158"/>
      <c r="AF60" s="159" t="s">
        <v>443</v>
      </c>
      <c r="AG60" s="62" t="s">
        <v>443</v>
      </c>
      <c r="AH60" s="62" t="s">
        <v>443</v>
      </c>
      <c r="AI60" s="62" t="s">
        <v>443</v>
      </c>
      <c r="AJ60" s="62" t="s">
        <v>443</v>
      </c>
      <c r="AK60" s="62">
        <v>7106.3220000000001</v>
      </c>
      <c r="AL60" s="40" t="s">
        <v>421</v>
      </c>
    </row>
    <row r="61" spans="1:38" ht="26.25" hidden="1" customHeight="1" thickBot="1">
      <c r="A61" s="60" t="s">
        <v>53</v>
      </c>
      <c r="B61" s="68" t="s">
        <v>152</v>
      </c>
      <c r="C61" s="61" t="s">
        <v>153</v>
      </c>
      <c r="D61" s="62"/>
      <c r="E61" s="62" t="s">
        <v>443</v>
      </c>
      <c r="F61" s="62" t="s">
        <v>443</v>
      </c>
      <c r="G61" s="62" t="s">
        <v>443</v>
      </c>
      <c r="H61" s="62" t="s">
        <v>443</v>
      </c>
      <c r="I61" s="62">
        <v>2.9764899999999997E-2</v>
      </c>
      <c r="J61" s="62">
        <v>0.297649</v>
      </c>
      <c r="K61" s="62">
        <v>0.99168800000000001</v>
      </c>
      <c r="L61" s="62" t="s">
        <v>443</v>
      </c>
      <c r="M61" s="62" t="s">
        <v>443</v>
      </c>
      <c r="N61" s="62" t="s">
        <v>443</v>
      </c>
      <c r="O61" s="62" t="s">
        <v>443</v>
      </c>
      <c r="P61" s="62" t="s">
        <v>443</v>
      </c>
      <c r="Q61" s="62" t="s">
        <v>443</v>
      </c>
      <c r="R61" s="62" t="s">
        <v>443</v>
      </c>
      <c r="S61" s="62" t="s">
        <v>443</v>
      </c>
      <c r="T61" s="62" t="s">
        <v>443</v>
      </c>
      <c r="U61" s="62" t="s">
        <v>443</v>
      </c>
      <c r="V61" s="62" t="s">
        <v>443</v>
      </c>
      <c r="W61" s="62" t="s">
        <v>443</v>
      </c>
      <c r="X61" s="62" t="s">
        <v>443</v>
      </c>
      <c r="Y61" s="62" t="s">
        <v>443</v>
      </c>
      <c r="Z61" s="62" t="s">
        <v>443</v>
      </c>
      <c r="AA61" s="62" t="s">
        <v>443</v>
      </c>
      <c r="AB61" s="62" t="s">
        <v>443</v>
      </c>
      <c r="AC61" s="62" t="s">
        <v>443</v>
      </c>
      <c r="AD61" s="157" t="s">
        <v>443</v>
      </c>
      <c r="AE61" s="158"/>
      <c r="AF61" s="159" t="s">
        <v>443</v>
      </c>
      <c r="AG61" s="62" t="s">
        <v>443</v>
      </c>
      <c r="AH61" s="62" t="s">
        <v>443</v>
      </c>
      <c r="AI61" s="62" t="s">
        <v>443</v>
      </c>
      <c r="AJ61" s="62" t="s">
        <v>443</v>
      </c>
      <c r="AK61" s="62">
        <v>958890</v>
      </c>
      <c r="AL61" s="40" t="s">
        <v>422</v>
      </c>
    </row>
    <row r="62" spans="1:38" ht="26.25" hidden="1" customHeight="1" thickBot="1">
      <c r="A62" s="60" t="s">
        <v>53</v>
      </c>
      <c r="B62" s="68" t="s">
        <v>154</v>
      </c>
      <c r="C62" s="61" t="s">
        <v>155</v>
      </c>
      <c r="D62" s="62"/>
      <c r="E62" s="62" t="s">
        <v>443</v>
      </c>
      <c r="F62" s="62" t="s">
        <v>443</v>
      </c>
      <c r="G62" s="62" t="s">
        <v>443</v>
      </c>
      <c r="H62" s="62" t="s">
        <v>443</v>
      </c>
      <c r="I62" s="62">
        <v>1.9980599999999999E-3</v>
      </c>
      <c r="J62" s="62">
        <v>1.9980600000000001E-2</v>
      </c>
      <c r="K62" s="62">
        <v>3.9961200000000002E-2</v>
      </c>
      <c r="L62" s="62" t="s">
        <v>443</v>
      </c>
      <c r="M62" s="62" t="s">
        <v>443</v>
      </c>
      <c r="N62" s="62" t="s">
        <v>443</v>
      </c>
      <c r="O62" s="62" t="s">
        <v>443</v>
      </c>
      <c r="P62" s="62" t="s">
        <v>443</v>
      </c>
      <c r="Q62" s="62" t="s">
        <v>443</v>
      </c>
      <c r="R62" s="62" t="s">
        <v>443</v>
      </c>
      <c r="S62" s="62" t="s">
        <v>443</v>
      </c>
      <c r="T62" s="62" t="s">
        <v>443</v>
      </c>
      <c r="U62" s="62" t="s">
        <v>443</v>
      </c>
      <c r="V62" s="62" t="s">
        <v>443</v>
      </c>
      <c r="W62" s="62" t="s">
        <v>443</v>
      </c>
      <c r="X62" s="62" t="s">
        <v>443</v>
      </c>
      <c r="Y62" s="62" t="s">
        <v>443</v>
      </c>
      <c r="Z62" s="62" t="s">
        <v>443</v>
      </c>
      <c r="AA62" s="62" t="s">
        <v>443</v>
      </c>
      <c r="AB62" s="62" t="s">
        <v>443</v>
      </c>
      <c r="AC62" s="62" t="s">
        <v>443</v>
      </c>
      <c r="AD62" s="157" t="s">
        <v>443</v>
      </c>
      <c r="AE62" s="158"/>
      <c r="AF62" s="159" t="s">
        <v>443</v>
      </c>
      <c r="AG62" s="62" t="s">
        <v>443</v>
      </c>
      <c r="AH62" s="62" t="s">
        <v>443</v>
      </c>
      <c r="AI62" s="62" t="s">
        <v>443</v>
      </c>
      <c r="AJ62" s="62" t="s">
        <v>443</v>
      </c>
      <c r="AK62" s="62">
        <v>3330.1</v>
      </c>
      <c r="AL62" s="40" t="s">
        <v>423</v>
      </c>
    </row>
    <row r="63" spans="1:38" ht="26.25" hidden="1" customHeight="1" thickBot="1">
      <c r="A63" s="60" t="s">
        <v>53</v>
      </c>
      <c r="B63" s="68" t="s">
        <v>156</v>
      </c>
      <c r="C63" s="66" t="s">
        <v>157</v>
      </c>
      <c r="D63" s="69"/>
      <c r="E63" s="165" t="s">
        <v>443</v>
      </c>
      <c r="F63" s="62" t="s">
        <v>443</v>
      </c>
      <c r="G63" s="62" t="s">
        <v>443</v>
      </c>
      <c r="H63" s="62" t="s">
        <v>443</v>
      </c>
      <c r="I63" s="62" t="s">
        <v>443</v>
      </c>
      <c r="J63" s="62" t="s">
        <v>443</v>
      </c>
      <c r="K63" s="62" t="s">
        <v>443</v>
      </c>
      <c r="L63" s="62" t="s">
        <v>443</v>
      </c>
      <c r="M63" s="62" t="s">
        <v>443</v>
      </c>
      <c r="N63" s="62" t="s">
        <v>443</v>
      </c>
      <c r="O63" s="62" t="s">
        <v>443</v>
      </c>
      <c r="P63" s="62" t="s">
        <v>443</v>
      </c>
      <c r="Q63" s="62" t="s">
        <v>443</v>
      </c>
      <c r="R63" s="62" t="s">
        <v>443</v>
      </c>
      <c r="S63" s="62" t="s">
        <v>443</v>
      </c>
      <c r="T63" s="62" t="s">
        <v>443</v>
      </c>
      <c r="U63" s="62" t="s">
        <v>443</v>
      </c>
      <c r="V63" s="62" t="s">
        <v>443</v>
      </c>
      <c r="W63" s="62" t="s">
        <v>443</v>
      </c>
      <c r="X63" s="62" t="s">
        <v>443</v>
      </c>
      <c r="Y63" s="62" t="s">
        <v>443</v>
      </c>
      <c r="Z63" s="62" t="s">
        <v>443</v>
      </c>
      <c r="AA63" s="62" t="s">
        <v>443</v>
      </c>
      <c r="AB63" s="62" t="s">
        <v>443</v>
      </c>
      <c r="AC63" s="62" t="s">
        <v>443</v>
      </c>
      <c r="AD63" s="157" t="s">
        <v>443</v>
      </c>
      <c r="AE63" s="158"/>
      <c r="AF63" s="159" t="s">
        <v>443</v>
      </c>
      <c r="AG63" s="62" t="s">
        <v>443</v>
      </c>
      <c r="AH63" s="62" t="s">
        <v>443</v>
      </c>
      <c r="AI63" s="62" t="s">
        <v>443</v>
      </c>
      <c r="AJ63" s="62" t="s">
        <v>443</v>
      </c>
      <c r="AK63" s="62" t="s">
        <v>443</v>
      </c>
      <c r="AL63" s="40" t="s">
        <v>412</v>
      </c>
    </row>
    <row r="64" spans="1:38" ht="26.25" hidden="1" customHeight="1" thickBot="1">
      <c r="A64" s="60" t="s">
        <v>53</v>
      </c>
      <c r="B64" s="68" t="s">
        <v>158</v>
      </c>
      <c r="C64" s="61" t="s">
        <v>159</v>
      </c>
      <c r="D64" s="62"/>
      <c r="E64" s="62" t="s">
        <v>442</v>
      </c>
      <c r="F64" s="62" t="s">
        <v>442</v>
      </c>
      <c r="G64" s="62" t="s">
        <v>442</v>
      </c>
      <c r="H64" s="62" t="s">
        <v>442</v>
      </c>
      <c r="I64" s="62" t="s">
        <v>442</v>
      </c>
      <c r="J64" s="62" t="s">
        <v>442</v>
      </c>
      <c r="K64" s="62" t="s">
        <v>442</v>
      </c>
      <c r="L64" s="62" t="s">
        <v>442</v>
      </c>
      <c r="M64" s="62" t="s">
        <v>442</v>
      </c>
      <c r="N64" s="62" t="s">
        <v>442</v>
      </c>
      <c r="O64" s="62" t="s">
        <v>442</v>
      </c>
      <c r="P64" s="62" t="s">
        <v>442</v>
      </c>
      <c r="Q64" s="62" t="s">
        <v>442</v>
      </c>
      <c r="R64" s="62" t="s">
        <v>442</v>
      </c>
      <c r="S64" s="62" t="s">
        <v>442</v>
      </c>
      <c r="T64" s="62" t="s">
        <v>442</v>
      </c>
      <c r="U64" s="62" t="s">
        <v>442</v>
      </c>
      <c r="V64" s="62" t="s">
        <v>442</v>
      </c>
      <c r="W64" s="62" t="s">
        <v>442</v>
      </c>
      <c r="X64" s="62" t="s">
        <v>442</v>
      </c>
      <c r="Y64" s="62" t="s">
        <v>442</v>
      </c>
      <c r="Z64" s="62" t="s">
        <v>442</v>
      </c>
      <c r="AA64" s="62" t="s">
        <v>442</v>
      </c>
      <c r="AB64" s="62" t="s">
        <v>442</v>
      </c>
      <c r="AC64" s="62" t="s">
        <v>442</v>
      </c>
      <c r="AD64" s="157" t="s">
        <v>442</v>
      </c>
      <c r="AE64" s="158"/>
      <c r="AF64" s="159" t="s">
        <v>442</v>
      </c>
      <c r="AG64" s="159" t="s">
        <v>442</v>
      </c>
      <c r="AH64" s="159" t="s">
        <v>442</v>
      </c>
      <c r="AI64" s="159" t="s">
        <v>442</v>
      </c>
      <c r="AJ64" s="159" t="s">
        <v>442</v>
      </c>
      <c r="AK64" s="159" t="s">
        <v>442</v>
      </c>
      <c r="AL64" s="40" t="s">
        <v>160</v>
      </c>
    </row>
    <row r="65" spans="1:38" ht="26.25" hidden="1" customHeight="1" thickBot="1">
      <c r="A65" s="60" t="s">
        <v>53</v>
      </c>
      <c r="B65" s="64" t="s">
        <v>161</v>
      </c>
      <c r="C65" s="61" t="s">
        <v>162</v>
      </c>
      <c r="D65" s="62"/>
      <c r="E65" s="62" t="s">
        <v>442</v>
      </c>
      <c r="F65" s="62" t="s">
        <v>442</v>
      </c>
      <c r="G65" s="62" t="s">
        <v>442</v>
      </c>
      <c r="H65" s="62" t="s">
        <v>442</v>
      </c>
      <c r="I65" s="62" t="s">
        <v>442</v>
      </c>
      <c r="J65" s="62" t="s">
        <v>442</v>
      </c>
      <c r="K65" s="62" t="s">
        <v>442</v>
      </c>
      <c r="L65" s="62" t="s">
        <v>442</v>
      </c>
      <c r="M65" s="62" t="s">
        <v>442</v>
      </c>
      <c r="N65" s="62" t="s">
        <v>442</v>
      </c>
      <c r="O65" s="62" t="s">
        <v>442</v>
      </c>
      <c r="P65" s="62" t="s">
        <v>442</v>
      </c>
      <c r="Q65" s="62" t="s">
        <v>442</v>
      </c>
      <c r="R65" s="62" t="s">
        <v>442</v>
      </c>
      <c r="S65" s="62" t="s">
        <v>442</v>
      </c>
      <c r="T65" s="62" t="s">
        <v>442</v>
      </c>
      <c r="U65" s="62" t="s">
        <v>442</v>
      </c>
      <c r="V65" s="62" t="s">
        <v>442</v>
      </c>
      <c r="W65" s="62" t="s">
        <v>442</v>
      </c>
      <c r="X65" s="62" t="s">
        <v>442</v>
      </c>
      <c r="Y65" s="62" t="s">
        <v>442</v>
      </c>
      <c r="Z65" s="62" t="s">
        <v>442</v>
      </c>
      <c r="AA65" s="62" t="s">
        <v>442</v>
      </c>
      <c r="AB65" s="62" t="s">
        <v>442</v>
      </c>
      <c r="AC65" s="62" t="s">
        <v>442</v>
      </c>
      <c r="AD65" s="157" t="s">
        <v>442</v>
      </c>
      <c r="AE65" s="158"/>
      <c r="AF65" s="159" t="s">
        <v>442</v>
      </c>
      <c r="AG65" s="159" t="s">
        <v>442</v>
      </c>
      <c r="AH65" s="159" t="s">
        <v>442</v>
      </c>
      <c r="AI65" s="159" t="s">
        <v>442</v>
      </c>
      <c r="AJ65" s="159" t="s">
        <v>442</v>
      </c>
      <c r="AK65" s="159" t="s">
        <v>442</v>
      </c>
      <c r="AL65" s="40" t="s">
        <v>163</v>
      </c>
    </row>
    <row r="66" spans="1:38" ht="26.25" hidden="1" customHeight="1" thickBot="1">
      <c r="A66" s="60" t="s">
        <v>53</v>
      </c>
      <c r="B66" s="64" t="s">
        <v>164</v>
      </c>
      <c r="C66" s="61" t="s">
        <v>165</v>
      </c>
      <c r="D66" s="62"/>
      <c r="E66" s="62" t="s">
        <v>442</v>
      </c>
      <c r="F66" s="62" t="s">
        <v>442</v>
      </c>
      <c r="G66" s="62" t="s">
        <v>442</v>
      </c>
      <c r="H66" s="62" t="s">
        <v>442</v>
      </c>
      <c r="I66" s="62" t="s">
        <v>442</v>
      </c>
      <c r="J66" s="62" t="s">
        <v>442</v>
      </c>
      <c r="K66" s="62" t="s">
        <v>442</v>
      </c>
      <c r="L66" s="62" t="s">
        <v>442</v>
      </c>
      <c r="M66" s="62" t="s">
        <v>442</v>
      </c>
      <c r="N66" s="62" t="s">
        <v>442</v>
      </c>
      <c r="O66" s="62" t="s">
        <v>442</v>
      </c>
      <c r="P66" s="62" t="s">
        <v>442</v>
      </c>
      <c r="Q66" s="62" t="s">
        <v>442</v>
      </c>
      <c r="R66" s="62" t="s">
        <v>442</v>
      </c>
      <c r="S66" s="62" t="s">
        <v>442</v>
      </c>
      <c r="T66" s="62" t="s">
        <v>442</v>
      </c>
      <c r="U66" s="62" t="s">
        <v>442</v>
      </c>
      <c r="V66" s="62" t="s">
        <v>442</v>
      </c>
      <c r="W66" s="62" t="s">
        <v>442</v>
      </c>
      <c r="X66" s="62" t="s">
        <v>442</v>
      </c>
      <c r="Y66" s="62" t="s">
        <v>442</v>
      </c>
      <c r="Z66" s="62" t="s">
        <v>442</v>
      </c>
      <c r="AA66" s="62" t="s">
        <v>442</v>
      </c>
      <c r="AB66" s="62" t="s">
        <v>442</v>
      </c>
      <c r="AC66" s="62" t="s">
        <v>442</v>
      </c>
      <c r="AD66" s="157" t="s">
        <v>442</v>
      </c>
      <c r="AE66" s="158"/>
      <c r="AF66" s="159" t="s">
        <v>442</v>
      </c>
      <c r="AG66" s="159" t="s">
        <v>442</v>
      </c>
      <c r="AH66" s="159" t="s">
        <v>442</v>
      </c>
      <c r="AI66" s="159" t="s">
        <v>442</v>
      </c>
      <c r="AJ66" s="159" t="s">
        <v>442</v>
      </c>
      <c r="AK66" s="159" t="s">
        <v>442</v>
      </c>
      <c r="AL66" s="40" t="s">
        <v>166</v>
      </c>
    </row>
    <row r="67" spans="1:38" ht="26.25" hidden="1" customHeight="1" thickBot="1">
      <c r="A67" s="60" t="s">
        <v>53</v>
      </c>
      <c r="B67" s="64" t="s">
        <v>167</v>
      </c>
      <c r="C67" s="61" t="s">
        <v>168</v>
      </c>
      <c r="D67" s="62"/>
      <c r="E67" s="62" t="s">
        <v>442</v>
      </c>
      <c r="F67" s="62" t="s">
        <v>442</v>
      </c>
      <c r="G67" s="62" t="s">
        <v>442</v>
      </c>
      <c r="H67" s="62" t="s">
        <v>442</v>
      </c>
      <c r="I67" s="62" t="s">
        <v>442</v>
      </c>
      <c r="J67" s="62" t="s">
        <v>442</v>
      </c>
      <c r="K67" s="62" t="s">
        <v>442</v>
      </c>
      <c r="L67" s="62" t="s">
        <v>442</v>
      </c>
      <c r="M67" s="62" t="s">
        <v>442</v>
      </c>
      <c r="N67" s="62" t="s">
        <v>442</v>
      </c>
      <c r="O67" s="62" t="s">
        <v>442</v>
      </c>
      <c r="P67" s="62" t="s">
        <v>442</v>
      </c>
      <c r="Q67" s="62" t="s">
        <v>442</v>
      </c>
      <c r="R67" s="62" t="s">
        <v>442</v>
      </c>
      <c r="S67" s="62" t="s">
        <v>442</v>
      </c>
      <c r="T67" s="62" t="s">
        <v>442</v>
      </c>
      <c r="U67" s="62" t="s">
        <v>442</v>
      </c>
      <c r="V67" s="62" t="s">
        <v>442</v>
      </c>
      <c r="W67" s="62" t="s">
        <v>442</v>
      </c>
      <c r="X67" s="62" t="s">
        <v>442</v>
      </c>
      <c r="Y67" s="62" t="s">
        <v>442</v>
      </c>
      <c r="Z67" s="62" t="s">
        <v>442</v>
      </c>
      <c r="AA67" s="62" t="s">
        <v>442</v>
      </c>
      <c r="AB67" s="62" t="s">
        <v>442</v>
      </c>
      <c r="AC67" s="62" t="s">
        <v>442</v>
      </c>
      <c r="AD67" s="157" t="s">
        <v>442</v>
      </c>
      <c r="AE67" s="158"/>
      <c r="AF67" s="159" t="s">
        <v>442</v>
      </c>
      <c r="AG67" s="159" t="s">
        <v>442</v>
      </c>
      <c r="AH67" s="159" t="s">
        <v>442</v>
      </c>
      <c r="AI67" s="159" t="s">
        <v>442</v>
      </c>
      <c r="AJ67" s="159" t="s">
        <v>442</v>
      </c>
      <c r="AK67" s="159" t="s">
        <v>442</v>
      </c>
      <c r="AL67" s="40" t="s">
        <v>169</v>
      </c>
    </row>
    <row r="68" spans="1:38" ht="26.25" hidden="1" customHeight="1" thickBot="1">
      <c r="A68" s="60" t="s">
        <v>53</v>
      </c>
      <c r="B68" s="64" t="s">
        <v>170</v>
      </c>
      <c r="C68" s="61" t="s">
        <v>171</v>
      </c>
      <c r="D68" s="62"/>
      <c r="E68" s="62" t="s">
        <v>442</v>
      </c>
      <c r="F68" s="62" t="s">
        <v>442</v>
      </c>
      <c r="G68" s="62" t="s">
        <v>442</v>
      </c>
      <c r="H68" s="62" t="s">
        <v>442</v>
      </c>
      <c r="I68" s="62" t="s">
        <v>442</v>
      </c>
      <c r="J68" s="62" t="s">
        <v>442</v>
      </c>
      <c r="K68" s="62" t="s">
        <v>442</v>
      </c>
      <c r="L68" s="62" t="s">
        <v>442</v>
      </c>
      <c r="M68" s="62" t="s">
        <v>442</v>
      </c>
      <c r="N68" s="62" t="s">
        <v>442</v>
      </c>
      <c r="O68" s="62" t="s">
        <v>442</v>
      </c>
      <c r="P68" s="62" t="s">
        <v>442</v>
      </c>
      <c r="Q68" s="62" t="s">
        <v>442</v>
      </c>
      <c r="R68" s="62" t="s">
        <v>442</v>
      </c>
      <c r="S68" s="62" t="s">
        <v>442</v>
      </c>
      <c r="T68" s="62" t="s">
        <v>442</v>
      </c>
      <c r="U68" s="62" t="s">
        <v>442</v>
      </c>
      <c r="V68" s="62" t="s">
        <v>442</v>
      </c>
      <c r="W68" s="62" t="s">
        <v>442</v>
      </c>
      <c r="X68" s="62" t="s">
        <v>442</v>
      </c>
      <c r="Y68" s="62" t="s">
        <v>442</v>
      </c>
      <c r="Z68" s="62" t="s">
        <v>442</v>
      </c>
      <c r="AA68" s="62" t="s">
        <v>442</v>
      </c>
      <c r="AB68" s="62" t="s">
        <v>442</v>
      </c>
      <c r="AC68" s="62" t="s">
        <v>442</v>
      </c>
      <c r="AD68" s="157" t="s">
        <v>442</v>
      </c>
      <c r="AE68" s="158"/>
      <c r="AF68" s="159" t="s">
        <v>442</v>
      </c>
      <c r="AG68" s="159" t="s">
        <v>442</v>
      </c>
      <c r="AH68" s="159" t="s">
        <v>442</v>
      </c>
      <c r="AI68" s="159" t="s">
        <v>442</v>
      </c>
      <c r="AJ68" s="159" t="s">
        <v>442</v>
      </c>
      <c r="AK68" s="159" t="s">
        <v>442</v>
      </c>
      <c r="AL68" s="40" t="s">
        <v>172</v>
      </c>
    </row>
    <row r="69" spans="1:38" ht="26.25" hidden="1" customHeight="1" thickBot="1">
      <c r="A69" s="60" t="s">
        <v>53</v>
      </c>
      <c r="B69" s="60" t="s">
        <v>173</v>
      </c>
      <c r="C69" s="61" t="s">
        <v>174</v>
      </c>
      <c r="D69" s="67"/>
      <c r="E69" s="67" t="s">
        <v>442</v>
      </c>
      <c r="F69" s="62" t="s">
        <v>442</v>
      </c>
      <c r="G69" s="62" t="s">
        <v>442</v>
      </c>
      <c r="H69" s="62" t="s">
        <v>442</v>
      </c>
      <c r="I69" s="62" t="s">
        <v>442</v>
      </c>
      <c r="J69" s="62" t="s">
        <v>442</v>
      </c>
      <c r="K69" s="62" t="s">
        <v>442</v>
      </c>
      <c r="L69" s="62" t="s">
        <v>442</v>
      </c>
      <c r="M69" s="62" t="s">
        <v>442</v>
      </c>
      <c r="N69" s="62" t="s">
        <v>442</v>
      </c>
      <c r="O69" s="62" t="s">
        <v>442</v>
      </c>
      <c r="P69" s="62" t="s">
        <v>442</v>
      </c>
      <c r="Q69" s="62" t="s">
        <v>442</v>
      </c>
      <c r="R69" s="62" t="s">
        <v>442</v>
      </c>
      <c r="S69" s="62" t="s">
        <v>442</v>
      </c>
      <c r="T69" s="62" t="s">
        <v>442</v>
      </c>
      <c r="U69" s="62" t="s">
        <v>442</v>
      </c>
      <c r="V69" s="62" t="s">
        <v>442</v>
      </c>
      <c r="W69" s="62" t="s">
        <v>442</v>
      </c>
      <c r="X69" s="62" t="s">
        <v>442</v>
      </c>
      <c r="Y69" s="62" t="s">
        <v>442</v>
      </c>
      <c r="Z69" s="62" t="s">
        <v>442</v>
      </c>
      <c r="AA69" s="62" t="s">
        <v>442</v>
      </c>
      <c r="AB69" s="62" t="s">
        <v>442</v>
      </c>
      <c r="AC69" s="62" t="s">
        <v>442</v>
      </c>
      <c r="AD69" s="157" t="s">
        <v>442</v>
      </c>
      <c r="AE69" s="158"/>
      <c r="AF69" s="159" t="s">
        <v>442</v>
      </c>
      <c r="AG69" s="159" t="s">
        <v>442</v>
      </c>
      <c r="AH69" s="159" t="s">
        <v>442</v>
      </c>
      <c r="AI69" s="159" t="s">
        <v>442</v>
      </c>
      <c r="AJ69" s="159" t="s">
        <v>442</v>
      </c>
      <c r="AK69" s="159" t="s">
        <v>442</v>
      </c>
      <c r="AL69" s="40" t="s">
        <v>175</v>
      </c>
    </row>
    <row r="70" spans="1:38" ht="26.25" hidden="1" customHeight="1" thickBot="1">
      <c r="A70" s="60" t="s">
        <v>53</v>
      </c>
      <c r="B70" s="60" t="s">
        <v>176</v>
      </c>
      <c r="C70" s="61" t="s">
        <v>385</v>
      </c>
      <c r="D70" s="67"/>
      <c r="E70" s="67" t="s">
        <v>443</v>
      </c>
      <c r="F70" s="62">
        <v>9.2358799999999993E-4</v>
      </c>
      <c r="G70" s="62" t="s">
        <v>443</v>
      </c>
      <c r="H70" s="62" t="s">
        <v>443</v>
      </c>
      <c r="I70" s="62">
        <v>9.8900000000000002E-6</v>
      </c>
      <c r="J70" s="62">
        <v>1.9780000000000001E-4</v>
      </c>
      <c r="K70" s="62">
        <v>5.5115699999999993E-4</v>
      </c>
      <c r="L70" s="62" t="s">
        <v>443</v>
      </c>
      <c r="M70" s="62" t="s">
        <v>443</v>
      </c>
      <c r="N70" s="62" t="s">
        <v>443</v>
      </c>
      <c r="O70" s="62" t="s">
        <v>443</v>
      </c>
      <c r="P70" s="62" t="s">
        <v>443</v>
      </c>
      <c r="Q70" s="62" t="s">
        <v>443</v>
      </c>
      <c r="R70" s="62" t="s">
        <v>443</v>
      </c>
      <c r="S70" s="62" t="s">
        <v>443</v>
      </c>
      <c r="T70" s="62" t="s">
        <v>443</v>
      </c>
      <c r="U70" s="62" t="s">
        <v>443</v>
      </c>
      <c r="V70" s="62" t="s">
        <v>443</v>
      </c>
      <c r="W70" s="62" t="s">
        <v>443</v>
      </c>
      <c r="X70" s="62" t="s">
        <v>443</v>
      </c>
      <c r="Y70" s="62" t="s">
        <v>443</v>
      </c>
      <c r="Z70" s="62" t="s">
        <v>443</v>
      </c>
      <c r="AA70" s="62" t="s">
        <v>443</v>
      </c>
      <c r="AB70" s="62" t="s">
        <v>443</v>
      </c>
      <c r="AC70" s="62" t="s">
        <v>443</v>
      </c>
      <c r="AD70" s="157" t="s">
        <v>443</v>
      </c>
      <c r="AE70" s="158"/>
      <c r="AF70" s="159" t="s">
        <v>443</v>
      </c>
      <c r="AG70" s="159" t="s">
        <v>443</v>
      </c>
      <c r="AH70" s="159" t="s">
        <v>443</v>
      </c>
      <c r="AI70" s="159" t="s">
        <v>443</v>
      </c>
      <c r="AJ70" s="159" t="s">
        <v>443</v>
      </c>
      <c r="AK70" s="62" t="s">
        <v>443</v>
      </c>
      <c r="AL70" s="40" t="s">
        <v>412</v>
      </c>
    </row>
    <row r="71" spans="1:38" ht="26.25" hidden="1" customHeight="1" thickBot="1">
      <c r="A71" s="60" t="s">
        <v>53</v>
      </c>
      <c r="B71" s="60" t="s">
        <v>177</v>
      </c>
      <c r="C71" s="61" t="s">
        <v>178</v>
      </c>
      <c r="D71" s="67"/>
      <c r="E71" s="67" t="s">
        <v>445</v>
      </c>
      <c r="F71" s="67" t="s">
        <v>445</v>
      </c>
      <c r="G71" s="67" t="s">
        <v>445</v>
      </c>
      <c r="H71" s="67" t="s">
        <v>445</v>
      </c>
      <c r="I71" s="67" t="s">
        <v>445</v>
      </c>
      <c r="J71" s="67" t="s">
        <v>445</v>
      </c>
      <c r="K71" s="67" t="s">
        <v>445</v>
      </c>
      <c r="L71" s="67" t="s">
        <v>445</v>
      </c>
      <c r="M71" s="67" t="s">
        <v>445</v>
      </c>
      <c r="N71" s="67" t="s">
        <v>445</v>
      </c>
      <c r="O71" s="67" t="s">
        <v>445</v>
      </c>
      <c r="P71" s="67" t="s">
        <v>445</v>
      </c>
      <c r="Q71" s="67" t="s">
        <v>445</v>
      </c>
      <c r="R71" s="67" t="s">
        <v>445</v>
      </c>
      <c r="S71" s="67" t="s">
        <v>445</v>
      </c>
      <c r="T71" s="67" t="s">
        <v>445</v>
      </c>
      <c r="U71" s="67" t="s">
        <v>445</v>
      </c>
      <c r="V71" s="67" t="s">
        <v>445</v>
      </c>
      <c r="W71" s="67" t="s">
        <v>445</v>
      </c>
      <c r="X71" s="67" t="s">
        <v>445</v>
      </c>
      <c r="Y71" s="67" t="s">
        <v>445</v>
      </c>
      <c r="Z71" s="67" t="s">
        <v>445</v>
      </c>
      <c r="AA71" s="67" t="s">
        <v>445</v>
      </c>
      <c r="AB71" s="67" t="s">
        <v>445</v>
      </c>
      <c r="AC71" s="67" t="s">
        <v>445</v>
      </c>
      <c r="AD71" s="67" t="s">
        <v>445</v>
      </c>
      <c r="AE71" s="158"/>
      <c r="AF71" s="159" t="s">
        <v>445</v>
      </c>
      <c r="AG71" s="159" t="s">
        <v>445</v>
      </c>
      <c r="AH71" s="159" t="s">
        <v>445</v>
      </c>
      <c r="AI71" s="159" t="s">
        <v>445</v>
      </c>
      <c r="AJ71" s="159" t="s">
        <v>445</v>
      </c>
      <c r="AK71" s="159" t="s">
        <v>445</v>
      </c>
      <c r="AL71" s="40" t="s">
        <v>412</v>
      </c>
    </row>
    <row r="72" spans="1:38" ht="26.25" customHeight="1" thickBot="1">
      <c r="A72" s="60" t="s">
        <v>53</v>
      </c>
      <c r="B72" s="60" t="s">
        <v>179</v>
      </c>
      <c r="C72" s="61" t="s">
        <v>180</v>
      </c>
      <c r="D72" s="62"/>
      <c r="E72" s="62" t="s">
        <v>444</v>
      </c>
      <c r="F72" s="62">
        <v>0.12987431100000002</v>
      </c>
      <c r="G72" s="62" t="s">
        <v>444</v>
      </c>
      <c r="H72" s="62" t="s">
        <v>444</v>
      </c>
      <c r="I72" s="62">
        <v>0.12079578000000001</v>
      </c>
      <c r="J72" s="62">
        <v>0.15530885999999999</v>
      </c>
      <c r="K72" s="62">
        <v>0.25942700700000004</v>
      </c>
      <c r="L72" s="62">
        <v>4.34864808E-4</v>
      </c>
      <c r="M72" s="62" t="s">
        <v>444</v>
      </c>
      <c r="N72" s="62">
        <v>3.9690041999999996</v>
      </c>
      <c r="O72" s="62">
        <v>1.7256540000000001E-2</v>
      </c>
      <c r="P72" s="62">
        <v>8.6282700000000018E-2</v>
      </c>
      <c r="Q72" s="62">
        <v>0.34513080000000007</v>
      </c>
      <c r="R72" s="62">
        <v>3.8827215000000002</v>
      </c>
      <c r="S72" s="62">
        <v>6.039789000000001E-2</v>
      </c>
      <c r="T72" s="62">
        <v>0.12079578000000002</v>
      </c>
      <c r="U72" s="62">
        <v>1.7256540000000001E-2</v>
      </c>
      <c r="V72" s="62">
        <v>3.451308</v>
      </c>
      <c r="W72" s="62">
        <v>2.5884809999999998</v>
      </c>
      <c r="X72" s="62" t="s">
        <v>444</v>
      </c>
      <c r="Y72" s="62" t="s">
        <v>444</v>
      </c>
      <c r="Z72" s="62" t="s">
        <v>444</v>
      </c>
      <c r="AA72" s="62" t="s">
        <v>444</v>
      </c>
      <c r="AB72" s="62">
        <v>0.41415695999999996</v>
      </c>
      <c r="AC72" s="62">
        <v>2.5884809999999997E-5</v>
      </c>
      <c r="AD72" s="157">
        <v>2.1570675000000001</v>
      </c>
      <c r="AE72" s="158"/>
      <c r="AF72" s="159" t="s">
        <v>443</v>
      </c>
      <c r="AG72" s="62" t="s">
        <v>443</v>
      </c>
      <c r="AH72" s="62" t="s">
        <v>443</v>
      </c>
      <c r="AI72" s="62" t="s">
        <v>443</v>
      </c>
      <c r="AJ72" s="62" t="s">
        <v>443</v>
      </c>
      <c r="AK72" s="62">
        <v>862.827</v>
      </c>
      <c r="AL72" s="40" t="s">
        <v>181</v>
      </c>
    </row>
    <row r="73" spans="1:38" ht="26.25" customHeight="1" thickBot="1">
      <c r="A73" s="60" t="s">
        <v>53</v>
      </c>
      <c r="B73" s="60" t="s">
        <v>182</v>
      </c>
      <c r="C73" s="61" t="s">
        <v>183</v>
      </c>
      <c r="D73" s="62"/>
      <c r="E73" s="62" t="s">
        <v>443</v>
      </c>
      <c r="F73" s="62" t="s">
        <v>443</v>
      </c>
      <c r="G73" s="62" t="s">
        <v>443</v>
      </c>
      <c r="H73" s="62" t="s">
        <v>443</v>
      </c>
      <c r="I73" s="62">
        <v>9.7825434000000016</v>
      </c>
      <c r="J73" s="62">
        <v>13.85860315</v>
      </c>
      <c r="K73" s="62">
        <v>16.304239000000003</v>
      </c>
      <c r="L73" s="62">
        <v>0.97825434000000033</v>
      </c>
      <c r="M73" s="62" t="s">
        <v>443</v>
      </c>
      <c r="N73" s="62" t="s">
        <v>443</v>
      </c>
      <c r="O73" s="62" t="s">
        <v>443</v>
      </c>
      <c r="P73" s="62" t="s">
        <v>443</v>
      </c>
      <c r="Q73" s="62" t="s">
        <v>443</v>
      </c>
      <c r="R73" s="62" t="s">
        <v>443</v>
      </c>
      <c r="S73" s="62" t="s">
        <v>443</v>
      </c>
      <c r="T73" s="62" t="s">
        <v>443</v>
      </c>
      <c r="U73" s="62" t="s">
        <v>443</v>
      </c>
      <c r="V73" s="62" t="s">
        <v>443</v>
      </c>
      <c r="W73" s="62" t="s">
        <v>443</v>
      </c>
      <c r="X73" s="62" t="s">
        <v>443</v>
      </c>
      <c r="Y73" s="62" t="s">
        <v>443</v>
      </c>
      <c r="Z73" s="62" t="s">
        <v>443</v>
      </c>
      <c r="AA73" s="62" t="s">
        <v>443</v>
      </c>
      <c r="AB73" s="62" t="s">
        <v>443</v>
      </c>
      <c r="AC73" s="62" t="s">
        <v>443</v>
      </c>
      <c r="AD73" s="157" t="s">
        <v>443</v>
      </c>
      <c r="AE73" s="158"/>
      <c r="AF73" s="159" t="s">
        <v>443</v>
      </c>
      <c r="AG73" s="62" t="s">
        <v>443</v>
      </c>
      <c r="AH73" s="62" t="s">
        <v>443</v>
      </c>
      <c r="AI73" s="62" t="s">
        <v>443</v>
      </c>
      <c r="AJ73" s="62" t="s">
        <v>443</v>
      </c>
      <c r="AK73" s="62">
        <v>184.31</v>
      </c>
      <c r="AL73" s="40" t="s">
        <v>184</v>
      </c>
    </row>
    <row r="74" spans="1:38" ht="26.25" hidden="1" customHeight="1" thickBot="1">
      <c r="A74" s="60" t="s">
        <v>53</v>
      </c>
      <c r="B74" s="60" t="s">
        <v>185</v>
      </c>
      <c r="C74" s="61" t="s">
        <v>186</v>
      </c>
      <c r="D74" s="62"/>
      <c r="E74" s="62" t="s">
        <v>443</v>
      </c>
      <c r="F74" s="62" t="s">
        <v>443</v>
      </c>
      <c r="G74" s="62" t="s">
        <v>443</v>
      </c>
      <c r="H74" s="62" t="s">
        <v>443</v>
      </c>
      <c r="I74" s="62">
        <v>1.1434500000000001E-3</v>
      </c>
      <c r="J74" s="62">
        <v>2.9105999999999997E-3</v>
      </c>
      <c r="K74" s="62">
        <v>4.1580000000000002E-3</v>
      </c>
      <c r="L74" s="62">
        <v>2.6299350000000001E-5</v>
      </c>
      <c r="M74" s="62" t="s">
        <v>443</v>
      </c>
      <c r="N74" s="62" t="s">
        <v>443</v>
      </c>
      <c r="O74" s="62" t="s">
        <v>443</v>
      </c>
      <c r="P74" s="62" t="s">
        <v>443</v>
      </c>
      <c r="Q74" s="62" t="s">
        <v>443</v>
      </c>
      <c r="R74" s="62" t="s">
        <v>443</v>
      </c>
      <c r="S74" s="62" t="s">
        <v>443</v>
      </c>
      <c r="T74" s="62" t="s">
        <v>443</v>
      </c>
      <c r="U74" s="62" t="s">
        <v>443</v>
      </c>
      <c r="V74" s="62" t="s">
        <v>443</v>
      </c>
      <c r="W74" s="62">
        <v>7.2764999999999996E-2</v>
      </c>
      <c r="X74" s="62" t="s">
        <v>443</v>
      </c>
      <c r="Y74" s="62" t="s">
        <v>443</v>
      </c>
      <c r="Z74" s="62" t="s">
        <v>443</v>
      </c>
      <c r="AA74" s="62" t="s">
        <v>443</v>
      </c>
      <c r="AB74" s="62" t="s">
        <v>443</v>
      </c>
      <c r="AC74" s="62">
        <v>10.395</v>
      </c>
      <c r="AD74" s="157" t="s">
        <v>443</v>
      </c>
      <c r="AE74" s="158"/>
      <c r="AF74" s="159" t="s">
        <v>443</v>
      </c>
      <c r="AG74" s="62" t="s">
        <v>443</v>
      </c>
      <c r="AH74" s="62" t="s">
        <v>443</v>
      </c>
      <c r="AI74" s="62" t="s">
        <v>443</v>
      </c>
      <c r="AJ74" s="62" t="s">
        <v>443</v>
      </c>
      <c r="AK74" s="62">
        <v>2.0790000000000002</v>
      </c>
      <c r="AL74" s="40" t="s">
        <v>187</v>
      </c>
    </row>
    <row r="75" spans="1:38" ht="26.25" hidden="1" customHeight="1" thickBot="1">
      <c r="A75" s="60" t="s">
        <v>53</v>
      </c>
      <c r="B75" s="60" t="s">
        <v>188</v>
      </c>
      <c r="C75" s="61" t="s">
        <v>189</v>
      </c>
      <c r="D75" s="67"/>
      <c r="E75" s="67" t="s">
        <v>442</v>
      </c>
      <c r="F75" s="62" t="s">
        <v>442</v>
      </c>
      <c r="G75" s="62" t="s">
        <v>442</v>
      </c>
      <c r="H75" s="62" t="s">
        <v>442</v>
      </c>
      <c r="I75" s="62" t="s">
        <v>442</v>
      </c>
      <c r="J75" s="62" t="s">
        <v>442</v>
      </c>
      <c r="K75" s="62" t="s">
        <v>442</v>
      </c>
      <c r="L75" s="62" t="s">
        <v>442</v>
      </c>
      <c r="M75" s="62" t="s">
        <v>442</v>
      </c>
      <c r="N75" s="62" t="s">
        <v>442</v>
      </c>
      <c r="O75" s="62" t="s">
        <v>442</v>
      </c>
      <c r="P75" s="62" t="s">
        <v>442</v>
      </c>
      <c r="Q75" s="62" t="s">
        <v>442</v>
      </c>
      <c r="R75" s="62" t="s">
        <v>442</v>
      </c>
      <c r="S75" s="62" t="s">
        <v>442</v>
      </c>
      <c r="T75" s="62" t="s">
        <v>442</v>
      </c>
      <c r="U75" s="62" t="s">
        <v>442</v>
      </c>
      <c r="V75" s="62" t="s">
        <v>442</v>
      </c>
      <c r="W75" s="62" t="s">
        <v>442</v>
      </c>
      <c r="X75" s="62" t="s">
        <v>442</v>
      </c>
      <c r="Y75" s="62" t="s">
        <v>442</v>
      </c>
      <c r="Z75" s="62" t="s">
        <v>442</v>
      </c>
      <c r="AA75" s="62" t="s">
        <v>442</v>
      </c>
      <c r="AB75" s="62" t="s">
        <v>442</v>
      </c>
      <c r="AC75" s="62" t="s">
        <v>442</v>
      </c>
      <c r="AD75" s="157" t="s">
        <v>442</v>
      </c>
      <c r="AE75" s="158"/>
      <c r="AF75" s="159" t="s">
        <v>443</v>
      </c>
      <c r="AG75" s="62" t="s">
        <v>443</v>
      </c>
      <c r="AH75" s="62" t="s">
        <v>443</v>
      </c>
      <c r="AI75" s="62" t="s">
        <v>443</v>
      </c>
      <c r="AJ75" s="62" t="s">
        <v>443</v>
      </c>
      <c r="AK75" s="62" t="s">
        <v>443</v>
      </c>
      <c r="AL75" s="40" t="s">
        <v>190</v>
      </c>
    </row>
    <row r="76" spans="1:38" ht="26.25" hidden="1" customHeight="1" thickBot="1">
      <c r="A76" s="60" t="s">
        <v>53</v>
      </c>
      <c r="B76" s="60" t="s">
        <v>191</v>
      </c>
      <c r="C76" s="61" t="s">
        <v>192</v>
      </c>
      <c r="D76" s="62"/>
      <c r="E76" s="62" t="s">
        <v>443</v>
      </c>
      <c r="F76" s="62" t="s">
        <v>443</v>
      </c>
      <c r="G76" s="62" t="s">
        <v>443</v>
      </c>
      <c r="H76" s="62" t="s">
        <v>443</v>
      </c>
      <c r="I76" s="62" t="s">
        <v>444</v>
      </c>
      <c r="J76" s="62" t="s">
        <v>444</v>
      </c>
      <c r="K76" s="62" t="s">
        <v>444</v>
      </c>
      <c r="L76" s="62" t="s">
        <v>443</v>
      </c>
      <c r="M76" s="62" t="s">
        <v>443</v>
      </c>
      <c r="N76" s="62" t="s">
        <v>444</v>
      </c>
      <c r="O76" s="62" t="s">
        <v>444</v>
      </c>
      <c r="P76" s="62" t="s">
        <v>444</v>
      </c>
      <c r="Q76" s="62" t="s">
        <v>444</v>
      </c>
      <c r="R76" s="62" t="s">
        <v>443</v>
      </c>
      <c r="S76" s="62" t="s">
        <v>443</v>
      </c>
      <c r="T76" s="62" t="s">
        <v>443</v>
      </c>
      <c r="U76" s="62" t="s">
        <v>443</v>
      </c>
      <c r="V76" s="62" t="s">
        <v>443</v>
      </c>
      <c r="W76" s="62" t="s">
        <v>444</v>
      </c>
      <c r="X76" s="62" t="s">
        <v>443</v>
      </c>
      <c r="Y76" s="62" t="s">
        <v>443</v>
      </c>
      <c r="Z76" s="62" t="s">
        <v>443</v>
      </c>
      <c r="AA76" s="62" t="s">
        <v>443</v>
      </c>
      <c r="AB76" s="62" t="s">
        <v>443</v>
      </c>
      <c r="AC76" s="62" t="s">
        <v>443</v>
      </c>
      <c r="AD76" s="157" t="s">
        <v>444</v>
      </c>
      <c r="AE76" s="158"/>
      <c r="AF76" s="159" t="s">
        <v>443</v>
      </c>
      <c r="AG76" s="62" t="s">
        <v>443</v>
      </c>
      <c r="AH76" s="62" t="s">
        <v>443</v>
      </c>
      <c r="AI76" s="62" t="s">
        <v>443</v>
      </c>
      <c r="AJ76" s="62" t="s">
        <v>443</v>
      </c>
      <c r="AK76" s="62" t="s">
        <v>444</v>
      </c>
      <c r="AL76" s="40" t="s">
        <v>193</v>
      </c>
    </row>
    <row r="77" spans="1:38" ht="26.25" hidden="1" customHeight="1" thickBot="1">
      <c r="A77" s="60" t="s">
        <v>53</v>
      </c>
      <c r="B77" s="60" t="s">
        <v>194</v>
      </c>
      <c r="C77" s="61" t="s">
        <v>195</v>
      </c>
      <c r="D77" s="62"/>
      <c r="E77" s="62" t="s">
        <v>442</v>
      </c>
      <c r="F77" s="62" t="s">
        <v>442</v>
      </c>
      <c r="G77" s="62" t="s">
        <v>442</v>
      </c>
      <c r="H77" s="62" t="s">
        <v>442</v>
      </c>
      <c r="I77" s="62" t="s">
        <v>442</v>
      </c>
      <c r="J77" s="62" t="s">
        <v>442</v>
      </c>
      <c r="K77" s="62" t="s">
        <v>442</v>
      </c>
      <c r="L77" s="62" t="s">
        <v>442</v>
      </c>
      <c r="M77" s="62" t="s">
        <v>442</v>
      </c>
      <c r="N77" s="62" t="s">
        <v>442</v>
      </c>
      <c r="O77" s="62" t="s">
        <v>442</v>
      </c>
      <c r="P77" s="62" t="s">
        <v>442</v>
      </c>
      <c r="Q77" s="62" t="s">
        <v>442</v>
      </c>
      <c r="R77" s="62" t="s">
        <v>442</v>
      </c>
      <c r="S77" s="62" t="s">
        <v>442</v>
      </c>
      <c r="T77" s="62" t="s">
        <v>442</v>
      </c>
      <c r="U77" s="62" t="s">
        <v>442</v>
      </c>
      <c r="V77" s="62" t="s">
        <v>442</v>
      </c>
      <c r="W77" s="62" t="s">
        <v>442</v>
      </c>
      <c r="X77" s="62" t="s">
        <v>442</v>
      </c>
      <c r="Y77" s="62" t="s">
        <v>442</v>
      </c>
      <c r="Z77" s="62" t="s">
        <v>442</v>
      </c>
      <c r="AA77" s="62" t="s">
        <v>442</v>
      </c>
      <c r="AB77" s="62" t="s">
        <v>442</v>
      </c>
      <c r="AC77" s="62" t="s">
        <v>442</v>
      </c>
      <c r="AD77" s="157" t="s">
        <v>442</v>
      </c>
      <c r="AE77" s="158"/>
      <c r="AF77" s="159" t="s">
        <v>443</v>
      </c>
      <c r="AG77" s="62" t="s">
        <v>443</v>
      </c>
      <c r="AH77" s="62" t="s">
        <v>443</v>
      </c>
      <c r="AI77" s="62" t="s">
        <v>443</v>
      </c>
      <c r="AJ77" s="62" t="s">
        <v>443</v>
      </c>
      <c r="AK77" s="62" t="s">
        <v>442</v>
      </c>
      <c r="AL77" s="40" t="s">
        <v>196</v>
      </c>
    </row>
    <row r="78" spans="1:38" ht="26.25" hidden="1" customHeight="1" thickBot="1">
      <c r="A78" s="60" t="s">
        <v>53</v>
      </c>
      <c r="B78" s="60" t="s">
        <v>197</v>
      </c>
      <c r="C78" s="61" t="s">
        <v>198</v>
      </c>
      <c r="D78" s="62"/>
      <c r="E78" s="62" t="s">
        <v>443</v>
      </c>
      <c r="F78" s="62" t="s">
        <v>443</v>
      </c>
      <c r="G78" s="62">
        <v>4.2391800000000003E-5</v>
      </c>
      <c r="H78" s="62" t="s">
        <v>443</v>
      </c>
      <c r="I78" s="62">
        <v>6.1018500000000007E-6</v>
      </c>
      <c r="J78" s="62">
        <v>8.0287500000000017E-6</v>
      </c>
      <c r="K78" s="62">
        <v>1.0276800000000001E-5</v>
      </c>
      <c r="L78" s="62">
        <v>6.1018500000000008E-9</v>
      </c>
      <c r="M78" s="62" t="s">
        <v>443</v>
      </c>
      <c r="N78" s="62">
        <v>7.7076E-4</v>
      </c>
      <c r="O78" s="62">
        <v>7.386449999999999E-5</v>
      </c>
      <c r="P78" s="62" t="s">
        <v>443</v>
      </c>
      <c r="Q78" s="62">
        <v>6.423E-5</v>
      </c>
      <c r="R78" s="62" t="s">
        <v>443</v>
      </c>
      <c r="S78" s="62">
        <v>8.9922000000000005E-4</v>
      </c>
      <c r="T78" s="62">
        <v>4.1749500000000006E-6</v>
      </c>
      <c r="U78" s="62" t="s">
        <v>443</v>
      </c>
      <c r="V78" s="62" t="s">
        <v>443</v>
      </c>
      <c r="W78" s="62">
        <v>1.60575E-3</v>
      </c>
      <c r="X78" s="62" t="s">
        <v>443</v>
      </c>
      <c r="Y78" s="62" t="s">
        <v>443</v>
      </c>
      <c r="Z78" s="62" t="s">
        <v>443</v>
      </c>
      <c r="AA78" s="62" t="s">
        <v>443</v>
      </c>
      <c r="AB78" s="62" t="s">
        <v>443</v>
      </c>
      <c r="AC78" s="62" t="s">
        <v>443</v>
      </c>
      <c r="AD78" s="157">
        <v>0.11882550000000001</v>
      </c>
      <c r="AE78" s="158"/>
      <c r="AF78" s="159" t="s">
        <v>443</v>
      </c>
      <c r="AG78" s="62" t="s">
        <v>443</v>
      </c>
      <c r="AH78" s="62" t="s">
        <v>443</v>
      </c>
      <c r="AI78" s="62" t="s">
        <v>443</v>
      </c>
      <c r="AJ78" s="62" t="s">
        <v>443</v>
      </c>
      <c r="AK78" s="62">
        <v>3.2115000000000005E-2</v>
      </c>
      <c r="AL78" s="40" t="s">
        <v>199</v>
      </c>
    </row>
    <row r="79" spans="1:38" ht="26.25" hidden="1" customHeight="1" thickBot="1">
      <c r="A79" s="60" t="s">
        <v>53</v>
      </c>
      <c r="B79" s="60" t="s">
        <v>200</v>
      </c>
      <c r="C79" s="61" t="s">
        <v>201</v>
      </c>
      <c r="D79" s="62"/>
      <c r="E79" s="62" t="s">
        <v>442</v>
      </c>
      <c r="F79" s="62" t="s">
        <v>442</v>
      </c>
      <c r="G79" s="62" t="s">
        <v>442</v>
      </c>
      <c r="H79" s="62" t="s">
        <v>442</v>
      </c>
      <c r="I79" s="62" t="s">
        <v>442</v>
      </c>
      <c r="J79" s="62" t="s">
        <v>442</v>
      </c>
      <c r="K79" s="62" t="s">
        <v>442</v>
      </c>
      <c r="L79" s="62" t="s">
        <v>442</v>
      </c>
      <c r="M79" s="62" t="s">
        <v>442</v>
      </c>
      <c r="N79" s="62" t="s">
        <v>442</v>
      </c>
      <c r="O79" s="62" t="s">
        <v>442</v>
      </c>
      <c r="P79" s="62" t="s">
        <v>442</v>
      </c>
      <c r="Q79" s="62" t="s">
        <v>442</v>
      </c>
      <c r="R79" s="62" t="s">
        <v>442</v>
      </c>
      <c r="S79" s="62" t="s">
        <v>442</v>
      </c>
      <c r="T79" s="62" t="s">
        <v>442</v>
      </c>
      <c r="U79" s="62" t="s">
        <v>442</v>
      </c>
      <c r="V79" s="62" t="s">
        <v>442</v>
      </c>
      <c r="W79" s="62" t="s">
        <v>442</v>
      </c>
      <c r="X79" s="62" t="s">
        <v>442</v>
      </c>
      <c r="Y79" s="62" t="s">
        <v>442</v>
      </c>
      <c r="Z79" s="62" t="s">
        <v>442</v>
      </c>
      <c r="AA79" s="62" t="s">
        <v>442</v>
      </c>
      <c r="AB79" s="62" t="s">
        <v>442</v>
      </c>
      <c r="AC79" s="62" t="s">
        <v>442</v>
      </c>
      <c r="AD79" s="157" t="s">
        <v>442</v>
      </c>
      <c r="AE79" s="158"/>
      <c r="AF79" s="159" t="s">
        <v>442</v>
      </c>
      <c r="AG79" s="159" t="s">
        <v>442</v>
      </c>
      <c r="AH79" s="159" t="s">
        <v>442</v>
      </c>
      <c r="AI79" s="159" t="s">
        <v>442</v>
      </c>
      <c r="AJ79" s="159" t="s">
        <v>442</v>
      </c>
      <c r="AK79" s="62" t="s">
        <v>442</v>
      </c>
      <c r="AL79" s="40" t="s">
        <v>202</v>
      </c>
    </row>
    <row r="80" spans="1:38" ht="26.25" hidden="1" customHeight="1" thickBot="1">
      <c r="A80" s="60" t="s">
        <v>53</v>
      </c>
      <c r="B80" s="64" t="s">
        <v>203</v>
      </c>
      <c r="C80" s="66" t="s">
        <v>204</v>
      </c>
      <c r="D80" s="62"/>
      <c r="E80" s="62" t="s">
        <v>442</v>
      </c>
      <c r="F80" s="62" t="s">
        <v>442</v>
      </c>
      <c r="G80" s="62" t="s">
        <v>442</v>
      </c>
      <c r="H80" s="62" t="s">
        <v>442</v>
      </c>
      <c r="I80" s="62" t="s">
        <v>442</v>
      </c>
      <c r="J80" s="62" t="s">
        <v>442</v>
      </c>
      <c r="K80" s="62" t="s">
        <v>442</v>
      </c>
      <c r="L80" s="62" t="s">
        <v>442</v>
      </c>
      <c r="M80" s="62" t="s">
        <v>442</v>
      </c>
      <c r="N80" s="62" t="s">
        <v>442</v>
      </c>
      <c r="O80" s="62" t="s">
        <v>442</v>
      </c>
      <c r="P80" s="62" t="s">
        <v>442</v>
      </c>
      <c r="Q80" s="62" t="s">
        <v>442</v>
      </c>
      <c r="R80" s="62" t="s">
        <v>442</v>
      </c>
      <c r="S80" s="62" t="s">
        <v>442</v>
      </c>
      <c r="T80" s="62" t="s">
        <v>442</v>
      </c>
      <c r="U80" s="62" t="s">
        <v>442</v>
      </c>
      <c r="V80" s="62" t="s">
        <v>442</v>
      </c>
      <c r="W80" s="62" t="s">
        <v>442</v>
      </c>
      <c r="X80" s="62" t="s">
        <v>442</v>
      </c>
      <c r="Y80" s="62" t="s">
        <v>442</v>
      </c>
      <c r="Z80" s="62" t="s">
        <v>442</v>
      </c>
      <c r="AA80" s="62" t="s">
        <v>442</v>
      </c>
      <c r="AB80" s="62" t="s">
        <v>442</v>
      </c>
      <c r="AC80" s="62" t="s">
        <v>442</v>
      </c>
      <c r="AD80" s="157" t="s">
        <v>442</v>
      </c>
      <c r="AE80" s="158"/>
      <c r="AF80" s="159" t="s">
        <v>442</v>
      </c>
      <c r="AG80" s="159" t="s">
        <v>442</v>
      </c>
      <c r="AH80" s="159" t="s">
        <v>442</v>
      </c>
      <c r="AI80" s="159" t="s">
        <v>442</v>
      </c>
      <c r="AJ80" s="159" t="s">
        <v>442</v>
      </c>
      <c r="AK80" s="62" t="s">
        <v>442</v>
      </c>
      <c r="AL80" s="40" t="s">
        <v>412</v>
      </c>
    </row>
    <row r="81" spans="1:38" ht="26.25" hidden="1" customHeight="1" thickBot="1">
      <c r="A81" s="60" t="s">
        <v>53</v>
      </c>
      <c r="B81" s="64" t="s">
        <v>205</v>
      </c>
      <c r="C81" s="66" t="s">
        <v>206</v>
      </c>
      <c r="D81" s="62"/>
      <c r="E81" s="62" t="s">
        <v>445</v>
      </c>
      <c r="F81" s="62" t="s">
        <v>445</v>
      </c>
      <c r="G81" s="62" t="s">
        <v>445</v>
      </c>
      <c r="H81" s="62" t="s">
        <v>445</v>
      </c>
      <c r="I81" s="62" t="s">
        <v>445</v>
      </c>
      <c r="J81" s="62" t="s">
        <v>445</v>
      </c>
      <c r="K81" s="62" t="s">
        <v>445</v>
      </c>
      <c r="L81" s="62" t="s">
        <v>445</v>
      </c>
      <c r="M81" s="62" t="s">
        <v>445</v>
      </c>
      <c r="N81" s="62" t="s">
        <v>445</v>
      </c>
      <c r="O81" s="62" t="s">
        <v>445</v>
      </c>
      <c r="P81" s="62" t="s">
        <v>445</v>
      </c>
      <c r="Q81" s="62" t="s">
        <v>445</v>
      </c>
      <c r="R81" s="62" t="s">
        <v>445</v>
      </c>
      <c r="S81" s="62" t="s">
        <v>445</v>
      </c>
      <c r="T81" s="62" t="s">
        <v>445</v>
      </c>
      <c r="U81" s="62" t="s">
        <v>445</v>
      </c>
      <c r="V81" s="62" t="s">
        <v>445</v>
      </c>
      <c r="W81" s="62" t="s">
        <v>445</v>
      </c>
      <c r="X81" s="62" t="s">
        <v>445</v>
      </c>
      <c r="Y81" s="62" t="s">
        <v>445</v>
      </c>
      <c r="Z81" s="62" t="s">
        <v>445</v>
      </c>
      <c r="AA81" s="62" t="s">
        <v>445</v>
      </c>
      <c r="AB81" s="62" t="s">
        <v>445</v>
      </c>
      <c r="AC81" s="62" t="s">
        <v>445</v>
      </c>
      <c r="AD81" s="62" t="s">
        <v>445</v>
      </c>
      <c r="AE81" s="158"/>
      <c r="AF81" s="159" t="s">
        <v>445</v>
      </c>
      <c r="AG81" s="159" t="s">
        <v>445</v>
      </c>
      <c r="AH81" s="159" t="s">
        <v>445</v>
      </c>
      <c r="AI81" s="159" t="s">
        <v>445</v>
      </c>
      <c r="AJ81" s="159" t="s">
        <v>445</v>
      </c>
      <c r="AK81" s="159" t="s">
        <v>445</v>
      </c>
      <c r="AL81" s="40" t="s">
        <v>207</v>
      </c>
    </row>
    <row r="82" spans="1:38" ht="26.25" hidden="1" customHeight="1" thickBot="1">
      <c r="A82" s="60" t="s">
        <v>208</v>
      </c>
      <c r="B82" s="64" t="s">
        <v>209</v>
      </c>
      <c r="C82" s="70" t="s">
        <v>210</v>
      </c>
      <c r="D82" s="62"/>
      <c r="E82" s="62" t="s">
        <v>443</v>
      </c>
      <c r="F82" s="62">
        <v>3.3127988496639995</v>
      </c>
      <c r="G82" s="62" t="s">
        <v>443</v>
      </c>
      <c r="H82" s="62" t="s">
        <v>443</v>
      </c>
      <c r="I82" s="62" t="s">
        <v>443</v>
      </c>
      <c r="J82" s="62" t="s">
        <v>443</v>
      </c>
      <c r="K82" s="62" t="s">
        <v>443</v>
      </c>
      <c r="L82" s="62" t="s">
        <v>443</v>
      </c>
      <c r="M82" s="62" t="s">
        <v>443</v>
      </c>
      <c r="N82" s="62" t="s">
        <v>443</v>
      </c>
      <c r="O82" s="62" t="s">
        <v>443</v>
      </c>
      <c r="P82" s="62" t="s">
        <v>443</v>
      </c>
      <c r="Q82" s="62" t="s">
        <v>443</v>
      </c>
      <c r="R82" s="62" t="s">
        <v>443</v>
      </c>
      <c r="S82" s="62" t="s">
        <v>443</v>
      </c>
      <c r="T82" s="62" t="s">
        <v>443</v>
      </c>
      <c r="U82" s="62" t="s">
        <v>443</v>
      </c>
      <c r="V82" s="62" t="s">
        <v>443</v>
      </c>
      <c r="W82" s="62" t="s">
        <v>443</v>
      </c>
      <c r="X82" s="62" t="s">
        <v>443</v>
      </c>
      <c r="Y82" s="62" t="s">
        <v>443</v>
      </c>
      <c r="Z82" s="62" t="s">
        <v>443</v>
      </c>
      <c r="AA82" s="62" t="s">
        <v>443</v>
      </c>
      <c r="AB82" s="62" t="s">
        <v>443</v>
      </c>
      <c r="AC82" s="62" t="s">
        <v>443</v>
      </c>
      <c r="AD82" s="157" t="s">
        <v>443</v>
      </c>
      <c r="AE82" s="158"/>
      <c r="AF82" s="159" t="s">
        <v>443</v>
      </c>
      <c r="AG82" s="62" t="s">
        <v>443</v>
      </c>
      <c r="AH82" s="62" t="s">
        <v>443</v>
      </c>
      <c r="AI82" s="62" t="s">
        <v>443</v>
      </c>
      <c r="AJ82" s="62" t="s">
        <v>443</v>
      </c>
      <c r="AK82" s="62" t="s">
        <v>443</v>
      </c>
      <c r="AL82" s="40" t="s">
        <v>219</v>
      </c>
    </row>
    <row r="83" spans="1:38" ht="26.25" hidden="1" customHeight="1" thickBot="1">
      <c r="A83" s="60" t="s">
        <v>53</v>
      </c>
      <c r="B83" s="71" t="s">
        <v>211</v>
      </c>
      <c r="C83" s="72" t="s">
        <v>212</v>
      </c>
      <c r="D83" s="62"/>
      <c r="E83" s="62" t="s">
        <v>443</v>
      </c>
      <c r="F83" s="62">
        <v>5.7055359999999998E-3</v>
      </c>
      <c r="G83" s="62" t="s">
        <v>443</v>
      </c>
      <c r="H83" s="62" t="s">
        <v>443</v>
      </c>
      <c r="I83" s="62">
        <v>0.1426384</v>
      </c>
      <c r="J83" s="62">
        <v>1.069788</v>
      </c>
      <c r="K83" s="62">
        <v>4.9923440000000001</v>
      </c>
      <c r="L83" s="62">
        <v>8.1303888000000008E-3</v>
      </c>
      <c r="M83" s="62" t="s">
        <v>443</v>
      </c>
      <c r="N83" s="62" t="s">
        <v>443</v>
      </c>
      <c r="O83" s="62" t="s">
        <v>443</v>
      </c>
      <c r="P83" s="62" t="s">
        <v>443</v>
      </c>
      <c r="Q83" s="62" t="s">
        <v>443</v>
      </c>
      <c r="R83" s="62" t="s">
        <v>443</v>
      </c>
      <c r="S83" s="62" t="s">
        <v>443</v>
      </c>
      <c r="T83" s="62" t="s">
        <v>443</v>
      </c>
      <c r="U83" s="62" t="s">
        <v>443</v>
      </c>
      <c r="V83" s="62" t="s">
        <v>443</v>
      </c>
      <c r="W83" s="62" t="s">
        <v>443</v>
      </c>
      <c r="X83" s="62" t="s">
        <v>443</v>
      </c>
      <c r="Y83" s="62" t="s">
        <v>443</v>
      </c>
      <c r="Z83" s="62" t="s">
        <v>443</v>
      </c>
      <c r="AA83" s="62" t="s">
        <v>443</v>
      </c>
      <c r="AB83" s="62" t="s">
        <v>443</v>
      </c>
      <c r="AC83" s="62" t="s">
        <v>443</v>
      </c>
      <c r="AD83" s="157" t="s">
        <v>443</v>
      </c>
      <c r="AE83" s="158"/>
      <c r="AF83" s="159" t="s">
        <v>443</v>
      </c>
      <c r="AG83" s="62" t="s">
        <v>443</v>
      </c>
      <c r="AH83" s="62" t="s">
        <v>443</v>
      </c>
      <c r="AI83" s="62" t="s">
        <v>443</v>
      </c>
      <c r="AJ83" s="62" t="s">
        <v>443</v>
      </c>
      <c r="AK83" s="62">
        <v>356.596</v>
      </c>
      <c r="AL83" s="40" t="s">
        <v>412</v>
      </c>
    </row>
    <row r="84" spans="1:38" ht="26.25" hidden="1" customHeight="1" thickBot="1">
      <c r="A84" s="60" t="s">
        <v>53</v>
      </c>
      <c r="B84" s="71" t="s">
        <v>213</v>
      </c>
      <c r="C84" s="72" t="s">
        <v>214</v>
      </c>
      <c r="D84" s="62"/>
      <c r="E84" s="62" t="s">
        <v>444</v>
      </c>
      <c r="F84" s="62">
        <v>3.2688499999999998E-3</v>
      </c>
      <c r="G84" s="62" t="s">
        <v>443</v>
      </c>
      <c r="H84" s="62" t="s">
        <v>443</v>
      </c>
      <c r="I84" s="62">
        <v>2.0116000000000001E-3</v>
      </c>
      <c r="J84" s="62">
        <v>1.0057999999999999E-2</v>
      </c>
      <c r="K84" s="62">
        <v>4.0231999999999997E-2</v>
      </c>
      <c r="L84" s="62">
        <v>2.6150800000000001E-7</v>
      </c>
      <c r="M84" s="62">
        <v>2.388775E-4</v>
      </c>
      <c r="N84" s="62" t="s">
        <v>444</v>
      </c>
      <c r="O84" s="62" t="s">
        <v>444</v>
      </c>
      <c r="P84" s="62" t="s">
        <v>444</v>
      </c>
      <c r="Q84" s="62" t="s">
        <v>443</v>
      </c>
      <c r="R84" s="62" t="s">
        <v>443</v>
      </c>
      <c r="S84" s="62" t="s">
        <v>443</v>
      </c>
      <c r="T84" s="62" t="s">
        <v>443</v>
      </c>
      <c r="U84" s="62" t="s">
        <v>443</v>
      </c>
      <c r="V84" s="62" t="s">
        <v>443</v>
      </c>
      <c r="W84" s="62" t="s">
        <v>444</v>
      </c>
      <c r="X84" s="62" t="s">
        <v>444</v>
      </c>
      <c r="Y84" s="62" t="s">
        <v>444</v>
      </c>
      <c r="Z84" s="62" t="s">
        <v>444</v>
      </c>
      <c r="AA84" s="62" t="s">
        <v>444</v>
      </c>
      <c r="AB84" s="62" t="s">
        <v>443</v>
      </c>
      <c r="AC84" s="62" t="s">
        <v>444</v>
      </c>
      <c r="AD84" s="157" t="s">
        <v>443</v>
      </c>
      <c r="AE84" s="158"/>
      <c r="AF84" s="159" t="s">
        <v>443</v>
      </c>
      <c r="AG84" s="62" t="s">
        <v>443</v>
      </c>
      <c r="AH84" s="62" t="s">
        <v>443</v>
      </c>
      <c r="AI84" s="62" t="s">
        <v>443</v>
      </c>
      <c r="AJ84" s="62" t="s">
        <v>443</v>
      </c>
      <c r="AK84" s="62">
        <v>25.145</v>
      </c>
      <c r="AL84" s="40" t="s">
        <v>412</v>
      </c>
    </row>
    <row r="85" spans="1:38" ht="26.25" hidden="1" customHeight="1" thickBot="1">
      <c r="A85" s="60" t="s">
        <v>208</v>
      </c>
      <c r="B85" s="66" t="s">
        <v>215</v>
      </c>
      <c r="C85" s="72" t="s">
        <v>403</v>
      </c>
      <c r="D85" s="62"/>
      <c r="E85" s="62" t="s">
        <v>443</v>
      </c>
      <c r="F85" s="62">
        <v>2.8479348950000012</v>
      </c>
      <c r="G85" s="62" t="s">
        <v>443</v>
      </c>
      <c r="H85" s="62" t="s">
        <v>443</v>
      </c>
      <c r="I85" s="62" t="s">
        <v>443</v>
      </c>
      <c r="J85" s="62" t="s">
        <v>443</v>
      </c>
      <c r="K85" s="62" t="s">
        <v>443</v>
      </c>
      <c r="L85" s="62" t="s">
        <v>443</v>
      </c>
      <c r="M85" s="62" t="s">
        <v>443</v>
      </c>
      <c r="N85" s="62" t="s">
        <v>443</v>
      </c>
      <c r="O85" s="62" t="s">
        <v>443</v>
      </c>
      <c r="P85" s="62" t="s">
        <v>443</v>
      </c>
      <c r="Q85" s="62" t="s">
        <v>443</v>
      </c>
      <c r="R85" s="62" t="s">
        <v>443</v>
      </c>
      <c r="S85" s="62" t="s">
        <v>443</v>
      </c>
      <c r="T85" s="62" t="s">
        <v>443</v>
      </c>
      <c r="U85" s="62" t="s">
        <v>443</v>
      </c>
      <c r="V85" s="62" t="s">
        <v>443</v>
      </c>
      <c r="W85" s="62" t="s">
        <v>443</v>
      </c>
      <c r="X85" s="62" t="s">
        <v>443</v>
      </c>
      <c r="Y85" s="62" t="s">
        <v>443</v>
      </c>
      <c r="Z85" s="62" t="s">
        <v>443</v>
      </c>
      <c r="AA85" s="62" t="s">
        <v>443</v>
      </c>
      <c r="AB85" s="62" t="s">
        <v>443</v>
      </c>
      <c r="AC85" s="62" t="s">
        <v>443</v>
      </c>
      <c r="AD85" s="157" t="s">
        <v>443</v>
      </c>
      <c r="AE85" s="158"/>
      <c r="AF85" s="159" t="s">
        <v>443</v>
      </c>
      <c r="AG85" s="62" t="s">
        <v>443</v>
      </c>
      <c r="AH85" s="62" t="s">
        <v>443</v>
      </c>
      <c r="AI85" s="62" t="s">
        <v>443</v>
      </c>
      <c r="AJ85" s="62" t="s">
        <v>443</v>
      </c>
      <c r="AK85" s="62">
        <v>11.391739580000007</v>
      </c>
      <c r="AL85" s="40" t="s">
        <v>216</v>
      </c>
    </row>
    <row r="86" spans="1:38" ht="26.25" hidden="1" customHeight="1" thickBot="1">
      <c r="A86" s="60" t="s">
        <v>208</v>
      </c>
      <c r="B86" s="66" t="s">
        <v>217</v>
      </c>
      <c r="C86" s="70" t="s">
        <v>218</v>
      </c>
      <c r="D86" s="62"/>
      <c r="E86" s="62" t="s">
        <v>443</v>
      </c>
      <c r="F86" s="62">
        <v>1.7508249</v>
      </c>
      <c r="G86" s="62" t="s">
        <v>443</v>
      </c>
      <c r="H86" s="62" t="s">
        <v>443</v>
      </c>
      <c r="I86" s="62" t="s">
        <v>443</v>
      </c>
      <c r="J86" s="62" t="s">
        <v>443</v>
      </c>
      <c r="K86" s="62" t="s">
        <v>443</v>
      </c>
      <c r="L86" s="62" t="s">
        <v>443</v>
      </c>
      <c r="M86" s="62" t="s">
        <v>443</v>
      </c>
      <c r="N86" s="62" t="s">
        <v>443</v>
      </c>
      <c r="O86" s="62" t="s">
        <v>443</v>
      </c>
      <c r="P86" s="62" t="s">
        <v>443</v>
      </c>
      <c r="Q86" s="62" t="s">
        <v>443</v>
      </c>
      <c r="R86" s="62" t="s">
        <v>443</v>
      </c>
      <c r="S86" s="62" t="s">
        <v>443</v>
      </c>
      <c r="T86" s="62" t="s">
        <v>443</v>
      </c>
      <c r="U86" s="62" t="s">
        <v>443</v>
      </c>
      <c r="V86" s="62" t="s">
        <v>443</v>
      </c>
      <c r="W86" s="62" t="s">
        <v>443</v>
      </c>
      <c r="X86" s="62" t="s">
        <v>443</v>
      </c>
      <c r="Y86" s="62" t="s">
        <v>443</v>
      </c>
      <c r="Z86" s="62" t="s">
        <v>443</v>
      </c>
      <c r="AA86" s="62" t="s">
        <v>443</v>
      </c>
      <c r="AB86" s="62" t="s">
        <v>443</v>
      </c>
      <c r="AC86" s="62" t="s">
        <v>443</v>
      </c>
      <c r="AD86" s="157" t="s">
        <v>443</v>
      </c>
      <c r="AE86" s="158"/>
      <c r="AF86" s="159" t="s">
        <v>443</v>
      </c>
      <c r="AG86" s="62" t="s">
        <v>443</v>
      </c>
      <c r="AH86" s="62" t="s">
        <v>443</v>
      </c>
      <c r="AI86" s="62" t="s">
        <v>443</v>
      </c>
      <c r="AJ86" s="62" t="s">
        <v>443</v>
      </c>
      <c r="AK86" s="62" t="s">
        <v>443</v>
      </c>
      <c r="AL86" s="40" t="s">
        <v>219</v>
      </c>
    </row>
    <row r="87" spans="1:38" ht="26.25" hidden="1" customHeight="1" thickBot="1">
      <c r="A87" s="60" t="s">
        <v>208</v>
      </c>
      <c r="B87" s="66" t="s">
        <v>220</v>
      </c>
      <c r="C87" s="70" t="s">
        <v>221</v>
      </c>
      <c r="D87" s="62"/>
      <c r="E87" s="62" t="s">
        <v>443</v>
      </c>
      <c r="F87" s="62">
        <v>0.61793819999999999</v>
      </c>
      <c r="G87" s="62" t="s">
        <v>443</v>
      </c>
      <c r="H87" s="62" t="s">
        <v>443</v>
      </c>
      <c r="I87" s="62" t="s">
        <v>443</v>
      </c>
      <c r="J87" s="62" t="s">
        <v>443</v>
      </c>
      <c r="K87" s="62" t="s">
        <v>443</v>
      </c>
      <c r="L87" s="62" t="s">
        <v>443</v>
      </c>
      <c r="M87" s="62" t="s">
        <v>443</v>
      </c>
      <c r="N87" s="62" t="s">
        <v>443</v>
      </c>
      <c r="O87" s="62" t="s">
        <v>443</v>
      </c>
      <c r="P87" s="62" t="s">
        <v>443</v>
      </c>
      <c r="Q87" s="62" t="s">
        <v>443</v>
      </c>
      <c r="R87" s="62" t="s">
        <v>443</v>
      </c>
      <c r="S87" s="62" t="s">
        <v>443</v>
      </c>
      <c r="T87" s="62" t="s">
        <v>443</v>
      </c>
      <c r="U87" s="62" t="s">
        <v>443</v>
      </c>
      <c r="V87" s="62" t="s">
        <v>443</v>
      </c>
      <c r="W87" s="62" t="s">
        <v>443</v>
      </c>
      <c r="X87" s="62" t="s">
        <v>443</v>
      </c>
      <c r="Y87" s="62" t="s">
        <v>443</v>
      </c>
      <c r="Z87" s="62" t="s">
        <v>443</v>
      </c>
      <c r="AA87" s="62" t="s">
        <v>443</v>
      </c>
      <c r="AB87" s="62" t="s">
        <v>443</v>
      </c>
      <c r="AC87" s="62" t="s">
        <v>443</v>
      </c>
      <c r="AD87" s="157" t="s">
        <v>443</v>
      </c>
      <c r="AE87" s="158"/>
      <c r="AF87" s="159" t="s">
        <v>443</v>
      </c>
      <c r="AG87" s="62" t="s">
        <v>443</v>
      </c>
      <c r="AH87" s="62" t="s">
        <v>443</v>
      </c>
      <c r="AI87" s="62" t="s">
        <v>443</v>
      </c>
      <c r="AJ87" s="62" t="s">
        <v>443</v>
      </c>
      <c r="AK87" s="62">
        <v>2059.7939999999999</v>
      </c>
      <c r="AL87" s="40" t="s">
        <v>219</v>
      </c>
    </row>
    <row r="88" spans="1:38" ht="26.25" hidden="1" customHeight="1" thickBot="1">
      <c r="A88" s="60" t="s">
        <v>208</v>
      </c>
      <c r="B88" s="66" t="s">
        <v>222</v>
      </c>
      <c r="C88" s="70" t="s">
        <v>223</v>
      </c>
      <c r="D88" s="62"/>
      <c r="E88" s="62" t="s">
        <v>443</v>
      </c>
      <c r="F88" s="62">
        <v>0.30931900000000001</v>
      </c>
      <c r="G88" s="62" t="s">
        <v>443</v>
      </c>
      <c r="H88" s="62">
        <v>1.0880000000000002E-4</v>
      </c>
      <c r="I88" s="62" t="s">
        <v>443</v>
      </c>
      <c r="J88" s="62" t="s">
        <v>443</v>
      </c>
      <c r="K88" s="62">
        <v>6.6000000000000003E-2</v>
      </c>
      <c r="L88" s="62" t="s">
        <v>443</v>
      </c>
      <c r="M88" s="62" t="s">
        <v>443</v>
      </c>
      <c r="N88" s="62" t="s">
        <v>443</v>
      </c>
      <c r="O88" s="62">
        <v>5.5000000000000003E-7</v>
      </c>
      <c r="P88" s="62" t="s">
        <v>443</v>
      </c>
      <c r="Q88" s="62">
        <v>2.7499999999999999E-6</v>
      </c>
      <c r="R88" s="62">
        <v>3.3000000000000003E-5</v>
      </c>
      <c r="S88" s="62" t="s">
        <v>443</v>
      </c>
      <c r="T88" s="62">
        <v>2.7500000000000002E-4</v>
      </c>
      <c r="U88" s="62">
        <v>2.7499999999999999E-6</v>
      </c>
      <c r="V88" s="62" t="s">
        <v>443</v>
      </c>
      <c r="W88" s="62" t="s">
        <v>443</v>
      </c>
      <c r="X88" s="62" t="s">
        <v>443</v>
      </c>
      <c r="Y88" s="62" t="s">
        <v>443</v>
      </c>
      <c r="Z88" s="62" t="s">
        <v>443</v>
      </c>
      <c r="AA88" s="62" t="s">
        <v>443</v>
      </c>
      <c r="AB88" s="62">
        <v>1.4024999999999998E-2</v>
      </c>
      <c r="AC88" s="62" t="s">
        <v>443</v>
      </c>
      <c r="AD88" s="157" t="s">
        <v>443</v>
      </c>
      <c r="AE88" s="158"/>
      <c r="AF88" s="159" t="s">
        <v>443</v>
      </c>
      <c r="AG88" s="62" t="s">
        <v>443</v>
      </c>
      <c r="AH88" s="62" t="s">
        <v>443</v>
      </c>
      <c r="AI88" s="62" t="s">
        <v>443</v>
      </c>
      <c r="AJ88" s="62" t="s">
        <v>443</v>
      </c>
      <c r="AK88" s="62" t="s">
        <v>443</v>
      </c>
      <c r="AL88" s="40" t="s">
        <v>412</v>
      </c>
    </row>
    <row r="89" spans="1:38" ht="26.25" hidden="1" customHeight="1" thickBot="1">
      <c r="A89" s="60" t="s">
        <v>208</v>
      </c>
      <c r="B89" s="66" t="s">
        <v>224</v>
      </c>
      <c r="C89" s="70" t="s">
        <v>225</v>
      </c>
      <c r="D89" s="62"/>
      <c r="E89" s="62" t="s">
        <v>443</v>
      </c>
      <c r="F89" s="62">
        <v>4.9228000000000001E-2</v>
      </c>
      <c r="G89" s="62" t="s">
        <v>443</v>
      </c>
      <c r="H89" s="62" t="s">
        <v>443</v>
      </c>
      <c r="I89" s="62" t="s">
        <v>443</v>
      </c>
      <c r="J89" s="62" t="s">
        <v>443</v>
      </c>
      <c r="K89" s="62" t="s">
        <v>443</v>
      </c>
      <c r="L89" s="62" t="s">
        <v>443</v>
      </c>
      <c r="M89" s="62" t="s">
        <v>443</v>
      </c>
      <c r="N89" s="62" t="s">
        <v>443</v>
      </c>
      <c r="O89" s="62" t="s">
        <v>443</v>
      </c>
      <c r="P89" s="62" t="s">
        <v>443</v>
      </c>
      <c r="Q89" s="62" t="s">
        <v>443</v>
      </c>
      <c r="R89" s="62" t="s">
        <v>443</v>
      </c>
      <c r="S89" s="62" t="s">
        <v>443</v>
      </c>
      <c r="T89" s="62" t="s">
        <v>443</v>
      </c>
      <c r="U89" s="62" t="s">
        <v>443</v>
      </c>
      <c r="V89" s="62" t="s">
        <v>443</v>
      </c>
      <c r="W89" s="62" t="s">
        <v>443</v>
      </c>
      <c r="X89" s="62" t="s">
        <v>443</v>
      </c>
      <c r="Y89" s="62" t="s">
        <v>443</v>
      </c>
      <c r="Z89" s="62" t="s">
        <v>443</v>
      </c>
      <c r="AA89" s="62" t="s">
        <v>443</v>
      </c>
      <c r="AB89" s="62" t="s">
        <v>443</v>
      </c>
      <c r="AC89" s="62" t="s">
        <v>443</v>
      </c>
      <c r="AD89" s="157" t="s">
        <v>443</v>
      </c>
      <c r="AE89" s="158"/>
      <c r="AF89" s="159" t="s">
        <v>443</v>
      </c>
      <c r="AG89" s="62" t="s">
        <v>443</v>
      </c>
      <c r="AH89" s="62" t="s">
        <v>443</v>
      </c>
      <c r="AI89" s="62" t="s">
        <v>443</v>
      </c>
      <c r="AJ89" s="62" t="s">
        <v>443</v>
      </c>
      <c r="AK89" s="62" t="s">
        <v>443</v>
      </c>
      <c r="AL89" s="40" t="s">
        <v>412</v>
      </c>
    </row>
    <row r="90" spans="1:38" s="5" customFormat="1" ht="26.25" hidden="1" customHeight="1" thickBot="1">
      <c r="A90" s="60" t="s">
        <v>208</v>
      </c>
      <c r="B90" s="66" t="s">
        <v>226</v>
      </c>
      <c r="C90" s="70" t="s">
        <v>227</v>
      </c>
      <c r="D90" s="62"/>
      <c r="E90" s="62" t="s">
        <v>444</v>
      </c>
      <c r="F90" s="62">
        <v>5.8686933250000003E-3</v>
      </c>
      <c r="G90" s="62" t="s">
        <v>444</v>
      </c>
      <c r="H90" s="62" t="s">
        <v>444</v>
      </c>
      <c r="I90" s="62">
        <v>4.97085E-5</v>
      </c>
      <c r="J90" s="62">
        <v>7.4562749999999994E-5</v>
      </c>
      <c r="K90" s="62">
        <v>9.1132250000000012E-5</v>
      </c>
      <c r="L90" s="62" t="s">
        <v>444</v>
      </c>
      <c r="M90" s="62" t="s">
        <v>444</v>
      </c>
      <c r="N90" s="62" t="s">
        <v>444</v>
      </c>
      <c r="O90" s="62" t="s">
        <v>444</v>
      </c>
      <c r="P90" s="62" t="s">
        <v>444</v>
      </c>
      <c r="Q90" s="62" t="s">
        <v>444</v>
      </c>
      <c r="R90" s="62" t="s">
        <v>444</v>
      </c>
      <c r="S90" s="62" t="s">
        <v>444</v>
      </c>
      <c r="T90" s="62" t="s">
        <v>444</v>
      </c>
      <c r="U90" s="62" t="s">
        <v>444</v>
      </c>
      <c r="V90" s="62" t="s">
        <v>444</v>
      </c>
      <c r="W90" s="62" t="s">
        <v>444</v>
      </c>
      <c r="X90" s="62">
        <v>2.8966381500000004E-5</v>
      </c>
      <c r="Y90" s="62">
        <v>2.8966381500000004E-5</v>
      </c>
      <c r="Z90" s="62">
        <v>2.8966381500000004E-5</v>
      </c>
      <c r="AA90" s="62">
        <v>1.4428537200000002E-4</v>
      </c>
      <c r="AB90" s="62">
        <v>2.3118451650000005E-4</v>
      </c>
      <c r="AC90" s="62" t="s">
        <v>444</v>
      </c>
      <c r="AD90" s="62" t="s">
        <v>444</v>
      </c>
      <c r="AE90" s="158"/>
      <c r="AF90" s="62" t="s">
        <v>443</v>
      </c>
      <c r="AG90" s="62" t="s">
        <v>443</v>
      </c>
      <c r="AH90" s="62" t="s">
        <v>443</v>
      </c>
      <c r="AI90" s="62" t="s">
        <v>443</v>
      </c>
      <c r="AJ90" s="62" t="s">
        <v>443</v>
      </c>
      <c r="AK90" s="62" t="s">
        <v>443</v>
      </c>
      <c r="AL90" s="40" t="s">
        <v>412</v>
      </c>
    </row>
    <row r="91" spans="1:38" ht="26.25" hidden="1" customHeight="1" thickBot="1">
      <c r="A91" s="60" t="s">
        <v>208</v>
      </c>
      <c r="B91" s="64" t="s">
        <v>404</v>
      </c>
      <c r="C91" s="66" t="s">
        <v>228</v>
      </c>
      <c r="D91" s="62"/>
      <c r="E91" s="62">
        <v>1.8248400000000001E-2</v>
      </c>
      <c r="F91" s="62">
        <v>0.25359768169491526</v>
      </c>
      <c r="G91" s="62" t="s">
        <v>444</v>
      </c>
      <c r="H91" s="62">
        <v>4.2072700000000005E-2</v>
      </c>
      <c r="I91" s="62">
        <v>0.27372600000000002</v>
      </c>
      <c r="J91" s="62">
        <v>0.27372600000000002</v>
      </c>
      <c r="K91" s="62">
        <v>0.27372600000000002</v>
      </c>
      <c r="L91" s="62">
        <v>1.2317669999999999E-3</v>
      </c>
      <c r="M91" s="62">
        <v>0.55860380000000009</v>
      </c>
      <c r="N91" s="62">
        <v>5.0690000000000007E-7</v>
      </c>
      <c r="O91" s="62">
        <v>5.4745200000000006E-5</v>
      </c>
      <c r="P91" s="62">
        <v>1.0138000000000001E-6</v>
      </c>
      <c r="Q91" s="62">
        <v>1.62208E-6</v>
      </c>
      <c r="R91" s="62">
        <v>3.5482999999999996E-6</v>
      </c>
      <c r="S91" s="62">
        <v>5.4745200000000008E-2</v>
      </c>
      <c r="T91" s="62" t="s">
        <v>444</v>
      </c>
      <c r="U91" s="62" t="s">
        <v>444</v>
      </c>
      <c r="V91" s="62" t="s">
        <v>444</v>
      </c>
      <c r="W91" s="62">
        <v>1.0138000000000001E-6</v>
      </c>
      <c r="X91" s="62">
        <v>1.1253179999999999E-3</v>
      </c>
      <c r="Y91" s="62">
        <v>4.5620999999999997E-4</v>
      </c>
      <c r="Z91" s="62">
        <v>4.5620999999999997E-4</v>
      </c>
      <c r="AA91" s="62">
        <v>4.5620999999999997E-4</v>
      </c>
      <c r="AB91" s="62">
        <v>2.4939479999999997E-3</v>
      </c>
      <c r="AC91" s="62" t="s">
        <v>444</v>
      </c>
      <c r="AD91" s="62" t="s">
        <v>444</v>
      </c>
      <c r="AE91" s="158"/>
      <c r="AF91" s="62" t="s">
        <v>443</v>
      </c>
      <c r="AG91" s="62" t="s">
        <v>443</v>
      </c>
      <c r="AH91" s="62" t="s">
        <v>443</v>
      </c>
      <c r="AI91" s="62" t="s">
        <v>443</v>
      </c>
      <c r="AJ91" s="62" t="s">
        <v>443</v>
      </c>
      <c r="AK91" s="62" t="s">
        <v>443</v>
      </c>
      <c r="AL91" s="40" t="s">
        <v>412</v>
      </c>
    </row>
    <row r="92" spans="1:38" ht="26.25" hidden="1" customHeight="1" thickBot="1">
      <c r="A92" s="60" t="s">
        <v>53</v>
      </c>
      <c r="B92" s="60" t="s">
        <v>229</v>
      </c>
      <c r="C92" s="61" t="s">
        <v>230</v>
      </c>
      <c r="D92" s="67"/>
      <c r="E92" s="67" t="s">
        <v>442</v>
      </c>
      <c r="F92" s="62" t="s">
        <v>442</v>
      </c>
      <c r="G92" s="62" t="s">
        <v>442</v>
      </c>
      <c r="H92" s="62" t="s">
        <v>442</v>
      </c>
      <c r="I92" s="62" t="s">
        <v>442</v>
      </c>
      <c r="J92" s="62" t="s">
        <v>442</v>
      </c>
      <c r="K92" s="62" t="s">
        <v>442</v>
      </c>
      <c r="L92" s="62" t="s">
        <v>442</v>
      </c>
      <c r="M92" s="62" t="s">
        <v>442</v>
      </c>
      <c r="N92" s="62" t="s">
        <v>442</v>
      </c>
      <c r="O92" s="62" t="s">
        <v>442</v>
      </c>
      <c r="P92" s="62" t="s">
        <v>442</v>
      </c>
      <c r="Q92" s="62" t="s">
        <v>442</v>
      </c>
      <c r="R92" s="62" t="s">
        <v>442</v>
      </c>
      <c r="S92" s="62" t="s">
        <v>442</v>
      </c>
      <c r="T92" s="62" t="s">
        <v>442</v>
      </c>
      <c r="U92" s="62" t="s">
        <v>442</v>
      </c>
      <c r="V92" s="62" t="s">
        <v>442</v>
      </c>
      <c r="W92" s="62" t="s">
        <v>442</v>
      </c>
      <c r="X92" s="62" t="s">
        <v>442</v>
      </c>
      <c r="Y92" s="62" t="s">
        <v>442</v>
      </c>
      <c r="Z92" s="62" t="s">
        <v>442</v>
      </c>
      <c r="AA92" s="62" t="s">
        <v>442</v>
      </c>
      <c r="AB92" s="62" t="s">
        <v>442</v>
      </c>
      <c r="AC92" s="62" t="s">
        <v>442</v>
      </c>
      <c r="AD92" s="157" t="s">
        <v>442</v>
      </c>
      <c r="AE92" s="158"/>
      <c r="AF92" s="62" t="s">
        <v>442</v>
      </c>
      <c r="AG92" s="62" t="s">
        <v>442</v>
      </c>
      <c r="AH92" s="62" t="s">
        <v>442</v>
      </c>
      <c r="AI92" s="62" t="s">
        <v>442</v>
      </c>
      <c r="AJ92" s="62" t="s">
        <v>442</v>
      </c>
      <c r="AK92" s="62" t="s">
        <v>442</v>
      </c>
      <c r="AL92" s="40" t="s">
        <v>231</v>
      </c>
    </row>
    <row r="93" spans="1:38" ht="26.25" hidden="1" customHeight="1" thickBot="1">
      <c r="A93" s="60" t="s">
        <v>53</v>
      </c>
      <c r="B93" s="64" t="s">
        <v>232</v>
      </c>
      <c r="C93" s="61" t="s">
        <v>405</v>
      </c>
      <c r="D93" s="67"/>
      <c r="E93" s="67" t="s">
        <v>443</v>
      </c>
      <c r="F93" s="67">
        <v>0.95836648499999988</v>
      </c>
      <c r="G93" s="67" t="s">
        <v>443</v>
      </c>
      <c r="H93" s="67" t="s">
        <v>443</v>
      </c>
      <c r="I93" s="67" t="s">
        <v>443</v>
      </c>
      <c r="J93" s="67" t="s">
        <v>443</v>
      </c>
      <c r="K93" s="67" t="s">
        <v>443</v>
      </c>
      <c r="L93" s="67" t="s">
        <v>443</v>
      </c>
      <c r="M93" s="67" t="s">
        <v>443</v>
      </c>
      <c r="N93" s="67" t="s">
        <v>443</v>
      </c>
      <c r="O93" s="67" t="s">
        <v>443</v>
      </c>
      <c r="P93" s="67" t="s">
        <v>443</v>
      </c>
      <c r="Q93" s="67" t="s">
        <v>443</v>
      </c>
      <c r="R93" s="67" t="s">
        <v>443</v>
      </c>
      <c r="S93" s="67" t="s">
        <v>443</v>
      </c>
      <c r="T93" s="67" t="s">
        <v>443</v>
      </c>
      <c r="U93" s="67" t="s">
        <v>443</v>
      </c>
      <c r="V93" s="67" t="s">
        <v>443</v>
      </c>
      <c r="W93" s="67" t="s">
        <v>443</v>
      </c>
      <c r="X93" s="67" t="s">
        <v>443</v>
      </c>
      <c r="Y93" s="67" t="s">
        <v>443</v>
      </c>
      <c r="Z93" s="67" t="s">
        <v>443</v>
      </c>
      <c r="AA93" s="67" t="s">
        <v>443</v>
      </c>
      <c r="AB93" s="67" t="s">
        <v>443</v>
      </c>
      <c r="AC93" s="67" t="s">
        <v>443</v>
      </c>
      <c r="AD93" s="166" t="s">
        <v>443</v>
      </c>
      <c r="AE93" s="158"/>
      <c r="AF93" s="159" t="s">
        <v>443</v>
      </c>
      <c r="AG93" s="62" t="s">
        <v>443</v>
      </c>
      <c r="AH93" s="62" t="s">
        <v>443</v>
      </c>
      <c r="AI93" s="62" t="s">
        <v>443</v>
      </c>
      <c r="AJ93" s="62" t="s">
        <v>443</v>
      </c>
      <c r="AK93" s="62" t="s">
        <v>443</v>
      </c>
      <c r="AL93" s="40" t="s">
        <v>233</v>
      </c>
    </row>
    <row r="94" spans="1:38" ht="26.25" hidden="1" customHeight="1" thickBot="1">
      <c r="A94" s="60" t="s">
        <v>53</v>
      </c>
      <c r="B94" s="73" t="s">
        <v>406</v>
      </c>
      <c r="C94" s="61" t="s">
        <v>234</v>
      </c>
      <c r="D94" s="62"/>
      <c r="E94" s="62" t="s">
        <v>444</v>
      </c>
      <c r="F94" s="62" t="s">
        <v>444</v>
      </c>
      <c r="G94" s="62" t="s">
        <v>444</v>
      </c>
      <c r="H94" s="62" t="s">
        <v>444</v>
      </c>
      <c r="I94" s="62" t="s">
        <v>444</v>
      </c>
      <c r="J94" s="62" t="s">
        <v>444</v>
      </c>
      <c r="K94" s="62" t="s">
        <v>444</v>
      </c>
      <c r="L94" s="62" t="s">
        <v>444</v>
      </c>
      <c r="M94" s="62" t="s">
        <v>444</v>
      </c>
      <c r="N94" s="62" t="s">
        <v>444</v>
      </c>
      <c r="O94" s="62" t="s">
        <v>444</v>
      </c>
      <c r="P94" s="62" t="s">
        <v>444</v>
      </c>
      <c r="Q94" s="62" t="s">
        <v>444</v>
      </c>
      <c r="R94" s="62" t="s">
        <v>444</v>
      </c>
      <c r="S94" s="62" t="s">
        <v>444</v>
      </c>
      <c r="T94" s="62" t="s">
        <v>444</v>
      </c>
      <c r="U94" s="62" t="s">
        <v>444</v>
      </c>
      <c r="V94" s="62" t="s">
        <v>444</v>
      </c>
      <c r="W94" s="62" t="s">
        <v>444</v>
      </c>
      <c r="X94" s="62" t="s">
        <v>444</v>
      </c>
      <c r="Y94" s="62" t="s">
        <v>444</v>
      </c>
      <c r="Z94" s="62" t="s">
        <v>444</v>
      </c>
      <c r="AA94" s="62" t="s">
        <v>444</v>
      </c>
      <c r="AB94" s="62" t="s">
        <v>444</v>
      </c>
      <c r="AC94" s="62" t="s">
        <v>444</v>
      </c>
      <c r="AD94" s="157" t="s">
        <v>444</v>
      </c>
      <c r="AE94" s="158"/>
      <c r="AF94" s="159" t="s">
        <v>443</v>
      </c>
      <c r="AG94" s="62" t="s">
        <v>443</v>
      </c>
      <c r="AH94" s="62" t="s">
        <v>443</v>
      </c>
      <c r="AI94" s="62" t="s">
        <v>443</v>
      </c>
      <c r="AJ94" s="62" t="s">
        <v>443</v>
      </c>
      <c r="AK94" s="62" t="s">
        <v>444</v>
      </c>
      <c r="AL94" s="40" t="s">
        <v>412</v>
      </c>
    </row>
    <row r="95" spans="1:38" ht="26.25" hidden="1" customHeight="1" thickBot="1">
      <c r="A95" s="60" t="s">
        <v>53</v>
      </c>
      <c r="B95" s="73" t="s">
        <v>235</v>
      </c>
      <c r="C95" s="61" t="s">
        <v>236</v>
      </c>
      <c r="D95" s="67"/>
      <c r="E95" s="67" t="s">
        <v>443</v>
      </c>
      <c r="F95" s="62" t="s">
        <v>443</v>
      </c>
      <c r="G95" s="62" t="s">
        <v>443</v>
      </c>
      <c r="H95" s="62" t="s">
        <v>443</v>
      </c>
      <c r="I95" s="62" t="s">
        <v>443</v>
      </c>
      <c r="J95" s="62" t="s">
        <v>443</v>
      </c>
      <c r="K95" s="62">
        <v>1.1986301880000001E-2</v>
      </c>
      <c r="L95" s="62" t="s">
        <v>443</v>
      </c>
      <c r="M95" s="62" t="s">
        <v>443</v>
      </c>
      <c r="N95" s="62" t="s">
        <v>443</v>
      </c>
      <c r="O95" s="62" t="s">
        <v>443</v>
      </c>
      <c r="P95" s="62" t="s">
        <v>443</v>
      </c>
      <c r="Q95" s="62" t="s">
        <v>443</v>
      </c>
      <c r="R95" s="62" t="s">
        <v>443</v>
      </c>
      <c r="S95" s="62" t="s">
        <v>443</v>
      </c>
      <c r="T95" s="62" t="s">
        <v>443</v>
      </c>
      <c r="U95" s="62" t="s">
        <v>443</v>
      </c>
      <c r="V95" s="62" t="s">
        <v>443</v>
      </c>
      <c r="W95" s="62" t="s">
        <v>443</v>
      </c>
      <c r="X95" s="62" t="s">
        <v>443</v>
      </c>
      <c r="Y95" s="62" t="s">
        <v>443</v>
      </c>
      <c r="Z95" s="62" t="s">
        <v>443</v>
      </c>
      <c r="AA95" s="62" t="s">
        <v>443</v>
      </c>
      <c r="AB95" s="62" t="s">
        <v>443</v>
      </c>
      <c r="AC95" s="62" t="s">
        <v>443</v>
      </c>
      <c r="AD95" s="157" t="s">
        <v>443</v>
      </c>
      <c r="AE95" s="158"/>
      <c r="AF95" s="159" t="s">
        <v>443</v>
      </c>
      <c r="AG95" s="62" t="s">
        <v>443</v>
      </c>
      <c r="AH95" s="62" t="s">
        <v>443</v>
      </c>
      <c r="AI95" s="62" t="s">
        <v>443</v>
      </c>
      <c r="AJ95" s="62" t="s">
        <v>443</v>
      </c>
      <c r="AK95" s="62">
        <v>11.986301880000001</v>
      </c>
      <c r="AL95" s="40" t="s">
        <v>412</v>
      </c>
    </row>
    <row r="96" spans="1:38" ht="26.25" hidden="1" customHeight="1" thickBot="1">
      <c r="A96" s="60" t="s">
        <v>53</v>
      </c>
      <c r="B96" s="64" t="s">
        <v>237</v>
      </c>
      <c r="C96" s="61" t="s">
        <v>238</v>
      </c>
      <c r="D96" s="74"/>
      <c r="E96" s="67" t="s">
        <v>442</v>
      </c>
      <c r="F96" s="62" t="s">
        <v>442</v>
      </c>
      <c r="G96" s="62" t="s">
        <v>442</v>
      </c>
      <c r="H96" s="62" t="s">
        <v>442</v>
      </c>
      <c r="I96" s="62" t="s">
        <v>442</v>
      </c>
      <c r="J96" s="62" t="s">
        <v>442</v>
      </c>
      <c r="K96" s="62" t="s">
        <v>442</v>
      </c>
      <c r="L96" s="62" t="s">
        <v>442</v>
      </c>
      <c r="M96" s="62" t="s">
        <v>442</v>
      </c>
      <c r="N96" s="62" t="s">
        <v>442</v>
      </c>
      <c r="O96" s="62" t="s">
        <v>442</v>
      </c>
      <c r="P96" s="62" t="s">
        <v>442</v>
      </c>
      <c r="Q96" s="62" t="s">
        <v>442</v>
      </c>
      <c r="R96" s="62" t="s">
        <v>442</v>
      </c>
      <c r="S96" s="62" t="s">
        <v>442</v>
      </c>
      <c r="T96" s="62" t="s">
        <v>442</v>
      </c>
      <c r="U96" s="62" t="s">
        <v>442</v>
      </c>
      <c r="V96" s="62" t="s">
        <v>442</v>
      </c>
      <c r="W96" s="62" t="s">
        <v>442</v>
      </c>
      <c r="X96" s="62" t="s">
        <v>442</v>
      </c>
      <c r="Y96" s="62" t="s">
        <v>442</v>
      </c>
      <c r="Z96" s="62" t="s">
        <v>442</v>
      </c>
      <c r="AA96" s="62" t="s">
        <v>442</v>
      </c>
      <c r="AB96" s="62" t="s">
        <v>442</v>
      </c>
      <c r="AC96" s="62" t="s">
        <v>442</v>
      </c>
      <c r="AD96" s="157" t="s">
        <v>442</v>
      </c>
      <c r="AE96" s="158"/>
      <c r="AF96" s="159" t="s">
        <v>442</v>
      </c>
      <c r="AG96" s="159" t="s">
        <v>442</v>
      </c>
      <c r="AH96" s="159" t="s">
        <v>442</v>
      </c>
      <c r="AI96" s="159" t="s">
        <v>442</v>
      </c>
      <c r="AJ96" s="159" t="s">
        <v>442</v>
      </c>
      <c r="AK96" s="62" t="s">
        <v>442</v>
      </c>
      <c r="AL96" s="40" t="s">
        <v>412</v>
      </c>
    </row>
    <row r="97" spans="1:38" ht="26.25" hidden="1" customHeight="1" thickBot="1">
      <c r="A97" s="60" t="s">
        <v>53</v>
      </c>
      <c r="B97" s="64" t="s">
        <v>239</v>
      </c>
      <c r="C97" s="61" t="s">
        <v>240</v>
      </c>
      <c r="D97" s="74"/>
      <c r="E97" s="67" t="s">
        <v>443</v>
      </c>
      <c r="F97" s="67" t="s">
        <v>443</v>
      </c>
      <c r="G97" s="67" t="s">
        <v>443</v>
      </c>
      <c r="H97" s="67" t="s">
        <v>443</v>
      </c>
      <c r="I97" s="67" t="s">
        <v>443</v>
      </c>
      <c r="J97" s="67" t="s">
        <v>443</v>
      </c>
      <c r="K97" s="67" t="s">
        <v>443</v>
      </c>
      <c r="L97" s="67" t="s">
        <v>443</v>
      </c>
      <c r="M97" s="67" t="s">
        <v>443</v>
      </c>
      <c r="N97" s="67" t="s">
        <v>444</v>
      </c>
      <c r="O97" s="67" t="s">
        <v>444</v>
      </c>
      <c r="P97" s="67">
        <v>2.0597939999999999E-2</v>
      </c>
      <c r="Q97" s="67" t="s">
        <v>444</v>
      </c>
      <c r="R97" s="67" t="s">
        <v>444</v>
      </c>
      <c r="S97" s="67" t="s">
        <v>444</v>
      </c>
      <c r="T97" s="67" t="s">
        <v>444</v>
      </c>
      <c r="U97" s="67" t="s">
        <v>444</v>
      </c>
      <c r="V97" s="67" t="s">
        <v>444</v>
      </c>
      <c r="W97" s="67" t="s">
        <v>443</v>
      </c>
      <c r="X97" s="67" t="s">
        <v>443</v>
      </c>
      <c r="Y97" s="67" t="s">
        <v>443</v>
      </c>
      <c r="Z97" s="67" t="s">
        <v>443</v>
      </c>
      <c r="AA97" s="67" t="s">
        <v>443</v>
      </c>
      <c r="AB97" s="67" t="s">
        <v>443</v>
      </c>
      <c r="AC97" s="67" t="s">
        <v>444</v>
      </c>
      <c r="AD97" s="166">
        <v>205.9794</v>
      </c>
      <c r="AE97" s="158"/>
      <c r="AF97" s="159" t="s">
        <v>443</v>
      </c>
      <c r="AG97" s="62" t="s">
        <v>443</v>
      </c>
      <c r="AH97" s="62" t="s">
        <v>443</v>
      </c>
      <c r="AI97" s="62" t="s">
        <v>443</v>
      </c>
      <c r="AJ97" s="62" t="s">
        <v>443</v>
      </c>
      <c r="AK97" s="62" t="s">
        <v>443</v>
      </c>
      <c r="AL97" s="40" t="s">
        <v>412</v>
      </c>
    </row>
    <row r="98" spans="1:38" ht="26.25" hidden="1" customHeight="1" thickBot="1">
      <c r="A98" s="60" t="s">
        <v>53</v>
      </c>
      <c r="B98" s="64" t="s">
        <v>241</v>
      </c>
      <c r="C98" s="66" t="s">
        <v>242</v>
      </c>
      <c r="D98" s="74"/>
      <c r="E98" s="67" t="s">
        <v>444</v>
      </c>
      <c r="F98" s="62" t="s">
        <v>444</v>
      </c>
      <c r="G98" s="62" t="s">
        <v>444</v>
      </c>
      <c r="H98" s="62" t="s">
        <v>444</v>
      </c>
      <c r="I98" s="62" t="s">
        <v>444</v>
      </c>
      <c r="J98" s="62" t="s">
        <v>444</v>
      </c>
      <c r="K98" s="62" t="s">
        <v>444</v>
      </c>
      <c r="L98" s="62" t="s">
        <v>444</v>
      </c>
      <c r="M98" s="62" t="s">
        <v>444</v>
      </c>
      <c r="N98" s="62" t="s">
        <v>444</v>
      </c>
      <c r="O98" s="62" t="s">
        <v>444</v>
      </c>
      <c r="P98" s="62" t="s">
        <v>444</v>
      </c>
      <c r="Q98" s="62" t="s">
        <v>444</v>
      </c>
      <c r="R98" s="62" t="s">
        <v>444</v>
      </c>
      <c r="S98" s="62" t="s">
        <v>444</v>
      </c>
      <c r="T98" s="62" t="s">
        <v>444</v>
      </c>
      <c r="U98" s="62" t="s">
        <v>444</v>
      </c>
      <c r="V98" s="62" t="s">
        <v>444</v>
      </c>
      <c r="W98" s="62" t="s">
        <v>444</v>
      </c>
      <c r="X98" s="62" t="s">
        <v>444</v>
      </c>
      <c r="Y98" s="62" t="s">
        <v>444</v>
      </c>
      <c r="Z98" s="62" t="s">
        <v>444</v>
      </c>
      <c r="AA98" s="62" t="s">
        <v>444</v>
      </c>
      <c r="AB98" s="62" t="s">
        <v>444</v>
      </c>
      <c r="AC98" s="62" t="s">
        <v>444</v>
      </c>
      <c r="AD98" s="157" t="s">
        <v>444</v>
      </c>
      <c r="AE98" s="158"/>
      <c r="AF98" s="159" t="s">
        <v>443</v>
      </c>
      <c r="AG98" s="62" t="s">
        <v>443</v>
      </c>
      <c r="AH98" s="62" t="s">
        <v>443</v>
      </c>
      <c r="AI98" s="62" t="s">
        <v>443</v>
      </c>
      <c r="AJ98" s="62" t="s">
        <v>443</v>
      </c>
      <c r="AK98" s="62" t="s">
        <v>444</v>
      </c>
      <c r="AL98" s="40" t="s">
        <v>412</v>
      </c>
    </row>
    <row r="99" spans="1:38" ht="26.25" hidden="1" customHeight="1" thickBot="1">
      <c r="A99" s="60" t="s">
        <v>243</v>
      </c>
      <c r="B99" s="60" t="s">
        <v>244</v>
      </c>
      <c r="C99" s="61" t="s">
        <v>407</v>
      </c>
      <c r="D99" s="74"/>
      <c r="E99" s="67">
        <v>0.102968352</v>
      </c>
      <c r="F99" s="62">
        <v>1.837478457</v>
      </c>
      <c r="G99" s="62" t="s">
        <v>443</v>
      </c>
      <c r="H99" s="62">
        <v>2.2045086</v>
      </c>
      <c r="I99" s="62">
        <v>5.6139659999999994E-2</v>
      </c>
      <c r="J99" s="62">
        <v>8.6263380000000001E-2</v>
      </c>
      <c r="K99" s="62">
        <v>0.18895787999999997</v>
      </c>
      <c r="L99" s="62" t="s">
        <v>443</v>
      </c>
      <c r="M99" s="62" t="s">
        <v>443</v>
      </c>
      <c r="N99" s="62" t="s">
        <v>443</v>
      </c>
      <c r="O99" s="62" t="s">
        <v>443</v>
      </c>
      <c r="P99" s="62" t="s">
        <v>443</v>
      </c>
      <c r="Q99" s="62" t="s">
        <v>443</v>
      </c>
      <c r="R99" s="62" t="s">
        <v>443</v>
      </c>
      <c r="S99" s="62" t="s">
        <v>443</v>
      </c>
      <c r="T99" s="62" t="s">
        <v>443</v>
      </c>
      <c r="U99" s="62" t="s">
        <v>443</v>
      </c>
      <c r="V99" s="62" t="s">
        <v>443</v>
      </c>
      <c r="W99" s="62" t="s">
        <v>443</v>
      </c>
      <c r="X99" s="62" t="s">
        <v>443</v>
      </c>
      <c r="Y99" s="62" t="s">
        <v>443</v>
      </c>
      <c r="Z99" s="62" t="s">
        <v>443</v>
      </c>
      <c r="AA99" s="62" t="s">
        <v>443</v>
      </c>
      <c r="AB99" s="62" t="s">
        <v>443</v>
      </c>
      <c r="AC99" s="62" t="s">
        <v>443</v>
      </c>
      <c r="AD99" s="157" t="s">
        <v>443</v>
      </c>
      <c r="AE99" s="158"/>
      <c r="AF99" s="159" t="s">
        <v>443</v>
      </c>
      <c r="AG99" s="62" t="s">
        <v>443</v>
      </c>
      <c r="AH99" s="62" t="s">
        <v>443</v>
      </c>
      <c r="AI99" s="62" t="s">
        <v>443</v>
      </c>
      <c r="AJ99" s="62" t="s">
        <v>443</v>
      </c>
      <c r="AK99" s="62">
        <v>136.92599999999999</v>
      </c>
      <c r="AL99" s="40" t="s">
        <v>245</v>
      </c>
    </row>
    <row r="100" spans="1:38" ht="26.25" hidden="1" customHeight="1" thickBot="1">
      <c r="A100" s="60" t="s">
        <v>243</v>
      </c>
      <c r="B100" s="60" t="s">
        <v>246</v>
      </c>
      <c r="C100" s="61" t="s">
        <v>408</v>
      </c>
      <c r="D100" s="74"/>
      <c r="E100" s="67">
        <v>2.7856941E-2</v>
      </c>
      <c r="F100" s="62">
        <v>0.80258799599999997</v>
      </c>
      <c r="G100" s="62" t="s">
        <v>443</v>
      </c>
      <c r="H100" s="62">
        <v>0.73172609999999993</v>
      </c>
      <c r="I100" s="62">
        <v>2.3107139999999998E-2</v>
      </c>
      <c r="J100" s="62">
        <v>3.4660709999999997E-2</v>
      </c>
      <c r="K100" s="62">
        <v>7.5740069999999993E-2</v>
      </c>
      <c r="L100" s="62" t="s">
        <v>443</v>
      </c>
      <c r="M100" s="62" t="s">
        <v>444</v>
      </c>
      <c r="N100" s="62" t="s">
        <v>443</v>
      </c>
      <c r="O100" s="62" t="s">
        <v>443</v>
      </c>
      <c r="P100" s="62" t="s">
        <v>443</v>
      </c>
      <c r="Q100" s="62" t="s">
        <v>443</v>
      </c>
      <c r="R100" s="62" t="s">
        <v>443</v>
      </c>
      <c r="S100" s="62" t="s">
        <v>443</v>
      </c>
      <c r="T100" s="62" t="s">
        <v>443</v>
      </c>
      <c r="U100" s="62" t="s">
        <v>443</v>
      </c>
      <c r="V100" s="62" t="s">
        <v>443</v>
      </c>
      <c r="W100" s="62" t="s">
        <v>443</v>
      </c>
      <c r="X100" s="62" t="s">
        <v>443</v>
      </c>
      <c r="Y100" s="62" t="s">
        <v>443</v>
      </c>
      <c r="Z100" s="62" t="s">
        <v>443</v>
      </c>
      <c r="AA100" s="62" t="s">
        <v>443</v>
      </c>
      <c r="AB100" s="62" t="s">
        <v>443</v>
      </c>
      <c r="AC100" s="62" t="s">
        <v>443</v>
      </c>
      <c r="AD100" s="157" t="s">
        <v>443</v>
      </c>
      <c r="AE100" s="158"/>
      <c r="AF100" s="159" t="s">
        <v>443</v>
      </c>
      <c r="AG100" s="62" t="s">
        <v>443</v>
      </c>
      <c r="AH100" s="62" t="s">
        <v>443</v>
      </c>
      <c r="AI100" s="62" t="s">
        <v>443</v>
      </c>
      <c r="AJ100" s="62" t="s">
        <v>443</v>
      </c>
      <c r="AK100" s="62">
        <v>128.37299999999999</v>
      </c>
      <c r="AL100" s="40" t="s">
        <v>245</v>
      </c>
    </row>
    <row r="101" spans="1:38" ht="26.25" hidden="1" customHeight="1" thickBot="1">
      <c r="A101" s="60" t="s">
        <v>243</v>
      </c>
      <c r="B101" s="60" t="s">
        <v>247</v>
      </c>
      <c r="C101" s="61" t="s">
        <v>248</v>
      </c>
      <c r="D101" s="74"/>
      <c r="E101" s="67">
        <v>9.1995719999999996E-3</v>
      </c>
      <c r="F101" s="62">
        <v>0.12956063900000001</v>
      </c>
      <c r="G101" s="62" t="s">
        <v>443</v>
      </c>
      <c r="H101" s="62">
        <v>0.30665240000000005</v>
      </c>
      <c r="I101" s="62">
        <v>1.5332620000000002E-2</v>
      </c>
      <c r="J101" s="62">
        <v>4.5997860000000002E-2</v>
      </c>
      <c r="K101" s="62">
        <v>0.10732834000000001</v>
      </c>
      <c r="L101" s="62" t="s">
        <v>443</v>
      </c>
      <c r="M101" s="62" t="s">
        <v>443</v>
      </c>
      <c r="N101" s="62" t="s">
        <v>443</v>
      </c>
      <c r="O101" s="62" t="s">
        <v>443</v>
      </c>
      <c r="P101" s="62" t="s">
        <v>443</v>
      </c>
      <c r="Q101" s="62" t="s">
        <v>443</v>
      </c>
      <c r="R101" s="62" t="s">
        <v>443</v>
      </c>
      <c r="S101" s="62" t="s">
        <v>443</v>
      </c>
      <c r="T101" s="62" t="s">
        <v>443</v>
      </c>
      <c r="U101" s="62" t="s">
        <v>443</v>
      </c>
      <c r="V101" s="62" t="s">
        <v>443</v>
      </c>
      <c r="W101" s="62" t="s">
        <v>443</v>
      </c>
      <c r="X101" s="62" t="s">
        <v>443</v>
      </c>
      <c r="Y101" s="62" t="s">
        <v>443</v>
      </c>
      <c r="Z101" s="62" t="s">
        <v>443</v>
      </c>
      <c r="AA101" s="62" t="s">
        <v>443</v>
      </c>
      <c r="AB101" s="62" t="s">
        <v>443</v>
      </c>
      <c r="AC101" s="62" t="s">
        <v>443</v>
      </c>
      <c r="AD101" s="157" t="s">
        <v>443</v>
      </c>
      <c r="AE101" s="158"/>
      <c r="AF101" s="159" t="s">
        <v>443</v>
      </c>
      <c r="AG101" s="62" t="s">
        <v>443</v>
      </c>
      <c r="AH101" s="62" t="s">
        <v>443</v>
      </c>
      <c r="AI101" s="62" t="s">
        <v>443</v>
      </c>
      <c r="AJ101" s="62" t="s">
        <v>443</v>
      </c>
      <c r="AK101" s="62">
        <v>766.63099999999997</v>
      </c>
      <c r="AL101" s="40" t="s">
        <v>245</v>
      </c>
    </row>
    <row r="102" spans="1:38" ht="26.25" hidden="1" customHeight="1" thickBot="1">
      <c r="A102" s="60" t="s">
        <v>243</v>
      </c>
      <c r="B102" s="60" t="s">
        <v>249</v>
      </c>
      <c r="C102" s="61" t="s">
        <v>386</v>
      </c>
      <c r="D102" s="74"/>
      <c r="E102" s="67">
        <v>4.6861400000000001E-4</v>
      </c>
      <c r="F102" s="62">
        <v>0.137317244</v>
      </c>
      <c r="G102" s="62" t="s">
        <v>443</v>
      </c>
      <c r="H102" s="62">
        <v>0.94869939999999997</v>
      </c>
      <c r="I102" s="62">
        <v>1.2800519999999998E-3</v>
      </c>
      <c r="J102" s="62">
        <v>2.8274540000000004E-2</v>
      </c>
      <c r="K102" s="62">
        <v>0.19558055999999999</v>
      </c>
      <c r="L102" s="62" t="s">
        <v>443</v>
      </c>
      <c r="M102" s="62" t="s">
        <v>443</v>
      </c>
      <c r="N102" s="62" t="s">
        <v>443</v>
      </c>
      <c r="O102" s="62" t="s">
        <v>443</v>
      </c>
      <c r="P102" s="62" t="s">
        <v>443</v>
      </c>
      <c r="Q102" s="62" t="s">
        <v>443</v>
      </c>
      <c r="R102" s="62" t="s">
        <v>443</v>
      </c>
      <c r="S102" s="62" t="s">
        <v>443</v>
      </c>
      <c r="T102" s="62" t="s">
        <v>443</v>
      </c>
      <c r="U102" s="62" t="s">
        <v>443</v>
      </c>
      <c r="V102" s="62" t="s">
        <v>443</v>
      </c>
      <c r="W102" s="62" t="s">
        <v>443</v>
      </c>
      <c r="X102" s="62" t="s">
        <v>443</v>
      </c>
      <c r="Y102" s="62" t="s">
        <v>443</v>
      </c>
      <c r="Z102" s="62" t="s">
        <v>443</v>
      </c>
      <c r="AA102" s="62" t="s">
        <v>443</v>
      </c>
      <c r="AB102" s="62" t="s">
        <v>443</v>
      </c>
      <c r="AC102" s="62" t="s">
        <v>443</v>
      </c>
      <c r="AD102" s="157" t="s">
        <v>443</v>
      </c>
      <c r="AE102" s="158"/>
      <c r="AF102" s="159" t="s">
        <v>443</v>
      </c>
      <c r="AG102" s="62" t="s">
        <v>443</v>
      </c>
      <c r="AH102" s="62" t="s">
        <v>443</v>
      </c>
      <c r="AI102" s="62" t="s">
        <v>443</v>
      </c>
      <c r="AJ102" s="62" t="s">
        <v>443</v>
      </c>
      <c r="AK102" s="62">
        <v>196.57</v>
      </c>
      <c r="AL102" s="40" t="s">
        <v>245</v>
      </c>
    </row>
    <row r="103" spans="1:38" ht="26.25" hidden="1" customHeight="1" thickBot="1">
      <c r="A103" s="60" t="s">
        <v>243</v>
      </c>
      <c r="B103" s="60" t="s">
        <v>250</v>
      </c>
      <c r="C103" s="61" t="s">
        <v>251</v>
      </c>
      <c r="D103" s="74"/>
      <c r="E103" s="62" t="s">
        <v>445</v>
      </c>
      <c r="F103" s="62" t="s">
        <v>445</v>
      </c>
      <c r="G103" s="62" t="s">
        <v>445</v>
      </c>
      <c r="H103" s="62" t="s">
        <v>445</v>
      </c>
      <c r="I103" s="62" t="s">
        <v>445</v>
      </c>
      <c r="J103" s="62" t="s">
        <v>445</v>
      </c>
      <c r="K103" s="62" t="s">
        <v>445</v>
      </c>
      <c r="L103" s="62" t="s">
        <v>443</v>
      </c>
      <c r="M103" s="62" t="s">
        <v>443</v>
      </c>
      <c r="N103" s="62" t="s">
        <v>443</v>
      </c>
      <c r="O103" s="62" t="s">
        <v>443</v>
      </c>
      <c r="P103" s="62" t="s">
        <v>443</v>
      </c>
      <c r="Q103" s="62" t="s">
        <v>443</v>
      </c>
      <c r="R103" s="62" t="s">
        <v>443</v>
      </c>
      <c r="S103" s="62" t="s">
        <v>443</v>
      </c>
      <c r="T103" s="62" t="s">
        <v>443</v>
      </c>
      <c r="U103" s="62" t="s">
        <v>443</v>
      </c>
      <c r="V103" s="62" t="s">
        <v>443</v>
      </c>
      <c r="W103" s="62" t="s">
        <v>443</v>
      </c>
      <c r="X103" s="62" t="s">
        <v>443</v>
      </c>
      <c r="Y103" s="62" t="s">
        <v>443</v>
      </c>
      <c r="Z103" s="62" t="s">
        <v>443</v>
      </c>
      <c r="AA103" s="62" t="s">
        <v>443</v>
      </c>
      <c r="AB103" s="62" t="s">
        <v>443</v>
      </c>
      <c r="AC103" s="62" t="s">
        <v>443</v>
      </c>
      <c r="AD103" s="157" t="s">
        <v>443</v>
      </c>
      <c r="AE103" s="158"/>
      <c r="AF103" s="159" t="s">
        <v>443</v>
      </c>
      <c r="AG103" s="62" t="s">
        <v>443</v>
      </c>
      <c r="AH103" s="62" t="s">
        <v>443</v>
      </c>
      <c r="AI103" s="62" t="s">
        <v>443</v>
      </c>
      <c r="AJ103" s="62" t="s">
        <v>443</v>
      </c>
      <c r="AK103" s="62" t="s">
        <v>445</v>
      </c>
      <c r="AL103" s="40" t="s">
        <v>245</v>
      </c>
    </row>
    <row r="104" spans="1:38" ht="26.25" hidden="1" customHeight="1" thickBot="1">
      <c r="A104" s="60" t="s">
        <v>243</v>
      </c>
      <c r="B104" s="60" t="s">
        <v>252</v>
      </c>
      <c r="C104" s="61" t="s">
        <v>253</v>
      </c>
      <c r="D104" s="74"/>
      <c r="E104" s="67">
        <v>8.7332400000000008E-4</v>
      </c>
      <c r="F104" s="62">
        <v>3.9445134000000007E-2</v>
      </c>
      <c r="G104" s="62" t="s">
        <v>443</v>
      </c>
      <c r="H104" s="62">
        <v>2.9110800000000003E-2</v>
      </c>
      <c r="I104" s="62">
        <v>1.45554E-4</v>
      </c>
      <c r="J104" s="62">
        <v>4.3666199999999999E-3</v>
      </c>
      <c r="K104" s="62">
        <v>1.0188780000000001E-2</v>
      </c>
      <c r="L104" s="62" t="s">
        <v>443</v>
      </c>
      <c r="M104" s="62" t="s">
        <v>443</v>
      </c>
      <c r="N104" s="62" t="s">
        <v>443</v>
      </c>
      <c r="O104" s="62" t="s">
        <v>443</v>
      </c>
      <c r="P104" s="62" t="s">
        <v>443</v>
      </c>
      <c r="Q104" s="62" t="s">
        <v>443</v>
      </c>
      <c r="R104" s="62" t="s">
        <v>443</v>
      </c>
      <c r="S104" s="62" t="s">
        <v>443</v>
      </c>
      <c r="T104" s="62" t="s">
        <v>443</v>
      </c>
      <c r="U104" s="62" t="s">
        <v>443</v>
      </c>
      <c r="V104" s="62" t="s">
        <v>443</v>
      </c>
      <c r="W104" s="62" t="s">
        <v>443</v>
      </c>
      <c r="X104" s="62" t="s">
        <v>443</v>
      </c>
      <c r="Y104" s="62" t="s">
        <v>443</v>
      </c>
      <c r="Z104" s="62" t="s">
        <v>443</v>
      </c>
      <c r="AA104" s="62" t="s">
        <v>443</v>
      </c>
      <c r="AB104" s="62" t="s">
        <v>443</v>
      </c>
      <c r="AC104" s="62" t="s">
        <v>443</v>
      </c>
      <c r="AD104" s="157" t="s">
        <v>443</v>
      </c>
      <c r="AE104" s="158"/>
      <c r="AF104" s="159" t="s">
        <v>443</v>
      </c>
      <c r="AG104" s="62" t="s">
        <v>443</v>
      </c>
      <c r="AH104" s="62" t="s">
        <v>443</v>
      </c>
      <c r="AI104" s="62" t="s">
        <v>443</v>
      </c>
      <c r="AJ104" s="62" t="s">
        <v>443</v>
      </c>
      <c r="AK104" s="62">
        <v>72.777000000000001</v>
      </c>
      <c r="AL104" s="40" t="s">
        <v>245</v>
      </c>
    </row>
    <row r="105" spans="1:38" ht="26.25" hidden="1" customHeight="1" thickBot="1">
      <c r="A105" s="60" t="s">
        <v>243</v>
      </c>
      <c r="B105" s="60" t="s">
        <v>254</v>
      </c>
      <c r="C105" s="61" t="s">
        <v>255</v>
      </c>
      <c r="D105" s="74"/>
      <c r="E105" s="67">
        <v>6.35375E-3</v>
      </c>
      <c r="F105" s="67">
        <v>0.10864912500000001</v>
      </c>
      <c r="G105" s="67" t="s">
        <v>443</v>
      </c>
      <c r="H105" s="67">
        <v>0.17790500000000001</v>
      </c>
      <c r="I105" s="67">
        <v>3.5581000000000002E-3</v>
      </c>
      <c r="J105" s="67">
        <v>5.5913000000000004E-3</v>
      </c>
      <c r="K105" s="67">
        <v>1.2199199999999999E-2</v>
      </c>
      <c r="L105" s="67" t="s">
        <v>443</v>
      </c>
      <c r="M105" s="67" t="s">
        <v>443</v>
      </c>
      <c r="N105" s="67" t="s">
        <v>443</v>
      </c>
      <c r="O105" s="67" t="s">
        <v>443</v>
      </c>
      <c r="P105" s="67" t="s">
        <v>443</v>
      </c>
      <c r="Q105" s="67" t="s">
        <v>443</v>
      </c>
      <c r="R105" s="67" t="s">
        <v>443</v>
      </c>
      <c r="S105" s="67" t="s">
        <v>443</v>
      </c>
      <c r="T105" s="67" t="s">
        <v>443</v>
      </c>
      <c r="U105" s="67" t="s">
        <v>443</v>
      </c>
      <c r="V105" s="67" t="s">
        <v>443</v>
      </c>
      <c r="W105" s="67" t="s">
        <v>443</v>
      </c>
      <c r="X105" s="67" t="s">
        <v>443</v>
      </c>
      <c r="Y105" s="67" t="s">
        <v>443</v>
      </c>
      <c r="Z105" s="67" t="s">
        <v>443</v>
      </c>
      <c r="AA105" s="67" t="s">
        <v>443</v>
      </c>
      <c r="AB105" s="67" t="s">
        <v>443</v>
      </c>
      <c r="AC105" s="67" t="s">
        <v>443</v>
      </c>
      <c r="AD105" s="166" t="s">
        <v>443</v>
      </c>
      <c r="AE105" s="158"/>
      <c r="AF105" s="159" t="s">
        <v>443</v>
      </c>
      <c r="AG105" s="62" t="s">
        <v>443</v>
      </c>
      <c r="AH105" s="62" t="s">
        <v>443</v>
      </c>
      <c r="AI105" s="62" t="s">
        <v>443</v>
      </c>
      <c r="AJ105" s="62" t="s">
        <v>443</v>
      </c>
      <c r="AK105" s="62">
        <v>25.414999999999999</v>
      </c>
      <c r="AL105" s="40" t="s">
        <v>245</v>
      </c>
    </row>
    <row r="106" spans="1:38" ht="26.25" hidden="1" customHeight="1" thickBot="1">
      <c r="A106" s="60" t="s">
        <v>243</v>
      </c>
      <c r="B106" s="60" t="s">
        <v>256</v>
      </c>
      <c r="C106" s="61" t="s">
        <v>257</v>
      </c>
      <c r="D106" s="74"/>
      <c r="E106" s="62" t="s">
        <v>444</v>
      </c>
      <c r="F106" s="62" t="s">
        <v>444</v>
      </c>
      <c r="G106" s="62" t="s">
        <v>443</v>
      </c>
      <c r="H106" s="62" t="s">
        <v>444</v>
      </c>
      <c r="I106" s="62" t="s">
        <v>444</v>
      </c>
      <c r="J106" s="62" t="s">
        <v>444</v>
      </c>
      <c r="K106" s="62" t="s">
        <v>444</v>
      </c>
      <c r="L106" s="67" t="s">
        <v>443</v>
      </c>
      <c r="M106" s="67" t="s">
        <v>443</v>
      </c>
      <c r="N106" s="67" t="s">
        <v>443</v>
      </c>
      <c r="O106" s="67" t="s">
        <v>443</v>
      </c>
      <c r="P106" s="67" t="s">
        <v>443</v>
      </c>
      <c r="Q106" s="67" t="s">
        <v>443</v>
      </c>
      <c r="R106" s="67" t="s">
        <v>443</v>
      </c>
      <c r="S106" s="67" t="s">
        <v>443</v>
      </c>
      <c r="T106" s="67" t="s">
        <v>443</v>
      </c>
      <c r="U106" s="67" t="s">
        <v>443</v>
      </c>
      <c r="V106" s="67" t="s">
        <v>443</v>
      </c>
      <c r="W106" s="67" t="s">
        <v>443</v>
      </c>
      <c r="X106" s="67" t="s">
        <v>443</v>
      </c>
      <c r="Y106" s="67" t="s">
        <v>443</v>
      </c>
      <c r="Z106" s="67" t="s">
        <v>443</v>
      </c>
      <c r="AA106" s="67" t="s">
        <v>443</v>
      </c>
      <c r="AB106" s="67" t="s">
        <v>443</v>
      </c>
      <c r="AC106" s="67" t="s">
        <v>443</v>
      </c>
      <c r="AD106" s="166" t="s">
        <v>443</v>
      </c>
      <c r="AE106" s="158"/>
      <c r="AF106" s="159" t="s">
        <v>443</v>
      </c>
      <c r="AG106" s="62" t="s">
        <v>443</v>
      </c>
      <c r="AH106" s="62" t="s">
        <v>443</v>
      </c>
      <c r="AI106" s="62" t="s">
        <v>443</v>
      </c>
      <c r="AJ106" s="62" t="s">
        <v>443</v>
      </c>
      <c r="AK106" s="62" t="s">
        <v>444</v>
      </c>
      <c r="AL106" s="40" t="s">
        <v>245</v>
      </c>
    </row>
    <row r="107" spans="1:38" ht="26.25" hidden="1" customHeight="1" thickBot="1">
      <c r="A107" s="60" t="s">
        <v>243</v>
      </c>
      <c r="B107" s="60" t="s">
        <v>258</v>
      </c>
      <c r="C107" s="61" t="s">
        <v>379</v>
      </c>
      <c r="D107" s="74"/>
      <c r="E107" s="67">
        <v>2.5944464E-2</v>
      </c>
      <c r="F107" s="62">
        <v>0.30577404000000002</v>
      </c>
      <c r="G107" s="62" t="s">
        <v>443</v>
      </c>
      <c r="H107" s="62">
        <v>0.59301632000000004</v>
      </c>
      <c r="I107" s="62">
        <v>5.5595280000000002E-3</v>
      </c>
      <c r="J107" s="62">
        <v>7.4127040000000005E-2</v>
      </c>
      <c r="K107" s="62">
        <v>0.35210343999999999</v>
      </c>
      <c r="L107" s="62" t="s">
        <v>443</v>
      </c>
      <c r="M107" s="62" t="s">
        <v>443</v>
      </c>
      <c r="N107" s="62" t="s">
        <v>443</v>
      </c>
      <c r="O107" s="62" t="s">
        <v>443</v>
      </c>
      <c r="P107" s="62" t="s">
        <v>443</v>
      </c>
      <c r="Q107" s="62" t="s">
        <v>443</v>
      </c>
      <c r="R107" s="62" t="s">
        <v>443</v>
      </c>
      <c r="S107" s="62" t="s">
        <v>443</v>
      </c>
      <c r="T107" s="62" t="s">
        <v>443</v>
      </c>
      <c r="U107" s="62" t="s">
        <v>443</v>
      </c>
      <c r="V107" s="62" t="s">
        <v>443</v>
      </c>
      <c r="W107" s="62" t="s">
        <v>443</v>
      </c>
      <c r="X107" s="62" t="s">
        <v>443</v>
      </c>
      <c r="Y107" s="62" t="s">
        <v>443</v>
      </c>
      <c r="Z107" s="62" t="s">
        <v>443</v>
      </c>
      <c r="AA107" s="62" t="s">
        <v>443</v>
      </c>
      <c r="AB107" s="62" t="s">
        <v>443</v>
      </c>
      <c r="AC107" s="62" t="s">
        <v>443</v>
      </c>
      <c r="AD107" s="157" t="s">
        <v>443</v>
      </c>
      <c r="AE107" s="158"/>
      <c r="AF107" s="159" t="s">
        <v>443</v>
      </c>
      <c r="AG107" s="62" t="s">
        <v>443</v>
      </c>
      <c r="AH107" s="62" t="s">
        <v>443</v>
      </c>
      <c r="AI107" s="62" t="s">
        <v>443</v>
      </c>
      <c r="AJ107" s="62" t="s">
        <v>443</v>
      </c>
      <c r="AK107" s="62">
        <v>1853.1759999999999</v>
      </c>
      <c r="AL107" s="40" t="s">
        <v>245</v>
      </c>
    </row>
    <row r="108" spans="1:38" ht="26.25" hidden="1" customHeight="1" thickBot="1">
      <c r="A108" s="60" t="s">
        <v>243</v>
      </c>
      <c r="B108" s="60" t="s">
        <v>259</v>
      </c>
      <c r="C108" s="61" t="s">
        <v>380</v>
      </c>
      <c r="D108" s="74"/>
      <c r="E108" s="67">
        <v>3.20274E-4</v>
      </c>
      <c r="F108" s="62">
        <v>1.281096E-3</v>
      </c>
      <c r="G108" s="62" t="s">
        <v>443</v>
      </c>
      <c r="H108" s="62">
        <v>1.54206E-3</v>
      </c>
      <c r="I108" s="62">
        <v>2.3723999999999999E-5</v>
      </c>
      <c r="J108" s="62">
        <v>2.3724E-4</v>
      </c>
      <c r="K108" s="62">
        <v>4.7448E-4</v>
      </c>
      <c r="L108" s="62" t="s">
        <v>443</v>
      </c>
      <c r="M108" s="62" t="s">
        <v>443</v>
      </c>
      <c r="N108" s="62" t="s">
        <v>443</v>
      </c>
      <c r="O108" s="62" t="s">
        <v>443</v>
      </c>
      <c r="P108" s="62" t="s">
        <v>443</v>
      </c>
      <c r="Q108" s="62" t="s">
        <v>443</v>
      </c>
      <c r="R108" s="62" t="s">
        <v>443</v>
      </c>
      <c r="S108" s="62" t="s">
        <v>443</v>
      </c>
      <c r="T108" s="62" t="s">
        <v>443</v>
      </c>
      <c r="U108" s="62" t="s">
        <v>443</v>
      </c>
      <c r="V108" s="62" t="s">
        <v>443</v>
      </c>
      <c r="W108" s="62" t="s">
        <v>443</v>
      </c>
      <c r="X108" s="62" t="s">
        <v>443</v>
      </c>
      <c r="Y108" s="62" t="s">
        <v>443</v>
      </c>
      <c r="Z108" s="62" t="s">
        <v>443</v>
      </c>
      <c r="AA108" s="62" t="s">
        <v>443</v>
      </c>
      <c r="AB108" s="62" t="s">
        <v>443</v>
      </c>
      <c r="AC108" s="62" t="s">
        <v>443</v>
      </c>
      <c r="AD108" s="157" t="s">
        <v>443</v>
      </c>
      <c r="AE108" s="158"/>
      <c r="AF108" s="159" t="s">
        <v>443</v>
      </c>
      <c r="AG108" s="62" t="s">
        <v>443</v>
      </c>
      <c r="AH108" s="62" t="s">
        <v>443</v>
      </c>
      <c r="AI108" s="62" t="s">
        <v>443</v>
      </c>
      <c r="AJ108" s="62" t="s">
        <v>443</v>
      </c>
      <c r="AK108" s="62">
        <v>11.862</v>
      </c>
      <c r="AL108" s="40" t="s">
        <v>245</v>
      </c>
    </row>
    <row r="109" spans="1:38" ht="26.25" hidden="1" customHeight="1" thickBot="1">
      <c r="A109" s="60" t="s">
        <v>243</v>
      </c>
      <c r="B109" s="60" t="s">
        <v>260</v>
      </c>
      <c r="C109" s="61" t="s">
        <v>381</v>
      </c>
      <c r="D109" s="74"/>
      <c r="E109" s="67">
        <v>1.6883099999999998E-4</v>
      </c>
      <c r="F109" s="62">
        <v>3.0577170000000002E-3</v>
      </c>
      <c r="G109" s="62" t="s">
        <v>443</v>
      </c>
      <c r="H109" s="62">
        <v>3.5016800000000005E-3</v>
      </c>
      <c r="I109" s="62">
        <v>1.2506E-4</v>
      </c>
      <c r="J109" s="62">
        <v>6.8783000000000006E-4</v>
      </c>
      <c r="K109" s="62">
        <v>6.8783000000000006E-4</v>
      </c>
      <c r="L109" s="62" t="s">
        <v>443</v>
      </c>
      <c r="M109" s="62" t="s">
        <v>443</v>
      </c>
      <c r="N109" s="62" t="s">
        <v>443</v>
      </c>
      <c r="O109" s="62" t="s">
        <v>443</v>
      </c>
      <c r="P109" s="62" t="s">
        <v>443</v>
      </c>
      <c r="Q109" s="62" t="s">
        <v>443</v>
      </c>
      <c r="R109" s="62" t="s">
        <v>443</v>
      </c>
      <c r="S109" s="62" t="s">
        <v>443</v>
      </c>
      <c r="T109" s="62" t="s">
        <v>443</v>
      </c>
      <c r="U109" s="62" t="s">
        <v>443</v>
      </c>
      <c r="V109" s="62" t="s">
        <v>443</v>
      </c>
      <c r="W109" s="62" t="s">
        <v>443</v>
      </c>
      <c r="X109" s="62" t="s">
        <v>443</v>
      </c>
      <c r="Y109" s="62" t="s">
        <v>443</v>
      </c>
      <c r="Z109" s="62" t="s">
        <v>443</v>
      </c>
      <c r="AA109" s="62" t="s">
        <v>443</v>
      </c>
      <c r="AB109" s="62" t="s">
        <v>443</v>
      </c>
      <c r="AC109" s="62" t="s">
        <v>443</v>
      </c>
      <c r="AD109" s="157" t="s">
        <v>443</v>
      </c>
      <c r="AE109" s="158"/>
      <c r="AF109" s="159" t="s">
        <v>443</v>
      </c>
      <c r="AG109" s="62" t="s">
        <v>443</v>
      </c>
      <c r="AH109" s="62" t="s">
        <v>443</v>
      </c>
      <c r="AI109" s="62" t="s">
        <v>443</v>
      </c>
      <c r="AJ109" s="62" t="s">
        <v>443</v>
      </c>
      <c r="AK109" s="62">
        <v>6.2530000000000001</v>
      </c>
      <c r="AL109" s="40" t="s">
        <v>245</v>
      </c>
    </row>
    <row r="110" spans="1:38" ht="26.25" hidden="1" customHeight="1" thickBot="1">
      <c r="A110" s="60" t="s">
        <v>243</v>
      </c>
      <c r="B110" s="60" t="s">
        <v>261</v>
      </c>
      <c r="C110" s="61" t="s">
        <v>382</v>
      </c>
      <c r="D110" s="74"/>
      <c r="E110" s="67">
        <v>1.533471E-3</v>
      </c>
      <c r="F110" s="62">
        <v>3.5681352E-2</v>
      </c>
      <c r="G110" s="62" t="s">
        <v>443</v>
      </c>
      <c r="H110" s="62">
        <v>3.2201850000000004E-2</v>
      </c>
      <c r="I110" s="62">
        <v>1.50161E-3</v>
      </c>
      <c r="J110" s="62">
        <v>1.063802E-2</v>
      </c>
      <c r="K110" s="62">
        <v>1.063802E-2</v>
      </c>
      <c r="L110" s="62" t="s">
        <v>443</v>
      </c>
      <c r="M110" s="62" t="s">
        <v>443</v>
      </c>
      <c r="N110" s="62" t="s">
        <v>443</v>
      </c>
      <c r="O110" s="62" t="s">
        <v>443</v>
      </c>
      <c r="P110" s="62" t="s">
        <v>443</v>
      </c>
      <c r="Q110" s="62" t="s">
        <v>443</v>
      </c>
      <c r="R110" s="62" t="s">
        <v>443</v>
      </c>
      <c r="S110" s="62" t="s">
        <v>443</v>
      </c>
      <c r="T110" s="62" t="s">
        <v>443</v>
      </c>
      <c r="U110" s="62" t="s">
        <v>443</v>
      </c>
      <c r="V110" s="62" t="s">
        <v>443</v>
      </c>
      <c r="W110" s="62" t="s">
        <v>443</v>
      </c>
      <c r="X110" s="62" t="s">
        <v>443</v>
      </c>
      <c r="Y110" s="62" t="s">
        <v>443</v>
      </c>
      <c r="Z110" s="62" t="s">
        <v>443</v>
      </c>
      <c r="AA110" s="62" t="s">
        <v>443</v>
      </c>
      <c r="AB110" s="62" t="s">
        <v>443</v>
      </c>
      <c r="AC110" s="62" t="s">
        <v>443</v>
      </c>
      <c r="AD110" s="157" t="s">
        <v>443</v>
      </c>
      <c r="AE110" s="158"/>
      <c r="AF110" s="159" t="s">
        <v>443</v>
      </c>
      <c r="AG110" s="62" t="s">
        <v>443</v>
      </c>
      <c r="AH110" s="62" t="s">
        <v>443</v>
      </c>
      <c r="AI110" s="62" t="s">
        <v>443</v>
      </c>
      <c r="AJ110" s="62" t="s">
        <v>443</v>
      </c>
      <c r="AK110" s="62">
        <v>72.968000000000004</v>
      </c>
      <c r="AL110" s="40" t="s">
        <v>245</v>
      </c>
    </row>
    <row r="111" spans="1:38" ht="26.25" hidden="1" customHeight="1" thickBot="1">
      <c r="A111" s="60" t="s">
        <v>243</v>
      </c>
      <c r="B111" s="60" t="s">
        <v>262</v>
      </c>
      <c r="C111" s="61" t="s">
        <v>376</v>
      </c>
      <c r="D111" s="74"/>
      <c r="E111" s="67" t="s">
        <v>442</v>
      </c>
      <c r="F111" s="67" t="s">
        <v>442</v>
      </c>
      <c r="G111" s="67" t="s">
        <v>442</v>
      </c>
      <c r="H111" s="67" t="s">
        <v>442</v>
      </c>
      <c r="I111" s="67" t="s">
        <v>442</v>
      </c>
      <c r="J111" s="67" t="s">
        <v>442</v>
      </c>
      <c r="K111" s="67" t="s">
        <v>442</v>
      </c>
      <c r="L111" s="67" t="s">
        <v>442</v>
      </c>
      <c r="M111" s="67" t="s">
        <v>442</v>
      </c>
      <c r="N111" s="67" t="s">
        <v>442</v>
      </c>
      <c r="O111" s="67" t="s">
        <v>442</v>
      </c>
      <c r="P111" s="67" t="s">
        <v>442</v>
      </c>
      <c r="Q111" s="67" t="s">
        <v>442</v>
      </c>
      <c r="R111" s="67" t="s">
        <v>442</v>
      </c>
      <c r="S111" s="67" t="s">
        <v>442</v>
      </c>
      <c r="T111" s="67" t="s">
        <v>442</v>
      </c>
      <c r="U111" s="67" t="s">
        <v>442</v>
      </c>
      <c r="V111" s="67" t="s">
        <v>442</v>
      </c>
      <c r="W111" s="67" t="s">
        <v>442</v>
      </c>
      <c r="X111" s="67" t="s">
        <v>442</v>
      </c>
      <c r="Y111" s="67" t="s">
        <v>442</v>
      </c>
      <c r="Z111" s="67" t="s">
        <v>442</v>
      </c>
      <c r="AA111" s="67" t="s">
        <v>442</v>
      </c>
      <c r="AB111" s="67" t="s">
        <v>442</v>
      </c>
      <c r="AC111" s="67" t="s">
        <v>442</v>
      </c>
      <c r="AD111" s="166" t="s">
        <v>442</v>
      </c>
      <c r="AE111" s="158"/>
      <c r="AF111" s="159" t="s">
        <v>442</v>
      </c>
      <c r="AG111" s="159" t="s">
        <v>442</v>
      </c>
      <c r="AH111" s="159" t="s">
        <v>442</v>
      </c>
      <c r="AI111" s="159" t="s">
        <v>442</v>
      </c>
      <c r="AJ111" s="159" t="s">
        <v>442</v>
      </c>
      <c r="AK111" s="159" t="s">
        <v>442</v>
      </c>
      <c r="AL111" s="40" t="s">
        <v>245</v>
      </c>
    </row>
    <row r="112" spans="1:38" ht="26.25" hidden="1" customHeight="1" thickBot="1">
      <c r="A112" s="60" t="s">
        <v>263</v>
      </c>
      <c r="B112" s="60" t="s">
        <v>264</v>
      </c>
      <c r="C112" s="61" t="s">
        <v>265</v>
      </c>
      <c r="D112" s="62"/>
      <c r="E112" s="62">
        <v>0.43230216466666677</v>
      </c>
      <c r="F112" s="62" t="s">
        <v>443</v>
      </c>
      <c r="G112" s="62" t="s">
        <v>443</v>
      </c>
      <c r="H112" s="62">
        <v>0.87298576883333323</v>
      </c>
      <c r="I112" s="62" t="s">
        <v>443</v>
      </c>
      <c r="J112" s="62" t="s">
        <v>443</v>
      </c>
      <c r="K112" s="62" t="s">
        <v>443</v>
      </c>
      <c r="L112" s="62" t="s">
        <v>443</v>
      </c>
      <c r="M112" s="62" t="s">
        <v>443</v>
      </c>
      <c r="N112" s="62" t="s">
        <v>443</v>
      </c>
      <c r="O112" s="62" t="s">
        <v>443</v>
      </c>
      <c r="P112" s="62" t="s">
        <v>443</v>
      </c>
      <c r="Q112" s="62" t="s">
        <v>443</v>
      </c>
      <c r="R112" s="62" t="s">
        <v>443</v>
      </c>
      <c r="S112" s="62" t="s">
        <v>443</v>
      </c>
      <c r="T112" s="62" t="s">
        <v>443</v>
      </c>
      <c r="U112" s="62" t="s">
        <v>443</v>
      </c>
      <c r="V112" s="62" t="s">
        <v>443</v>
      </c>
      <c r="W112" s="62" t="s">
        <v>443</v>
      </c>
      <c r="X112" s="62" t="s">
        <v>443</v>
      </c>
      <c r="Y112" s="62" t="s">
        <v>443</v>
      </c>
      <c r="Z112" s="62" t="s">
        <v>443</v>
      </c>
      <c r="AA112" s="62" t="s">
        <v>443</v>
      </c>
      <c r="AB112" s="62" t="s">
        <v>443</v>
      </c>
      <c r="AC112" s="62" t="s">
        <v>443</v>
      </c>
      <c r="AD112" s="157" t="s">
        <v>443</v>
      </c>
      <c r="AE112" s="158"/>
      <c r="AF112" s="159" t="s">
        <v>443</v>
      </c>
      <c r="AG112" s="62" t="s">
        <v>443</v>
      </c>
      <c r="AH112" s="62" t="s">
        <v>443</v>
      </c>
      <c r="AI112" s="62" t="s">
        <v>443</v>
      </c>
      <c r="AJ112" s="62" t="s">
        <v>443</v>
      </c>
      <c r="AK112" s="178">
        <v>16627006.333333338</v>
      </c>
      <c r="AL112" s="40" t="s">
        <v>418</v>
      </c>
    </row>
    <row r="113" spans="1:38" ht="26.25" hidden="1" customHeight="1" thickBot="1">
      <c r="A113" s="60" t="s">
        <v>263</v>
      </c>
      <c r="B113" s="75" t="s">
        <v>266</v>
      </c>
      <c r="C113" s="76" t="s">
        <v>267</v>
      </c>
      <c r="D113" s="62"/>
      <c r="E113" s="62" t="s">
        <v>445</v>
      </c>
      <c r="F113" s="62" t="s">
        <v>445</v>
      </c>
      <c r="G113" s="62" t="s">
        <v>443</v>
      </c>
      <c r="H113" s="62">
        <v>2.6094844500000001</v>
      </c>
      <c r="I113" s="62" t="s">
        <v>443</v>
      </c>
      <c r="J113" s="62" t="s">
        <v>443</v>
      </c>
      <c r="K113" s="62" t="s">
        <v>443</v>
      </c>
      <c r="L113" s="62" t="s">
        <v>443</v>
      </c>
      <c r="M113" s="62" t="s">
        <v>443</v>
      </c>
      <c r="N113" s="62" t="s">
        <v>443</v>
      </c>
      <c r="O113" s="62" t="s">
        <v>443</v>
      </c>
      <c r="P113" s="62" t="s">
        <v>443</v>
      </c>
      <c r="Q113" s="62" t="s">
        <v>443</v>
      </c>
      <c r="R113" s="62" t="s">
        <v>443</v>
      </c>
      <c r="S113" s="62" t="s">
        <v>443</v>
      </c>
      <c r="T113" s="62" t="s">
        <v>443</v>
      </c>
      <c r="U113" s="62" t="s">
        <v>443</v>
      </c>
      <c r="V113" s="62" t="s">
        <v>443</v>
      </c>
      <c r="W113" s="62" t="s">
        <v>443</v>
      </c>
      <c r="X113" s="62" t="s">
        <v>443</v>
      </c>
      <c r="Y113" s="62" t="s">
        <v>443</v>
      </c>
      <c r="Z113" s="62" t="s">
        <v>443</v>
      </c>
      <c r="AA113" s="62" t="s">
        <v>443</v>
      </c>
      <c r="AB113" s="62" t="s">
        <v>443</v>
      </c>
      <c r="AC113" s="62" t="s">
        <v>443</v>
      </c>
      <c r="AD113" s="62" t="s">
        <v>443</v>
      </c>
      <c r="AE113" s="158"/>
      <c r="AF113" s="62" t="s">
        <v>443</v>
      </c>
      <c r="AG113" s="62" t="s">
        <v>443</v>
      </c>
      <c r="AH113" s="62" t="s">
        <v>443</v>
      </c>
      <c r="AI113" s="62" t="s">
        <v>443</v>
      </c>
      <c r="AJ113" s="62" t="s">
        <v>443</v>
      </c>
      <c r="AK113" s="62" t="s">
        <v>443</v>
      </c>
      <c r="AL113" s="40" t="s">
        <v>412</v>
      </c>
    </row>
    <row r="114" spans="1:38" ht="26.25" hidden="1" customHeight="1" thickBot="1">
      <c r="A114" s="60" t="s">
        <v>263</v>
      </c>
      <c r="B114" s="75" t="s">
        <v>268</v>
      </c>
      <c r="C114" s="76" t="s">
        <v>387</v>
      </c>
      <c r="D114" s="62"/>
      <c r="E114" s="62" t="s">
        <v>444</v>
      </c>
      <c r="F114" s="167" t="s">
        <v>443</v>
      </c>
      <c r="G114" s="167" t="s">
        <v>443</v>
      </c>
      <c r="H114" s="62" t="s">
        <v>444</v>
      </c>
      <c r="I114" s="62" t="s">
        <v>443</v>
      </c>
      <c r="J114" s="62" t="s">
        <v>443</v>
      </c>
      <c r="K114" s="62" t="s">
        <v>443</v>
      </c>
      <c r="L114" s="62" t="s">
        <v>443</v>
      </c>
      <c r="M114" s="62" t="s">
        <v>443</v>
      </c>
      <c r="N114" s="62" t="s">
        <v>443</v>
      </c>
      <c r="O114" s="62" t="s">
        <v>443</v>
      </c>
      <c r="P114" s="62" t="s">
        <v>443</v>
      </c>
      <c r="Q114" s="62" t="s">
        <v>443</v>
      </c>
      <c r="R114" s="62" t="s">
        <v>443</v>
      </c>
      <c r="S114" s="62" t="s">
        <v>443</v>
      </c>
      <c r="T114" s="62" t="s">
        <v>443</v>
      </c>
      <c r="U114" s="62" t="s">
        <v>443</v>
      </c>
      <c r="V114" s="62" t="s">
        <v>443</v>
      </c>
      <c r="W114" s="62" t="s">
        <v>443</v>
      </c>
      <c r="X114" s="62" t="s">
        <v>443</v>
      </c>
      <c r="Y114" s="62" t="s">
        <v>443</v>
      </c>
      <c r="Z114" s="62" t="s">
        <v>443</v>
      </c>
      <c r="AA114" s="62" t="s">
        <v>443</v>
      </c>
      <c r="AB114" s="62" t="s">
        <v>443</v>
      </c>
      <c r="AC114" s="62" t="s">
        <v>443</v>
      </c>
      <c r="AD114" s="62" t="s">
        <v>443</v>
      </c>
      <c r="AE114" s="158"/>
      <c r="AF114" s="62" t="s">
        <v>443</v>
      </c>
      <c r="AG114" s="62" t="s">
        <v>443</v>
      </c>
      <c r="AH114" s="62" t="s">
        <v>443</v>
      </c>
      <c r="AI114" s="62" t="s">
        <v>443</v>
      </c>
      <c r="AJ114" s="62" t="s">
        <v>443</v>
      </c>
      <c r="AK114" s="62" t="s">
        <v>443</v>
      </c>
      <c r="AL114" s="40" t="s">
        <v>412</v>
      </c>
    </row>
    <row r="115" spans="1:38" ht="26.25" hidden="1" customHeight="1" thickBot="1">
      <c r="A115" s="60" t="s">
        <v>263</v>
      </c>
      <c r="B115" s="75" t="s">
        <v>269</v>
      </c>
      <c r="C115" s="76" t="s">
        <v>270</v>
      </c>
      <c r="D115" s="62"/>
      <c r="E115" s="62" t="s">
        <v>443</v>
      </c>
      <c r="F115" s="62" t="s">
        <v>443</v>
      </c>
      <c r="G115" s="62" t="s">
        <v>443</v>
      </c>
      <c r="H115" s="62" t="s">
        <v>443</v>
      </c>
      <c r="I115" s="62" t="s">
        <v>443</v>
      </c>
      <c r="J115" s="62" t="s">
        <v>443</v>
      </c>
      <c r="K115" s="62" t="s">
        <v>443</v>
      </c>
      <c r="L115" s="62" t="s">
        <v>443</v>
      </c>
      <c r="M115" s="62" t="s">
        <v>443</v>
      </c>
      <c r="N115" s="62" t="s">
        <v>443</v>
      </c>
      <c r="O115" s="62" t="s">
        <v>443</v>
      </c>
      <c r="P115" s="62" t="s">
        <v>443</v>
      </c>
      <c r="Q115" s="62" t="s">
        <v>443</v>
      </c>
      <c r="R115" s="62" t="s">
        <v>443</v>
      </c>
      <c r="S115" s="62" t="s">
        <v>443</v>
      </c>
      <c r="T115" s="62" t="s">
        <v>443</v>
      </c>
      <c r="U115" s="62" t="s">
        <v>443</v>
      </c>
      <c r="V115" s="62" t="s">
        <v>443</v>
      </c>
      <c r="W115" s="62" t="s">
        <v>443</v>
      </c>
      <c r="X115" s="62" t="s">
        <v>443</v>
      </c>
      <c r="Y115" s="62" t="s">
        <v>443</v>
      </c>
      <c r="Z115" s="62" t="s">
        <v>443</v>
      </c>
      <c r="AA115" s="62" t="s">
        <v>443</v>
      </c>
      <c r="AB115" s="62" t="s">
        <v>443</v>
      </c>
      <c r="AC115" s="62" t="s">
        <v>443</v>
      </c>
      <c r="AD115" s="62" t="s">
        <v>443</v>
      </c>
      <c r="AE115" s="158"/>
      <c r="AF115" s="62" t="s">
        <v>443</v>
      </c>
      <c r="AG115" s="62" t="s">
        <v>443</v>
      </c>
      <c r="AH115" s="62" t="s">
        <v>443</v>
      </c>
      <c r="AI115" s="62" t="s">
        <v>443</v>
      </c>
      <c r="AJ115" s="62" t="s">
        <v>443</v>
      </c>
      <c r="AK115" s="62" t="s">
        <v>443</v>
      </c>
      <c r="AL115" s="40" t="s">
        <v>412</v>
      </c>
    </row>
    <row r="116" spans="1:38" ht="26.25" hidden="1" customHeight="1" thickBot="1">
      <c r="A116" s="60" t="s">
        <v>263</v>
      </c>
      <c r="B116" s="60" t="s">
        <v>271</v>
      </c>
      <c r="C116" s="66" t="s">
        <v>409</v>
      </c>
      <c r="D116" s="62"/>
      <c r="E116" s="62" t="s">
        <v>445</v>
      </c>
      <c r="F116" s="62" t="s">
        <v>445</v>
      </c>
      <c r="G116" s="62" t="s">
        <v>443</v>
      </c>
      <c r="H116" s="62">
        <v>1.3263417000000002</v>
      </c>
      <c r="I116" s="62" t="s">
        <v>443</v>
      </c>
      <c r="J116" s="62" t="s">
        <v>443</v>
      </c>
      <c r="K116" s="62" t="s">
        <v>443</v>
      </c>
      <c r="L116" s="62" t="s">
        <v>443</v>
      </c>
      <c r="M116" s="62" t="s">
        <v>443</v>
      </c>
      <c r="N116" s="62" t="s">
        <v>443</v>
      </c>
      <c r="O116" s="62" t="s">
        <v>443</v>
      </c>
      <c r="P116" s="62" t="s">
        <v>443</v>
      </c>
      <c r="Q116" s="62" t="s">
        <v>443</v>
      </c>
      <c r="R116" s="62" t="s">
        <v>443</v>
      </c>
      <c r="S116" s="62" t="s">
        <v>443</v>
      </c>
      <c r="T116" s="62" t="s">
        <v>443</v>
      </c>
      <c r="U116" s="62" t="s">
        <v>443</v>
      </c>
      <c r="V116" s="62" t="s">
        <v>443</v>
      </c>
      <c r="W116" s="62" t="s">
        <v>443</v>
      </c>
      <c r="X116" s="62" t="s">
        <v>443</v>
      </c>
      <c r="Y116" s="62" t="s">
        <v>443</v>
      </c>
      <c r="Z116" s="62" t="s">
        <v>443</v>
      </c>
      <c r="AA116" s="62" t="s">
        <v>443</v>
      </c>
      <c r="AB116" s="62" t="s">
        <v>443</v>
      </c>
      <c r="AC116" s="62" t="s">
        <v>443</v>
      </c>
      <c r="AD116" s="62" t="s">
        <v>443</v>
      </c>
      <c r="AE116" s="158"/>
      <c r="AF116" s="62" t="s">
        <v>443</v>
      </c>
      <c r="AG116" s="62" t="s">
        <v>443</v>
      </c>
      <c r="AH116" s="62" t="s">
        <v>443</v>
      </c>
      <c r="AI116" s="62" t="s">
        <v>443</v>
      </c>
      <c r="AJ116" s="62" t="s">
        <v>443</v>
      </c>
      <c r="AK116" s="62" t="s">
        <v>443</v>
      </c>
      <c r="AL116" s="40" t="s">
        <v>412</v>
      </c>
    </row>
    <row r="117" spans="1:38" ht="26.25" hidden="1" customHeight="1" thickBot="1">
      <c r="A117" s="60" t="s">
        <v>263</v>
      </c>
      <c r="B117" s="60" t="s">
        <v>272</v>
      </c>
      <c r="C117" s="66" t="s">
        <v>273</v>
      </c>
      <c r="D117" s="62"/>
      <c r="E117" s="62" t="s">
        <v>443</v>
      </c>
      <c r="F117" s="62" t="s">
        <v>443</v>
      </c>
      <c r="G117" s="62" t="s">
        <v>443</v>
      </c>
      <c r="H117" s="62" t="s">
        <v>443</v>
      </c>
      <c r="I117" s="62" t="s">
        <v>443</v>
      </c>
      <c r="J117" s="62" t="s">
        <v>443</v>
      </c>
      <c r="K117" s="62" t="s">
        <v>443</v>
      </c>
      <c r="L117" s="62" t="s">
        <v>443</v>
      </c>
      <c r="M117" s="62" t="s">
        <v>443</v>
      </c>
      <c r="N117" s="62" t="s">
        <v>443</v>
      </c>
      <c r="O117" s="62" t="s">
        <v>443</v>
      </c>
      <c r="P117" s="62" t="s">
        <v>443</v>
      </c>
      <c r="Q117" s="62" t="s">
        <v>443</v>
      </c>
      <c r="R117" s="62" t="s">
        <v>443</v>
      </c>
      <c r="S117" s="62" t="s">
        <v>443</v>
      </c>
      <c r="T117" s="62" t="s">
        <v>443</v>
      </c>
      <c r="U117" s="62" t="s">
        <v>443</v>
      </c>
      <c r="V117" s="62" t="s">
        <v>443</v>
      </c>
      <c r="W117" s="62" t="s">
        <v>443</v>
      </c>
      <c r="X117" s="62" t="s">
        <v>443</v>
      </c>
      <c r="Y117" s="62" t="s">
        <v>443</v>
      </c>
      <c r="Z117" s="62" t="s">
        <v>443</v>
      </c>
      <c r="AA117" s="62" t="s">
        <v>443</v>
      </c>
      <c r="AB117" s="62" t="s">
        <v>443</v>
      </c>
      <c r="AC117" s="62" t="s">
        <v>443</v>
      </c>
      <c r="AD117" s="157" t="s">
        <v>443</v>
      </c>
      <c r="AE117" s="158"/>
      <c r="AF117" s="159" t="s">
        <v>443</v>
      </c>
      <c r="AG117" s="62" t="s">
        <v>443</v>
      </c>
      <c r="AH117" s="62" t="s">
        <v>443</v>
      </c>
      <c r="AI117" s="62" t="s">
        <v>443</v>
      </c>
      <c r="AJ117" s="62" t="s">
        <v>443</v>
      </c>
      <c r="AK117" s="62" t="s">
        <v>443</v>
      </c>
      <c r="AL117" s="40" t="s">
        <v>412</v>
      </c>
    </row>
    <row r="118" spans="1:38" ht="26.25" hidden="1" customHeight="1" thickBot="1">
      <c r="A118" s="60" t="s">
        <v>263</v>
      </c>
      <c r="B118" s="60" t="s">
        <v>274</v>
      </c>
      <c r="C118" s="66" t="s">
        <v>410</v>
      </c>
      <c r="D118" s="62"/>
      <c r="E118" s="62" t="s">
        <v>443</v>
      </c>
      <c r="F118" s="62" t="s">
        <v>443</v>
      </c>
      <c r="G118" s="62" t="s">
        <v>443</v>
      </c>
      <c r="H118" s="62" t="s">
        <v>443</v>
      </c>
      <c r="I118" s="62" t="s">
        <v>443</v>
      </c>
      <c r="J118" s="62" t="s">
        <v>443</v>
      </c>
      <c r="K118" s="62" t="s">
        <v>443</v>
      </c>
      <c r="L118" s="62" t="s">
        <v>443</v>
      </c>
      <c r="M118" s="62" t="s">
        <v>443</v>
      </c>
      <c r="N118" s="62" t="s">
        <v>443</v>
      </c>
      <c r="O118" s="62" t="s">
        <v>443</v>
      </c>
      <c r="P118" s="62" t="s">
        <v>443</v>
      </c>
      <c r="Q118" s="62" t="s">
        <v>443</v>
      </c>
      <c r="R118" s="62" t="s">
        <v>443</v>
      </c>
      <c r="S118" s="62" t="s">
        <v>443</v>
      </c>
      <c r="T118" s="62" t="s">
        <v>443</v>
      </c>
      <c r="U118" s="62" t="s">
        <v>443</v>
      </c>
      <c r="V118" s="62" t="s">
        <v>443</v>
      </c>
      <c r="W118" s="62" t="s">
        <v>443</v>
      </c>
      <c r="X118" s="62" t="s">
        <v>443</v>
      </c>
      <c r="Y118" s="62" t="s">
        <v>443</v>
      </c>
      <c r="Z118" s="62" t="s">
        <v>443</v>
      </c>
      <c r="AA118" s="62" t="s">
        <v>443</v>
      </c>
      <c r="AB118" s="62" t="s">
        <v>443</v>
      </c>
      <c r="AC118" s="62" t="s">
        <v>443</v>
      </c>
      <c r="AD118" s="157" t="s">
        <v>443</v>
      </c>
      <c r="AE118" s="158"/>
      <c r="AF118" s="159" t="s">
        <v>443</v>
      </c>
      <c r="AG118" s="62" t="s">
        <v>443</v>
      </c>
      <c r="AH118" s="62" t="s">
        <v>443</v>
      </c>
      <c r="AI118" s="62" t="s">
        <v>443</v>
      </c>
      <c r="AJ118" s="62" t="s">
        <v>443</v>
      </c>
      <c r="AK118" s="62" t="s">
        <v>443</v>
      </c>
      <c r="AL118" s="40" t="s">
        <v>412</v>
      </c>
    </row>
    <row r="119" spans="1:38" ht="26.25" hidden="1" customHeight="1" thickBot="1">
      <c r="A119" s="60" t="s">
        <v>263</v>
      </c>
      <c r="B119" s="60" t="s">
        <v>275</v>
      </c>
      <c r="C119" s="61" t="s">
        <v>276</v>
      </c>
      <c r="D119" s="62"/>
      <c r="E119" s="62" t="s">
        <v>443</v>
      </c>
      <c r="F119" s="62" t="s">
        <v>443</v>
      </c>
      <c r="G119" s="62" t="s">
        <v>443</v>
      </c>
      <c r="H119" s="62" t="s">
        <v>443</v>
      </c>
      <c r="I119" s="167">
        <v>6.7199999999999996E-2</v>
      </c>
      <c r="J119" s="167">
        <v>1.7472000000000001</v>
      </c>
      <c r="K119" s="167">
        <v>1.7472000000000001</v>
      </c>
      <c r="L119" s="62" t="s">
        <v>443</v>
      </c>
      <c r="M119" s="62" t="s">
        <v>443</v>
      </c>
      <c r="N119" s="62" t="s">
        <v>443</v>
      </c>
      <c r="O119" s="62" t="s">
        <v>443</v>
      </c>
      <c r="P119" s="62" t="s">
        <v>443</v>
      </c>
      <c r="Q119" s="62" t="s">
        <v>443</v>
      </c>
      <c r="R119" s="62" t="s">
        <v>443</v>
      </c>
      <c r="S119" s="62" t="s">
        <v>443</v>
      </c>
      <c r="T119" s="62" t="s">
        <v>443</v>
      </c>
      <c r="U119" s="62" t="s">
        <v>443</v>
      </c>
      <c r="V119" s="62" t="s">
        <v>443</v>
      </c>
      <c r="W119" s="62" t="s">
        <v>443</v>
      </c>
      <c r="X119" s="62" t="s">
        <v>443</v>
      </c>
      <c r="Y119" s="62" t="s">
        <v>443</v>
      </c>
      <c r="Z119" s="62" t="s">
        <v>443</v>
      </c>
      <c r="AA119" s="62" t="s">
        <v>443</v>
      </c>
      <c r="AB119" s="62" t="s">
        <v>443</v>
      </c>
      <c r="AC119" s="62" t="s">
        <v>443</v>
      </c>
      <c r="AD119" s="157" t="s">
        <v>443</v>
      </c>
      <c r="AE119" s="158"/>
      <c r="AF119" s="159" t="s">
        <v>443</v>
      </c>
      <c r="AG119" s="159" t="s">
        <v>443</v>
      </c>
      <c r="AH119" s="159" t="s">
        <v>443</v>
      </c>
      <c r="AI119" s="159" t="s">
        <v>443</v>
      </c>
      <c r="AJ119" s="159" t="s">
        <v>443</v>
      </c>
      <c r="AK119" s="62">
        <v>1120000</v>
      </c>
      <c r="AL119" s="40" t="s">
        <v>412</v>
      </c>
    </row>
    <row r="120" spans="1:38" ht="26.25" hidden="1" customHeight="1" thickBot="1">
      <c r="A120" s="60" t="s">
        <v>263</v>
      </c>
      <c r="B120" s="60" t="s">
        <v>277</v>
      </c>
      <c r="C120" s="61" t="s">
        <v>278</v>
      </c>
      <c r="D120" s="62"/>
      <c r="E120" s="62" t="s">
        <v>443</v>
      </c>
      <c r="F120" s="62" t="s">
        <v>443</v>
      </c>
      <c r="G120" s="62" t="s">
        <v>443</v>
      </c>
      <c r="H120" s="62" t="s">
        <v>443</v>
      </c>
      <c r="I120" s="167" t="s">
        <v>444</v>
      </c>
      <c r="J120" s="167" t="s">
        <v>444</v>
      </c>
      <c r="K120" s="167" t="s">
        <v>444</v>
      </c>
      <c r="L120" s="62" t="s">
        <v>443</v>
      </c>
      <c r="M120" s="62" t="s">
        <v>443</v>
      </c>
      <c r="N120" s="62" t="s">
        <v>443</v>
      </c>
      <c r="O120" s="62" t="s">
        <v>443</v>
      </c>
      <c r="P120" s="62" t="s">
        <v>443</v>
      </c>
      <c r="Q120" s="62" t="s">
        <v>443</v>
      </c>
      <c r="R120" s="62" t="s">
        <v>443</v>
      </c>
      <c r="S120" s="62" t="s">
        <v>443</v>
      </c>
      <c r="T120" s="62" t="s">
        <v>443</v>
      </c>
      <c r="U120" s="62" t="s">
        <v>443</v>
      </c>
      <c r="V120" s="62" t="s">
        <v>443</v>
      </c>
      <c r="W120" s="62" t="s">
        <v>443</v>
      </c>
      <c r="X120" s="62" t="s">
        <v>443</v>
      </c>
      <c r="Y120" s="62" t="s">
        <v>443</v>
      </c>
      <c r="Z120" s="62" t="s">
        <v>443</v>
      </c>
      <c r="AA120" s="62" t="s">
        <v>443</v>
      </c>
      <c r="AB120" s="62" t="s">
        <v>443</v>
      </c>
      <c r="AC120" s="62" t="s">
        <v>443</v>
      </c>
      <c r="AD120" s="157" t="s">
        <v>443</v>
      </c>
      <c r="AE120" s="158"/>
      <c r="AF120" s="159" t="s">
        <v>443</v>
      </c>
      <c r="AG120" s="62" t="s">
        <v>443</v>
      </c>
      <c r="AH120" s="62" t="s">
        <v>443</v>
      </c>
      <c r="AI120" s="62" t="s">
        <v>443</v>
      </c>
      <c r="AJ120" s="62" t="s">
        <v>443</v>
      </c>
      <c r="AK120" s="62" t="s">
        <v>443</v>
      </c>
      <c r="AL120" s="40" t="s">
        <v>412</v>
      </c>
    </row>
    <row r="121" spans="1:38" ht="26.25" hidden="1" customHeight="1" thickBot="1">
      <c r="A121" s="60" t="s">
        <v>263</v>
      </c>
      <c r="B121" s="60" t="s">
        <v>279</v>
      </c>
      <c r="C121" s="66" t="s">
        <v>280</v>
      </c>
      <c r="D121" s="63"/>
      <c r="E121" s="62" t="s">
        <v>443</v>
      </c>
      <c r="F121" s="62">
        <v>0.96319999999999995</v>
      </c>
      <c r="G121" s="62" t="s">
        <v>443</v>
      </c>
      <c r="H121" s="62" t="s">
        <v>443</v>
      </c>
      <c r="I121" s="62" t="s">
        <v>443</v>
      </c>
      <c r="J121" s="62" t="s">
        <v>443</v>
      </c>
      <c r="K121" s="62" t="s">
        <v>443</v>
      </c>
      <c r="L121" s="62" t="s">
        <v>443</v>
      </c>
      <c r="M121" s="62" t="s">
        <v>443</v>
      </c>
      <c r="N121" s="62" t="s">
        <v>443</v>
      </c>
      <c r="O121" s="62" t="s">
        <v>443</v>
      </c>
      <c r="P121" s="62" t="s">
        <v>443</v>
      </c>
      <c r="Q121" s="62" t="s">
        <v>443</v>
      </c>
      <c r="R121" s="62" t="s">
        <v>443</v>
      </c>
      <c r="S121" s="62" t="s">
        <v>443</v>
      </c>
      <c r="T121" s="62" t="s">
        <v>443</v>
      </c>
      <c r="U121" s="62" t="s">
        <v>443</v>
      </c>
      <c r="V121" s="62" t="s">
        <v>443</v>
      </c>
      <c r="W121" s="62" t="s">
        <v>443</v>
      </c>
      <c r="X121" s="62" t="s">
        <v>443</v>
      </c>
      <c r="Y121" s="62" t="s">
        <v>443</v>
      </c>
      <c r="Z121" s="62" t="s">
        <v>443</v>
      </c>
      <c r="AA121" s="62" t="s">
        <v>443</v>
      </c>
      <c r="AB121" s="62" t="s">
        <v>443</v>
      </c>
      <c r="AC121" s="62" t="s">
        <v>443</v>
      </c>
      <c r="AD121" s="157" t="s">
        <v>443</v>
      </c>
      <c r="AE121" s="158"/>
      <c r="AF121" s="159" t="s">
        <v>443</v>
      </c>
      <c r="AG121" s="159" t="s">
        <v>443</v>
      </c>
      <c r="AH121" s="159" t="s">
        <v>443</v>
      </c>
      <c r="AI121" s="159" t="s">
        <v>443</v>
      </c>
      <c r="AJ121" s="159" t="s">
        <v>443</v>
      </c>
      <c r="AK121" s="62">
        <v>1120000</v>
      </c>
      <c r="AL121" s="40" t="s">
        <v>412</v>
      </c>
    </row>
    <row r="122" spans="1:38" ht="26.25" hidden="1" customHeight="1" thickBot="1">
      <c r="A122" s="60" t="s">
        <v>263</v>
      </c>
      <c r="B122" s="75" t="s">
        <v>282</v>
      </c>
      <c r="C122" s="76" t="s">
        <v>283</v>
      </c>
      <c r="D122" s="62"/>
      <c r="E122" s="62" t="s">
        <v>442</v>
      </c>
      <c r="F122" s="62" t="s">
        <v>442</v>
      </c>
      <c r="G122" s="62" t="s">
        <v>442</v>
      </c>
      <c r="H122" s="62" t="s">
        <v>442</v>
      </c>
      <c r="I122" s="62" t="s">
        <v>442</v>
      </c>
      <c r="J122" s="62" t="s">
        <v>442</v>
      </c>
      <c r="K122" s="62" t="s">
        <v>442</v>
      </c>
      <c r="L122" s="62" t="s">
        <v>442</v>
      </c>
      <c r="M122" s="62" t="s">
        <v>442</v>
      </c>
      <c r="N122" s="62" t="s">
        <v>442</v>
      </c>
      <c r="O122" s="62" t="s">
        <v>442</v>
      </c>
      <c r="P122" s="62" t="s">
        <v>442</v>
      </c>
      <c r="Q122" s="62" t="s">
        <v>442</v>
      </c>
      <c r="R122" s="62" t="s">
        <v>442</v>
      </c>
      <c r="S122" s="62" t="s">
        <v>442</v>
      </c>
      <c r="T122" s="62" t="s">
        <v>442</v>
      </c>
      <c r="U122" s="62" t="s">
        <v>442</v>
      </c>
      <c r="V122" s="62" t="s">
        <v>442</v>
      </c>
      <c r="W122" s="62" t="s">
        <v>442</v>
      </c>
      <c r="X122" s="62" t="s">
        <v>442</v>
      </c>
      <c r="Y122" s="62" t="s">
        <v>442</v>
      </c>
      <c r="Z122" s="62" t="s">
        <v>442</v>
      </c>
      <c r="AA122" s="62" t="s">
        <v>442</v>
      </c>
      <c r="AB122" s="62" t="s">
        <v>442</v>
      </c>
      <c r="AC122" s="62" t="s">
        <v>442</v>
      </c>
      <c r="AD122" s="157" t="s">
        <v>442</v>
      </c>
      <c r="AE122" s="158"/>
      <c r="AF122" s="159" t="s">
        <v>442</v>
      </c>
      <c r="AG122" s="159" t="s">
        <v>442</v>
      </c>
      <c r="AH122" s="159" t="s">
        <v>442</v>
      </c>
      <c r="AI122" s="159" t="s">
        <v>442</v>
      </c>
      <c r="AJ122" s="159" t="s">
        <v>442</v>
      </c>
      <c r="AK122" s="62" t="s">
        <v>442</v>
      </c>
      <c r="AL122" s="40" t="s">
        <v>412</v>
      </c>
    </row>
    <row r="123" spans="1:38" ht="26.25" hidden="1" customHeight="1" thickBot="1">
      <c r="A123" s="60" t="s">
        <v>263</v>
      </c>
      <c r="B123" s="60" t="s">
        <v>284</v>
      </c>
      <c r="C123" s="61" t="s">
        <v>285</v>
      </c>
      <c r="D123" s="62"/>
      <c r="E123" s="62" t="s">
        <v>442</v>
      </c>
      <c r="F123" s="62" t="s">
        <v>442</v>
      </c>
      <c r="G123" s="62" t="s">
        <v>442</v>
      </c>
      <c r="H123" s="62" t="s">
        <v>442</v>
      </c>
      <c r="I123" s="62" t="s">
        <v>442</v>
      </c>
      <c r="J123" s="62" t="s">
        <v>442</v>
      </c>
      <c r="K123" s="62" t="s">
        <v>442</v>
      </c>
      <c r="L123" s="62" t="s">
        <v>442</v>
      </c>
      <c r="M123" s="62" t="s">
        <v>442</v>
      </c>
      <c r="N123" s="62" t="s">
        <v>442</v>
      </c>
      <c r="O123" s="62" t="s">
        <v>442</v>
      </c>
      <c r="P123" s="62" t="s">
        <v>442</v>
      </c>
      <c r="Q123" s="62" t="s">
        <v>442</v>
      </c>
      <c r="R123" s="62" t="s">
        <v>442</v>
      </c>
      <c r="S123" s="62" t="s">
        <v>442</v>
      </c>
      <c r="T123" s="62" t="s">
        <v>442</v>
      </c>
      <c r="U123" s="62" t="s">
        <v>442</v>
      </c>
      <c r="V123" s="62" t="s">
        <v>442</v>
      </c>
      <c r="W123" s="62" t="s">
        <v>442</v>
      </c>
      <c r="X123" s="62" t="s">
        <v>442</v>
      </c>
      <c r="Y123" s="62" t="s">
        <v>442</v>
      </c>
      <c r="Z123" s="62" t="s">
        <v>442</v>
      </c>
      <c r="AA123" s="62" t="s">
        <v>442</v>
      </c>
      <c r="AB123" s="62" t="s">
        <v>442</v>
      </c>
      <c r="AC123" s="62" t="s">
        <v>442</v>
      </c>
      <c r="AD123" s="157" t="s">
        <v>442</v>
      </c>
      <c r="AE123" s="158"/>
      <c r="AF123" s="159" t="s">
        <v>442</v>
      </c>
      <c r="AG123" s="159" t="s">
        <v>442</v>
      </c>
      <c r="AH123" s="159" t="s">
        <v>442</v>
      </c>
      <c r="AI123" s="159" t="s">
        <v>442</v>
      </c>
      <c r="AJ123" s="159" t="s">
        <v>442</v>
      </c>
      <c r="AK123" s="62" t="s">
        <v>442</v>
      </c>
      <c r="AL123" s="40" t="s">
        <v>417</v>
      </c>
    </row>
    <row r="124" spans="1:38" ht="26.25" hidden="1" customHeight="1" thickBot="1">
      <c r="A124" s="60" t="s">
        <v>263</v>
      </c>
      <c r="B124" s="77" t="s">
        <v>286</v>
      </c>
      <c r="C124" s="61" t="s">
        <v>287</v>
      </c>
      <c r="D124" s="62"/>
      <c r="E124" s="62" t="s">
        <v>442</v>
      </c>
      <c r="F124" s="62" t="s">
        <v>442</v>
      </c>
      <c r="G124" s="62" t="s">
        <v>442</v>
      </c>
      <c r="H124" s="62" t="s">
        <v>442</v>
      </c>
      <c r="I124" s="62" t="s">
        <v>442</v>
      </c>
      <c r="J124" s="62" t="s">
        <v>442</v>
      </c>
      <c r="K124" s="62" t="s">
        <v>442</v>
      </c>
      <c r="L124" s="62" t="s">
        <v>442</v>
      </c>
      <c r="M124" s="62" t="s">
        <v>442</v>
      </c>
      <c r="N124" s="62" t="s">
        <v>442</v>
      </c>
      <c r="O124" s="62" t="s">
        <v>442</v>
      </c>
      <c r="P124" s="62" t="s">
        <v>442</v>
      </c>
      <c r="Q124" s="62" t="s">
        <v>442</v>
      </c>
      <c r="R124" s="62" t="s">
        <v>442</v>
      </c>
      <c r="S124" s="62" t="s">
        <v>442</v>
      </c>
      <c r="T124" s="62" t="s">
        <v>442</v>
      </c>
      <c r="U124" s="62" t="s">
        <v>442</v>
      </c>
      <c r="V124" s="62" t="s">
        <v>442</v>
      </c>
      <c r="W124" s="62" t="s">
        <v>442</v>
      </c>
      <c r="X124" s="62" t="s">
        <v>442</v>
      </c>
      <c r="Y124" s="62" t="s">
        <v>442</v>
      </c>
      <c r="Z124" s="62" t="s">
        <v>442</v>
      </c>
      <c r="AA124" s="62" t="s">
        <v>442</v>
      </c>
      <c r="AB124" s="62" t="s">
        <v>442</v>
      </c>
      <c r="AC124" s="62" t="s">
        <v>442</v>
      </c>
      <c r="AD124" s="157" t="s">
        <v>442</v>
      </c>
      <c r="AE124" s="158"/>
      <c r="AF124" s="159" t="s">
        <v>442</v>
      </c>
      <c r="AG124" s="159" t="s">
        <v>442</v>
      </c>
      <c r="AH124" s="159" t="s">
        <v>442</v>
      </c>
      <c r="AI124" s="159" t="s">
        <v>442</v>
      </c>
      <c r="AJ124" s="159" t="s">
        <v>442</v>
      </c>
      <c r="AK124" s="62" t="s">
        <v>442</v>
      </c>
      <c r="AL124" s="40" t="s">
        <v>412</v>
      </c>
    </row>
    <row r="125" spans="1:38" ht="26.25" hidden="1" customHeight="1" thickBot="1">
      <c r="A125" s="60" t="s">
        <v>288</v>
      </c>
      <c r="B125" s="60" t="s">
        <v>289</v>
      </c>
      <c r="C125" s="61" t="s">
        <v>290</v>
      </c>
      <c r="D125" s="62"/>
      <c r="E125" s="62" t="s">
        <v>443</v>
      </c>
      <c r="F125" s="62">
        <v>6.2202414927504585E-2</v>
      </c>
      <c r="G125" s="62" t="s">
        <v>443</v>
      </c>
      <c r="H125" s="62">
        <v>8.426629506058591E-4</v>
      </c>
      <c r="I125" s="62">
        <v>7.4115456691348141E-5</v>
      </c>
      <c r="J125" s="62">
        <v>4.9185712167894671E-4</v>
      </c>
      <c r="K125" s="62">
        <v>1.0398623166089148E-3</v>
      </c>
      <c r="L125" s="62" t="s">
        <v>443</v>
      </c>
      <c r="M125" s="62">
        <v>1.9086695409128385</v>
      </c>
      <c r="N125" s="62" t="s">
        <v>443</v>
      </c>
      <c r="O125" s="62" t="s">
        <v>443</v>
      </c>
      <c r="P125" s="62" t="s">
        <v>443</v>
      </c>
      <c r="Q125" s="62" t="s">
        <v>443</v>
      </c>
      <c r="R125" s="62" t="s">
        <v>443</v>
      </c>
      <c r="S125" s="62" t="s">
        <v>443</v>
      </c>
      <c r="T125" s="62" t="s">
        <v>443</v>
      </c>
      <c r="U125" s="62" t="s">
        <v>443</v>
      </c>
      <c r="V125" s="62" t="s">
        <v>443</v>
      </c>
      <c r="W125" s="62" t="s">
        <v>443</v>
      </c>
      <c r="X125" s="62" t="s">
        <v>443</v>
      </c>
      <c r="Y125" s="62" t="s">
        <v>443</v>
      </c>
      <c r="Z125" s="62" t="s">
        <v>443</v>
      </c>
      <c r="AA125" s="62" t="s">
        <v>443</v>
      </c>
      <c r="AB125" s="62" t="s">
        <v>443</v>
      </c>
      <c r="AC125" s="62" t="s">
        <v>443</v>
      </c>
      <c r="AD125" s="157" t="s">
        <v>443</v>
      </c>
      <c r="AE125" s="158"/>
      <c r="AF125" s="159" t="s">
        <v>443</v>
      </c>
      <c r="AG125" s="62" t="s">
        <v>443</v>
      </c>
      <c r="AH125" s="62" t="s">
        <v>443</v>
      </c>
      <c r="AI125" s="62" t="s">
        <v>443</v>
      </c>
      <c r="AJ125" s="62" t="s">
        <v>443</v>
      </c>
      <c r="AK125" s="62">
        <v>2.2459229300408525</v>
      </c>
      <c r="AL125" s="40" t="s">
        <v>425</v>
      </c>
    </row>
    <row r="126" spans="1:38" ht="26.25" hidden="1" customHeight="1" thickBot="1">
      <c r="A126" s="60" t="s">
        <v>288</v>
      </c>
      <c r="B126" s="60" t="s">
        <v>291</v>
      </c>
      <c r="C126" s="61" t="s">
        <v>292</v>
      </c>
      <c r="D126" s="62"/>
      <c r="E126" s="62" t="s">
        <v>443</v>
      </c>
      <c r="F126" s="62" t="s">
        <v>443</v>
      </c>
      <c r="G126" s="62" t="s">
        <v>443</v>
      </c>
      <c r="H126" s="62">
        <v>2.2727999999999998E-4</v>
      </c>
      <c r="I126" s="62" t="s">
        <v>443</v>
      </c>
      <c r="J126" s="62" t="s">
        <v>443</v>
      </c>
      <c r="K126" s="62" t="s">
        <v>443</v>
      </c>
      <c r="L126" s="62" t="s">
        <v>443</v>
      </c>
      <c r="M126" s="62" t="s">
        <v>443</v>
      </c>
      <c r="N126" s="62" t="s">
        <v>443</v>
      </c>
      <c r="O126" s="62" t="s">
        <v>443</v>
      </c>
      <c r="P126" s="62" t="s">
        <v>443</v>
      </c>
      <c r="Q126" s="62" t="s">
        <v>443</v>
      </c>
      <c r="R126" s="62" t="s">
        <v>443</v>
      </c>
      <c r="S126" s="62" t="s">
        <v>443</v>
      </c>
      <c r="T126" s="62" t="s">
        <v>443</v>
      </c>
      <c r="U126" s="62" t="s">
        <v>443</v>
      </c>
      <c r="V126" s="62" t="s">
        <v>443</v>
      </c>
      <c r="W126" s="62" t="s">
        <v>443</v>
      </c>
      <c r="X126" s="62" t="s">
        <v>443</v>
      </c>
      <c r="Y126" s="62" t="s">
        <v>443</v>
      </c>
      <c r="Z126" s="62" t="s">
        <v>443</v>
      </c>
      <c r="AA126" s="62" t="s">
        <v>443</v>
      </c>
      <c r="AB126" s="62" t="s">
        <v>443</v>
      </c>
      <c r="AC126" s="62" t="s">
        <v>443</v>
      </c>
      <c r="AD126" s="157" t="s">
        <v>443</v>
      </c>
      <c r="AE126" s="158"/>
      <c r="AF126" s="159" t="s">
        <v>442</v>
      </c>
      <c r="AG126" s="62" t="s">
        <v>442</v>
      </c>
      <c r="AH126" s="62" t="s">
        <v>442</v>
      </c>
      <c r="AI126" s="62" t="s">
        <v>442</v>
      </c>
      <c r="AJ126" s="62" t="s">
        <v>442</v>
      </c>
      <c r="AK126" s="62">
        <v>0.94699999999999995</v>
      </c>
      <c r="AL126" s="40" t="s">
        <v>424</v>
      </c>
    </row>
    <row r="127" spans="1:38" ht="26.25" hidden="1" customHeight="1" thickBot="1">
      <c r="A127" s="60" t="s">
        <v>288</v>
      </c>
      <c r="B127" s="60" t="s">
        <v>293</v>
      </c>
      <c r="C127" s="61" t="s">
        <v>294</v>
      </c>
      <c r="D127" s="62"/>
      <c r="E127" s="62" t="s">
        <v>443</v>
      </c>
      <c r="F127" s="62" t="s">
        <v>443</v>
      </c>
      <c r="G127" s="62" t="s">
        <v>443</v>
      </c>
      <c r="H127" s="62" t="s">
        <v>444</v>
      </c>
      <c r="I127" s="62" t="s">
        <v>443</v>
      </c>
      <c r="J127" s="62" t="s">
        <v>443</v>
      </c>
      <c r="K127" s="62" t="s">
        <v>443</v>
      </c>
      <c r="L127" s="62" t="s">
        <v>443</v>
      </c>
      <c r="M127" s="62" t="s">
        <v>443</v>
      </c>
      <c r="N127" s="62" t="s">
        <v>443</v>
      </c>
      <c r="O127" s="62" t="s">
        <v>443</v>
      </c>
      <c r="P127" s="62" t="s">
        <v>443</v>
      </c>
      <c r="Q127" s="62" t="s">
        <v>443</v>
      </c>
      <c r="R127" s="62" t="s">
        <v>443</v>
      </c>
      <c r="S127" s="62" t="s">
        <v>443</v>
      </c>
      <c r="T127" s="62" t="s">
        <v>443</v>
      </c>
      <c r="U127" s="62" t="s">
        <v>443</v>
      </c>
      <c r="V127" s="62" t="s">
        <v>443</v>
      </c>
      <c r="W127" s="62" t="s">
        <v>443</v>
      </c>
      <c r="X127" s="62" t="s">
        <v>443</v>
      </c>
      <c r="Y127" s="62" t="s">
        <v>443</v>
      </c>
      <c r="Z127" s="62" t="s">
        <v>443</v>
      </c>
      <c r="AA127" s="62" t="s">
        <v>443</v>
      </c>
      <c r="AB127" s="62" t="s">
        <v>443</v>
      </c>
      <c r="AC127" s="62" t="s">
        <v>443</v>
      </c>
      <c r="AD127" s="157" t="s">
        <v>443</v>
      </c>
      <c r="AE127" s="158"/>
      <c r="AF127" s="159" t="s">
        <v>443</v>
      </c>
      <c r="AG127" s="62" t="s">
        <v>443</v>
      </c>
      <c r="AH127" s="62" t="s">
        <v>443</v>
      </c>
      <c r="AI127" s="62" t="s">
        <v>443</v>
      </c>
      <c r="AJ127" s="62" t="s">
        <v>443</v>
      </c>
      <c r="AK127" s="62" t="s">
        <v>443</v>
      </c>
      <c r="AL127" s="40" t="s">
        <v>426</v>
      </c>
    </row>
    <row r="128" spans="1:38" ht="26.25" hidden="1" customHeight="1" thickBot="1">
      <c r="A128" s="60" t="s">
        <v>288</v>
      </c>
      <c r="B128" s="64" t="s">
        <v>295</v>
      </c>
      <c r="C128" s="66" t="s">
        <v>296</v>
      </c>
      <c r="D128" s="62"/>
      <c r="E128" s="62" t="s">
        <v>442</v>
      </c>
      <c r="F128" s="62" t="s">
        <v>442</v>
      </c>
      <c r="G128" s="62" t="s">
        <v>442</v>
      </c>
      <c r="H128" s="62" t="s">
        <v>442</v>
      </c>
      <c r="I128" s="62" t="s">
        <v>442</v>
      </c>
      <c r="J128" s="62" t="s">
        <v>442</v>
      </c>
      <c r="K128" s="62" t="s">
        <v>442</v>
      </c>
      <c r="L128" s="62" t="s">
        <v>442</v>
      </c>
      <c r="M128" s="62" t="s">
        <v>442</v>
      </c>
      <c r="N128" s="62" t="s">
        <v>442</v>
      </c>
      <c r="O128" s="62" t="s">
        <v>442</v>
      </c>
      <c r="P128" s="62" t="s">
        <v>442</v>
      </c>
      <c r="Q128" s="62" t="s">
        <v>442</v>
      </c>
      <c r="R128" s="62" t="s">
        <v>442</v>
      </c>
      <c r="S128" s="62" t="s">
        <v>442</v>
      </c>
      <c r="T128" s="62" t="s">
        <v>442</v>
      </c>
      <c r="U128" s="62" t="s">
        <v>442</v>
      </c>
      <c r="V128" s="62" t="s">
        <v>442</v>
      </c>
      <c r="W128" s="62" t="s">
        <v>442</v>
      </c>
      <c r="X128" s="62" t="s">
        <v>442</v>
      </c>
      <c r="Y128" s="62" t="s">
        <v>442</v>
      </c>
      <c r="Z128" s="62" t="s">
        <v>442</v>
      </c>
      <c r="AA128" s="62" t="s">
        <v>442</v>
      </c>
      <c r="AB128" s="62" t="s">
        <v>442</v>
      </c>
      <c r="AC128" s="62" t="s">
        <v>442</v>
      </c>
      <c r="AD128" s="62" t="s">
        <v>442</v>
      </c>
      <c r="AE128" s="158"/>
      <c r="AF128" s="159" t="s">
        <v>443</v>
      </c>
      <c r="AG128" s="62" t="s">
        <v>443</v>
      </c>
      <c r="AH128" s="62" t="s">
        <v>443</v>
      </c>
      <c r="AI128" s="62" t="s">
        <v>443</v>
      </c>
      <c r="AJ128" s="62" t="s">
        <v>443</v>
      </c>
      <c r="AK128" s="62" t="s">
        <v>443</v>
      </c>
      <c r="AL128" s="40" t="s">
        <v>300</v>
      </c>
    </row>
    <row r="129" spans="1:38" ht="26.25" hidden="1" customHeight="1" thickBot="1">
      <c r="A129" s="60" t="s">
        <v>288</v>
      </c>
      <c r="B129" s="64" t="s">
        <v>298</v>
      </c>
      <c r="C129" s="72" t="s">
        <v>299</v>
      </c>
      <c r="D129" s="62"/>
      <c r="E129" s="62" t="s">
        <v>442</v>
      </c>
      <c r="F129" s="62" t="s">
        <v>442</v>
      </c>
      <c r="G129" s="62" t="s">
        <v>442</v>
      </c>
      <c r="H129" s="62" t="s">
        <v>442</v>
      </c>
      <c r="I129" s="62" t="s">
        <v>442</v>
      </c>
      <c r="J129" s="62" t="s">
        <v>442</v>
      </c>
      <c r="K129" s="62" t="s">
        <v>442</v>
      </c>
      <c r="L129" s="62" t="s">
        <v>442</v>
      </c>
      <c r="M129" s="62" t="s">
        <v>442</v>
      </c>
      <c r="N129" s="62" t="s">
        <v>442</v>
      </c>
      <c r="O129" s="62" t="s">
        <v>442</v>
      </c>
      <c r="P129" s="62" t="s">
        <v>442</v>
      </c>
      <c r="Q129" s="62" t="s">
        <v>442</v>
      </c>
      <c r="R129" s="62" t="s">
        <v>442</v>
      </c>
      <c r="S129" s="62" t="s">
        <v>442</v>
      </c>
      <c r="T129" s="62" t="s">
        <v>442</v>
      </c>
      <c r="U129" s="62" t="s">
        <v>442</v>
      </c>
      <c r="V129" s="62" t="s">
        <v>442</v>
      </c>
      <c r="W129" s="62" t="s">
        <v>442</v>
      </c>
      <c r="X129" s="62" t="s">
        <v>442</v>
      </c>
      <c r="Y129" s="62" t="s">
        <v>442</v>
      </c>
      <c r="Z129" s="62" t="s">
        <v>442</v>
      </c>
      <c r="AA129" s="62" t="s">
        <v>442</v>
      </c>
      <c r="AB129" s="62" t="s">
        <v>442</v>
      </c>
      <c r="AC129" s="62" t="s">
        <v>442</v>
      </c>
      <c r="AD129" s="62" t="s">
        <v>442</v>
      </c>
      <c r="AE129" s="158"/>
      <c r="AF129" s="159" t="s">
        <v>443</v>
      </c>
      <c r="AG129" s="62" t="s">
        <v>443</v>
      </c>
      <c r="AH129" s="62" t="s">
        <v>443</v>
      </c>
      <c r="AI129" s="62" t="s">
        <v>443</v>
      </c>
      <c r="AJ129" s="62" t="s">
        <v>443</v>
      </c>
      <c r="AK129" s="62" t="s">
        <v>443</v>
      </c>
      <c r="AL129" s="40" t="s">
        <v>300</v>
      </c>
    </row>
    <row r="130" spans="1:38" ht="26.25" hidden="1" customHeight="1" thickBot="1">
      <c r="A130" s="60" t="s">
        <v>288</v>
      </c>
      <c r="B130" s="64" t="s">
        <v>301</v>
      </c>
      <c r="C130" s="78" t="s">
        <v>302</v>
      </c>
      <c r="D130" s="62"/>
      <c r="E130" s="62" t="s">
        <v>442</v>
      </c>
      <c r="F130" s="62" t="s">
        <v>442</v>
      </c>
      <c r="G130" s="62" t="s">
        <v>442</v>
      </c>
      <c r="H130" s="62" t="s">
        <v>442</v>
      </c>
      <c r="I130" s="62" t="s">
        <v>442</v>
      </c>
      <c r="J130" s="62" t="s">
        <v>442</v>
      </c>
      <c r="K130" s="62" t="s">
        <v>442</v>
      </c>
      <c r="L130" s="62" t="s">
        <v>442</v>
      </c>
      <c r="M130" s="62" t="s">
        <v>442</v>
      </c>
      <c r="N130" s="62" t="s">
        <v>442</v>
      </c>
      <c r="O130" s="62" t="s">
        <v>442</v>
      </c>
      <c r="P130" s="62" t="s">
        <v>442</v>
      </c>
      <c r="Q130" s="62" t="s">
        <v>442</v>
      </c>
      <c r="R130" s="62" t="s">
        <v>442</v>
      </c>
      <c r="S130" s="62" t="s">
        <v>442</v>
      </c>
      <c r="T130" s="62" t="s">
        <v>442</v>
      </c>
      <c r="U130" s="62" t="s">
        <v>442</v>
      </c>
      <c r="V130" s="62" t="s">
        <v>442</v>
      </c>
      <c r="W130" s="62" t="s">
        <v>442</v>
      </c>
      <c r="X130" s="62" t="s">
        <v>442</v>
      </c>
      <c r="Y130" s="62" t="s">
        <v>442</v>
      </c>
      <c r="Z130" s="62" t="s">
        <v>442</v>
      </c>
      <c r="AA130" s="62" t="s">
        <v>442</v>
      </c>
      <c r="AB130" s="62" t="s">
        <v>442</v>
      </c>
      <c r="AC130" s="62" t="s">
        <v>442</v>
      </c>
      <c r="AD130" s="62" t="s">
        <v>442</v>
      </c>
      <c r="AE130" s="158"/>
      <c r="AF130" s="159" t="s">
        <v>443</v>
      </c>
      <c r="AG130" s="62" t="s">
        <v>443</v>
      </c>
      <c r="AH130" s="62" t="s">
        <v>443</v>
      </c>
      <c r="AI130" s="62" t="s">
        <v>443</v>
      </c>
      <c r="AJ130" s="62" t="s">
        <v>443</v>
      </c>
      <c r="AK130" s="62" t="s">
        <v>443</v>
      </c>
      <c r="AL130" s="40" t="s">
        <v>300</v>
      </c>
    </row>
    <row r="131" spans="1:38" ht="26.25" customHeight="1" thickBot="1">
      <c r="A131" s="60" t="s">
        <v>288</v>
      </c>
      <c r="B131" s="64" t="s">
        <v>303</v>
      </c>
      <c r="C131" s="72" t="s">
        <v>304</v>
      </c>
      <c r="D131" s="62"/>
      <c r="E131" s="62">
        <v>1.3802414999999999E-3</v>
      </c>
      <c r="F131" s="62">
        <v>4.2007349999999998E-4</v>
      </c>
      <c r="G131" s="62">
        <v>3.2405670000000005E-4</v>
      </c>
      <c r="H131" s="62" t="s">
        <v>443</v>
      </c>
      <c r="I131" s="62" t="s">
        <v>443</v>
      </c>
      <c r="J131" s="62" t="s">
        <v>443</v>
      </c>
      <c r="K131" s="62">
        <v>1.0201785E-2</v>
      </c>
      <c r="L131" s="62">
        <v>2.3464105499999998E-4</v>
      </c>
      <c r="M131" s="62">
        <v>1.1401994999999999E-4</v>
      </c>
      <c r="N131" s="62">
        <v>3.7206509999999998E-2</v>
      </c>
      <c r="O131" s="62">
        <v>4.8008399999999998E-3</v>
      </c>
      <c r="P131" s="62">
        <v>2.5804515E-2</v>
      </c>
      <c r="Q131" s="62">
        <v>1.2002100000000001E-4</v>
      </c>
      <c r="R131" s="62">
        <v>1.2002099999999999E-3</v>
      </c>
      <c r="S131" s="62">
        <v>5.8810290000000001E-2</v>
      </c>
      <c r="T131" s="62">
        <v>1.2002099999999999E-3</v>
      </c>
      <c r="U131" s="62" t="s">
        <v>443</v>
      </c>
      <c r="V131" s="62" t="s">
        <v>443</v>
      </c>
      <c r="W131" s="62">
        <v>24.004200000000001</v>
      </c>
      <c r="X131" s="62" t="s">
        <v>443</v>
      </c>
      <c r="Y131" s="62" t="s">
        <v>443</v>
      </c>
      <c r="Z131" s="62" t="s">
        <v>443</v>
      </c>
      <c r="AA131" s="62" t="s">
        <v>443</v>
      </c>
      <c r="AB131" s="62">
        <v>2.4004199999999999E-8</v>
      </c>
      <c r="AC131" s="62">
        <v>6.0010500000000001E-2</v>
      </c>
      <c r="AD131" s="157">
        <v>1.20021E-2</v>
      </c>
      <c r="AE131" s="158"/>
      <c r="AF131" s="159" t="s">
        <v>443</v>
      </c>
      <c r="AG131" s="62" t="s">
        <v>443</v>
      </c>
      <c r="AH131" s="62" t="s">
        <v>443</v>
      </c>
      <c r="AI131" s="62" t="s">
        <v>443</v>
      </c>
      <c r="AJ131" s="62" t="s">
        <v>443</v>
      </c>
      <c r="AK131" s="62">
        <v>0.600105</v>
      </c>
      <c r="AL131" s="40" t="s">
        <v>300</v>
      </c>
    </row>
    <row r="132" spans="1:38" ht="26.25" hidden="1" customHeight="1" thickBot="1">
      <c r="A132" s="60" t="s">
        <v>288</v>
      </c>
      <c r="B132" s="64" t="s">
        <v>305</v>
      </c>
      <c r="C132" s="72" t="s">
        <v>306</v>
      </c>
      <c r="D132" s="62"/>
      <c r="E132" s="167" t="s">
        <v>442</v>
      </c>
      <c r="F132" s="167" t="s">
        <v>442</v>
      </c>
      <c r="G132" s="167" t="s">
        <v>442</v>
      </c>
      <c r="H132" s="167" t="s">
        <v>442</v>
      </c>
      <c r="I132" s="167" t="s">
        <v>442</v>
      </c>
      <c r="J132" s="167" t="s">
        <v>442</v>
      </c>
      <c r="K132" s="167" t="s">
        <v>442</v>
      </c>
      <c r="L132" s="167" t="s">
        <v>442</v>
      </c>
      <c r="M132" s="167" t="s">
        <v>442</v>
      </c>
      <c r="N132" s="167" t="s">
        <v>442</v>
      </c>
      <c r="O132" s="167" t="s">
        <v>442</v>
      </c>
      <c r="P132" s="167" t="s">
        <v>442</v>
      </c>
      <c r="Q132" s="167" t="s">
        <v>442</v>
      </c>
      <c r="R132" s="167" t="s">
        <v>442</v>
      </c>
      <c r="S132" s="167" t="s">
        <v>442</v>
      </c>
      <c r="T132" s="167" t="s">
        <v>442</v>
      </c>
      <c r="U132" s="167" t="s">
        <v>442</v>
      </c>
      <c r="V132" s="167" t="s">
        <v>442</v>
      </c>
      <c r="W132" s="167" t="s">
        <v>442</v>
      </c>
      <c r="X132" s="167" t="s">
        <v>442</v>
      </c>
      <c r="Y132" s="167" t="s">
        <v>442</v>
      </c>
      <c r="Z132" s="167" t="s">
        <v>442</v>
      </c>
      <c r="AA132" s="167" t="s">
        <v>442</v>
      </c>
      <c r="AB132" s="167" t="s">
        <v>442</v>
      </c>
      <c r="AC132" s="167" t="s">
        <v>442</v>
      </c>
      <c r="AD132" s="167" t="s">
        <v>442</v>
      </c>
      <c r="AE132" s="168"/>
      <c r="AF132" s="62" t="s">
        <v>442</v>
      </c>
      <c r="AG132" s="62" t="s">
        <v>442</v>
      </c>
      <c r="AH132" s="62" t="s">
        <v>442</v>
      </c>
      <c r="AI132" s="62" t="s">
        <v>442</v>
      </c>
      <c r="AJ132" s="62" t="s">
        <v>442</v>
      </c>
      <c r="AK132" s="62" t="s">
        <v>442</v>
      </c>
      <c r="AL132" s="40" t="s">
        <v>414</v>
      </c>
    </row>
    <row r="133" spans="1:38" ht="26.25" hidden="1" customHeight="1" thickBot="1">
      <c r="A133" s="60" t="s">
        <v>288</v>
      </c>
      <c r="B133" s="64" t="s">
        <v>307</v>
      </c>
      <c r="C133" s="72" t="s">
        <v>308</v>
      </c>
      <c r="D133" s="62"/>
      <c r="E133" s="167" t="s">
        <v>442</v>
      </c>
      <c r="F133" s="167" t="s">
        <v>442</v>
      </c>
      <c r="G133" s="167" t="s">
        <v>442</v>
      </c>
      <c r="H133" s="167" t="s">
        <v>442</v>
      </c>
      <c r="I133" s="167" t="s">
        <v>442</v>
      </c>
      <c r="J133" s="167" t="s">
        <v>442</v>
      </c>
      <c r="K133" s="167" t="s">
        <v>442</v>
      </c>
      <c r="L133" s="167" t="s">
        <v>442</v>
      </c>
      <c r="M133" s="167" t="s">
        <v>442</v>
      </c>
      <c r="N133" s="167" t="s">
        <v>442</v>
      </c>
      <c r="O133" s="167" t="s">
        <v>442</v>
      </c>
      <c r="P133" s="167" t="s">
        <v>442</v>
      </c>
      <c r="Q133" s="167" t="s">
        <v>442</v>
      </c>
      <c r="R133" s="167" t="s">
        <v>442</v>
      </c>
      <c r="S133" s="167" t="s">
        <v>442</v>
      </c>
      <c r="T133" s="167" t="s">
        <v>442</v>
      </c>
      <c r="U133" s="167" t="s">
        <v>442</v>
      </c>
      <c r="V133" s="167" t="s">
        <v>442</v>
      </c>
      <c r="W133" s="167" t="s">
        <v>442</v>
      </c>
      <c r="X133" s="167" t="s">
        <v>442</v>
      </c>
      <c r="Y133" s="167" t="s">
        <v>442</v>
      </c>
      <c r="Z133" s="167" t="s">
        <v>442</v>
      </c>
      <c r="AA133" s="167" t="s">
        <v>442</v>
      </c>
      <c r="AB133" s="167" t="s">
        <v>442</v>
      </c>
      <c r="AC133" s="167" t="s">
        <v>442</v>
      </c>
      <c r="AD133" s="167" t="s">
        <v>442</v>
      </c>
      <c r="AE133" s="168"/>
      <c r="AF133" s="62" t="s">
        <v>442</v>
      </c>
      <c r="AG133" s="62" t="s">
        <v>442</v>
      </c>
      <c r="AH133" s="62" t="s">
        <v>442</v>
      </c>
      <c r="AI133" s="62" t="s">
        <v>442</v>
      </c>
      <c r="AJ133" s="62" t="s">
        <v>442</v>
      </c>
      <c r="AK133" s="62" t="s">
        <v>442</v>
      </c>
      <c r="AL133" s="40" t="s">
        <v>415</v>
      </c>
    </row>
    <row r="134" spans="1:38" ht="26.25" hidden="1" customHeight="1" thickBot="1">
      <c r="A134" s="60" t="s">
        <v>288</v>
      </c>
      <c r="B134" s="64" t="s">
        <v>309</v>
      </c>
      <c r="C134" s="61" t="s">
        <v>310</v>
      </c>
      <c r="D134" s="62"/>
      <c r="E134" s="167" t="s">
        <v>443</v>
      </c>
      <c r="F134" s="167" t="s">
        <v>443</v>
      </c>
      <c r="G134" s="167" t="s">
        <v>443</v>
      </c>
      <c r="H134" s="167" t="s">
        <v>443</v>
      </c>
      <c r="I134" s="167" t="s">
        <v>443</v>
      </c>
      <c r="J134" s="167" t="s">
        <v>443</v>
      </c>
      <c r="K134" s="167" t="s">
        <v>443</v>
      </c>
      <c r="L134" s="167" t="s">
        <v>443</v>
      </c>
      <c r="M134" s="167" t="s">
        <v>443</v>
      </c>
      <c r="N134" s="167" t="s">
        <v>443</v>
      </c>
      <c r="O134" s="167" t="s">
        <v>443</v>
      </c>
      <c r="P134" s="167" t="s">
        <v>443</v>
      </c>
      <c r="Q134" s="167" t="s">
        <v>443</v>
      </c>
      <c r="R134" s="167" t="s">
        <v>443</v>
      </c>
      <c r="S134" s="167" t="s">
        <v>443</v>
      </c>
      <c r="T134" s="167" t="s">
        <v>443</v>
      </c>
      <c r="U134" s="167" t="s">
        <v>443</v>
      </c>
      <c r="V134" s="167" t="s">
        <v>443</v>
      </c>
      <c r="W134" s="167" t="s">
        <v>443</v>
      </c>
      <c r="X134" s="167" t="s">
        <v>443</v>
      </c>
      <c r="Y134" s="167" t="s">
        <v>443</v>
      </c>
      <c r="Z134" s="167" t="s">
        <v>443</v>
      </c>
      <c r="AA134" s="167" t="s">
        <v>443</v>
      </c>
      <c r="AB134" s="167" t="s">
        <v>443</v>
      </c>
      <c r="AC134" s="167" t="s">
        <v>443</v>
      </c>
      <c r="AD134" s="167" t="s">
        <v>443</v>
      </c>
      <c r="AE134" s="168"/>
      <c r="AF134" s="62" t="s">
        <v>443</v>
      </c>
      <c r="AG134" s="62" t="s">
        <v>443</v>
      </c>
      <c r="AH134" s="62" t="s">
        <v>443</v>
      </c>
      <c r="AI134" s="62" t="s">
        <v>443</v>
      </c>
      <c r="AJ134" s="62" t="s">
        <v>443</v>
      </c>
      <c r="AK134" s="62" t="s">
        <v>443</v>
      </c>
      <c r="AL134" s="40" t="s">
        <v>412</v>
      </c>
    </row>
    <row r="135" spans="1:38" ht="26.25" hidden="1" customHeight="1" thickBot="1">
      <c r="A135" s="60" t="s">
        <v>288</v>
      </c>
      <c r="B135" s="60" t="s">
        <v>311</v>
      </c>
      <c r="C135" s="61" t="s">
        <v>312</v>
      </c>
      <c r="D135" s="62"/>
      <c r="E135" s="62">
        <v>4.0624500000000001E-2</v>
      </c>
      <c r="F135" s="62">
        <v>1.5713250000000002E-2</v>
      </c>
      <c r="G135" s="62">
        <v>1.40525E-3</v>
      </c>
      <c r="H135" s="62" t="s">
        <v>444</v>
      </c>
      <c r="I135" s="62">
        <v>5.3527250000000005E-2</v>
      </c>
      <c r="J135" s="62">
        <v>5.761525E-2</v>
      </c>
      <c r="K135" s="62">
        <v>5.9275999999999995E-2</v>
      </c>
      <c r="L135" s="62">
        <v>2.2481445000000003E-2</v>
      </c>
      <c r="M135" s="62">
        <v>0.71322825000000001</v>
      </c>
      <c r="N135" s="62">
        <v>6.2597499999999997E-3</v>
      </c>
      <c r="O135" s="62">
        <v>1.2775E-3</v>
      </c>
      <c r="P135" s="62" t="s">
        <v>444</v>
      </c>
      <c r="Q135" s="62">
        <v>5.2377500000000002E-3</v>
      </c>
      <c r="R135" s="62">
        <v>1.2774999999999999E-4</v>
      </c>
      <c r="S135" s="62">
        <v>2.555E-3</v>
      </c>
      <c r="T135" s="62" t="s">
        <v>444</v>
      </c>
      <c r="U135" s="62">
        <v>8.9425000000000008E-4</v>
      </c>
      <c r="V135" s="62">
        <v>0.22394575</v>
      </c>
      <c r="W135" s="62">
        <v>0.12775</v>
      </c>
      <c r="X135" s="62">
        <v>2.9765750000000001E-2</v>
      </c>
      <c r="Y135" s="62">
        <v>5.9148249999999999E-2</v>
      </c>
      <c r="Z135" s="62">
        <v>7.2562000000000001E-2</v>
      </c>
      <c r="AA135" s="62" t="s">
        <v>444</v>
      </c>
      <c r="AB135" s="62">
        <v>0.16147600000000001</v>
      </c>
      <c r="AC135" s="62" t="s">
        <v>444</v>
      </c>
      <c r="AD135" s="157" t="s">
        <v>443</v>
      </c>
      <c r="AE135" s="158"/>
      <c r="AF135" s="159" t="s">
        <v>443</v>
      </c>
      <c r="AG135" s="62" t="s">
        <v>443</v>
      </c>
      <c r="AH135" s="62" t="s">
        <v>443</v>
      </c>
      <c r="AI135" s="62" t="s">
        <v>443</v>
      </c>
      <c r="AJ135" s="62" t="s">
        <v>443</v>
      </c>
      <c r="AK135" s="62" t="s">
        <v>443</v>
      </c>
      <c r="AL135" s="40" t="s">
        <v>412</v>
      </c>
    </row>
    <row r="136" spans="1:38" ht="26.25" hidden="1" customHeight="1" thickBot="1">
      <c r="A136" s="60" t="s">
        <v>288</v>
      </c>
      <c r="B136" s="60" t="s">
        <v>313</v>
      </c>
      <c r="C136" s="61" t="s">
        <v>314</v>
      </c>
      <c r="D136" s="62"/>
      <c r="E136" s="169" t="s">
        <v>443</v>
      </c>
      <c r="F136" s="62">
        <v>3.1669800000000002E-4</v>
      </c>
      <c r="G136" s="62" t="s">
        <v>443</v>
      </c>
      <c r="H136" s="62" t="s">
        <v>444</v>
      </c>
      <c r="I136" s="62" t="s">
        <v>443</v>
      </c>
      <c r="J136" s="62" t="s">
        <v>443</v>
      </c>
      <c r="K136" s="62" t="s">
        <v>443</v>
      </c>
      <c r="L136" s="62" t="s">
        <v>443</v>
      </c>
      <c r="M136" s="62" t="s">
        <v>443</v>
      </c>
      <c r="N136" s="62" t="s">
        <v>443</v>
      </c>
      <c r="O136" s="62" t="s">
        <v>443</v>
      </c>
      <c r="P136" s="62" t="s">
        <v>443</v>
      </c>
      <c r="Q136" s="62" t="s">
        <v>443</v>
      </c>
      <c r="R136" s="62" t="s">
        <v>443</v>
      </c>
      <c r="S136" s="62" t="s">
        <v>443</v>
      </c>
      <c r="T136" s="62" t="s">
        <v>443</v>
      </c>
      <c r="U136" s="62" t="s">
        <v>443</v>
      </c>
      <c r="V136" s="62" t="s">
        <v>443</v>
      </c>
      <c r="W136" s="62" t="s">
        <v>443</v>
      </c>
      <c r="X136" s="62" t="s">
        <v>443</v>
      </c>
      <c r="Y136" s="62" t="s">
        <v>443</v>
      </c>
      <c r="Z136" s="62" t="s">
        <v>443</v>
      </c>
      <c r="AA136" s="62" t="s">
        <v>443</v>
      </c>
      <c r="AB136" s="62" t="s">
        <v>443</v>
      </c>
      <c r="AC136" s="62" t="s">
        <v>443</v>
      </c>
      <c r="AD136" s="62" t="s">
        <v>443</v>
      </c>
      <c r="AE136" s="158"/>
      <c r="AF136" s="159" t="s">
        <v>443</v>
      </c>
      <c r="AG136" s="62" t="s">
        <v>443</v>
      </c>
      <c r="AH136" s="62" t="s">
        <v>443</v>
      </c>
      <c r="AI136" s="62" t="s">
        <v>443</v>
      </c>
      <c r="AJ136" s="62" t="s">
        <v>443</v>
      </c>
      <c r="AK136" s="62">
        <v>21113.200000000001</v>
      </c>
      <c r="AL136" s="40" t="s">
        <v>416</v>
      </c>
    </row>
    <row r="137" spans="1:38" ht="26.25" hidden="1" customHeight="1" thickBot="1">
      <c r="A137" s="60" t="s">
        <v>288</v>
      </c>
      <c r="B137" s="60" t="s">
        <v>315</v>
      </c>
      <c r="C137" s="61" t="s">
        <v>316</v>
      </c>
      <c r="D137" s="62"/>
      <c r="E137" s="62" t="s">
        <v>443</v>
      </c>
      <c r="F137" s="62">
        <v>1.1635949999999999E-3</v>
      </c>
      <c r="G137" s="62" t="s">
        <v>443</v>
      </c>
      <c r="H137" s="62" t="s">
        <v>444</v>
      </c>
      <c r="I137" s="62" t="s">
        <v>443</v>
      </c>
      <c r="J137" s="62" t="s">
        <v>443</v>
      </c>
      <c r="K137" s="62" t="s">
        <v>443</v>
      </c>
      <c r="L137" s="62" t="s">
        <v>443</v>
      </c>
      <c r="M137" s="62" t="s">
        <v>443</v>
      </c>
      <c r="N137" s="62" t="s">
        <v>443</v>
      </c>
      <c r="O137" s="62" t="s">
        <v>443</v>
      </c>
      <c r="P137" s="62" t="s">
        <v>443</v>
      </c>
      <c r="Q137" s="62" t="s">
        <v>443</v>
      </c>
      <c r="R137" s="62" t="s">
        <v>443</v>
      </c>
      <c r="S137" s="62" t="s">
        <v>443</v>
      </c>
      <c r="T137" s="62" t="s">
        <v>443</v>
      </c>
      <c r="U137" s="62" t="s">
        <v>443</v>
      </c>
      <c r="V137" s="62" t="s">
        <v>443</v>
      </c>
      <c r="W137" s="62" t="s">
        <v>443</v>
      </c>
      <c r="X137" s="62" t="s">
        <v>443</v>
      </c>
      <c r="Y137" s="62" t="s">
        <v>443</v>
      </c>
      <c r="Z137" s="62" t="s">
        <v>443</v>
      </c>
      <c r="AA137" s="62" t="s">
        <v>443</v>
      </c>
      <c r="AB137" s="62" t="s">
        <v>443</v>
      </c>
      <c r="AC137" s="62" t="s">
        <v>443</v>
      </c>
      <c r="AD137" s="157" t="s">
        <v>443</v>
      </c>
      <c r="AE137" s="158"/>
      <c r="AF137" s="159" t="s">
        <v>443</v>
      </c>
      <c r="AG137" s="62" t="s">
        <v>443</v>
      </c>
      <c r="AH137" s="62" t="s">
        <v>443</v>
      </c>
      <c r="AI137" s="62" t="s">
        <v>443</v>
      </c>
      <c r="AJ137" s="62" t="s">
        <v>443</v>
      </c>
      <c r="AK137" s="62">
        <v>77573</v>
      </c>
      <c r="AL137" s="40" t="s">
        <v>416</v>
      </c>
    </row>
    <row r="138" spans="1:38" ht="26.25" hidden="1" customHeight="1" thickBot="1">
      <c r="A138" s="64" t="s">
        <v>288</v>
      </c>
      <c r="B138" s="64" t="s">
        <v>317</v>
      </c>
      <c r="C138" s="66" t="s">
        <v>318</v>
      </c>
      <c r="D138" s="63"/>
      <c r="E138" s="62" t="s">
        <v>443</v>
      </c>
      <c r="F138" s="62" t="s">
        <v>443</v>
      </c>
      <c r="G138" s="62" t="s">
        <v>443</v>
      </c>
      <c r="H138" s="62" t="s">
        <v>443</v>
      </c>
      <c r="I138" s="62" t="s">
        <v>443</v>
      </c>
      <c r="J138" s="62" t="s">
        <v>443</v>
      </c>
      <c r="K138" s="62" t="s">
        <v>443</v>
      </c>
      <c r="L138" s="62" t="s">
        <v>443</v>
      </c>
      <c r="M138" s="62" t="s">
        <v>443</v>
      </c>
      <c r="N138" s="62" t="s">
        <v>443</v>
      </c>
      <c r="O138" s="62" t="s">
        <v>443</v>
      </c>
      <c r="P138" s="62" t="s">
        <v>443</v>
      </c>
      <c r="Q138" s="62" t="s">
        <v>443</v>
      </c>
      <c r="R138" s="62" t="s">
        <v>443</v>
      </c>
      <c r="S138" s="62" t="s">
        <v>443</v>
      </c>
      <c r="T138" s="62" t="s">
        <v>443</v>
      </c>
      <c r="U138" s="62" t="s">
        <v>443</v>
      </c>
      <c r="V138" s="62" t="s">
        <v>443</v>
      </c>
      <c r="W138" s="62" t="s">
        <v>443</v>
      </c>
      <c r="X138" s="62" t="s">
        <v>443</v>
      </c>
      <c r="Y138" s="62" t="s">
        <v>443</v>
      </c>
      <c r="Z138" s="62" t="s">
        <v>443</v>
      </c>
      <c r="AA138" s="62" t="s">
        <v>443</v>
      </c>
      <c r="AB138" s="62" t="s">
        <v>443</v>
      </c>
      <c r="AC138" s="62" t="s">
        <v>443</v>
      </c>
      <c r="AD138" s="157" t="s">
        <v>443</v>
      </c>
      <c r="AE138" s="158"/>
      <c r="AF138" s="159" t="s">
        <v>443</v>
      </c>
      <c r="AG138" s="62" t="s">
        <v>443</v>
      </c>
      <c r="AH138" s="62" t="s">
        <v>443</v>
      </c>
      <c r="AI138" s="62" t="s">
        <v>443</v>
      </c>
      <c r="AJ138" s="62" t="s">
        <v>443</v>
      </c>
      <c r="AK138" s="62" t="s">
        <v>443</v>
      </c>
      <c r="AL138" s="40" t="s">
        <v>416</v>
      </c>
    </row>
    <row r="139" spans="1:38" ht="26.25" hidden="1" customHeight="1" thickBot="1">
      <c r="A139" s="64" t="s">
        <v>288</v>
      </c>
      <c r="B139" s="64" t="s">
        <v>319</v>
      </c>
      <c r="C139" s="66" t="s">
        <v>377</v>
      </c>
      <c r="D139" s="63"/>
      <c r="E139" s="62" t="s">
        <v>443</v>
      </c>
      <c r="F139" s="62" t="s">
        <v>443</v>
      </c>
      <c r="G139" s="62" t="s">
        <v>443</v>
      </c>
      <c r="H139" s="62" t="s">
        <v>444</v>
      </c>
      <c r="I139" s="62" t="s">
        <v>444</v>
      </c>
      <c r="J139" s="62" t="s">
        <v>444</v>
      </c>
      <c r="K139" s="62" t="s">
        <v>444</v>
      </c>
      <c r="L139" s="62" t="s">
        <v>444</v>
      </c>
      <c r="M139" s="62" t="s">
        <v>443</v>
      </c>
      <c r="N139" s="62" t="s">
        <v>444</v>
      </c>
      <c r="O139" s="62" t="s">
        <v>444</v>
      </c>
      <c r="P139" s="62" t="s">
        <v>443</v>
      </c>
      <c r="Q139" s="62" t="s">
        <v>444</v>
      </c>
      <c r="R139" s="62" t="s">
        <v>444</v>
      </c>
      <c r="S139" s="62" t="s">
        <v>444</v>
      </c>
      <c r="T139" s="62" t="s">
        <v>443</v>
      </c>
      <c r="U139" s="62" t="s">
        <v>443</v>
      </c>
      <c r="V139" s="62" t="s">
        <v>443</v>
      </c>
      <c r="W139" s="62" t="s">
        <v>444</v>
      </c>
      <c r="X139" s="62" t="s">
        <v>443</v>
      </c>
      <c r="Y139" s="62" t="s">
        <v>443</v>
      </c>
      <c r="Z139" s="62" t="s">
        <v>443</v>
      </c>
      <c r="AA139" s="62" t="s">
        <v>443</v>
      </c>
      <c r="AB139" s="62" t="s">
        <v>443</v>
      </c>
      <c r="AC139" s="62" t="s">
        <v>443</v>
      </c>
      <c r="AD139" s="62" t="s">
        <v>443</v>
      </c>
      <c r="AE139" s="158"/>
      <c r="AF139" s="159" t="s">
        <v>443</v>
      </c>
      <c r="AG139" s="159" t="s">
        <v>443</v>
      </c>
      <c r="AH139" s="159" t="s">
        <v>443</v>
      </c>
      <c r="AI139" s="159" t="s">
        <v>443</v>
      </c>
      <c r="AJ139" s="159" t="s">
        <v>443</v>
      </c>
      <c r="AK139" s="159" t="s">
        <v>443</v>
      </c>
      <c r="AL139" s="40" t="s">
        <v>412</v>
      </c>
    </row>
    <row r="140" spans="1:38" ht="26.25" hidden="1" customHeight="1" thickBot="1">
      <c r="A140" s="60" t="s">
        <v>321</v>
      </c>
      <c r="B140" s="64" t="s">
        <v>322</v>
      </c>
      <c r="C140" s="61" t="s">
        <v>378</v>
      </c>
      <c r="D140" s="62"/>
      <c r="E140" s="62" t="s">
        <v>442</v>
      </c>
      <c r="F140" s="62" t="s">
        <v>442</v>
      </c>
      <c r="G140" s="62" t="s">
        <v>442</v>
      </c>
      <c r="H140" s="62" t="s">
        <v>442</v>
      </c>
      <c r="I140" s="62" t="s">
        <v>442</v>
      </c>
      <c r="J140" s="62" t="s">
        <v>442</v>
      </c>
      <c r="K140" s="62" t="s">
        <v>442</v>
      </c>
      <c r="L140" s="62" t="s">
        <v>442</v>
      </c>
      <c r="M140" s="62" t="s">
        <v>442</v>
      </c>
      <c r="N140" s="62" t="s">
        <v>442</v>
      </c>
      <c r="O140" s="62" t="s">
        <v>442</v>
      </c>
      <c r="P140" s="62" t="s">
        <v>442</v>
      </c>
      <c r="Q140" s="62" t="s">
        <v>442</v>
      </c>
      <c r="R140" s="62" t="s">
        <v>442</v>
      </c>
      <c r="S140" s="62" t="s">
        <v>442</v>
      </c>
      <c r="T140" s="62" t="s">
        <v>442</v>
      </c>
      <c r="U140" s="62" t="s">
        <v>442</v>
      </c>
      <c r="V140" s="62" t="s">
        <v>442</v>
      </c>
      <c r="W140" s="62" t="s">
        <v>442</v>
      </c>
      <c r="X140" s="62" t="s">
        <v>442</v>
      </c>
      <c r="Y140" s="62" t="s">
        <v>442</v>
      </c>
      <c r="Z140" s="62" t="s">
        <v>442</v>
      </c>
      <c r="AA140" s="62" t="s">
        <v>442</v>
      </c>
      <c r="AB140" s="62" t="s">
        <v>442</v>
      </c>
      <c r="AC140" s="62" t="s">
        <v>442</v>
      </c>
      <c r="AD140" s="157" t="s">
        <v>442</v>
      </c>
      <c r="AE140" s="158"/>
      <c r="AF140" s="159" t="s">
        <v>442</v>
      </c>
      <c r="AG140" s="62" t="s">
        <v>442</v>
      </c>
      <c r="AH140" s="62" t="s">
        <v>442</v>
      </c>
      <c r="AI140" s="62" t="s">
        <v>442</v>
      </c>
      <c r="AJ140" s="62" t="s">
        <v>442</v>
      </c>
      <c r="AK140" s="62" t="s">
        <v>442</v>
      </c>
      <c r="AL140" s="40" t="s">
        <v>412</v>
      </c>
    </row>
    <row r="141" spans="1:38" s="6" customFormat="1" ht="37.5" customHeight="1" thickBot="1">
      <c r="A141" s="79"/>
      <c r="B141" s="80" t="s">
        <v>323</v>
      </c>
      <c r="C141" s="81" t="s">
        <v>388</v>
      </c>
      <c r="D141" s="79" t="s">
        <v>142</v>
      </c>
      <c r="E141" s="16">
        <f>SUM(E14:E140)</f>
        <v>38.735927121959563</v>
      </c>
      <c r="F141" s="16">
        <f t="shared" ref="F141:AD141" si="0">SUM(F14:F140)</f>
        <v>29.115202129464116</v>
      </c>
      <c r="G141" s="16">
        <f t="shared" si="0"/>
        <v>103.38595034978039</v>
      </c>
      <c r="H141" s="16">
        <f t="shared" si="0"/>
        <v>10.381481809997942</v>
      </c>
      <c r="I141" s="16">
        <f t="shared" si="0"/>
        <v>21.710804415374458</v>
      </c>
      <c r="J141" s="16">
        <f t="shared" si="0"/>
        <v>35.325448023763087</v>
      </c>
      <c r="K141" s="16">
        <f t="shared" si="0"/>
        <v>47.624981346700096</v>
      </c>
      <c r="L141" s="16">
        <f t="shared" si="0"/>
        <v>2.1485549396920476</v>
      </c>
      <c r="M141" s="16">
        <f t="shared" si="0"/>
        <v>64.171303851819388</v>
      </c>
      <c r="N141" s="16">
        <f t="shared" si="0"/>
        <v>6.493447491437875</v>
      </c>
      <c r="O141" s="16">
        <f t="shared" si="0"/>
        <v>0.26304352887726429</v>
      </c>
      <c r="P141" s="16">
        <f t="shared" si="0"/>
        <v>0.37906537002305174</v>
      </c>
      <c r="Q141" s="16">
        <f t="shared" si="0"/>
        <v>1.1724854164747702</v>
      </c>
      <c r="R141" s="16">
        <f>SUM(R14:R140)</f>
        <v>4.8077155427170242</v>
      </c>
      <c r="S141" s="16">
        <f t="shared" si="0"/>
        <v>1.9672922258869505</v>
      </c>
      <c r="T141" s="16">
        <f t="shared" si="0"/>
        <v>2.7824981953934511</v>
      </c>
      <c r="U141" s="16">
        <f t="shared" si="0"/>
        <v>2.4632699158330347</v>
      </c>
      <c r="V141" s="16">
        <f t="shared" si="0"/>
        <v>11.234660784721685</v>
      </c>
      <c r="W141" s="16">
        <f t="shared" si="0"/>
        <v>35.773944078116706</v>
      </c>
      <c r="X141" s="16">
        <f t="shared" si="0"/>
        <v>1.3655456853828645</v>
      </c>
      <c r="Y141" s="16">
        <f t="shared" si="0"/>
        <v>1.5458805820708865</v>
      </c>
      <c r="Z141" s="16">
        <f t="shared" si="0"/>
        <v>0.5956384069646955</v>
      </c>
      <c r="AA141" s="16">
        <f t="shared" si="0"/>
        <v>0.74157760100462877</v>
      </c>
      <c r="AB141" s="16">
        <f t="shared" si="0"/>
        <v>4.676824259427276</v>
      </c>
      <c r="AC141" s="16">
        <f t="shared" si="0"/>
        <v>10.504776694221542</v>
      </c>
      <c r="AD141" s="16">
        <f t="shared" si="0"/>
        <v>209.21479924086788</v>
      </c>
      <c r="AE141" s="52"/>
      <c r="AF141" s="16"/>
      <c r="AG141" s="16"/>
      <c r="AH141" s="16"/>
      <c r="AI141" s="16"/>
      <c r="AJ141" s="16"/>
      <c r="AK141" s="16"/>
      <c r="AL141" s="41"/>
    </row>
    <row r="142" spans="1:38" ht="15" customHeight="1" thickBot="1">
      <c r="A142" s="82"/>
      <c r="B142" s="42"/>
      <c r="C142" s="83"/>
      <c r="D142" s="199" t="s">
        <v>455</v>
      </c>
      <c r="E142" s="198">
        <f>SUM(E14,E17,E18,E24,E48,E49,E50,E57,E72,E73,E131)/E141*100</f>
        <v>72.781018315031474</v>
      </c>
      <c r="F142" s="198">
        <f t="shared" ref="F142:G142" si="1">SUM(F14,F17,F18,F24,F48,F49,F50,F57,F72,F73,F131)/F141*100</f>
        <v>8.7624846084329224</v>
      </c>
      <c r="G142" s="198">
        <f t="shared" si="1"/>
        <v>98.212464765419966</v>
      </c>
      <c r="H142" s="202"/>
      <c r="I142" s="202"/>
      <c r="J142" s="198">
        <f>SUM(J14,J17,J18,J24,J48,J49,J50,J57,J72,J73,J131)/J141*100</f>
        <v>67.368252368396981</v>
      </c>
      <c r="K142" s="202"/>
      <c r="L142" s="202"/>
      <c r="M142" s="202"/>
      <c r="N142" s="198">
        <f t="shared" ref="N142:P142" si="2">SUM(N14,N17,N18,N24,N48,N49,N50,N57,N72,N73,N131)/N141*100</f>
        <v>86.543748574798158</v>
      </c>
      <c r="O142" s="198">
        <f t="shared" si="2"/>
        <v>51.794751296240491</v>
      </c>
      <c r="P142" s="198">
        <f t="shared" si="2"/>
        <v>91.101099486013666</v>
      </c>
      <c r="Q142" s="202"/>
      <c r="R142" s="202"/>
      <c r="S142" s="202"/>
      <c r="T142" s="202"/>
      <c r="U142" s="202"/>
      <c r="V142" s="202"/>
      <c r="W142" s="7"/>
      <c r="X142" s="7"/>
      <c r="Y142" s="7"/>
      <c r="Z142" s="7"/>
      <c r="AA142" s="7"/>
      <c r="AB142" s="7"/>
      <c r="AC142" s="7"/>
      <c r="AD142" s="7"/>
      <c r="AE142" s="53"/>
      <c r="AF142" s="8"/>
      <c r="AG142" s="8"/>
      <c r="AH142" s="8"/>
      <c r="AI142" s="8"/>
      <c r="AJ142" s="8"/>
      <c r="AK142" s="8"/>
      <c r="AL142" s="42"/>
    </row>
    <row r="143" spans="1:38" ht="15" customHeight="1" thickBot="1">
      <c r="A143" s="200"/>
      <c r="B143" s="42"/>
      <c r="C143" s="83"/>
      <c r="D143" s="199"/>
      <c r="E143" s="198">
        <f>SUM(E14,E17,E18,E24,E48,E49,E50,E57,E72,E73,E131)</f>
        <v>28.192402213130634</v>
      </c>
      <c r="F143" s="198">
        <f t="shared" ref="F143:G143" si="3">SUM(F14,F17,F18,F24,F48,F49,F50,F57,F72,F73,F131)</f>
        <v>2.5512151053084273</v>
      </c>
      <c r="G143" s="198">
        <f t="shared" si="3"/>
        <v>101.53789005967263</v>
      </c>
      <c r="H143" s="202"/>
      <c r="I143" s="202"/>
      <c r="J143" s="198">
        <f>SUM(J14,J17,J18,J24,J48,J49,J50,J57,J72,J73,J131)</f>
        <v>23.798136974915622</v>
      </c>
      <c r="K143" s="202"/>
      <c r="L143" s="202"/>
      <c r="M143" s="202"/>
      <c r="N143" s="198">
        <f t="shared" ref="N143:P143" si="4">SUM(N14,N17,N18,N24,N48,N49,N50,N57,N72,N73,N131)</f>
        <v>5.6196728708265331</v>
      </c>
      <c r="O143" s="198">
        <f t="shared" si="4"/>
        <v>0.13624274158283359</v>
      </c>
      <c r="P143" s="198">
        <f t="shared" si="4"/>
        <v>0.3453327198617262</v>
      </c>
      <c r="Q143" s="202"/>
      <c r="R143" s="202"/>
      <c r="S143" s="202"/>
      <c r="T143" s="202"/>
      <c r="U143" s="202"/>
      <c r="V143" s="202"/>
      <c r="W143" s="7"/>
      <c r="X143" s="7"/>
      <c r="Y143" s="7"/>
      <c r="Z143" s="7"/>
      <c r="AA143" s="7"/>
      <c r="AB143" s="7"/>
      <c r="AC143" s="7"/>
      <c r="AD143" s="7"/>
      <c r="AE143" s="201"/>
      <c r="AF143" s="8"/>
      <c r="AG143" s="8"/>
      <c r="AH143" s="8"/>
      <c r="AI143" s="8"/>
      <c r="AJ143" s="8"/>
      <c r="AK143" s="8"/>
      <c r="AL143" s="42"/>
    </row>
    <row r="144" spans="1:38" ht="26.25" hidden="1" customHeight="1" thickBot="1">
      <c r="A144" s="85"/>
      <c r="B144" s="43" t="s">
        <v>347</v>
      </c>
      <c r="C144" s="86" t="s">
        <v>354</v>
      </c>
      <c r="D144" s="87" t="s">
        <v>281</v>
      </c>
      <c r="E144" s="9" t="s">
        <v>444</v>
      </c>
      <c r="F144" s="9" t="s">
        <v>444</v>
      </c>
      <c r="G144" s="9" t="s">
        <v>444</v>
      </c>
      <c r="H144" s="9" t="s">
        <v>444</v>
      </c>
      <c r="I144" s="9" t="s">
        <v>444</v>
      </c>
      <c r="J144" s="9" t="s">
        <v>444</v>
      </c>
      <c r="K144" s="9" t="s">
        <v>444</v>
      </c>
      <c r="L144" s="9" t="s">
        <v>444</v>
      </c>
      <c r="M144" s="9" t="s">
        <v>444</v>
      </c>
      <c r="N144" s="9" t="s">
        <v>444</v>
      </c>
      <c r="O144" s="9" t="s">
        <v>444</v>
      </c>
      <c r="P144" s="9" t="s">
        <v>444</v>
      </c>
      <c r="Q144" s="9" t="s">
        <v>444</v>
      </c>
      <c r="R144" s="9" t="s">
        <v>444</v>
      </c>
      <c r="S144" s="9" t="s">
        <v>444</v>
      </c>
      <c r="T144" s="9" t="s">
        <v>444</v>
      </c>
      <c r="U144" s="9" t="s">
        <v>444</v>
      </c>
      <c r="V144" s="9" t="s">
        <v>444</v>
      </c>
      <c r="W144" s="9" t="s">
        <v>444</v>
      </c>
      <c r="X144" s="9" t="s">
        <v>444</v>
      </c>
      <c r="Y144" s="9" t="s">
        <v>444</v>
      </c>
      <c r="Z144" s="9" t="s">
        <v>444</v>
      </c>
      <c r="AA144" s="9" t="s">
        <v>444</v>
      </c>
      <c r="AB144" s="9" t="s">
        <v>444</v>
      </c>
      <c r="AC144" s="9" t="s">
        <v>444</v>
      </c>
      <c r="AD144" s="9" t="s">
        <v>444</v>
      </c>
      <c r="AE144" s="54"/>
      <c r="AF144" s="9" t="s">
        <v>444</v>
      </c>
      <c r="AG144" s="9" t="s">
        <v>444</v>
      </c>
      <c r="AH144" s="9" t="s">
        <v>444</v>
      </c>
      <c r="AI144" s="9" t="s">
        <v>444</v>
      </c>
      <c r="AJ144" s="9" t="s">
        <v>444</v>
      </c>
      <c r="AK144" s="9" t="s">
        <v>444</v>
      </c>
      <c r="AL144" s="43" t="s">
        <v>49</v>
      </c>
    </row>
    <row r="145" spans="1:38" ht="26.25" hidden="1" customHeight="1" thickBot="1">
      <c r="A145" s="85"/>
      <c r="B145" s="43" t="s">
        <v>348</v>
      </c>
      <c r="C145" s="86" t="s">
        <v>355</v>
      </c>
      <c r="D145" s="87" t="s">
        <v>281</v>
      </c>
      <c r="E145" s="9" t="s">
        <v>444</v>
      </c>
      <c r="F145" s="9" t="s">
        <v>444</v>
      </c>
      <c r="G145" s="9" t="s">
        <v>444</v>
      </c>
      <c r="H145" s="9" t="s">
        <v>444</v>
      </c>
      <c r="I145" s="9" t="s">
        <v>444</v>
      </c>
      <c r="J145" s="9" t="s">
        <v>444</v>
      </c>
      <c r="K145" s="9" t="s">
        <v>444</v>
      </c>
      <c r="L145" s="9" t="s">
        <v>444</v>
      </c>
      <c r="M145" s="9" t="s">
        <v>444</v>
      </c>
      <c r="N145" s="9" t="s">
        <v>444</v>
      </c>
      <c r="O145" s="9" t="s">
        <v>444</v>
      </c>
      <c r="P145" s="9" t="s">
        <v>444</v>
      </c>
      <c r="Q145" s="9" t="s">
        <v>444</v>
      </c>
      <c r="R145" s="9" t="s">
        <v>444</v>
      </c>
      <c r="S145" s="9" t="s">
        <v>444</v>
      </c>
      <c r="T145" s="9" t="s">
        <v>444</v>
      </c>
      <c r="U145" s="9" t="s">
        <v>444</v>
      </c>
      <c r="V145" s="9" t="s">
        <v>444</v>
      </c>
      <c r="W145" s="9" t="s">
        <v>444</v>
      </c>
      <c r="X145" s="9" t="s">
        <v>444</v>
      </c>
      <c r="Y145" s="9" t="s">
        <v>444</v>
      </c>
      <c r="Z145" s="9" t="s">
        <v>444</v>
      </c>
      <c r="AA145" s="9" t="s">
        <v>444</v>
      </c>
      <c r="AB145" s="9" t="s">
        <v>444</v>
      </c>
      <c r="AC145" s="9" t="s">
        <v>444</v>
      </c>
      <c r="AD145" s="9" t="s">
        <v>444</v>
      </c>
      <c r="AE145" s="54"/>
      <c r="AF145" s="9" t="s">
        <v>444</v>
      </c>
      <c r="AG145" s="9" t="s">
        <v>444</v>
      </c>
      <c r="AH145" s="9" t="s">
        <v>444</v>
      </c>
      <c r="AI145" s="9" t="s">
        <v>444</v>
      </c>
      <c r="AJ145" s="9" t="s">
        <v>444</v>
      </c>
      <c r="AK145" s="9" t="s">
        <v>444</v>
      </c>
      <c r="AL145" s="43" t="s">
        <v>49</v>
      </c>
    </row>
    <row r="146" spans="1:38" ht="26.25" hidden="1" customHeight="1" thickBot="1">
      <c r="A146" s="85"/>
      <c r="B146" s="43" t="s">
        <v>349</v>
      </c>
      <c r="C146" s="86" t="s">
        <v>356</v>
      </c>
      <c r="D146" s="87" t="s">
        <v>281</v>
      </c>
      <c r="E146" s="9" t="s">
        <v>444</v>
      </c>
      <c r="F146" s="9" t="s">
        <v>444</v>
      </c>
      <c r="G146" s="9" t="s">
        <v>444</v>
      </c>
      <c r="H146" s="9" t="s">
        <v>444</v>
      </c>
      <c r="I146" s="9" t="s">
        <v>444</v>
      </c>
      <c r="J146" s="9" t="s">
        <v>444</v>
      </c>
      <c r="K146" s="9" t="s">
        <v>444</v>
      </c>
      <c r="L146" s="9" t="s">
        <v>444</v>
      </c>
      <c r="M146" s="9" t="s">
        <v>444</v>
      </c>
      <c r="N146" s="9" t="s">
        <v>444</v>
      </c>
      <c r="O146" s="9" t="s">
        <v>444</v>
      </c>
      <c r="P146" s="9" t="s">
        <v>444</v>
      </c>
      <c r="Q146" s="9" t="s">
        <v>444</v>
      </c>
      <c r="R146" s="9" t="s">
        <v>444</v>
      </c>
      <c r="S146" s="9" t="s">
        <v>444</v>
      </c>
      <c r="T146" s="9" t="s">
        <v>444</v>
      </c>
      <c r="U146" s="9" t="s">
        <v>444</v>
      </c>
      <c r="V146" s="9" t="s">
        <v>444</v>
      </c>
      <c r="W146" s="9" t="s">
        <v>444</v>
      </c>
      <c r="X146" s="9" t="s">
        <v>444</v>
      </c>
      <c r="Y146" s="9" t="s">
        <v>444</v>
      </c>
      <c r="Z146" s="9" t="s">
        <v>444</v>
      </c>
      <c r="AA146" s="9" t="s">
        <v>444</v>
      </c>
      <c r="AB146" s="9" t="s">
        <v>444</v>
      </c>
      <c r="AC146" s="9" t="s">
        <v>444</v>
      </c>
      <c r="AD146" s="9" t="s">
        <v>444</v>
      </c>
      <c r="AE146" s="54"/>
      <c r="AF146" s="9" t="s">
        <v>444</v>
      </c>
      <c r="AG146" s="9" t="s">
        <v>444</v>
      </c>
      <c r="AH146" s="9" t="s">
        <v>444</v>
      </c>
      <c r="AI146" s="9" t="s">
        <v>444</v>
      </c>
      <c r="AJ146" s="9" t="s">
        <v>444</v>
      </c>
      <c r="AK146" s="9" t="s">
        <v>444</v>
      </c>
      <c r="AL146" s="43" t="s">
        <v>49</v>
      </c>
    </row>
    <row r="147" spans="1:38" ht="26.25" hidden="1" customHeight="1" thickBot="1">
      <c r="A147" s="85"/>
      <c r="B147" s="43" t="s">
        <v>350</v>
      </c>
      <c r="C147" s="86" t="s">
        <v>357</v>
      </c>
      <c r="D147" s="87" t="s">
        <v>281</v>
      </c>
      <c r="E147" s="9" t="s">
        <v>444</v>
      </c>
      <c r="F147" s="9" t="s">
        <v>444</v>
      </c>
      <c r="G147" s="9" t="s">
        <v>444</v>
      </c>
      <c r="H147" s="9" t="s">
        <v>444</v>
      </c>
      <c r="I147" s="9" t="s">
        <v>444</v>
      </c>
      <c r="J147" s="9" t="s">
        <v>444</v>
      </c>
      <c r="K147" s="9" t="s">
        <v>444</v>
      </c>
      <c r="L147" s="9" t="s">
        <v>444</v>
      </c>
      <c r="M147" s="9" t="s">
        <v>444</v>
      </c>
      <c r="N147" s="9" t="s">
        <v>444</v>
      </c>
      <c r="O147" s="9" t="s">
        <v>444</v>
      </c>
      <c r="P147" s="9" t="s">
        <v>444</v>
      </c>
      <c r="Q147" s="9" t="s">
        <v>444</v>
      </c>
      <c r="R147" s="9" t="s">
        <v>444</v>
      </c>
      <c r="S147" s="9" t="s">
        <v>444</v>
      </c>
      <c r="T147" s="9" t="s">
        <v>444</v>
      </c>
      <c r="U147" s="9" t="s">
        <v>444</v>
      </c>
      <c r="V147" s="9" t="s">
        <v>444</v>
      </c>
      <c r="W147" s="9" t="s">
        <v>444</v>
      </c>
      <c r="X147" s="9" t="s">
        <v>444</v>
      </c>
      <c r="Y147" s="9" t="s">
        <v>444</v>
      </c>
      <c r="Z147" s="9" t="s">
        <v>444</v>
      </c>
      <c r="AA147" s="9" t="s">
        <v>444</v>
      </c>
      <c r="AB147" s="9" t="s">
        <v>444</v>
      </c>
      <c r="AC147" s="9" t="s">
        <v>444</v>
      </c>
      <c r="AD147" s="9" t="s">
        <v>444</v>
      </c>
      <c r="AE147" s="54"/>
      <c r="AF147" s="9" t="s">
        <v>444</v>
      </c>
      <c r="AG147" s="9" t="s">
        <v>444</v>
      </c>
      <c r="AH147" s="9" t="s">
        <v>444</v>
      </c>
      <c r="AI147" s="9" t="s">
        <v>444</v>
      </c>
      <c r="AJ147" s="9" t="s">
        <v>444</v>
      </c>
      <c r="AK147" s="9" t="s">
        <v>444</v>
      </c>
      <c r="AL147" s="43" t="s">
        <v>49</v>
      </c>
    </row>
    <row r="148" spans="1:38" ht="26.25" hidden="1" customHeight="1" thickBot="1">
      <c r="A148" s="85"/>
      <c r="B148" s="43" t="s">
        <v>351</v>
      </c>
      <c r="C148" s="86" t="s">
        <v>358</v>
      </c>
      <c r="D148" s="87" t="s">
        <v>281</v>
      </c>
      <c r="E148" s="9" t="s">
        <v>444</v>
      </c>
      <c r="F148" s="9" t="s">
        <v>444</v>
      </c>
      <c r="G148" s="9" t="s">
        <v>444</v>
      </c>
      <c r="H148" s="9" t="s">
        <v>444</v>
      </c>
      <c r="I148" s="9" t="s">
        <v>444</v>
      </c>
      <c r="J148" s="9" t="s">
        <v>444</v>
      </c>
      <c r="K148" s="9" t="s">
        <v>444</v>
      </c>
      <c r="L148" s="9" t="s">
        <v>444</v>
      </c>
      <c r="M148" s="9" t="s">
        <v>444</v>
      </c>
      <c r="N148" s="9" t="s">
        <v>444</v>
      </c>
      <c r="O148" s="9" t="s">
        <v>444</v>
      </c>
      <c r="P148" s="9" t="s">
        <v>444</v>
      </c>
      <c r="Q148" s="9" t="s">
        <v>444</v>
      </c>
      <c r="R148" s="9" t="s">
        <v>444</v>
      </c>
      <c r="S148" s="9" t="s">
        <v>444</v>
      </c>
      <c r="T148" s="9" t="s">
        <v>444</v>
      </c>
      <c r="U148" s="9" t="s">
        <v>444</v>
      </c>
      <c r="V148" s="9" t="s">
        <v>444</v>
      </c>
      <c r="W148" s="9" t="s">
        <v>444</v>
      </c>
      <c r="X148" s="9" t="s">
        <v>444</v>
      </c>
      <c r="Y148" s="9" t="s">
        <v>444</v>
      </c>
      <c r="Z148" s="9" t="s">
        <v>444</v>
      </c>
      <c r="AA148" s="9" t="s">
        <v>444</v>
      </c>
      <c r="AB148" s="9" t="s">
        <v>444</v>
      </c>
      <c r="AC148" s="9" t="s">
        <v>444</v>
      </c>
      <c r="AD148" s="9" t="s">
        <v>444</v>
      </c>
      <c r="AE148" s="54"/>
      <c r="AF148" s="9" t="s">
        <v>444</v>
      </c>
      <c r="AG148" s="9" t="s">
        <v>444</v>
      </c>
      <c r="AH148" s="9" t="s">
        <v>444</v>
      </c>
      <c r="AI148" s="9" t="s">
        <v>444</v>
      </c>
      <c r="AJ148" s="9" t="s">
        <v>444</v>
      </c>
      <c r="AK148" s="9" t="s">
        <v>444</v>
      </c>
      <c r="AL148" s="43" t="s">
        <v>49</v>
      </c>
    </row>
    <row r="149" spans="1:38" ht="26.25" hidden="1" customHeight="1" thickBot="1">
      <c r="A149" s="85"/>
      <c r="B149" s="43" t="s">
        <v>352</v>
      </c>
      <c r="C149" s="86" t="s">
        <v>359</v>
      </c>
      <c r="D149" s="87" t="s">
        <v>281</v>
      </c>
      <c r="E149" s="9" t="s">
        <v>444</v>
      </c>
      <c r="F149" s="9" t="s">
        <v>444</v>
      </c>
      <c r="G149" s="9" t="s">
        <v>444</v>
      </c>
      <c r="H149" s="9" t="s">
        <v>444</v>
      </c>
      <c r="I149" s="9" t="s">
        <v>444</v>
      </c>
      <c r="J149" s="9" t="s">
        <v>444</v>
      </c>
      <c r="K149" s="9" t="s">
        <v>444</v>
      </c>
      <c r="L149" s="9" t="s">
        <v>444</v>
      </c>
      <c r="M149" s="9" t="s">
        <v>444</v>
      </c>
      <c r="N149" s="9" t="s">
        <v>444</v>
      </c>
      <c r="O149" s="9" t="s">
        <v>444</v>
      </c>
      <c r="P149" s="9" t="s">
        <v>444</v>
      </c>
      <c r="Q149" s="9" t="s">
        <v>444</v>
      </c>
      <c r="R149" s="9" t="s">
        <v>444</v>
      </c>
      <c r="S149" s="9" t="s">
        <v>444</v>
      </c>
      <c r="T149" s="9" t="s">
        <v>444</v>
      </c>
      <c r="U149" s="9" t="s">
        <v>444</v>
      </c>
      <c r="V149" s="9" t="s">
        <v>444</v>
      </c>
      <c r="W149" s="9" t="s">
        <v>444</v>
      </c>
      <c r="X149" s="9" t="s">
        <v>444</v>
      </c>
      <c r="Y149" s="9" t="s">
        <v>444</v>
      </c>
      <c r="Z149" s="9" t="s">
        <v>444</v>
      </c>
      <c r="AA149" s="9" t="s">
        <v>444</v>
      </c>
      <c r="AB149" s="9" t="s">
        <v>444</v>
      </c>
      <c r="AC149" s="9" t="s">
        <v>444</v>
      </c>
      <c r="AD149" s="9" t="s">
        <v>444</v>
      </c>
      <c r="AE149" s="54"/>
      <c r="AF149" s="9" t="s">
        <v>444</v>
      </c>
      <c r="AG149" s="9" t="s">
        <v>444</v>
      </c>
      <c r="AH149" s="9" t="s">
        <v>444</v>
      </c>
      <c r="AI149" s="9" t="s">
        <v>444</v>
      </c>
      <c r="AJ149" s="9" t="s">
        <v>444</v>
      </c>
      <c r="AK149" s="9" t="s">
        <v>444</v>
      </c>
      <c r="AL149" s="43" t="s">
        <v>413</v>
      </c>
    </row>
    <row r="150" spans="1:38" ht="26.25" hidden="1" customHeight="1" thickBot="1">
      <c r="A150" s="85"/>
      <c r="B150" s="43" t="s">
        <v>353</v>
      </c>
      <c r="C150" s="86" t="s">
        <v>360</v>
      </c>
      <c r="D150" s="87" t="s">
        <v>281</v>
      </c>
      <c r="E150" s="9" t="s">
        <v>444</v>
      </c>
      <c r="F150" s="9" t="s">
        <v>444</v>
      </c>
      <c r="G150" s="9" t="s">
        <v>444</v>
      </c>
      <c r="H150" s="9" t="s">
        <v>444</v>
      </c>
      <c r="I150" s="9" t="s">
        <v>444</v>
      </c>
      <c r="J150" s="9" t="s">
        <v>444</v>
      </c>
      <c r="K150" s="9" t="s">
        <v>444</v>
      </c>
      <c r="L150" s="9" t="s">
        <v>444</v>
      </c>
      <c r="M150" s="9" t="s">
        <v>444</v>
      </c>
      <c r="N150" s="9" t="s">
        <v>444</v>
      </c>
      <c r="O150" s="9" t="s">
        <v>444</v>
      </c>
      <c r="P150" s="9" t="s">
        <v>444</v>
      </c>
      <c r="Q150" s="9" t="s">
        <v>444</v>
      </c>
      <c r="R150" s="9" t="s">
        <v>444</v>
      </c>
      <c r="S150" s="9" t="s">
        <v>444</v>
      </c>
      <c r="T150" s="9" t="s">
        <v>444</v>
      </c>
      <c r="U150" s="9" t="s">
        <v>444</v>
      </c>
      <c r="V150" s="9" t="s">
        <v>444</v>
      </c>
      <c r="W150" s="9" t="s">
        <v>444</v>
      </c>
      <c r="X150" s="9" t="s">
        <v>444</v>
      </c>
      <c r="Y150" s="9" t="s">
        <v>444</v>
      </c>
      <c r="Z150" s="9" t="s">
        <v>444</v>
      </c>
      <c r="AA150" s="9" t="s">
        <v>444</v>
      </c>
      <c r="AB150" s="9" t="s">
        <v>444</v>
      </c>
      <c r="AC150" s="9" t="s">
        <v>444</v>
      </c>
      <c r="AD150" s="9" t="s">
        <v>444</v>
      </c>
      <c r="AE150" s="54"/>
      <c r="AF150" s="9" t="s">
        <v>444</v>
      </c>
      <c r="AG150" s="9" t="s">
        <v>444</v>
      </c>
      <c r="AH150" s="9" t="s">
        <v>444</v>
      </c>
      <c r="AI150" s="9" t="s">
        <v>444</v>
      </c>
      <c r="AJ150" s="9" t="s">
        <v>444</v>
      </c>
      <c r="AK150" s="9" t="s">
        <v>444</v>
      </c>
      <c r="AL150" s="43" t="s">
        <v>413</v>
      </c>
    </row>
    <row r="151" spans="1:38" ht="15" customHeight="1" thickBot="1">
      <c r="A151" s="93"/>
      <c r="B151" s="94"/>
      <c r="C151" s="94"/>
      <c r="D151" s="84"/>
      <c r="E151"/>
      <c r="F151"/>
      <c r="G151"/>
      <c r="H151"/>
      <c r="I151"/>
      <c r="J151"/>
      <c r="K151"/>
      <c r="L151"/>
      <c r="M151"/>
      <c r="N151"/>
      <c r="O151" s="84"/>
      <c r="P151" s="84"/>
      <c r="Q151" s="84"/>
      <c r="R151" s="84"/>
      <c r="S151" s="84"/>
      <c r="T151" s="84"/>
      <c r="U151" s="84"/>
      <c r="V151" s="84"/>
      <c r="W151" s="84"/>
      <c r="X151" s="84"/>
      <c r="Y151" s="84"/>
      <c r="Z151" s="84"/>
      <c r="AA151" s="84"/>
      <c r="AB151" s="84"/>
      <c r="AC151" s="84"/>
      <c r="AD151" s="84"/>
      <c r="AE151" s="57"/>
      <c r="AF151" s="84"/>
      <c r="AG151" s="84"/>
      <c r="AH151" s="84"/>
      <c r="AI151" s="84"/>
      <c r="AJ151" s="84"/>
      <c r="AK151" s="84"/>
      <c r="AL151" s="46"/>
    </row>
    <row r="152" spans="1:38" ht="26.25" customHeight="1" thickBot="1">
      <c r="A152" s="88"/>
      <c r="B152" s="44" t="s">
        <v>325</v>
      </c>
      <c r="C152" s="89" t="s">
        <v>369</v>
      </c>
      <c r="D152" s="88"/>
      <c r="E152" s="88" t="s">
        <v>444</v>
      </c>
      <c r="F152" s="88" t="s">
        <v>444</v>
      </c>
      <c r="G152" s="88" t="s">
        <v>444</v>
      </c>
      <c r="H152" s="88" t="s">
        <v>444</v>
      </c>
      <c r="I152" s="88" t="s">
        <v>444</v>
      </c>
      <c r="J152" s="88" t="s">
        <v>444</v>
      </c>
      <c r="K152" s="88" t="s">
        <v>444</v>
      </c>
      <c r="L152" s="88" t="s">
        <v>444</v>
      </c>
      <c r="M152" s="88" t="s">
        <v>444</v>
      </c>
      <c r="N152" s="88" t="s">
        <v>444</v>
      </c>
      <c r="O152" s="88" t="s">
        <v>444</v>
      </c>
      <c r="P152" s="88" t="s">
        <v>444</v>
      </c>
      <c r="Q152" s="88" t="s">
        <v>444</v>
      </c>
      <c r="R152" s="88" t="s">
        <v>444</v>
      </c>
      <c r="S152" s="88" t="s">
        <v>444</v>
      </c>
      <c r="T152" s="88" t="s">
        <v>444</v>
      </c>
      <c r="U152" s="88" t="s">
        <v>444</v>
      </c>
      <c r="V152" s="88" t="s">
        <v>444</v>
      </c>
      <c r="W152" s="88" t="s">
        <v>444</v>
      </c>
      <c r="X152" s="88" t="s">
        <v>444</v>
      </c>
      <c r="Y152" s="88" t="s">
        <v>444</v>
      </c>
      <c r="Z152" s="88" t="s">
        <v>444</v>
      </c>
      <c r="AA152" s="88" t="s">
        <v>444</v>
      </c>
      <c r="AB152" s="88" t="s">
        <v>444</v>
      </c>
      <c r="AC152" s="88" t="s">
        <v>444</v>
      </c>
      <c r="AD152" s="88" t="s">
        <v>444</v>
      </c>
      <c r="AE152" s="170"/>
      <c r="AF152" s="88" t="s">
        <v>444</v>
      </c>
      <c r="AG152" s="88" t="s">
        <v>444</v>
      </c>
      <c r="AH152" s="88" t="s">
        <v>444</v>
      </c>
      <c r="AI152" s="88" t="s">
        <v>444</v>
      </c>
      <c r="AJ152" s="88" t="s">
        <v>444</v>
      </c>
      <c r="AK152" s="88" t="s">
        <v>443</v>
      </c>
      <c r="AL152" s="44"/>
    </row>
    <row r="153" spans="1:38" ht="37.5" customHeight="1" thickBot="1">
      <c r="A153" s="90"/>
      <c r="B153" s="91" t="s">
        <v>367</v>
      </c>
      <c r="C153" s="92" t="s">
        <v>364</v>
      </c>
      <c r="D153" s="90" t="s">
        <v>297</v>
      </c>
      <c r="E153" s="11">
        <f>SUM(E$141, E$152, IF(AND(ISNUMBER(SEARCH($B$4,"AT|BE|CH|GB|IE|LT|LU|NL")),SUM(E$144:E$150)&gt;0),SUM(E$144:E$150)-SUM(E$27:E$33),0))</f>
        <v>38.735927121959563</v>
      </c>
      <c r="F153" s="11">
        <f t="shared" ref="F153:AD153" si="5">SUM(F$141, F$152, IF(AND(ISNUMBER(SEARCH($B$4,"AT|BE|CH|GB|IE|LT|LU|NL")),SUM(F$144:F$150)&gt;0),SUM(F$144:F$150)-SUM(F$27:F$33),0))</f>
        <v>29.115202129464116</v>
      </c>
      <c r="G153" s="11">
        <f t="shared" si="5"/>
        <v>103.38595034978039</v>
      </c>
      <c r="H153" s="11">
        <f t="shared" si="5"/>
        <v>10.381481809997942</v>
      </c>
      <c r="I153" s="11">
        <f t="shared" si="5"/>
        <v>21.710804415374458</v>
      </c>
      <c r="J153" s="11">
        <f t="shared" si="5"/>
        <v>35.325448023763087</v>
      </c>
      <c r="K153" s="11">
        <f t="shared" si="5"/>
        <v>47.624981346700096</v>
      </c>
      <c r="L153" s="11">
        <f t="shared" si="5"/>
        <v>2.1485549396920476</v>
      </c>
      <c r="M153" s="11">
        <f t="shared" si="5"/>
        <v>64.171303851819388</v>
      </c>
      <c r="N153" s="11">
        <f t="shared" si="5"/>
        <v>6.493447491437875</v>
      </c>
      <c r="O153" s="11">
        <f t="shared" si="5"/>
        <v>0.26304352887726429</v>
      </c>
      <c r="P153" s="11">
        <f t="shared" si="5"/>
        <v>0.37906537002305174</v>
      </c>
      <c r="Q153" s="11">
        <f t="shared" si="5"/>
        <v>1.1724854164747702</v>
      </c>
      <c r="R153" s="11">
        <f t="shared" si="5"/>
        <v>4.8077155427170242</v>
      </c>
      <c r="S153" s="11">
        <f t="shared" si="5"/>
        <v>1.9672922258869505</v>
      </c>
      <c r="T153" s="11">
        <f t="shared" si="5"/>
        <v>2.7824981953934511</v>
      </c>
      <c r="U153" s="11">
        <f t="shared" si="5"/>
        <v>2.4632699158330347</v>
      </c>
      <c r="V153" s="11">
        <f t="shared" si="5"/>
        <v>11.234660784721685</v>
      </c>
      <c r="W153" s="11">
        <f t="shared" si="5"/>
        <v>35.773944078116706</v>
      </c>
      <c r="X153" s="11">
        <f t="shared" si="5"/>
        <v>1.3655456853828645</v>
      </c>
      <c r="Y153" s="11">
        <f t="shared" si="5"/>
        <v>1.5458805820708865</v>
      </c>
      <c r="Z153" s="11">
        <f t="shared" si="5"/>
        <v>0.5956384069646955</v>
      </c>
      <c r="AA153" s="11">
        <f t="shared" si="5"/>
        <v>0.74157760100462877</v>
      </c>
      <c r="AB153" s="11">
        <f t="shared" si="5"/>
        <v>4.676824259427276</v>
      </c>
      <c r="AC153" s="11">
        <f t="shared" si="5"/>
        <v>10.504776694221542</v>
      </c>
      <c r="AD153" s="11">
        <f t="shared" si="5"/>
        <v>209.21479924086788</v>
      </c>
      <c r="AE153" s="54"/>
      <c r="AF153" s="11"/>
      <c r="AG153" s="11"/>
      <c r="AH153" s="11"/>
      <c r="AI153" s="11"/>
      <c r="AJ153" s="11"/>
      <c r="AK153" s="11"/>
      <c r="AL153" s="45"/>
    </row>
    <row r="154" spans="1:38" ht="26.25" customHeight="1" thickBot="1">
      <c r="A154" s="88"/>
      <c r="B154" s="44" t="s">
        <v>326</v>
      </c>
      <c r="C154" s="89" t="s">
        <v>370</v>
      </c>
      <c r="D154" s="88" t="s">
        <v>320</v>
      </c>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55"/>
      <c r="AF154" s="10"/>
      <c r="AG154" s="10"/>
      <c r="AH154" s="10"/>
      <c r="AI154" s="10"/>
      <c r="AJ154" s="10"/>
      <c r="AK154" s="10"/>
      <c r="AL154" s="44"/>
    </row>
    <row r="155" spans="1:38" ht="37.5" customHeight="1" thickBot="1">
      <c r="A155" s="90"/>
      <c r="B155" s="91" t="s">
        <v>368</v>
      </c>
      <c r="C155" s="92" t="s">
        <v>365</v>
      </c>
      <c r="D155" s="90" t="s">
        <v>324</v>
      </c>
      <c r="E155" s="11">
        <f>SUM(E$141, E$154, -1 * IF(OR($B$6=2005,$B$6&gt;=2020),SUM(E$99:E$122),0), IF(AND(ISNUMBER(SEARCH($B$4,"AT|BE|CH|GB|IE|LT|LU|NL")),SUM(E$144:E$150)&gt;0),SUM(E$144:E$150)-SUM(E$27:E$33),0))</f>
        <v>38.735927121959563</v>
      </c>
      <c r="F155" s="11">
        <f>SUM(F$141, F$154, -1 * IF(OR($B$6=2005,$B$6&gt;=2020),SUM(F$99:F$122),0), IF(AND(ISNUMBER(SEARCH($B$4,"AT|BE|CH|GB|IE|LT|LU|NL")),SUM(F$144:F$150)&gt;0),SUM(F$144:F$150)-SUM(F$27:F$33),0))</f>
        <v>29.115202129464116</v>
      </c>
      <c r="G155" s="11">
        <f>SUM(G$141, G$154, IF(AND(ISNUMBER(SEARCH($B$4,"AT|BE|CH|GB|IE|LT|LU|NL")),SUM(G$144:G$150)&gt;0),SUM(G$144:G$150)-SUM(G$27:G$33),0))</f>
        <v>103.38595034978039</v>
      </c>
      <c r="H155" s="11">
        <f>SUM(H$141, H$154, IF(AND(ISNUMBER(SEARCH($B$4,"AT|BE|CH|GB|IE|LT|LU|NL")),SUM(H$144:H$150)&gt;0),SUM(H$144:H$150)-SUM(H$27:H$33),0))</f>
        <v>10.381481809997942</v>
      </c>
      <c r="I155" s="11">
        <f t="shared" ref="I155:AD155" si="6">SUM(I$141, I$154, IF(AND(ISNUMBER(SEARCH($B$4,"AT|BE|CH|GB|IE|LT|LU|NL")),SUM(I$144:I$150)&gt;0),SUM(I$144:I$150)-SUM(I$27:I$33),0))</f>
        <v>21.710804415374458</v>
      </c>
      <c r="J155" s="11">
        <f t="shared" si="6"/>
        <v>35.325448023763087</v>
      </c>
      <c r="K155" s="11">
        <f t="shared" si="6"/>
        <v>47.624981346700096</v>
      </c>
      <c r="L155" s="11">
        <f t="shared" si="6"/>
        <v>2.1485549396920476</v>
      </c>
      <c r="M155" s="11">
        <f t="shared" si="6"/>
        <v>64.171303851819388</v>
      </c>
      <c r="N155" s="11">
        <f t="shared" si="6"/>
        <v>6.493447491437875</v>
      </c>
      <c r="O155" s="11">
        <f t="shared" si="6"/>
        <v>0.26304352887726429</v>
      </c>
      <c r="P155" s="11">
        <f t="shared" si="6"/>
        <v>0.37906537002305174</v>
      </c>
      <c r="Q155" s="11">
        <f t="shared" si="6"/>
        <v>1.1724854164747702</v>
      </c>
      <c r="R155" s="11">
        <f t="shared" si="6"/>
        <v>4.8077155427170242</v>
      </c>
      <c r="S155" s="11">
        <f t="shared" si="6"/>
        <v>1.9672922258869505</v>
      </c>
      <c r="T155" s="11">
        <f t="shared" si="6"/>
        <v>2.7824981953934511</v>
      </c>
      <c r="U155" s="11">
        <f t="shared" si="6"/>
        <v>2.4632699158330347</v>
      </c>
      <c r="V155" s="11">
        <f t="shared" si="6"/>
        <v>11.234660784721685</v>
      </c>
      <c r="W155" s="11">
        <f t="shared" si="6"/>
        <v>35.773944078116706</v>
      </c>
      <c r="X155" s="11">
        <f t="shared" si="6"/>
        <v>1.3655456853828645</v>
      </c>
      <c r="Y155" s="11">
        <f t="shared" si="6"/>
        <v>1.5458805820708865</v>
      </c>
      <c r="Z155" s="11">
        <f t="shared" si="6"/>
        <v>0.5956384069646955</v>
      </c>
      <c r="AA155" s="11">
        <f t="shared" si="6"/>
        <v>0.74157760100462877</v>
      </c>
      <c r="AB155" s="11">
        <f t="shared" si="6"/>
        <v>4.676824259427276</v>
      </c>
      <c r="AC155" s="11">
        <f t="shared" si="6"/>
        <v>10.504776694221542</v>
      </c>
      <c r="AD155" s="11">
        <f t="shared" si="6"/>
        <v>209.21479924086788</v>
      </c>
      <c r="AE155" s="56"/>
      <c r="AF155" s="11"/>
      <c r="AG155" s="11"/>
      <c r="AH155" s="11"/>
      <c r="AI155" s="11"/>
      <c r="AJ155" s="11"/>
      <c r="AK155" s="11"/>
      <c r="AL155" s="45"/>
    </row>
    <row r="156" spans="1:38" ht="15" customHeight="1" thickBot="1">
      <c r="A156" s="93"/>
      <c r="B156" s="94"/>
      <c r="C156" s="94"/>
      <c r="D156" s="84"/>
      <c r="E156"/>
      <c r="F156"/>
      <c r="G156"/>
      <c r="H156"/>
      <c r="I156"/>
      <c r="J156"/>
      <c r="K156"/>
      <c r="L156"/>
      <c r="M156"/>
      <c r="N156"/>
      <c r="O156" s="84"/>
      <c r="P156" s="84"/>
      <c r="Q156" s="84"/>
      <c r="R156" s="84"/>
      <c r="S156" s="84"/>
      <c r="T156" s="84"/>
      <c r="U156" s="84"/>
      <c r="V156" s="84"/>
      <c r="W156" s="84"/>
      <c r="X156" s="84"/>
      <c r="Y156" s="84"/>
      <c r="Z156" s="84"/>
      <c r="AA156" s="84"/>
      <c r="AB156" s="84"/>
      <c r="AC156" s="84"/>
      <c r="AD156" s="84"/>
      <c r="AE156" s="57"/>
      <c r="AF156" s="84"/>
      <c r="AG156" s="84"/>
      <c r="AH156" s="84"/>
      <c r="AI156" s="84"/>
      <c r="AJ156" s="84"/>
      <c r="AK156" s="84"/>
      <c r="AL156" s="46"/>
    </row>
    <row r="157" spans="1:38" ht="26.25" customHeight="1" thickBot="1">
      <c r="A157" s="95" t="s">
        <v>363</v>
      </c>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c r="AA157" s="96"/>
      <c r="AB157" s="96"/>
      <c r="AC157" s="96"/>
      <c r="AD157" s="96"/>
      <c r="AE157" s="58"/>
      <c r="AF157" s="96"/>
      <c r="AG157" s="96"/>
      <c r="AH157" s="96"/>
      <c r="AI157" s="96"/>
      <c r="AJ157" s="96"/>
      <c r="AK157" s="96"/>
      <c r="AL157" s="47"/>
    </row>
    <row r="158" spans="1:38" ht="26.25" customHeight="1" thickBot="1">
      <c r="A158" s="48" t="s">
        <v>327</v>
      </c>
      <c r="B158" s="48" t="s">
        <v>328</v>
      </c>
      <c r="C158" s="97" t="s">
        <v>329</v>
      </c>
      <c r="D158" s="98"/>
      <c r="E158" s="98">
        <v>1.4607205436E-2</v>
      </c>
      <c r="F158" s="98">
        <v>6.9384225820999998E-2</v>
      </c>
      <c r="G158" s="98">
        <v>3.651801359E-3</v>
      </c>
      <c r="H158" s="98" t="s">
        <v>443</v>
      </c>
      <c r="I158" s="98" t="s">
        <v>443</v>
      </c>
      <c r="J158" s="98" t="s">
        <v>443</v>
      </c>
      <c r="K158" s="98" t="s">
        <v>443</v>
      </c>
      <c r="L158" s="98" t="s">
        <v>443</v>
      </c>
      <c r="M158" s="98">
        <v>4.3821616308000007</v>
      </c>
      <c r="N158" s="98" t="s">
        <v>443</v>
      </c>
      <c r="O158" s="98" t="s">
        <v>443</v>
      </c>
      <c r="P158" s="98" t="s">
        <v>443</v>
      </c>
      <c r="Q158" s="98" t="s">
        <v>443</v>
      </c>
      <c r="R158" s="98" t="s">
        <v>443</v>
      </c>
      <c r="S158" s="98" t="s">
        <v>443</v>
      </c>
      <c r="T158" s="98" t="s">
        <v>443</v>
      </c>
      <c r="U158" s="98" t="s">
        <v>443</v>
      </c>
      <c r="V158" s="98" t="s">
        <v>443</v>
      </c>
      <c r="W158" s="98" t="s">
        <v>443</v>
      </c>
      <c r="X158" s="98" t="s">
        <v>443</v>
      </c>
      <c r="Y158" s="98" t="s">
        <v>443</v>
      </c>
      <c r="Z158" s="98" t="s">
        <v>443</v>
      </c>
      <c r="AA158" s="98" t="s">
        <v>443</v>
      </c>
      <c r="AB158" s="98" t="s">
        <v>443</v>
      </c>
      <c r="AC158" s="98" t="s">
        <v>443</v>
      </c>
      <c r="AD158" s="98" t="s">
        <v>443</v>
      </c>
      <c r="AE158" s="54"/>
      <c r="AF158" s="98" t="s">
        <v>444</v>
      </c>
      <c r="AG158" s="98" t="s">
        <v>443</v>
      </c>
      <c r="AH158" s="98" t="s">
        <v>443</v>
      </c>
      <c r="AI158" s="98" t="s">
        <v>444</v>
      </c>
      <c r="AJ158" s="98" t="s">
        <v>443</v>
      </c>
      <c r="AK158" s="98">
        <v>157.02745843700001</v>
      </c>
      <c r="AL158" s="48" t="s">
        <v>49</v>
      </c>
    </row>
    <row r="159" spans="1:38" ht="26.25" customHeight="1" thickBot="1">
      <c r="A159" s="48" t="s">
        <v>327</v>
      </c>
      <c r="B159" s="48" t="s">
        <v>330</v>
      </c>
      <c r="C159" s="97" t="s">
        <v>331</v>
      </c>
      <c r="D159" s="98"/>
      <c r="E159" s="98" t="s">
        <v>442</v>
      </c>
      <c r="F159" s="98" t="s">
        <v>442</v>
      </c>
      <c r="G159" s="98" t="s">
        <v>442</v>
      </c>
      <c r="H159" s="98" t="s">
        <v>442</v>
      </c>
      <c r="I159" s="98" t="s">
        <v>442</v>
      </c>
      <c r="J159" s="98" t="s">
        <v>442</v>
      </c>
      <c r="K159" s="98" t="s">
        <v>442</v>
      </c>
      <c r="L159" s="98" t="s">
        <v>442</v>
      </c>
      <c r="M159" s="98" t="s">
        <v>442</v>
      </c>
      <c r="N159" s="98" t="s">
        <v>442</v>
      </c>
      <c r="O159" s="98" t="s">
        <v>442</v>
      </c>
      <c r="P159" s="98" t="s">
        <v>442</v>
      </c>
      <c r="Q159" s="98" t="s">
        <v>442</v>
      </c>
      <c r="R159" s="98" t="s">
        <v>442</v>
      </c>
      <c r="S159" s="98" t="s">
        <v>442</v>
      </c>
      <c r="T159" s="98" t="s">
        <v>442</v>
      </c>
      <c r="U159" s="98" t="s">
        <v>442</v>
      </c>
      <c r="V159" s="98" t="s">
        <v>442</v>
      </c>
      <c r="W159" s="98" t="s">
        <v>442</v>
      </c>
      <c r="X159" s="98" t="s">
        <v>442</v>
      </c>
      <c r="Y159" s="98" t="s">
        <v>442</v>
      </c>
      <c r="Z159" s="98" t="s">
        <v>442</v>
      </c>
      <c r="AA159" s="98" t="s">
        <v>442</v>
      </c>
      <c r="AB159" s="98" t="s">
        <v>442</v>
      </c>
      <c r="AC159" s="98" t="s">
        <v>442</v>
      </c>
      <c r="AD159" s="98" t="s">
        <v>442</v>
      </c>
      <c r="AE159" s="54"/>
      <c r="AF159" s="98" t="s">
        <v>444</v>
      </c>
      <c r="AG159" s="98" t="s">
        <v>443</v>
      </c>
      <c r="AH159" s="98" t="s">
        <v>443</v>
      </c>
      <c r="AI159" s="98" t="s">
        <v>444</v>
      </c>
      <c r="AJ159" s="98" t="s">
        <v>443</v>
      </c>
      <c r="AK159" s="98" t="s">
        <v>442</v>
      </c>
      <c r="AL159" s="48" t="s">
        <v>49</v>
      </c>
    </row>
    <row r="160" spans="1:38" ht="26.25" customHeight="1" thickBot="1">
      <c r="A160" s="48" t="s">
        <v>332</v>
      </c>
      <c r="B160" s="48" t="s">
        <v>333</v>
      </c>
      <c r="C160" s="97" t="s">
        <v>411</v>
      </c>
      <c r="D160" s="98"/>
      <c r="E160" s="98" t="s">
        <v>442</v>
      </c>
      <c r="F160" s="98" t="s">
        <v>442</v>
      </c>
      <c r="G160" s="98" t="s">
        <v>442</v>
      </c>
      <c r="H160" s="98" t="s">
        <v>442</v>
      </c>
      <c r="I160" s="98" t="s">
        <v>442</v>
      </c>
      <c r="J160" s="98" t="s">
        <v>442</v>
      </c>
      <c r="K160" s="98" t="s">
        <v>442</v>
      </c>
      <c r="L160" s="98" t="s">
        <v>442</v>
      </c>
      <c r="M160" s="98" t="s">
        <v>442</v>
      </c>
      <c r="N160" s="98" t="s">
        <v>442</v>
      </c>
      <c r="O160" s="98" t="s">
        <v>442</v>
      </c>
      <c r="P160" s="98" t="s">
        <v>442</v>
      </c>
      <c r="Q160" s="98" t="s">
        <v>442</v>
      </c>
      <c r="R160" s="98" t="s">
        <v>442</v>
      </c>
      <c r="S160" s="98" t="s">
        <v>442</v>
      </c>
      <c r="T160" s="98" t="s">
        <v>442</v>
      </c>
      <c r="U160" s="98" t="s">
        <v>442</v>
      </c>
      <c r="V160" s="98" t="s">
        <v>442</v>
      </c>
      <c r="W160" s="98" t="s">
        <v>442</v>
      </c>
      <c r="X160" s="98" t="s">
        <v>442</v>
      </c>
      <c r="Y160" s="98" t="s">
        <v>442</v>
      </c>
      <c r="Z160" s="98" t="s">
        <v>442</v>
      </c>
      <c r="AA160" s="98" t="s">
        <v>442</v>
      </c>
      <c r="AB160" s="98" t="s">
        <v>442</v>
      </c>
      <c r="AC160" s="98" t="s">
        <v>442</v>
      </c>
      <c r="AD160" s="98" t="s">
        <v>442</v>
      </c>
      <c r="AE160" s="54"/>
      <c r="AF160" s="98" t="s">
        <v>442</v>
      </c>
      <c r="AG160" s="98" t="s">
        <v>442</v>
      </c>
      <c r="AH160" s="98" t="s">
        <v>442</v>
      </c>
      <c r="AI160" s="98" t="s">
        <v>442</v>
      </c>
      <c r="AJ160" s="98" t="s">
        <v>442</v>
      </c>
      <c r="AK160" s="98" t="s">
        <v>442</v>
      </c>
      <c r="AL160" s="48" t="s">
        <v>49</v>
      </c>
    </row>
    <row r="161" spans="1:38" ht="26.25" customHeight="1" thickBot="1">
      <c r="A161" s="48" t="s">
        <v>334</v>
      </c>
      <c r="B161" s="48" t="s">
        <v>335</v>
      </c>
      <c r="C161" s="97" t="s">
        <v>336</v>
      </c>
      <c r="D161" s="98"/>
      <c r="E161" s="98" t="s">
        <v>444</v>
      </c>
      <c r="F161" s="98" t="s">
        <v>444</v>
      </c>
      <c r="G161" s="98" t="s">
        <v>444</v>
      </c>
      <c r="H161" s="98" t="s">
        <v>444</v>
      </c>
      <c r="I161" s="98" t="s">
        <v>444</v>
      </c>
      <c r="J161" s="98" t="s">
        <v>444</v>
      </c>
      <c r="K161" s="98" t="s">
        <v>444</v>
      </c>
      <c r="L161" s="98" t="s">
        <v>444</v>
      </c>
      <c r="M161" s="98" t="s">
        <v>444</v>
      </c>
      <c r="N161" s="98" t="s">
        <v>444</v>
      </c>
      <c r="O161" s="98" t="s">
        <v>444</v>
      </c>
      <c r="P161" s="98" t="s">
        <v>444</v>
      </c>
      <c r="Q161" s="98" t="s">
        <v>444</v>
      </c>
      <c r="R161" s="98" t="s">
        <v>444</v>
      </c>
      <c r="S161" s="98" t="s">
        <v>444</v>
      </c>
      <c r="T161" s="98" t="s">
        <v>444</v>
      </c>
      <c r="U161" s="98" t="s">
        <v>444</v>
      </c>
      <c r="V161" s="98" t="s">
        <v>444</v>
      </c>
      <c r="W161" s="98" t="s">
        <v>444</v>
      </c>
      <c r="X161" s="98" t="s">
        <v>444</v>
      </c>
      <c r="Y161" s="98" t="s">
        <v>444</v>
      </c>
      <c r="Z161" s="98" t="s">
        <v>444</v>
      </c>
      <c r="AA161" s="98" t="s">
        <v>444</v>
      </c>
      <c r="AB161" s="98" t="s">
        <v>443</v>
      </c>
      <c r="AC161" s="98" t="s">
        <v>443</v>
      </c>
      <c r="AD161" s="98" t="s">
        <v>443</v>
      </c>
      <c r="AE161" s="54"/>
      <c r="AF161" s="98" t="s">
        <v>442</v>
      </c>
      <c r="AG161" s="98" t="s">
        <v>442</v>
      </c>
      <c r="AH161" s="98" t="s">
        <v>442</v>
      </c>
      <c r="AI161" s="98" t="s">
        <v>442</v>
      </c>
      <c r="AJ161" s="98" t="s">
        <v>442</v>
      </c>
      <c r="AK161" s="98" t="s">
        <v>443</v>
      </c>
      <c r="AL161" s="48" t="s">
        <v>49</v>
      </c>
    </row>
    <row r="162" spans="1:38" ht="26.25" customHeight="1" thickBot="1">
      <c r="A162" s="49" t="s">
        <v>334</v>
      </c>
      <c r="B162" s="49" t="s">
        <v>337</v>
      </c>
      <c r="C162" s="99" t="s">
        <v>338</v>
      </c>
      <c r="D162" s="100"/>
      <c r="E162" s="98" t="s">
        <v>444</v>
      </c>
      <c r="F162" s="98" t="s">
        <v>444</v>
      </c>
      <c r="G162" s="98" t="s">
        <v>444</v>
      </c>
      <c r="H162" s="98" t="s">
        <v>444</v>
      </c>
      <c r="I162" s="98" t="s">
        <v>444</v>
      </c>
      <c r="J162" s="98" t="s">
        <v>444</v>
      </c>
      <c r="K162" s="98" t="s">
        <v>444</v>
      </c>
      <c r="L162" s="98" t="s">
        <v>444</v>
      </c>
      <c r="M162" s="98" t="s">
        <v>444</v>
      </c>
      <c r="N162" s="98" t="s">
        <v>444</v>
      </c>
      <c r="O162" s="98" t="s">
        <v>444</v>
      </c>
      <c r="P162" s="98" t="s">
        <v>444</v>
      </c>
      <c r="Q162" s="98" t="s">
        <v>444</v>
      </c>
      <c r="R162" s="98" t="s">
        <v>444</v>
      </c>
      <c r="S162" s="98" t="s">
        <v>444</v>
      </c>
      <c r="T162" s="98" t="s">
        <v>444</v>
      </c>
      <c r="U162" s="98" t="s">
        <v>444</v>
      </c>
      <c r="V162" s="98" t="s">
        <v>444</v>
      </c>
      <c r="W162" s="98" t="s">
        <v>444</v>
      </c>
      <c r="X162" s="98" t="s">
        <v>444</v>
      </c>
      <c r="Y162" s="98" t="s">
        <v>444</v>
      </c>
      <c r="Z162" s="98" t="s">
        <v>444</v>
      </c>
      <c r="AA162" s="98" t="s">
        <v>444</v>
      </c>
      <c r="AB162" s="98" t="s">
        <v>443</v>
      </c>
      <c r="AC162" s="98" t="s">
        <v>443</v>
      </c>
      <c r="AD162" s="98" t="s">
        <v>443</v>
      </c>
      <c r="AE162" s="54"/>
      <c r="AF162" s="98" t="s">
        <v>443</v>
      </c>
      <c r="AG162" s="98" t="s">
        <v>443</v>
      </c>
      <c r="AH162" s="98" t="s">
        <v>443</v>
      </c>
      <c r="AI162" s="98" t="s">
        <v>443</v>
      </c>
      <c r="AJ162" s="98" t="s">
        <v>443</v>
      </c>
      <c r="AK162" s="98" t="s">
        <v>443</v>
      </c>
      <c r="AL162" s="49" t="s">
        <v>412</v>
      </c>
    </row>
    <row r="163" spans="1:38" ht="26.25" customHeight="1" thickBot="1">
      <c r="A163" s="50" t="s">
        <v>339</v>
      </c>
      <c r="B163" s="50" t="s">
        <v>340</v>
      </c>
      <c r="C163" s="101" t="s">
        <v>341</v>
      </c>
      <c r="D163" s="102"/>
      <c r="E163" s="102" t="s">
        <v>442</v>
      </c>
      <c r="F163" s="102" t="s">
        <v>442</v>
      </c>
      <c r="G163" s="102" t="s">
        <v>442</v>
      </c>
      <c r="H163" s="102" t="s">
        <v>442</v>
      </c>
      <c r="I163" s="102" t="s">
        <v>442</v>
      </c>
      <c r="J163" s="102" t="s">
        <v>442</v>
      </c>
      <c r="K163" s="102" t="s">
        <v>442</v>
      </c>
      <c r="L163" s="102" t="s">
        <v>442</v>
      </c>
      <c r="M163" s="102" t="s">
        <v>442</v>
      </c>
      <c r="N163" s="102" t="s">
        <v>442</v>
      </c>
      <c r="O163" s="102" t="s">
        <v>442</v>
      </c>
      <c r="P163" s="102" t="s">
        <v>442</v>
      </c>
      <c r="Q163" s="102" t="s">
        <v>442</v>
      </c>
      <c r="R163" s="102" t="s">
        <v>442</v>
      </c>
      <c r="S163" s="102" t="s">
        <v>442</v>
      </c>
      <c r="T163" s="102" t="s">
        <v>442</v>
      </c>
      <c r="U163" s="102" t="s">
        <v>442</v>
      </c>
      <c r="V163" s="102" t="s">
        <v>442</v>
      </c>
      <c r="W163" s="102" t="s">
        <v>442</v>
      </c>
      <c r="X163" s="102" t="s">
        <v>442</v>
      </c>
      <c r="Y163" s="102" t="s">
        <v>442</v>
      </c>
      <c r="Z163" s="102" t="s">
        <v>442</v>
      </c>
      <c r="AA163" s="102" t="s">
        <v>442</v>
      </c>
      <c r="AB163" s="102" t="s">
        <v>442</v>
      </c>
      <c r="AC163" s="102" t="s">
        <v>443</v>
      </c>
      <c r="AD163" s="102" t="s">
        <v>443</v>
      </c>
      <c r="AE163" s="54"/>
      <c r="AF163" s="102" t="s">
        <v>443</v>
      </c>
      <c r="AG163" s="102" t="s">
        <v>443</v>
      </c>
      <c r="AH163" s="102" t="s">
        <v>443</v>
      </c>
      <c r="AI163" s="102" t="s">
        <v>443</v>
      </c>
      <c r="AJ163" s="102" t="s">
        <v>443</v>
      </c>
      <c r="AK163" s="102" t="s">
        <v>442</v>
      </c>
      <c r="AL163" s="50" t="s">
        <v>412</v>
      </c>
    </row>
    <row r="164" spans="1:38" ht="26.25" customHeight="1" thickBot="1">
      <c r="A164" s="50" t="s">
        <v>339</v>
      </c>
      <c r="B164" s="50" t="s">
        <v>342</v>
      </c>
      <c r="C164" s="101" t="s">
        <v>343</v>
      </c>
      <c r="D164" s="102"/>
      <c r="E164" s="102">
        <v>0.87019999999999997</v>
      </c>
      <c r="F164" s="102">
        <v>2.6105999999999998</v>
      </c>
      <c r="G164" s="102">
        <v>0.17404</v>
      </c>
      <c r="H164" s="102">
        <v>0.17404</v>
      </c>
      <c r="I164" s="102">
        <v>0.386301069</v>
      </c>
      <c r="J164" s="102">
        <v>0.472145751</v>
      </c>
      <c r="K164" s="102">
        <v>0.72967979699999996</v>
      </c>
      <c r="L164" s="102">
        <v>3.4767096210000001E-2</v>
      </c>
      <c r="M164" s="102">
        <v>26.106000000000002</v>
      </c>
      <c r="N164" s="102" t="s">
        <v>443</v>
      </c>
      <c r="O164" s="102" t="s">
        <v>443</v>
      </c>
      <c r="P164" s="102" t="s">
        <v>443</v>
      </c>
      <c r="Q164" s="102" t="s">
        <v>443</v>
      </c>
      <c r="R164" s="102" t="s">
        <v>443</v>
      </c>
      <c r="S164" s="102" t="s">
        <v>443</v>
      </c>
      <c r="T164" s="102" t="s">
        <v>443</v>
      </c>
      <c r="U164" s="102" t="s">
        <v>443</v>
      </c>
      <c r="V164" s="102" t="s">
        <v>443</v>
      </c>
      <c r="W164" s="102" t="s">
        <v>443</v>
      </c>
      <c r="X164" s="102" t="s">
        <v>443</v>
      </c>
      <c r="Y164" s="102" t="s">
        <v>443</v>
      </c>
      <c r="Z164" s="102" t="s">
        <v>443</v>
      </c>
      <c r="AA164" s="102" t="s">
        <v>443</v>
      </c>
      <c r="AB164" s="102" t="s">
        <v>443</v>
      </c>
      <c r="AC164" s="102" t="s">
        <v>443</v>
      </c>
      <c r="AD164" s="102" t="s">
        <v>443</v>
      </c>
      <c r="AE164" s="54"/>
      <c r="AF164" s="102" t="s">
        <v>443</v>
      </c>
      <c r="AG164" s="102" t="s">
        <v>443</v>
      </c>
      <c r="AH164" s="102" t="s">
        <v>443</v>
      </c>
      <c r="AI164" s="102" t="s">
        <v>443</v>
      </c>
      <c r="AJ164" s="102" t="s">
        <v>443</v>
      </c>
      <c r="AK164" s="102">
        <v>8702</v>
      </c>
      <c r="AL164" s="50" t="s">
        <v>344</v>
      </c>
    </row>
    <row r="165" spans="1:38" ht="26.25" customHeight="1" thickBot="1">
      <c r="A165" s="50" t="s">
        <v>339</v>
      </c>
      <c r="B165" s="50" t="s">
        <v>345</v>
      </c>
      <c r="C165" s="101" t="s">
        <v>346</v>
      </c>
      <c r="D165" s="102"/>
      <c r="E165" s="102" t="s">
        <v>444</v>
      </c>
      <c r="F165" s="102" t="s">
        <v>444</v>
      </c>
      <c r="G165" s="102" t="s">
        <v>444</v>
      </c>
      <c r="H165" s="102" t="s">
        <v>444</v>
      </c>
      <c r="I165" s="102" t="s">
        <v>444</v>
      </c>
      <c r="J165" s="102" t="s">
        <v>444</v>
      </c>
      <c r="K165" s="102" t="s">
        <v>444</v>
      </c>
      <c r="L165" s="102" t="s">
        <v>444</v>
      </c>
      <c r="M165" s="102" t="s">
        <v>444</v>
      </c>
      <c r="N165" s="102" t="s">
        <v>444</v>
      </c>
      <c r="O165" s="102" t="s">
        <v>444</v>
      </c>
      <c r="P165" s="102" t="s">
        <v>444</v>
      </c>
      <c r="Q165" s="102" t="s">
        <v>444</v>
      </c>
      <c r="R165" s="102" t="s">
        <v>444</v>
      </c>
      <c r="S165" s="102" t="s">
        <v>444</v>
      </c>
      <c r="T165" s="102" t="s">
        <v>444</v>
      </c>
      <c r="U165" s="102" t="s">
        <v>444</v>
      </c>
      <c r="V165" s="102" t="s">
        <v>444</v>
      </c>
      <c r="W165" s="102" t="s">
        <v>444</v>
      </c>
      <c r="X165" s="102" t="s">
        <v>444</v>
      </c>
      <c r="Y165" s="102" t="s">
        <v>444</v>
      </c>
      <c r="Z165" s="102" t="s">
        <v>444</v>
      </c>
      <c r="AA165" s="102" t="s">
        <v>444</v>
      </c>
      <c r="AB165" s="102" t="s">
        <v>444</v>
      </c>
      <c r="AC165" s="102" t="s">
        <v>444</v>
      </c>
      <c r="AD165" s="102" t="s">
        <v>444</v>
      </c>
      <c r="AE165" s="56"/>
      <c r="AF165" s="102" t="s">
        <v>443</v>
      </c>
      <c r="AG165" s="102" t="s">
        <v>443</v>
      </c>
      <c r="AH165" s="102" t="s">
        <v>443</v>
      </c>
      <c r="AI165" s="102" t="s">
        <v>443</v>
      </c>
      <c r="AJ165" s="102" t="s">
        <v>443</v>
      </c>
      <c r="AK165" s="102" t="s">
        <v>444</v>
      </c>
      <c r="AL165" s="50" t="s">
        <v>412</v>
      </c>
    </row>
    <row r="166" spans="1:38" ht="15" customHeight="1">
      <c r="D166" s="12"/>
      <c r="E166" s="12"/>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4"/>
      <c r="AG166" s="14"/>
      <c r="AH166" s="14"/>
      <c r="AI166" s="14"/>
      <c r="AJ166" s="14"/>
      <c r="AK166" s="14"/>
      <c r="AL166" s="18"/>
    </row>
    <row r="167" spans="1:38" s="113" customFormat="1" ht="52.5" customHeight="1">
      <c r="A167" s="270" t="s">
        <v>371</v>
      </c>
      <c r="B167" s="270"/>
      <c r="C167" s="270"/>
      <c r="D167" s="270"/>
      <c r="E167" s="270"/>
      <c r="F167" s="270"/>
      <c r="G167" s="270"/>
      <c r="H167" s="111"/>
      <c r="I167" s="112"/>
      <c r="J167" s="112"/>
      <c r="K167" s="112"/>
      <c r="L167" s="112"/>
      <c r="M167" s="112"/>
      <c r="N167" s="112"/>
      <c r="O167" s="112"/>
      <c r="P167" s="112"/>
      <c r="Q167" s="112"/>
      <c r="R167" s="112"/>
      <c r="S167" s="112"/>
      <c r="T167" s="112"/>
      <c r="U167" s="112"/>
      <c r="AC167" s="114"/>
      <c r="AD167" s="114"/>
      <c r="AG167" s="115"/>
      <c r="AH167" s="115"/>
      <c r="AI167" s="115"/>
      <c r="AJ167" s="115"/>
      <c r="AK167" s="115"/>
      <c r="AL167" s="115"/>
    </row>
    <row r="168" spans="1:38" s="116" customFormat="1" ht="63.75" customHeight="1">
      <c r="A168" s="270" t="s">
        <v>375</v>
      </c>
      <c r="B168" s="270"/>
      <c r="C168" s="270"/>
      <c r="D168" s="270"/>
      <c r="E168" s="270"/>
      <c r="F168" s="270"/>
      <c r="G168" s="270"/>
      <c r="H168" s="111"/>
      <c r="I168" s="112"/>
      <c r="J168"/>
      <c r="K168"/>
      <c r="L168"/>
      <c r="M168" s="112"/>
      <c r="N168" s="112"/>
      <c r="O168" s="112"/>
      <c r="P168" s="112"/>
      <c r="Q168" s="112"/>
      <c r="R168" s="112"/>
      <c r="S168" s="112"/>
      <c r="T168" s="112"/>
      <c r="U168" s="112"/>
    </row>
    <row r="169" spans="1:38" s="116" customFormat="1" ht="26.25" customHeight="1">
      <c r="A169" s="270" t="s">
        <v>372</v>
      </c>
      <c r="B169" s="270"/>
      <c r="C169" s="270"/>
      <c r="D169" s="270"/>
      <c r="E169" s="270"/>
      <c r="F169" s="270"/>
      <c r="G169" s="270"/>
      <c r="H169" s="111"/>
      <c r="I169" s="112"/>
      <c r="J169"/>
      <c r="K169"/>
      <c r="L169"/>
      <c r="M169" s="112"/>
      <c r="N169" s="112"/>
      <c r="O169" s="112"/>
      <c r="P169" s="112"/>
      <c r="Q169" s="112"/>
      <c r="R169" s="112"/>
      <c r="S169" s="112"/>
      <c r="T169" s="112"/>
      <c r="U169" s="112"/>
    </row>
    <row r="170" spans="1:38" s="113" customFormat="1" ht="26.25" customHeight="1">
      <c r="A170" s="270" t="s">
        <v>373</v>
      </c>
      <c r="B170" s="270"/>
      <c r="C170" s="270"/>
      <c r="D170" s="270"/>
      <c r="E170" s="270"/>
      <c r="F170" s="270"/>
      <c r="G170" s="270"/>
      <c r="H170" s="111"/>
      <c r="I170" s="112"/>
      <c r="J170"/>
      <c r="K170"/>
      <c r="L170"/>
      <c r="M170" s="112"/>
      <c r="N170" s="112"/>
      <c r="O170" s="112"/>
      <c r="P170" s="112"/>
      <c r="Q170" s="112"/>
      <c r="R170" s="112"/>
      <c r="S170" s="112"/>
      <c r="T170" s="112"/>
      <c r="U170" s="112"/>
      <c r="AC170" s="114"/>
      <c r="AD170" s="114"/>
      <c r="AG170" s="115"/>
      <c r="AH170" s="115"/>
      <c r="AI170" s="115"/>
      <c r="AJ170" s="115"/>
      <c r="AK170" s="115"/>
      <c r="AL170" s="115"/>
    </row>
    <row r="171" spans="1:38" s="116" customFormat="1" ht="52.5" customHeight="1">
      <c r="A171" s="270" t="s">
        <v>374</v>
      </c>
      <c r="B171" s="270"/>
      <c r="C171" s="270"/>
      <c r="D171" s="270"/>
      <c r="E171" s="270"/>
      <c r="F171" s="270"/>
      <c r="G171" s="270"/>
      <c r="H171" s="111"/>
      <c r="I171" s="112"/>
      <c r="J171"/>
      <c r="K171"/>
      <c r="L171"/>
      <c r="M171" s="112"/>
      <c r="N171" s="112"/>
      <c r="O171" s="112"/>
      <c r="P171" s="112"/>
      <c r="Q171" s="112"/>
      <c r="R171" s="112"/>
      <c r="S171" s="112"/>
      <c r="T171" s="112"/>
      <c r="U171" s="112"/>
    </row>
  </sheetData>
  <autoFilter ref="A10:AD150" xr:uid="{00000000-0001-0000-1900-000000000000}">
    <filterColumn colId="1" showButton="0">
      <filters blank="1">
        <filter val="1A1a"/>
        <filter val="1A2a"/>
        <filter val="1A2b"/>
        <filter val="1A2gviii"/>
        <filter val="1B1a"/>
        <filter val="1B1b"/>
        <filter val="1B1c"/>
        <filter val="2A1"/>
        <filter val="2C1"/>
        <filter val="2C2"/>
        <filter val="5C1biii"/>
        <filter val="NATIONAL TOTAL"/>
        <filter val="NFR Code"/>
      </filters>
    </filterColumn>
    <filterColumn colId="2" showButton="0"/>
    <filterColumn colId="4" showButton="0"/>
    <filterColumn colId="5" showButton="0"/>
    <filterColumn colId="6" showButton="0"/>
    <filterColumn colId="8" showButton="0"/>
    <filterColumn colId="9" showButton="0"/>
    <filterColumn colId="10" showButton="0"/>
    <filterColumn colId="13" showButton="0"/>
    <filterColumn colId="14" showButton="0"/>
    <filterColumn colId="16" showButton="0"/>
    <filterColumn colId="17" showButton="0"/>
    <filterColumn colId="18" showButton="0"/>
    <filterColumn colId="19" showButton="0"/>
    <filterColumn colId="20" showButton="0"/>
    <filterColumn colId="22" showButton="0"/>
    <filterColumn colId="23" showButton="0"/>
    <filterColumn colId="24" showButton="0"/>
    <filterColumn colId="25" showButton="0"/>
    <filterColumn colId="26" showButton="0"/>
    <filterColumn colId="27" showButton="0"/>
    <filterColumn colId="28" showButton="0"/>
  </autoFilter>
  <mergeCells count="15">
    <mergeCell ref="A169:G169"/>
    <mergeCell ref="A170:G170"/>
    <mergeCell ref="A171:G171"/>
    <mergeCell ref="Q10:V11"/>
    <mergeCell ref="W10:AD10"/>
    <mergeCell ref="AF10:AL11"/>
    <mergeCell ref="X11:AB11"/>
    <mergeCell ref="A167:G167"/>
    <mergeCell ref="A168:G168"/>
    <mergeCell ref="A10:A12"/>
    <mergeCell ref="B10:D12"/>
    <mergeCell ref="E10:H11"/>
    <mergeCell ref="I10:L11"/>
    <mergeCell ref="M10:M11"/>
    <mergeCell ref="N10:P11"/>
  </mergeCells>
  <pageMargins left="0.7" right="0.7" top="0.75" bottom="0.75" header="0.3" footer="0.3"/>
  <ignoredErrors>
    <ignoredError sqref="E13 F141:AD141 E141 AF22:AK22 AF120:AK120 AK14 AK15 AF16:AJ16 AK17 AK18 AK19 AK20 AK21 AK23 AG25:AH25 AG26:AH26 AJ25 AJ26 AF37:AK38 AH34 AJ34:AK34 AF35:AG35 AH36:AK36 AF42:AK42 AK39 AF45:AK46 AG44 AJ44:AK44 AF49:AK51 AG47 AJ47:AK47 AF61:AJ61 AF59:AJ59 AF71:AK71 AK70 AF78:AJ78 AF75:AJ75 AF81:AK81 AK79 AF94:AK94 AK92 AF97:AK98 AK96 AF114:AK115 AF127:AK130 AK122 AK123:AK124 AF134:AK135 AF133 E153:AD155 AF88:AK90 E160:AK163 E94 AF82:AJ82 E71 AF74:AJ74 AF72:AJ72 E75 AF85:AJ85 E49:E50 AF60:AJ60 AF86:AJ86 E35 AF63:AK63 AF62:AJ62 AF84:AJ84 AF83:AJ83 AF93:AJ93 E98 E103 AF103:AK103 AF102:AJ102 E16 E22 AE158:AJ158 AE159:AJ159 E37:E38 E45:E46 AF40 AH40:AK40 AJ41:AK41 AH43 AJ43:AK43 AF48:AJ48 E54 AF54:AK54 AF52:AJ52 AF53:AJ53 E63 AF58:AJ58 AF55:AJ55 AF56:AJ56 E165:AK165 AE164:AJ164 AF57:AJ57 E66:E69 AF73:AJ73 AF76:AJ76 E79 AF77:AJ77 E81 AF87:AJ87 AF91:AJ91 E96 AF95:AJ95 AF101:AJ101 AF99:AJ99 AF100:AJ100 E106 AF106:AK106 AF104:AJ104 AF105:AJ105 AF110:AJ110 AF107:AJ107 E111 AF108:AJ108 AF109:AJ109 AF112:AJ112 E114:E115 AF113:AJ113 E117:E118 AF117:AK118 AF116:AJ116 E120 E122:E124 E127:E130 AF125:AJ125 AF131:AJ131 E132:E134 AF126:AJ126 E138 AF138:AK140 AF136:AJ136 AF137:AJ137" unlocked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filterMode="1"/>
  <dimension ref="A1:AL171"/>
  <sheetViews>
    <sheetView zoomScale="80" zoomScaleNormal="80" workbookViewId="0">
      <selection activeCell="E141" sqref="E141"/>
    </sheetView>
  </sheetViews>
  <sheetFormatPr defaultColWidth="8.85546875" defaultRowHeight="12.75"/>
  <cols>
    <col min="1" max="2" width="21.42578125" style="1" customWidth="1"/>
    <col min="3" max="3" width="46.42578125" style="15" customWidth="1"/>
    <col min="4" max="4" width="7.140625" style="1" customWidth="1"/>
    <col min="5" max="7" width="8.5703125" style="1" customWidth="1"/>
    <col min="8" max="9" width="8.5703125" style="1" hidden="1" customWidth="1"/>
    <col min="10" max="10" width="8.5703125" style="1" customWidth="1"/>
    <col min="11" max="13" width="8.5703125" style="1" hidden="1" customWidth="1"/>
    <col min="14" max="16" width="8.5703125" style="1" customWidth="1"/>
    <col min="17" max="24" width="8.5703125" style="1" hidden="1" customWidth="1"/>
    <col min="25" max="25" width="12.42578125" style="1" hidden="1" customWidth="1"/>
    <col min="26" max="30" width="8.5703125" style="1" hidden="1" customWidth="1"/>
    <col min="31" max="31" width="2.140625" style="1" customWidth="1"/>
    <col min="32" max="36" width="8.5703125" style="1" customWidth="1"/>
    <col min="37" max="37" width="11.140625" style="1" customWidth="1"/>
    <col min="38" max="38" width="25.7109375" style="1" customWidth="1"/>
    <col min="39" max="16384" width="8.85546875" style="1"/>
  </cols>
  <sheetData>
    <row r="1" spans="1:38" ht="22.5" customHeight="1">
      <c r="A1" s="23" t="s">
        <v>362</v>
      </c>
      <c r="B1" s="24"/>
      <c r="C1" s="25"/>
    </row>
    <row r="2" spans="1:38">
      <c r="A2" s="26" t="s">
        <v>361</v>
      </c>
      <c r="B2" s="24"/>
      <c r="C2" s="25"/>
    </row>
    <row r="3" spans="1:38">
      <c r="B3" s="24"/>
      <c r="C3" s="25"/>
      <c r="F3" s="24"/>
      <c r="R3" s="2"/>
      <c r="S3" s="2"/>
      <c r="T3" s="2"/>
      <c r="U3" s="2"/>
      <c r="V3" s="2"/>
    </row>
    <row r="4" spans="1:38">
      <c r="A4" s="26" t="s">
        <v>0</v>
      </c>
      <c r="B4" s="17" t="s">
        <v>428</v>
      </c>
      <c r="C4" s="27" t="s">
        <v>1</v>
      </c>
      <c r="R4" s="2"/>
      <c r="S4" s="2"/>
      <c r="T4" s="2"/>
      <c r="U4" s="2"/>
      <c r="V4" s="2"/>
    </row>
    <row r="5" spans="1:38">
      <c r="A5" s="26" t="s">
        <v>2</v>
      </c>
      <c r="B5" s="185" t="s">
        <v>453</v>
      </c>
      <c r="C5" s="27" t="s">
        <v>3</v>
      </c>
      <c r="R5" s="2"/>
      <c r="S5" s="2"/>
      <c r="T5" s="2"/>
      <c r="U5" s="2"/>
      <c r="V5" s="2"/>
    </row>
    <row r="6" spans="1:38">
      <c r="A6" s="26" t="s">
        <v>4</v>
      </c>
      <c r="B6" s="17">
        <v>2012</v>
      </c>
      <c r="C6" s="27" t="s">
        <v>5</v>
      </c>
      <c r="R6" s="28"/>
      <c r="S6" s="28"/>
      <c r="T6" s="28"/>
      <c r="U6" s="28"/>
      <c r="V6" s="28"/>
    </row>
    <row r="7" spans="1:38">
      <c r="A7" s="26" t="s">
        <v>6</v>
      </c>
      <c r="B7" s="17" t="s">
        <v>450</v>
      </c>
      <c r="C7" s="27" t="s">
        <v>7</v>
      </c>
      <c r="R7" s="2"/>
      <c r="S7" s="2"/>
      <c r="T7" s="2"/>
      <c r="U7" s="2"/>
      <c r="V7" s="2"/>
    </row>
    <row r="8" spans="1:38">
      <c r="A8" s="6"/>
      <c r="B8" s="24"/>
      <c r="C8" s="25"/>
      <c r="R8" s="2"/>
      <c r="S8" s="2"/>
      <c r="T8" s="2"/>
      <c r="U8" s="2"/>
      <c r="V8" s="2"/>
      <c r="AF8" s="28"/>
    </row>
    <row r="9" spans="1:38" ht="13.5" thickBot="1">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c r="A10" s="271" t="str">
        <f>B4&amp;": "&amp;B5&amp;": "&amp;B6</f>
        <v>MK:  04/03/2024: 2012</v>
      </c>
      <c r="B10" s="273" t="s">
        <v>8</v>
      </c>
      <c r="C10" s="274"/>
      <c r="D10" s="275"/>
      <c r="E10" s="261" t="s">
        <v>9</v>
      </c>
      <c r="F10" s="262"/>
      <c r="G10" s="262"/>
      <c r="H10" s="263"/>
      <c r="I10" s="261" t="s">
        <v>10</v>
      </c>
      <c r="J10" s="262"/>
      <c r="K10" s="262"/>
      <c r="L10" s="263"/>
      <c r="M10" s="279" t="s">
        <v>11</v>
      </c>
      <c r="N10" s="261" t="s">
        <v>12</v>
      </c>
      <c r="O10" s="262"/>
      <c r="P10" s="263"/>
      <c r="Q10" s="261" t="s">
        <v>13</v>
      </c>
      <c r="R10" s="262"/>
      <c r="S10" s="262"/>
      <c r="T10" s="262"/>
      <c r="U10" s="262"/>
      <c r="V10" s="263"/>
      <c r="W10" s="261" t="s">
        <v>366</v>
      </c>
      <c r="X10" s="262"/>
      <c r="Y10" s="262"/>
      <c r="Z10" s="262"/>
      <c r="AA10" s="262"/>
      <c r="AB10" s="262"/>
      <c r="AC10" s="262"/>
      <c r="AD10" s="263"/>
      <c r="AE10" s="33"/>
      <c r="AF10" s="261" t="s">
        <v>383</v>
      </c>
      <c r="AG10" s="262"/>
      <c r="AH10" s="262"/>
      <c r="AI10" s="262"/>
      <c r="AJ10" s="262"/>
      <c r="AK10" s="262"/>
      <c r="AL10" s="263"/>
    </row>
    <row r="11" spans="1:38" ht="15" customHeight="1" thickBot="1">
      <c r="A11" s="272"/>
      <c r="B11" s="276"/>
      <c r="C11" s="277"/>
      <c r="D11" s="278"/>
      <c r="E11" s="264"/>
      <c r="F11" s="265"/>
      <c r="G11" s="265"/>
      <c r="H11" s="266"/>
      <c r="I11" s="264"/>
      <c r="J11" s="265"/>
      <c r="K11" s="265"/>
      <c r="L11" s="266"/>
      <c r="M11" s="280"/>
      <c r="N11" s="264"/>
      <c r="O11" s="265"/>
      <c r="P11" s="266"/>
      <c r="Q11" s="264"/>
      <c r="R11" s="265"/>
      <c r="S11" s="265"/>
      <c r="T11" s="265"/>
      <c r="U11" s="265"/>
      <c r="V11" s="266"/>
      <c r="W11" s="108"/>
      <c r="X11" s="267" t="s">
        <v>31</v>
      </c>
      <c r="Y11" s="268"/>
      <c r="Z11" s="268"/>
      <c r="AA11" s="268"/>
      <c r="AB11" s="269"/>
      <c r="AC11" s="109"/>
      <c r="AD11" s="110"/>
      <c r="AE11" s="34"/>
      <c r="AF11" s="264"/>
      <c r="AG11" s="265"/>
      <c r="AH11" s="265"/>
      <c r="AI11" s="265"/>
      <c r="AJ11" s="265"/>
      <c r="AK11" s="265"/>
      <c r="AL11" s="266"/>
    </row>
    <row r="12" spans="1:38" ht="52.5" customHeight="1" thickBot="1">
      <c r="A12" s="272"/>
      <c r="B12" s="276"/>
      <c r="C12" s="277"/>
      <c r="D12" s="278"/>
      <c r="E12" s="104" t="s">
        <v>384</v>
      </c>
      <c r="F12" s="104" t="s">
        <v>14</v>
      </c>
      <c r="G12" s="104" t="s">
        <v>15</v>
      </c>
      <c r="H12" s="104" t="s">
        <v>16</v>
      </c>
      <c r="I12" s="104" t="s">
        <v>17</v>
      </c>
      <c r="J12" s="105" t="s">
        <v>18</v>
      </c>
      <c r="K12" s="105" t="s">
        <v>19</v>
      </c>
      <c r="L12" s="106" t="s">
        <v>394</v>
      </c>
      <c r="M12" s="104" t="s">
        <v>20</v>
      </c>
      <c r="N12" s="105" t="s">
        <v>21</v>
      </c>
      <c r="O12" s="105" t="s">
        <v>22</v>
      </c>
      <c r="P12" s="105" t="s">
        <v>23</v>
      </c>
      <c r="Q12" s="105" t="s">
        <v>24</v>
      </c>
      <c r="R12" s="105" t="s">
        <v>25</v>
      </c>
      <c r="S12" s="105" t="s">
        <v>26</v>
      </c>
      <c r="T12" s="105" t="s">
        <v>27</v>
      </c>
      <c r="U12" s="105" t="s">
        <v>28</v>
      </c>
      <c r="V12" s="105" t="s">
        <v>29</v>
      </c>
      <c r="W12" s="104" t="s">
        <v>30</v>
      </c>
      <c r="X12" s="104" t="s">
        <v>395</v>
      </c>
      <c r="Y12" s="104" t="s">
        <v>396</v>
      </c>
      <c r="Z12" s="104" t="s">
        <v>397</v>
      </c>
      <c r="AA12" s="104" t="s">
        <v>398</v>
      </c>
      <c r="AB12" s="104" t="s">
        <v>41</v>
      </c>
      <c r="AC12" s="105" t="s">
        <v>32</v>
      </c>
      <c r="AD12" s="105" t="s">
        <v>33</v>
      </c>
      <c r="AE12" s="35"/>
      <c r="AF12" s="104" t="s">
        <v>34</v>
      </c>
      <c r="AG12" s="104" t="s">
        <v>35</v>
      </c>
      <c r="AH12" s="104" t="s">
        <v>36</v>
      </c>
      <c r="AI12" s="104" t="s">
        <v>37</v>
      </c>
      <c r="AJ12" s="104" t="s">
        <v>38</v>
      </c>
      <c r="AK12" s="104" t="s">
        <v>39</v>
      </c>
      <c r="AL12" s="107" t="s">
        <v>40</v>
      </c>
    </row>
    <row r="13" spans="1:38" ht="37.5" customHeight="1" thickBot="1">
      <c r="A13" s="36" t="s">
        <v>42</v>
      </c>
      <c r="B13" s="36" t="s">
        <v>43</v>
      </c>
      <c r="C13" s="37" t="s">
        <v>427</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ht="26.25" customHeight="1" thickBot="1">
      <c r="A14" s="60" t="s">
        <v>50</v>
      </c>
      <c r="B14" s="60" t="s">
        <v>51</v>
      </c>
      <c r="C14" s="61" t="s">
        <v>52</v>
      </c>
      <c r="D14" s="62"/>
      <c r="E14" s="62">
        <v>19.022122</v>
      </c>
      <c r="F14" s="62">
        <v>7.6968414324606174E-2</v>
      </c>
      <c r="G14" s="62">
        <v>82.925230810020395</v>
      </c>
      <c r="H14" s="62" t="s">
        <v>443</v>
      </c>
      <c r="I14" s="62">
        <v>3.0364703562659066</v>
      </c>
      <c r="J14" s="62">
        <v>8.0013571356896467</v>
      </c>
      <c r="K14" s="62">
        <v>11.246186504688541</v>
      </c>
      <c r="L14" s="62">
        <v>3.4182472787197007E-2</v>
      </c>
      <c r="M14" s="62">
        <v>3.3542543926494006</v>
      </c>
      <c r="N14" s="62">
        <v>0.76550911708594838</v>
      </c>
      <c r="O14" s="62">
        <v>9.2901814030506041E-2</v>
      </c>
      <c r="P14" s="62">
        <v>0.14723377952544439</v>
      </c>
      <c r="Q14" s="62">
        <v>0.72931550552571678</v>
      </c>
      <c r="R14" s="62">
        <v>0.46406374726640881</v>
      </c>
      <c r="S14" s="62">
        <v>5.9014161067856882E-2</v>
      </c>
      <c r="T14" s="62">
        <v>0.89683259685158268</v>
      </c>
      <c r="U14" s="62">
        <v>2.2780100217410708</v>
      </c>
      <c r="V14" s="62">
        <v>0.58479976861055638</v>
      </c>
      <c r="W14" s="62">
        <v>0.50952631514120872</v>
      </c>
      <c r="X14" s="62">
        <v>6.7809857406608102E-5</v>
      </c>
      <c r="Y14" s="62">
        <v>1.8783133388683045E-3</v>
      </c>
      <c r="Z14" s="62">
        <v>1.4739195271563045E-3</v>
      </c>
      <c r="AA14" s="62">
        <v>1.1800314366676817E-4</v>
      </c>
      <c r="AB14" s="62">
        <v>3.5380458670979851E-3</v>
      </c>
      <c r="AC14" s="62">
        <v>3.3867981730880005E-4</v>
      </c>
      <c r="AD14" s="157">
        <v>1.6681244733120001E-4</v>
      </c>
      <c r="AE14" s="158"/>
      <c r="AF14" s="173">
        <v>1594.1356992000001</v>
      </c>
      <c r="AG14" s="62">
        <v>50549.226464000007</v>
      </c>
      <c r="AH14" s="62">
        <v>974.22506417160002</v>
      </c>
      <c r="AI14" s="62" t="s">
        <v>443</v>
      </c>
      <c r="AJ14" s="62" t="s">
        <v>443</v>
      </c>
      <c r="AK14" s="62" t="s">
        <v>443</v>
      </c>
      <c r="AL14" s="40" t="s">
        <v>49</v>
      </c>
    </row>
    <row r="15" spans="1:38" ht="26.25" hidden="1" customHeight="1" thickBot="1">
      <c r="A15" s="60" t="s">
        <v>53</v>
      </c>
      <c r="B15" s="60" t="s">
        <v>54</v>
      </c>
      <c r="C15" s="61" t="s">
        <v>55</v>
      </c>
      <c r="D15" s="62"/>
      <c r="E15" s="62">
        <v>0.15546694396000002</v>
      </c>
      <c r="F15" s="62">
        <v>2.885687774E-3</v>
      </c>
      <c r="G15" s="62">
        <v>0.48034978538000001</v>
      </c>
      <c r="H15" s="62" t="s">
        <v>444</v>
      </c>
      <c r="I15" s="62">
        <v>9.1222336199999997E-3</v>
      </c>
      <c r="J15" s="62">
        <v>1.5063885900000001E-2</v>
      </c>
      <c r="K15" s="62">
        <v>2.0015262800000003E-2</v>
      </c>
      <c r="L15" s="62" t="s">
        <v>444</v>
      </c>
      <c r="M15" s="62">
        <v>8.7933802800000006E-3</v>
      </c>
      <c r="N15" s="62">
        <v>4.934711548E-3</v>
      </c>
      <c r="O15" s="62">
        <v>1.7044696559999999E-3</v>
      </c>
      <c r="P15" s="62">
        <v>3.8475557400000001E-4</v>
      </c>
      <c r="Q15" s="62">
        <v>4.0242553723999997E-3</v>
      </c>
      <c r="R15" s="62">
        <v>1.6232774824000002E-2</v>
      </c>
      <c r="S15" s="62">
        <v>1.2559664222E-2</v>
      </c>
      <c r="T15" s="62">
        <v>0.76721983034000008</v>
      </c>
      <c r="U15" s="62">
        <v>3.8165398980000006E-3</v>
      </c>
      <c r="V15" s="62">
        <v>5.2827136233999997E-2</v>
      </c>
      <c r="W15" s="62">
        <v>2.4756884500000001E-3</v>
      </c>
      <c r="X15" s="62">
        <v>1.5766992000000001E-7</v>
      </c>
      <c r="Y15" s="62">
        <v>3.9326941060000001E-6</v>
      </c>
      <c r="Z15" s="62">
        <v>1.4871407999999999E-7</v>
      </c>
      <c r="AA15" s="62">
        <v>1.4871407999999999E-7</v>
      </c>
      <c r="AB15" s="62">
        <v>4.3877921860000008E-6</v>
      </c>
      <c r="AC15" s="62" t="s">
        <v>443</v>
      </c>
      <c r="AD15" s="157" t="s">
        <v>443</v>
      </c>
      <c r="AE15" s="158"/>
      <c r="AF15" s="62">
        <v>990.27538000000004</v>
      </c>
      <c r="AG15" s="62" t="s">
        <v>442</v>
      </c>
      <c r="AH15" s="62">
        <v>235.68</v>
      </c>
      <c r="AI15" s="62" t="s">
        <v>443</v>
      </c>
      <c r="AJ15" s="62" t="s">
        <v>443</v>
      </c>
      <c r="AK15" s="62" t="s">
        <v>443</v>
      </c>
      <c r="AL15" s="40" t="s">
        <v>49</v>
      </c>
    </row>
    <row r="16" spans="1:38" ht="26.25" hidden="1" customHeight="1" thickBot="1">
      <c r="A16" s="60" t="s">
        <v>53</v>
      </c>
      <c r="B16" s="60" t="s">
        <v>56</v>
      </c>
      <c r="C16" s="61" t="s">
        <v>57</v>
      </c>
      <c r="D16" s="62"/>
      <c r="E16" s="62" t="s">
        <v>442</v>
      </c>
      <c r="F16" s="62" t="s">
        <v>442</v>
      </c>
      <c r="G16" s="62" t="s">
        <v>442</v>
      </c>
      <c r="H16" s="62" t="s">
        <v>442</v>
      </c>
      <c r="I16" s="62" t="s">
        <v>442</v>
      </c>
      <c r="J16" s="62" t="s">
        <v>442</v>
      </c>
      <c r="K16" s="62" t="s">
        <v>442</v>
      </c>
      <c r="L16" s="62" t="s">
        <v>442</v>
      </c>
      <c r="M16" s="62" t="s">
        <v>442</v>
      </c>
      <c r="N16" s="62" t="s">
        <v>442</v>
      </c>
      <c r="O16" s="62" t="s">
        <v>442</v>
      </c>
      <c r="P16" s="62" t="s">
        <v>442</v>
      </c>
      <c r="Q16" s="62" t="s">
        <v>442</v>
      </c>
      <c r="R16" s="62" t="s">
        <v>442</v>
      </c>
      <c r="S16" s="62" t="s">
        <v>442</v>
      </c>
      <c r="T16" s="62" t="s">
        <v>442</v>
      </c>
      <c r="U16" s="62" t="s">
        <v>442</v>
      </c>
      <c r="V16" s="62" t="s">
        <v>442</v>
      </c>
      <c r="W16" s="62" t="s">
        <v>442</v>
      </c>
      <c r="X16" s="62" t="s">
        <v>442</v>
      </c>
      <c r="Y16" s="62" t="s">
        <v>442</v>
      </c>
      <c r="Z16" s="62" t="s">
        <v>442</v>
      </c>
      <c r="AA16" s="62" t="s">
        <v>442</v>
      </c>
      <c r="AB16" s="62" t="s">
        <v>442</v>
      </c>
      <c r="AC16" s="62" t="s">
        <v>442</v>
      </c>
      <c r="AD16" s="62" t="s">
        <v>442</v>
      </c>
      <c r="AE16" s="158"/>
      <c r="AF16" s="159" t="s">
        <v>442</v>
      </c>
      <c r="AG16" s="62" t="s">
        <v>442</v>
      </c>
      <c r="AH16" s="62" t="s">
        <v>442</v>
      </c>
      <c r="AI16" s="62" t="s">
        <v>442</v>
      </c>
      <c r="AJ16" s="62" t="s">
        <v>442</v>
      </c>
      <c r="AK16" s="62" t="s">
        <v>442</v>
      </c>
      <c r="AL16" s="40" t="s">
        <v>49</v>
      </c>
    </row>
    <row r="17" spans="1:38" ht="26.25" customHeight="1" thickBot="1">
      <c r="A17" s="60" t="s">
        <v>53</v>
      </c>
      <c r="B17" s="60" t="s">
        <v>58</v>
      </c>
      <c r="C17" s="61" t="s">
        <v>59</v>
      </c>
      <c r="D17" s="62"/>
      <c r="E17" s="62">
        <v>3.0085735048793989</v>
      </c>
      <c r="F17" s="62">
        <v>0.77761618351085993</v>
      </c>
      <c r="G17" s="62">
        <v>6.8634184333332149</v>
      </c>
      <c r="H17" s="62">
        <v>8.1668580000000005E-5</v>
      </c>
      <c r="I17" s="62">
        <v>0.88015975694099491</v>
      </c>
      <c r="J17" s="62">
        <v>0.94745848198122995</v>
      </c>
      <c r="K17" s="62">
        <v>1.0001195348236349</v>
      </c>
      <c r="L17" s="62">
        <v>9.0629398735627476E-2</v>
      </c>
      <c r="M17" s="62">
        <v>7.2114831112076487</v>
      </c>
      <c r="N17" s="62">
        <v>1.0010676534032561</v>
      </c>
      <c r="O17" s="62">
        <v>1.4323705820412586E-2</v>
      </c>
      <c r="P17" s="62">
        <v>5.9649142573980338E-2</v>
      </c>
      <c r="Q17" s="62">
        <v>2.99907834074696E-2</v>
      </c>
      <c r="R17" s="62">
        <v>0.10286526265498874</v>
      </c>
      <c r="S17" s="62">
        <v>0.13158682442773972</v>
      </c>
      <c r="T17" s="62">
        <v>9.708434625721124E-2</v>
      </c>
      <c r="U17" s="62">
        <v>1.3845675101562566E-2</v>
      </c>
      <c r="V17" s="62">
        <v>1.6205634959364201</v>
      </c>
      <c r="W17" s="62">
        <v>1.5250270727291948</v>
      </c>
      <c r="X17" s="62">
        <v>0.34605863572031692</v>
      </c>
      <c r="Y17" s="62">
        <v>0.48895607968148919</v>
      </c>
      <c r="Z17" s="62">
        <v>0.18255041013247011</v>
      </c>
      <c r="AA17" s="62">
        <v>0.14306634771345422</v>
      </c>
      <c r="AB17" s="62">
        <v>1.1606314732477303</v>
      </c>
      <c r="AC17" s="62">
        <v>4.9623549973273002E-3</v>
      </c>
      <c r="AD17" s="157">
        <v>1.26734565124455</v>
      </c>
      <c r="AE17" s="158"/>
      <c r="AF17" s="159">
        <v>3251.2554599999999</v>
      </c>
      <c r="AG17" s="62">
        <v>7454.9503989149998</v>
      </c>
      <c r="AH17" s="62">
        <v>605.13289509600008</v>
      </c>
      <c r="AI17" s="62">
        <v>68.057150000000007</v>
      </c>
      <c r="AJ17" s="62" t="s">
        <v>448</v>
      </c>
      <c r="AK17" s="62" t="s">
        <v>443</v>
      </c>
      <c r="AL17" s="40" t="s">
        <v>49</v>
      </c>
    </row>
    <row r="18" spans="1:38" ht="26.25" customHeight="1" thickBot="1">
      <c r="A18" s="60" t="s">
        <v>53</v>
      </c>
      <c r="B18" s="60" t="s">
        <v>60</v>
      </c>
      <c r="C18" s="61" t="s">
        <v>61</v>
      </c>
      <c r="D18" s="62"/>
      <c r="E18" s="62">
        <v>2.1196903499999999E-2</v>
      </c>
      <c r="F18" s="62">
        <v>1.0329874999999999E-3</v>
      </c>
      <c r="G18" s="62">
        <v>1.9420164999999999E-3</v>
      </c>
      <c r="H18" s="62" t="s">
        <v>443</v>
      </c>
      <c r="I18" s="62">
        <v>8.2638999999999998E-4</v>
      </c>
      <c r="J18" s="62">
        <v>8.2638999999999998E-4</v>
      </c>
      <c r="K18" s="62">
        <v>8.2638999999999998E-4</v>
      </c>
      <c r="L18" s="62">
        <v>4.6277840000000003E-4</v>
      </c>
      <c r="M18" s="62">
        <v>2.727087E-3</v>
      </c>
      <c r="N18" s="62">
        <v>3.3055599999999999E-6</v>
      </c>
      <c r="O18" s="62">
        <v>2.4791699999999998E-7</v>
      </c>
      <c r="P18" s="62">
        <v>4.9583399999999999E-6</v>
      </c>
      <c r="Q18" s="62">
        <v>1.239585E-6</v>
      </c>
      <c r="R18" s="62">
        <v>8.2638999999999989E-6</v>
      </c>
      <c r="S18" s="62">
        <v>9.0902899999999993E-6</v>
      </c>
      <c r="T18" s="62">
        <v>3.3055600000000001E-7</v>
      </c>
      <c r="U18" s="62">
        <v>4.5451449999999997E-6</v>
      </c>
      <c r="V18" s="62">
        <v>1.1982655E-3</v>
      </c>
      <c r="W18" s="62">
        <v>5.7847299999999991E-5</v>
      </c>
      <c r="X18" s="62">
        <v>7.8507049999999989E-5</v>
      </c>
      <c r="Y18" s="62">
        <v>6.1979250000000004E-4</v>
      </c>
      <c r="Z18" s="62">
        <v>7.0243149999999995E-5</v>
      </c>
      <c r="AA18" s="62">
        <v>6.1979249999999988E-5</v>
      </c>
      <c r="AB18" s="62">
        <v>8.3052195000000008E-4</v>
      </c>
      <c r="AC18" s="62" t="s">
        <v>443</v>
      </c>
      <c r="AD18" s="157" t="s">
        <v>443</v>
      </c>
      <c r="AE18" s="158"/>
      <c r="AF18" s="159">
        <v>41.319499999999998</v>
      </c>
      <c r="AG18" s="62" t="s">
        <v>443</v>
      </c>
      <c r="AH18" s="62" t="s">
        <v>443</v>
      </c>
      <c r="AI18" s="62" t="s">
        <v>443</v>
      </c>
      <c r="AJ18" s="62" t="s">
        <v>443</v>
      </c>
      <c r="AK18" s="62" t="s">
        <v>443</v>
      </c>
      <c r="AL18" s="40" t="s">
        <v>49</v>
      </c>
    </row>
    <row r="19" spans="1:38" ht="26.25" hidden="1" customHeight="1" thickBot="1">
      <c r="A19" s="60" t="s">
        <v>53</v>
      </c>
      <c r="B19" s="60" t="s">
        <v>62</v>
      </c>
      <c r="C19" s="61" t="s">
        <v>63</v>
      </c>
      <c r="D19" s="62"/>
      <c r="E19" s="62">
        <v>4.1503485413015996E-2</v>
      </c>
      <c r="F19" s="62">
        <v>2.7744907955319998E-3</v>
      </c>
      <c r="G19" s="62">
        <v>3.56558705350028E-3</v>
      </c>
      <c r="H19" s="62" t="s">
        <v>443</v>
      </c>
      <c r="I19" s="62">
        <v>1.5364583067615199E-3</v>
      </c>
      <c r="J19" s="62">
        <v>1.5364583067615199E-3</v>
      </c>
      <c r="K19" s="62">
        <v>1.5364583067615199E-3</v>
      </c>
      <c r="L19" s="62">
        <v>8.446913802704608E-4</v>
      </c>
      <c r="M19" s="62">
        <v>6.0948588252359992E-3</v>
      </c>
      <c r="N19" s="62">
        <v>6.4513439261239995E-6</v>
      </c>
      <c r="O19" s="62">
        <v>4.8675857395559992E-7</v>
      </c>
      <c r="P19" s="62">
        <v>2.9973316773359997E-5</v>
      </c>
      <c r="Q19" s="62">
        <v>6.1363654284000001E-6</v>
      </c>
      <c r="R19" s="62">
        <v>1.5566189112691998E-5</v>
      </c>
      <c r="S19" s="62">
        <v>1.6669194422538401E-5</v>
      </c>
      <c r="T19" s="62">
        <v>1.1065020726919999E-6</v>
      </c>
      <c r="U19" s="62">
        <v>1.0532878510472E-5</v>
      </c>
      <c r="V19" s="62">
        <v>2.21231761709732E-3</v>
      </c>
      <c r="W19" s="62">
        <v>1.2559582250767999E-4</v>
      </c>
      <c r="X19" s="62">
        <v>1.4311856768316447E-4</v>
      </c>
      <c r="Y19" s="62">
        <v>1.1297754841405236E-3</v>
      </c>
      <c r="Z19" s="62">
        <v>1.2807112643261237E-4</v>
      </c>
      <c r="AA19" s="62">
        <v>1.1300817702474671E-4</v>
      </c>
      <c r="AB19" s="62">
        <v>1.513973355281047E-3</v>
      </c>
      <c r="AC19" s="62" t="s">
        <v>443</v>
      </c>
      <c r="AD19" s="157" t="s">
        <v>443</v>
      </c>
      <c r="AE19" s="158"/>
      <c r="AF19" s="159">
        <v>75.310869999999994</v>
      </c>
      <c r="AG19" s="62" t="s">
        <v>443</v>
      </c>
      <c r="AH19" s="62">
        <v>38.770393284000001</v>
      </c>
      <c r="AI19" s="62" t="s">
        <v>443</v>
      </c>
      <c r="AJ19" s="62" t="s">
        <v>443</v>
      </c>
      <c r="AK19" s="62" t="s">
        <v>443</v>
      </c>
      <c r="AL19" s="40" t="s">
        <v>49</v>
      </c>
    </row>
    <row r="20" spans="1:38" ht="26.25" hidden="1" customHeight="1" thickBot="1">
      <c r="A20" s="60" t="s">
        <v>53</v>
      </c>
      <c r="B20" s="60" t="s">
        <v>64</v>
      </c>
      <c r="C20" s="61" t="s">
        <v>65</v>
      </c>
      <c r="D20" s="62"/>
      <c r="E20" s="62">
        <v>1.0701039313812055E-2</v>
      </c>
      <c r="F20" s="62">
        <v>1.1144173008156991E-3</v>
      </c>
      <c r="G20" s="62">
        <v>1.0779197652606822E-3</v>
      </c>
      <c r="H20" s="62">
        <v>4.4480377313479676E-7</v>
      </c>
      <c r="I20" s="62">
        <v>4.4539564685391295E-4</v>
      </c>
      <c r="J20" s="62">
        <v>4.4896978628674992E-4</v>
      </c>
      <c r="K20" s="62">
        <v>4.5347946496336958E-4</v>
      </c>
      <c r="L20" s="62">
        <v>2.1058742496193083E-4</v>
      </c>
      <c r="M20" s="62">
        <v>2.2957096754750283E-3</v>
      </c>
      <c r="N20" s="62">
        <v>4.8309756493656923E-5</v>
      </c>
      <c r="O20" s="62">
        <v>5.4361646730492319E-6</v>
      </c>
      <c r="P20" s="62">
        <v>1.7287856547489572E-5</v>
      </c>
      <c r="Q20" s="62">
        <v>4.0618217924796765E-6</v>
      </c>
      <c r="R20" s="62">
        <v>1.5981872540442271E-5</v>
      </c>
      <c r="S20" s="62">
        <v>1.0872748243412383E-5</v>
      </c>
      <c r="T20" s="62">
        <v>4.7451815105833278E-6</v>
      </c>
      <c r="U20" s="62">
        <v>3.9572893319448319E-6</v>
      </c>
      <c r="V20" s="62">
        <v>7.626937492614999E-4</v>
      </c>
      <c r="W20" s="62">
        <v>1.2915056664224638E-4</v>
      </c>
      <c r="X20" s="62">
        <v>4.8984262014061113E-5</v>
      </c>
      <c r="Y20" s="62">
        <v>2.8116298139645423E-4</v>
      </c>
      <c r="Z20" s="62">
        <v>3.7722127214540723E-5</v>
      </c>
      <c r="AA20" s="62">
        <v>3.2474417600689374E-5</v>
      </c>
      <c r="AB20" s="62">
        <v>4.0034378822574547E-4</v>
      </c>
      <c r="AC20" s="62">
        <v>2.0229624547283199E-6</v>
      </c>
      <c r="AD20" s="157">
        <v>4.6529140188656732E-5</v>
      </c>
      <c r="AE20" s="158"/>
      <c r="AF20" s="159">
        <v>17.27</v>
      </c>
      <c r="AG20" s="62">
        <v>0.27356999999999998</v>
      </c>
      <c r="AH20" s="62">
        <v>23.790145284000001</v>
      </c>
      <c r="AI20" s="62">
        <v>0.37066981094566398</v>
      </c>
      <c r="AJ20" s="62" t="s">
        <v>443</v>
      </c>
      <c r="AK20" s="62" t="s">
        <v>443</v>
      </c>
      <c r="AL20" s="40" t="s">
        <v>49</v>
      </c>
    </row>
    <row r="21" spans="1:38" ht="26.25" hidden="1" customHeight="1" thickBot="1">
      <c r="A21" s="60" t="s">
        <v>53</v>
      </c>
      <c r="B21" s="60" t="s">
        <v>66</v>
      </c>
      <c r="C21" s="61" t="s">
        <v>67</v>
      </c>
      <c r="D21" s="62"/>
      <c r="E21" s="62">
        <v>0.44085328495073917</v>
      </c>
      <c r="F21" s="62">
        <v>4.8227739854168825E-2</v>
      </c>
      <c r="G21" s="62">
        <v>4.5244857754751192E-2</v>
      </c>
      <c r="H21" s="62">
        <v>8.9141809756253484E-5</v>
      </c>
      <c r="I21" s="62">
        <v>2.7549489026013729E-2</v>
      </c>
      <c r="J21" s="62">
        <v>2.7833354280404364E-2</v>
      </c>
      <c r="K21" s="62">
        <v>2.8400800960649175E-2</v>
      </c>
      <c r="L21" s="62">
        <v>1.2063878124455647E-2</v>
      </c>
      <c r="M21" s="62">
        <v>0.10861255189961422</v>
      </c>
      <c r="N21" s="62">
        <v>2.9814665557622317E-3</v>
      </c>
      <c r="O21" s="62">
        <v>9.8297603217352252E-4</v>
      </c>
      <c r="P21" s="62">
        <v>3.1077150268553908E-4</v>
      </c>
      <c r="Q21" s="62">
        <v>8.7477498482879787E-5</v>
      </c>
      <c r="R21" s="62">
        <v>1.96537988968015E-3</v>
      </c>
      <c r="S21" s="62">
        <v>7.4362507198499233E-4</v>
      </c>
      <c r="T21" s="62">
        <v>2.4603906994571397E-4</v>
      </c>
      <c r="U21" s="62">
        <v>1.5139098512255994E-4</v>
      </c>
      <c r="V21" s="62">
        <v>6.3107254671149901E-2</v>
      </c>
      <c r="W21" s="62">
        <v>1.0055655497099449E-2</v>
      </c>
      <c r="X21" s="62">
        <v>2.5948988657534004E-3</v>
      </c>
      <c r="Y21" s="62">
        <v>1.3773603236336251E-2</v>
      </c>
      <c r="Z21" s="62">
        <v>1.9133078459423753E-3</v>
      </c>
      <c r="AA21" s="62">
        <v>1.6412995850311099E-3</v>
      </c>
      <c r="AB21" s="62">
        <v>1.9923109533063133E-2</v>
      </c>
      <c r="AC21" s="62">
        <v>3.7562716871772286E-4</v>
      </c>
      <c r="AD21" s="157">
        <v>1.1568819904878127E-3</v>
      </c>
      <c r="AE21" s="158"/>
      <c r="AF21" s="159">
        <v>812.34199999999998</v>
      </c>
      <c r="AG21" s="62">
        <v>6.7789700000000002</v>
      </c>
      <c r="AH21" s="62">
        <v>218.77238604806311</v>
      </c>
      <c r="AI21" s="62">
        <v>74.284841463544566</v>
      </c>
      <c r="AJ21" s="62" t="s">
        <v>443</v>
      </c>
      <c r="AK21" s="62" t="s">
        <v>443</v>
      </c>
      <c r="AL21" s="40" t="s">
        <v>49</v>
      </c>
    </row>
    <row r="22" spans="1:38" ht="26.25" hidden="1" customHeight="1" thickBot="1">
      <c r="A22" s="60" t="s">
        <v>53</v>
      </c>
      <c r="B22" s="64" t="s">
        <v>68</v>
      </c>
      <c r="C22" s="61" t="s">
        <v>69</v>
      </c>
      <c r="D22" s="62"/>
      <c r="E22" s="159" t="s">
        <v>445</v>
      </c>
      <c r="F22" s="159" t="s">
        <v>445</v>
      </c>
      <c r="G22" s="159" t="s">
        <v>445</v>
      </c>
      <c r="H22" s="159" t="s">
        <v>445</v>
      </c>
      <c r="I22" s="159" t="s">
        <v>445</v>
      </c>
      <c r="J22" s="159" t="s">
        <v>445</v>
      </c>
      <c r="K22" s="159" t="s">
        <v>445</v>
      </c>
      <c r="L22" s="159" t="s">
        <v>445</v>
      </c>
      <c r="M22" s="159" t="s">
        <v>445</v>
      </c>
      <c r="N22" s="159" t="s">
        <v>445</v>
      </c>
      <c r="O22" s="159" t="s">
        <v>445</v>
      </c>
      <c r="P22" s="159" t="s">
        <v>445</v>
      </c>
      <c r="Q22" s="159" t="s">
        <v>445</v>
      </c>
      <c r="R22" s="159" t="s">
        <v>445</v>
      </c>
      <c r="S22" s="159" t="s">
        <v>445</v>
      </c>
      <c r="T22" s="159" t="s">
        <v>445</v>
      </c>
      <c r="U22" s="159" t="s">
        <v>445</v>
      </c>
      <c r="V22" s="159" t="s">
        <v>445</v>
      </c>
      <c r="W22" s="159" t="s">
        <v>445</v>
      </c>
      <c r="X22" s="159" t="s">
        <v>445</v>
      </c>
      <c r="Y22" s="159" t="s">
        <v>445</v>
      </c>
      <c r="Z22" s="159" t="s">
        <v>445</v>
      </c>
      <c r="AA22" s="159" t="s">
        <v>445</v>
      </c>
      <c r="AB22" s="159" t="s">
        <v>445</v>
      </c>
      <c r="AC22" s="159" t="s">
        <v>445</v>
      </c>
      <c r="AD22" s="159" t="s">
        <v>445</v>
      </c>
      <c r="AE22" s="158"/>
      <c r="AF22" s="159" t="s">
        <v>445</v>
      </c>
      <c r="AG22" s="62" t="s">
        <v>445</v>
      </c>
      <c r="AH22" s="62" t="s">
        <v>445</v>
      </c>
      <c r="AI22" s="62" t="s">
        <v>445</v>
      </c>
      <c r="AJ22" s="62" t="s">
        <v>445</v>
      </c>
      <c r="AK22" s="62" t="s">
        <v>445</v>
      </c>
      <c r="AL22" s="40" t="s">
        <v>49</v>
      </c>
    </row>
    <row r="23" spans="1:38" ht="26.25" hidden="1" customHeight="1" thickBot="1">
      <c r="A23" s="60" t="s">
        <v>70</v>
      </c>
      <c r="B23" s="64" t="s">
        <v>393</v>
      </c>
      <c r="C23" s="61" t="s">
        <v>389</v>
      </c>
      <c r="D23" s="103"/>
      <c r="E23" s="62">
        <v>1.3177900812846297</v>
      </c>
      <c r="F23" s="62">
        <v>0.13638717412418999</v>
      </c>
      <c r="G23" s="62">
        <v>1.6154832587999999E-3</v>
      </c>
      <c r="H23" s="62">
        <v>3.2309665175999996E-4</v>
      </c>
      <c r="I23" s="62">
        <v>8.497441941287999E-2</v>
      </c>
      <c r="J23" s="62">
        <v>8.497441941287999E-2</v>
      </c>
      <c r="K23" s="62">
        <v>8.497441941287999E-2</v>
      </c>
      <c r="L23" s="62">
        <v>4.7585674871212798E-2</v>
      </c>
      <c r="M23" s="62">
        <v>0.43513041575777994</v>
      </c>
      <c r="N23" s="62" t="s">
        <v>443</v>
      </c>
      <c r="O23" s="62">
        <v>4.0387081469999997E-4</v>
      </c>
      <c r="P23" s="62" t="s">
        <v>443</v>
      </c>
      <c r="Q23" s="62" t="s">
        <v>443</v>
      </c>
      <c r="R23" s="62">
        <v>2.0193540735E-3</v>
      </c>
      <c r="S23" s="62">
        <v>6.8658038498999985E-2</v>
      </c>
      <c r="T23" s="62">
        <v>2.8270957029000003E-3</v>
      </c>
      <c r="U23" s="62">
        <v>4.0387081469999997E-4</v>
      </c>
      <c r="V23" s="62">
        <v>4.0387081469999996E-2</v>
      </c>
      <c r="W23" s="62" t="s">
        <v>443</v>
      </c>
      <c r="X23" s="62">
        <v>1.2116124441E-3</v>
      </c>
      <c r="Y23" s="62">
        <v>2.0193540735E-3</v>
      </c>
      <c r="Z23" s="62" t="s">
        <v>443</v>
      </c>
      <c r="AA23" s="62" t="s">
        <v>443</v>
      </c>
      <c r="AB23" s="62">
        <v>3.2309665176000002E-3</v>
      </c>
      <c r="AC23" s="62" t="s">
        <v>443</v>
      </c>
      <c r="AD23" s="157" t="s">
        <v>443</v>
      </c>
      <c r="AE23" s="158"/>
      <c r="AF23" s="159">
        <v>1736.64450321</v>
      </c>
      <c r="AG23" s="62" t="s">
        <v>443</v>
      </c>
      <c r="AH23" s="62" t="s">
        <v>443</v>
      </c>
      <c r="AI23" s="62" t="s">
        <v>443</v>
      </c>
      <c r="AJ23" s="62" t="s">
        <v>443</v>
      </c>
      <c r="AK23" s="62" t="s">
        <v>443</v>
      </c>
      <c r="AL23" s="40" t="s">
        <v>49</v>
      </c>
    </row>
    <row r="24" spans="1:38" ht="26.25" customHeight="1" thickBot="1">
      <c r="A24" s="65" t="s">
        <v>53</v>
      </c>
      <c r="B24" s="64" t="s">
        <v>71</v>
      </c>
      <c r="C24" s="61" t="s">
        <v>72</v>
      </c>
      <c r="D24" s="62"/>
      <c r="E24" s="62">
        <v>3.6607663746637202</v>
      </c>
      <c r="F24" s="62">
        <v>0.14465784164737094</v>
      </c>
      <c r="G24" s="62">
        <v>0.31281381486780291</v>
      </c>
      <c r="H24" s="62">
        <v>1.3541366007994255E-4</v>
      </c>
      <c r="I24" s="62">
        <v>9.696083419004789E-2</v>
      </c>
      <c r="J24" s="62">
        <v>9.8318826240247764E-2</v>
      </c>
      <c r="K24" s="62">
        <v>9.9901650957380753E-2</v>
      </c>
      <c r="L24" s="62">
        <v>4.3752125106032311E-2</v>
      </c>
      <c r="M24" s="62">
        <v>1.3399788091128872</v>
      </c>
      <c r="N24" s="62">
        <v>8.1759377281080459E-2</v>
      </c>
      <c r="O24" s="62">
        <v>6.8554941285345391E-3</v>
      </c>
      <c r="P24" s="62">
        <v>3.307230663496484E-2</v>
      </c>
      <c r="Q24" s="62">
        <v>1.7696496875996056E-2</v>
      </c>
      <c r="R24" s="62">
        <v>3.1279352068492777E-2</v>
      </c>
      <c r="S24" s="62">
        <v>4.5179421931499257E-2</v>
      </c>
      <c r="T24" s="62">
        <v>3.3356118426144658E-2</v>
      </c>
      <c r="U24" s="62">
        <v>1.6977340714935892E-2</v>
      </c>
      <c r="V24" s="62">
        <v>0.4540084831356207</v>
      </c>
      <c r="W24" s="62">
        <v>3.9169261023099984E-2</v>
      </c>
      <c r="X24" s="62">
        <v>1.286271110945802E-2</v>
      </c>
      <c r="Y24" s="62">
        <v>0.12335292530035273</v>
      </c>
      <c r="Z24" s="62">
        <v>9.1486904055144095E-3</v>
      </c>
      <c r="AA24" s="62">
        <v>7.7366360130847068E-3</v>
      </c>
      <c r="AB24" s="62">
        <v>0.15310096282840985</v>
      </c>
      <c r="AC24" s="62">
        <v>6.3742212104231073E-4</v>
      </c>
      <c r="AD24" s="157">
        <v>1.9329682288159643E-2</v>
      </c>
      <c r="AE24" s="158"/>
      <c r="AF24" s="159">
        <v>3441.20244048</v>
      </c>
      <c r="AG24" s="62">
        <v>113.2731</v>
      </c>
      <c r="AH24" s="62">
        <v>134.65415101015046</v>
      </c>
      <c r="AI24" s="62">
        <v>112.84471673328548</v>
      </c>
      <c r="AJ24" s="62" t="s">
        <v>443</v>
      </c>
      <c r="AK24" s="62">
        <v>0.64548160345287986</v>
      </c>
      <c r="AL24" s="40" t="s">
        <v>49</v>
      </c>
    </row>
    <row r="25" spans="1:38" ht="26.25" hidden="1" customHeight="1" thickBot="1">
      <c r="A25" s="60" t="s">
        <v>73</v>
      </c>
      <c r="B25" s="64" t="s">
        <v>74</v>
      </c>
      <c r="C25" s="66" t="s">
        <v>75</v>
      </c>
      <c r="D25" s="62"/>
      <c r="E25" s="62">
        <v>0.29338399999999998</v>
      </c>
      <c r="F25" s="62">
        <v>2.2568000000000002E-3</v>
      </c>
      <c r="G25" s="62">
        <v>1.8054400000000002E-2</v>
      </c>
      <c r="H25" s="62" t="s">
        <v>443</v>
      </c>
      <c r="I25" s="62">
        <v>1.6925999999999998E-3</v>
      </c>
      <c r="J25" s="62">
        <v>1.6925999999999998E-3</v>
      </c>
      <c r="K25" s="62" t="s">
        <v>443</v>
      </c>
      <c r="L25" s="62">
        <v>8.124479999999999E-4</v>
      </c>
      <c r="M25" s="62">
        <v>6.8832399999999988E-2</v>
      </c>
      <c r="N25" s="62" t="s">
        <v>443</v>
      </c>
      <c r="O25" s="62" t="s">
        <v>443</v>
      </c>
      <c r="P25" s="62" t="s">
        <v>443</v>
      </c>
      <c r="Q25" s="62" t="s">
        <v>443</v>
      </c>
      <c r="R25" s="62" t="s">
        <v>443</v>
      </c>
      <c r="S25" s="62" t="s">
        <v>443</v>
      </c>
      <c r="T25" s="62" t="s">
        <v>443</v>
      </c>
      <c r="U25" s="62" t="s">
        <v>443</v>
      </c>
      <c r="V25" s="62" t="s">
        <v>443</v>
      </c>
      <c r="W25" s="62" t="s">
        <v>443</v>
      </c>
      <c r="X25" s="62" t="s">
        <v>443</v>
      </c>
      <c r="Y25" s="62" t="s">
        <v>443</v>
      </c>
      <c r="Z25" s="62" t="s">
        <v>443</v>
      </c>
      <c r="AA25" s="62" t="s">
        <v>443</v>
      </c>
      <c r="AB25" s="62" t="s">
        <v>443</v>
      </c>
      <c r="AC25" s="62" t="s">
        <v>443</v>
      </c>
      <c r="AD25" s="62" t="s">
        <v>443</v>
      </c>
      <c r="AE25" s="158"/>
      <c r="AF25" s="62" t="s">
        <v>443</v>
      </c>
      <c r="AG25" s="62" t="s">
        <v>443</v>
      </c>
      <c r="AH25" s="62" t="s">
        <v>443</v>
      </c>
      <c r="AI25" s="62" t="s">
        <v>443</v>
      </c>
      <c r="AJ25" s="62" t="s">
        <v>443</v>
      </c>
      <c r="AK25" s="62">
        <v>11284</v>
      </c>
      <c r="AL25" s="40" t="s">
        <v>49</v>
      </c>
    </row>
    <row r="26" spans="1:38" ht="26.25" hidden="1" customHeight="1" thickBot="1">
      <c r="A26" s="60" t="s">
        <v>73</v>
      </c>
      <c r="B26" s="60" t="s">
        <v>76</v>
      </c>
      <c r="C26" s="61" t="s">
        <v>77</v>
      </c>
      <c r="D26" s="62"/>
      <c r="E26" s="62">
        <v>8.2646051840000012E-4</v>
      </c>
      <c r="F26" s="62">
        <v>3.2283614000000002E-5</v>
      </c>
      <c r="G26" s="62">
        <v>6.4567228000000004E-5</v>
      </c>
      <c r="H26" s="62" t="s">
        <v>443</v>
      </c>
      <c r="I26" s="62">
        <v>1.2913445600000002E-5</v>
      </c>
      <c r="J26" s="62">
        <v>1.2913445600000002E-5</v>
      </c>
      <c r="K26" s="62" t="s">
        <v>443</v>
      </c>
      <c r="L26" s="62">
        <v>6.1984538880000005E-6</v>
      </c>
      <c r="M26" s="62">
        <v>7.1023950800000013E-5</v>
      </c>
      <c r="N26" s="62" t="s">
        <v>443</v>
      </c>
      <c r="O26" s="62" t="s">
        <v>443</v>
      </c>
      <c r="P26" s="62" t="s">
        <v>443</v>
      </c>
      <c r="Q26" s="62" t="s">
        <v>443</v>
      </c>
      <c r="R26" s="62" t="s">
        <v>443</v>
      </c>
      <c r="S26" s="62" t="s">
        <v>443</v>
      </c>
      <c r="T26" s="62" t="s">
        <v>443</v>
      </c>
      <c r="U26" s="62" t="s">
        <v>443</v>
      </c>
      <c r="V26" s="62" t="s">
        <v>443</v>
      </c>
      <c r="W26" s="62" t="s">
        <v>443</v>
      </c>
      <c r="X26" s="62" t="s">
        <v>443</v>
      </c>
      <c r="Y26" s="62" t="s">
        <v>443</v>
      </c>
      <c r="Z26" s="62" t="s">
        <v>443</v>
      </c>
      <c r="AA26" s="62" t="s">
        <v>443</v>
      </c>
      <c r="AB26" s="62" t="s">
        <v>443</v>
      </c>
      <c r="AC26" s="62" t="s">
        <v>443</v>
      </c>
      <c r="AD26" s="62" t="s">
        <v>443</v>
      </c>
      <c r="AE26" s="158"/>
      <c r="AF26" s="62" t="s">
        <v>443</v>
      </c>
      <c r="AG26" s="62" t="s">
        <v>443</v>
      </c>
      <c r="AH26" s="62" t="s">
        <v>443</v>
      </c>
      <c r="AI26" s="62" t="s">
        <v>443</v>
      </c>
      <c r="AJ26" s="62" t="s">
        <v>443</v>
      </c>
      <c r="AK26" s="62">
        <v>2.776390804</v>
      </c>
      <c r="AL26" s="40" t="s">
        <v>49</v>
      </c>
    </row>
    <row r="27" spans="1:38" ht="26.25" hidden="1" customHeight="1" thickBot="1">
      <c r="A27" s="60" t="s">
        <v>78</v>
      </c>
      <c r="B27" s="60" t="s">
        <v>79</v>
      </c>
      <c r="C27" s="61" t="s">
        <v>80</v>
      </c>
      <c r="D27" s="62"/>
      <c r="E27" s="62">
        <v>3.5875677134361057</v>
      </c>
      <c r="F27" s="62">
        <v>1.3269875228632182</v>
      </c>
      <c r="G27" s="62">
        <v>9.761505596913975E-3</v>
      </c>
      <c r="H27" s="62">
        <v>0.11206627055049009</v>
      </c>
      <c r="I27" s="62">
        <v>0.24026152723222796</v>
      </c>
      <c r="J27" s="62">
        <v>0.24026152723222796</v>
      </c>
      <c r="K27" s="62">
        <v>0.24026152723222796</v>
      </c>
      <c r="L27" s="62">
        <v>0.17586632087135981</v>
      </c>
      <c r="M27" s="62">
        <v>9.8033886155234029</v>
      </c>
      <c r="N27" s="62">
        <v>2.6796560125241287E-4</v>
      </c>
      <c r="O27" s="62">
        <v>3.0801035159903247E-5</v>
      </c>
      <c r="P27" s="62">
        <v>2.0301435089524196E-3</v>
      </c>
      <c r="Q27" s="62">
        <v>5.1631052132713003E-5</v>
      </c>
      <c r="R27" s="62">
        <v>2.5055062582738331E-3</v>
      </c>
      <c r="S27" s="62">
        <v>1.7206980339472856E-3</v>
      </c>
      <c r="T27" s="62">
        <v>2.7059181008466101E-4</v>
      </c>
      <c r="U27" s="62">
        <v>4.1901577282331683E-5</v>
      </c>
      <c r="V27" s="62">
        <v>7.2415018170627577E-3</v>
      </c>
      <c r="W27" s="62">
        <v>0.24108099999999999</v>
      </c>
      <c r="X27" s="62">
        <v>6.5844567140000004E-3</v>
      </c>
      <c r="Y27" s="62">
        <v>7.4379610545999997E-3</v>
      </c>
      <c r="Z27" s="62">
        <v>5.7410291503000007E-3</v>
      </c>
      <c r="AA27" s="62">
        <v>6.3542983419E-3</v>
      </c>
      <c r="AB27" s="62">
        <v>2.6117745260800001E-2</v>
      </c>
      <c r="AC27" s="62">
        <v>2.4108070000000001E-4</v>
      </c>
      <c r="AD27" s="157">
        <v>4.8515800000000001E-5</v>
      </c>
      <c r="AE27" s="158"/>
      <c r="AF27" s="62">
        <v>15337.352706715899</v>
      </c>
      <c r="AG27" s="62" t="s">
        <v>443</v>
      </c>
      <c r="AH27" s="62" t="s">
        <v>443</v>
      </c>
      <c r="AI27" s="62" t="s">
        <v>443</v>
      </c>
      <c r="AJ27" s="62" t="s">
        <v>443</v>
      </c>
      <c r="AK27" s="62" t="s">
        <v>443</v>
      </c>
      <c r="AL27" s="40" t="s">
        <v>49</v>
      </c>
    </row>
    <row r="28" spans="1:38" ht="26.25" hidden="1" customHeight="1" thickBot="1">
      <c r="A28" s="60" t="s">
        <v>78</v>
      </c>
      <c r="B28" s="60" t="s">
        <v>81</v>
      </c>
      <c r="C28" s="61" t="s">
        <v>82</v>
      </c>
      <c r="D28" s="62"/>
      <c r="E28" s="62">
        <v>0.58409689761601813</v>
      </c>
      <c r="F28" s="62">
        <v>7.6284517897527354E-2</v>
      </c>
      <c r="G28" s="62">
        <v>9.4380499265605362E-4</v>
      </c>
      <c r="H28" s="62">
        <v>2.5556598408968245E-3</v>
      </c>
      <c r="I28" s="62">
        <v>5.2151163149293502E-2</v>
      </c>
      <c r="J28" s="62">
        <v>5.2151163149293502E-2</v>
      </c>
      <c r="K28" s="62">
        <v>5.2151163149293502E-2</v>
      </c>
      <c r="L28" s="62">
        <v>3.7984586792677875E-2</v>
      </c>
      <c r="M28" s="62">
        <v>0.71223003924522399</v>
      </c>
      <c r="N28" s="62">
        <v>2.939951009514181E-5</v>
      </c>
      <c r="O28" s="62">
        <v>3.1510195651047451E-6</v>
      </c>
      <c r="P28" s="62">
        <v>2.6804915027905203E-4</v>
      </c>
      <c r="Q28" s="62">
        <v>5.774367741233083E-6</v>
      </c>
      <c r="R28" s="62">
        <v>3.8950835132134175E-4</v>
      </c>
      <c r="S28" s="62">
        <v>2.6265236623925831E-4</v>
      </c>
      <c r="T28" s="62">
        <v>2.0519149095065081E-5</v>
      </c>
      <c r="U28" s="62">
        <v>5.2466963522566751E-6</v>
      </c>
      <c r="V28" s="62">
        <v>9.2857520173690925E-4</v>
      </c>
      <c r="W28" s="62">
        <v>2.8459699999999997E-2</v>
      </c>
      <c r="X28" s="62">
        <v>8.9178273859999999E-4</v>
      </c>
      <c r="Y28" s="62">
        <v>1.0017655918E-3</v>
      </c>
      <c r="Z28" s="62">
        <v>7.8237497520000003E-4</v>
      </c>
      <c r="AA28" s="62">
        <v>8.383255666E-4</v>
      </c>
      <c r="AB28" s="62">
        <v>3.5142488721999999E-3</v>
      </c>
      <c r="AC28" s="62">
        <v>2.8459700000000001E-5</v>
      </c>
      <c r="AD28" s="157">
        <v>5.8981000000000003E-6</v>
      </c>
      <c r="AE28" s="158"/>
      <c r="AF28" s="62">
        <v>2020.4812823591999</v>
      </c>
      <c r="AG28" s="62" t="s">
        <v>443</v>
      </c>
      <c r="AH28" s="62" t="s">
        <v>444</v>
      </c>
      <c r="AI28" s="62" t="s">
        <v>443</v>
      </c>
      <c r="AJ28" s="62" t="s">
        <v>443</v>
      </c>
      <c r="AK28" s="62" t="s">
        <v>443</v>
      </c>
      <c r="AL28" s="40" t="s">
        <v>49</v>
      </c>
    </row>
    <row r="29" spans="1:38" ht="26.25" hidden="1" customHeight="1" thickBot="1">
      <c r="A29" s="60" t="s">
        <v>78</v>
      </c>
      <c r="B29" s="60" t="s">
        <v>83</v>
      </c>
      <c r="C29" s="61" t="s">
        <v>84</v>
      </c>
      <c r="D29" s="62"/>
      <c r="E29" s="62">
        <v>1.0089507231950539</v>
      </c>
      <c r="F29" s="62">
        <v>0.14643469755775942</v>
      </c>
      <c r="G29" s="62">
        <v>6.3318540894995005E-4</v>
      </c>
      <c r="H29" s="62">
        <v>6.6616233365484321E-4</v>
      </c>
      <c r="I29" s="62">
        <v>4.0653202358120352E-2</v>
      </c>
      <c r="J29" s="62">
        <v>4.0653202358120352E-2</v>
      </c>
      <c r="K29" s="62">
        <v>4.0653202358120352E-2</v>
      </c>
      <c r="L29" s="62">
        <v>2.1825225198639407E-2</v>
      </c>
      <c r="M29" s="62">
        <v>0.32398196931750306</v>
      </c>
      <c r="N29" s="62">
        <v>1.7157625127774058E-5</v>
      </c>
      <c r="O29" s="62">
        <v>1.7640530547419629E-6</v>
      </c>
      <c r="P29" s="62">
        <v>1.71898829438724E-4</v>
      </c>
      <c r="Q29" s="62">
        <v>3.4073797545725335E-6</v>
      </c>
      <c r="R29" s="62">
        <v>2.6644781899567792E-4</v>
      </c>
      <c r="S29" s="62">
        <v>1.7900912529179896E-4</v>
      </c>
      <c r="T29" s="62">
        <v>8.8671075426387363E-6</v>
      </c>
      <c r="U29" s="62">
        <v>3.2866533996611413E-6</v>
      </c>
      <c r="V29" s="62">
        <v>5.879758212916635E-4</v>
      </c>
      <c r="W29" s="62">
        <v>1.3657000000000002E-2</v>
      </c>
      <c r="X29" s="62">
        <v>1.9724421000000001E-4</v>
      </c>
      <c r="Y29" s="62">
        <v>1.1944232717000002E-3</v>
      </c>
      <c r="Z29" s="62">
        <v>1.3346858214000001E-3</v>
      </c>
      <c r="AA29" s="62">
        <v>3.068243266E-4</v>
      </c>
      <c r="AB29" s="62">
        <v>3.0331776297000002E-3</v>
      </c>
      <c r="AC29" s="62">
        <v>8.3276999999999999E-6</v>
      </c>
      <c r="AD29" s="157">
        <v>2.5353000000000001E-6</v>
      </c>
      <c r="AE29" s="158"/>
      <c r="AF29" s="62">
        <v>1352.9951891252999</v>
      </c>
      <c r="AG29" s="62" t="s">
        <v>443</v>
      </c>
      <c r="AH29" s="62" t="s">
        <v>443</v>
      </c>
      <c r="AI29" s="62" t="s">
        <v>443</v>
      </c>
      <c r="AJ29" s="62" t="s">
        <v>443</v>
      </c>
      <c r="AK29" s="62" t="s">
        <v>443</v>
      </c>
      <c r="AL29" s="40" t="s">
        <v>49</v>
      </c>
    </row>
    <row r="30" spans="1:38" ht="26.25" hidden="1" customHeight="1" thickBot="1">
      <c r="A30" s="60" t="s">
        <v>78</v>
      </c>
      <c r="B30" s="60" t="s">
        <v>85</v>
      </c>
      <c r="C30" s="61" t="s">
        <v>86</v>
      </c>
      <c r="D30" s="62"/>
      <c r="E30" s="62">
        <v>1.277679113741384E-2</v>
      </c>
      <c r="F30" s="62">
        <v>5.3068769612944315E-2</v>
      </c>
      <c r="G30" s="62">
        <v>3.1342630201982991E-5</v>
      </c>
      <c r="H30" s="62">
        <v>1.1197732506721233E-4</v>
      </c>
      <c r="I30" s="62">
        <v>6.2156275173573311E-4</v>
      </c>
      <c r="J30" s="62">
        <v>6.2156275173573311E-4</v>
      </c>
      <c r="K30" s="62">
        <v>6.2156275173573311E-4</v>
      </c>
      <c r="L30" s="62">
        <v>1.2316945783950764E-4</v>
      </c>
      <c r="M30" s="62">
        <v>0.16801824744256408</v>
      </c>
      <c r="N30" s="62">
        <v>2.6072977685073596E-6</v>
      </c>
      <c r="O30" s="62">
        <v>1.4032893974012668E-5</v>
      </c>
      <c r="P30" s="62">
        <v>1.36340441378626E-5</v>
      </c>
      <c r="Q30" s="62">
        <v>4.7013945302974486E-7</v>
      </c>
      <c r="R30" s="62">
        <v>6.7639108185173419E-5</v>
      </c>
      <c r="S30" s="62">
        <v>2.3477858305696623E-3</v>
      </c>
      <c r="T30" s="62">
        <v>9.9550416521441097E-5</v>
      </c>
      <c r="U30" s="62">
        <v>1.3972720870188135E-5</v>
      </c>
      <c r="V30" s="62">
        <v>1.4062119069234416E-3</v>
      </c>
      <c r="W30" s="62">
        <v>4.9029999999999994E-4</v>
      </c>
      <c r="X30" s="62">
        <v>1.5783066200000002E-5</v>
      </c>
      <c r="Y30" s="62">
        <v>1.81659978E-5</v>
      </c>
      <c r="Z30" s="62">
        <v>1.2715199E-5</v>
      </c>
      <c r="AA30" s="62">
        <v>1.97722923E-5</v>
      </c>
      <c r="AB30" s="62">
        <v>6.6436555300000005E-5</v>
      </c>
      <c r="AC30" s="62">
        <v>4.9060000000000001E-7</v>
      </c>
      <c r="AD30" s="157">
        <v>1.2870000000000001E-7</v>
      </c>
      <c r="AE30" s="158"/>
      <c r="AF30" s="62">
        <v>68.599614723200006</v>
      </c>
      <c r="AG30" s="62" t="s">
        <v>443</v>
      </c>
      <c r="AH30" s="62" t="s">
        <v>444</v>
      </c>
      <c r="AI30" s="62" t="s">
        <v>443</v>
      </c>
      <c r="AJ30" s="62" t="s">
        <v>443</v>
      </c>
      <c r="AK30" s="62" t="s">
        <v>443</v>
      </c>
      <c r="AL30" s="40" t="s">
        <v>49</v>
      </c>
    </row>
    <row r="31" spans="1:38" ht="26.25" hidden="1" customHeight="1" thickBot="1">
      <c r="A31" s="60" t="s">
        <v>78</v>
      </c>
      <c r="B31" s="60" t="s">
        <v>87</v>
      </c>
      <c r="C31" s="61" t="s">
        <v>88</v>
      </c>
      <c r="D31" s="62"/>
      <c r="E31" s="62" t="s">
        <v>443</v>
      </c>
      <c r="F31" s="62">
        <v>0.81373315060282603</v>
      </c>
      <c r="G31" s="62" t="s">
        <v>443</v>
      </c>
      <c r="H31" s="62" t="s">
        <v>443</v>
      </c>
      <c r="I31" s="62" t="s">
        <v>443</v>
      </c>
      <c r="J31" s="62" t="s">
        <v>443</v>
      </c>
      <c r="K31" s="62" t="s">
        <v>443</v>
      </c>
      <c r="L31" s="62" t="s">
        <v>443</v>
      </c>
      <c r="M31" s="62" t="s">
        <v>443</v>
      </c>
      <c r="N31" s="62" t="s">
        <v>443</v>
      </c>
      <c r="O31" s="62" t="s">
        <v>443</v>
      </c>
      <c r="P31" s="62" t="s">
        <v>443</v>
      </c>
      <c r="Q31" s="62" t="s">
        <v>443</v>
      </c>
      <c r="R31" s="62" t="s">
        <v>443</v>
      </c>
      <c r="S31" s="62" t="s">
        <v>443</v>
      </c>
      <c r="T31" s="62" t="s">
        <v>443</v>
      </c>
      <c r="U31" s="62" t="s">
        <v>443</v>
      </c>
      <c r="V31" s="62" t="s">
        <v>443</v>
      </c>
      <c r="W31" s="62" t="s">
        <v>443</v>
      </c>
      <c r="X31" s="62" t="s">
        <v>443</v>
      </c>
      <c r="Y31" s="62" t="s">
        <v>443</v>
      </c>
      <c r="Z31" s="62" t="s">
        <v>443</v>
      </c>
      <c r="AA31" s="62" t="s">
        <v>443</v>
      </c>
      <c r="AB31" s="62" t="s">
        <v>443</v>
      </c>
      <c r="AC31" s="62" t="s">
        <v>443</v>
      </c>
      <c r="AD31" s="157" t="s">
        <v>443</v>
      </c>
      <c r="AE31" s="158"/>
      <c r="AF31" s="159" t="s">
        <v>443</v>
      </c>
      <c r="AG31" s="62" t="s">
        <v>443</v>
      </c>
      <c r="AH31" s="62" t="s">
        <v>443</v>
      </c>
      <c r="AI31" s="62" t="s">
        <v>443</v>
      </c>
      <c r="AJ31" s="62" t="s">
        <v>443</v>
      </c>
      <c r="AK31" s="62" t="s">
        <v>443</v>
      </c>
      <c r="AL31" s="40" t="s">
        <v>49</v>
      </c>
    </row>
    <row r="32" spans="1:38" ht="26.25" hidden="1" customHeight="1" thickBot="1">
      <c r="A32" s="60" t="s">
        <v>78</v>
      </c>
      <c r="B32" s="60" t="s">
        <v>89</v>
      </c>
      <c r="C32" s="61" t="s">
        <v>90</v>
      </c>
      <c r="D32" s="62"/>
      <c r="E32" s="62" t="s">
        <v>443</v>
      </c>
      <c r="F32" s="62" t="s">
        <v>443</v>
      </c>
      <c r="G32" s="62" t="s">
        <v>443</v>
      </c>
      <c r="H32" s="62" t="s">
        <v>443</v>
      </c>
      <c r="I32" s="62">
        <v>6.4005546237025451E-2</v>
      </c>
      <c r="J32" s="62">
        <v>0.11969679491225665</v>
      </c>
      <c r="K32" s="62">
        <v>0.15716785708016554</v>
      </c>
      <c r="L32" s="62">
        <v>6.4852763949232737E-3</v>
      </c>
      <c r="M32" s="62" t="s">
        <v>443</v>
      </c>
      <c r="N32" s="62">
        <v>0.16494067014400665</v>
      </c>
      <c r="O32" s="62">
        <v>7.6216592211580643E-4</v>
      </c>
      <c r="P32" s="62" t="s">
        <v>443</v>
      </c>
      <c r="Q32" s="62">
        <v>1.9035232650156009E-3</v>
      </c>
      <c r="R32" s="62">
        <v>6.1137824424319566E-2</v>
      </c>
      <c r="S32" s="62">
        <v>1.3388052997284863</v>
      </c>
      <c r="T32" s="62">
        <v>9.657498649527212E-3</v>
      </c>
      <c r="U32" s="62">
        <v>1.2801109247405087E-3</v>
      </c>
      <c r="V32" s="62">
        <v>0.5081892137579016</v>
      </c>
      <c r="W32" s="62" t="s">
        <v>443</v>
      </c>
      <c r="X32" s="62" t="s">
        <v>443</v>
      </c>
      <c r="Y32" s="62" t="s">
        <v>443</v>
      </c>
      <c r="Z32" s="62" t="s">
        <v>443</v>
      </c>
      <c r="AA32" s="62" t="s">
        <v>443</v>
      </c>
      <c r="AB32" s="62" t="s">
        <v>443</v>
      </c>
      <c r="AC32" s="62" t="s">
        <v>443</v>
      </c>
      <c r="AD32" s="157" t="s">
        <v>443</v>
      </c>
      <c r="AE32" s="158"/>
      <c r="AF32" s="159" t="s">
        <v>443</v>
      </c>
      <c r="AG32" s="62" t="s">
        <v>443</v>
      </c>
      <c r="AH32" s="62" t="s">
        <v>443</v>
      </c>
      <c r="AI32" s="62" t="s">
        <v>443</v>
      </c>
      <c r="AJ32" s="62" t="s">
        <v>443</v>
      </c>
      <c r="AK32" s="62">
        <v>6346.8129073354858</v>
      </c>
      <c r="AL32" s="40" t="s">
        <v>413</v>
      </c>
    </row>
    <row r="33" spans="1:38" ht="26.25" hidden="1" customHeight="1" thickBot="1">
      <c r="A33" s="60" t="s">
        <v>78</v>
      </c>
      <c r="B33" s="60" t="s">
        <v>91</v>
      </c>
      <c r="C33" s="61" t="s">
        <v>92</v>
      </c>
      <c r="D33" s="62"/>
      <c r="E33" s="62" t="s">
        <v>443</v>
      </c>
      <c r="F33" s="62" t="s">
        <v>443</v>
      </c>
      <c r="G33" s="62" t="s">
        <v>443</v>
      </c>
      <c r="H33" s="62" t="s">
        <v>443</v>
      </c>
      <c r="I33" s="62">
        <v>2.9149236833081082E-2</v>
      </c>
      <c r="J33" s="62">
        <v>5.3980068209409399E-2</v>
      </c>
      <c r="K33" s="62">
        <v>0.1079601364188188</v>
      </c>
      <c r="L33" s="62">
        <v>1.1443774460394786E-3</v>
      </c>
      <c r="M33" s="62" t="s">
        <v>443</v>
      </c>
      <c r="N33" s="62" t="s">
        <v>443</v>
      </c>
      <c r="O33" s="62" t="s">
        <v>443</v>
      </c>
      <c r="P33" s="62" t="s">
        <v>443</v>
      </c>
      <c r="Q33" s="62" t="s">
        <v>443</v>
      </c>
      <c r="R33" s="62" t="s">
        <v>443</v>
      </c>
      <c r="S33" s="62" t="s">
        <v>443</v>
      </c>
      <c r="T33" s="62" t="s">
        <v>443</v>
      </c>
      <c r="U33" s="62" t="s">
        <v>443</v>
      </c>
      <c r="V33" s="62" t="s">
        <v>443</v>
      </c>
      <c r="W33" s="62" t="s">
        <v>443</v>
      </c>
      <c r="X33" s="62" t="s">
        <v>443</v>
      </c>
      <c r="Y33" s="62" t="s">
        <v>443</v>
      </c>
      <c r="Z33" s="62" t="s">
        <v>443</v>
      </c>
      <c r="AA33" s="62" t="s">
        <v>443</v>
      </c>
      <c r="AB33" s="62" t="s">
        <v>443</v>
      </c>
      <c r="AC33" s="62" t="s">
        <v>443</v>
      </c>
      <c r="AD33" s="157" t="s">
        <v>443</v>
      </c>
      <c r="AE33" s="158"/>
      <c r="AF33" s="159" t="s">
        <v>443</v>
      </c>
      <c r="AG33" s="62" t="s">
        <v>443</v>
      </c>
      <c r="AH33" s="62" t="s">
        <v>443</v>
      </c>
      <c r="AI33" s="62" t="s">
        <v>443</v>
      </c>
      <c r="AJ33" s="62" t="s">
        <v>443</v>
      </c>
      <c r="AK33" s="62">
        <v>6346.8129073354858</v>
      </c>
      <c r="AL33" s="40" t="s">
        <v>413</v>
      </c>
    </row>
    <row r="34" spans="1:38" ht="26.25" hidden="1" customHeight="1" thickBot="1">
      <c r="A34" s="60" t="s">
        <v>70</v>
      </c>
      <c r="B34" s="60" t="s">
        <v>93</v>
      </c>
      <c r="C34" s="61" t="s">
        <v>94</v>
      </c>
      <c r="D34" s="62"/>
      <c r="E34" s="62">
        <v>0.1660556</v>
      </c>
      <c r="F34" s="62">
        <v>1.473585E-2</v>
      </c>
      <c r="G34" s="62">
        <v>1.2676000000000001E-4</v>
      </c>
      <c r="H34" s="62">
        <v>2.2183000000000001E-5</v>
      </c>
      <c r="I34" s="62">
        <v>4.3415300000000006E-3</v>
      </c>
      <c r="J34" s="62">
        <v>4.5633599999999998E-3</v>
      </c>
      <c r="K34" s="62">
        <v>4.8168799999999999E-3</v>
      </c>
      <c r="L34" s="62">
        <v>2.8219945000000004E-5</v>
      </c>
      <c r="M34" s="62">
        <v>3.3908299999999995E-2</v>
      </c>
      <c r="N34" s="62" t="s">
        <v>443</v>
      </c>
      <c r="O34" s="62">
        <v>3.1690000000000003E-5</v>
      </c>
      <c r="P34" s="62" t="s">
        <v>443</v>
      </c>
      <c r="Q34" s="62" t="s">
        <v>443</v>
      </c>
      <c r="R34" s="62">
        <v>1.5845000000000003E-4</v>
      </c>
      <c r="S34" s="62">
        <v>5.3873000000000002E-3</v>
      </c>
      <c r="T34" s="62">
        <v>2.2183000000000001E-4</v>
      </c>
      <c r="U34" s="62">
        <v>3.1690000000000003E-5</v>
      </c>
      <c r="V34" s="62">
        <v>3.1689999999999999E-3</v>
      </c>
      <c r="W34" s="62" t="s">
        <v>443</v>
      </c>
      <c r="X34" s="62">
        <v>9.5069999999999996E-5</v>
      </c>
      <c r="Y34" s="62">
        <v>1.5845000000000003E-4</v>
      </c>
      <c r="Z34" s="62" t="s">
        <v>443</v>
      </c>
      <c r="AA34" s="62" t="s">
        <v>443</v>
      </c>
      <c r="AB34" s="62">
        <v>2.5352000000000003E-4</v>
      </c>
      <c r="AC34" s="62" t="s">
        <v>443</v>
      </c>
      <c r="AD34" s="157" t="s">
        <v>443</v>
      </c>
      <c r="AE34" s="158"/>
      <c r="AF34" s="159">
        <v>136.267</v>
      </c>
      <c r="AG34" s="62" t="s">
        <v>443</v>
      </c>
      <c r="AH34" s="62" t="s">
        <v>443</v>
      </c>
      <c r="AI34" s="62" t="s">
        <v>443</v>
      </c>
      <c r="AJ34" s="62" t="s">
        <v>443</v>
      </c>
      <c r="AK34" s="62" t="s">
        <v>443</v>
      </c>
      <c r="AL34" s="40" t="s">
        <v>49</v>
      </c>
    </row>
    <row r="35" spans="1:38" s="4" customFormat="1" ht="26.25" hidden="1" customHeight="1" thickBot="1">
      <c r="A35" s="60" t="s">
        <v>95</v>
      </c>
      <c r="B35" s="60" t="s">
        <v>96</v>
      </c>
      <c r="C35" s="61" t="s">
        <v>97</v>
      </c>
      <c r="D35" s="62"/>
      <c r="E35" s="62" t="s">
        <v>442</v>
      </c>
      <c r="F35" s="62" t="s">
        <v>442</v>
      </c>
      <c r="G35" s="62" t="s">
        <v>442</v>
      </c>
      <c r="H35" s="62" t="s">
        <v>442</v>
      </c>
      <c r="I35" s="62" t="s">
        <v>442</v>
      </c>
      <c r="J35" s="62" t="s">
        <v>442</v>
      </c>
      <c r="K35" s="62" t="s">
        <v>442</v>
      </c>
      <c r="L35" s="62" t="s">
        <v>442</v>
      </c>
      <c r="M35" s="62" t="s">
        <v>442</v>
      </c>
      <c r="N35" s="62" t="s">
        <v>442</v>
      </c>
      <c r="O35" s="62" t="s">
        <v>442</v>
      </c>
      <c r="P35" s="62" t="s">
        <v>442</v>
      </c>
      <c r="Q35" s="62" t="s">
        <v>442</v>
      </c>
      <c r="R35" s="62" t="s">
        <v>442</v>
      </c>
      <c r="S35" s="62" t="s">
        <v>442</v>
      </c>
      <c r="T35" s="62" t="s">
        <v>442</v>
      </c>
      <c r="U35" s="62" t="s">
        <v>442</v>
      </c>
      <c r="V35" s="62" t="s">
        <v>442</v>
      </c>
      <c r="W35" s="62" t="s">
        <v>442</v>
      </c>
      <c r="X35" s="62" t="s">
        <v>442</v>
      </c>
      <c r="Y35" s="62" t="s">
        <v>442</v>
      </c>
      <c r="Z35" s="62" t="s">
        <v>442</v>
      </c>
      <c r="AA35" s="62" t="s">
        <v>442</v>
      </c>
      <c r="AB35" s="62" t="s">
        <v>442</v>
      </c>
      <c r="AC35" s="62" t="s">
        <v>442</v>
      </c>
      <c r="AD35" s="157" t="s">
        <v>442</v>
      </c>
      <c r="AE35" s="158"/>
      <c r="AF35" s="160" t="s">
        <v>443</v>
      </c>
      <c r="AG35" s="130" t="s">
        <v>443</v>
      </c>
      <c r="AH35" s="130" t="s">
        <v>443</v>
      </c>
      <c r="AI35" s="130" t="s">
        <v>443</v>
      </c>
      <c r="AJ35" s="130" t="s">
        <v>443</v>
      </c>
      <c r="AK35" s="130" t="s">
        <v>443</v>
      </c>
      <c r="AL35" s="40" t="s">
        <v>49</v>
      </c>
    </row>
    <row r="36" spans="1:38" ht="26.25" hidden="1" customHeight="1" thickBot="1">
      <c r="A36" s="60" t="s">
        <v>95</v>
      </c>
      <c r="B36" s="60" t="s">
        <v>98</v>
      </c>
      <c r="C36" s="61" t="s">
        <v>99</v>
      </c>
      <c r="D36" s="62"/>
      <c r="E36" s="62">
        <v>4.8026566037126222E-3</v>
      </c>
      <c r="F36" s="62">
        <v>1.7130494892223365E-4</v>
      </c>
      <c r="G36" s="62">
        <v>2.3138281675496367E-6</v>
      </c>
      <c r="H36" s="62" t="s">
        <v>443</v>
      </c>
      <c r="I36" s="62">
        <v>8.5652474461116824E-5</v>
      </c>
      <c r="J36" s="62">
        <v>8.5652474461116824E-5</v>
      </c>
      <c r="K36" s="62">
        <v>9.1770508351196611E-5</v>
      </c>
      <c r="L36" s="62" t="s">
        <v>443</v>
      </c>
      <c r="M36" s="62">
        <v>4.5273450786590324E-4</v>
      </c>
      <c r="N36" s="62">
        <v>7.9534440571037065E-6</v>
      </c>
      <c r="O36" s="62">
        <v>6.1180338900797738E-7</v>
      </c>
      <c r="P36" s="62">
        <v>1.835410167023932E-6</v>
      </c>
      <c r="Q36" s="62">
        <v>2.4472135560319095E-6</v>
      </c>
      <c r="R36" s="62">
        <v>3.059016945039887E-6</v>
      </c>
      <c r="S36" s="62">
        <v>5.3838698232702005E-5</v>
      </c>
      <c r="T36" s="62">
        <v>6.1180338900797732E-5</v>
      </c>
      <c r="U36" s="62">
        <v>6.118033890079774E-6</v>
      </c>
      <c r="V36" s="62">
        <v>3.0590169450398866E-5</v>
      </c>
      <c r="W36" s="62">
        <v>7.9534440571037065E-6</v>
      </c>
      <c r="X36" s="62" t="s">
        <v>443</v>
      </c>
      <c r="Y36" s="62" t="s">
        <v>443</v>
      </c>
      <c r="Z36" s="62" t="s">
        <v>443</v>
      </c>
      <c r="AA36" s="62" t="s">
        <v>443</v>
      </c>
      <c r="AB36" s="62" t="s">
        <v>443</v>
      </c>
      <c r="AC36" s="62">
        <v>4.894427112063819E-6</v>
      </c>
      <c r="AD36" s="62">
        <v>2.3248528782303137E-6</v>
      </c>
      <c r="AE36" s="158"/>
      <c r="AF36" s="161">
        <v>2.6307545727343027</v>
      </c>
      <c r="AG36" s="130" t="s">
        <v>442</v>
      </c>
      <c r="AH36" s="161" t="s">
        <v>443</v>
      </c>
      <c r="AI36" s="161" t="s">
        <v>443</v>
      </c>
      <c r="AJ36" s="161" t="s">
        <v>443</v>
      </c>
      <c r="AK36" s="161" t="s">
        <v>443</v>
      </c>
      <c r="AL36" s="40" t="s">
        <v>49</v>
      </c>
    </row>
    <row r="37" spans="1:38" ht="26.25" hidden="1" customHeight="1" thickBot="1">
      <c r="A37" s="60" t="s">
        <v>70</v>
      </c>
      <c r="B37" s="60" t="s">
        <v>100</v>
      </c>
      <c r="C37" s="61" t="s">
        <v>399</v>
      </c>
      <c r="D37" s="62"/>
      <c r="E37" s="67" t="s">
        <v>442</v>
      </c>
      <c r="F37" s="67" t="s">
        <v>442</v>
      </c>
      <c r="G37" s="67" t="s">
        <v>442</v>
      </c>
      <c r="H37" s="67" t="s">
        <v>442</v>
      </c>
      <c r="I37" s="67" t="s">
        <v>442</v>
      </c>
      <c r="J37" s="67" t="s">
        <v>442</v>
      </c>
      <c r="K37" s="67" t="s">
        <v>442</v>
      </c>
      <c r="L37" s="67" t="s">
        <v>442</v>
      </c>
      <c r="M37" s="67" t="s">
        <v>442</v>
      </c>
      <c r="N37" s="67" t="s">
        <v>442</v>
      </c>
      <c r="O37" s="67" t="s">
        <v>442</v>
      </c>
      <c r="P37" s="67" t="s">
        <v>442</v>
      </c>
      <c r="Q37" s="67" t="s">
        <v>442</v>
      </c>
      <c r="R37" s="67" t="s">
        <v>442</v>
      </c>
      <c r="S37" s="67" t="s">
        <v>442</v>
      </c>
      <c r="T37" s="67" t="s">
        <v>442</v>
      </c>
      <c r="U37" s="67" t="s">
        <v>442</v>
      </c>
      <c r="V37" s="67" t="s">
        <v>442</v>
      </c>
      <c r="W37" s="67" t="s">
        <v>442</v>
      </c>
      <c r="X37" s="67" t="s">
        <v>442</v>
      </c>
      <c r="Y37" s="67" t="s">
        <v>442</v>
      </c>
      <c r="Z37" s="67" t="s">
        <v>442</v>
      </c>
      <c r="AA37" s="67" t="s">
        <v>442</v>
      </c>
      <c r="AB37" s="67" t="s">
        <v>442</v>
      </c>
      <c r="AC37" s="67" t="s">
        <v>442</v>
      </c>
      <c r="AD37" s="67" t="s">
        <v>442</v>
      </c>
      <c r="AE37" s="158"/>
      <c r="AF37" s="162" t="s">
        <v>442</v>
      </c>
      <c r="AG37" s="161" t="s">
        <v>442</v>
      </c>
      <c r="AH37" s="161" t="s">
        <v>442</v>
      </c>
      <c r="AI37" s="161" t="s">
        <v>442</v>
      </c>
      <c r="AJ37" s="161" t="s">
        <v>442</v>
      </c>
      <c r="AK37" s="161" t="s">
        <v>442</v>
      </c>
      <c r="AL37" s="40" t="s">
        <v>49</v>
      </c>
    </row>
    <row r="38" spans="1:38" ht="26.25" hidden="1" customHeight="1" thickBot="1">
      <c r="A38" s="60" t="s">
        <v>70</v>
      </c>
      <c r="B38" s="60" t="s">
        <v>101</v>
      </c>
      <c r="C38" s="61" t="s">
        <v>102</v>
      </c>
      <c r="D38" s="67"/>
      <c r="E38" s="67" t="s">
        <v>442</v>
      </c>
      <c r="F38" s="67" t="s">
        <v>442</v>
      </c>
      <c r="G38" s="67" t="s">
        <v>442</v>
      </c>
      <c r="H38" s="67" t="s">
        <v>442</v>
      </c>
      <c r="I38" s="67" t="s">
        <v>442</v>
      </c>
      <c r="J38" s="67" t="s">
        <v>442</v>
      </c>
      <c r="K38" s="67" t="s">
        <v>442</v>
      </c>
      <c r="L38" s="67" t="s">
        <v>442</v>
      </c>
      <c r="M38" s="67" t="s">
        <v>442</v>
      </c>
      <c r="N38" s="67" t="s">
        <v>442</v>
      </c>
      <c r="O38" s="67" t="s">
        <v>442</v>
      </c>
      <c r="P38" s="67" t="s">
        <v>442</v>
      </c>
      <c r="Q38" s="67" t="s">
        <v>442</v>
      </c>
      <c r="R38" s="67" t="s">
        <v>442</v>
      </c>
      <c r="S38" s="67" t="s">
        <v>442</v>
      </c>
      <c r="T38" s="67" t="s">
        <v>442</v>
      </c>
      <c r="U38" s="67" t="s">
        <v>442</v>
      </c>
      <c r="V38" s="67" t="s">
        <v>442</v>
      </c>
      <c r="W38" s="67" t="s">
        <v>442</v>
      </c>
      <c r="X38" s="67" t="s">
        <v>442</v>
      </c>
      <c r="Y38" s="67" t="s">
        <v>442</v>
      </c>
      <c r="Z38" s="67" t="s">
        <v>442</v>
      </c>
      <c r="AA38" s="67" t="s">
        <v>442</v>
      </c>
      <c r="AB38" s="67" t="s">
        <v>442</v>
      </c>
      <c r="AC38" s="67" t="s">
        <v>442</v>
      </c>
      <c r="AD38" s="67" t="s">
        <v>442</v>
      </c>
      <c r="AE38" s="158"/>
      <c r="AF38" s="162" t="s">
        <v>442</v>
      </c>
      <c r="AG38" s="161" t="s">
        <v>442</v>
      </c>
      <c r="AH38" s="161" t="s">
        <v>442</v>
      </c>
      <c r="AI38" s="161" t="s">
        <v>442</v>
      </c>
      <c r="AJ38" s="161" t="s">
        <v>442</v>
      </c>
      <c r="AK38" s="161" t="s">
        <v>442</v>
      </c>
      <c r="AL38" s="40" t="s">
        <v>49</v>
      </c>
    </row>
    <row r="39" spans="1:38" ht="26.25" hidden="1" customHeight="1" thickBot="1">
      <c r="A39" s="60" t="s">
        <v>103</v>
      </c>
      <c r="B39" s="60" t="s">
        <v>104</v>
      </c>
      <c r="C39" s="61" t="s">
        <v>390</v>
      </c>
      <c r="D39" s="62"/>
      <c r="E39" s="62">
        <v>0.60540086809124594</v>
      </c>
      <c r="F39" s="62">
        <v>0.150189493454568</v>
      </c>
      <c r="G39" s="62">
        <v>0.21909742823862069</v>
      </c>
      <c r="H39" s="62" t="s">
        <v>443</v>
      </c>
      <c r="I39" s="62">
        <v>9.5586039633804465E-2</v>
      </c>
      <c r="J39" s="62">
        <v>0.10258988458605048</v>
      </c>
      <c r="K39" s="62">
        <v>0.10545382055382446</v>
      </c>
      <c r="L39" s="62">
        <v>3.4703445065940981E-2</v>
      </c>
      <c r="M39" s="62">
        <v>0.424060765750504</v>
      </c>
      <c r="N39" s="62">
        <v>3.1213129042760572E-2</v>
      </c>
      <c r="O39" s="62">
        <v>5.0058188188040181E-3</v>
      </c>
      <c r="P39" s="62">
        <v>8.0433225477352004E-4</v>
      </c>
      <c r="Q39" s="62">
        <v>1.1965734283361797E-3</v>
      </c>
      <c r="R39" s="62">
        <v>2.7122447082927405E-2</v>
      </c>
      <c r="S39" s="62">
        <v>8.519275031240281E-3</v>
      </c>
      <c r="T39" s="62">
        <v>0.22899867501335536</v>
      </c>
      <c r="U39" s="62">
        <v>4.5992911683112798E-4</v>
      </c>
      <c r="V39" s="62">
        <v>0.22599179784074769</v>
      </c>
      <c r="W39" s="62">
        <v>5.7275048514756316E-2</v>
      </c>
      <c r="X39" s="62">
        <v>5.9524372376665987E-3</v>
      </c>
      <c r="Y39" s="62">
        <v>8.8185027751380048E-3</v>
      </c>
      <c r="Z39" s="62">
        <v>3.0273610553684374E-3</v>
      </c>
      <c r="AA39" s="62">
        <v>2.3980918925293089E-3</v>
      </c>
      <c r="AB39" s="62">
        <v>2.0196392960702352E-2</v>
      </c>
      <c r="AC39" s="62">
        <v>2.2170627930679998E-3</v>
      </c>
      <c r="AD39" s="157">
        <v>8.917076301439562E-3</v>
      </c>
      <c r="AE39" s="158"/>
      <c r="AF39" s="163">
        <v>1820.8291433999998</v>
      </c>
      <c r="AG39" s="164">
        <v>52.326065499999999</v>
      </c>
      <c r="AH39" s="164">
        <v>90.611422415999996</v>
      </c>
      <c r="AI39" s="164">
        <v>356.80764418199999</v>
      </c>
      <c r="AJ39" s="161" t="s">
        <v>443</v>
      </c>
      <c r="AK39" s="164" t="s">
        <v>443</v>
      </c>
      <c r="AL39" s="40" t="s">
        <v>49</v>
      </c>
    </row>
    <row r="40" spans="1:38" ht="26.25" hidden="1" customHeight="1" thickBot="1">
      <c r="A40" s="60" t="s">
        <v>70</v>
      </c>
      <c r="B40" s="60" t="s">
        <v>105</v>
      </c>
      <c r="C40" s="61" t="s">
        <v>391</v>
      </c>
      <c r="D40" s="62"/>
      <c r="E40" s="62">
        <v>1.135032394</v>
      </c>
      <c r="F40" s="62">
        <v>0.117472322</v>
      </c>
      <c r="G40" s="62">
        <v>1.3914400000000001E-3</v>
      </c>
      <c r="H40" s="62">
        <v>2.7828800000000002E-4</v>
      </c>
      <c r="I40" s="62">
        <v>7.3189744000000001E-2</v>
      </c>
      <c r="J40" s="62">
        <v>7.3189744000000001E-2</v>
      </c>
      <c r="K40" s="62">
        <v>7.3189744000000001E-2</v>
      </c>
      <c r="L40" s="62">
        <v>4.0986256640000003E-2</v>
      </c>
      <c r="M40" s="62">
        <v>0.37478436399999998</v>
      </c>
      <c r="N40" s="62" t="s">
        <v>443</v>
      </c>
      <c r="O40" s="62">
        <v>3.4786000000000002E-4</v>
      </c>
      <c r="P40" s="62" t="s">
        <v>443</v>
      </c>
      <c r="Q40" s="62" t="s">
        <v>443</v>
      </c>
      <c r="R40" s="62">
        <v>1.7393000000000003E-3</v>
      </c>
      <c r="S40" s="62">
        <v>5.91362E-2</v>
      </c>
      <c r="T40" s="62">
        <v>2.4350200000000004E-3</v>
      </c>
      <c r="U40" s="62">
        <v>3.4786000000000002E-4</v>
      </c>
      <c r="V40" s="62">
        <v>3.4785999999999997E-2</v>
      </c>
      <c r="W40" s="62" t="s">
        <v>443</v>
      </c>
      <c r="X40" s="62">
        <v>1.0435799999999999E-3</v>
      </c>
      <c r="Y40" s="62">
        <v>1.3914400000000001E-3</v>
      </c>
      <c r="Z40" s="62" t="s">
        <v>443</v>
      </c>
      <c r="AA40" s="62" t="s">
        <v>443</v>
      </c>
      <c r="AB40" s="62">
        <v>2.43502E-3</v>
      </c>
      <c r="AC40" s="62" t="s">
        <v>443</v>
      </c>
      <c r="AD40" s="157" t="s">
        <v>443</v>
      </c>
      <c r="AE40" s="158"/>
      <c r="AF40" s="159" t="s">
        <v>445</v>
      </c>
      <c r="AG40" s="62">
        <v>1485.7100600000001</v>
      </c>
      <c r="AH40" s="62" t="s">
        <v>445</v>
      </c>
      <c r="AI40" s="62" t="s">
        <v>445</v>
      </c>
      <c r="AJ40" s="62" t="s">
        <v>443</v>
      </c>
      <c r="AK40" s="62" t="s">
        <v>443</v>
      </c>
      <c r="AL40" s="40" t="s">
        <v>49</v>
      </c>
    </row>
    <row r="41" spans="1:38" ht="26.25" hidden="1" customHeight="1" thickBot="1">
      <c r="A41" s="60" t="s">
        <v>103</v>
      </c>
      <c r="B41" s="60" t="s">
        <v>106</v>
      </c>
      <c r="C41" s="61" t="s">
        <v>400</v>
      </c>
      <c r="D41" s="62"/>
      <c r="E41" s="62">
        <v>0.53493983943309675</v>
      </c>
      <c r="F41" s="62">
        <v>5.6695649166159621</v>
      </c>
      <c r="G41" s="62">
        <v>0.22150457104955645</v>
      </c>
      <c r="H41" s="62">
        <v>7.5337956300674053E-2</v>
      </c>
      <c r="I41" s="62">
        <v>6.9857570540008753</v>
      </c>
      <c r="J41" s="62">
        <v>7.1743113715943112</v>
      </c>
      <c r="K41" s="62">
        <v>7.5525369499371813</v>
      </c>
      <c r="L41" s="62">
        <v>0.69797075186845481</v>
      </c>
      <c r="M41" s="62">
        <v>37.913287855240306</v>
      </c>
      <c r="N41" s="62">
        <v>0.25942508277817489</v>
      </c>
      <c r="O41" s="62">
        <v>0.1224657403022443</v>
      </c>
      <c r="P41" s="62">
        <v>5.6168846087554991E-3</v>
      </c>
      <c r="Q41" s="62">
        <v>1.8910630101215556E-3</v>
      </c>
      <c r="R41" s="62">
        <v>0.2172433660508426</v>
      </c>
      <c r="S41" s="62">
        <v>5.7536397902020461E-2</v>
      </c>
      <c r="T41" s="62">
        <v>1.9343970022600816E-2</v>
      </c>
      <c r="U41" s="62">
        <v>9.4947735557858789E-3</v>
      </c>
      <c r="V41" s="62">
        <v>4.8301314588555533</v>
      </c>
      <c r="W41" s="62">
        <v>7.5714254895950246</v>
      </c>
      <c r="X41" s="62">
        <v>1.1485742227350992</v>
      </c>
      <c r="Y41" s="62">
        <v>1.0583589450669233</v>
      </c>
      <c r="Z41" s="62">
        <v>0.40072927962781602</v>
      </c>
      <c r="AA41" s="62">
        <v>0.67309364002142835</v>
      </c>
      <c r="AB41" s="62">
        <v>3.2807560874512669</v>
      </c>
      <c r="AC41" s="62">
        <v>4.7103475470598781E-2</v>
      </c>
      <c r="AD41" s="157">
        <v>7.3463855078943052E-3</v>
      </c>
      <c r="AE41" s="158"/>
      <c r="AF41" s="159">
        <v>1171.8513114609596</v>
      </c>
      <c r="AG41" s="62">
        <v>39.890827000000002</v>
      </c>
      <c r="AH41" s="62" t="s">
        <v>443</v>
      </c>
      <c r="AI41" s="62">
        <v>9415.7486315717561</v>
      </c>
      <c r="AJ41" s="62" t="s">
        <v>443</v>
      </c>
      <c r="AK41" s="62" t="s">
        <v>443</v>
      </c>
      <c r="AL41" s="40" t="s">
        <v>49</v>
      </c>
    </row>
    <row r="42" spans="1:38" ht="26.25" hidden="1" customHeight="1" thickBot="1">
      <c r="A42" s="60" t="s">
        <v>70</v>
      </c>
      <c r="B42" s="60" t="s">
        <v>107</v>
      </c>
      <c r="C42" s="61" t="s">
        <v>108</v>
      </c>
      <c r="D42" s="62"/>
      <c r="E42" s="62">
        <v>1.4523086436502286E-3</v>
      </c>
      <c r="F42" s="62">
        <v>0.59312357319811437</v>
      </c>
      <c r="G42" s="62">
        <v>5.8423169519974483E-4</v>
      </c>
      <c r="H42" s="62">
        <v>3.2100642593392566E-6</v>
      </c>
      <c r="I42" s="62" t="s">
        <v>444</v>
      </c>
      <c r="J42" s="62" t="s">
        <v>444</v>
      </c>
      <c r="K42" s="62">
        <v>3.4187184361963085E-3</v>
      </c>
      <c r="L42" s="62" t="s">
        <v>444</v>
      </c>
      <c r="M42" s="62">
        <v>1.1468596579341368</v>
      </c>
      <c r="N42" s="62">
        <v>0.41821914206794031</v>
      </c>
      <c r="O42" s="62">
        <v>7.2956005894074004E-6</v>
      </c>
      <c r="P42" s="62" t="s">
        <v>443</v>
      </c>
      <c r="Q42" s="62" t="s">
        <v>443</v>
      </c>
      <c r="R42" s="62">
        <v>3.6478002947037022E-5</v>
      </c>
      <c r="S42" s="62">
        <v>1.2402521001992582E-3</v>
      </c>
      <c r="T42" s="62">
        <v>5.1069204125851796E-5</v>
      </c>
      <c r="U42" s="62">
        <v>7.2956005894074004E-6</v>
      </c>
      <c r="V42" s="62">
        <v>7.2956005894074007E-4</v>
      </c>
      <c r="W42" s="62" t="s">
        <v>443</v>
      </c>
      <c r="X42" s="62" t="s">
        <v>444</v>
      </c>
      <c r="Y42" s="62" t="s">
        <v>444</v>
      </c>
      <c r="Z42" s="62" t="s">
        <v>444</v>
      </c>
      <c r="AA42" s="62" t="s">
        <v>443</v>
      </c>
      <c r="AB42" s="62" t="s">
        <v>443</v>
      </c>
      <c r="AC42" s="62" t="s">
        <v>443</v>
      </c>
      <c r="AD42" s="157" t="s">
        <v>443</v>
      </c>
      <c r="AE42" s="158"/>
      <c r="AF42" s="159" t="s">
        <v>445</v>
      </c>
      <c r="AG42" s="62" t="s">
        <v>443</v>
      </c>
      <c r="AH42" s="62" t="s">
        <v>443</v>
      </c>
      <c r="AI42" s="62" t="s">
        <v>445</v>
      </c>
      <c r="AJ42" s="62" t="s">
        <v>443</v>
      </c>
      <c r="AK42" s="62" t="s">
        <v>443</v>
      </c>
      <c r="AL42" s="40" t="s">
        <v>49</v>
      </c>
    </row>
    <row r="43" spans="1:38" ht="26.25" hidden="1" customHeight="1" thickBot="1">
      <c r="A43" s="60" t="s">
        <v>103</v>
      </c>
      <c r="B43" s="60" t="s">
        <v>109</v>
      </c>
      <c r="C43" s="61" t="s">
        <v>110</v>
      </c>
      <c r="D43" s="62"/>
      <c r="E43" s="62">
        <v>0.11183527549001837</v>
      </c>
      <c r="F43" s="62">
        <v>2.368978858854405E-2</v>
      </c>
      <c r="G43" s="62">
        <v>3.3487816575606622E-2</v>
      </c>
      <c r="H43" s="62">
        <v>5.5681345055146834E-5</v>
      </c>
      <c r="I43" s="62">
        <v>1.5198422388823496E-2</v>
      </c>
      <c r="J43" s="62">
        <v>1.6412880243988934E-2</v>
      </c>
      <c r="K43" s="62">
        <v>1.6803287989374964E-2</v>
      </c>
      <c r="L43" s="62">
        <v>6.0117074133505793E-3</v>
      </c>
      <c r="M43" s="62">
        <v>6.4267650981433694E-2</v>
      </c>
      <c r="N43" s="62">
        <v>4.3065307364889647E-3</v>
      </c>
      <c r="O43" s="62">
        <v>7.763512832169088E-4</v>
      </c>
      <c r="P43" s="62">
        <v>6.6788391230882229E-5</v>
      </c>
      <c r="Q43" s="62">
        <v>1.8537640056047789E-4</v>
      </c>
      <c r="R43" s="62">
        <v>4.7705457012683777E-3</v>
      </c>
      <c r="S43" s="62">
        <v>1.382277005330881E-3</v>
      </c>
      <c r="T43" s="62">
        <v>4.3720594410110288E-2</v>
      </c>
      <c r="U43" s="62">
        <v>6.2891251527573419E-5</v>
      </c>
      <c r="V43" s="62">
        <v>3.4806645328235179E-2</v>
      </c>
      <c r="W43" s="62">
        <v>7.6798322955146832E-3</v>
      </c>
      <c r="X43" s="62">
        <v>5.6162543785446834E-4</v>
      </c>
      <c r="Y43" s="62">
        <v>9.0150557743234937E-4</v>
      </c>
      <c r="Z43" s="62">
        <v>2.8116099770473418E-4</v>
      </c>
      <c r="AA43" s="62">
        <v>2.2493569177558733E-4</v>
      </c>
      <c r="AB43" s="62">
        <v>1.9692277047671388E-3</v>
      </c>
      <c r="AC43" s="62">
        <v>3.5521342447573419E-4</v>
      </c>
      <c r="AD43" s="157">
        <v>1.8888533071408805E-5</v>
      </c>
      <c r="AE43" s="158"/>
      <c r="AF43" s="159">
        <v>348.86437000000001</v>
      </c>
      <c r="AG43" s="62">
        <v>9.1189999999999979E-2</v>
      </c>
      <c r="AH43" s="62" t="s">
        <v>443</v>
      </c>
      <c r="AI43" s="62">
        <v>55.681345055146835</v>
      </c>
      <c r="AJ43" s="62" t="s">
        <v>443</v>
      </c>
      <c r="AK43" s="62" t="s">
        <v>443</v>
      </c>
      <c r="AL43" s="40" t="s">
        <v>49</v>
      </c>
    </row>
    <row r="44" spans="1:38" ht="26.25" hidden="1" customHeight="1" thickBot="1">
      <c r="A44" s="60" t="s">
        <v>70</v>
      </c>
      <c r="B44" s="60" t="s">
        <v>111</v>
      </c>
      <c r="C44" s="61" t="s">
        <v>112</v>
      </c>
      <c r="D44" s="62"/>
      <c r="E44" s="62">
        <v>0.132324577</v>
      </c>
      <c r="F44" s="62">
        <v>2.0485451000000002E-2</v>
      </c>
      <c r="G44" s="62" t="s">
        <v>443</v>
      </c>
      <c r="H44" s="62">
        <v>3.1612000000000002E-5</v>
      </c>
      <c r="I44" s="62">
        <v>7.2562089999999996E-3</v>
      </c>
      <c r="J44" s="62">
        <v>7.2562089999999996E-3</v>
      </c>
      <c r="K44" s="62">
        <v>7.2562089999999996E-3</v>
      </c>
      <c r="L44" s="62">
        <v>4.57814642E-3</v>
      </c>
      <c r="M44" s="62">
        <v>0.33511584999999999</v>
      </c>
      <c r="N44" s="62" t="s">
        <v>443</v>
      </c>
      <c r="O44" s="62">
        <v>4.1409999999999998E-5</v>
      </c>
      <c r="P44" s="62" t="s">
        <v>443</v>
      </c>
      <c r="Q44" s="62" t="s">
        <v>443</v>
      </c>
      <c r="R44" s="62">
        <v>2.0705000000000002E-4</v>
      </c>
      <c r="S44" s="62">
        <v>7.0396999999999994E-3</v>
      </c>
      <c r="T44" s="62">
        <v>2.8987000000000001E-4</v>
      </c>
      <c r="U44" s="62" t="s">
        <v>443</v>
      </c>
      <c r="V44" s="62">
        <v>4.1410000000000006E-3</v>
      </c>
      <c r="W44" s="62" t="s">
        <v>443</v>
      </c>
      <c r="X44" s="62">
        <v>1.2802000000000001E-4</v>
      </c>
      <c r="Y44" s="62">
        <v>2.0326E-4</v>
      </c>
      <c r="Z44" s="62" t="s">
        <v>443</v>
      </c>
      <c r="AA44" s="62" t="s">
        <v>443</v>
      </c>
      <c r="AB44" s="62">
        <v>3.3127999999999999E-4</v>
      </c>
      <c r="AC44" s="62" t="s">
        <v>443</v>
      </c>
      <c r="AD44" s="157" t="s">
        <v>443</v>
      </c>
      <c r="AE44" s="158"/>
      <c r="AF44" s="159">
        <v>178.42684</v>
      </c>
      <c r="AG44" s="62" t="s">
        <v>443</v>
      </c>
      <c r="AH44" s="62" t="s">
        <v>443</v>
      </c>
      <c r="AI44" s="62" t="s">
        <v>443</v>
      </c>
      <c r="AJ44" s="62" t="s">
        <v>443</v>
      </c>
      <c r="AK44" s="62" t="s">
        <v>443</v>
      </c>
      <c r="AL44" s="40" t="s">
        <v>49</v>
      </c>
    </row>
    <row r="45" spans="1:38" ht="26.25" hidden="1" customHeight="1" thickBot="1">
      <c r="A45" s="60" t="s">
        <v>70</v>
      </c>
      <c r="B45" s="60" t="s">
        <v>113</v>
      </c>
      <c r="C45" s="61" t="s">
        <v>114</v>
      </c>
      <c r="D45" s="62"/>
      <c r="E45" s="62" t="s">
        <v>444</v>
      </c>
      <c r="F45" s="62" t="s">
        <v>444</v>
      </c>
      <c r="G45" s="62" t="s">
        <v>444</v>
      </c>
      <c r="H45" s="62" t="s">
        <v>444</v>
      </c>
      <c r="I45" s="62" t="s">
        <v>444</v>
      </c>
      <c r="J45" s="62" t="s">
        <v>444</v>
      </c>
      <c r="K45" s="62" t="s">
        <v>444</v>
      </c>
      <c r="L45" s="62" t="s">
        <v>444</v>
      </c>
      <c r="M45" s="62" t="s">
        <v>444</v>
      </c>
      <c r="N45" s="62" t="s">
        <v>444</v>
      </c>
      <c r="O45" s="62" t="s">
        <v>444</v>
      </c>
      <c r="P45" s="62" t="s">
        <v>444</v>
      </c>
      <c r="Q45" s="62" t="s">
        <v>444</v>
      </c>
      <c r="R45" s="62" t="s">
        <v>444</v>
      </c>
      <c r="S45" s="62" t="s">
        <v>444</v>
      </c>
      <c r="T45" s="62" t="s">
        <v>444</v>
      </c>
      <c r="U45" s="62" t="s">
        <v>444</v>
      </c>
      <c r="V45" s="62" t="s">
        <v>444</v>
      </c>
      <c r="W45" s="62" t="s">
        <v>444</v>
      </c>
      <c r="X45" s="62" t="s">
        <v>444</v>
      </c>
      <c r="Y45" s="62" t="s">
        <v>444</v>
      </c>
      <c r="Z45" s="62" t="s">
        <v>444</v>
      </c>
      <c r="AA45" s="62" t="s">
        <v>444</v>
      </c>
      <c r="AB45" s="62" t="s">
        <v>444</v>
      </c>
      <c r="AC45" s="62" t="s">
        <v>444</v>
      </c>
      <c r="AD45" s="157" t="s">
        <v>444</v>
      </c>
      <c r="AE45" s="158"/>
      <c r="AF45" s="159" t="s">
        <v>444</v>
      </c>
      <c r="AG45" s="62" t="s">
        <v>444</v>
      </c>
      <c r="AH45" s="62" t="s">
        <v>444</v>
      </c>
      <c r="AI45" s="62" t="s">
        <v>444</v>
      </c>
      <c r="AJ45" s="62" t="s">
        <v>444</v>
      </c>
      <c r="AK45" s="62" t="s">
        <v>444</v>
      </c>
      <c r="AL45" s="40" t="s">
        <v>49</v>
      </c>
    </row>
    <row r="46" spans="1:38" ht="26.25" hidden="1" customHeight="1" thickBot="1">
      <c r="A46" s="60" t="s">
        <v>103</v>
      </c>
      <c r="B46" s="60" t="s">
        <v>115</v>
      </c>
      <c r="C46" s="61" t="s">
        <v>116</v>
      </c>
      <c r="D46" s="62"/>
      <c r="E46" s="62" t="s">
        <v>444</v>
      </c>
      <c r="F46" s="62" t="s">
        <v>444</v>
      </c>
      <c r="G46" s="62" t="s">
        <v>444</v>
      </c>
      <c r="H46" s="62" t="s">
        <v>444</v>
      </c>
      <c r="I46" s="62" t="s">
        <v>444</v>
      </c>
      <c r="J46" s="62" t="s">
        <v>444</v>
      </c>
      <c r="K46" s="62" t="s">
        <v>444</v>
      </c>
      <c r="L46" s="62" t="s">
        <v>444</v>
      </c>
      <c r="M46" s="62" t="s">
        <v>444</v>
      </c>
      <c r="N46" s="62" t="s">
        <v>444</v>
      </c>
      <c r="O46" s="62" t="s">
        <v>444</v>
      </c>
      <c r="P46" s="62" t="s">
        <v>444</v>
      </c>
      <c r="Q46" s="62" t="s">
        <v>444</v>
      </c>
      <c r="R46" s="62" t="s">
        <v>444</v>
      </c>
      <c r="S46" s="62" t="s">
        <v>444</v>
      </c>
      <c r="T46" s="62" t="s">
        <v>444</v>
      </c>
      <c r="U46" s="62" t="s">
        <v>444</v>
      </c>
      <c r="V46" s="62" t="s">
        <v>444</v>
      </c>
      <c r="W46" s="62" t="s">
        <v>444</v>
      </c>
      <c r="X46" s="62" t="s">
        <v>444</v>
      </c>
      <c r="Y46" s="62" t="s">
        <v>444</v>
      </c>
      <c r="Z46" s="62" t="s">
        <v>444</v>
      </c>
      <c r="AA46" s="62" t="s">
        <v>444</v>
      </c>
      <c r="AB46" s="62" t="s">
        <v>444</v>
      </c>
      <c r="AC46" s="62" t="s">
        <v>444</v>
      </c>
      <c r="AD46" s="62" t="s">
        <v>444</v>
      </c>
      <c r="AE46" s="158"/>
      <c r="AF46" s="62" t="s">
        <v>444</v>
      </c>
      <c r="AG46" s="62" t="s">
        <v>444</v>
      </c>
      <c r="AH46" s="62" t="s">
        <v>444</v>
      </c>
      <c r="AI46" s="62" t="s">
        <v>444</v>
      </c>
      <c r="AJ46" s="62" t="s">
        <v>444</v>
      </c>
      <c r="AK46" s="62" t="s">
        <v>444</v>
      </c>
      <c r="AL46" s="40" t="s">
        <v>49</v>
      </c>
    </row>
    <row r="47" spans="1:38" ht="26.25" hidden="1" customHeight="1" thickBot="1">
      <c r="A47" s="60" t="s">
        <v>70</v>
      </c>
      <c r="B47" s="60" t="s">
        <v>117</v>
      </c>
      <c r="C47" s="61" t="s">
        <v>118</v>
      </c>
      <c r="D47" s="62"/>
      <c r="E47" s="62" t="s">
        <v>445</v>
      </c>
      <c r="F47" s="62" t="s">
        <v>445</v>
      </c>
      <c r="G47" s="62" t="s">
        <v>445</v>
      </c>
      <c r="H47" s="62" t="s">
        <v>443</v>
      </c>
      <c r="I47" s="62" t="s">
        <v>445</v>
      </c>
      <c r="J47" s="62" t="s">
        <v>445</v>
      </c>
      <c r="K47" s="62" t="s">
        <v>445</v>
      </c>
      <c r="L47" s="62" t="s">
        <v>445</v>
      </c>
      <c r="M47" s="62" t="s">
        <v>445</v>
      </c>
      <c r="N47" s="62" t="s">
        <v>443</v>
      </c>
      <c r="O47" s="62" t="s">
        <v>445</v>
      </c>
      <c r="P47" s="62" t="s">
        <v>443</v>
      </c>
      <c r="Q47" s="62" t="s">
        <v>443</v>
      </c>
      <c r="R47" s="62" t="s">
        <v>445</v>
      </c>
      <c r="S47" s="62" t="s">
        <v>445</v>
      </c>
      <c r="T47" s="62" t="s">
        <v>445</v>
      </c>
      <c r="U47" s="62" t="s">
        <v>445</v>
      </c>
      <c r="V47" s="62" t="s">
        <v>445</v>
      </c>
      <c r="W47" s="62" t="s">
        <v>443</v>
      </c>
      <c r="X47" s="62" t="s">
        <v>445</v>
      </c>
      <c r="Y47" s="62" t="s">
        <v>443</v>
      </c>
      <c r="Z47" s="62" t="s">
        <v>443</v>
      </c>
      <c r="AA47" s="62" t="s">
        <v>443</v>
      </c>
      <c r="AB47" s="62" t="s">
        <v>445</v>
      </c>
      <c r="AC47" s="62" t="s">
        <v>443</v>
      </c>
      <c r="AD47" s="157" t="s">
        <v>443</v>
      </c>
      <c r="AE47" s="158"/>
      <c r="AF47" s="159" t="s">
        <v>445</v>
      </c>
      <c r="AG47" s="62" t="s">
        <v>443</v>
      </c>
      <c r="AH47" s="62" t="s">
        <v>443</v>
      </c>
      <c r="AI47" s="62" t="s">
        <v>443</v>
      </c>
      <c r="AJ47" s="62" t="s">
        <v>443</v>
      </c>
      <c r="AK47" s="62" t="s">
        <v>443</v>
      </c>
      <c r="AL47" s="40" t="s">
        <v>49</v>
      </c>
    </row>
    <row r="48" spans="1:38" ht="26.25" customHeight="1" thickBot="1">
      <c r="A48" s="60" t="s">
        <v>119</v>
      </c>
      <c r="B48" s="60" t="s">
        <v>120</v>
      </c>
      <c r="C48" s="61" t="s">
        <v>121</v>
      </c>
      <c r="D48" s="62"/>
      <c r="E48" s="62" t="s">
        <v>443</v>
      </c>
      <c r="F48" s="62">
        <v>1.4621812000000003</v>
      </c>
      <c r="G48" s="62" t="s">
        <v>443</v>
      </c>
      <c r="H48" s="62" t="s">
        <v>443</v>
      </c>
      <c r="I48" s="62">
        <v>4.3865436000000001E-2</v>
      </c>
      <c r="J48" s="62">
        <v>0.28512533399999995</v>
      </c>
      <c r="K48" s="62">
        <v>0.59949429200000004</v>
      </c>
      <c r="L48" s="62" t="s">
        <v>443</v>
      </c>
      <c r="M48" s="62" t="s">
        <v>443</v>
      </c>
      <c r="N48" s="62" t="s">
        <v>443</v>
      </c>
      <c r="O48" s="62" t="s">
        <v>443</v>
      </c>
      <c r="P48" s="62" t="s">
        <v>443</v>
      </c>
      <c r="Q48" s="62" t="s">
        <v>443</v>
      </c>
      <c r="R48" s="62" t="s">
        <v>443</v>
      </c>
      <c r="S48" s="62" t="s">
        <v>443</v>
      </c>
      <c r="T48" s="62" t="s">
        <v>443</v>
      </c>
      <c r="U48" s="62" t="s">
        <v>443</v>
      </c>
      <c r="V48" s="62" t="s">
        <v>443</v>
      </c>
      <c r="W48" s="62" t="s">
        <v>443</v>
      </c>
      <c r="X48" s="62" t="s">
        <v>443</v>
      </c>
      <c r="Y48" s="62" t="s">
        <v>443</v>
      </c>
      <c r="Z48" s="62" t="s">
        <v>443</v>
      </c>
      <c r="AA48" s="62" t="s">
        <v>443</v>
      </c>
      <c r="AB48" s="62" t="s">
        <v>443</v>
      </c>
      <c r="AC48" s="62" t="s">
        <v>443</v>
      </c>
      <c r="AD48" s="157" t="s">
        <v>443</v>
      </c>
      <c r="AE48" s="158"/>
      <c r="AF48" s="159" t="s">
        <v>443</v>
      </c>
      <c r="AG48" s="62" t="s">
        <v>443</v>
      </c>
      <c r="AH48" s="62" t="s">
        <v>443</v>
      </c>
      <c r="AI48" s="62" t="s">
        <v>443</v>
      </c>
      <c r="AJ48" s="62" t="s">
        <v>443</v>
      </c>
      <c r="AK48" s="62">
        <v>7.3109060000000001</v>
      </c>
      <c r="AL48" s="40" t="s">
        <v>122</v>
      </c>
    </row>
    <row r="49" spans="1:38" ht="26.25" customHeight="1" thickBot="1">
      <c r="A49" s="60" t="s">
        <v>119</v>
      </c>
      <c r="B49" s="60" t="s">
        <v>123</v>
      </c>
      <c r="C49" s="61" t="s">
        <v>124</v>
      </c>
      <c r="D49" s="62"/>
      <c r="E49" s="62" t="s">
        <v>442</v>
      </c>
      <c r="F49" s="62" t="s">
        <v>442</v>
      </c>
      <c r="G49" s="62" t="s">
        <v>442</v>
      </c>
      <c r="H49" s="62" t="s">
        <v>442</v>
      </c>
      <c r="I49" s="62" t="s">
        <v>442</v>
      </c>
      <c r="J49" s="62" t="s">
        <v>442</v>
      </c>
      <c r="K49" s="62" t="s">
        <v>442</v>
      </c>
      <c r="L49" s="62" t="s">
        <v>442</v>
      </c>
      <c r="M49" s="62" t="s">
        <v>442</v>
      </c>
      <c r="N49" s="62" t="s">
        <v>442</v>
      </c>
      <c r="O49" s="62" t="s">
        <v>442</v>
      </c>
      <c r="P49" s="62" t="s">
        <v>442</v>
      </c>
      <c r="Q49" s="62" t="s">
        <v>442</v>
      </c>
      <c r="R49" s="62" t="s">
        <v>442</v>
      </c>
      <c r="S49" s="62" t="s">
        <v>442</v>
      </c>
      <c r="T49" s="62" t="s">
        <v>442</v>
      </c>
      <c r="U49" s="62" t="s">
        <v>442</v>
      </c>
      <c r="V49" s="62" t="s">
        <v>442</v>
      </c>
      <c r="W49" s="62" t="s">
        <v>442</v>
      </c>
      <c r="X49" s="62" t="s">
        <v>442</v>
      </c>
      <c r="Y49" s="62" t="s">
        <v>442</v>
      </c>
      <c r="Z49" s="62" t="s">
        <v>442</v>
      </c>
      <c r="AA49" s="62" t="s">
        <v>442</v>
      </c>
      <c r="AB49" s="62" t="s">
        <v>442</v>
      </c>
      <c r="AC49" s="62" t="s">
        <v>442</v>
      </c>
      <c r="AD49" s="62" t="s">
        <v>442</v>
      </c>
      <c r="AE49" s="158"/>
      <c r="AF49" s="157" t="s">
        <v>442</v>
      </c>
      <c r="AG49" s="157" t="s">
        <v>442</v>
      </c>
      <c r="AH49" s="157" t="s">
        <v>442</v>
      </c>
      <c r="AI49" s="157" t="s">
        <v>442</v>
      </c>
      <c r="AJ49" s="157" t="s">
        <v>442</v>
      </c>
      <c r="AK49" s="62" t="s">
        <v>442</v>
      </c>
      <c r="AL49" s="40" t="s">
        <v>125</v>
      </c>
    </row>
    <row r="50" spans="1:38" ht="26.25" customHeight="1" thickBot="1">
      <c r="A50" s="60" t="s">
        <v>119</v>
      </c>
      <c r="B50" s="60" t="s">
        <v>126</v>
      </c>
      <c r="C50" s="61" t="s">
        <v>127</v>
      </c>
      <c r="D50" s="62"/>
      <c r="E50" s="62" t="s">
        <v>442</v>
      </c>
      <c r="F50" s="62" t="s">
        <v>442</v>
      </c>
      <c r="G50" s="62" t="s">
        <v>442</v>
      </c>
      <c r="H50" s="62" t="s">
        <v>442</v>
      </c>
      <c r="I50" s="62" t="s">
        <v>442</v>
      </c>
      <c r="J50" s="62" t="s">
        <v>442</v>
      </c>
      <c r="K50" s="62" t="s">
        <v>442</v>
      </c>
      <c r="L50" s="62" t="s">
        <v>442</v>
      </c>
      <c r="M50" s="62" t="s">
        <v>442</v>
      </c>
      <c r="N50" s="62" t="s">
        <v>442</v>
      </c>
      <c r="O50" s="62" t="s">
        <v>442</v>
      </c>
      <c r="P50" s="62" t="s">
        <v>442</v>
      </c>
      <c r="Q50" s="62" t="s">
        <v>442</v>
      </c>
      <c r="R50" s="62" t="s">
        <v>442</v>
      </c>
      <c r="S50" s="62" t="s">
        <v>442</v>
      </c>
      <c r="T50" s="62" t="s">
        <v>442</v>
      </c>
      <c r="U50" s="62" t="s">
        <v>442</v>
      </c>
      <c r="V50" s="62" t="s">
        <v>442</v>
      </c>
      <c r="W50" s="62" t="s">
        <v>442</v>
      </c>
      <c r="X50" s="62" t="s">
        <v>442</v>
      </c>
      <c r="Y50" s="62" t="s">
        <v>442</v>
      </c>
      <c r="Z50" s="62" t="s">
        <v>442</v>
      </c>
      <c r="AA50" s="62" t="s">
        <v>442</v>
      </c>
      <c r="AB50" s="62" t="s">
        <v>442</v>
      </c>
      <c r="AC50" s="62" t="s">
        <v>442</v>
      </c>
      <c r="AD50" s="157" t="s">
        <v>442</v>
      </c>
      <c r="AE50" s="158"/>
      <c r="AF50" s="157" t="s">
        <v>442</v>
      </c>
      <c r="AG50" s="157" t="s">
        <v>442</v>
      </c>
      <c r="AH50" s="157" t="s">
        <v>442</v>
      </c>
      <c r="AI50" s="157" t="s">
        <v>442</v>
      </c>
      <c r="AJ50" s="157" t="s">
        <v>442</v>
      </c>
      <c r="AK50" s="62" t="s">
        <v>442</v>
      </c>
      <c r="AL50" s="40" t="s">
        <v>412</v>
      </c>
    </row>
    <row r="51" spans="1:38" ht="26.25" hidden="1" customHeight="1" thickBot="1">
      <c r="A51" s="60" t="s">
        <v>119</v>
      </c>
      <c r="B51" s="64" t="s">
        <v>128</v>
      </c>
      <c r="C51" s="61" t="s">
        <v>129</v>
      </c>
      <c r="D51" s="62"/>
      <c r="E51" s="62" t="s">
        <v>442</v>
      </c>
      <c r="F51" s="62" t="s">
        <v>442</v>
      </c>
      <c r="G51" s="62" t="s">
        <v>442</v>
      </c>
      <c r="H51" s="62" t="s">
        <v>442</v>
      </c>
      <c r="I51" s="62" t="s">
        <v>442</v>
      </c>
      <c r="J51" s="62" t="s">
        <v>442</v>
      </c>
      <c r="K51" s="62" t="s">
        <v>442</v>
      </c>
      <c r="L51" s="62" t="s">
        <v>442</v>
      </c>
      <c r="M51" s="62" t="s">
        <v>442</v>
      </c>
      <c r="N51" s="62" t="s">
        <v>442</v>
      </c>
      <c r="O51" s="62" t="s">
        <v>442</v>
      </c>
      <c r="P51" s="62" t="s">
        <v>442</v>
      </c>
      <c r="Q51" s="62" t="s">
        <v>442</v>
      </c>
      <c r="R51" s="62" t="s">
        <v>442</v>
      </c>
      <c r="S51" s="62" t="s">
        <v>442</v>
      </c>
      <c r="T51" s="62" t="s">
        <v>442</v>
      </c>
      <c r="U51" s="62" t="s">
        <v>442</v>
      </c>
      <c r="V51" s="62" t="s">
        <v>442</v>
      </c>
      <c r="W51" s="62" t="s">
        <v>442</v>
      </c>
      <c r="X51" s="62" t="s">
        <v>442</v>
      </c>
      <c r="Y51" s="62" t="s">
        <v>442</v>
      </c>
      <c r="Z51" s="62" t="s">
        <v>442</v>
      </c>
      <c r="AA51" s="62" t="s">
        <v>442</v>
      </c>
      <c r="AB51" s="62" t="s">
        <v>442</v>
      </c>
      <c r="AC51" s="62" t="s">
        <v>442</v>
      </c>
      <c r="AD51" s="157" t="s">
        <v>442</v>
      </c>
      <c r="AE51" s="158"/>
      <c r="AF51" s="157" t="s">
        <v>442</v>
      </c>
      <c r="AG51" s="157" t="s">
        <v>442</v>
      </c>
      <c r="AH51" s="157" t="s">
        <v>442</v>
      </c>
      <c r="AI51" s="157" t="s">
        <v>442</v>
      </c>
      <c r="AJ51" s="157" t="s">
        <v>442</v>
      </c>
      <c r="AK51" s="62" t="s">
        <v>442</v>
      </c>
      <c r="AL51" s="40" t="s">
        <v>130</v>
      </c>
    </row>
    <row r="52" spans="1:38" ht="26.25" hidden="1" customHeight="1" thickBot="1">
      <c r="A52" s="60" t="s">
        <v>119</v>
      </c>
      <c r="B52" s="64" t="s">
        <v>131</v>
      </c>
      <c r="C52" s="66" t="s">
        <v>392</v>
      </c>
      <c r="D52" s="63"/>
      <c r="E52" s="62">
        <v>6.2305439999999997E-2</v>
      </c>
      <c r="F52" s="62">
        <v>5.1921200000000008E-2</v>
      </c>
      <c r="G52" s="62">
        <v>0.16095572</v>
      </c>
      <c r="H52" s="62">
        <v>2.855666E-4</v>
      </c>
      <c r="I52" s="62">
        <v>1.1163058E-3</v>
      </c>
      <c r="J52" s="62">
        <v>2.5700993999999999E-3</v>
      </c>
      <c r="K52" s="62">
        <v>4.1536960000000001E-3</v>
      </c>
      <c r="L52" s="62" t="s">
        <v>443</v>
      </c>
      <c r="M52" s="62">
        <v>2.336454E-2</v>
      </c>
      <c r="N52" s="62">
        <v>1.3239906000000001E-3</v>
      </c>
      <c r="O52" s="62">
        <v>1.3239906000000001E-3</v>
      </c>
      <c r="P52" s="62">
        <v>1.3239906000000001E-3</v>
      </c>
      <c r="Q52" s="62">
        <v>1.3239906000000001E-3</v>
      </c>
      <c r="R52" s="62">
        <v>1.3239906000000001E-3</v>
      </c>
      <c r="S52" s="62">
        <v>1.3239906000000001E-3</v>
      </c>
      <c r="T52" s="62">
        <v>1.3239906000000001E-3</v>
      </c>
      <c r="U52" s="62">
        <v>1.3239906000000001E-3</v>
      </c>
      <c r="V52" s="62">
        <v>1.3239906000000001E-3</v>
      </c>
      <c r="W52" s="62">
        <v>1.4797542000000001E-3</v>
      </c>
      <c r="X52" s="62" t="s">
        <v>443</v>
      </c>
      <c r="Y52" s="62" t="s">
        <v>443</v>
      </c>
      <c r="Z52" s="62" t="s">
        <v>443</v>
      </c>
      <c r="AA52" s="62" t="s">
        <v>443</v>
      </c>
      <c r="AB52" s="62" t="s">
        <v>443</v>
      </c>
      <c r="AC52" s="62" t="s">
        <v>443</v>
      </c>
      <c r="AD52" s="157" t="s">
        <v>443</v>
      </c>
      <c r="AE52" s="158"/>
      <c r="AF52" s="159" t="s">
        <v>443</v>
      </c>
      <c r="AG52" s="62" t="s">
        <v>443</v>
      </c>
      <c r="AH52" s="62" t="s">
        <v>443</v>
      </c>
      <c r="AI52" s="62" t="s">
        <v>443</v>
      </c>
      <c r="AJ52" s="62" t="s">
        <v>443</v>
      </c>
      <c r="AK52" s="62">
        <v>259606</v>
      </c>
      <c r="AL52" s="40" t="s">
        <v>132</v>
      </c>
    </row>
    <row r="53" spans="1:38" ht="26.25" hidden="1" customHeight="1" thickBot="1">
      <c r="A53" s="60" t="s">
        <v>119</v>
      </c>
      <c r="B53" s="64" t="s">
        <v>133</v>
      </c>
      <c r="C53" s="66" t="s">
        <v>134</v>
      </c>
      <c r="D53" s="63"/>
      <c r="E53" s="62" t="s">
        <v>443</v>
      </c>
      <c r="F53" s="62">
        <v>2.5756424999999998</v>
      </c>
      <c r="G53" s="62" t="s">
        <v>443</v>
      </c>
      <c r="H53" s="62" t="s">
        <v>443</v>
      </c>
      <c r="I53" s="62" t="s">
        <v>443</v>
      </c>
      <c r="J53" s="62" t="s">
        <v>443</v>
      </c>
      <c r="K53" s="62" t="s">
        <v>443</v>
      </c>
      <c r="L53" s="62" t="s">
        <v>443</v>
      </c>
      <c r="M53" s="62" t="s">
        <v>443</v>
      </c>
      <c r="N53" s="62" t="s">
        <v>443</v>
      </c>
      <c r="O53" s="62" t="s">
        <v>443</v>
      </c>
      <c r="P53" s="62" t="s">
        <v>443</v>
      </c>
      <c r="Q53" s="62" t="s">
        <v>443</v>
      </c>
      <c r="R53" s="62" t="s">
        <v>443</v>
      </c>
      <c r="S53" s="62" t="s">
        <v>443</v>
      </c>
      <c r="T53" s="62" t="s">
        <v>443</v>
      </c>
      <c r="U53" s="62" t="s">
        <v>443</v>
      </c>
      <c r="V53" s="62" t="s">
        <v>443</v>
      </c>
      <c r="W53" s="62" t="s">
        <v>443</v>
      </c>
      <c r="X53" s="62" t="s">
        <v>443</v>
      </c>
      <c r="Y53" s="62" t="s">
        <v>443</v>
      </c>
      <c r="Z53" s="62" t="s">
        <v>443</v>
      </c>
      <c r="AA53" s="62" t="s">
        <v>443</v>
      </c>
      <c r="AB53" s="62" t="s">
        <v>443</v>
      </c>
      <c r="AC53" s="62" t="s">
        <v>443</v>
      </c>
      <c r="AD53" s="157" t="s">
        <v>443</v>
      </c>
      <c r="AE53" s="158"/>
      <c r="AF53" s="159" t="s">
        <v>443</v>
      </c>
      <c r="AG53" s="62" t="s">
        <v>443</v>
      </c>
      <c r="AH53" s="62" t="s">
        <v>443</v>
      </c>
      <c r="AI53" s="62" t="s">
        <v>443</v>
      </c>
      <c r="AJ53" s="62" t="s">
        <v>443</v>
      </c>
      <c r="AK53" s="62">
        <v>0.57236500000000001</v>
      </c>
      <c r="AL53" s="40" t="s">
        <v>135</v>
      </c>
    </row>
    <row r="54" spans="1:38" ht="37.5" hidden="1" customHeight="1" thickBot="1">
      <c r="A54" s="60" t="s">
        <v>119</v>
      </c>
      <c r="B54" s="64" t="s">
        <v>136</v>
      </c>
      <c r="C54" s="66" t="s">
        <v>137</v>
      </c>
      <c r="D54" s="63"/>
      <c r="E54" s="62" t="s">
        <v>442</v>
      </c>
      <c r="F54" s="62" t="s">
        <v>442</v>
      </c>
      <c r="G54" s="62" t="s">
        <v>442</v>
      </c>
      <c r="H54" s="62" t="s">
        <v>442</v>
      </c>
      <c r="I54" s="62" t="s">
        <v>442</v>
      </c>
      <c r="J54" s="62" t="s">
        <v>442</v>
      </c>
      <c r="K54" s="62" t="s">
        <v>442</v>
      </c>
      <c r="L54" s="62" t="s">
        <v>442</v>
      </c>
      <c r="M54" s="62" t="s">
        <v>442</v>
      </c>
      <c r="N54" s="62" t="s">
        <v>442</v>
      </c>
      <c r="O54" s="62" t="s">
        <v>442</v>
      </c>
      <c r="P54" s="62" t="s">
        <v>442</v>
      </c>
      <c r="Q54" s="62" t="s">
        <v>442</v>
      </c>
      <c r="R54" s="62" t="s">
        <v>442</v>
      </c>
      <c r="S54" s="62" t="s">
        <v>442</v>
      </c>
      <c r="T54" s="62" t="s">
        <v>442</v>
      </c>
      <c r="U54" s="62" t="s">
        <v>442</v>
      </c>
      <c r="V54" s="62" t="s">
        <v>442</v>
      </c>
      <c r="W54" s="62" t="s">
        <v>442</v>
      </c>
      <c r="X54" s="62" t="s">
        <v>442</v>
      </c>
      <c r="Y54" s="62" t="s">
        <v>442</v>
      </c>
      <c r="Z54" s="62" t="s">
        <v>442</v>
      </c>
      <c r="AA54" s="62" t="s">
        <v>442</v>
      </c>
      <c r="AB54" s="62" t="s">
        <v>442</v>
      </c>
      <c r="AC54" s="62" t="s">
        <v>442</v>
      </c>
      <c r="AD54" s="157" t="s">
        <v>442</v>
      </c>
      <c r="AE54" s="158"/>
      <c r="AF54" s="159" t="s">
        <v>442</v>
      </c>
      <c r="AG54" s="62" t="s">
        <v>442</v>
      </c>
      <c r="AH54" s="62" t="s">
        <v>442</v>
      </c>
      <c r="AI54" s="62" t="s">
        <v>442</v>
      </c>
      <c r="AJ54" s="62" t="s">
        <v>442</v>
      </c>
      <c r="AK54" s="62" t="s">
        <v>442</v>
      </c>
      <c r="AL54" s="40" t="s">
        <v>419</v>
      </c>
    </row>
    <row r="55" spans="1:38" ht="26.25" hidden="1" customHeight="1" thickBot="1">
      <c r="A55" s="60" t="s">
        <v>119</v>
      </c>
      <c r="B55" s="64" t="s">
        <v>138</v>
      </c>
      <c r="C55" s="66" t="s">
        <v>139</v>
      </c>
      <c r="D55" s="63"/>
      <c r="E55" s="62">
        <v>5.1557019327355229E-3</v>
      </c>
      <c r="F55" s="62">
        <v>2.5778509663677612E-4</v>
      </c>
      <c r="G55" s="62">
        <v>7.7335528991032848E-4</v>
      </c>
      <c r="H55" s="62" t="s">
        <v>443</v>
      </c>
      <c r="I55" s="62" t="s">
        <v>443</v>
      </c>
      <c r="J55" s="62" t="s">
        <v>443</v>
      </c>
      <c r="K55" s="62" t="s">
        <v>443</v>
      </c>
      <c r="L55" s="62" t="s">
        <v>443</v>
      </c>
      <c r="M55" s="62">
        <v>1.2373684638565254E-3</v>
      </c>
      <c r="N55" s="62" t="s">
        <v>443</v>
      </c>
      <c r="O55" s="62" t="s">
        <v>443</v>
      </c>
      <c r="P55" s="62" t="s">
        <v>443</v>
      </c>
      <c r="Q55" s="62" t="s">
        <v>443</v>
      </c>
      <c r="R55" s="62" t="s">
        <v>443</v>
      </c>
      <c r="S55" s="62" t="s">
        <v>443</v>
      </c>
      <c r="T55" s="62" t="s">
        <v>443</v>
      </c>
      <c r="U55" s="62" t="s">
        <v>443</v>
      </c>
      <c r="V55" s="62" t="s">
        <v>443</v>
      </c>
      <c r="W55" s="62" t="s">
        <v>443</v>
      </c>
      <c r="X55" s="62" t="s">
        <v>443</v>
      </c>
      <c r="Y55" s="62" t="s">
        <v>443</v>
      </c>
      <c r="Z55" s="62" t="s">
        <v>443</v>
      </c>
      <c r="AA55" s="62" t="s">
        <v>443</v>
      </c>
      <c r="AB55" s="62" t="s">
        <v>443</v>
      </c>
      <c r="AC55" s="62" t="s">
        <v>443</v>
      </c>
      <c r="AD55" s="157" t="s">
        <v>443</v>
      </c>
      <c r="AE55" s="158"/>
      <c r="AF55" s="159" t="s">
        <v>443</v>
      </c>
      <c r="AG55" s="62" t="s">
        <v>443</v>
      </c>
      <c r="AH55" s="62" t="s">
        <v>443</v>
      </c>
      <c r="AI55" s="62" t="s">
        <v>443</v>
      </c>
      <c r="AJ55" s="62" t="s">
        <v>443</v>
      </c>
      <c r="AK55" s="62">
        <v>51.557019327355228</v>
      </c>
      <c r="AL55" s="40" t="s">
        <v>140</v>
      </c>
    </row>
    <row r="56" spans="1:38" ht="26.25" hidden="1" customHeight="1" thickBot="1">
      <c r="A56" s="64" t="s">
        <v>119</v>
      </c>
      <c r="B56" s="64" t="s">
        <v>141</v>
      </c>
      <c r="C56" s="66" t="s">
        <v>401</v>
      </c>
      <c r="D56" s="63"/>
      <c r="E56" s="62" t="s">
        <v>443</v>
      </c>
      <c r="F56" s="62" t="s">
        <v>443</v>
      </c>
      <c r="G56" s="62" t="s">
        <v>443</v>
      </c>
      <c r="H56" s="62">
        <v>0.258262176816</v>
      </c>
      <c r="I56" s="62" t="s">
        <v>443</v>
      </c>
      <c r="J56" s="62" t="s">
        <v>443</v>
      </c>
      <c r="K56" s="62" t="s">
        <v>443</v>
      </c>
      <c r="L56" s="62" t="s">
        <v>443</v>
      </c>
      <c r="M56" s="62" t="s">
        <v>443</v>
      </c>
      <c r="N56" s="62" t="s">
        <v>443</v>
      </c>
      <c r="O56" s="62" t="s">
        <v>443</v>
      </c>
      <c r="P56" s="62">
        <v>5.4112075142400006E-5</v>
      </c>
      <c r="Q56" s="62">
        <v>3.0745497240000003E-6</v>
      </c>
      <c r="R56" s="62" t="s">
        <v>443</v>
      </c>
      <c r="S56" s="62" t="s">
        <v>443</v>
      </c>
      <c r="T56" s="62" t="s">
        <v>443</v>
      </c>
      <c r="U56" s="62" t="s">
        <v>443</v>
      </c>
      <c r="V56" s="62" t="s">
        <v>443</v>
      </c>
      <c r="W56" s="62" t="s">
        <v>443</v>
      </c>
      <c r="X56" s="62" t="s">
        <v>443</v>
      </c>
      <c r="Y56" s="62" t="s">
        <v>443</v>
      </c>
      <c r="Z56" s="62" t="s">
        <v>443</v>
      </c>
      <c r="AA56" s="62" t="s">
        <v>443</v>
      </c>
      <c r="AB56" s="62" t="s">
        <v>443</v>
      </c>
      <c r="AC56" s="62" t="s">
        <v>443</v>
      </c>
      <c r="AD56" s="62" t="s">
        <v>443</v>
      </c>
      <c r="AE56" s="158"/>
      <c r="AF56" s="62" t="s">
        <v>443</v>
      </c>
      <c r="AG56" s="62" t="s">
        <v>443</v>
      </c>
      <c r="AH56" s="62" t="s">
        <v>443</v>
      </c>
      <c r="AI56" s="62" t="s">
        <v>443</v>
      </c>
      <c r="AJ56" s="62" t="s">
        <v>443</v>
      </c>
      <c r="AK56" s="62">
        <v>122981.98896</v>
      </c>
      <c r="AL56" s="40" t="s">
        <v>412</v>
      </c>
    </row>
    <row r="57" spans="1:38" ht="26.25" customHeight="1" thickBot="1">
      <c r="A57" s="60" t="s">
        <v>53</v>
      </c>
      <c r="B57" s="60" t="s">
        <v>143</v>
      </c>
      <c r="C57" s="61" t="s">
        <v>144</v>
      </c>
      <c r="D57" s="62"/>
      <c r="E57" s="62" t="s">
        <v>443</v>
      </c>
      <c r="F57" s="62" t="s">
        <v>443</v>
      </c>
      <c r="G57" s="62" t="s">
        <v>443</v>
      </c>
      <c r="H57" s="62" t="s">
        <v>443</v>
      </c>
      <c r="I57" s="62">
        <v>2.6200000000000001E-2</v>
      </c>
      <c r="J57" s="62">
        <v>3.7199999999999997E-2</v>
      </c>
      <c r="K57" s="62">
        <v>1.29E-2</v>
      </c>
      <c r="L57" s="62">
        <v>7.8600000000000002E-4</v>
      </c>
      <c r="M57" s="62" t="s">
        <v>443</v>
      </c>
      <c r="N57" s="62" t="s">
        <v>443</v>
      </c>
      <c r="O57" s="62" t="s">
        <v>443</v>
      </c>
      <c r="P57" s="62" t="s">
        <v>443</v>
      </c>
      <c r="Q57" s="62" t="s">
        <v>443</v>
      </c>
      <c r="R57" s="62" t="s">
        <v>443</v>
      </c>
      <c r="S57" s="62" t="s">
        <v>443</v>
      </c>
      <c r="T57" s="62" t="s">
        <v>443</v>
      </c>
      <c r="U57" s="62" t="s">
        <v>443</v>
      </c>
      <c r="V57" s="62" t="s">
        <v>443</v>
      </c>
      <c r="W57" s="62" t="s">
        <v>443</v>
      </c>
      <c r="X57" s="62" t="s">
        <v>443</v>
      </c>
      <c r="Y57" s="62" t="s">
        <v>443</v>
      </c>
      <c r="Z57" s="62" t="s">
        <v>443</v>
      </c>
      <c r="AA57" s="62" t="s">
        <v>443</v>
      </c>
      <c r="AB57" s="62" t="s">
        <v>443</v>
      </c>
      <c r="AC57" s="62" t="s">
        <v>443</v>
      </c>
      <c r="AD57" s="157" t="s">
        <v>444</v>
      </c>
      <c r="AE57" s="158"/>
      <c r="AF57" s="159" t="s">
        <v>443</v>
      </c>
      <c r="AG57" s="62" t="s">
        <v>443</v>
      </c>
      <c r="AH57" s="62" t="s">
        <v>443</v>
      </c>
      <c r="AI57" s="62" t="s">
        <v>443</v>
      </c>
      <c r="AJ57" s="62" t="s">
        <v>443</v>
      </c>
      <c r="AK57" s="62">
        <v>645.48160345287988</v>
      </c>
      <c r="AL57" s="40" t="s">
        <v>145</v>
      </c>
    </row>
    <row r="58" spans="1:38" ht="26.25" hidden="1" customHeight="1" thickBot="1">
      <c r="A58" s="60" t="s">
        <v>53</v>
      </c>
      <c r="B58" s="60" t="s">
        <v>146</v>
      </c>
      <c r="C58" s="61" t="s">
        <v>147</v>
      </c>
      <c r="D58" s="62"/>
      <c r="E58" s="62" t="s">
        <v>443</v>
      </c>
      <c r="F58" s="62" t="s">
        <v>443</v>
      </c>
      <c r="G58" s="62" t="s">
        <v>443</v>
      </c>
      <c r="H58" s="62" t="s">
        <v>443</v>
      </c>
      <c r="I58" s="62">
        <v>1.89E-3</v>
      </c>
      <c r="J58" s="62">
        <v>9.4500000000000001E-3</v>
      </c>
      <c r="K58" s="62">
        <v>2.4299999999999999E-2</v>
      </c>
      <c r="L58" s="62">
        <v>8.6940000000000001E-6</v>
      </c>
      <c r="M58" s="62" t="s">
        <v>443</v>
      </c>
      <c r="N58" s="62" t="s">
        <v>443</v>
      </c>
      <c r="O58" s="62" t="s">
        <v>443</v>
      </c>
      <c r="P58" s="62" t="s">
        <v>443</v>
      </c>
      <c r="Q58" s="62" t="s">
        <v>443</v>
      </c>
      <c r="R58" s="62" t="s">
        <v>443</v>
      </c>
      <c r="S58" s="62" t="s">
        <v>443</v>
      </c>
      <c r="T58" s="62" t="s">
        <v>443</v>
      </c>
      <c r="U58" s="62" t="s">
        <v>443</v>
      </c>
      <c r="V58" s="62" t="s">
        <v>443</v>
      </c>
      <c r="W58" s="62" t="s">
        <v>443</v>
      </c>
      <c r="X58" s="62" t="s">
        <v>443</v>
      </c>
      <c r="Y58" s="62" t="s">
        <v>443</v>
      </c>
      <c r="Z58" s="62" t="s">
        <v>443</v>
      </c>
      <c r="AA58" s="62" t="s">
        <v>443</v>
      </c>
      <c r="AB58" s="62" t="s">
        <v>443</v>
      </c>
      <c r="AC58" s="62" t="s">
        <v>443</v>
      </c>
      <c r="AD58" s="157" t="s">
        <v>443</v>
      </c>
      <c r="AE58" s="158"/>
      <c r="AF58" s="159" t="s">
        <v>443</v>
      </c>
      <c r="AG58" s="62" t="s">
        <v>443</v>
      </c>
      <c r="AH58" s="62" t="s">
        <v>443</v>
      </c>
      <c r="AI58" s="62" t="s">
        <v>443</v>
      </c>
      <c r="AJ58" s="62" t="s">
        <v>443</v>
      </c>
      <c r="AK58" s="62">
        <v>2700</v>
      </c>
      <c r="AL58" s="40" t="s">
        <v>148</v>
      </c>
    </row>
    <row r="59" spans="1:38" ht="26.25" hidden="1" customHeight="1" thickBot="1">
      <c r="A59" s="60" t="s">
        <v>53</v>
      </c>
      <c r="B59" s="68" t="s">
        <v>149</v>
      </c>
      <c r="C59" s="61" t="s">
        <v>402</v>
      </c>
      <c r="D59" s="62"/>
      <c r="E59" s="62" t="s">
        <v>442</v>
      </c>
      <c r="F59" s="62" t="s">
        <v>442</v>
      </c>
      <c r="G59" s="62" t="s">
        <v>442</v>
      </c>
      <c r="H59" s="62" t="s">
        <v>442</v>
      </c>
      <c r="I59" s="62" t="s">
        <v>442</v>
      </c>
      <c r="J59" s="62" t="s">
        <v>442</v>
      </c>
      <c r="K59" s="62" t="s">
        <v>442</v>
      </c>
      <c r="L59" s="62" t="s">
        <v>442</v>
      </c>
      <c r="M59" s="62" t="s">
        <v>442</v>
      </c>
      <c r="N59" s="62" t="s">
        <v>442</v>
      </c>
      <c r="O59" s="62" t="s">
        <v>442</v>
      </c>
      <c r="P59" s="62" t="s">
        <v>442</v>
      </c>
      <c r="Q59" s="62" t="s">
        <v>442</v>
      </c>
      <c r="R59" s="62" t="s">
        <v>442</v>
      </c>
      <c r="S59" s="62" t="s">
        <v>442</v>
      </c>
      <c r="T59" s="62" t="s">
        <v>442</v>
      </c>
      <c r="U59" s="62" t="s">
        <v>442</v>
      </c>
      <c r="V59" s="62" t="s">
        <v>442</v>
      </c>
      <c r="W59" s="62" t="s">
        <v>442</v>
      </c>
      <c r="X59" s="62" t="s">
        <v>442</v>
      </c>
      <c r="Y59" s="62" t="s">
        <v>442</v>
      </c>
      <c r="Z59" s="62" t="s">
        <v>442</v>
      </c>
      <c r="AA59" s="62" t="s">
        <v>442</v>
      </c>
      <c r="AB59" s="62" t="s">
        <v>442</v>
      </c>
      <c r="AC59" s="62" t="s">
        <v>442</v>
      </c>
      <c r="AD59" s="157" t="s">
        <v>442</v>
      </c>
      <c r="AE59" s="158"/>
      <c r="AF59" s="159" t="s">
        <v>442</v>
      </c>
      <c r="AG59" s="159" t="s">
        <v>442</v>
      </c>
      <c r="AH59" s="159" t="s">
        <v>442</v>
      </c>
      <c r="AI59" s="159" t="s">
        <v>442</v>
      </c>
      <c r="AJ59" s="159" t="s">
        <v>442</v>
      </c>
      <c r="AK59" s="62" t="s">
        <v>442</v>
      </c>
      <c r="AL59" s="40" t="s">
        <v>420</v>
      </c>
    </row>
    <row r="60" spans="1:38" ht="26.25" hidden="1" customHeight="1" thickBot="1">
      <c r="A60" s="60" t="s">
        <v>53</v>
      </c>
      <c r="B60" s="68" t="s">
        <v>150</v>
      </c>
      <c r="C60" s="61" t="s">
        <v>151</v>
      </c>
      <c r="D60" s="103"/>
      <c r="E60" s="62" t="s">
        <v>443</v>
      </c>
      <c r="F60" s="62" t="s">
        <v>443</v>
      </c>
      <c r="G60" s="62" t="s">
        <v>443</v>
      </c>
      <c r="H60" s="62" t="s">
        <v>443</v>
      </c>
      <c r="I60" s="62">
        <v>3.5198245000000003E-2</v>
      </c>
      <c r="J60" s="62">
        <v>0.35198245</v>
      </c>
      <c r="K60" s="62">
        <v>0.71804419799999997</v>
      </c>
      <c r="L60" s="62" t="s">
        <v>443</v>
      </c>
      <c r="M60" s="62" t="s">
        <v>443</v>
      </c>
      <c r="N60" s="62" t="s">
        <v>443</v>
      </c>
      <c r="O60" s="62" t="s">
        <v>443</v>
      </c>
      <c r="P60" s="62" t="s">
        <v>443</v>
      </c>
      <c r="Q60" s="62" t="s">
        <v>443</v>
      </c>
      <c r="R60" s="62" t="s">
        <v>443</v>
      </c>
      <c r="S60" s="62" t="s">
        <v>443</v>
      </c>
      <c r="T60" s="62" t="s">
        <v>443</v>
      </c>
      <c r="U60" s="62" t="s">
        <v>443</v>
      </c>
      <c r="V60" s="62" t="s">
        <v>443</v>
      </c>
      <c r="W60" s="62" t="s">
        <v>443</v>
      </c>
      <c r="X60" s="62" t="s">
        <v>443</v>
      </c>
      <c r="Y60" s="62" t="s">
        <v>443</v>
      </c>
      <c r="Z60" s="62" t="s">
        <v>443</v>
      </c>
      <c r="AA60" s="62" t="s">
        <v>443</v>
      </c>
      <c r="AB60" s="62" t="s">
        <v>443</v>
      </c>
      <c r="AC60" s="62" t="s">
        <v>443</v>
      </c>
      <c r="AD60" s="157" t="s">
        <v>443</v>
      </c>
      <c r="AE60" s="158"/>
      <c r="AF60" s="159" t="s">
        <v>443</v>
      </c>
      <c r="AG60" s="62" t="s">
        <v>443</v>
      </c>
      <c r="AH60" s="62" t="s">
        <v>443</v>
      </c>
      <c r="AI60" s="62" t="s">
        <v>443</v>
      </c>
      <c r="AJ60" s="62" t="s">
        <v>443</v>
      </c>
      <c r="AK60" s="62">
        <v>7039.6490000000003</v>
      </c>
      <c r="AL60" s="40" t="s">
        <v>421</v>
      </c>
    </row>
    <row r="61" spans="1:38" ht="26.25" hidden="1" customHeight="1" thickBot="1">
      <c r="A61" s="60" t="s">
        <v>53</v>
      </c>
      <c r="B61" s="68" t="s">
        <v>152</v>
      </c>
      <c r="C61" s="61" t="s">
        <v>153</v>
      </c>
      <c r="D61" s="62"/>
      <c r="E61" s="62" t="s">
        <v>443</v>
      </c>
      <c r="F61" s="62" t="s">
        <v>443</v>
      </c>
      <c r="G61" s="62" t="s">
        <v>443</v>
      </c>
      <c r="H61" s="62" t="s">
        <v>443</v>
      </c>
      <c r="I61" s="62">
        <v>3.134319E-2</v>
      </c>
      <c r="J61" s="62">
        <v>0.31343189999999999</v>
      </c>
      <c r="K61" s="62">
        <v>1.0436730000000001</v>
      </c>
      <c r="L61" s="62" t="s">
        <v>443</v>
      </c>
      <c r="M61" s="62" t="s">
        <v>443</v>
      </c>
      <c r="N61" s="62" t="s">
        <v>443</v>
      </c>
      <c r="O61" s="62" t="s">
        <v>443</v>
      </c>
      <c r="P61" s="62" t="s">
        <v>443</v>
      </c>
      <c r="Q61" s="62" t="s">
        <v>443</v>
      </c>
      <c r="R61" s="62" t="s">
        <v>443</v>
      </c>
      <c r="S61" s="62" t="s">
        <v>443</v>
      </c>
      <c r="T61" s="62" t="s">
        <v>443</v>
      </c>
      <c r="U61" s="62" t="s">
        <v>443</v>
      </c>
      <c r="V61" s="62" t="s">
        <v>443</v>
      </c>
      <c r="W61" s="62" t="s">
        <v>443</v>
      </c>
      <c r="X61" s="62" t="s">
        <v>443</v>
      </c>
      <c r="Y61" s="62" t="s">
        <v>443</v>
      </c>
      <c r="Z61" s="62" t="s">
        <v>443</v>
      </c>
      <c r="AA61" s="62" t="s">
        <v>443</v>
      </c>
      <c r="AB61" s="62" t="s">
        <v>443</v>
      </c>
      <c r="AC61" s="62" t="s">
        <v>443</v>
      </c>
      <c r="AD61" s="157" t="s">
        <v>443</v>
      </c>
      <c r="AE61" s="158"/>
      <c r="AF61" s="159" t="s">
        <v>443</v>
      </c>
      <c r="AG61" s="62" t="s">
        <v>443</v>
      </c>
      <c r="AH61" s="62" t="s">
        <v>443</v>
      </c>
      <c r="AI61" s="62" t="s">
        <v>443</v>
      </c>
      <c r="AJ61" s="62" t="s">
        <v>443</v>
      </c>
      <c r="AK61" s="62">
        <v>967773</v>
      </c>
      <c r="AL61" s="40" t="s">
        <v>422</v>
      </c>
    </row>
    <row r="62" spans="1:38" ht="26.25" hidden="1" customHeight="1" thickBot="1">
      <c r="A62" s="60" t="s">
        <v>53</v>
      </c>
      <c r="B62" s="68" t="s">
        <v>154</v>
      </c>
      <c r="C62" s="61" t="s">
        <v>155</v>
      </c>
      <c r="D62" s="62"/>
      <c r="E62" s="62" t="s">
        <v>443</v>
      </c>
      <c r="F62" s="62" t="s">
        <v>443</v>
      </c>
      <c r="G62" s="62" t="s">
        <v>443</v>
      </c>
      <c r="H62" s="62" t="s">
        <v>443</v>
      </c>
      <c r="I62" s="62">
        <v>2.0996321999999998E-3</v>
      </c>
      <c r="J62" s="62">
        <v>2.0996322000000001E-2</v>
      </c>
      <c r="K62" s="62">
        <v>4.1992644000000003E-2</v>
      </c>
      <c r="L62" s="62" t="s">
        <v>443</v>
      </c>
      <c r="M62" s="62" t="s">
        <v>443</v>
      </c>
      <c r="N62" s="62" t="s">
        <v>443</v>
      </c>
      <c r="O62" s="62" t="s">
        <v>443</v>
      </c>
      <c r="P62" s="62" t="s">
        <v>443</v>
      </c>
      <c r="Q62" s="62" t="s">
        <v>443</v>
      </c>
      <c r="R62" s="62" t="s">
        <v>443</v>
      </c>
      <c r="S62" s="62" t="s">
        <v>443</v>
      </c>
      <c r="T62" s="62" t="s">
        <v>443</v>
      </c>
      <c r="U62" s="62" t="s">
        <v>443</v>
      </c>
      <c r="V62" s="62" t="s">
        <v>443</v>
      </c>
      <c r="W62" s="62" t="s">
        <v>443</v>
      </c>
      <c r="X62" s="62" t="s">
        <v>443</v>
      </c>
      <c r="Y62" s="62" t="s">
        <v>443</v>
      </c>
      <c r="Z62" s="62" t="s">
        <v>443</v>
      </c>
      <c r="AA62" s="62" t="s">
        <v>443</v>
      </c>
      <c r="AB62" s="62" t="s">
        <v>443</v>
      </c>
      <c r="AC62" s="62" t="s">
        <v>443</v>
      </c>
      <c r="AD62" s="157" t="s">
        <v>443</v>
      </c>
      <c r="AE62" s="158"/>
      <c r="AF62" s="159" t="s">
        <v>443</v>
      </c>
      <c r="AG62" s="62" t="s">
        <v>443</v>
      </c>
      <c r="AH62" s="62" t="s">
        <v>443</v>
      </c>
      <c r="AI62" s="62" t="s">
        <v>443</v>
      </c>
      <c r="AJ62" s="62" t="s">
        <v>443</v>
      </c>
      <c r="AK62" s="62">
        <v>3499.3870000000002</v>
      </c>
      <c r="AL62" s="40" t="s">
        <v>423</v>
      </c>
    </row>
    <row r="63" spans="1:38" ht="26.25" hidden="1" customHeight="1" thickBot="1">
      <c r="A63" s="60" t="s">
        <v>53</v>
      </c>
      <c r="B63" s="68" t="s">
        <v>156</v>
      </c>
      <c r="C63" s="66" t="s">
        <v>157</v>
      </c>
      <c r="D63" s="69"/>
      <c r="E63" s="165" t="s">
        <v>443</v>
      </c>
      <c r="F63" s="62" t="s">
        <v>443</v>
      </c>
      <c r="G63" s="62" t="s">
        <v>443</v>
      </c>
      <c r="H63" s="62" t="s">
        <v>443</v>
      </c>
      <c r="I63" s="62" t="s">
        <v>443</v>
      </c>
      <c r="J63" s="62" t="s">
        <v>443</v>
      </c>
      <c r="K63" s="62" t="s">
        <v>443</v>
      </c>
      <c r="L63" s="62" t="s">
        <v>443</v>
      </c>
      <c r="M63" s="62" t="s">
        <v>443</v>
      </c>
      <c r="N63" s="62" t="s">
        <v>443</v>
      </c>
      <c r="O63" s="62" t="s">
        <v>443</v>
      </c>
      <c r="P63" s="62" t="s">
        <v>443</v>
      </c>
      <c r="Q63" s="62" t="s">
        <v>443</v>
      </c>
      <c r="R63" s="62" t="s">
        <v>443</v>
      </c>
      <c r="S63" s="62" t="s">
        <v>443</v>
      </c>
      <c r="T63" s="62" t="s">
        <v>443</v>
      </c>
      <c r="U63" s="62" t="s">
        <v>443</v>
      </c>
      <c r="V63" s="62" t="s">
        <v>443</v>
      </c>
      <c r="W63" s="62" t="s">
        <v>443</v>
      </c>
      <c r="X63" s="62" t="s">
        <v>443</v>
      </c>
      <c r="Y63" s="62" t="s">
        <v>443</v>
      </c>
      <c r="Z63" s="62" t="s">
        <v>443</v>
      </c>
      <c r="AA63" s="62" t="s">
        <v>443</v>
      </c>
      <c r="AB63" s="62" t="s">
        <v>443</v>
      </c>
      <c r="AC63" s="62" t="s">
        <v>443</v>
      </c>
      <c r="AD63" s="157" t="s">
        <v>443</v>
      </c>
      <c r="AE63" s="158"/>
      <c r="AF63" s="159" t="s">
        <v>443</v>
      </c>
      <c r="AG63" s="62" t="s">
        <v>443</v>
      </c>
      <c r="AH63" s="62" t="s">
        <v>443</v>
      </c>
      <c r="AI63" s="62" t="s">
        <v>443</v>
      </c>
      <c r="AJ63" s="62" t="s">
        <v>443</v>
      </c>
      <c r="AK63" s="62" t="s">
        <v>443</v>
      </c>
      <c r="AL63" s="40" t="s">
        <v>412</v>
      </c>
    </row>
    <row r="64" spans="1:38" ht="26.25" hidden="1" customHeight="1" thickBot="1">
      <c r="A64" s="60" t="s">
        <v>53</v>
      </c>
      <c r="B64" s="68" t="s">
        <v>158</v>
      </c>
      <c r="C64" s="61" t="s">
        <v>159</v>
      </c>
      <c r="D64" s="62"/>
      <c r="E64" s="62" t="s">
        <v>442</v>
      </c>
      <c r="F64" s="62" t="s">
        <v>442</v>
      </c>
      <c r="G64" s="62" t="s">
        <v>442</v>
      </c>
      <c r="H64" s="62" t="s">
        <v>442</v>
      </c>
      <c r="I64" s="62" t="s">
        <v>442</v>
      </c>
      <c r="J64" s="62" t="s">
        <v>442</v>
      </c>
      <c r="K64" s="62" t="s">
        <v>442</v>
      </c>
      <c r="L64" s="62" t="s">
        <v>442</v>
      </c>
      <c r="M64" s="62" t="s">
        <v>442</v>
      </c>
      <c r="N64" s="62" t="s">
        <v>442</v>
      </c>
      <c r="O64" s="62" t="s">
        <v>442</v>
      </c>
      <c r="P64" s="62" t="s">
        <v>442</v>
      </c>
      <c r="Q64" s="62" t="s">
        <v>442</v>
      </c>
      <c r="R64" s="62" t="s">
        <v>442</v>
      </c>
      <c r="S64" s="62" t="s">
        <v>442</v>
      </c>
      <c r="T64" s="62" t="s">
        <v>442</v>
      </c>
      <c r="U64" s="62" t="s">
        <v>442</v>
      </c>
      <c r="V64" s="62" t="s">
        <v>442</v>
      </c>
      <c r="W64" s="62" t="s">
        <v>442</v>
      </c>
      <c r="X64" s="62" t="s">
        <v>442</v>
      </c>
      <c r="Y64" s="62" t="s">
        <v>442</v>
      </c>
      <c r="Z64" s="62" t="s">
        <v>442</v>
      </c>
      <c r="AA64" s="62" t="s">
        <v>442</v>
      </c>
      <c r="AB64" s="62" t="s">
        <v>442</v>
      </c>
      <c r="AC64" s="62" t="s">
        <v>442</v>
      </c>
      <c r="AD64" s="157" t="s">
        <v>442</v>
      </c>
      <c r="AE64" s="158"/>
      <c r="AF64" s="159" t="s">
        <v>442</v>
      </c>
      <c r="AG64" s="159" t="s">
        <v>442</v>
      </c>
      <c r="AH64" s="159" t="s">
        <v>442</v>
      </c>
      <c r="AI64" s="159" t="s">
        <v>442</v>
      </c>
      <c r="AJ64" s="159" t="s">
        <v>442</v>
      </c>
      <c r="AK64" s="159" t="s">
        <v>442</v>
      </c>
      <c r="AL64" s="40" t="s">
        <v>160</v>
      </c>
    </row>
    <row r="65" spans="1:38" ht="26.25" hidden="1" customHeight="1" thickBot="1">
      <c r="A65" s="60" t="s">
        <v>53</v>
      </c>
      <c r="B65" s="64" t="s">
        <v>161</v>
      </c>
      <c r="C65" s="61" t="s">
        <v>162</v>
      </c>
      <c r="D65" s="62"/>
      <c r="E65" s="62" t="s">
        <v>442</v>
      </c>
      <c r="F65" s="62" t="s">
        <v>442</v>
      </c>
      <c r="G65" s="62" t="s">
        <v>442</v>
      </c>
      <c r="H65" s="62" t="s">
        <v>442</v>
      </c>
      <c r="I65" s="62" t="s">
        <v>442</v>
      </c>
      <c r="J65" s="62" t="s">
        <v>442</v>
      </c>
      <c r="K65" s="62" t="s">
        <v>442</v>
      </c>
      <c r="L65" s="62" t="s">
        <v>442</v>
      </c>
      <c r="M65" s="62" t="s">
        <v>442</v>
      </c>
      <c r="N65" s="62" t="s">
        <v>442</v>
      </c>
      <c r="O65" s="62" t="s">
        <v>442</v>
      </c>
      <c r="P65" s="62" t="s">
        <v>442</v>
      </c>
      <c r="Q65" s="62" t="s">
        <v>442</v>
      </c>
      <c r="R65" s="62" t="s">
        <v>442</v>
      </c>
      <c r="S65" s="62" t="s">
        <v>442</v>
      </c>
      <c r="T65" s="62" t="s">
        <v>442</v>
      </c>
      <c r="U65" s="62" t="s">
        <v>442</v>
      </c>
      <c r="V65" s="62" t="s">
        <v>442</v>
      </c>
      <c r="W65" s="62" t="s">
        <v>442</v>
      </c>
      <c r="X65" s="62" t="s">
        <v>442</v>
      </c>
      <c r="Y65" s="62" t="s">
        <v>442</v>
      </c>
      <c r="Z65" s="62" t="s">
        <v>442</v>
      </c>
      <c r="AA65" s="62" t="s">
        <v>442</v>
      </c>
      <c r="AB65" s="62" t="s">
        <v>442</v>
      </c>
      <c r="AC65" s="62" t="s">
        <v>442</v>
      </c>
      <c r="AD65" s="157" t="s">
        <v>442</v>
      </c>
      <c r="AE65" s="158"/>
      <c r="AF65" s="159" t="s">
        <v>442</v>
      </c>
      <c r="AG65" s="159" t="s">
        <v>442</v>
      </c>
      <c r="AH65" s="159" t="s">
        <v>442</v>
      </c>
      <c r="AI65" s="159" t="s">
        <v>442</v>
      </c>
      <c r="AJ65" s="159" t="s">
        <v>442</v>
      </c>
      <c r="AK65" s="159" t="s">
        <v>442</v>
      </c>
      <c r="AL65" s="40" t="s">
        <v>163</v>
      </c>
    </row>
    <row r="66" spans="1:38" ht="26.25" hidden="1" customHeight="1" thickBot="1">
      <c r="A66" s="60" t="s">
        <v>53</v>
      </c>
      <c r="B66" s="64" t="s">
        <v>164</v>
      </c>
      <c r="C66" s="61" t="s">
        <v>165</v>
      </c>
      <c r="D66" s="62"/>
      <c r="E66" s="62" t="s">
        <v>442</v>
      </c>
      <c r="F66" s="62" t="s">
        <v>442</v>
      </c>
      <c r="G66" s="62" t="s">
        <v>442</v>
      </c>
      <c r="H66" s="62" t="s">
        <v>442</v>
      </c>
      <c r="I66" s="62" t="s">
        <v>442</v>
      </c>
      <c r="J66" s="62" t="s">
        <v>442</v>
      </c>
      <c r="K66" s="62" t="s">
        <v>442</v>
      </c>
      <c r="L66" s="62" t="s">
        <v>442</v>
      </c>
      <c r="M66" s="62" t="s">
        <v>442</v>
      </c>
      <c r="N66" s="62" t="s">
        <v>442</v>
      </c>
      <c r="O66" s="62" t="s">
        <v>442</v>
      </c>
      <c r="P66" s="62" t="s">
        <v>442</v>
      </c>
      <c r="Q66" s="62" t="s">
        <v>442</v>
      </c>
      <c r="R66" s="62" t="s">
        <v>442</v>
      </c>
      <c r="S66" s="62" t="s">
        <v>442</v>
      </c>
      <c r="T66" s="62" t="s">
        <v>442</v>
      </c>
      <c r="U66" s="62" t="s">
        <v>442</v>
      </c>
      <c r="V66" s="62" t="s">
        <v>442</v>
      </c>
      <c r="W66" s="62" t="s">
        <v>442</v>
      </c>
      <c r="X66" s="62" t="s">
        <v>442</v>
      </c>
      <c r="Y66" s="62" t="s">
        <v>442</v>
      </c>
      <c r="Z66" s="62" t="s">
        <v>442</v>
      </c>
      <c r="AA66" s="62" t="s">
        <v>442</v>
      </c>
      <c r="AB66" s="62" t="s">
        <v>442</v>
      </c>
      <c r="AC66" s="62" t="s">
        <v>442</v>
      </c>
      <c r="AD66" s="157" t="s">
        <v>442</v>
      </c>
      <c r="AE66" s="158"/>
      <c r="AF66" s="159" t="s">
        <v>442</v>
      </c>
      <c r="AG66" s="159" t="s">
        <v>442</v>
      </c>
      <c r="AH66" s="159" t="s">
        <v>442</v>
      </c>
      <c r="AI66" s="159" t="s">
        <v>442</v>
      </c>
      <c r="AJ66" s="159" t="s">
        <v>442</v>
      </c>
      <c r="AK66" s="159" t="s">
        <v>442</v>
      </c>
      <c r="AL66" s="40" t="s">
        <v>166</v>
      </c>
    </row>
    <row r="67" spans="1:38" ht="26.25" hidden="1" customHeight="1" thickBot="1">
      <c r="A67" s="60" t="s">
        <v>53</v>
      </c>
      <c r="B67" s="64" t="s">
        <v>167</v>
      </c>
      <c r="C67" s="61" t="s">
        <v>168</v>
      </c>
      <c r="D67" s="62"/>
      <c r="E67" s="62" t="s">
        <v>442</v>
      </c>
      <c r="F67" s="62" t="s">
        <v>442</v>
      </c>
      <c r="G67" s="62" t="s">
        <v>442</v>
      </c>
      <c r="H67" s="62" t="s">
        <v>442</v>
      </c>
      <c r="I67" s="62" t="s">
        <v>442</v>
      </c>
      <c r="J67" s="62" t="s">
        <v>442</v>
      </c>
      <c r="K67" s="62" t="s">
        <v>442</v>
      </c>
      <c r="L67" s="62" t="s">
        <v>442</v>
      </c>
      <c r="M67" s="62" t="s">
        <v>442</v>
      </c>
      <c r="N67" s="62" t="s">
        <v>442</v>
      </c>
      <c r="O67" s="62" t="s">
        <v>442</v>
      </c>
      <c r="P67" s="62" t="s">
        <v>442</v>
      </c>
      <c r="Q67" s="62" t="s">
        <v>442</v>
      </c>
      <c r="R67" s="62" t="s">
        <v>442</v>
      </c>
      <c r="S67" s="62" t="s">
        <v>442</v>
      </c>
      <c r="T67" s="62" t="s">
        <v>442</v>
      </c>
      <c r="U67" s="62" t="s">
        <v>442</v>
      </c>
      <c r="V67" s="62" t="s">
        <v>442</v>
      </c>
      <c r="W67" s="62" t="s">
        <v>442</v>
      </c>
      <c r="X67" s="62" t="s">
        <v>442</v>
      </c>
      <c r="Y67" s="62" t="s">
        <v>442</v>
      </c>
      <c r="Z67" s="62" t="s">
        <v>442</v>
      </c>
      <c r="AA67" s="62" t="s">
        <v>442</v>
      </c>
      <c r="AB67" s="62" t="s">
        <v>442</v>
      </c>
      <c r="AC67" s="62" t="s">
        <v>442</v>
      </c>
      <c r="AD67" s="157" t="s">
        <v>442</v>
      </c>
      <c r="AE67" s="158"/>
      <c r="AF67" s="159" t="s">
        <v>442</v>
      </c>
      <c r="AG67" s="159" t="s">
        <v>442</v>
      </c>
      <c r="AH67" s="159" t="s">
        <v>442</v>
      </c>
      <c r="AI67" s="159" t="s">
        <v>442</v>
      </c>
      <c r="AJ67" s="159" t="s">
        <v>442</v>
      </c>
      <c r="AK67" s="159" t="s">
        <v>442</v>
      </c>
      <c r="AL67" s="40" t="s">
        <v>169</v>
      </c>
    </row>
    <row r="68" spans="1:38" ht="26.25" hidden="1" customHeight="1" thickBot="1">
      <c r="A68" s="60" t="s">
        <v>53</v>
      </c>
      <c r="B68" s="64" t="s">
        <v>170</v>
      </c>
      <c r="C68" s="61" t="s">
        <v>171</v>
      </c>
      <c r="D68" s="62"/>
      <c r="E68" s="62" t="s">
        <v>442</v>
      </c>
      <c r="F68" s="62" t="s">
        <v>442</v>
      </c>
      <c r="G68" s="62" t="s">
        <v>442</v>
      </c>
      <c r="H68" s="62" t="s">
        <v>442</v>
      </c>
      <c r="I68" s="62" t="s">
        <v>442</v>
      </c>
      <c r="J68" s="62" t="s">
        <v>442</v>
      </c>
      <c r="K68" s="62" t="s">
        <v>442</v>
      </c>
      <c r="L68" s="62" t="s">
        <v>442</v>
      </c>
      <c r="M68" s="62" t="s">
        <v>442</v>
      </c>
      <c r="N68" s="62" t="s">
        <v>442</v>
      </c>
      <c r="O68" s="62" t="s">
        <v>442</v>
      </c>
      <c r="P68" s="62" t="s">
        <v>442</v>
      </c>
      <c r="Q68" s="62" t="s">
        <v>442</v>
      </c>
      <c r="R68" s="62" t="s">
        <v>442</v>
      </c>
      <c r="S68" s="62" t="s">
        <v>442</v>
      </c>
      <c r="T68" s="62" t="s">
        <v>442</v>
      </c>
      <c r="U68" s="62" t="s">
        <v>442</v>
      </c>
      <c r="V68" s="62" t="s">
        <v>442</v>
      </c>
      <c r="W68" s="62" t="s">
        <v>442</v>
      </c>
      <c r="X68" s="62" t="s">
        <v>442</v>
      </c>
      <c r="Y68" s="62" t="s">
        <v>442</v>
      </c>
      <c r="Z68" s="62" t="s">
        <v>442</v>
      </c>
      <c r="AA68" s="62" t="s">
        <v>442</v>
      </c>
      <c r="AB68" s="62" t="s">
        <v>442</v>
      </c>
      <c r="AC68" s="62" t="s">
        <v>442</v>
      </c>
      <c r="AD68" s="157" t="s">
        <v>442</v>
      </c>
      <c r="AE68" s="158"/>
      <c r="AF68" s="159" t="s">
        <v>442</v>
      </c>
      <c r="AG68" s="159" t="s">
        <v>442</v>
      </c>
      <c r="AH68" s="159" t="s">
        <v>442</v>
      </c>
      <c r="AI68" s="159" t="s">
        <v>442</v>
      </c>
      <c r="AJ68" s="159" t="s">
        <v>442</v>
      </c>
      <c r="AK68" s="159" t="s">
        <v>442</v>
      </c>
      <c r="AL68" s="40" t="s">
        <v>172</v>
      </c>
    </row>
    <row r="69" spans="1:38" ht="26.25" hidden="1" customHeight="1" thickBot="1">
      <c r="A69" s="60" t="s">
        <v>53</v>
      </c>
      <c r="B69" s="60" t="s">
        <v>173</v>
      </c>
      <c r="C69" s="61" t="s">
        <v>174</v>
      </c>
      <c r="D69" s="67"/>
      <c r="E69" s="67" t="s">
        <v>442</v>
      </c>
      <c r="F69" s="62" t="s">
        <v>442</v>
      </c>
      <c r="G69" s="62" t="s">
        <v>442</v>
      </c>
      <c r="H69" s="62" t="s">
        <v>442</v>
      </c>
      <c r="I69" s="62" t="s">
        <v>442</v>
      </c>
      <c r="J69" s="62" t="s">
        <v>442</v>
      </c>
      <c r="K69" s="62" t="s">
        <v>442</v>
      </c>
      <c r="L69" s="62" t="s">
        <v>442</v>
      </c>
      <c r="M69" s="62" t="s">
        <v>442</v>
      </c>
      <c r="N69" s="62" t="s">
        <v>442</v>
      </c>
      <c r="O69" s="62" t="s">
        <v>442</v>
      </c>
      <c r="P69" s="62" t="s">
        <v>442</v>
      </c>
      <c r="Q69" s="62" t="s">
        <v>442</v>
      </c>
      <c r="R69" s="62" t="s">
        <v>442</v>
      </c>
      <c r="S69" s="62" t="s">
        <v>442</v>
      </c>
      <c r="T69" s="62" t="s">
        <v>442</v>
      </c>
      <c r="U69" s="62" t="s">
        <v>442</v>
      </c>
      <c r="V69" s="62" t="s">
        <v>442</v>
      </c>
      <c r="W69" s="62" t="s">
        <v>442</v>
      </c>
      <c r="X69" s="62" t="s">
        <v>442</v>
      </c>
      <c r="Y69" s="62" t="s">
        <v>442</v>
      </c>
      <c r="Z69" s="62" t="s">
        <v>442</v>
      </c>
      <c r="AA69" s="62" t="s">
        <v>442</v>
      </c>
      <c r="AB69" s="62" t="s">
        <v>442</v>
      </c>
      <c r="AC69" s="62" t="s">
        <v>442</v>
      </c>
      <c r="AD69" s="157" t="s">
        <v>442</v>
      </c>
      <c r="AE69" s="158"/>
      <c r="AF69" s="159" t="s">
        <v>442</v>
      </c>
      <c r="AG69" s="159" t="s">
        <v>442</v>
      </c>
      <c r="AH69" s="159" t="s">
        <v>442</v>
      </c>
      <c r="AI69" s="159" t="s">
        <v>442</v>
      </c>
      <c r="AJ69" s="159" t="s">
        <v>442</v>
      </c>
      <c r="AK69" s="159" t="s">
        <v>442</v>
      </c>
      <c r="AL69" s="40" t="s">
        <v>175</v>
      </c>
    </row>
    <row r="70" spans="1:38" ht="26.25" hidden="1" customHeight="1" thickBot="1">
      <c r="A70" s="60" t="s">
        <v>53</v>
      </c>
      <c r="B70" s="60" t="s">
        <v>176</v>
      </c>
      <c r="C70" s="61" t="s">
        <v>385</v>
      </c>
      <c r="D70" s="67"/>
      <c r="E70" s="67" t="s">
        <v>443</v>
      </c>
      <c r="F70" s="62">
        <v>3.80188E-4</v>
      </c>
      <c r="G70" s="62" t="s">
        <v>443</v>
      </c>
      <c r="H70" s="62" t="s">
        <v>443</v>
      </c>
      <c r="I70" s="62">
        <v>9.1400000000000006E-6</v>
      </c>
      <c r="J70" s="62">
        <v>1.828E-4</v>
      </c>
      <c r="K70" s="62">
        <v>4.8939700000000003E-4</v>
      </c>
      <c r="L70" s="62" t="s">
        <v>443</v>
      </c>
      <c r="M70" s="62" t="s">
        <v>443</v>
      </c>
      <c r="N70" s="62" t="s">
        <v>443</v>
      </c>
      <c r="O70" s="62" t="s">
        <v>443</v>
      </c>
      <c r="P70" s="62" t="s">
        <v>443</v>
      </c>
      <c r="Q70" s="62" t="s">
        <v>443</v>
      </c>
      <c r="R70" s="62" t="s">
        <v>443</v>
      </c>
      <c r="S70" s="62" t="s">
        <v>443</v>
      </c>
      <c r="T70" s="62" t="s">
        <v>443</v>
      </c>
      <c r="U70" s="62" t="s">
        <v>443</v>
      </c>
      <c r="V70" s="62" t="s">
        <v>443</v>
      </c>
      <c r="W70" s="62" t="s">
        <v>443</v>
      </c>
      <c r="X70" s="62" t="s">
        <v>443</v>
      </c>
      <c r="Y70" s="62" t="s">
        <v>443</v>
      </c>
      <c r="Z70" s="62" t="s">
        <v>443</v>
      </c>
      <c r="AA70" s="62" t="s">
        <v>443</v>
      </c>
      <c r="AB70" s="62" t="s">
        <v>443</v>
      </c>
      <c r="AC70" s="62" t="s">
        <v>443</v>
      </c>
      <c r="AD70" s="157" t="s">
        <v>443</v>
      </c>
      <c r="AE70" s="158"/>
      <c r="AF70" s="159" t="s">
        <v>443</v>
      </c>
      <c r="AG70" s="159" t="s">
        <v>443</v>
      </c>
      <c r="AH70" s="159" t="s">
        <v>443</v>
      </c>
      <c r="AI70" s="159" t="s">
        <v>443</v>
      </c>
      <c r="AJ70" s="159" t="s">
        <v>443</v>
      </c>
      <c r="AK70" s="62" t="s">
        <v>443</v>
      </c>
      <c r="AL70" s="40" t="s">
        <v>412</v>
      </c>
    </row>
    <row r="71" spans="1:38" ht="26.25" hidden="1" customHeight="1" thickBot="1">
      <c r="A71" s="60" t="s">
        <v>53</v>
      </c>
      <c r="B71" s="60" t="s">
        <v>177</v>
      </c>
      <c r="C71" s="61" t="s">
        <v>178</v>
      </c>
      <c r="D71" s="67"/>
      <c r="E71" s="67" t="s">
        <v>445</v>
      </c>
      <c r="F71" s="67" t="s">
        <v>445</v>
      </c>
      <c r="G71" s="67" t="s">
        <v>445</v>
      </c>
      <c r="H71" s="67" t="s">
        <v>445</v>
      </c>
      <c r="I71" s="67" t="s">
        <v>445</v>
      </c>
      <c r="J71" s="67" t="s">
        <v>445</v>
      </c>
      <c r="K71" s="67" t="s">
        <v>445</v>
      </c>
      <c r="L71" s="67" t="s">
        <v>445</v>
      </c>
      <c r="M71" s="67" t="s">
        <v>445</v>
      </c>
      <c r="N71" s="67" t="s">
        <v>445</v>
      </c>
      <c r="O71" s="67" t="s">
        <v>445</v>
      </c>
      <c r="P71" s="67" t="s">
        <v>445</v>
      </c>
      <c r="Q71" s="67" t="s">
        <v>445</v>
      </c>
      <c r="R71" s="67" t="s">
        <v>445</v>
      </c>
      <c r="S71" s="67" t="s">
        <v>445</v>
      </c>
      <c r="T71" s="67" t="s">
        <v>445</v>
      </c>
      <c r="U71" s="67" t="s">
        <v>445</v>
      </c>
      <c r="V71" s="67" t="s">
        <v>445</v>
      </c>
      <c r="W71" s="67" t="s">
        <v>445</v>
      </c>
      <c r="X71" s="67" t="s">
        <v>445</v>
      </c>
      <c r="Y71" s="67" t="s">
        <v>445</v>
      </c>
      <c r="Z71" s="67" t="s">
        <v>445</v>
      </c>
      <c r="AA71" s="67" t="s">
        <v>445</v>
      </c>
      <c r="AB71" s="67" t="s">
        <v>445</v>
      </c>
      <c r="AC71" s="67" t="s">
        <v>445</v>
      </c>
      <c r="AD71" s="67" t="s">
        <v>445</v>
      </c>
      <c r="AE71" s="158"/>
      <c r="AF71" s="159" t="s">
        <v>445</v>
      </c>
      <c r="AG71" s="159" t="s">
        <v>445</v>
      </c>
      <c r="AH71" s="159" t="s">
        <v>445</v>
      </c>
      <c r="AI71" s="159" t="s">
        <v>445</v>
      </c>
      <c r="AJ71" s="159" t="s">
        <v>445</v>
      </c>
      <c r="AK71" s="159" t="s">
        <v>445</v>
      </c>
      <c r="AL71" s="40" t="s">
        <v>412</v>
      </c>
    </row>
    <row r="72" spans="1:38" ht="26.25" customHeight="1" thickBot="1">
      <c r="A72" s="60" t="s">
        <v>53</v>
      </c>
      <c r="B72" s="60" t="s">
        <v>179</v>
      </c>
      <c r="C72" s="61" t="s">
        <v>180</v>
      </c>
      <c r="D72" s="62"/>
      <c r="E72" s="62" t="s">
        <v>444</v>
      </c>
      <c r="F72" s="62">
        <v>8.5025216000000001E-2</v>
      </c>
      <c r="G72" s="62" t="s">
        <v>444</v>
      </c>
      <c r="H72" s="62" t="s">
        <v>444</v>
      </c>
      <c r="I72" s="62">
        <v>7.8967560000000006E-2</v>
      </c>
      <c r="J72" s="62">
        <v>0.10152972</v>
      </c>
      <c r="K72" s="62">
        <v>0.169752492</v>
      </c>
      <c r="L72" s="62">
        <v>2.8428321600000003E-4</v>
      </c>
      <c r="M72" s="62" t="s">
        <v>444</v>
      </c>
      <c r="N72" s="62">
        <v>2.5946484000000001</v>
      </c>
      <c r="O72" s="62">
        <v>1.1281080000000001E-2</v>
      </c>
      <c r="P72" s="62">
        <v>5.6405400000000001E-2</v>
      </c>
      <c r="Q72" s="62">
        <v>0.22562160000000001</v>
      </c>
      <c r="R72" s="62">
        <v>2.538243</v>
      </c>
      <c r="S72" s="62">
        <v>3.9483780000000003E-2</v>
      </c>
      <c r="T72" s="62">
        <v>7.8967560000000006E-2</v>
      </c>
      <c r="U72" s="62">
        <v>1.1281080000000001E-2</v>
      </c>
      <c r="V72" s="62">
        <v>2.2562160000000002</v>
      </c>
      <c r="W72" s="62">
        <v>1.6921619999999999</v>
      </c>
      <c r="X72" s="62" t="s">
        <v>444</v>
      </c>
      <c r="Y72" s="62" t="s">
        <v>444</v>
      </c>
      <c r="Z72" s="62" t="s">
        <v>444</v>
      </c>
      <c r="AA72" s="62" t="s">
        <v>444</v>
      </c>
      <c r="AB72" s="62">
        <v>0.27074591999999997</v>
      </c>
      <c r="AC72" s="62">
        <v>1.6921619999999999E-5</v>
      </c>
      <c r="AD72" s="157">
        <v>1.4101349999999999</v>
      </c>
      <c r="AE72" s="158"/>
      <c r="AF72" s="159" t="s">
        <v>443</v>
      </c>
      <c r="AG72" s="62" t="s">
        <v>443</v>
      </c>
      <c r="AH72" s="62" t="s">
        <v>443</v>
      </c>
      <c r="AI72" s="62" t="s">
        <v>443</v>
      </c>
      <c r="AJ72" s="62" t="s">
        <v>443</v>
      </c>
      <c r="AK72" s="62">
        <v>564.05399999999997</v>
      </c>
      <c r="AL72" s="40" t="s">
        <v>181</v>
      </c>
    </row>
    <row r="73" spans="1:38" ht="26.25" customHeight="1" thickBot="1">
      <c r="A73" s="60" t="s">
        <v>53</v>
      </c>
      <c r="B73" s="60" t="s">
        <v>182</v>
      </c>
      <c r="C73" s="61" t="s">
        <v>183</v>
      </c>
      <c r="D73" s="62"/>
      <c r="E73" s="62" t="s">
        <v>443</v>
      </c>
      <c r="F73" s="62" t="s">
        <v>443</v>
      </c>
      <c r="G73" s="62" t="s">
        <v>443</v>
      </c>
      <c r="H73" s="62" t="s">
        <v>443</v>
      </c>
      <c r="I73" s="62">
        <v>8.9881025999999995</v>
      </c>
      <c r="J73" s="62">
        <v>12.733145349999999</v>
      </c>
      <c r="K73" s="62">
        <v>14.980171</v>
      </c>
      <c r="L73" s="62">
        <v>0.89881025999999997</v>
      </c>
      <c r="M73" s="62" t="s">
        <v>443</v>
      </c>
      <c r="N73" s="62" t="s">
        <v>443</v>
      </c>
      <c r="O73" s="62" t="s">
        <v>443</v>
      </c>
      <c r="P73" s="62" t="s">
        <v>443</v>
      </c>
      <c r="Q73" s="62" t="s">
        <v>443</v>
      </c>
      <c r="R73" s="62" t="s">
        <v>443</v>
      </c>
      <c r="S73" s="62" t="s">
        <v>443</v>
      </c>
      <c r="T73" s="62" t="s">
        <v>443</v>
      </c>
      <c r="U73" s="62" t="s">
        <v>443</v>
      </c>
      <c r="V73" s="62" t="s">
        <v>443</v>
      </c>
      <c r="W73" s="62" t="s">
        <v>443</v>
      </c>
      <c r="X73" s="62" t="s">
        <v>443</v>
      </c>
      <c r="Y73" s="62" t="s">
        <v>443</v>
      </c>
      <c r="Z73" s="62" t="s">
        <v>443</v>
      </c>
      <c r="AA73" s="62" t="s">
        <v>443</v>
      </c>
      <c r="AB73" s="62" t="s">
        <v>443</v>
      </c>
      <c r="AC73" s="62" t="s">
        <v>443</v>
      </c>
      <c r="AD73" s="157" t="s">
        <v>443</v>
      </c>
      <c r="AE73" s="158"/>
      <c r="AF73" s="159" t="s">
        <v>443</v>
      </c>
      <c r="AG73" s="62" t="s">
        <v>443</v>
      </c>
      <c r="AH73" s="62" t="s">
        <v>443</v>
      </c>
      <c r="AI73" s="62" t="s">
        <v>443</v>
      </c>
      <c r="AJ73" s="62" t="s">
        <v>443</v>
      </c>
      <c r="AK73" s="62">
        <v>146.97</v>
      </c>
      <c r="AL73" s="40" t="s">
        <v>184</v>
      </c>
    </row>
    <row r="74" spans="1:38" ht="26.25" hidden="1" customHeight="1" thickBot="1">
      <c r="A74" s="60" t="s">
        <v>53</v>
      </c>
      <c r="B74" s="60" t="s">
        <v>185</v>
      </c>
      <c r="C74" s="61" t="s">
        <v>186</v>
      </c>
      <c r="D74" s="62"/>
      <c r="E74" s="62" t="s">
        <v>443</v>
      </c>
      <c r="F74" s="62" t="s">
        <v>443</v>
      </c>
      <c r="G74" s="62" t="s">
        <v>443</v>
      </c>
      <c r="H74" s="62" t="s">
        <v>443</v>
      </c>
      <c r="I74" s="62">
        <v>1.0284999999999999E-3</v>
      </c>
      <c r="J74" s="62">
        <v>2.6180000000000001E-3</v>
      </c>
      <c r="K74" s="62">
        <v>3.7399999999999998E-3</v>
      </c>
      <c r="L74" s="62">
        <v>2.3655499999999997E-5</v>
      </c>
      <c r="M74" s="62" t="s">
        <v>443</v>
      </c>
      <c r="N74" s="62" t="s">
        <v>443</v>
      </c>
      <c r="O74" s="62" t="s">
        <v>443</v>
      </c>
      <c r="P74" s="62" t="s">
        <v>443</v>
      </c>
      <c r="Q74" s="62" t="s">
        <v>443</v>
      </c>
      <c r="R74" s="62" t="s">
        <v>443</v>
      </c>
      <c r="S74" s="62" t="s">
        <v>443</v>
      </c>
      <c r="T74" s="62" t="s">
        <v>443</v>
      </c>
      <c r="U74" s="62" t="s">
        <v>443</v>
      </c>
      <c r="V74" s="62" t="s">
        <v>443</v>
      </c>
      <c r="W74" s="62">
        <v>6.5449999999999994E-2</v>
      </c>
      <c r="X74" s="62" t="s">
        <v>443</v>
      </c>
      <c r="Y74" s="62" t="s">
        <v>443</v>
      </c>
      <c r="Z74" s="62" t="s">
        <v>443</v>
      </c>
      <c r="AA74" s="62" t="s">
        <v>443</v>
      </c>
      <c r="AB74" s="62" t="s">
        <v>443</v>
      </c>
      <c r="AC74" s="62">
        <v>9.35</v>
      </c>
      <c r="AD74" s="157" t="s">
        <v>443</v>
      </c>
      <c r="AE74" s="158"/>
      <c r="AF74" s="159" t="s">
        <v>443</v>
      </c>
      <c r="AG74" s="62" t="s">
        <v>443</v>
      </c>
      <c r="AH74" s="62" t="s">
        <v>443</v>
      </c>
      <c r="AI74" s="62" t="s">
        <v>443</v>
      </c>
      <c r="AJ74" s="62" t="s">
        <v>443</v>
      </c>
      <c r="AK74" s="62">
        <v>1.87</v>
      </c>
      <c r="AL74" s="40" t="s">
        <v>187</v>
      </c>
    </row>
    <row r="75" spans="1:38" ht="26.25" hidden="1" customHeight="1" thickBot="1">
      <c r="A75" s="60" t="s">
        <v>53</v>
      </c>
      <c r="B75" s="60" t="s">
        <v>188</v>
      </c>
      <c r="C75" s="61" t="s">
        <v>189</v>
      </c>
      <c r="D75" s="67"/>
      <c r="E75" s="67" t="s">
        <v>442</v>
      </c>
      <c r="F75" s="62" t="s">
        <v>442</v>
      </c>
      <c r="G75" s="62" t="s">
        <v>442</v>
      </c>
      <c r="H75" s="62" t="s">
        <v>442</v>
      </c>
      <c r="I75" s="62" t="s">
        <v>442</v>
      </c>
      <c r="J75" s="62" t="s">
        <v>442</v>
      </c>
      <c r="K75" s="62" t="s">
        <v>442</v>
      </c>
      <c r="L75" s="62" t="s">
        <v>442</v>
      </c>
      <c r="M75" s="62" t="s">
        <v>442</v>
      </c>
      <c r="N75" s="62" t="s">
        <v>442</v>
      </c>
      <c r="O75" s="62" t="s">
        <v>442</v>
      </c>
      <c r="P75" s="62" t="s">
        <v>442</v>
      </c>
      <c r="Q75" s="62" t="s">
        <v>442</v>
      </c>
      <c r="R75" s="62" t="s">
        <v>442</v>
      </c>
      <c r="S75" s="62" t="s">
        <v>442</v>
      </c>
      <c r="T75" s="62" t="s">
        <v>442</v>
      </c>
      <c r="U75" s="62" t="s">
        <v>442</v>
      </c>
      <c r="V75" s="62" t="s">
        <v>442</v>
      </c>
      <c r="W75" s="62" t="s">
        <v>442</v>
      </c>
      <c r="X75" s="62" t="s">
        <v>442</v>
      </c>
      <c r="Y75" s="62" t="s">
        <v>442</v>
      </c>
      <c r="Z75" s="62" t="s">
        <v>442</v>
      </c>
      <c r="AA75" s="62" t="s">
        <v>442</v>
      </c>
      <c r="AB75" s="62" t="s">
        <v>442</v>
      </c>
      <c r="AC75" s="62" t="s">
        <v>442</v>
      </c>
      <c r="AD75" s="157" t="s">
        <v>442</v>
      </c>
      <c r="AE75" s="158"/>
      <c r="AF75" s="159" t="s">
        <v>442</v>
      </c>
      <c r="AG75" s="159" t="s">
        <v>442</v>
      </c>
      <c r="AH75" s="159" t="s">
        <v>442</v>
      </c>
      <c r="AI75" s="159" t="s">
        <v>442</v>
      </c>
      <c r="AJ75" s="159" t="s">
        <v>442</v>
      </c>
      <c r="AK75" s="159" t="s">
        <v>442</v>
      </c>
      <c r="AL75" s="40" t="s">
        <v>190</v>
      </c>
    </row>
    <row r="76" spans="1:38" ht="26.25" hidden="1" customHeight="1" thickBot="1">
      <c r="A76" s="60" t="s">
        <v>53</v>
      </c>
      <c r="B76" s="60" t="s">
        <v>191</v>
      </c>
      <c r="C76" s="61" t="s">
        <v>192</v>
      </c>
      <c r="D76" s="62"/>
      <c r="E76" s="62" t="s">
        <v>443</v>
      </c>
      <c r="F76" s="62" t="s">
        <v>443</v>
      </c>
      <c r="G76" s="62" t="s">
        <v>443</v>
      </c>
      <c r="H76" s="62" t="s">
        <v>443</v>
      </c>
      <c r="I76" s="62" t="s">
        <v>444</v>
      </c>
      <c r="J76" s="62" t="s">
        <v>444</v>
      </c>
      <c r="K76" s="62" t="s">
        <v>444</v>
      </c>
      <c r="L76" s="62" t="s">
        <v>443</v>
      </c>
      <c r="M76" s="62" t="s">
        <v>443</v>
      </c>
      <c r="N76" s="62" t="s">
        <v>444</v>
      </c>
      <c r="O76" s="62" t="s">
        <v>444</v>
      </c>
      <c r="P76" s="62" t="s">
        <v>444</v>
      </c>
      <c r="Q76" s="62" t="s">
        <v>444</v>
      </c>
      <c r="R76" s="62" t="s">
        <v>443</v>
      </c>
      <c r="S76" s="62" t="s">
        <v>443</v>
      </c>
      <c r="T76" s="62" t="s">
        <v>443</v>
      </c>
      <c r="U76" s="62" t="s">
        <v>443</v>
      </c>
      <c r="V76" s="62" t="s">
        <v>443</v>
      </c>
      <c r="W76" s="62" t="s">
        <v>444</v>
      </c>
      <c r="X76" s="62" t="s">
        <v>443</v>
      </c>
      <c r="Y76" s="62" t="s">
        <v>443</v>
      </c>
      <c r="Z76" s="62" t="s">
        <v>443</v>
      </c>
      <c r="AA76" s="62" t="s">
        <v>443</v>
      </c>
      <c r="AB76" s="62" t="s">
        <v>443</v>
      </c>
      <c r="AC76" s="62" t="s">
        <v>443</v>
      </c>
      <c r="AD76" s="157" t="s">
        <v>444</v>
      </c>
      <c r="AE76" s="158"/>
      <c r="AF76" s="159" t="s">
        <v>443</v>
      </c>
      <c r="AG76" s="62" t="s">
        <v>443</v>
      </c>
      <c r="AH76" s="62" t="s">
        <v>443</v>
      </c>
      <c r="AI76" s="62" t="s">
        <v>443</v>
      </c>
      <c r="AJ76" s="62" t="s">
        <v>443</v>
      </c>
      <c r="AK76" s="62" t="s">
        <v>444</v>
      </c>
      <c r="AL76" s="40" t="s">
        <v>193</v>
      </c>
    </row>
    <row r="77" spans="1:38" ht="26.25" hidden="1" customHeight="1" thickBot="1">
      <c r="A77" s="60" t="s">
        <v>53</v>
      </c>
      <c r="B77" s="60" t="s">
        <v>194</v>
      </c>
      <c r="C77" s="61" t="s">
        <v>195</v>
      </c>
      <c r="D77" s="62"/>
      <c r="E77" s="62" t="s">
        <v>442</v>
      </c>
      <c r="F77" s="62" t="s">
        <v>442</v>
      </c>
      <c r="G77" s="62" t="s">
        <v>442</v>
      </c>
      <c r="H77" s="62" t="s">
        <v>442</v>
      </c>
      <c r="I77" s="62" t="s">
        <v>442</v>
      </c>
      <c r="J77" s="62" t="s">
        <v>442</v>
      </c>
      <c r="K77" s="62" t="s">
        <v>442</v>
      </c>
      <c r="L77" s="62" t="s">
        <v>442</v>
      </c>
      <c r="M77" s="62" t="s">
        <v>442</v>
      </c>
      <c r="N77" s="62" t="s">
        <v>442</v>
      </c>
      <c r="O77" s="62" t="s">
        <v>442</v>
      </c>
      <c r="P77" s="62" t="s">
        <v>442</v>
      </c>
      <c r="Q77" s="62" t="s">
        <v>442</v>
      </c>
      <c r="R77" s="62" t="s">
        <v>442</v>
      </c>
      <c r="S77" s="62" t="s">
        <v>442</v>
      </c>
      <c r="T77" s="62" t="s">
        <v>442</v>
      </c>
      <c r="U77" s="62" t="s">
        <v>442</v>
      </c>
      <c r="V77" s="62" t="s">
        <v>442</v>
      </c>
      <c r="W77" s="62" t="s">
        <v>442</v>
      </c>
      <c r="X77" s="62" t="s">
        <v>442</v>
      </c>
      <c r="Y77" s="62" t="s">
        <v>442</v>
      </c>
      <c r="Z77" s="62" t="s">
        <v>442</v>
      </c>
      <c r="AA77" s="62" t="s">
        <v>442</v>
      </c>
      <c r="AB77" s="62" t="s">
        <v>442</v>
      </c>
      <c r="AC77" s="62" t="s">
        <v>442</v>
      </c>
      <c r="AD77" s="157" t="s">
        <v>442</v>
      </c>
      <c r="AE77" s="158"/>
      <c r="AF77" s="159" t="s">
        <v>442</v>
      </c>
      <c r="AG77" s="159" t="s">
        <v>442</v>
      </c>
      <c r="AH77" s="159" t="s">
        <v>442</v>
      </c>
      <c r="AI77" s="159" t="s">
        <v>442</v>
      </c>
      <c r="AJ77" s="159" t="s">
        <v>442</v>
      </c>
      <c r="AK77" s="159" t="s">
        <v>442</v>
      </c>
      <c r="AL77" s="40" t="s">
        <v>196</v>
      </c>
    </row>
    <row r="78" spans="1:38" ht="26.25" hidden="1" customHeight="1" thickBot="1">
      <c r="A78" s="60" t="s">
        <v>53</v>
      </c>
      <c r="B78" s="60" t="s">
        <v>197</v>
      </c>
      <c r="C78" s="61" t="s">
        <v>198</v>
      </c>
      <c r="D78" s="62"/>
      <c r="E78" s="62" t="s">
        <v>443</v>
      </c>
      <c r="F78" s="62" t="s">
        <v>443</v>
      </c>
      <c r="G78" s="62">
        <v>8.2155479999999995E-5</v>
      </c>
      <c r="H78" s="62" t="s">
        <v>443</v>
      </c>
      <c r="I78" s="62">
        <v>1.1825409999999999E-5</v>
      </c>
      <c r="J78" s="62">
        <v>1.555975E-5</v>
      </c>
      <c r="K78" s="62">
        <v>1.991648E-5</v>
      </c>
      <c r="L78" s="62">
        <v>1.182541E-8</v>
      </c>
      <c r="M78" s="62" t="s">
        <v>443</v>
      </c>
      <c r="N78" s="62">
        <v>1.4937359999999998E-3</v>
      </c>
      <c r="O78" s="62">
        <v>1.4314969999999999E-4</v>
      </c>
      <c r="P78" s="62" t="s">
        <v>443</v>
      </c>
      <c r="Q78" s="62">
        <v>1.24478E-4</v>
      </c>
      <c r="R78" s="62" t="s">
        <v>443</v>
      </c>
      <c r="S78" s="62">
        <v>1.7426920000000001E-3</v>
      </c>
      <c r="T78" s="62">
        <v>8.0910700000000008E-6</v>
      </c>
      <c r="U78" s="62" t="s">
        <v>443</v>
      </c>
      <c r="V78" s="62" t="s">
        <v>443</v>
      </c>
      <c r="W78" s="62">
        <v>3.1119499999999996E-3</v>
      </c>
      <c r="X78" s="62" t="s">
        <v>443</v>
      </c>
      <c r="Y78" s="62" t="s">
        <v>443</v>
      </c>
      <c r="Z78" s="62" t="s">
        <v>443</v>
      </c>
      <c r="AA78" s="62" t="s">
        <v>443</v>
      </c>
      <c r="AB78" s="62" t="s">
        <v>443</v>
      </c>
      <c r="AC78" s="62" t="s">
        <v>443</v>
      </c>
      <c r="AD78" s="157">
        <v>0.2302843</v>
      </c>
      <c r="AE78" s="158"/>
      <c r="AF78" s="159" t="s">
        <v>443</v>
      </c>
      <c r="AG78" s="62" t="s">
        <v>443</v>
      </c>
      <c r="AH78" s="62" t="s">
        <v>443</v>
      </c>
      <c r="AI78" s="62" t="s">
        <v>443</v>
      </c>
      <c r="AJ78" s="62" t="s">
        <v>443</v>
      </c>
      <c r="AK78" s="62">
        <v>6.2238999999999996E-2</v>
      </c>
      <c r="AL78" s="40" t="s">
        <v>199</v>
      </c>
    </row>
    <row r="79" spans="1:38" ht="26.25" hidden="1" customHeight="1" thickBot="1">
      <c r="A79" s="60" t="s">
        <v>53</v>
      </c>
      <c r="B79" s="60" t="s">
        <v>200</v>
      </c>
      <c r="C79" s="61" t="s">
        <v>201</v>
      </c>
      <c r="D79" s="62"/>
      <c r="E79" s="62" t="s">
        <v>442</v>
      </c>
      <c r="F79" s="62" t="s">
        <v>442</v>
      </c>
      <c r="G79" s="62" t="s">
        <v>442</v>
      </c>
      <c r="H79" s="62" t="s">
        <v>442</v>
      </c>
      <c r="I79" s="62" t="s">
        <v>442</v>
      </c>
      <c r="J79" s="62" t="s">
        <v>442</v>
      </c>
      <c r="K79" s="62" t="s">
        <v>442</v>
      </c>
      <c r="L79" s="62" t="s">
        <v>442</v>
      </c>
      <c r="M79" s="62" t="s">
        <v>442</v>
      </c>
      <c r="N79" s="62" t="s">
        <v>442</v>
      </c>
      <c r="O79" s="62" t="s">
        <v>442</v>
      </c>
      <c r="P79" s="62" t="s">
        <v>442</v>
      </c>
      <c r="Q79" s="62" t="s">
        <v>442</v>
      </c>
      <c r="R79" s="62" t="s">
        <v>442</v>
      </c>
      <c r="S79" s="62" t="s">
        <v>442</v>
      </c>
      <c r="T79" s="62" t="s">
        <v>442</v>
      </c>
      <c r="U79" s="62" t="s">
        <v>442</v>
      </c>
      <c r="V79" s="62" t="s">
        <v>442</v>
      </c>
      <c r="W79" s="62" t="s">
        <v>442</v>
      </c>
      <c r="X79" s="62" t="s">
        <v>442</v>
      </c>
      <c r="Y79" s="62" t="s">
        <v>442</v>
      </c>
      <c r="Z79" s="62" t="s">
        <v>442</v>
      </c>
      <c r="AA79" s="62" t="s">
        <v>442</v>
      </c>
      <c r="AB79" s="62" t="s">
        <v>442</v>
      </c>
      <c r="AC79" s="62" t="s">
        <v>442</v>
      </c>
      <c r="AD79" s="157" t="s">
        <v>442</v>
      </c>
      <c r="AE79" s="158"/>
      <c r="AF79" s="159" t="s">
        <v>442</v>
      </c>
      <c r="AG79" s="159" t="s">
        <v>442</v>
      </c>
      <c r="AH79" s="159" t="s">
        <v>442</v>
      </c>
      <c r="AI79" s="159" t="s">
        <v>442</v>
      </c>
      <c r="AJ79" s="159" t="s">
        <v>442</v>
      </c>
      <c r="AK79" s="159" t="s">
        <v>442</v>
      </c>
      <c r="AL79" s="40" t="s">
        <v>202</v>
      </c>
    </row>
    <row r="80" spans="1:38" ht="26.25" hidden="1" customHeight="1" thickBot="1">
      <c r="A80" s="60" t="s">
        <v>53</v>
      </c>
      <c r="B80" s="64" t="s">
        <v>203</v>
      </c>
      <c r="C80" s="66" t="s">
        <v>204</v>
      </c>
      <c r="D80" s="62"/>
      <c r="E80" s="62" t="s">
        <v>442</v>
      </c>
      <c r="F80" s="62" t="s">
        <v>442</v>
      </c>
      <c r="G80" s="62" t="s">
        <v>442</v>
      </c>
      <c r="H80" s="62" t="s">
        <v>442</v>
      </c>
      <c r="I80" s="62" t="s">
        <v>442</v>
      </c>
      <c r="J80" s="62" t="s">
        <v>442</v>
      </c>
      <c r="K80" s="62" t="s">
        <v>442</v>
      </c>
      <c r="L80" s="62" t="s">
        <v>442</v>
      </c>
      <c r="M80" s="62" t="s">
        <v>442</v>
      </c>
      <c r="N80" s="62" t="s">
        <v>442</v>
      </c>
      <c r="O80" s="62" t="s">
        <v>442</v>
      </c>
      <c r="P80" s="62" t="s">
        <v>442</v>
      </c>
      <c r="Q80" s="62" t="s">
        <v>442</v>
      </c>
      <c r="R80" s="62" t="s">
        <v>442</v>
      </c>
      <c r="S80" s="62" t="s">
        <v>442</v>
      </c>
      <c r="T80" s="62" t="s">
        <v>442</v>
      </c>
      <c r="U80" s="62" t="s">
        <v>442</v>
      </c>
      <c r="V80" s="62" t="s">
        <v>442</v>
      </c>
      <c r="W80" s="62" t="s">
        <v>442</v>
      </c>
      <c r="X80" s="62" t="s">
        <v>442</v>
      </c>
      <c r="Y80" s="62" t="s">
        <v>442</v>
      </c>
      <c r="Z80" s="62" t="s">
        <v>442</v>
      </c>
      <c r="AA80" s="62" t="s">
        <v>442</v>
      </c>
      <c r="AB80" s="62" t="s">
        <v>442</v>
      </c>
      <c r="AC80" s="62" t="s">
        <v>442</v>
      </c>
      <c r="AD80" s="157" t="s">
        <v>442</v>
      </c>
      <c r="AE80" s="158"/>
      <c r="AF80" s="159" t="s">
        <v>442</v>
      </c>
      <c r="AG80" s="159" t="s">
        <v>442</v>
      </c>
      <c r="AH80" s="159" t="s">
        <v>442</v>
      </c>
      <c r="AI80" s="159" t="s">
        <v>442</v>
      </c>
      <c r="AJ80" s="159" t="s">
        <v>442</v>
      </c>
      <c r="AK80" s="159" t="s">
        <v>442</v>
      </c>
      <c r="AL80" s="40" t="s">
        <v>412</v>
      </c>
    </row>
    <row r="81" spans="1:38" ht="26.25" hidden="1" customHeight="1" thickBot="1">
      <c r="A81" s="60" t="s">
        <v>53</v>
      </c>
      <c r="B81" s="64" t="s">
        <v>205</v>
      </c>
      <c r="C81" s="66" t="s">
        <v>206</v>
      </c>
      <c r="D81" s="62"/>
      <c r="E81" s="62" t="s">
        <v>445</v>
      </c>
      <c r="F81" s="62" t="s">
        <v>445</v>
      </c>
      <c r="G81" s="62" t="s">
        <v>445</v>
      </c>
      <c r="H81" s="62" t="s">
        <v>445</v>
      </c>
      <c r="I81" s="62" t="s">
        <v>445</v>
      </c>
      <c r="J81" s="62" t="s">
        <v>445</v>
      </c>
      <c r="K81" s="62" t="s">
        <v>445</v>
      </c>
      <c r="L81" s="62" t="s">
        <v>445</v>
      </c>
      <c r="M81" s="62" t="s">
        <v>445</v>
      </c>
      <c r="N81" s="62" t="s">
        <v>445</v>
      </c>
      <c r="O81" s="62" t="s">
        <v>445</v>
      </c>
      <c r="P81" s="62" t="s">
        <v>445</v>
      </c>
      <c r="Q81" s="62" t="s">
        <v>445</v>
      </c>
      <c r="R81" s="62" t="s">
        <v>445</v>
      </c>
      <c r="S81" s="62" t="s">
        <v>445</v>
      </c>
      <c r="T81" s="62" t="s">
        <v>445</v>
      </c>
      <c r="U81" s="62" t="s">
        <v>445</v>
      </c>
      <c r="V81" s="62" t="s">
        <v>445</v>
      </c>
      <c r="W81" s="62" t="s">
        <v>445</v>
      </c>
      <c r="X81" s="62" t="s">
        <v>445</v>
      </c>
      <c r="Y81" s="62" t="s">
        <v>445</v>
      </c>
      <c r="Z81" s="62" t="s">
        <v>445</v>
      </c>
      <c r="AA81" s="62" t="s">
        <v>445</v>
      </c>
      <c r="AB81" s="62" t="s">
        <v>445</v>
      </c>
      <c r="AC81" s="62" t="s">
        <v>445</v>
      </c>
      <c r="AD81" s="62" t="s">
        <v>445</v>
      </c>
      <c r="AE81" s="158"/>
      <c r="AF81" s="159" t="s">
        <v>445</v>
      </c>
      <c r="AG81" s="159" t="s">
        <v>445</v>
      </c>
      <c r="AH81" s="159" t="s">
        <v>445</v>
      </c>
      <c r="AI81" s="159" t="s">
        <v>445</v>
      </c>
      <c r="AJ81" s="159" t="s">
        <v>445</v>
      </c>
      <c r="AK81" s="159" t="s">
        <v>445</v>
      </c>
      <c r="AL81" s="40" t="s">
        <v>207</v>
      </c>
    </row>
    <row r="82" spans="1:38" ht="26.25" hidden="1" customHeight="1" thickBot="1">
      <c r="A82" s="60" t="s">
        <v>208</v>
      </c>
      <c r="B82" s="64" t="s">
        <v>209</v>
      </c>
      <c r="C82" s="70" t="s">
        <v>210</v>
      </c>
      <c r="D82" s="62"/>
      <c r="E82" s="62" t="s">
        <v>443</v>
      </c>
      <c r="F82" s="62">
        <v>3.3162114148440001</v>
      </c>
      <c r="G82" s="62" t="s">
        <v>443</v>
      </c>
      <c r="H82" s="62" t="s">
        <v>443</v>
      </c>
      <c r="I82" s="62" t="s">
        <v>443</v>
      </c>
      <c r="J82" s="62" t="s">
        <v>443</v>
      </c>
      <c r="K82" s="62" t="s">
        <v>443</v>
      </c>
      <c r="L82" s="62" t="s">
        <v>443</v>
      </c>
      <c r="M82" s="62" t="s">
        <v>443</v>
      </c>
      <c r="N82" s="62" t="s">
        <v>443</v>
      </c>
      <c r="O82" s="62" t="s">
        <v>443</v>
      </c>
      <c r="P82" s="62" t="s">
        <v>443</v>
      </c>
      <c r="Q82" s="62" t="s">
        <v>443</v>
      </c>
      <c r="R82" s="62" t="s">
        <v>443</v>
      </c>
      <c r="S82" s="62" t="s">
        <v>443</v>
      </c>
      <c r="T82" s="62" t="s">
        <v>443</v>
      </c>
      <c r="U82" s="62" t="s">
        <v>443</v>
      </c>
      <c r="V82" s="62" t="s">
        <v>443</v>
      </c>
      <c r="W82" s="62" t="s">
        <v>443</v>
      </c>
      <c r="X82" s="62" t="s">
        <v>443</v>
      </c>
      <c r="Y82" s="62" t="s">
        <v>443</v>
      </c>
      <c r="Z82" s="62" t="s">
        <v>443</v>
      </c>
      <c r="AA82" s="62" t="s">
        <v>443</v>
      </c>
      <c r="AB82" s="62" t="s">
        <v>443</v>
      </c>
      <c r="AC82" s="62" t="s">
        <v>443</v>
      </c>
      <c r="AD82" s="157" t="s">
        <v>443</v>
      </c>
      <c r="AE82" s="158"/>
      <c r="AF82" s="159" t="s">
        <v>443</v>
      </c>
      <c r="AG82" s="62" t="s">
        <v>443</v>
      </c>
      <c r="AH82" s="62" t="s">
        <v>443</v>
      </c>
      <c r="AI82" s="62" t="s">
        <v>443</v>
      </c>
      <c r="AJ82" s="62" t="s">
        <v>443</v>
      </c>
      <c r="AK82" s="62" t="s">
        <v>443</v>
      </c>
      <c r="AL82" s="40" t="s">
        <v>219</v>
      </c>
    </row>
    <row r="83" spans="1:38" ht="26.25" hidden="1" customHeight="1" thickBot="1">
      <c r="A83" s="60" t="s">
        <v>53</v>
      </c>
      <c r="B83" s="71" t="s">
        <v>211</v>
      </c>
      <c r="C83" s="72" t="s">
        <v>212</v>
      </c>
      <c r="D83" s="62"/>
      <c r="E83" s="62" t="s">
        <v>443</v>
      </c>
      <c r="F83" s="62">
        <v>5.3876000000000002E-3</v>
      </c>
      <c r="G83" s="62" t="s">
        <v>443</v>
      </c>
      <c r="H83" s="62" t="s">
        <v>443</v>
      </c>
      <c r="I83" s="62">
        <v>0.13469</v>
      </c>
      <c r="J83" s="62">
        <v>1.010175</v>
      </c>
      <c r="K83" s="62">
        <v>4.7141500000000001</v>
      </c>
      <c r="L83" s="62">
        <v>7.6773300000000004E-3</v>
      </c>
      <c r="M83" s="62" t="s">
        <v>443</v>
      </c>
      <c r="N83" s="62" t="s">
        <v>443</v>
      </c>
      <c r="O83" s="62" t="s">
        <v>443</v>
      </c>
      <c r="P83" s="62" t="s">
        <v>443</v>
      </c>
      <c r="Q83" s="62" t="s">
        <v>443</v>
      </c>
      <c r="R83" s="62" t="s">
        <v>443</v>
      </c>
      <c r="S83" s="62" t="s">
        <v>443</v>
      </c>
      <c r="T83" s="62" t="s">
        <v>443</v>
      </c>
      <c r="U83" s="62" t="s">
        <v>443</v>
      </c>
      <c r="V83" s="62" t="s">
        <v>443</v>
      </c>
      <c r="W83" s="62" t="s">
        <v>443</v>
      </c>
      <c r="X83" s="62" t="s">
        <v>443</v>
      </c>
      <c r="Y83" s="62" t="s">
        <v>443</v>
      </c>
      <c r="Z83" s="62" t="s">
        <v>443</v>
      </c>
      <c r="AA83" s="62" t="s">
        <v>443</v>
      </c>
      <c r="AB83" s="62" t="s">
        <v>443</v>
      </c>
      <c r="AC83" s="62" t="s">
        <v>443</v>
      </c>
      <c r="AD83" s="157" t="s">
        <v>443</v>
      </c>
      <c r="AE83" s="158"/>
      <c r="AF83" s="159" t="s">
        <v>443</v>
      </c>
      <c r="AG83" s="62" t="s">
        <v>443</v>
      </c>
      <c r="AH83" s="62" t="s">
        <v>443</v>
      </c>
      <c r="AI83" s="62" t="s">
        <v>443</v>
      </c>
      <c r="AJ83" s="62" t="s">
        <v>443</v>
      </c>
      <c r="AK83" s="62">
        <v>336.72500000000002</v>
      </c>
      <c r="AL83" s="40" t="s">
        <v>412</v>
      </c>
    </row>
    <row r="84" spans="1:38" ht="26.25" hidden="1" customHeight="1" thickBot="1">
      <c r="A84" s="60" t="s">
        <v>53</v>
      </c>
      <c r="B84" s="71" t="s">
        <v>213</v>
      </c>
      <c r="C84" s="72" t="s">
        <v>214</v>
      </c>
      <c r="D84" s="62"/>
      <c r="E84" s="62" t="s">
        <v>444</v>
      </c>
      <c r="F84" s="62">
        <v>2.3045100000000001E-3</v>
      </c>
      <c r="G84" s="62" t="s">
        <v>443</v>
      </c>
      <c r="H84" s="62" t="s">
        <v>443</v>
      </c>
      <c r="I84" s="62">
        <v>1.4181600000000001E-3</v>
      </c>
      <c r="J84" s="62">
        <v>7.0908000000000004E-3</v>
      </c>
      <c r="K84" s="62">
        <v>2.8363200000000002E-2</v>
      </c>
      <c r="L84" s="62">
        <v>1.8436080000000001E-7</v>
      </c>
      <c r="M84" s="62">
        <v>1.6840649999999999E-4</v>
      </c>
      <c r="N84" s="62" t="s">
        <v>444</v>
      </c>
      <c r="O84" s="62" t="s">
        <v>444</v>
      </c>
      <c r="P84" s="62" t="s">
        <v>444</v>
      </c>
      <c r="Q84" s="62" t="s">
        <v>443</v>
      </c>
      <c r="R84" s="62" t="s">
        <v>443</v>
      </c>
      <c r="S84" s="62" t="s">
        <v>443</v>
      </c>
      <c r="T84" s="62" t="s">
        <v>443</v>
      </c>
      <c r="U84" s="62" t="s">
        <v>443</v>
      </c>
      <c r="V84" s="62" t="s">
        <v>443</v>
      </c>
      <c r="W84" s="62" t="s">
        <v>444</v>
      </c>
      <c r="X84" s="62" t="s">
        <v>444</v>
      </c>
      <c r="Y84" s="62" t="s">
        <v>444</v>
      </c>
      <c r="Z84" s="62" t="s">
        <v>444</v>
      </c>
      <c r="AA84" s="62" t="s">
        <v>444</v>
      </c>
      <c r="AB84" s="62" t="s">
        <v>443</v>
      </c>
      <c r="AC84" s="62" t="s">
        <v>444</v>
      </c>
      <c r="AD84" s="157" t="s">
        <v>443</v>
      </c>
      <c r="AE84" s="158"/>
      <c r="AF84" s="159" t="s">
        <v>443</v>
      </c>
      <c r="AG84" s="62" t="s">
        <v>443</v>
      </c>
      <c r="AH84" s="62" t="s">
        <v>443</v>
      </c>
      <c r="AI84" s="62" t="s">
        <v>443</v>
      </c>
      <c r="AJ84" s="62" t="s">
        <v>443</v>
      </c>
      <c r="AK84" s="62">
        <v>17.727</v>
      </c>
      <c r="AL84" s="40" t="s">
        <v>412</v>
      </c>
    </row>
    <row r="85" spans="1:38" ht="26.25" hidden="1" customHeight="1" thickBot="1">
      <c r="A85" s="60" t="s">
        <v>208</v>
      </c>
      <c r="B85" s="66" t="s">
        <v>215</v>
      </c>
      <c r="C85" s="72" t="s">
        <v>403</v>
      </c>
      <c r="D85" s="62"/>
      <c r="E85" s="62" t="s">
        <v>443</v>
      </c>
      <c r="F85" s="62">
        <v>3.4253133500000015</v>
      </c>
      <c r="G85" s="62" t="s">
        <v>443</v>
      </c>
      <c r="H85" s="62" t="s">
        <v>443</v>
      </c>
      <c r="I85" s="62" t="s">
        <v>443</v>
      </c>
      <c r="J85" s="62" t="s">
        <v>443</v>
      </c>
      <c r="K85" s="62" t="s">
        <v>443</v>
      </c>
      <c r="L85" s="62" t="s">
        <v>443</v>
      </c>
      <c r="M85" s="62" t="s">
        <v>443</v>
      </c>
      <c r="N85" s="62" t="s">
        <v>443</v>
      </c>
      <c r="O85" s="62" t="s">
        <v>443</v>
      </c>
      <c r="P85" s="62" t="s">
        <v>443</v>
      </c>
      <c r="Q85" s="62" t="s">
        <v>443</v>
      </c>
      <c r="R85" s="62" t="s">
        <v>443</v>
      </c>
      <c r="S85" s="62" t="s">
        <v>443</v>
      </c>
      <c r="T85" s="62" t="s">
        <v>443</v>
      </c>
      <c r="U85" s="62" t="s">
        <v>443</v>
      </c>
      <c r="V85" s="62" t="s">
        <v>443</v>
      </c>
      <c r="W85" s="62" t="s">
        <v>443</v>
      </c>
      <c r="X85" s="62" t="s">
        <v>443</v>
      </c>
      <c r="Y85" s="62" t="s">
        <v>443</v>
      </c>
      <c r="Z85" s="62" t="s">
        <v>443</v>
      </c>
      <c r="AA85" s="62" t="s">
        <v>443</v>
      </c>
      <c r="AB85" s="62" t="s">
        <v>443</v>
      </c>
      <c r="AC85" s="62" t="s">
        <v>443</v>
      </c>
      <c r="AD85" s="157" t="s">
        <v>443</v>
      </c>
      <c r="AE85" s="158"/>
      <c r="AF85" s="159" t="s">
        <v>443</v>
      </c>
      <c r="AG85" s="62" t="s">
        <v>443</v>
      </c>
      <c r="AH85" s="62" t="s">
        <v>443</v>
      </c>
      <c r="AI85" s="62" t="s">
        <v>443</v>
      </c>
      <c r="AJ85" s="62" t="s">
        <v>443</v>
      </c>
      <c r="AK85" s="62">
        <v>13.701253400000006</v>
      </c>
      <c r="AL85" s="40" t="s">
        <v>216</v>
      </c>
    </row>
    <row r="86" spans="1:38" ht="26.25" hidden="1" customHeight="1" thickBot="1">
      <c r="A86" s="60" t="s">
        <v>208</v>
      </c>
      <c r="B86" s="66" t="s">
        <v>217</v>
      </c>
      <c r="C86" s="70" t="s">
        <v>218</v>
      </c>
      <c r="D86" s="62"/>
      <c r="E86" s="62" t="s">
        <v>443</v>
      </c>
      <c r="F86" s="62">
        <v>1.7529498999999999</v>
      </c>
      <c r="G86" s="62" t="s">
        <v>443</v>
      </c>
      <c r="H86" s="62" t="s">
        <v>443</v>
      </c>
      <c r="I86" s="62" t="s">
        <v>443</v>
      </c>
      <c r="J86" s="62" t="s">
        <v>443</v>
      </c>
      <c r="K86" s="62" t="s">
        <v>443</v>
      </c>
      <c r="L86" s="62" t="s">
        <v>443</v>
      </c>
      <c r="M86" s="62" t="s">
        <v>443</v>
      </c>
      <c r="N86" s="62" t="s">
        <v>443</v>
      </c>
      <c r="O86" s="62" t="s">
        <v>443</v>
      </c>
      <c r="P86" s="62" t="s">
        <v>443</v>
      </c>
      <c r="Q86" s="62" t="s">
        <v>443</v>
      </c>
      <c r="R86" s="62" t="s">
        <v>443</v>
      </c>
      <c r="S86" s="62" t="s">
        <v>443</v>
      </c>
      <c r="T86" s="62" t="s">
        <v>443</v>
      </c>
      <c r="U86" s="62" t="s">
        <v>443</v>
      </c>
      <c r="V86" s="62" t="s">
        <v>443</v>
      </c>
      <c r="W86" s="62" t="s">
        <v>443</v>
      </c>
      <c r="X86" s="62" t="s">
        <v>443</v>
      </c>
      <c r="Y86" s="62" t="s">
        <v>443</v>
      </c>
      <c r="Z86" s="62" t="s">
        <v>443</v>
      </c>
      <c r="AA86" s="62" t="s">
        <v>443</v>
      </c>
      <c r="AB86" s="62" t="s">
        <v>443</v>
      </c>
      <c r="AC86" s="62" t="s">
        <v>443</v>
      </c>
      <c r="AD86" s="157" t="s">
        <v>443</v>
      </c>
      <c r="AE86" s="158"/>
      <c r="AF86" s="159" t="s">
        <v>443</v>
      </c>
      <c r="AG86" s="62" t="s">
        <v>443</v>
      </c>
      <c r="AH86" s="62" t="s">
        <v>443</v>
      </c>
      <c r="AI86" s="62" t="s">
        <v>443</v>
      </c>
      <c r="AJ86" s="62" t="s">
        <v>443</v>
      </c>
      <c r="AK86" s="62" t="s">
        <v>443</v>
      </c>
      <c r="AL86" s="40" t="s">
        <v>219</v>
      </c>
    </row>
    <row r="87" spans="1:38" ht="26.25" hidden="1" customHeight="1" thickBot="1">
      <c r="A87" s="60" t="s">
        <v>208</v>
      </c>
      <c r="B87" s="66" t="s">
        <v>220</v>
      </c>
      <c r="C87" s="70" t="s">
        <v>221</v>
      </c>
      <c r="D87" s="62"/>
      <c r="E87" s="62" t="s">
        <v>443</v>
      </c>
      <c r="F87" s="62">
        <v>0.61868819999999991</v>
      </c>
      <c r="G87" s="62" t="s">
        <v>443</v>
      </c>
      <c r="H87" s="62" t="s">
        <v>443</v>
      </c>
      <c r="I87" s="62" t="s">
        <v>443</v>
      </c>
      <c r="J87" s="62" t="s">
        <v>443</v>
      </c>
      <c r="K87" s="62" t="s">
        <v>443</v>
      </c>
      <c r="L87" s="62" t="s">
        <v>443</v>
      </c>
      <c r="M87" s="62" t="s">
        <v>443</v>
      </c>
      <c r="N87" s="62" t="s">
        <v>443</v>
      </c>
      <c r="O87" s="62" t="s">
        <v>443</v>
      </c>
      <c r="P87" s="62" t="s">
        <v>443</v>
      </c>
      <c r="Q87" s="62" t="s">
        <v>443</v>
      </c>
      <c r="R87" s="62" t="s">
        <v>443</v>
      </c>
      <c r="S87" s="62" t="s">
        <v>443</v>
      </c>
      <c r="T87" s="62" t="s">
        <v>443</v>
      </c>
      <c r="U87" s="62" t="s">
        <v>443</v>
      </c>
      <c r="V87" s="62" t="s">
        <v>443</v>
      </c>
      <c r="W87" s="62" t="s">
        <v>443</v>
      </c>
      <c r="X87" s="62" t="s">
        <v>443</v>
      </c>
      <c r="Y87" s="62" t="s">
        <v>443</v>
      </c>
      <c r="Z87" s="62" t="s">
        <v>443</v>
      </c>
      <c r="AA87" s="62" t="s">
        <v>443</v>
      </c>
      <c r="AB87" s="62" t="s">
        <v>443</v>
      </c>
      <c r="AC87" s="62" t="s">
        <v>443</v>
      </c>
      <c r="AD87" s="157" t="s">
        <v>443</v>
      </c>
      <c r="AE87" s="158"/>
      <c r="AF87" s="159" t="s">
        <v>443</v>
      </c>
      <c r="AG87" s="62" t="s">
        <v>443</v>
      </c>
      <c r="AH87" s="62" t="s">
        <v>443</v>
      </c>
      <c r="AI87" s="62" t="s">
        <v>443</v>
      </c>
      <c r="AJ87" s="62" t="s">
        <v>443</v>
      </c>
      <c r="AK87" s="62">
        <v>2062.2939999999999</v>
      </c>
      <c r="AL87" s="40" t="s">
        <v>219</v>
      </c>
    </row>
    <row r="88" spans="1:38" ht="26.25" hidden="1" customHeight="1" thickBot="1">
      <c r="A88" s="60" t="s">
        <v>208</v>
      </c>
      <c r="B88" s="66" t="s">
        <v>222</v>
      </c>
      <c r="C88" s="70" t="s">
        <v>223</v>
      </c>
      <c r="D88" s="62"/>
      <c r="E88" s="62" t="s">
        <v>443</v>
      </c>
      <c r="F88" s="62">
        <v>0.31409399999999998</v>
      </c>
      <c r="G88" s="62" t="s">
        <v>443</v>
      </c>
      <c r="H88" s="62">
        <v>6.3240000000000011E-5</v>
      </c>
      <c r="I88" s="62" t="s">
        <v>443</v>
      </c>
      <c r="J88" s="62" t="s">
        <v>443</v>
      </c>
      <c r="K88" s="62">
        <v>6.6000000000000003E-2</v>
      </c>
      <c r="L88" s="62" t="s">
        <v>443</v>
      </c>
      <c r="M88" s="62" t="s">
        <v>443</v>
      </c>
      <c r="N88" s="62" t="s">
        <v>443</v>
      </c>
      <c r="O88" s="62">
        <v>5.5000000000000003E-7</v>
      </c>
      <c r="P88" s="62" t="s">
        <v>443</v>
      </c>
      <c r="Q88" s="62">
        <v>2.7499999999999999E-6</v>
      </c>
      <c r="R88" s="62">
        <v>3.3000000000000003E-5</v>
      </c>
      <c r="S88" s="62" t="s">
        <v>443</v>
      </c>
      <c r="T88" s="62">
        <v>2.7500000000000002E-4</v>
      </c>
      <c r="U88" s="62">
        <v>2.7499999999999999E-6</v>
      </c>
      <c r="V88" s="62" t="s">
        <v>443</v>
      </c>
      <c r="W88" s="62" t="s">
        <v>443</v>
      </c>
      <c r="X88" s="62" t="s">
        <v>443</v>
      </c>
      <c r="Y88" s="62" t="s">
        <v>443</v>
      </c>
      <c r="Z88" s="62" t="s">
        <v>443</v>
      </c>
      <c r="AA88" s="62" t="s">
        <v>443</v>
      </c>
      <c r="AB88" s="62">
        <v>1.4024999999999998E-2</v>
      </c>
      <c r="AC88" s="62" t="s">
        <v>443</v>
      </c>
      <c r="AD88" s="157" t="s">
        <v>443</v>
      </c>
      <c r="AE88" s="158"/>
      <c r="AF88" s="159" t="s">
        <v>443</v>
      </c>
      <c r="AG88" s="62" t="s">
        <v>443</v>
      </c>
      <c r="AH88" s="62" t="s">
        <v>443</v>
      </c>
      <c r="AI88" s="62" t="s">
        <v>443</v>
      </c>
      <c r="AJ88" s="62" t="s">
        <v>443</v>
      </c>
      <c r="AK88" s="62" t="s">
        <v>443</v>
      </c>
      <c r="AL88" s="40" t="s">
        <v>412</v>
      </c>
    </row>
    <row r="89" spans="1:38" ht="26.25" hidden="1" customHeight="1" thickBot="1">
      <c r="A89" s="60" t="s">
        <v>208</v>
      </c>
      <c r="B89" s="66" t="s">
        <v>224</v>
      </c>
      <c r="C89" s="70" t="s">
        <v>225</v>
      </c>
      <c r="D89" s="62"/>
      <c r="E89" s="62" t="s">
        <v>443</v>
      </c>
      <c r="F89" s="62">
        <v>4.5765500000000001E-2</v>
      </c>
      <c r="G89" s="62" t="s">
        <v>443</v>
      </c>
      <c r="H89" s="62" t="s">
        <v>443</v>
      </c>
      <c r="I89" s="62" t="s">
        <v>443</v>
      </c>
      <c r="J89" s="62" t="s">
        <v>443</v>
      </c>
      <c r="K89" s="62" t="s">
        <v>443</v>
      </c>
      <c r="L89" s="62" t="s">
        <v>443</v>
      </c>
      <c r="M89" s="62" t="s">
        <v>443</v>
      </c>
      <c r="N89" s="62" t="s">
        <v>443</v>
      </c>
      <c r="O89" s="62" t="s">
        <v>443</v>
      </c>
      <c r="P89" s="62" t="s">
        <v>443</v>
      </c>
      <c r="Q89" s="62" t="s">
        <v>443</v>
      </c>
      <c r="R89" s="62" t="s">
        <v>443</v>
      </c>
      <c r="S89" s="62" t="s">
        <v>443</v>
      </c>
      <c r="T89" s="62" t="s">
        <v>443</v>
      </c>
      <c r="U89" s="62" t="s">
        <v>443</v>
      </c>
      <c r="V89" s="62" t="s">
        <v>443</v>
      </c>
      <c r="W89" s="62" t="s">
        <v>443</v>
      </c>
      <c r="X89" s="62" t="s">
        <v>443</v>
      </c>
      <c r="Y89" s="62" t="s">
        <v>443</v>
      </c>
      <c r="Z89" s="62" t="s">
        <v>443</v>
      </c>
      <c r="AA89" s="62" t="s">
        <v>443</v>
      </c>
      <c r="AB89" s="62" t="s">
        <v>443</v>
      </c>
      <c r="AC89" s="62" t="s">
        <v>443</v>
      </c>
      <c r="AD89" s="157" t="s">
        <v>443</v>
      </c>
      <c r="AE89" s="158"/>
      <c r="AF89" s="159" t="s">
        <v>443</v>
      </c>
      <c r="AG89" s="62" t="s">
        <v>443</v>
      </c>
      <c r="AH89" s="62" t="s">
        <v>443</v>
      </c>
      <c r="AI89" s="62" t="s">
        <v>443</v>
      </c>
      <c r="AJ89" s="62" t="s">
        <v>443</v>
      </c>
      <c r="AK89" s="62" t="s">
        <v>443</v>
      </c>
      <c r="AL89" s="40" t="s">
        <v>412</v>
      </c>
    </row>
    <row r="90" spans="1:38" s="5" customFormat="1" ht="26.25" hidden="1" customHeight="1" thickBot="1">
      <c r="A90" s="60" t="s">
        <v>208</v>
      </c>
      <c r="B90" s="66" t="s">
        <v>226</v>
      </c>
      <c r="C90" s="70" t="s">
        <v>227</v>
      </c>
      <c r="D90" s="62"/>
      <c r="E90" s="62" t="s">
        <v>444</v>
      </c>
      <c r="F90" s="62">
        <v>1.5325550850000003E-2</v>
      </c>
      <c r="G90" s="62" t="s">
        <v>444</v>
      </c>
      <c r="H90" s="62" t="s">
        <v>444</v>
      </c>
      <c r="I90" s="62">
        <v>4.8483000000000003E-5</v>
      </c>
      <c r="J90" s="62">
        <v>7.2724499999999998E-5</v>
      </c>
      <c r="K90" s="62">
        <v>8.8885499999999995E-5</v>
      </c>
      <c r="L90" s="62" t="s">
        <v>444</v>
      </c>
      <c r="M90" s="62" t="s">
        <v>444</v>
      </c>
      <c r="N90" s="62" t="s">
        <v>444</v>
      </c>
      <c r="O90" s="62" t="s">
        <v>444</v>
      </c>
      <c r="P90" s="62" t="s">
        <v>444</v>
      </c>
      <c r="Q90" s="62" t="s">
        <v>444</v>
      </c>
      <c r="R90" s="62" t="s">
        <v>444</v>
      </c>
      <c r="S90" s="62" t="s">
        <v>444</v>
      </c>
      <c r="T90" s="62" t="s">
        <v>444</v>
      </c>
      <c r="U90" s="62" t="s">
        <v>444</v>
      </c>
      <c r="V90" s="62" t="s">
        <v>444</v>
      </c>
      <c r="W90" s="62" t="s">
        <v>444</v>
      </c>
      <c r="X90" s="62">
        <v>7.6717182000000009E-5</v>
      </c>
      <c r="Y90" s="62">
        <v>7.6717182000000009E-5</v>
      </c>
      <c r="Z90" s="62">
        <v>7.6717182000000009E-5</v>
      </c>
      <c r="AA90" s="62">
        <v>3.8213841600000004E-4</v>
      </c>
      <c r="AB90" s="62">
        <v>6.1228996200000008E-4</v>
      </c>
      <c r="AC90" s="62" t="s">
        <v>444</v>
      </c>
      <c r="AD90" s="62" t="s">
        <v>444</v>
      </c>
      <c r="AE90" s="158"/>
      <c r="AF90" s="62" t="s">
        <v>443</v>
      </c>
      <c r="AG90" s="62" t="s">
        <v>443</v>
      </c>
      <c r="AH90" s="62" t="s">
        <v>443</v>
      </c>
      <c r="AI90" s="62" t="s">
        <v>443</v>
      </c>
      <c r="AJ90" s="62" t="s">
        <v>443</v>
      </c>
      <c r="AK90" s="62" t="s">
        <v>443</v>
      </c>
      <c r="AL90" s="40" t="s">
        <v>412</v>
      </c>
    </row>
    <row r="91" spans="1:38" ht="26.25" hidden="1" customHeight="1" thickBot="1">
      <c r="A91" s="60" t="s">
        <v>208</v>
      </c>
      <c r="B91" s="64" t="s">
        <v>404</v>
      </c>
      <c r="C91" s="66" t="s">
        <v>228</v>
      </c>
      <c r="D91" s="62"/>
      <c r="E91" s="62">
        <v>5.6718000000000003E-3</v>
      </c>
      <c r="F91" s="62">
        <v>0.21853159793133417</v>
      </c>
      <c r="G91" s="62" t="s">
        <v>444</v>
      </c>
      <c r="H91" s="62">
        <v>1.3076650000000002E-2</v>
      </c>
      <c r="I91" s="62">
        <v>8.5077E-2</v>
      </c>
      <c r="J91" s="62">
        <v>8.5077E-2</v>
      </c>
      <c r="K91" s="62">
        <v>8.5077E-2</v>
      </c>
      <c r="L91" s="62">
        <v>3.8284649999999995E-4</v>
      </c>
      <c r="M91" s="62">
        <v>0.1736201</v>
      </c>
      <c r="N91" s="62">
        <v>1.5755E-7</v>
      </c>
      <c r="O91" s="62">
        <v>1.7015400000000003E-5</v>
      </c>
      <c r="P91" s="62">
        <v>3.1510000000000001E-7</v>
      </c>
      <c r="Q91" s="62">
        <v>5.0416000000000004E-7</v>
      </c>
      <c r="R91" s="62">
        <v>1.10285E-6</v>
      </c>
      <c r="S91" s="62">
        <v>1.70154E-2</v>
      </c>
      <c r="T91" s="62" t="s">
        <v>444</v>
      </c>
      <c r="U91" s="62" t="s">
        <v>444</v>
      </c>
      <c r="V91" s="62" t="s">
        <v>444</v>
      </c>
      <c r="W91" s="62">
        <v>3.1510000000000001E-7</v>
      </c>
      <c r="X91" s="62">
        <v>3.4976100000000003E-4</v>
      </c>
      <c r="Y91" s="62">
        <v>1.4179499999999998E-4</v>
      </c>
      <c r="Z91" s="62">
        <v>1.4179499999999998E-4</v>
      </c>
      <c r="AA91" s="62">
        <v>1.4179499999999998E-4</v>
      </c>
      <c r="AB91" s="62">
        <v>7.7514599999999999E-4</v>
      </c>
      <c r="AC91" s="62" t="s">
        <v>444</v>
      </c>
      <c r="AD91" s="62" t="s">
        <v>444</v>
      </c>
      <c r="AE91" s="158"/>
      <c r="AF91" s="62" t="s">
        <v>443</v>
      </c>
      <c r="AG91" s="62" t="s">
        <v>443</v>
      </c>
      <c r="AH91" s="62" t="s">
        <v>443</v>
      </c>
      <c r="AI91" s="62" t="s">
        <v>443</v>
      </c>
      <c r="AJ91" s="62" t="s">
        <v>443</v>
      </c>
      <c r="AK91" s="62" t="s">
        <v>443</v>
      </c>
      <c r="AL91" s="40" t="s">
        <v>412</v>
      </c>
    </row>
    <row r="92" spans="1:38" ht="26.25" hidden="1" customHeight="1" thickBot="1">
      <c r="A92" s="60" t="s">
        <v>53</v>
      </c>
      <c r="B92" s="60" t="s">
        <v>229</v>
      </c>
      <c r="C92" s="61" t="s">
        <v>230</v>
      </c>
      <c r="D92" s="67"/>
      <c r="E92" s="67" t="s">
        <v>442</v>
      </c>
      <c r="F92" s="62" t="s">
        <v>442</v>
      </c>
      <c r="G92" s="62" t="s">
        <v>442</v>
      </c>
      <c r="H92" s="62" t="s">
        <v>442</v>
      </c>
      <c r="I92" s="62" t="s">
        <v>442</v>
      </c>
      <c r="J92" s="62" t="s">
        <v>442</v>
      </c>
      <c r="K92" s="62" t="s">
        <v>442</v>
      </c>
      <c r="L92" s="62" t="s">
        <v>442</v>
      </c>
      <c r="M92" s="62" t="s">
        <v>442</v>
      </c>
      <c r="N92" s="62" t="s">
        <v>442</v>
      </c>
      <c r="O92" s="62" t="s">
        <v>442</v>
      </c>
      <c r="P92" s="62" t="s">
        <v>442</v>
      </c>
      <c r="Q92" s="62" t="s">
        <v>442</v>
      </c>
      <c r="R92" s="62" t="s">
        <v>442</v>
      </c>
      <c r="S92" s="62" t="s">
        <v>442</v>
      </c>
      <c r="T92" s="62" t="s">
        <v>442</v>
      </c>
      <c r="U92" s="62" t="s">
        <v>442</v>
      </c>
      <c r="V92" s="62" t="s">
        <v>442</v>
      </c>
      <c r="W92" s="62" t="s">
        <v>442</v>
      </c>
      <c r="X92" s="62" t="s">
        <v>442</v>
      </c>
      <c r="Y92" s="62" t="s">
        <v>442</v>
      </c>
      <c r="Z92" s="62" t="s">
        <v>442</v>
      </c>
      <c r="AA92" s="62" t="s">
        <v>442</v>
      </c>
      <c r="AB92" s="62" t="s">
        <v>442</v>
      </c>
      <c r="AC92" s="62" t="s">
        <v>442</v>
      </c>
      <c r="AD92" s="157" t="s">
        <v>442</v>
      </c>
      <c r="AE92" s="158"/>
      <c r="AF92" s="159" t="s">
        <v>442</v>
      </c>
      <c r="AG92" s="159" t="s">
        <v>442</v>
      </c>
      <c r="AH92" s="159" t="s">
        <v>442</v>
      </c>
      <c r="AI92" s="159" t="s">
        <v>442</v>
      </c>
      <c r="AJ92" s="159" t="s">
        <v>442</v>
      </c>
      <c r="AK92" s="62" t="s">
        <v>442</v>
      </c>
      <c r="AL92" s="40" t="s">
        <v>231</v>
      </c>
    </row>
    <row r="93" spans="1:38" ht="26.25" hidden="1" customHeight="1" thickBot="1">
      <c r="A93" s="60" t="s">
        <v>53</v>
      </c>
      <c r="B93" s="64" t="s">
        <v>232</v>
      </c>
      <c r="C93" s="61" t="s">
        <v>405</v>
      </c>
      <c r="D93" s="67"/>
      <c r="E93" s="67" t="s">
        <v>443</v>
      </c>
      <c r="F93" s="67">
        <v>0.89209095500000002</v>
      </c>
      <c r="G93" s="67" t="s">
        <v>443</v>
      </c>
      <c r="H93" s="67" t="s">
        <v>443</v>
      </c>
      <c r="I93" s="67" t="s">
        <v>443</v>
      </c>
      <c r="J93" s="67" t="s">
        <v>443</v>
      </c>
      <c r="K93" s="67" t="s">
        <v>443</v>
      </c>
      <c r="L93" s="67" t="s">
        <v>443</v>
      </c>
      <c r="M93" s="67" t="s">
        <v>443</v>
      </c>
      <c r="N93" s="67" t="s">
        <v>443</v>
      </c>
      <c r="O93" s="67" t="s">
        <v>443</v>
      </c>
      <c r="P93" s="67" t="s">
        <v>443</v>
      </c>
      <c r="Q93" s="67" t="s">
        <v>443</v>
      </c>
      <c r="R93" s="67" t="s">
        <v>443</v>
      </c>
      <c r="S93" s="67" t="s">
        <v>443</v>
      </c>
      <c r="T93" s="67" t="s">
        <v>443</v>
      </c>
      <c r="U93" s="67" t="s">
        <v>443</v>
      </c>
      <c r="V93" s="67" t="s">
        <v>443</v>
      </c>
      <c r="W93" s="67" t="s">
        <v>443</v>
      </c>
      <c r="X93" s="67" t="s">
        <v>443</v>
      </c>
      <c r="Y93" s="67" t="s">
        <v>443</v>
      </c>
      <c r="Z93" s="67" t="s">
        <v>443</v>
      </c>
      <c r="AA93" s="67" t="s">
        <v>443</v>
      </c>
      <c r="AB93" s="67" t="s">
        <v>443</v>
      </c>
      <c r="AC93" s="67" t="s">
        <v>443</v>
      </c>
      <c r="AD93" s="166" t="s">
        <v>443</v>
      </c>
      <c r="AE93" s="158"/>
      <c r="AF93" s="159" t="s">
        <v>443</v>
      </c>
      <c r="AG93" s="62" t="s">
        <v>443</v>
      </c>
      <c r="AH93" s="62" t="s">
        <v>443</v>
      </c>
      <c r="AI93" s="62" t="s">
        <v>443</v>
      </c>
      <c r="AJ93" s="62" t="s">
        <v>443</v>
      </c>
      <c r="AK93" s="62" t="s">
        <v>443</v>
      </c>
      <c r="AL93" s="40" t="s">
        <v>233</v>
      </c>
    </row>
    <row r="94" spans="1:38" ht="26.25" hidden="1" customHeight="1" thickBot="1">
      <c r="A94" s="60" t="s">
        <v>53</v>
      </c>
      <c r="B94" s="73" t="s">
        <v>406</v>
      </c>
      <c r="C94" s="61" t="s">
        <v>234</v>
      </c>
      <c r="D94" s="62"/>
      <c r="E94" s="62" t="s">
        <v>444</v>
      </c>
      <c r="F94" s="62" t="s">
        <v>444</v>
      </c>
      <c r="G94" s="62" t="s">
        <v>444</v>
      </c>
      <c r="H94" s="62" t="s">
        <v>444</v>
      </c>
      <c r="I94" s="62" t="s">
        <v>444</v>
      </c>
      <c r="J94" s="62" t="s">
        <v>444</v>
      </c>
      <c r="K94" s="62" t="s">
        <v>444</v>
      </c>
      <c r="L94" s="62" t="s">
        <v>444</v>
      </c>
      <c r="M94" s="62" t="s">
        <v>444</v>
      </c>
      <c r="N94" s="62" t="s">
        <v>444</v>
      </c>
      <c r="O94" s="62" t="s">
        <v>444</v>
      </c>
      <c r="P94" s="62" t="s">
        <v>444</v>
      </c>
      <c r="Q94" s="62" t="s">
        <v>444</v>
      </c>
      <c r="R94" s="62" t="s">
        <v>444</v>
      </c>
      <c r="S94" s="62" t="s">
        <v>444</v>
      </c>
      <c r="T94" s="62" t="s">
        <v>444</v>
      </c>
      <c r="U94" s="62" t="s">
        <v>444</v>
      </c>
      <c r="V94" s="62" t="s">
        <v>444</v>
      </c>
      <c r="W94" s="62" t="s">
        <v>444</v>
      </c>
      <c r="X94" s="62" t="s">
        <v>444</v>
      </c>
      <c r="Y94" s="62" t="s">
        <v>444</v>
      </c>
      <c r="Z94" s="62" t="s">
        <v>444</v>
      </c>
      <c r="AA94" s="62" t="s">
        <v>444</v>
      </c>
      <c r="AB94" s="62" t="s">
        <v>444</v>
      </c>
      <c r="AC94" s="62" t="s">
        <v>444</v>
      </c>
      <c r="AD94" s="157" t="s">
        <v>444</v>
      </c>
      <c r="AE94" s="158"/>
      <c r="AF94" s="159" t="s">
        <v>443</v>
      </c>
      <c r="AG94" s="62" t="s">
        <v>443</v>
      </c>
      <c r="AH94" s="62" t="s">
        <v>443</v>
      </c>
      <c r="AI94" s="62" t="s">
        <v>443</v>
      </c>
      <c r="AJ94" s="62" t="s">
        <v>443</v>
      </c>
      <c r="AK94" s="62" t="s">
        <v>444</v>
      </c>
      <c r="AL94" s="40" t="s">
        <v>412</v>
      </c>
    </row>
    <row r="95" spans="1:38" ht="26.25" hidden="1" customHeight="1" thickBot="1">
      <c r="A95" s="60" t="s">
        <v>53</v>
      </c>
      <c r="B95" s="73" t="s">
        <v>235</v>
      </c>
      <c r="C95" s="61" t="s">
        <v>236</v>
      </c>
      <c r="D95" s="67"/>
      <c r="E95" s="67" t="s">
        <v>443</v>
      </c>
      <c r="F95" s="62" t="s">
        <v>443</v>
      </c>
      <c r="G95" s="62" t="s">
        <v>443</v>
      </c>
      <c r="H95" s="62" t="s">
        <v>443</v>
      </c>
      <c r="I95" s="62" t="s">
        <v>443</v>
      </c>
      <c r="J95" s="62" t="s">
        <v>443</v>
      </c>
      <c r="K95" s="62">
        <v>1.9250814519999999E-2</v>
      </c>
      <c r="L95" s="62" t="s">
        <v>443</v>
      </c>
      <c r="M95" s="62" t="s">
        <v>443</v>
      </c>
      <c r="N95" s="62" t="s">
        <v>443</v>
      </c>
      <c r="O95" s="62" t="s">
        <v>443</v>
      </c>
      <c r="P95" s="62" t="s">
        <v>443</v>
      </c>
      <c r="Q95" s="62" t="s">
        <v>443</v>
      </c>
      <c r="R95" s="62" t="s">
        <v>443</v>
      </c>
      <c r="S95" s="62" t="s">
        <v>443</v>
      </c>
      <c r="T95" s="62" t="s">
        <v>443</v>
      </c>
      <c r="U95" s="62" t="s">
        <v>443</v>
      </c>
      <c r="V95" s="62" t="s">
        <v>443</v>
      </c>
      <c r="W95" s="62" t="s">
        <v>443</v>
      </c>
      <c r="X95" s="62" t="s">
        <v>443</v>
      </c>
      <c r="Y95" s="62" t="s">
        <v>443</v>
      </c>
      <c r="Z95" s="62" t="s">
        <v>443</v>
      </c>
      <c r="AA95" s="62" t="s">
        <v>443</v>
      </c>
      <c r="AB95" s="62" t="s">
        <v>443</v>
      </c>
      <c r="AC95" s="62" t="s">
        <v>443</v>
      </c>
      <c r="AD95" s="157" t="s">
        <v>443</v>
      </c>
      <c r="AE95" s="158"/>
      <c r="AF95" s="159" t="s">
        <v>443</v>
      </c>
      <c r="AG95" s="62" t="s">
        <v>443</v>
      </c>
      <c r="AH95" s="62" t="s">
        <v>443</v>
      </c>
      <c r="AI95" s="62" t="s">
        <v>443</v>
      </c>
      <c r="AJ95" s="62" t="s">
        <v>443</v>
      </c>
      <c r="AK95" s="62">
        <v>19.250814519999999</v>
      </c>
      <c r="AL95" s="40" t="s">
        <v>412</v>
      </c>
    </row>
    <row r="96" spans="1:38" ht="26.25" hidden="1" customHeight="1" thickBot="1">
      <c r="A96" s="60" t="s">
        <v>53</v>
      </c>
      <c r="B96" s="64" t="s">
        <v>237</v>
      </c>
      <c r="C96" s="61" t="s">
        <v>238</v>
      </c>
      <c r="D96" s="74"/>
      <c r="E96" s="67" t="s">
        <v>442</v>
      </c>
      <c r="F96" s="62" t="s">
        <v>442</v>
      </c>
      <c r="G96" s="62" t="s">
        <v>442</v>
      </c>
      <c r="H96" s="62" t="s">
        <v>442</v>
      </c>
      <c r="I96" s="62" t="s">
        <v>442</v>
      </c>
      <c r="J96" s="62" t="s">
        <v>442</v>
      </c>
      <c r="K96" s="62" t="s">
        <v>442</v>
      </c>
      <c r="L96" s="62" t="s">
        <v>442</v>
      </c>
      <c r="M96" s="62" t="s">
        <v>442</v>
      </c>
      <c r="N96" s="62" t="s">
        <v>442</v>
      </c>
      <c r="O96" s="62" t="s">
        <v>442</v>
      </c>
      <c r="P96" s="62" t="s">
        <v>442</v>
      </c>
      <c r="Q96" s="62" t="s">
        <v>442</v>
      </c>
      <c r="R96" s="62" t="s">
        <v>442</v>
      </c>
      <c r="S96" s="62" t="s">
        <v>442</v>
      </c>
      <c r="T96" s="62" t="s">
        <v>442</v>
      </c>
      <c r="U96" s="62" t="s">
        <v>442</v>
      </c>
      <c r="V96" s="62" t="s">
        <v>442</v>
      </c>
      <c r="W96" s="62" t="s">
        <v>442</v>
      </c>
      <c r="X96" s="62" t="s">
        <v>442</v>
      </c>
      <c r="Y96" s="62" t="s">
        <v>442</v>
      </c>
      <c r="Z96" s="62" t="s">
        <v>442</v>
      </c>
      <c r="AA96" s="62" t="s">
        <v>442</v>
      </c>
      <c r="AB96" s="62" t="s">
        <v>442</v>
      </c>
      <c r="AC96" s="62" t="s">
        <v>442</v>
      </c>
      <c r="AD96" s="157" t="s">
        <v>442</v>
      </c>
      <c r="AE96" s="158"/>
      <c r="AF96" s="159" t="s">
        <v>443</v>
      </c>
      <c r="AG96" s="62" t="s">
        <v>443</v>
      </c>
      <c r="AH96" s="62" t="s">
        <v>443</v>
      </c>
      <c r="AI96" s="62" t="s">
        <v>443</v>
      </c>
      <c r="AJ96" s="62" t="s">
        <v>443</v>
      </c>
      <c r="AK96" s="62" t="s">
        <v>443</v>
      </c>
      <c r="AL96" s="40" t="s">
        <v>412</v>
      </c>
    </row>
    <row r="97" spans="1:38" ht="26.25" hidden="1" customHeight="1" thickBot="1">
      <c r="A97" s="60" t="s">
        <v>53</v>
      </c>
      <c r="B97" s="64" t="s">
        <v>239</v>
      </c>
      <c r="C97" s="61" t="s">
        <v>240</v>
      </c>
      <c r="D97" s="74"/>
      <c r="E97" s="67" t="s">
        <v>443</v>
      </c>
      <c r="F97" s="67" t="s">
        <v>443</v>
      </c>
      <c r="G97" s="67" t="s">
        <v>443</v>
      </c>
      <c r="H97" s="67" t="s">
        <v>443</v>
      </c>
      <c r="I97" s="67" t="s">
        <v>443</v>
      </c>
      <c r="J97" s="67" t="s">
        <v>443</v>
      </c>
      <c r="K97" s="67" t="s">
        <v>443</v>
      </c>
      <c r="L97" s="67" t="s">
        <v>443</v>
      </c>
      <c r="M97" s="67" t="s">
        <v>443</v>
      </c>
      <c r="N97" s="67" t="s">
        <v>444</v>
      </c>
      <c r="O97" s="67" t="s">
        <v>444</v>
      </c>
      <c r="P97" s="67">
        <v>2.0622939999999999E-2</v>
      </c>
      <c r="Q97" s="67" t="s">
        <v>444</v>
      </c>
      <c r="R97" s="67" t="s">
        <v>444</v>
      </c>
      <c r="S97" s="67" t="s">
        <v>444</v>
      </c>
      <c r="T97" s="67" t="s">
        <v>444</v>
      </c>
      <c r="U97" s="67" t="s">
        <v>444</v>
      </c>
      <c r="V97" s="67" t="s">
        <v>444</v>
      </c>
      <c r="W97" s="67" t="s">
        <v>443</v>
      </c>
      <c r="X97" s="67" t="s">
        <v>443</v>
      </c>
      <c r="Y97" s="67" t="s">
        <v>443</v>
      </c>
      <c r="Z97" s="67" t="s">
        <v>443</v>
      </c>
      <c r="AA97" s="67" t="s">
        <v>443</v>
      </c>
      <c r="AB97" s="67" t="s">
        <v>443</v>
      </c>
      <c r="AC97" s="67" t="s">
        <v>444</v>
      </c>
      <c r="AD97" s="166">
        <v>206.2294</v>
      </c>
      <c r="AE97" s="158"/>
      <c r="AF97" s="159" t="s">
        <v>443</v>
      </c>
      <c r="AG97" s="62" t="s">
        <v>443</v>
      </c>
      <c r="AH97" s="62" t="s">
        <v>443</v>
      </c>
      <c r="AI97" s="62" t="s">
        <v>443</v>
      </c>
      <c r="AJ97" s="62" t="s">
        <v>443</v>
      </c>
      <c r="AK97" s="62" t="s">
        <v>443</v>
      </c>
      <c r="AL97" s="40" t="s">
        <v>412</v>
      </c>
    </row>
    <row r="98" spans="1:38" ht="26.25" hidden="1" customHeight="1" thickBot="1">
      <c r="A98" s="60" t="s">
        <v>53</v>
      </c>
      <c r="B98" s="64" t="s">
        <v>241</v>
      </c>
      <c r="C98" s="66" t="s">
        <v>242</v>
      </c>
      <c r="D98" s="74"/>
      <c r="E98" s="67" t="s">
        <v>444</v>
      </c>
      <c r="F98" s="62" t="s">
        <v>444</v>
      </c>
      <c r="G98" s="62" t="s">
        <v>444</v>
      </c>
      <c r="H98" s="62" t="s">
        <v>444</v>
      </c>
      <c r="I98" s="62" t="s">
        <v>444</v>
      </c>
      <c r="J98" s="62" t="s">
        <v>444</v>
      </c>
      <c r="K98" s="62" t="s">
        <v>444</v>
      </c>
      <c r="L98" s="62" t="s">
        <v>444</v>
      </c>
      <c r="M98" s="62" t="s">
        <v>444</v>
      </c>
      <c r="N98" s="62" t="s">
        <v>444</v>
      </c>
      <c r="O98" s="62" t="s">
        <v>444</v>
      </c>
      <c r="P98" s="62" t="s">
        <v>444</v>
      </c>
      <c r="Q98" s="62" t="s">
        <v>444</v>
      </c>
      <c r="R98" s="62" t="s">
        <v>444</v>
      </c>
      <c r="S98" s="62" t="s">
        <v>444</v>
      </c>
      <c r="T98" s="62" t="s">
        <v>444</v>
      </c>
      <c r="U98" s="62" t="s">
        <v>444</v>
      </c>
      <c r="V98" s="62" t="s">
        <v>444</v>
      </c>
      <c r="W98" s="62" t="s">
        <v>444</v>
      </c>
      <c r="X98" s="62" t="s">
        <v>444</v>
      </c>
      <c r="Y98" s="62" t="s">
        <v>444</v>
      </c>
      <c r="Z98" s="62" t="s">
        <v>444</v>
      </c>
      <c r="AA98" s="62" t="s">
        <v>444</v>
      </c>
      <c r="AB98" s="62" t="s">
        <v>444</v>
      </c>
      <c r="AC98" s="62" t="s">
        <v>444</v>
      </c>
      <c r="AD98" s="157" t="s">
        <v>444</v>
      </c>
      <c r="AE98" s="158"/>
      <c r="AF98" s="159" t="s">
        <v>443</v>
      </c>
      <c r="AG98" s="62" t="s">
        <v>443</v>
      </c>
      <c r="AH98" s="62" t="s">
        <v>443</v>
      </c>
      <c r="AI98" s="62" t="s">
        <v>443</v>
      </c>
      <c r="AJ98" s="62" t="s">
        <v>443</v>
      </c>
      <c r="AK98" s="62" t="s">
        <v>444</v>
      </c>
      <c r="AL98" s="40" t="s">
        <v>412</v>
      </c>
    </row>
    <row r="99" spans="1:38" ht="26.25" hidden="1" customHeight="1" thickBot="1">
      <c r="A99" s="60" t="s">
        <v>243</v>
      </c>
      <c r="B99" s="60" t="s">
        <v>244</v>
      </c>
      <c r="C99" s="61" t="s">
        <v>407</v>
      </c>
      <c r="D99" s="74"/>
      <c r="E99" s="67">
        <v>9.2790784000000001E-2</v>
      </c>
      <c r="F99" s="62">
        <v>1.655858944</v>
      </c>
      <c r="G99" s="62" t="s">
        <v>443</v>
      </c>
      <c r="H99" s="62">
        <v>1.9866112000000002</v>
      </c>
      <c r="I99" s="62">
        <v>5.0590719999999992E-2</v>
      </c>
      <c r="J99" s="62">
        <v>7.7736960000000008E-2</v>
      </c>
      <c r="K99" s="62">
        <v>0.17028095999999998</v>
      </c>
      <c r="L99" s="62" t="s">
        <v>443</v>
      </c>
      <c r="M99" s="62" t="s">
        <v>443</v>
      </c>
      <c r="N99" s="62" t="s">
        <v>443</v>
      </c>
      <c r="O99" s="62" t="s">
        <v>443</v>
      </c>
      <c r="P99" s="62" t="s">
        <v>443</v>
      </c>
      <c r="Q99" s="62" t="s">
        <v>443</v>
      </c>
      <c r="R99" s="62" t="s">
        <v>443</v>
      </c>
      <c r="S99" s="62" t="s">
        <v>443</v>
      </c>
      <c r="T99" s="62" t="s">
        <v>443</v>
      </c>
      <c r="U99" s="62" t="s">
        <v>443</v>
      </c>
      <c r="V99" s="62" t="s">
        <v>443</v>
      </c>
      <c r="W99" s="62" t="s">
        <v>443</v>
      </c>
      <c r="X99" s="62" t="s">
        <v>443</v>
      </c>
      <c r="Y99" s="62" t="s">
        <v>443</v>
      </c>
      <c r="Z99" s="62" t="s">
        <v>443</v>
      </c>
      <c r="AA99" s="62" t="s">
        <v>443</v>
      </c>
      <c r="AB99" s="62" t="s">
        <v>443</v>
      </c>
      <c r="AC99" s="62" t="s">
        <v>443</v>
      </c>
      <c r="AD99" s="157" t="s">
        <v>443</v>
      </c>
      <c r="AE99" s="158"/>
      <c r="AF99" s="159" t="s">
        <v>443</v>
      </c>
      <c r="AG99" s="62" t="s">
        <v>443</v>
      </c>
      <c r="AH99" s="62" t="s">
        <v>443</v>
      </c>
      <c r="AI99" s="62" t="s">
        <v>443</v>
      </c>
      <c r="AJ99" s="62" t="s">
        <v>443</v>
      </c>
      <c r="AK99" s="62">
        <v>123.392</v>
      </c>
      <c r="AL99" s="40" t="s">
        <v>245</v>
      </c>
    </row>
    <row r="100" spans="1:38" ht="26.25" hidden="1" customHeight="1" thickBot="1">
      <c r="A100" s="60" t="s">
        <v>243</v>
      </c>
      <c r="B100" s="60" t="s">
        <v>246</v>
      </c>
      <c r="C100" s="61" t="s">
        <v>408</v>
      </c>
      <c r="D100" s="74"/>
      <c r="E100" s="67">
        <v>2.7743015999999999E-2</v>
      </c>
      <c r="F100" s="62">
        <v>0.79930569600000001</v>
      </c>
      <c r="G100" s="62" t="s">
        <v>443</v>
      </c>
      <c r="H100" s="62">
        <v>0.72873359999999998</v>
      </c>
      <c r="I100" s="62">
        <v>2.3012640000000001E-2</v>
      </c>
      <c r="J100" s="62">
        <v>3.4518960000000001E-2</v>
      </c>
      <c r="K100" s="62">
        <v>7.5430319999999995E-2</v>
      </c>
      <c r="L100" s="62" t="s">
        <v>443</v>
      </c>
      <c r="M100" s="62" t="s">
        <v>444</v>
      </c>
      <c r="N100" s="62" t="s">
        <v>443</v>
      </c>
      <c r="O100" s="62" t="s">
        <v>443</v>
      </c>
      <c r="P100" s="62" t="s">
        <v>443</v>
      </c>
      <c r="Q100" s="62" t="s">
        <v>443</v>
      </c>
      <c r="R100" s="62" t="s">
        <v>443</v>
      </c>
      <c r="S100" s="62" t="s">
        <v>443</v>
      </c>
      <c r="T100" s="62" t="s">
        <v>443</v>
      </c>
      <c r="U100" s="62" t="s">
        <v>443</v>
      </c>
      <c r="V100" s="62" t="s">
        <v>443</v>
      </c>
      <c r="W100" s="62" t="s">
        <v>443</v>
      </c>
      <c r="X100" s="62" t="s">
        <v>443</v>
      </c>
      <c r="Y100" s="62" t="s">
        <v>443</v>
      </c>
      <c r="Z100" s="62" t="s">
        <v>443</v>
      </c>
      <c r="AA100" s="62" t="s">
        <v>443</v>
      </c>
      <c r="AB100" s="62" t="s">
        <v>443</v>
      </c>
      <c r="AC100" s="62" t="s">
        <v>443</v>
      </c>
      <c r="AD100" s="157" t="s">
        <v>443</v>
      </c>
      <c r="AE100" s="158"/>
      <c r="AF100" s="159" t="s">
        <v>443</v>
      </c>
      <c r="AG100" s="62" t="s">
        <v>443</v>
      </c>
      <c r="AH100" s="62" t="s">
        <v>443</v>
      </c>
      <c r="AI100" s="62" t="s">
        <v>443</v>
      </c>
      <c r="AJ100" s="62" t="s">
        <v>443</v>
      </c>
      <c r="AK100" s="62">
        <v>127.848</v>
      </c>
      <c r="AL100" s="40" t="s">
        <v>245</v>
      </c>
    </row>
    <row r="101" spans="1:38" ht="26.25" hidden="1" customHeight="1" thickBot="1">
      <c r="A101" s="60" t="s">
        <v>243</v>
      </c>
      <c r="B101" s="60" t="s">
        <v>247</v>
      </c>
      <c r="C101" s="61" t="s">
        <v>248</v>
      </c>
      <c r="D101" s="74"/>
      <c r="E101" s="67">
        <v>8.7880560000000007E-3</v>
      </c>
      <c r="F101" s="62">
        <v>0.12376512200000001</v>
      </c>
      <c r="G101" s="62" t="s">
        <v>443</v>
      </c>
      <c r="H101" s="62">
        <v>0.29293520000000001</v>
      </c>
      <c r="I101" s="62">
        <v>1.464676E-2</v>
      </c>
      <c r="J101" s="62">
        <v>4.3940279999999998E-2</v>
      </c>
      <c r="K101" s="62">
        <v>0.10252732000000001</v>
      </c>
      <c r="L101" s="62" t="s">
        <v>443</v>
      </c>
      <c r="M101" s="62" t="s">
        <v>443</v>
      </c>
      <c r="N101" s="62" t="s">
        <v>443</v>
      </c>
      <c r="O101" s="62" t="s">
        <v>443</v>
      </c>
      <c r="P101" s="62" t="s">
        <v>443</v>
      </c>
      <c r="Q101" s="62" t="s">
        <v>443</v>
      </c>
      <c r="R101" s="62" t="s">
        <v>443</v>
      </c>
      <c r="S101" s="62" t="s">
        <v>443</v>
      </c>
      <c r="T101" s="62" t="s">
        <v>443</v>
      </c>
      <c r="U101" s="62" t="s">
        <v>443</v>
      </c>
      <c r="V101" s="62" t="s">
        <v>443</v>
      </c>
      <c r="W101" s="62" t="s">
        <v>443</v>
      </c>
      <c r="X101" s="62" t="s">
        <v>443</v>
      </c>
      <c r="Y101" s="62" t="s">
        <v>443</v>
      </c>
      <c r="Z101" s="62" t="s">
        <v>443</v>
      </c>
      <c r="AA101" s="62" t="s">
        <v>443</v>
      </c>
      <c r="AB101" s="62" t="s">
        <v>443</v>
      </c>
      <c r="AC101" s="62" t="s">
        <v>443</v>
      </c>
      <c r="AD101" s="157" t="s">
        <v>443</v>
      </c>
      <c r="AE101" s="158"/>
      <c r="AF101" s="159" t="s">
        <v>443</v>
      </c>
      <c r="AG101" s="62" t="s">
        <v>443</v>
      </c>
      <c r="AH101" s="62" t="s">
        <v>443</v>
      </c>
      <c r="AI101" s="62" t="s">
        <v>443</v>
      </c>
      <c r="AJ101" s="62" t="s">
        <v>443</v>
      </c>
      <c r="AK101" s="62">
        <v>732.33799999999997</v>
      </c>
      <c r="AL101" s="40" t="s">
        <v>245</v>
      </c>
    </row>
    <row r="102" spans="1:38" ht="26.25" hidden="1" customHeight="1" thickBot="1">
      <c r="A102" s="60" t="s">
        <v>243</v>
      </c>
      <c r="B102" s="60" t="s">
        <v>249</v>
      </c>
      <c r="C102" s="61" t="s">
        <v>386</v>
      </c>
      <c r="D102" s="74"/>
      <c r="E102" s="67">
        <v>4.2783200000000001E-4</v>
      </c>
      <c r="F102" s="62">
        <v>0.12592051200000001</v>
      </c>
      <c r="G102" s="62" t="s">
        <v>443</v>
      </c>
      <c r="H102" s="62">
        <v>0.87164720000000007</v>
      </c>
      <c r="I102" s="62">
        <v>1.1601760000000002E-3</v>
      </c>
      <c r="J102" s="62">
        <v>2.5508720000000002E-2</v>
      </c>
      <c r="K102" s="62">
        <v>0.17516048000000001</v>
      </c>
      <c r="L102" s="62" t="s">
        <v>443</v>
      </c>
      <c r="M102" s="62" t="s">
        <v>443</v>
      </c>
      <c r="N102" s="62" t="s">
        <v>443</v>
      </c>
      <c r="O102" s="62" t="s">
        <v>443</v>
      </c>
      <c r="P102" s="62" t="s">
        <v>443</v>
      </c>
      <c r="Q102" s="62" t="s">
        <v>443</v>
      </c>
      <c r="R102" s="62" t="s">
        <v>443</v>
      </c>
      <c r="S102" s="62" t="s">
        <v>443</v>
      </c>
      <c r="T102" s="62" t="s">
        <v>443</v>
      </c>
      <c r="U102" s="62" t="s">
        <v>443</v>
      </c>
      <c r="V102" s="62" t="s">
        <v>443</v>
      </c>
      <c r="W102" s="62" t="s">
        <v>443</v>
      </c>
      <c r="X102" s="62" t="s">
        <v>443</v>
      </c>
      <c r="Y102" s="62" t="s">
        <v>443</v>
      </c>
      <c r="Z102" s="62" t="s">
        <v>443</v>
      </c>
      <c r="AA102" s="62" t="s">
        <v>443</v>
      </c>
      <c r="AB102" s="62" t="s">
        <v>443</v>
      </c>
      <c r="AC102" s="62" t="s">
        <v>443</v>
      </c>
      <c r="AD102" s="157" t="s">
        <v>443</v>
      </c>
      <c r="AE102" s="158"/>
      <c r="AF102" s="159" t="s">
        <v>443</v>
      </c>
      <c r="AG102" s="62" t="s">
        <v>443</v>
      </c>
      <c r="AH102" s="62" t="s">
        <v>443</v>
      </c>
      <c r="AI102" s="62" t="s">
        <v>443</v>
      </c>
      <c r="AJ102" s="62" t="s">
        <v>443</v>
      </c>
      <c r="AK102" s="62">
        <v>176.92</v>
      </c>
      <c r="AL102" s="40" t="s">
        <v>245</v>
      </c>
    </row>
    <row r="103" spans="1:38" ht="26.25" hidden="1" customHeight="1" thickBot="1">
      <c r="A103" s="60" t="s">
        <v>243</v>
      </c>
      <c r="B103" s="60" t="s">
        <v>250</v>
      </c>
      <c r="C103" s="61" t="s">
        <v>251</v>
      </c>
      <c r="D103" s="74"/>
      <c r="E103" s="62" t="s">
        <v>445</v>
      </c>
      <c r="F103" s="62" t="s">
        <v>445</v>
      </c>
      <c r="G103" s="62" t="s">
        <v>445</v>
      </c>
      <c r="H103" s="62" t="s">
        <v>445</v>
      </c>
      <c r="I103" s="62" t="s">
        <v>445</v>
      </c>
      <c r="J103" s="62" t="s">
        <v>445</v>
      </c>
      <c r="K103" s="62" t="s">
        <v>445</v>
      </c>
      <c r="L103" s="62" t="s">
        <v>443</v>
      </c>
      <c r="M103" s="62" t="s">
        <v>443</v>
      </c>
      <c r="N103" s="62" t="s">
        <v>443</v>
      </c>
      <c r="O103" s="62" t="s">
        <v>443</v>
      </c>
      <c r="P103" s="62" t="s">
        <v>443</v>
      </c>
      <c r="Q103" s="62" t="s">
        <v>443</v>
      </c>
      <c r="R103" s="62" t="s">
        <v>443</v>
      </c>
      <c r="S103" s="62" t="s">
        <v>443</v>
      </c>
      <c r="T103" s="62" t="s">
        <v>443</v>
      </c>
      <c r="U103" s="62" t="s">
        <v>443</v>
      </c>
      <c r="V103" s="62" t="s">
        <v>443</v>
      </c>
      <c r="W103" s="62" t="s">
        <v>443</v>
      </c>
      <c r="X103" s="62" t="s">
        <v>443</v>
      </c>
      <c r="Y103" s="62" t="s">
        <v>443</v>
      </c>
      <c r="Z103" s="62" t="s">
        <v>443</v>
      </c>
      <c r="AA103" s="62" t="s">
        <v>443</v>
      </c>
      <c r="AB103" s="62" t="s">
        <v>443</v>
      </c>
      <c r="AC103" s="62" t="s">
        <v>443</v>
      </c>
      <c r="AD103" s="157" t="s">
        <v>443</v>
      </c>
      <c r="AE103" s="158"/>
      <c r="AF103" s="159" t="s">
        <v>443</v>
      </c>
      <c r="AG103" s="62" t="s">
        <v>443</v>
      </c>
      <c r="AH103" s="62" t="s">
        <v>443</v>
      </c>
      <c r="AI103" s="62" t="s">
        <v>443</v>
      </c>
      <c r="AJ103" s="62" t="s">
        <v>443</v>
      </c>
      <c r="AK103" s="62" t="s">
        <v>445</v>
      </c>
      <c r="AL103" s="40" t="s">
        <v>245</v>
      </c>
    </row>
    <row r="104" spans="1:38" ht="26.25" hidden="1" customHeight="1" thickBot="1">
      <c r="A104" s="60" t="s">
        <v>243</v>
      </c>
      <c r="B104" s="60" t="s">
        <v>252</v>
      </c>
      <c r="C104" s="61" t="s">
        <v>253</v>
      </c>
      <c r="D104" s="74"/>
      <c r="E104" s="67">
        <v>7.6302E-4</v>
      </c>
      <c r="F104" s="62">
        <v>3.4463069999999998E-2</v>
      </c>
      <c r="G104" s="62" t="s">
        <v>443</v>
      </c>
      <c r="H104" s="62">
        <v>2.5433999999999998E-2</v>
      </c>
      <c r="I104" s="62">
        <v>1.2716999999999999E-4</v>
      </c>
      <c r="J104" s="62">
        <v>3.8151000000000001E-3</v>
      </c>
      <c r="K104" s="62">
        <v>8.9019000000000008E-3</v>
      </c>
      <c r="L104" s="62" t="s">
        <v>443</v>
      </c>
      <c r="M104" s="62" t="s">
        <v>443</v>
      </c>
      <c r="N104" s="62" t="s">
        <v>443</v>
      </c>
      <c r="O104" s="62" t="s">
        <v>443</v>
      </c>
      <c r="P104" s="62" t="s">
        <v>443</v>
      </c>
      <c r="Q104" s="62" t="s">
        <v>443</v>
      </c>
      <c r="R104" s="62" t="s">
        <v>443</v>
      </c>
      <c r="S104" s="62" t="s">
        <v>443</v>
      </c>
      <c r="T104" s="62" t="s">
        <v>443</v>
      </c>
      <c r="U104" s="62" t="s">
        <v>443</v>
      </c>
      <c r="V104" s="62" t="s">
        <v>443</v>
      </c>
      <c r="W104" s="62" t="s">
        <v>443</v>
      </c>
      <c r="X104" s="62" t="s">
        <v>443</v>
      </c>
      <c r="Y104" s="62" t="s">
        <v>443</v>
      </c>
      <c r="Z104" s="62" t="s">
        <v>443</v>
      </c>
      <c r="AA104" s="62" t="s">
        <v>443</v>
      </c>
      <c r="AB104" s="62" t="s">
        <v>443</v>
      </c>
      <c r="AC104" s="62" t="s">
        <v>443</v>
      </c>
      <c r="AD104" s="157" t="s">
        <v>443</v>
      </c>
      <c r="AE104" s="158"/>
      <c r="AF104" s="159" t="s">
        <v>443</v>
      </c>
      <c r="AG104" s="62" t="s">
        <v>443</v>
      </c>
      <c r="AH104" s="62" t="s">
        <v>443</v>
      </c>
      <c r="AI104" s="62" t="s">
        <v>443</v>
      </c>
      <c r="AJ104" s="62" t="s">
        <v>443</v>
      </c>
      <c r="AK104" s="62">
        <v>63.585000000000001</v>
      </c>
      <c r="AL104" s="40" t="s">
        <v>245</v>
      </c>
    </row>
    <row r="105" spans="1:38" ht="26.25" hidden="1" customHeight="1" thickBot="1">
      <c r="A105" s="60" t="s">
        <v>243</v>
      </c>
      <c r="B105" s="60" t="s">
        <v>254</v>
      </c>
      <c r="C105" s="61" t="s">
        <v>255</v>
      </c>
      <c r="D105" s="74"/>
      <c r="E105" s="67">
        <v>5.4190000000000002E-3</v>
      </c>
      <c r="F105" s="67">
        <v>9.2664900000000008E-2</v>
      </c>
      <c r="G105" s="67" t="s">
        <v>443</v>
      </c>
      <c r="H105" s="67">
        <v>0.15173200000000001</v>
      </c>
      <c r="I105" s="67">
        <v>3.0346400000000003E-3</v>
      </c>
      <c r="J105" s="67">
        <v>4.7687200000000006E-3</v>
      </c>
      <c r="K105" s="67">
        <v>1.0404479999999999E-2</v>
      </c>
      <c r="L105" s="67" t="s">
        <v>443</v>
      </c>
      <c r="M105" s="67" t="s">
        <v>443</v>
      </c>
      <c r="N105" s="67" t="s">
        <v>443</v>
      </c>
      <c r="O105" s="67" t="s">
        <v>443</v>
      </c>
      <c r="P105" s="67" t="s">
        <v>443</v>
      </c>
      <c r="Q105" s="67" t="s">
        <v>443</v>
      </c>
      <c r="R105" s="67" t="s">
        <v>443</v>
      </c>
      <c r="S105" s="67" t="s">
        <v>443</v>
      </c>
      <c r="T105" s="67" t="s">
        <v>443</v>
      </c>
      <c r="U105" s="67" t="s">
        <v>443</v>
      </c>
      <c r="V105" s="67" t="s">
        <v>443</v>
      </c>
      <c r="W105" s="67" t="s">
        <v>443</v>
      </c>
      <c r="X105" s="67" t="s">
        <v>443</v>
      </c>
      <c r="Y105" s="67" t="s">
        <v>443</v>
      </c>
      <c r="Z105" s="67" t="s">
        <v>443</v>
      </c>
      <c r="AA105" s="67" t="s">
        <v>443</v>
      </c>
      <c r="AB105" s="67" t="s">
        <v>443</v>
      </c>
      <c r="AC105" s="67" t="s">
        <v>443</v>
      </c>
      <c r="AD105" s="166" t="s">
        <v>443</v>
      </c>
      <c r="AE105" s="158"/>
      <c r="AF105" s="159" t="s">
        <v>443</v>
      </c>
      <c r="AG105" s="62" t="s">
        <v>443</v>
      </c>
      <c r="AH105" s="62" t="s">
        <v>443</v>
      </c>
      <c r="AI105" s="62" t="s">
        <v>443</v>
      </c>
      <c r="AJ105" s="62" t="s">
        <v>443</v>
      </c>
      <c r="AK105" s="62">
        <v>21.675999999999998</v>
      </c>
      <c r="AL105" s="40" t="s">
        <v>245</v>
      </c>
    </row>
    <row r="106" spans="1:38" ht="26.25" hidden="1" customHeight="1" thickBot="1">
      <c r="A106" s="60" t="s">
        <v>243</v>
      </c>
      <c r="B106" s="60" t="s">
        <v>256</v>
      </c>
      <c r="C106" s="61" t="s">
        <v>257</v>
      </c>
      <c r="D106" s="74"/>
      <c r="E106" s="62" t="s">
        <v>444</v>
      </c>
      <c r="F106" s="62" t="s">
        <v>444</v>
      </c>
      <c r="G106" s="62" t="s">
        <v>443</v>
      </c>
      <c r="H106" s="62" t="s">
        <v>444</v>
      </c>
      <c r="I106" s="62" t="s">
        <v>444</v>
      </c>
      <c r="J106" s="62" t="s">
        <v>444</v>
      </c>
      <c r="K106" s="62" t="s">
        <v>444</v>
      </c>
      <c r="L106" s="67" t="s">
        <v>443</v>
      </c>
      <c r="M106" s="67" t="s">
        <v>443</v>
      </c>
      <c r="N106" s="67" t="s">
        <v>443</v>
      </c>
      <c r="O106" s="67" t="s">
        <v>443</v>
      </c>
      <c r="P106" s="67" t="s">
        <v>443</v>
      </c>
      <c r="Q106" s="67" t="s">
        <v>443</v>
      </c>
      <c r="R106" s="67" t="s">
        <v>443</v>
      </c>
      <c r="S106" s="67" t="s">
        <v>443</v>
      </c>
      <c r="T106" s="67" t="s">
        <v>443</v>
      </c>
      <c r="U106" s="67" t="s">
        <v>443</v>
      </c>
      <c r="V106" s="67" t="s">
        <v>443</v>
      </c>
      <c r="W106" s="67" t="s">
        <v>443</v>
      </c>
      <c r="X106" s="67" t="s">
        <v>443</v>
      </c>
      <c r="Y106" s="67" t="s">
        <v>443</v>
      </c>
      <c r="Z106" s="67" t="s">
        <v>443</v>
      </c>
      <c r="AA106" s="67" t="s">
        <v>443</v>
      </c>
      <c r="AB106" s="67" t="s">
        <v>443</v>
      </c>
      <c r="AC106" s="67" t="s">
        <v>443</v>
      </c>
      <c r="AD106" s="166" t="s">
        <v>443</v>
      </c>
      <c r="AE106" s="158"/>
      <c r="AF106" s="159" t="s">
        <v>443</v>
      </c>
      <c r="AG106" s="62" t="s">
        <v>443</v>
      </c>
      <c r="AH106" s="62" t="s">
        <v>443</v>
      </c>
      <c r="AI106" s="62" t="s">
        <v>443</v>
      </c>
      <c r="AJ106" s="62" t="s">
        <v>443</v>
      </c>
      <c r="AK106" s="62" t="s">
        <v>444</v>
      </c>
      <c r="AL106" s="40" t="s">
        <v>245</v>
      </c>
    </row>
    <row r="107" spans="1:38" ht="26.25" hidden="1" customHeight="1" thickBot="1">
      <c r="A107" s="60" t="s">
        <v>243</v>
      </c>
      <c r="B107" s="60" t="s">
        <v>258</v>
      </c>
      <c r="C107" s="61" t="s">
        <v>379</v>
      </c>
      <c r="D107" s="74"/>
      <c r="E107" s="67">
        <v>2.4012519999999999E-2</v>
      </c>
      <c r="F107" s="62">
        <v>0.2830047</v>
      </c>
      <c r="G107" s="62" t="s">
        <v>443</v>
      </c>
      <c r="H107" s="62">
        <v>0.54885759999999995</v>
      </c>
      <c r="I107" s="62">
        <v>5.1455399999999997E-3</v>
      </c>
      <c r="J107" s="62">
        <v>6.8607199999999993E-2</v>
      </c>
      <c r="K107" s="62">
        <v>0.32588420000000001</v>
      </c>
      <c r="L107" s="62" t="s">
        <v>443</v>
      </c>
      <c r="M107" s="62" t="s">
        <v>443</v>
      </c>
      <c r="N107" s="62" t="s">
        <v>443</v>
      </c>
      <c r="O107" s="62" t="s">
        <v>443</v>
      </c>
      <c r="P107" s="62" t="s">
        <v>443</v>
      </c>
      <c r="Q107" s="62" t="s">
        <v>443</v>
      </c>
      <c r="R107" s="62" t="s">
        <v>443</v>
      </c>
      <c r="S107" s="62" t="s">
        <v>443</v>
      </c>
      <c r="T107" s="62" t="s">
        <v>443</v>
      </c>
      <c r="U107" s="62" t="s">
        <v>443</v>
      </c>
      <c r="V107" s="62" t="s">
        <v>443</v>
      </c>
      <c r="W107" s="62" t="s">
        <v>443</v>
      </c>
      <c r="X107" s="62" t="s">
        <v>443</v>
      </c>
      <c r="Y107" s="62" t="s">
        <v>443</v>
      </c>
      <c r="Z107" s="62" t="s">
        <v>443</v>
      </c>
      <c r="AA107" s="62" t="s">
        <v>443</v>
      </c>
      <c r="AB107" s="62" t="s">
        <v>443</v>
      </c>
      <c r="AC107" s="62" t="s">
        <v>443</v>
      </c>
      <c r="AD107" s="157" t="s">
        <v>443</v>
      </c>
      <c r="AE107" s="158"/>
      <c r="AF107" s="159" t="s">
        <v>443</v>
      </c>
      <c r="AG107" s="62" t="s">
        <v>443</v>
      </c>
      <c r="AH107" s="62" t="s">
        <v>443</v>
      </c>
      <c r="AI107" s="62" t="s">
        <v>443</v>
      </c>
      <c r="AJ107" s="62" t="s">
        <v>443</v>
      </c>
      <c r="AK107" s="62">
        <v>1715.18</v>
      </c>
      <c r="AL107" s="40" t="s">
        <v>245</v>
      </c>
    </row>
    <row r="108" spans="1:38" ht="26.25" hidden="1" customHeight="1" thickBot="1">
      <c r="A108" s="60" t="s">
        <v>243</v>
      </c>
      <c r="B108" s="60" t="s">
        <v>259</v>
      </c>
      <c r="C108" s="61" t="s">
        <v>380</v>
      </c>
      <c r="D108" s="74"/>
      <c r="E108" s="67">
        <v>8.2884600000000005E-4</v>
      </c>
      <c r="F108" s="62">
        <v>3.3153840000000002E-3</v>
      </c>
      <c r="G108" s="62" t="s">
        <v>443</v>
      </c>
      <c r="H108" s="62">
        <v>3.9907400000000004E-3</v>
      </c>
      <c r="I108" s="62">
        <v>6.1396000000000006E-5</v>
      </c>
      <c r="J108" s="62">
        <v>6.1395999999999998E-4</v>
      </c>
      <c r="K108" s="62">
        <v>1.22792E-3</v>
      </c>
      <c r="L108" s="62" t="s">
        <v>443</v>
      </c>
      <c r="M108" s="62" t="s">
        <v>443</v>
      </c>
      <c r="N108" s="62" t="s">
        <v>443</v>
      </c>
      <c r="O108" s="62" t="s">
        <v>443</v>
      </c>
      <c r="P108" s="62" t="s">
        <v>443</v>
      </c>
      <c r="Q108" s="62" t="s">
        <v>443</v>
      </c>
      <c r="R108" s="62" t="s">
        <v>443</v>
      </c>
      <c r="S108" s="62" t="s">
        <v>443</v>
      </c>
      <c r="T108" s="62" t="s">
        <v>443</v>
      </c>
      <c r="U108" s="62" t="s">
        <v>443</v>
      </c>
      <c r="V108" s="62" t="s">
        <v>443</v>
      </c>
      <c r="W108" s="62" t="s">
        <v>443</v>
      </c>
      <c r="X108" s="62" t="s">
        <v>443</v>
      </c>
      <c r="Y108" s="62" t="s">
        <v>443</v>
      </c>
      <c r="Z108" s="62" t="s">
        <v>443</v>
      </c>
      <c r="AA108" s="62" t="s">
        <v>443</v>
      </c>
      <c r="AB108" s="62" t="s">
        <v>443</v>
      </c>
      <c r="AC108" s="62" t="s">
        <v>443</v>
      </c>
      <c r="AD108" s="157" t="s">
        <v>443</v>
      </c>
      <c r="AE108" s="158"/>
      <c r="AF108" s="159" t="s">
        <v>443</v>
      </c>
      <c r="AG108" s="62" t="s">
        <v>443</v>
      </c>
      <c r="AH108" s="62" t="s">
        <v>443</v>
      </c>
      <c r="AI108" s="62" t="s">
        <v>443</v>
      </c>
      <c r="AJ108" s="62" t="s">
        <v>443</v>
      </c>
      <c r="AK108" s="62">
        <v>30.698</v>
      </c>
      <c r="AL108" s="40" t="s">
        <v>245</v>
      </c>
    </row>
    <row r="109" spans="1:38" ht="26.25" hidden="1" customHeight="1" thickBot="1">
      <c r="A109" s="60" t="s">
        <v>243</v>
      </c>
      <c r="B109" s="60" t="s">
        <v>260</v>
      </c>
      <c r="C109" s="61" t="s">
        <v>381</v>
      </c>
      <c r="D109" s="74"/>
      <c r="E109" s="67">
        <v>2.76858E-4</v>
      </c>
      <c r="F109" s="62">
        <v>5.0142060000000002E-3</v>
      </c>
      <c r="G109" s="62" t="s">
        <v>443</v>
      </c>
      <c r="H109" s="62">
        <v>5.7422400000000009E-3</v>
      </c>
      <c r="I109" s="62">
        <v>2.0508000000000001E-4</v>
      </c>
      <c r="J109" s="62">
        <v>1.12794E-3</v>
      </c>
      <c r="K109" s="62">
        <v>1.12794E-3</v>
      </c>
      <c r="L109" s="62" t="s">
        <v>443</v>
      </c>
      <c r="M109" s="62" t="s">
        <v>443</v>
      </c>
      <c r="N109" s="62" t="s">
        <v>443</v>
      </c>
      <c r="O109" s="62" t="s">
        <v>443</v>
      </c>
      <c r="P109" s="62" t="s">
        <v>443</v>
      </c>
      <c r="Q109" s="62" t="s">
        <v>443</v>
      </c>
      <c r="R109" s="62" t="s">
        <v>443</v>
      </c>
      <c r="S109" s="62" t="s">
        <v>443</v>
      </c>
      <c r="T109" s="62" t="s">
        <v>443</v>
      </c>
      <c r="U109" s="62" t="s">
        <v>443</v>
      </c>
      <c r="V109" s="62" t="s">
        <v>443</v>
      </c>
      <c r="W109" s="62" t="s">
        <v>443</v>
      </c>
      <c r="X109" s="62" t="s">
        <v>443</v>
      </c>
      <c r="Y109" s="62" t="s">
        <v>443</v>
      </c>
      <c r="Z109" s="62" t="s">
        <v>443</v>
      </c>
      <c r="AA109" s="62" t="s">
        <v>443</v>
      </c>
      <c r="AB109" s="62" t="s">
        <v>443</v>
      </c>
      <c r="AC109" s="62" t="s">
        <v>443</v>
      </c>
      <c r="AD109" s="157" t="s">
        <v>443</v>
      </c>
      <c r="AE109" s="158"/>
      <c r="AF109" s="159" t="s">
        <v>443</v>
      </c>
      <c r="AG109" s="62" t="s">
        <v>443</v>
      </c>
      <c r="AH109" s="62" t="s">
        <v>443</v>
      </c>
      <c r="AI109" s="62" t="s">
        <v>443</v>
      </c>
      <c r="AJ109" s="62" t="s">
        <v>443</v>
      </c>
      <c r="AK109" s="62">
        <v>10.254</v>
      </c>
      <c r="AL109" s="40" t="s">
        <v>245</v>
      </c>
    </row>
    <row r="110" spans="1:38" ht="26.25" hidden="1" customHeight="1" thickBot="1">
      <c r="A110" s="60" t="s">
        <v>243</v>
      </c>
      <c r="B110" s="60" t="s">
        <v>261</v>
      </c>
      <c r="C110" s="61" t="s">
        <v>382</v>
      </c>
      <c r="D110" s="74"/>
      <c r="E110" s="67">
        <v>3.6721499999999995E-4</v>
      </c>
      <c r="F110" s="62">
        <v>9.860685000000001E-3</v>
      </c>
      <c r="G110" s="62" t="s">
        <v>443</v>
      </c>
      <c r="H110" s="62">
        <v>8.3999999999999995E-3</v>
      </c>
      <c r="I110" s="62">
        <v>4.4825000000000003E-4</v>
      </c>
      <c r="J110" s="62">
        <v>3.2726000000000001E-3</v>
      </c>
      <c r="K110" s="62">
        <v>3.2726000000000001E-3</v>
      </c>
      <c r="L110" s="62" t="s">
        <v>443</v>
      </c>
      <c r="M110" s="62" t="s">
        <v>443</v>
      </c>
      <c r="N110" s="62" t="s">
        <v>443</v>
      </c>
      <c r="O110" s="62" t="s">
        <v>443</v>
      </c>
      <c r="P110" s="62" t="s">
        <v>443</v>
      </c>
      <c r="Q110" s="62" t="s">
        <v>443</v>
      </c>
      <c r="R110" s="62" t="s">
        <v>443</v>
      </c>
      <c r="S110" s="62" t="s">
        <v>443</v>
      </c>
      <c r="T110" s="62" t="s">
        <v>443</v>
      </c>
      <c r="U110" s="62" t="s">
        <v>443</v>
      </c>
      <c r="V110" s="62" t="s">
        <v>443</v>
      </c>
      <c r="W110" s="62" t="s">
        <v>443</v>
      </c>
      <c r="X110" s="62" t="s">
        <v>443</v>
      </c>
      <c r="Y110" s="62" t="s">
        <v>443</v>
      </c>
      <c r="Z110" s="62" t="s">
        <v>443</v>
      </c>
      <c r="AA110" s="62" t="s">
        <v>443</v>
      </c>
      <c r="AB110" s="62" t="s">
        <v>443</v>
      </c>
      <c r="AC110" s="62" t="s">
        <v>443</v>
      </c>
      <c r="AD110" s="157" t="s">
        <v>443</v>
      </c>
      <c r="AE110" s="158"/>
      <c r="AF110" s="159" t="s">
        <v>443</v>
      </c>
      <c r="AG110" s="62" t="s">
        <v>443</v>
      </c>
      <c r="AH110" s="62" t="s">
        <v>443</v>
      </c>
      <c r="AI110" s="62" t="s">
        <v>443</v>
      </c>
      <c r="AJ110" s="62" t="s">
        <v>443</v>
      </c>
      <c r="AK110" s="62">
        <v>20.164999999999999</v>
      </c>
      <c r="AL110" s="40" t="s">
        <v>245</v>
      </c>
    </row>
    <row r="111" spans="1:38" ht="26.25" hidden="1" customHeight="1" thickBot="1">
      <c r="A111" s="60" t="s">
        <v>243</v>
      </c>
      <c r="B111" s="60" t="s">
        <v>262</v>
      </c>
      <c r="C111" s="61" t="s">
        <v>376</v>
      </c>
      <c r="D111" s="74"/>
      <c r="E111" s="67" t="s">
        <v>442</v>
      </c>
      <c r="F111" s="67" t="s">
        <v>442</v>
      </c>
      <c r="G111" s="67" t="s">
        <v>442</v>
      </c>
      <c r="H111" s="67" t="s">
        <v>442</v>
      </c>
      <c r="I111" s="67" t="s">
        <v>442</v>
      </c>
      <c r="J111" s="67" t="s">
        <v>442</v>
      </c>
      <c r="K111" s="67" t="s">
        <v>442</v>
      </c>
      <c r="L111" s="67" t="s">
        <v>442</v>
      </c>
      <c r="M111" s="67" t="s">
        <v>442</v>
      </c>
      <c r="N111" s="67" t="s">
        <v>442</v>
      </c>
      <c r="O111" s="67" t="s">
        <v>442</v>
      </c>
      <c r="P111" s="67" t="s">
        <v>442</v>
      </c>
      <c r="Q111" s="67" t="s">
        <v>442</v>
      </c>
      <c r="R111" s="67" t="s">
        <v>442</v>
      </c>
      <c r="S111" s="67" t="s">
        <v>442</v>
      </c>
      <c r="T111" s="67" t="s">
        <v>442</v>
      </c>
      <c r="U111" s="67" t="s">
        <v>442</v>
      </c>
      <c r="V111" s="67" t="s">
        <v>442</v>
      </c>
      <c r="W111" s="67" t="s">
        <v>442</v>
      </c>
      <c r="X111" s="67" t="s">
        <v>442</v>
      </c>
      <c r="Y111" s="67" t="s">
        <v>442</v>
      </c>
      <c r="Z111" s="67" t="s">
        <v>442</v>
      </c>
      <c r="AA111" s="67" t="s">
        <v>442</v>
      </c>
      <c r="AB111" s="67" t="s">
        <v>442</v>
      </c>
      <c r="AC111" s="67" t="s">
        <v>442</v>
      </c>
      <c r="AD111" s="166" t="s">
        <v>442</v>
      </c>
      <c r="AE111" s="158"/>
      <c r="AF111" s="159" t="s">
        <v>443</v>
      </c>
      <c r="AG111" s="62" t="s">
        <v>443</v>
      </c>
      <c r="AH111" s="62" t="s">
        <v>443</v>
      </c>
      <c r="AI111" s="62" t="s">
        <v>443</v>
      </c>
      <c r="AJ111" s="62" t="s">
        <v>443</v>
      </c>
      <c r="AK111" s="62" t="s">
        <v>443</v>
      </c>
      <c r="AL111" s="40" t="s">
        <v>245</v>
      </c>
    </row>
    <row r="112" spans="1:38" ht="26.25" hidden="1" customHeight="1" thickBot="1">
      <c r="A112" s="60" t="s">
        <v>263</v>
      </c>
      <c r="B112" s="60" t="s">
        <v>264</v>
      </c>
      <c r="C112" s="61" t="s">
        <v>265</v>
      </c>
      <c r="D112" s="62"/>
      <c r="E112" s="62">
        <v>0.44607095624000004</v>
      </c>
      <c r="F112" s="62" t="s">
        <v>443</v>
      </c>
      <c r="G112" s="62" t="s">
        <v>443</v>
      </c>
      <c r="H112" s="62">
        <v>0.84838247796666677</v>
      </c>
      <c r="I112" s="62" t="s">
        <v>443</v>
      </c>
      <c r="J112" s="62" t="s">
        <v>443</v>
      </c>
      <c r="K112" s="62" t="s">
        <v>443</v>
      </c>
      <c r="L112" s="62" t="s">
        <v>443</v>
      </c>
      <c r="M112" s="62" t="s">
        <v>443</v>
      </c>
      <c r="N112" s="62" t="s">
        <v>443</v>
      </c>
      <c r="O112" s="62" t="s">
        <v>443</v>
      </c>
      <c r="P112" s="62" t="s">
        <v>443</v>
      </c>
      <c r="Q112" s="62" t="s">
        <v>443</v>
      </c>
      <c r="R112" s="62" t="s">
        <v>443</v>
      </c>
      <c r="S112" s="62" t="s">
        <v>443</v>
      </c>
      <c r="T112" s="62" t="s">
        <v>443</v>
      </c>
      <c r="U112" s="62" t="s">
        <v>443</v>
      </c>
      <c r="V112" s="62" t="s">
        <v>443</v>
      </c>
      <c r="W112" s="62" t="s">
        <v>443</v>
      </c>
      <c r="X112" s="62" t="s">
        <v>443</v>
      </c>
      <c r="Y112" s="62" t="s">
        <v>443</v>
      </c>
      <c r="Z112" s="62" t="s">
        <v>443</v>
      </c>
      <c r="AA112" s="62" t="s">
        <v>443</v>
      </c>
      <c r="AB112" s="62" t="s">
        <v>443</v>
      </c>
      <c r="AC112" s="62" t="s">
        <v>443</v>
      </c>
      <c r="AD112" s="157" t="s">
        <v>443</v>
      </c>
      <c r="AE112" s="158"/>
      <c r="AF112" s="159" t="s">
        <v>443</v>
      </c>
      <c r="AG112" s="62" t="s">
        <v>443</v>
      </c>
      <c r="AH112" s="62" t="s">
        <v>443</v>
      </c>
      <c r="AI112" s="62" t="s">
        <v>443</v>
      </c>
      <c r="AJ112" s="62" t="s">
        <v>443</v>
      </c>
      <c r="AK112" s="178">
        <v>17156575.240000002</v>
      </c>
      <c r="AL112" s="40" t="s">
        <v>418</v>
      </c>
    </row>
    <row r="113" spans="1:38" ht="26.25" hidden="1" customHeight="1" thickBot="1">
      <c r="A113" s="60" t="s">
        <v>263</v>
      </c>
      <c r="B113" s="75" t="s">
        <v>266</v>
      </c>
      <c r="C113" s="76" t="s">
        <v>267</v>
      </c>
      <c r="D113" s="62"/>
      <c r="E113" s="62" t="s">
        <v>445</v>
      </c>
      <c r="F113" s="62" t="s">
        <v>445</v>
      </c>
      <c r="G113" s="62" t="s">
        <v>443</v>
      </c>
      <c r="H113" s="62">
        <v>2.3894779700000002</v>
      </c>
      <c r="I113" s="62" t="s">
        <v>443</v>
      </c>
      <c r="J113" s="62" t="s">
        <v>443</v>
      </c>
      <c r="K113" s="62" t="s">
        <v>443</v>
      </c>
      <c r="L113" s="62" t="s">
        <v>443</v>
      </c>
      <c r="M113" s="62" t="s">
        <v>443</v>
      </c>
      <c r="N113" s="62" t="s">
        <v>443</v>
      </c>
      <c r="O113" s="62" t="s">
        <v>443</v>
      </c>
      <c r="P113" s="62" t="s">
        <v>443</v>
      </c>
      <c r="Q113" s="62" t="s">
        <v>443</v>
      </c>
      <c r="R113" s="62" t="s">
        <v>443</v>
      </c>
      <c r="S113" s="62" t="s">
        <v>443</v>
      </c>
      <c r="T113" s="62" t="s">
        <v>443</v>
      </c>
      <c r="U113" s="62" t="s">
        <v>443</v>
      </c>
      <c r="V113" s="62" t="s">
        <v>443</v>
      </c>
      <c r="W113" s="62" t="s">
        <v>443</v>
      </c>
      <c r="X113" s="62" t="s">
        <v>443</v>
      </c>
      <c r="Y113" s="62" t="s">
        <v>443</v>
      </c>
      <c r="Z113" s="62" t="s">
        <v>443</v>
      </c>
      <c r="AA113" s="62" t="s">
        <v>443</v>
      </c>
      <c r="AB113" s="62" t="s">
        <v>443</v>
      </c>
      <c r="AC113" s="62" t="s">
        <v>443</v>
      </c>
      <c r="AD113" s="62" t="s">
        <v>443</v>
      </c>
      <c r="AE113" s="158"/>
      <c r="AF113" s="62" t="s">
        <v>443</v>
      </c>
      <c r="AG113" s="62" t="s">
        <v>443</v>
      </c>
      <c r="AH113" s="62" t="s">
        <v>443</v>
      </c>
      <c r="AI113" s="62" t="s">
        <v>443</v>
      </c>
      <c r="AJ113" s="62" t="s">
        <v>443</v>
      </c>
      <c r="AK113" s="62" t="s">
        <v>443</v>
      </c>
      <c r="AL113" s="40" t="s">
        <v>412</v>
      </c>
    </row>
    <row r="114" spans="1:38" ht="26.25" hidden="1" customHeight="1" thickBot="1">
      <c r="A114" s="60" t="s">
        <v>263</v>
      </c>
      <c r="B114" s="75" t="s">
        <v>268</v>
      </c>
      <c r="C114" s="76" t="s">
        <v>387</v>
      </c>
      <c r="D114" s="62"/>
      <c r="E114" s="62" t="s">
        <v>444</v>
      </c>
      <c r="F114" s="167" t="s">
        <v>443</v>
      </c>
      <c r="G114" s="167" t="s">
        <v>443</v>
      </c>
      <c r="H114" s="62" t="s">
        <v>444</v>
      </c>
      <c r="I114" s="62" t="s">
        <v>443</v>
      </c>
      <c r="J114" s="62" t="s">
        <v>443</v>
      </c>
      <c r="K114" s="62" t="s">
        <v>443</v>
      </c>
      <c r="L114" s="62" t="s">
        <v>443</v>
      </c>
      <c r="M114" s="62" t="s">
        <v>443</v>
      </c>
      <c r="N114" s="62" t="s">
        <v>443</v>
      </c>
      <c r="O114" s="62" t="s">
        <v>443</v>
      </c>
      <c r="P114" s="62" t="s">
        <v>443</v>
      </c>
      <c r="Q114" s="62" t="s">
        <v>443</v>
      </c>
      <c r="R114" s="62" t="s">
        <v>443</v>
      </c>
      <c r="S114" s="62" t="s">
        <v>443</v>
      </c>
      <c r="T114" s="62" t="s">
        <v>443</v>
      </c>
      <c r="U114" s="62" t="s">
        <v>443</v>
      </c>
      <c r="V114" s="62" t="s">
        <v>443</v>
      </c>
      <c r="W114" s="62" t="s">
        <v>443</v>
      </c>
      <c r="X114" s="62" t="s">
        <v>443</v>
      </c>
      <c r="Y114" s="62" t="s">
        <v>443</v>
      </c>
      <c r="Z114" s="62" t="s">
        <v>443</v>
      </c>
      <c r="AA114" s="62" t="s">
        <v>443</v>
      </c>
      <c r="AB114" s="62" t="s">
        <v>443</v>
      </c>
      <c r="AC114" s="62" t="s">
        <v>443</v>
      </c>
      <c r="AD114" s="62" t="s">
        <v>443</v>
      </c>
      <c r="AE114" s="158"/>
      <c r="AF114" s="62" t="s">
        <v>443</v>
      </c>
      <c r="AG114" s="62" t="s">
        <v>443</v>
      </c>
      <c r="AH114" s="62" t="s">
        <v>443</v>
      </c>
      <c r="AI114" s="62" t="s">
        <v>443</v>
      </c>
      <c r="AJ114" s="62" t="s">
        <v>443</v>
      </c>
      <c r="AK114" s="62" t="s">
        <v>443</v>
      </c>
      <c r="AL114" s="40" t="s">
        <v>412</v>
      </c>
    </row>
    <row r="115" spans="1:38" ht="26.25" hidden="1" customHeight="1" thickBot="1">
      <c r="A115" s="60" t="s">
        <v>263</v>
      </c>
      <c r="B115" s="75" t="s">
        <v>269</v>
      </c>
      <c r="C115" s="76" t="s">
        <v>270</v>
      </c>
      <c r="D115" s="62"/>
      <c r="E115" s="62" t="s">
        <v>443</v>
      </c>
      <c r="F115" s="62" t="s">
        <v>443</v>
      </c>
      <c r="G115" s="62" t="s">
        <v>443</v>
      </c>
      <c r="H115" s="62" t="s">
        <v>443</v>
      </c>
      <c r="I115" s="62" t="s">
        <v>443</v>
      </c>
      <c r="J115" s="62" t="s">
        <v>443</v>
      </c>
      <c r="K115" s="62" t="s">
        <v>443</v>
      </c>
      <c r="L115" s="62" t="s">
        <v>443</v>
      </c>
      <c r="M115" s="62" t="s">
        <v>443</v>
      </c>
      <c r="N115" s="62" t="s">
        <v>443</v>
      </c>
      <c r="O115" s="62" t="s">
        <v>443</v>
      </c>
      <c r="P115" s="62" t="s">
        <v>443</v>
      </c>
      <c r="Q115" s="62" t="s">
        <v>443</v>
      </c>
      <c r="R115" s="62" t="s">
        <v>443</v>
      </c>
      <c r="S115" s="62" t="s">
        <v>443</v>
      </c>
      <c r="T115" s="62" t="s">
        <v>443</v>
      </c>
      <c r="U115" s="62" t="s">
        <v>443</v>
      </c>
      <c r="V115" s="62" t="s">
        <v>443</v>
      </c>
      <c r="W115" s="62" t="s">
        <v>443</v>
      </c>
      <c r="X115" s="62" t="s">
        <v>443</v>
      </c>
      <c r="Y115" s="62" t="s">
        <v>443</v>
      </c>
      <c r="Z115" s="62" t="s">
        <v>443</v>
      </c>
      <c r="AA115" s="62" t="s">
        <v>443</v>
      </c>
      <c r="AB115" s="62" t="s">
        <v>443</v>
      </c>
      <c r="AC115" s="62" t="s">
        <v>443</v>
      </c>
      <c r="AD115" s="62" t="s">
        <v>443</v>
      </c>
      <c r="AE115" s="158"/>
      <c r="AF115" s="62" t="s">
        <v>443</v>
      </c>
      <c r="AG115" s="62" t="s">
        <v>443</v>
      </c>
      <c r="AH115" s="62" t="s">
        <v>443</v>
      </c>
      <c r="AI115" s="62" t="s">
        <v>443</v>
      </c>
      <c r="AJ115" s="62" t="s">
        <v>443</v>
      </c>
      <c r="AK115" s="62" t="s">
        <v>443</v>
      </c>
      <c r="AL115" s="40" t="s">
        <v>412</v>
      </c>
    </row>
    <row r="116" spans="1:38" ht="26.25" hidden="1" customHeight="1" thickBot="1">
      <c r="A116" s="60" t="s">
        <v>263</v>
      </c>
      <c r="B116" s="60" t="s">
        <v>271</v>
      </c>
      <c r="C116" s="66" t="s">
        <v>409</v>
      </c>
      <c r="D116" s="62"/>
      <c r="E116" s="62" t="s">
        <v>445</v>
      </c>
      <c r="F116" s="62" t="s">
        <v>445</v>
      </c>
      <c r="G116" s="62" t="s">
        <v>443</v>
      </c>
      <c r="H116" s="62">
        <v>1.2290771999999999</v>
      </c>
      <c r="I116" s="62" t="s">
        <v>443</v>
      </c>
      <c r="J116" s="62" t="s">
        <v>443</v>
      </c>
      <c r="K116" s="62" t="s">
        <v>443</v>
      </c>
      <c r="L116" s="62" t="s">
        <v>443</v>
      </c>
      <c r="M116" s="62" t="s">
        <v>443</v>
      </c>
      <c r="N116" s="62" t="s">
        <v>443</v>
      </c>
      <c r="O116" s="62" t="s">
        <v>443</v>
      </c>
      <c r="P116" s="62" t="s">
        <v>443</v>
      </c>
      <c r="Q116" s="62" t="s">
        <v>443</v>
      </c>
      <c r="R116" s="62" t="s">
        <v>443</v>
      </c>
      <c r="S116" s="62" t="s">
        <v>443</v>
      </c>
      <c r="T116" s="62" t="s">
        <v>443</v>
      </c>
      <c r="U116" s="62" t="s">
        <v>443</v>
      </c>
      <c r="V116" s="62" t="s">
        <v>443</v>
      </c>
      <c r="W116" s="62" t="s">
        <v>443</v>
      </c>
      <c r="X116" s="62" t="s">
        <v>443</v>
      </c>
      <c r="Y116" s="62" t="s">
        <v>443</v>
      </c>
      <c r="Z116" s="62" t="s">
        <v>443</v>
      </c>
      <c r="AA116" s="62" t="s">
        <v>443</v>
      </c>
      <c r="AB116" s="62" t="s">
        <v>443</v>
      </c>
      <c r="AC116" s="62" t="s">
        <v>443</v>
      </c>
      <c r="AD116" s="62" t="s">
        <v>443</v>
      </c>
      <c r="AE116" s="158"/>
      <c r="AF116" s="62" t="s">
        <v>443</v>
      </c>
      <c r="AG116" s="62" t="s">
        <v>443</v>
      </c>
      <c r="AH116" s="62" t="s">
        <v>443</v>
      </c>
      <c r="AI116" s="62" t="s">
        <v>443</v>
      </c>
      <c r="AJ116" s="62" t="s">
        <v>443</v>
      </c>
      <c r="AK116" s="62" t="s">
        <v>443</v>
      </c>
      <c r="AL116" s="40" t="s">
        <v>412</v>
      </c>
    </row>
    <row r="117" spans="1:38" ht="26.25" hidden="1" customHeight="1" thickBot="1">
      <c r="A117" s="60" t="s">
        <v>263</v>
      </c>
      <c r="B117" s="60" t="s">
        <v>272</v>
      </c>
      <c r="C117" s="66" t="s">
        <v>273</v>
      </c>
      <c r="D117" s="62"/>
      <c r="E117" s="62" t="s">
        <v>443</v>
      </c>
      <c r="F117" s="62" t="s">
        <v>443</v>
      </c>
      <c r="G117" s="62" t="s">
        <v>443</v>
      </c>
      <c r="H117" s="62" t="s">
        <v>443</v>
      </c>
      <c r="I117" s="62" t="s">
        <v>443</v>
      </c>
      <c r="J117" s="62" t="s">
        <v>443</v>
      </c>
      <c r="K117" s="62" t="s">
        <v>443</v>
      </c>
      <c r="L117" s="62" t="s">
        <v>443</v>
      </c>
      <c r="M117" s="62" t="s">
        <v>443</v>
      </c>
      <c r="N117" s="62" t="s">
        <v>443</v>
      </c>
      <c r="O117" s="62" t="s">
        <v>443</v>
      </c>
      <c r="P117" s="62" t="s">
        <v>443</v>
      </c>
      <c r="Q117" s="62" t="s">
        <v>443</v>
      </c>
      <c r="R117" s="62" t="s">
        <v>443</v>
      </c>
      <c r="S117" s="62" t="s">
        <v>443</v>
      </c>
      <c r="T117" s="62" t="s">
        <v>443</v>
      </c>
      <c r="U117" s="62" t="s">
        <v>443</v>
      </c>
      <c r="V117" s="62" t="s">
        <v>443</v>
      </c>
      <c r="W117" s="62" t="s">
        <v>443</v>
      </c>
      <c r="X117" s="62" t="s">
        <v>443</v>
      </c>
      <c r="Y117" s="62" t="s">
        <v>443</v>
      </c>
      <c r="Z117" s="62" t="s">
        <v>443</v>
      </c>
      <c r="AA117" s="62" t="s">
        <v>443</v>
      </c>
      <c r="AB117" s="62" t="s">
        <v>443</v>
      </c>
      <c r="AC117" s="62" t="s">
        <v>443</v>
      </c>
      <c r="AD117" s="157" t="s">
        <v>443</v>
      </c>
      <c r="AE117" s="158"/>
      <c r="AF117" s="159" t="s">
        <v>443</v>
      </c>
      <c r="AG117" s="62" t="s">
        <v>443</v>
      </c>
      <c r="AH117" s="62" t="s">
        <v>443</v>
      </c>
      <c r="AI117" s="62" t="s">
        <v>443</v>
      </c>
      <c r="AJ117" s="62" t="s">
        <v>443</v>
      </c>
      <c r="AK117" s="62" t="s">
        <v>443</v>
      </c>
      <c r="AL117" s="40" t="s">
        <v>412</v>
      </c>
    </row>
    <row r="118" spans="1:38" ht="26.25" hidden="1" customHeight="1" thickBot="1">
      <c r="A118" s="60" t="s">
        <v>263</v>
      </c>
      <c r="B118" s="60" t="s">
        <v>274</v>
      </c>
      <c r="C118" s="66" t="s">
        <v>410</v>
      </c>
      <c r="D118" s="62"/>
      <c r="E118" s="62" t="s">
        <v>443</v>
      </c>
      <c r="F118" s="62" t="s">
        <v>443</v>
      </c>
      <c r="G118" s="62" t="s">
        <v>443</v>
      </c>
      <c r="H118" s="62" t="s">
        <v>443</v>
      </c>
      <c r="I118" s="62" t="s">
        <v>443</v>
      </c>
      <c r="J118" s="62" t="s">
        <v>443</v>
      </c>
      <c r="K118" s="62" t="s">
        <v>443</v>
      </c>
      <c r="L118" s="62" t="s">
        <v>443</v>
      </c>
      <c r="M118" s="62" t="s">
        <v>443</v>
      </c>
      <c r="N118" s="62" t="s">
        <v>443</v>
      </c>
      <c r="O118" s="62" t="s">
        <v>443</v>
      </c>
      <c r="P118" s="62" t="s">
        <v>443</v>
      </c>
      <c r="Q118" s="62" t="s">
        <v>443</v>
      </c>
      <c r="R118" s="62" t="s">
        <v>443</v>
      </c>
      <c r="S118" s="62" t="s">
        <v>443</v>
      </c>
      <c r="T118" s="62" t="s">
        <v>443</v>
      </c>
      <c r="U118" s="62" t="s">
        <v>443</v>
      </c>
      <c r="V118" s="62" t="s">
        <v>443</v>
      </c>
      <c r="W118" s="62" t="s">
        <v>443</v>
      </c>
      <c r="X118" s="62" t="s">
        <v>443</v>
      </c>
      <c r="Y118" s="62" t="s">
        <v>443</v>
      </c>
      <c r="Z118" s="62" t="s">
        <v>443</v>
      </c>
      <c r="AA118" s="62" t="s">
        <v>443</v>
      </c>
      <c r="AB118" s="62" t="s">
        <v>443</v>
      </c>
      <c r="AC118" s="62" t="s">
        <v>443</v>
      </c>
      <c r="AD118" s="157" t="s">
        <v>443</v>
      </c>
      <c r="AE118" s="158"/>
      <c r="AF118" s="159" t="s">
        <v>443</v>
      </c>
      <c r="AG118" s="62" t="s">
        <v>443</v>
      </c>
      <c r="AH118" s="62" t="s">
        <v>443</v>
      </c>
      <c r="AI118" s="62" t="s">
        <v>443</v>
      </c>
      <c r="AJ118" s="62" t="s">
        <v>443</v>
      </c>
      <c r="AK118" s="62" t="s">
        <v>443</v>
      </c>
      <c r="AL118" s="40" t="s">
        <v>412</v>
      </c>
    </row>
    <row r="119" spans="1:38" ht="26.25" hidden="1" customHeight="1" thickBot="1">
      <c r="A119" s="60" t="s">
        <v>263</v>
      </c>
      <c r="B119" s="60" t="s">
        <v>275</v>
      </c>
      <c r="C119" s="61" t="s">
        <v>276</v>
      </c>
      <c r="D119" s="62"/>
      <c r="E119" s="62" t="s">
        <v>443</v>
      </c>
      <c r="F119" s="62" t="s">
        <v>443</v>
      </c>
      <c r="G119" s="62" t="s">
        <v>443</v>
      </c>
      <c r="H119" s="62" t="s">
        <v>443</v>
      </c>
      <c r="I119" s="167">
        <v>7.4279999999999999E-2</v>
      </c>
      <c r="J119" s="167">
        <v>1.9312800000000001</v>
      </c>
      <c r="K119" s="167">
        <v>1.9312800000000001</v>
      </c>
      <c r="L119" s="62" t="s">
        <v>443</v>
      </c>
      <c r="M119" s="62" t="s">
        <v>443</v>
      </c>
      <c r="N119" s="62" t="s">
        <v>443</v>
      </c>
      <c r="O119" s="62" t="s">
        <v>443</v>
      </c>
      <c r="P119" s="62" t="s">
        <v>443</v>
      </c>
      <c r="Q119" s="62" t="s">
        <v>443</v>
      </c>
      <c r="R119" s="62" t="s">
        <v>443</v>
      </c>
      <c r="S119" s="62" t="s">
        <v>443</v>
      </c>
      <c r="T119" s="62" t="s">
        <v>443</v>
      </c>
      <c r="U119" s="62" t="s">
        <v>443</v>
      </c>
      <c r="V119" s="62" t="s">
        <v>443</v>
      </c>
      <c r="W119" s="62" t="s">
        <v>443</v>
      </c>
      <c r="X119" s="62" t="s">
        <v>443</v>
      </c>
      <c r="Y119" s="62" t="s">
        <v>443</v>
      </c>
      <c r="Z119" s="62" t="s">
        <v>443</v>
      </c>
      <c r="AA119" s="62" t="s">
        <v>443</v>
      </c>
      <c r="AB119" s="62" t="s">
        <v>443</v>
      </c>
      <c r="AC119" s="62" t="s">
        <v>443</v>
      </c>
      <c r="AD119" s="157" t="s">
        <v>443</v>
      </c>
      <c r="AE119" s="158"/>
      <c r="AF119" s="159" t="s">
        <v>443</v>
      </c>
      <c r="AG119" s="159" t="s">
        <v>443</v>
      </c>
      <c r="AH119" s="159" t="s">
        <v>443</v>
      </c>
      <c r="AI119" s="159" t="s">
        <v>443</v>
      </c>
      <c r="AJ119" s="159" t="s">
        <v>443</v>
      </c>
      <c r="AK119" s="62">
        <v>1238000</v>
      </c>
      <c r="AL119" s="40" t="s">
        <v>412</v>
      </c>
    </row>
    <row r="120" spans="1:38" ht="26.25" hidden="1" customHeight="1" thickBot="1">
      <c r="A120" s="60" t="s">
        <v>263</v>
      </c>
      <c r="B120" s="60" t="s">
        <v>277</v>
      </c>
      <c r="C120" s="61" t="s">
        <v>278</v>
      </c>
      <c r="D120" s="62"/>
      <c r="E120" s="62" t="s">
        <v>443</v>
      </c>
      <c r="F120" s="62" t="s">
        <v>443</v>
      </c>
      <c r="G120" s="62" t="s">
        <v>443</v>
      </c>
      <c r="H120" s="62" t="s">
        <v>443</v>
      </c>
      <c r="I120" s="167" t="s">
        <v>444</v>
      </c>
      <c r="J120" s="167" t="s">
        <v>444</v>
      </c>
      <c r="K120" s="167" t="s">
        <v>444</v>
      </c>
      <c r="L120" s="62" t="s">
        <v>443</v>
      </c>
      <c r="M120" s="62" t="s">
        <v>443</v>
      </c>
      <c r="N120" s="62" t="s">
        <v>443</v>
      </c>
      <c r="O120" s="62" t="s">
        <v>443</v>
      </c>
      <c r="P120" s="62" t="s">
        <v>443</v>
      </c>
      <c r="Q120" s="62" t="s">
        <v>443</v>
      </c>
      <c r="R120" s="62" t="s">
        <v>443</v>
      </c>
      <c r="S120" s="62" t="s">
        <v>443</v>
      </c>
      <c r="T120" s="62" t="s">
        <v>443</v>
      </c>
      <c r="U120" s="62" t="s">
        <v>443</v>
      </c>
      <c r="V120" s="62" t="s">
        <v>443</v>
      </c>
      <c r="W120" s="62" t="s">
        <v>443</v>
      </c>
      <c r="X120" s="62" t="s">
        <v>443</v>
      </c>
      <c r="Y120" s="62" t="s">
        <v>443</v>
      </c>
      <c r="Z120" s="62" t="s">
        <v>443</v>
      </c>
      <c r="AA120" s="62" t="s">
        <v>443</v>
      </c>
      <c r="AB120" s="62" t="s">
        <v>443</v>
      </c>
      <c r="AC120" s="62" t="s">
        <v>443</v>
      </c>
      <c r="AD120" s="157" t="s">
        <v>443</v>
      </c>
      <c r="AE120" s="158"/>
      <c r="AF120" s="159" t="s">
        <v>443</v>
      </c>
      <c r="AG120" s="62" t="s">
        <v>443</v>
      </c>
      <c r="AH120" s="62" t="s">
        <v>443</v>
      </c>
      <c r="AI120" s="62" t="s">
        <v>443</v>
      </c>
      <c r="AJ120" s="62" t="s">
        <v>443</v>
      </c>
      <c r="AK120" s="62" t="s">
        <v>443</v>
      </c>
      <c r="AL120" s="40" t="s">
        <v>412</v>
      </c>
    </row>
    <row r="121" spans="1:38" ht="26.25" hidden="1" customHeight="1" thickBot="1">
      <c r="A121" s="60" t="s">
        <v>263</v>
      </c>
      <c r="B121" s="60" t="s">
        <v>279</v>
      </c>
      <c r="C121" s="66" t="s">
        <v>280</v>
      </c>
      <c r="D121" s="63"/>
      <c r="E121" s="62" t="s">
        <v>443</v>
      </c>
      <c r="F121" s="62">
        <v>1.0646800000000001</v>
      </c>
      <c r="G121" s="62" t="s">
        <v>443</v>
      </c>
      <c r="H121" s="62" t="s">
        <v>443</v>
      </c>
      <c r="I121" s="62" t="s">
        <v>443</v>
      </c>
      <c r="J121" s="62" t="s">
        <v>443</v>
      </c>
      <c r="K121" s="62" t="s">
        <v>443</v>
      </c>
      <c r="L121" s="62" t="s">
        <v>443</v>
      </c>
      <c r="M121" s="62" t="s">
        <v>443</v>
      </c>
      <c r="N121" s="62" t="s">
        <v>443</v>
      </c>
      <c r="O121" s="62" t="s">
        <v>443</v>
      </c>
      <c r="P121" s="62" t="s">
        <v>443</v>
      </c>
      <c r="Q121" s="62" t="s">
        <v>443</v>
      </c>
      <c r="R121" s="62" t="s">
        <v>443</v>
      </c>
      <c r="S121" s="62" t="s">
        <v>443</v>
      </c>
      <c r="T121" s="62" t="s">
        <v>443</v>
      </c>
      <c r="U121" s="62" t="s">
        <v>443</v>
      </c>
      <c r="V121" s="62" t="s">
        <v>443</v>
      </c>
      <c r="W121" s="62" t="s">
        <v>443</v>
      </c>
      <c r="X121" s="62" t="s">
        <v>443</v>
      </c>
      <c r="Y121" s="62" t="s">
        <v>443</v>
      </c>
      <c r="Z121" s="62" t="s">
        <v>443</v>
      </c>
      <c r="AA121" s="62" t="s">
        <v>443</v>
      </c>
      <c r="AB121" s="62" t="s">
        <v>443</v>
      </c>
      <c r="AC121" s="62" t="s">
        <v>443</v>
      </c>
      <c r="AD121" s="157" t="s">
        <v>443</v>
      </c>
      <c r="AE121" s="158"/>
      <c r="AF121" s="159" t="s">
        <v>443</v>
      </c>
      <c r="AG121" s="159" t="s">
        <v>443</v>
      </c>
      <c r="AH121" s="159" t="s">
        <v>443</v>
      </c>
      <c r="AI121" s="159" t="s">
        <v>443</v>
      </c>
      <c r="AJ121" s="159" t="s">
        <v>443</v>
      </c>
      <c r="AK121" s="62">
        <v>1238000</v>
      </c>
      <c r="AL121" s="40" t="s">
        <v>412</v>
      </c>
    </row>
    <row r="122" spans="1:38" ht="26.25" hidden="1" customHeight="1" thickBot="1">
      <c r="A122" s="60" t="s">
        <v>263</v>
      </c>
      <c r="B122" s="75" t="s">
        <v>282</v>
      </c>
      <c r="C122" s="76" t="s">
        <v>283</v>
      </c>
      <c r="D122" s="62"/>
      <c r="E122" s="62" t="s">
        <v>442</v>
      </c>
      <c r="F122" s="62" t="s">
        <v>442</v>
      </c>
      <c r="G122" s="62" t="s">
        <v>442</v>
      </c>
      <c r="H122" s="62" t="s">
        <v>442</v>
      </c>
      <c r="I122" s="62" t="s">
        <v>442</v>
      </c>
      <c r="J122" s="62" t="s">
        <v>442</v>
      </c>
      <c r="K122" s="62" t="s">
        <v>442</v>
      </c>
      <c r="L122" s="62" t="s">
        <v>442</v>
      </c>
      <c r="M122" s="62" t="s">
        <v>442</v>
      </c>
      <c r="N122" s="62" t="s">
        <v>442</v>
      </c>
      <c r="O122" s="62" t="s">
        <v>442</v>
      </c>
      <c r="P122" s="62" t="s">
        <v>442</v>
      </c>
      <c r="Q122" s="62" t="s">
        <v>442</v>
      </c>
      <c r="R122" s="62" t="s">
        <v>442</v>
      </c>
      <c r="S122" s="62" t="s">
        <v>442</v>
      </c>
      <c r="T122" s="62" t="s">
        <v>442</v>
      </c>
      <c r="U122" s="62" t="s">
        <v>442</v>
      </c>
      <c r="V122" s="62" t="s">
        <v>442</v>
      </c>
      <c r="W122" s="62" t="s">
        <v>442</v>
      </c>
      <c r="X122" s="62" t="s">
        <v>442</v>
      </c>
      <c r="Y122" s="62" t="s">
        <v>442</v>
      </c>
      <c r="Z122" s="62" t="s">
        <v>442</v>
      </c>
      <c r="AA122" s="62" t="s">
        <v>442</v>
      </c>
      <c r="AB122" s="62" t="s">
        <v>442</v>
      </c>
      <c r="AC122" s="62" t="s">
        <v>442</v>
      </c>
      <c r="AD122" s="157" t="s">
        <v>442</v>
      </c>
      <c r="AE122" s="158"/>
      <c r="AF122" s="159" t="s">
        <v>442</v>
      </c>
      <c r="AG122" s="159" t="s">
        <v>442</v>
      </c>
      <c r="AH122" s="159" t="s">
        <v>442</v>
      </c>
      <c r="AI122" s="159" t="s">
        <v>442</v>
      </c>
      <c r="AJ122" s="159" t="s">
        <v>442</v>
      </c>
      <c r="AK122" s="62" t="s">
        <v>442</v>
      </c>
      <c r="AL122" s="40" t="s">
        <v>412</v>
      </c>
    </row>
    <row r="123" spans="1:38" ht="26.25" hidden="1" customHeight="1" thickBot="1">
      <c r="A123" s="60" t="s">
        <v>263</v>
      </c>
      <c r="B123" s="60" t="s">
        <v>284</v>
      </c>
      <c r="C123" s="61" t="s">
        <v>285</v>
      </c>
      <c r="D123" s="62"/>
      <c r="E123" s="62" t="s">
        <v>442</v>
      </c>
      <c r="F123" s="62" t="s">
        <v>442</v>
      </c>
      <c r="G123" s="62" t="s">
        <v>442</v>
      </c>
      <c r="H123" s="62" t="s">
        <v>442</v>
      </c>
      <c r="I123" s="62" t="s">
        <v>442</v>
      </c>
      <c r="J123" s="62" t="s">
        <v>442</v>
      </c>
      <c r="K123" s="62" t="s">
        <v>442</v>
      </c>
      <c r="L123" s="62" t="s">
        <v>442</v>
      </c>
      <c r="M123" s="62" t="s">
        <v>442</v>
      </c>
      <c r="N123" s="62" t="s">
        <v>442</v>
      </c>
      <c r="O123" s="62" t="s">
        <v>442</v>
      </c>
      <c r="P123" s="62" t="s">
        <v>442</v>
      </c>
      <c r="Q123" s="62" t="s">
        <v>442</v>
      </c>
      <c r="R123" s="62" t="s">
        <v>442</v>
      </c>
      <c r="S123" s="62" t="s">
        <v>442</v>
      </c>
      <c r="T123" s="62" t="s">
        <v>442</v>
      </c>
      <c r="U123" s="62" t="s">
        <v>442</v>
      </c>
      <c r="V123" s="62" t="s">
        <v>442</v>
      </c>
      <c r="W123" s="62" t="s">
        <v>442</v>
      </c>
      <c r="X123" s="62" t="s">
        <v>442</v>
      </c>
      <c r="Y123" s="62" t="s">
        <v>442</v>
      </c>
      <c r="Z123" s="62" t="s">
        <v>442</v>
      </c>
      <c r="AA123" s="62" t="s">
        <v>442</v>
      </c>
      <c r="AB123" s="62" t="s">
        <v>442</v>
      </c>
      <c r="AC123" s="62" t="s">
        <v>442</v>
      </c>
      <c r="AD123" s="157" t="s">
        <v>442</v>
      </c>
      <c r="AE123" s="158"/>
      <c r="AF123" s="159" t="s">
        <v>442</v>
      </c>
      <c r="AG123" s="159" t="s">
        <v>442</v>
      </c>
      <c r="AH123" s="159" t="s">
        <v>442</v>
      </c>
      <c r="AI123" s="159" t="s">
        <v>442</v>
      </c>
      <c r="AJ123" s="159" t="s">
        <v>442</v>
      </c>
      <c r="AK123" s="62" t="s">
        <v>442</v>
      </c>
      <c r="AL123" s="40" t="s">
        <v>417</v>
      </c>
    </row>
    <row r="124" spans="1:38" ht="26.25" hidden="1" customHeight="1" thickBot="1">
      <c r="A124" s="60" t="s">
        <v>263</v>
      </c>
      <c r="B124" s="77" t="s">
        <v>286</v>
      </c>
      <c r="C124" s="61" t="s">
        <v>287</v>
      </c>
      <c r="D124" s="62"/>
      <c r="E124" s="62" t="s">
        <v>442</v>
      </c>
      <c r="F124" s="62" t="s">
        <v>442</v>
      </c>
      <c r="G124" s="62" t="s">
        <v>442</v>
      </c>
      <c r="H124" s="62" t="s">
        <v>442</v>
      </c>
      <c r="I124" s="62" t="s">
        <v>442</v>
      </c>
      <c r="J124" s="62" t="s">
        <v>442</v>
      </c>
      <c r="K124" s="62" t="s">
        <v>442</v>
      </c>
      <c r="L124" s="62" t="s">
        <v>442</v>
      </c>
      <c r="M124" s="62" t="s">
        <v>442</v>
      </c>
      <c r="N124" s="62" t="s">
        <v>442</v>
      </c>
      <c r="O124" s="62" t="s">
        <v>442</v>
      </c>
      <c r="P124" s="62" t="s">
        <v>442</v>
      </c>
      <c r="Q124" s="62" t="s">
        <v>442</v>
      </c>
      <c r="R124" s="62" t="s">
        <v>442</v>
      </c>
      <c r="S124" s="62" t="s">
        <v>442</v>
      </c>
      <c r="T124" s="62" t="s">
        <v>442</v>
      </c>
      <c r="U124" s="62" t="s">
        <v>442</v>
      </c>
      <c r="V124" s="62" t="s">
        <v>442</v>
      </c>
      <c r="W124" s="62" t="s">
        <v>442</v>
      </c>
      <c r="X124" s="62" t="s">
        <v>442</v>
      </c>
      <c r="Y124" s="62" t="s">
        <v>442</v>
      </c>
      <c r="Z124" s="62" t="s">
        <v>442</v>
      </c>
      <c r="AA124" s="62" t="s">
        <v>442</v>
      </c>
      <c r="AB124" s="62" t="s">
        <v>442</v>
      </c>
      <c r="AC124" s="62" t="s">
        <v>442</v>
      </c>
      <c r="AD124" s="157" t="s">
        <v>442</v>
      </c>
      <c r="AE124" s="158"/>
      <c r="AF124" s="159" t="s">
        <v>442</v>
      </c>
      <c r="AG124" s="159" t="s">
        <v>442</v>
      </c>
      <c r="AH124" s="159" t="s">
        <v>442</v>
      </c>
      <c r="AI124" s="159" t="s">
        <v>442</v>
      </c>
      <c r="AJ124" s="159" t="s">
        <v>442</v>
      </c>
      <c r="AK124" s="62" t="s">
        <v>442</v>
      </c>
      <c r="AL124" s="40" t="s">
        <v>412</v>
      </c>
    </row>
    <row r="125" spans="1:38" ht="26.25" hidden="1" customHeight="1" thickBot="1">
      <c r="A125" s="60" t="s">
        <v>288</v>
      </c>
      <c r="B125" s="60" t="s">
        <v>289</v>
      </c>
      <c r="C125" s="61" t="s">
        <v>290</v>
      </c>
      <c r="D125" s="62"/>
      <c r="E125" s="62" t="s">
        <v>443</v>
      </c>
      <c r="F125" s="62">
        <v>6.4500673913085213E-2</v>
      </c>
      <c r="G125" s="62" t="s">
        <v>443</v>
      </c>
      <c r="H125" s="62">
        <v>8.8290377731436629E-4</v>
      </c>
      <c r="I125" s="62">
        <v>7.6098783482415666E-5</v>
      </c>
      <c r="J125" s="62">
        <v>5.0501919947421308E-4</v>
      </c>
      <c r="K125" s="62">
        <v>1.0676889924957108E-3</v>
      </c>
      <c r="L125" s="62" t="s">
        <v>443</v>
      </c>
      <c r="M125" s="62">
        <v>1.9998168260574596</v>
      </c>
      <c r="N125" s="62" t="s">
        <v>443</v>
      </c>
      <c r="O125" s="62" t="s">
        <v>443</v>
      </c>
      <c r="P125" s="62" t="s">
        <v>443</v>
      </c>
      <c r="Q125" s="62" t="s">
        <v>443</v>
      </c>
      <c r="R125" s="62" t="s">
        <v>443</v>
      </c>
      <c r="S125" s="62" t="s">
        <v>443</v>
      </c>
      <c r="T125" s="62" t="s">
        <v>443</v>
      </c>
      <c r="U125" s="62" t="s">
        <v>443</v>
      </c>
      <c r="V125" s="62" t="s">
        <v>443</v>
      </c>
      <c r="W125" s="62" t="s">
        <v>443</v>
      </c>
      <c r="X125" s="62" t="s">
        <v>443</v>
      </c>
      <c r="Y125" s="62" t="s">
        <v>443</v>
      </c>
      <c r="Z125" s="62" t="s">
        <v>443</v>
      </c>
      <c r="AA125" s="62" t="s">
        <v>443</v>
      </c>
      <c r="AB125" s="62" t="s">
        <v>443</v>
      </c>
      <c r="AC125" s="62" t="s">
        <v>443</v>
      </c>
      <c r="AD125" s="157" t="s">
        <v>443</v>
      </c>
      <c r="AE125" s="158"/>
      <c r="AF125" s="159" t="s">
        <v>443</v>
      </c>
      <c r="AG125" s="62" t="s">
        <v>443</v>
      </c>
      <c r="AH125" s="62" t="s">
        <v>443</v>
      </c>
      <c r="AI125" s="62" t="s">
        <v>443</v>
      </c>
      <c r="AJ125" s="62" t="s">
        <v>443</v>
      </c>
      <c r="AK125" s="62">
        <v>2.306023741891384</v>
      </c>
      <c r="AL125" s="40" t="s">
        <v>425</v>
      </c>
    </row>
    <row r="126" spans="1:38" ht="26.25" hidden="1" customHeight="1" thickBot="1">
      <c r="A126" s="60" t="s">
        <v>288</v>
      </c>
      <c r="B126" s="60" t="s">
        <v>291</v>
      </c>
      <c r="C126" s="61" t="s">
        <v>292</v>
      </c>
      <c r="D126" s="62"/>
      <c r="E126" s="62" t="s">
        <v>443</v>
      </c>
      <c r="F126" s="62" t="s">
        <v>443</v>
      </c>
      <c r="G126" s="62" t="s">
        <v>443</v>
      </c>
      <c r="H126" s="62">
        <v>1.7729280000000001E-4</v>
      </c>
      <c r="I126" s="62" t="s">
        <v>443</v>
      </c>
      <c r="J126" s="62" t="s">
        <v>443</v>
      </c>
      <c r="K126" s="62" t="s">
        <v>443</v>
      </c>
      <c r="L126" s="62" t="s">
        <v>443</v>
      </c>
      <c r="M126" s="62" t="s">
        <v>443</v>
      </c>
      <c r="N126" s="62" t="s">
        <v>443</v>
      </c>
      <c r="O126" s="62" t="s">
        <v>443</v>
      </c>
      <c r="P126" s="62" t="s">
        <v>443</v>
      </c>
      <c r="Q126" s="62" t="s">
        <v>443</v>
      </c>
      <c r="R126" s="62" t="s">
        <v>443</v>
      </c>
      <c r="S126" s="62" t="s">
        <v>443</v>
      </c>
      <c r="T126" s="62" t="s">
        <v>443</v>
      </c>
      <c r="U126" s="62" t="s">
        <v>443</v>
      </c>
      <c r="V126" s="62" t="s">
        <v>443</v>
      </c>
      <c r="W126" s="62" t="s">
        <v>443</v>
      </c>
      <c r="X126" s="62" t="s">
        <v>443</v>
      </c>
      <c r="Y126" s="62" t="s">
        <v>443</v>
      </c>
      <c r="Z126" s="62" t="s">
        <v>443</v>
      </c>
      <c r="AA126" s="62" t="s">
        <v>443</v>
      </c>
      <c r="AB126" s="62" t="s">
        <v>443</v>
      </c>
      <c r="AC126" s="62" t="s">
        <v>443</v>
      </c>
      <c r="AD126" s="157" t="s">
        <v>443</v>
      </c>
      <c r="AE126" s="158"/>
      <c r="AF126" s="159" t="s">
        <v>443</v>
      </c>
      <c r="AG126" s="159" t="s">
        <v>443</v>
      </c>
      <c r="AH126" s="159" t="s">
        <v>443</v>
      </c>
      <c r="AI126" s="159" t="s">
        <v>443</v>
      </c>
      <c r="AJ126" s="159" t="s">
        <v>443</v>
      </c>
      <c r="AK126" s="62">
        <v>0.73872000000000004</v>
      </c>
      <c r="AL126" s="40" t="s">
        <v>424</v>
      </c>
    </row>
    <row r="127" spans="1:38" ht="26.25" hidden="1" customHeight="1" thickBot="1">
      <c r="A127" s="60" t="s">
        <v>288</v>
      </c>
      <c r="B127" s="60" t="s">
        <v>293</v>
      </c>
      <c r="C127" s="61" t="s">
        <v>294</v>
      </c>
      <c r="D127" s="62"/>
      <c r="E127" s="62" t="s">
        <v>443</v>
      </c>
      <c r="F127" s="62" t="s">
        <v>443</v>
      </c>
      <c r="G127" s="62" t="s">
        <v>443</v>
      </c>
      <c r="H127" s="62" t="s">
        <v>444</v>
      </c>
      <c r="I127" s="62" t="s">
        <v>443</v>
      </c>
      <c r="J127" s="62" t="s">
        <v>443</v>
      </c>
      <c r="K127" s="62" t="s">
        <v>443</v>
      </c>
      <c r="L127" s="62" t="s">
        <v>443</v>
      </c>
      <c r="M127" s="62" t="s">
        <v>443</v>
      </c>
      <c r="N127" s="62" t="s">
        <v>443</v>
      </c>
      <c r="O127" s="62" t="s">
        <v>443</v>
      </c>
      <c r="P127" s="62" t="s">
        <v>443</v>
      </c>
      <c r="Q127" s="62" t="s">
        <v>443</v>
      </c>
      <c r="R127" s="62" t="s">
        <v>443</v>
      </c>
      <c r="S127" s="62" t="s">
        <v>443</v>
      </c>
      <c r="T127" s="62" t="s">
        <v>443</v>
      </c>
      <c r="U127" s="62" t="s">
        <v>443</v>
      </c>
      <c r="V127" s="62" t="s">
        <v>443</v>
      </c>
      <c r="W127" s="62" t="s">
        <v>443</v>
      </c>
      <c r="X127" s="62" t="s">
        <v>443</v>
      </c>
      <c r="Y127" s="62" t="s">
        <v>443</v>
      </c>
      <c r="Z127" s="62" t="s">
        <v>443</v>
      </c>
      <c r="AA127" s="62" t="s">
        <v>443</v>
      </c>
      <c r="AB127" s="62" t="s">
        <v>443</v>
      </c>
      <c r="AC127" s="62" t="s">
        <v>443</v>
      </c>
      <c r="AD127" s="157" t="s">
        <v>443</v>
      </c>
      <c r="AE127" s="158"/>
      <c r="AF127" s="159" t="s">
        <v>443</v>
      </c>
      <c r="AG127" s="62" t="s">
        <v>443</v>
      </c>
      <c r="AH127" s="62" t="s">
        <v>443</v>
      </c>
      <c r="AI127" s="62" t="s">
        <v>443</v>
      </c>
      <c r="AJ127" s="62" t="s">
        <v>443</v>
      </c>
      <c r="AK127" s="62" t="s">
        <v>443</v>
      </c>
      <c r="AL127" s="40" t="s">
        <v>426</v>
      </c>
    </row>
    <row r="128" spans="1:38" ht="26.25" hidden="1" customHeight="1" thickBot="1">
      <c r="A128" s="60" t="s">
        <v>288</v>
      </c>
      <c r="B128" s="64" t="s">
        <v>295</v>
      </c>
      <c r="C128" s="66" t="s">
        <v>296</v>
      </c>
      <c r="D128" s="62"/>
      <c r="E128" s="62" t="s">
        <v>442</v>
      </c>
      <c r="F128" s="62" t="s">
        <v>442</v>
      </c>
      <c r="G128" s="62" t="s">
        <v>442</v>
      </c>
      <c r="H128" s="62" t="s">
        <v>442</v>
      </c>
      <c r="I128" s="62" t="s">
        <v>442</v>
      </c>
      <c r="J128" s="62" t="s">
        <v>442</v>
      </c>
      <c r="K128" s="62" t="s">
        <v>442</v>
      </c>
      <c r="L128" s="62" t="s">
        <v>442</v>
      </c>
      <c r="M128" s="62" t="s">
        <v>442</v>
      </c>
      <c r="N128" s="62" t="s">
        <v>442</v>
      </c>
      <c r="O128" s="62" t="s">
        <v>442</v>
      </c>
      <c r="P128" s="62" t="s">
        <v>442</v>
      </c>
      <c r="Q128" s="62" t="s">
        <v>442</v>
      </c>
      <c r="R128" s="62" t="s">
        <v>442</v>
      </c>
      <c r="S128" s="62" t="s">
        <v>442</v>
      </c>
      <c r="T128" s="62" t="s">
        <v>442</v>
      </c>
      <c r="U128" s="62" t="s">
        <v>442</v>
      </c>
      <c r="V128" s="62" t="s">
        <v>442</v>
      </c>
      <c r="W128" s="62" t="s">
        <v>442</v>
      </c>
      <c r="X128" s="62" t="s">
        <v>442</v>
      </c>
      <c r="Y128" s="62" t="s">
        <v>442</v>
      </c>
      <c r="Z128" s="62" t="s">
        <v>442</v>
      </c>
      <c r="AA128" s="62" t="s">
        <v>442</v>
      </c>
      <c r="AB128" s="62" t="s">
        <v>442</v>
      </c>
      <c r="AC128" s="62" t="s">
        <v>442</v>
      </c>
      <c r="AD128" s="62" t="s">
        <v>442</v>
      </c>
      <c r="AE128" s="158"/>
      <c r="AF128" s="159" t="s">
        <v>442</v>
      </c>
      <c r="AG128" s="159" t="s">
        <v>442</v>
      </c>
      <c r="AH128" s="159" t="s">
        <v>442</v>
      </c>
      <c r="AI128" s="159" t="s">
        <v>442</v>
      </c>
      <c r="AJ128" s="159" t="s">
        <v>442</v>
      </c>
      <c r="AK128" s="159" t="s">
        <v>442</v>
      </c>
      <c r="AL128" s="40" t="s">
        <v>300</v>
      </c>
    </row>
    <row r="129" spans="1:38" ht="26.25" hidden="1" customHeight="1" thickBot="1">
      <c r="A129" s="60" t="s">
        <v>288</v>
      </c>
      <c r="B129" s="64" t="s">
        <v>298</v>
      </c>
      <c r="C129" s="72" t="s">
        <v>299</v>
      </c>
      <c r="D129" s="62"/>
      <c r="E129" s="62" t="s">
        <v>442</v>
      </c>
      <c r="F129" s="62" t="s">
        <v>442</v>
      </c>
      <c r="G129" s="62" t="s">
        <v>442</v>
      </c>
      <c r="H129" s="62" t="s">
        <v>442</v>
      </c>
      <c r="I129" s="62" t="s">
        <v>442</v>
      </c>
      <c r="J129" s="62" t="s">
        <v>442</v>
      </c>
      <c r="K129" s="62" t="s">
        <v>442</v>
      </c>
      <c r="L129" s="62" t="s">
        <v>442</v>
      </c>
      <c r="M129" s="62" t="s">
        <v>442</v>
      </c>
      <c r="N129" s="62" t="s">
        <v>442</v>
      </c>
      <c r="O129" s="62" t="s">
        <v>442</v>
      </c>
      <c r="P129" s="62" t="s">
        <v>442</v>
      </c>
      <c r="Q129" s="62" t="s">
        <v>442</v>
      </c>
      <c r="R129" s="62" t="s">
        <v>442</v>
      </c>
      <c r="S129" s="62" t="s">
        <v>442</v>
      </c>
      <c r="T129" s="62" t="s">
        <v>442</v>
      </c>
      <c r="U129" s="62" t="s">
        <v>442</v>
      </c>
      <c r="V129" s="62" t="s">
        <v>442</v>
      </c>
      <c r="W129" s="62" t="s">
        <v>442</v>
      </c>
      <c r="X129" s="62" t="s">
        <v>442</v>
      </c>
      <c r="Y129" s="62" t="s">
        <v>442</v>
      </c>
      <c r="Z129" s="62" t="s">
        <v>442</v>
      </c>
      <c r="AA129" s="62" t="s">
        <v>442</v>
      </c>
      <c r="AB129" s="62" t="s">
        <v>442</v>
      </c>
      <c r="AC129" s="62" t="s">
        <v>442</v>
      </c>
      <c r="AD129" s="62" t="s">
        <v>442</v>
      </c>
      <c r="AE129" s="158"/>
      <c r="AF129" s="159" t="s">
        <v>442</v>
      </c>
      <c r="AG129" s="159" t="s">
        <v>442</v>
      </c>
      <c r="AH129" s="159" t="s">
        <v>442</v>
      </c>
      <c r="AI129" s="159" t="s">
        <v>442</v>
      </c>
      <c r="AJ129" s="159" t="s">
        <v>442</v>
      </c>
      <c r="AK129" s="159" t="s">
        <v>442</v>
      </c>
      <c r="AL129" s="40" t="s">
        <v>300</v>
      </c>
    </row>
    <row r="130" spans="1:38" ht="26.25" hidden="1" customHeight="1" thickBot="1">
      <c r="A130" s="60" t="s">
        <v>288</v>
      </c>
      <c r="B130" s="64" t="s">
        <v>301</v>
      </c>
      <c r="C130" s="78" t="s">
        <v>302</v>
      </c>
      <c r="D130" s="62"/>
      <c r="E130" s="62" t="s">
        <v>442</v>
      </c>
      <c r="F130" s="62" t="s">
        <v>442</v>
      </c>
      <c r="G130" s="62" t="s">
        <v>442</v>
      </c>
      <c r="H130" s="62" t="s">
        <v>442</v>
      </c>
      <c r="I130" s="62" t="s">
        <v>442</v>
      </c>
      <c r="J130" s="62" t="s">
        <v>442</v>
      </c>
      <c r="K130" s="62" t="s">
        <v>442</v>
      </c>
      <c r="L130" s="62" t="s">
        <v>442</v>
      </c>
      <c r="M130" s="62" t="s">
        <v>442</v>
      </c>
      <c r="N130" s="62" t="s">
        <v>442</v>
      </c>
      <c r="O130" s="62" t="s">
        <v>442</v>
      </c>
      <c r="P130" s="62" t="s">
        <v>442</v>
      </c>
      <c r="Q130" s="62" t="s">
        <v>442</v>
      </c>
      <c r="R130" s="62" t="s">
        <v>442</v>
      </c>
      <c r="S130" s="62" t="s">
        <v>442</v>
      </c>
      <c r="T130" s="62" t="s">
        <v>442</v>
      </c>
      <c r="U130" s="62" t="s">
        <v>442</v>
      </c>
      <c r="V130" s="62" t="s">
        <v>442</v>
      </c>
      <c r="W130" s="62" t="s">
        <v>442</v>
      </c>
      <c r="X130" s="62" t="s">
        <v>442</v>
      </c>
      <c r="Y130" s="62" t="s">
        <v>442</v>
      </c>
      <c r="Z130" s="62" t="s">
        <v>442</v>
      </c>
      <c r="AA130" s="62" t="s">
        <v>442</v>
      </c>
      <c r="AB130" s="62" t="s">
        <v>442</v>
      </c>
      <c r="AC130" s="62" t="s">
        <v>442</v>
      </c>
      <c r="AD130" s="62" t="s">
        <v>442</v>
      </c>
      <c r="AE130" s="158"/>
      <c r="AF130" s="159" t="s">
        <v>442</v>
      </c>
      <c r="AG130" s="159" t="s">
        <v>442</v>
      </c>
      <c r="AH130" s="159" t="s">
        <v>442</v>
      </c>
      <c r="AI130" s="159" t="s">
        <v>442</v>
      </c>
      <c r="AJ130" s="159" t="s">
        <v>442</v>
      </c>
      <c r="AK130" s="159" t="s">
        <v>442</v>
      </c>
      <c r="AL130" s="40" t="s">
        <v>300</v>
      </c>
    </row>
    <row r="131" spans="1:38" ht="26.25" customHeight="1" thickBot="1">
      <c r="A131" s="60" t="s">
        <v>288</v>
      </c>
      <c r="B131" s="64" t="s">
        <v>303</v>
      </c>
      <c r="C131" s="72" t="s">
        <v>304</v>
      </c>
      <c r="D131" s="62"/>
      <c r="E131" s="62">
        <v>1.5581441999999999E-3</v>
      </c>
      <c r="F131" s="62">
        <v>4.7421779999999998E-4</v>
      </c>
      <c r="G131" s="62">
        <v>3.6582516000000003E-4</v>
      </c>
      <c r="H131" s="62" t="s">
        <v>443</v>
      </c>
      <c r="I131" s="62" t="s">
        <v>443</v>
      </c>
      <c r="J131" s="62" t="s">
        <v>443</v>
      </c>
      <c r="K131" s="62">
        <v>1.1516718E-2</v>
      </c>
      <c r="L131" s="62">
        <v>2.6488451400000001E-4</v>
      </c>
      <c r="M131" s="62">
        <v>1.2871626000000001E-4</v>
      </c>
      <c r="N131" s="62">
        <v>4.2002147999999996E-2</v>
      </c>
      <c r="O131" s="62">
        <v>5.4196319999999997E-3</v>
      </c>
      <c r="P131" s="62">
        <v>2.9130521999999999E-2</v>
      </c>
      <c r="Q131" s="62">
        <v>1.3549079999999999E-4</v>
      </c>
      <c r="R131" s="62">
        <v>1.3549079999999999E-3</v>
      </c>
      <c r="S131" s="62">
        <v>6.6390491999999995E-2</v>
      </c>
      <c r="T131" s="62">
        <v>1.3549079999999999E-3</v>
      </c>
      <c r="U131" s="62" t="s">
        <v>443</v>
      </c>
      <c r="V131" s="62" t="s">
        <v>443</v>
      </c>
      <c r="W131" s="62">
        <v>27.09816</v>
      </c>
      <c r="X131" s="62" t="s">
        <v>443</v>
      </c>
      <c r="Y131" s="62" t="s">
        <v>443</v>
      </c>
      <c r="Z131" s="62" t="s">
        <v>443</v>
      </c>
      <c r="AA131" s="62" t="s">
        <v>443</v>
      </c>
      <c r="AB131" s="62">
        <v>2.709816E-8</v>
      </c>
      <c r="AC131" s="62">
        <v>6.7745399999999997E-2</v>
      </c>
      <c r="AD131" s="157">
        <v>1.354908E-2</v>
      </c>
      <c r="AE131" s="158"/>
      <c r="AF131" s="159" t="s">
        <v>443</v>
      </c>
      <c r="AG131" s="62" t="s">
        <v>443</v>
      </c>
      <c r="AH131" s="62" t="s">
        <v>443</v>
      </c>
      <c r="AI131" s="62" t="s">
        <v>443</v>
      </c>
      <c r="AJ131" s="62" t="s">
        <v>443</v>
      </c>
      <c r="AK131" s="62">
        <v>0.677454</v>
      </c>
      <c r="AL131" s="40" t="s">
        <v>300</v>
      </c>
    </row>
    <row r="132" spans="1:38" ht="26.25" hidden="1" customHeight="1" thickBot="1">
      <c r="A132" s="60" t="s">
        <v>288</v>
      </c>
      <c r="B132" s="64" t="s">
        <v>305</v>
      </c>
      <c r="C132" s="72" t="s">
        <v>306</v>
      </c>
      <c r="D132" s="62"/>
      <c r="E132" s="167" t="s">
        <v>442</v>
      </c>
      <c r="F132" s="167" t="s">
        <v>442</v>
      </c>
      <c r="G132" s="167" t="s">
        <v>442</v>
      </c>
      <c r="H132" s="167" t="s">
        <v>442</v>
      </c>
      <c r="I132" s="167" t="s">
        <v>442</v>
      </c>
      <c r="J132" s="167" t="s">
        <v>442</v>
      </c>
      <c r="K132" s="167" t="s">
        <v>442</v>
      </c>
      <c r="L132" s="167" t="s">
        <v>442</v>
      </c>
      <c r="M132" s="167" t="s">
        <v>442</v>
      </c>
      <c r="N132" s="167" t="s">
        <v>442</v>
      </c>
      <c r="O132" s="167" t="s">
        <v>442</v>
      </c>
      <c r="P132" s="167" t="s">
        <v>442</v>
      </c>
      <c r="Q132" s="167" t="s">
        <v>442</v>
      </c>
      <c r="R132" s="167" t="s">
        <v>442</v>
      </c>
      <c r="S132" s="167" t="s">
        <v>442</v>
      </c>
      <c r="T132" s="167" t="s">
        <v>442</v>
      </c>
      <c r="U132" s="167" t="s">
        <v>442</v>
      </c>
      <c r="V132" s="167" t="s">
        <v>442</v>
      </c>
      <c r="W132" s="167" t="s">
        <v>442</v>
      </c>
      <c r="X132" s="167" t="s">
        <v>442</v>
      </c>
      <c r="Y132" s="167" t="s">
        <v>442</v>
      </c>
      <c r="Z132" s="167" t="s">
        <v>442</v>
      </c>
      <c r="AA132" s="167" t="s">
        <v>442</v>
      </c>
      <c r="AB132" s="167" t="s">
        <v>442</v>
      </c>
      <c r="AC132" s="167" t="s">
        <v>442</v>
      </c>
      <c r="AD132" s="167" t="s">
        <v>442</v>
      </c>
      <c r="AE132" s="168"/>
      <c r="AF132" s="62" t="s">
        <v>442</v>
      </c>
      <c r="AG132" s="62" t="s">
        <v>442</v>
      </c>
      <c r="AH132" s="62" t="s">
        <v>442</v>
      </c>
      <c r="AI132" s="62" t="s">
        <v>442</v>
      </c>
      <c r="AJ132" s="62" t="s">
        <v>442</v>
      </c>
      <c r="AK132" s="62" t="s">
        <v>442</v>
      </c>
      <c r="AL132" s="40" t="s">
        <v>414</v>
      </c>
    </row>
    <row r="133" spans="1:38" ht="26.25" hidden="1" customHeight="1" thickBot="1">
      <c r="A133" s="60" t="s">
        <v>288</v>
      </c>
      <c r="B133" s="64" t="s">
        <v>307</v>
      </c>
      <c r="C133" s="72" t="s">
        <v>308</v>
      </c>
      <c r="D133" s="62"/>
      <c r="E133" s="167" t="s">
        <v>442</v>
      </c>
      <c r="F133" s="167" t="s">
        <v>442</v>
      </c>
      <c r="G133" s="167" t="s">
        <v>442</v>
      </c>
      <c r="H133" s="167" t="s">
        <v>442</v>
      </c>
      <c r="I133" s="167" t="s">
        <v>442</v>
      </c>
      <c r="J133" s="167" t="s">
        <v>442</v>
      </c>
      <c r="K133" s="167" t="s">
        <v>442</v>
      </c>
      <c r="L133" s="167" t="s">
        <v>442</v>
      </c>
      <c r="M133" s="167" t="s">
        <v>442</v>
      </c>
      <c r="N133" s="167" t="s">
        <v>442</v>
      </c>
      <c r="O133" s="167" t="s">
        <v>442</v>
      </c>
      <c r="P133" s="167" t="s">
        <v>442</v>
      </c>
      <c r="Q133" s="167" t="s">
        <v>442</v>
      </c>
      <c r="R133" s="167" t="s">
        <v>442</v>
      </c>
      <c r="S133" s="167" t="s">
        <v>442</v>
      </c>
      <c r="T133" s="167" t="s">
        <v>442</v>
      </c>
      <c r="U133" s="167" t="s">
        <v>442</v>
      </c>
      <c r="V133" s="167" t="s">
        <v>442</v>
      </c>
      <c r="W133" s="167" t="s">
        <v>442</v>
      </c>
      <c r="X133" s="167" t="s">
        <v>442</v>
      </c>
      <c r="Y133" s="167" t="s">
        <v>442</v>
      </c>
      <c r="Z133" s="167" t="s">
        <v>442</v>
      </c>
      <c r="AA133" s="167" t="s">
        <v>442</v>
      </c>
      <c r="AB133" s="167" t="s">
        <v>442</v>
      </c>
      <c r="AC133" s="167" t="s">
        <v>442</v>
      </c>
      <c r="AD133" s="167" t="s">
        <v>442</v>
      </c>
      <c r="AE133" s="168"/>
      <c r="AF133" s="62" t="s">
        <v>442</v>
      </c>
      <c r="AG133" s="62" t="s">
        <v>442</v>
      </c>
      <c r="AH133" s="62" t="s">
        <v>442</v>
      </c>
      <c r="AI133" s="62" t="s">
        <v>442</v>
      </c>
      <c r="AJ133" s="62" t="s">
        <v>442</v>
      </c>
      <c r="AK133" s="62" t="s">
        <v>442</v>
      </c>
      <c r="AL133" s="40" t="s">
        <v>415</v>
      </c>
    </row>
    <row r="134" spans="1:38" ht="26.25" hidden="1" customHeight="1" thickBot="1">
      <c r="A134" s="60" t="s">
        <v>288</v>
      </c>
      <c r="B134" s="64" t="s">
        <v>309</v>
      </c>
      <c r="C134" s="61" t="s">
        <v>310</v>
      </c>
      <c r="D134" s="62"/>
      <c r="E134" s="167" t="s">
        <v>443</v>
      </c>
      <c r="F134" s="167" t="s">
        <v>443</v>
      </c>
      <c r="G134" s="167" t="s">
        <v>443</v>
      </c>
      <c r="H134" s="167" t="s">
        <v>443</v>
      </c>
      <c r="I134" s="167" t="s">
        <v>443</v>
      </c>
      <c r="J134" s="167" t="s">
        <v>443</v>
      </c>
      <c r="K134" s="167" t="s">
        <v>443</v>
      </c>
      <c r="L134" s="167" t="s">
        <v>443</v>
      </c>
      <c r="M134" s="167" t="s">
        <v>443</v>
      </c>
      <c r="N134" s="167" t="s">
        <v>443</v>
      </c>
      <c r="O134" s="167" t="s">
        <v>443</v>
      </c>
      <c r="P134" s="167" t="s">
        <v>443</v>
      </c>
      <c r="Q134" s="167" t="s">
        <v>443</v>
      </c>
      <c r="R134" s="167" t="s">
        <v>443</v>
      </c>
      <c r="S134" s="167" t="s">
        <v>443</v>
      </c>
      <c r="T134" s="167" t="s">
        <v>443</v>
      </c>
      <c r="U134" s="167" t="s">
        <v>443</v>
      </c>
      <c r="V134" s="167" t="s">
        <v>443</v>
      </c>
      <c r="W134" s="167" t="s">
        <v>443</v>
      </c>
      <c r="X134" s="167" t="s">
        <v>443</v>
      </c>
      <c r="Y134" s="167" t="s">
        <v>443</v>
      </c>
      <c r="Z134" s="167" t="s">
        <v>443</v>
      </c>
      <c r="AA134" s="167" t="s">
        <v>443</v>
      </c>
      <c r="AB134" s="167" t="s">
        <v>443</v>
      </c>
      <c r="AC134" s="167" t="s">
        <v>443</v>
      </c>
      <c r="AD134" s="167" t="s">
        <v>443</v>
      </c>
      <c r="AE134" s="168"/>
      <c r="AF134" s="62" t="s">
        <v>443</v>
      </c>
      <c r="AG134" s="62" t="s">
        <v>443</v>
      </c>
      <c r="AH134" s="62" t="s">
        <v>443</v>
      </c>
      <c r="AI134" s="62" t="s">
        <v>443</v>
      </c>
      <c r="AJ134" s="62" t="s">
        <v>443</v>
      </c>
      <c r="AK134" s="62" t="s">
        <v>443</v>
      </c>
      <c r="AL134" s="40" t="s">
        <v>412</v>
      </c>
    </row>
    <row r="135" spans="1:38" ht="26.25" hidden="1" customHeight="1" thickBot="1">
      <c r="A135" s="60" t="s">
        <v>288</v>
      </c>
      <c r="B135" s="60" t="s">
        <v>311</v>
      </c>
      <c r="C135" s="61" t="s">
        <v>312</v>
      </c>
      <c r="D135" s="62"/>
      <c r="E135" s="62">
        <v>4.0544999999999998E-2</v>
      </c>
      <c r="F135" s="62">
        <v>1.5682499999999999E-2</v>
      </c>
      <c r="G135" s="62">
        <v>1.4025000000000001E-3</v>
      </c>
      <c r="H135" s="62" t="s">
        <v>444</v>
      </c>
      <c r="I135" s="62">
        <v>5.3422500000000005E-2</v>
      </c>
      <c r="J135" s="62">
        <v>5.7502499999999998E-2</v>
      </c>
      <c r="K135" s="62">
        <v>5.915999999999999E-2</v>
      </c>
      <c r="L135" s="62">
        <v>2.2437450000000001E-2</v>
      </c>
      <c r="M135" s="62">
        <v>0.71183249999999998</v>
      </c>
      <c r="N135" s="62">
        <v>6.2474999999999996E-3</v>
      </c>
      <c r="O135" s="62">
        <v>1.2750000000000001E-3</v>
      </c>
      <c r="P135" s="62" t="s">
        <v>444</v>
      </c>
      <c r="Q135" s="62">
        <v>5.2275000000000004E-3</v>
      </c>
      <c r="R135" s="62">
        <v>1.2750000000000001E-4</v>
      </c>
      <c r="S135" s="62">
        <v>2.5500000000000002E-3</v>
      </c>
      <c r="T135" s="62" t="s">
        <v>444</v>
      </c>
      <c r="U135" s="62">
        <v>8.9250000000000006E-4</v>
      </c>
      <c r="V135" s="62">
        <v>0.2235075</v>
      </c>
      <c r="W135" s="62">
        <v>0.1275</v>
      </c>
      <c r="X135" s="62">
        <v>2.9707500000000001E-2</v>
      </c>
      <c r="Y135" s="62">
        <v>5.9032500000000002E-2</v>
      </c>
      <c r="Z135" s="62">
        <v>7.2419999999999998E-2</v>
      </c>
      <c r="AA135" s="62" t="s">
        <v>444</v>
      </c>
      <c r="AB135" s="62">
        <v>0.16116</v>
      </c>
      <c r="AC135" s="62" t="s">
        <v>444</v>
      </c>
      <c r="AD135" s="157" t="s">
        <v>443</v>
      </c>
      <c r="AE135" s="158"/>
      <c r="AF135" s="159" t="s">
        <v>443</v>
      </c>
      <c r="AG135" s="62" t="s">
        <v>443</v>
      </c>
      <c r="AH135" s="62" t="s">
        <v>443</v>
      </c>
      <c r="AI135" s="62" t="s">
        <v>443</v>
      </c>
      <c r="AJ135" s="62" t="s">
        <v>443</v>
      </c>
      <c r="AK135" s="62" t="s">
        <v>443</v>
      </c>
      <c r="AL135" s="40" t="s">
        <v>412</v>
      </c>
    </row>
    <row r="136" spans="1:38" ht="26.25" hidden="1" customHeight="1" thickBot="1">
      <c r="A136" s="60" t="s">
        <v>288</v>
      </c>
      <c r="B136" s="60" t="s">
        <v>313</v>
      </c>
      <c r="C136" s="61" t="s">
        <v>314</v>
      </c>
      <c r="D136" s="62"/>
      <c r="E136" s="169" t="s">
        <v>443</v>
      </c>
      <c r="F136" s="62">
        <v>3.4255348500000001E-4</v>
      </c>
      <c r="G136" s="62" t="s">
        <v>443</v>
      </c>
      <c r="H136" s="62" t="s">
        <v>444</v>
      </c>
      <c r="I136" s="62" t="s">
        <v>443</v>
      </c>
      <c r="J136" s="62" t="s">
        <v>443</v>
      </c>
      <c r="K136" s="62" t="s">
        <v>443</v>
      </c>
      <c r="L136" s="62" t="s">
        <v>443</v>
      </c>
      <c r="M136" s="62" t="s">
        <v>443</v>
      </c>
      <c r="N136" s="62" t="s">
        <v>443</v>
      </c>
      <c r="O136" s="62" t="s">
        <v>443</v>
      </c>
      <c r="P136" s="62" t="s">
        <v>443</v>
      </c>
      <c r="Q136" s="62" t="s">
        <v>443</v>
      </c>
      <c r="R136" s="62" t="s">
        <v>443</v>
      </c>
      <c r="S136" s="62" t="s">
        <v>443</v>
      </c>
      <c r="T136" s="62" t="s">
        <v>443</v>
      </c>
      <c r="U136" s="62" t="s">
        <v>443</v>
      </c>
      <c r="V136" s="62" t="s">
        <v>443</v>
      </c>
      <c r="W136" s="62" t="s">
        <v>443</v>
      </c>
      <c r="X136" s="62" t="s">
        <v>443</v>
      </c>
      <c r="Y136" s="62" t="s">
        <v>443</v>
      </c>
      <c r="Z136" s="62" t="s">
        <v>443</v>
      </c>
      <c r="AA136" s="62" t="s">
        <v>443</v>
      </c>
      <c r="AB136" s="62" t="s">
        <v>443</v>
      </c>
      <c r="AC136" s="62" t="s">
        <v>443</v>
      </c>
      <c r="AD136" s="62" t="s">
        <v>443</v>
      </c>
      <c r="AE136" s="158"/>
      <c r="AF136" s="159" t="s">
        <v>443</v>
      </c>
      <c r="AG136" s="62" t="s">
        <v>443</v>
      </c>
      <c r="AH136" s="62" t="s">
        <v>443</v>
      </c>
      <c r="AI136" s="62" t="s">
        <v>443</v>
      </c>
      <c r="AJ136" s="62" t="s">
        <v>443</v>
      </c>
      <c r="AK136" s="62">
        <v>22836.899000000001</v>
      </c>
      <c r="AL136" s="40" t="s">
        <v>416</v>
      </c>
    </row>
    <row r="137" spans="1:38" ht="26.25" hidden="1" customHeight="1" thickBot="1">
      <c r="A137" s="60" t="s">
        <v>288</v>
      </c>
      <c r="B137" s="60" t="s">
        <v>315</v>
      </c>
      <c r="C137" s="61" t="s">
        <v>316</v>
      </c>
      <c r="D137" s="62"/>
      <c r="E137" s="62" t="s">
        <v>443</v>
      </c>
      <c r="F137" s="62">
        <v>1.3873799999999999E-3</v>
      </c>
      <c r="G137" s="62" t="s">
        <v>443</v>
      </c>
      <c r="H137" s="62" t="s">
        <v>444</v>
      </c>
      <c r="I137" s="62" t="s">
        <v>443</v>
      </c>
      <c r="J137" s="62" t="s">
        <v>443</v>
      </c>
      <c r="K137" s="62" t="s">
        <v>443</v>
      </c>
      <c r="L137" s="62" t="s">
        <v>443</v>
      </c>
      <c r="M137" s="62" t="s">
        <v>443</v>
      </c>
      <c r="N137" s="62" t="s">
        <v>443</v>
      </c>
      <c r="O137" s="62" t="s">
        <v>443</v>
      </c>
      <c r="P137" s="62" t="s">
        <v>443</v>
      </c>
      <c r="Q137" s="62" t="s">
        <v>443</v>
      </c>
      <c r="R137" s="62" t="s">
        <v>443</v>
      </c>
      <c r="S137" s="62" t="s">
        <v>443</v>
      </c>
      <c r="T137" s="62" t="s">
        <v>443</v>
      </c>
      <c r="U137" s="62" t="s">
        <v>443</v>
      </c>
      <c r="V137" s="62" t="s">
        <v>443</v>
      </c>
      <c r="W137" s="62" t="s">
        <v>443</v>
      </c>
      <c r="X137" s="62" t="s">
        <v>443</v>
      </c>
      <c r="Y137" s="62" t="s">
        <v>443</v>
      </c>
      <c r="Z137" s="62" t="s">
        <v>443</v>
      </c>
      <c r="AA137" s="62" t="s">
        <v>443</v>
      </c>
      <c r="AB137" s="62" t="s">
        <v>443</v>
      </c>
      <c r="AC137" s="62" t="s">
        <v>443</v>
      </c>
      <c r="AD137" s="157" t="s">
        <v>443</v>
      </c>
      <c r="AE137" s="158"/>
      <c r="AF137" s="159" t="s">
        <v>443</v>
      </c>
      <c r="AG137" s="62" t="s">
        <v>443</v>
      </c>
      <c r="AH137" s="62" t="s">
        <v>443</v>
      </c>
      <c r="AI137" s="62" t="s">
        <v>443</v>
      </c>
      <c r="AJ137" s="62" t="s">
        <v>443</v>
      </c>
      <c r="AK137" s="62">
        <v>92492</v>
      </c>
      <c r="AL137" s="40" t="s">
        <v>416</v>
      </c>
    </row>
    <row r="138" spans="1:38" ht="26.25" hidden="1" customHeight="1" thickBot="1">
      <c r="A138" s="64" t="s">
        <v>288</v>
      </c>
      <c r="B138" s="64" t="s">
        <v>317</v>
      </c>
      <c r="C138" s="66" t="s">
        <v>318</v>
      </c>
      <c r="D138" s="63"/>
      <c r="E138" s="62" t="s">
        <v>443</v>
      </c>
      <c r="F138" s="62" t="s">
        <v>443</v>
      </c>
      <c r="G138" s="62" t="s">
        <v>443</v>
      </c>
      <c r="H138" s="62" t="s">
        <v>443</v>
      </c>
      <c r="I138" s="62" t="s">
        <v>443</v>
      </c>
      <c r="J138" s="62" t="s">
        <v>443</v>
      </c>
      <c r="K138" s="62" t="s">
        <v>443</v>
      </c>
      <c r="L138" s="62" t="s">
        <v>443</v>
      </c>
      <c r="M138" s="62" t="s">
        <v>443</v>
      </c>
      <c r="N138" s="62" t="s">
        <v>443</v>
      </c>
      <c r="O138" s="62" t="s">
        <v>443</v>
      </c>
      <c r="P138" s="62" t="s">
        <v>443</v>
      </c>
      <c r="Q138" s="62" t="s">
        <v>443</v>
      </c>
      <c r="R138" s="62" t="s">
        <v>443</v>
      </c>
      <c r="S138" s="62" t="s">
        <v>443</v>
      </c>
      <c r="T138" s="62" t="s">
        <v>443</v>
      </c>
      <c r="U138" s="62" t="s">
        <v>443</v>
      </c>
      <c r="V138" s="62" t="s">
        <v>443</v>
      </c>
      <c r="W138" s="62" t="s">
        <v>443</v>
      </c>
      <c r="X138" s="62" t="s">
        <v>443</v>
      </c>
      <c r="Y138" s="62" t="s">
        <v>443</v>
      </c>
      <c r="Z138" s="62" t="s">
        <v>443</v>
      </c>
      <c r="AA138" s="62" t="s">
        <v>443</v>
      </c>
      <c r="AB138" s="62" t="s">
        <v>443</v>
      </c>
      <c r="AC138" s="62" t="s">
        <v>443</v>
      </c>
      <c r="AD138" s="157" t="s">
        <v>443</v>
      </c>
      <c r="AE138" s="158"/>
      <c r="AF138" s="159" t="s">
        <v>443</v>
      </c>
      <c r="AG138" s="62" t="s">
        <v>443</v>
      </c>
      <c r="AH138" s="62" t="s">
        <v>443</v>
      </c>
      <c r="AI138" s="62" t="s">
        <v>443</v>
      </c>
      <c r="AJ138" s="62" t="s">
        <v>443</v>
      </c>
      <c r="AK138" s="62" t="s">
        <v>443</v>
      </c>
      <c r="AL138" s="40" t="s">
        <v>416</v>
      </c>
    </row>
    <row r="139" spans="1:38" ht="26.25" hidden="1" customHeight="1" thickBot="1">
      <c r="A139" s="64" t="s">
        <v>288</v>
      </c>
      <c r="B139" s="64" t="s">
        <v>319</v>
      </c>
      <c r="C139" s="66" t="s">
        <v>377</v>
      </c>
      <c r="D139" s="63"/>
      <c r="E139" s="62" t="s">
        <v>443</v>
      </c>
      <c r="F139" s="62" t="s">
        <v>443</v>
      </c>
      <c r="G139" s="62" t="s">
        <v>443</v>
      </c>
      <c r="H139" s="62" t="s">
        <v>444</v>
      </c>
      <c r="I139" s="62" t="s">
        <v>444</v>
      </c>
      <c r="J139" s="62" t="s">
        <v>444</v>
      </c>
      <c r="K139" s="62" t="s">
        <v>444</v>
      </c>
      <c r="L139" s="62" t="s">
        <v>444</v>
      </c>
      <c r="M139" s="62" t="s">
        <v>443</v>
      </c>
      <c r="N139" s="62" t="s">
        <v>444</v>
      </c>
      <c r="O139" s="62" t="s">
        <v>444</v>
      </c>
      <c r="P139" s="62" t="s">
        <v>443</v>
      </c>
      <c r="Q139" s="62" t="s">
        <v>444</v>
      </c>
      <c r="R139" s="62" t="s">
        <v>444</v>
      </c>
      <c r="S139" s="62" t="s">
        <v>444</v>
      </c>
      <c r="T139" s="62" t="s">
        <v>443</v>
      </c>
      <c r="U139" s="62" t="s">
        <v>443</v>
      </c>
      <c r="V139" s="62" t="s">
        <v>443</v>
      </c>
      <c r="W139" s="62" t="s">
        <v>444</v>
      </c>
      <c r="X139" s="62" t="s">
        <v>443</v>
      </c>
      <c r="Y139" s="62" t="s">
        <v>443</v>
      </c>
      <c r="Z139" s="62" t="s">
        <v>443</v>
      </c>
      <c r="AA139" s="62" t="s">
        <v>443</v>
      </c>
      <c r="AB139" s="62" t="s">
        <v>443</v>
      </c>
      <c r="AC139" s="62" t="s">
        <v>443</v>
      </c>
      <c r="AD139" s="62" t="s">
        <v>443</v>
      </c>
      <c r="AE139" s="158"/>
      <c r="AF139" s="159" t="s">
        <v>443</v>
      </c>
      <c r="AG139" s="159" t="s">
        <v>443</v>
      </c>
      <c r="AH139" s="159" t="s">
        <v>443</v>
      </c>
      <c r="AI139" s="159" t="s">
        <v>443</v>
      </c>
      <c r="AJ139" s="159" t="s">
        <v>443</v>
      </c>
      <c r="AK139" s="159" t="s">
        <v>443</v>
      </c>
      <c r="AL139" s="40" t="s">
        <v>412</v>
      </c>
    </row>
    <row r="140" spans="1:38" ht="26.25" hidden="1" customHeight="1" thickBot="1">
      <c r="A140" s="60" t="s">
        <v>321</v>
      </c>
      <c r="B140" s="64" t="s">
        <v>322</v>
      </c>
      <c r="C140" s="61" t="s">
        <v>378</v>
      </c>
      <c r="D140" s="62"/>
      <c r="E140" s="62" t="s">
        <v>442</v>
      </c>
      <c r="F140" s="62" t="s">
        <v>442</v>
      </c>
      <c r="G140" s="62" t="s">
        <v>442</v>
      </c>
      <c r="H140" s="62" t="s">
        <v>442</v>
      </c>
      <c r="I140" s="62" t="s">
        <v>442</v>
      </c>
      <c r="J140" s="62" t="s">
        <v>442</v>
      </c>
      <c r="K140" s="62" t="s">
        <v>442</v>
      </c>
      <c r="L140" s="62" t="s">
        <v>442</v>
      </c>
      <c r="M140" s="62" t="s">
        <v>442</v>
      </c>
      <c r="N140" s="62" t="s">
        <v>442</v>
      </c>
      <c r="O140" s="62" t="s">
        <v>442</v>
      </c>
      <c r="P140" s="62" t="s">
        <v>442</v>
      </c>
      <c r="Q140" s="62" t="s">
        <v>442</v>
      </c>
      <c r="R140" s="62" t="s">
        <v>442</v>
      </c>
      <c r="S140" s="62" t="s">
        <v>442</v>
      </c>
      <c r="T140" s="62" t="s">
        <v>442</v>
      </c>
      <c r="U140" s="62" t="s">
        <v>442</v>
      </c>
      <c r="V140" s="62" t="s">
        <v>442</v>
      </c>
      <c r="W140" s="62" t="s">
        <v>442</v>
      </c>
      <c r="X140" s="62" t="s">
        <v>442</v>
      </c>
      <c r="Y140" s="62" t="s">
        <v>442</v>
      </c>
      <c r="Z140" s="62" t="s">
        <v>442</v>
      </c>
      <c r="AA140" s="62" t="s">
        <v>442</v>
      </c>
      <c r="AB140" s="62" t="s">
        <v>442</v>
      </c>
      <c r="AC140" s="62" t="s">
        <v>442</v>
      </c>
      <c r="AD140" s="157" t="s">
        <v>442</v>
      </c>
      <c r="AE140" s="158"/>
      <c r="AF140" s="159" t="s">
        <v>442</v>
      </c>
      <c r="AG140" s="62" t="s">
        <v>442</v>
      </c>
      <c r="AH140" s="62" t="s">
        <v>442</v>
      </c>
      <c r="AI140" s="62" t="s">
        <v>442</v>
      </c>
      <c r="AJ140" s="62" t="s">
        <v>442</v>
      </c>
      <c r="AK140" s="62" t="s">
        <v>442</v>
      </c>
      <c r="AL140" s="40" t="s">
        <v>412</v>
      </c>
    </row>
    <row r="141" spans="1:38" s="6" customFormat="1" ht="37.5" customHeight="1" thickBot="1">
      <c r="A141" s="79"/>
      <c r="B141" s="80" t="s">
        <v>323</v>
      </c>
      <c r="C141" s="81" t="s">
        <v>388</v>
      </c>
      <c r="D141" s="79" t="s">
        <v>142</v>
      </c>
      <c r="E141" s="16">
        <f>SUM(E14:E140)</f>
        <v>36.581143912502768</v>
      </c>
      <c r="F141" s="16">
        <f t="shared" ref="F141:AD141" si="0">SUM(F14:F140)</f>
        <v>29.262206590705986</v>
      </c>
      <c r="G141" s="16">
        <f t="shared" si="0"/>
        <v>91.304521631107505</v>
      </c>
      <c r="H141" s="16">
        <f t="shared" si="0"/>
        <v>9.5555280242254508</v>
      </c>
      <c r="I141" s="16">
        <f t="shared" si="0"/>
        <v>21.405284785107987</v>
      </c>
      <c r="J141" s="16">
        <f t="shared" si="0"/>
        <v>34.279157874404397</v>
      </c>
      <c r="K141" s="16">
        <f t="shared" si="0"/>
        <v>46.2337003933226</v>
      </c>
      <c r="L141" s="16">
        <f t="shared" si="0"/>
        <v>2.1889333367140811</v>
      </c>
      <c r="M141" s="16">
        <f t="shared" si="0"/>
        <v>66.748798247583096</v>
      </c>
      <c r="N141" s="16">
        <f t="shared" si="0"/>
        <v>5.380455962932138</v>
      </c>
      <c r="O141" s="16">
        <f t="shared" si="0"/>
        <v>0.26612761175468691</v>
      </c>
      <c r="P141" s="16">
        <f t="shared" si="0"/>
        <v>0.3572138212972733</v>
      </c>
      <c r="Q141" s="16">
        <f t="shared" si="0"/>
        <v>1.0188056108186816</v>
      </c>
      <c r="R141" s="16">
        <f>SUM(R14:R140)</f>
        <v>3.4751968060047504</v>
      </c>
      <c r="S141" s="16">
        <f t="shared" si="0"/>
        <v>1.9298954078743049</v>
      </c>
      <c r="T141" s="16">
        <f t="shared" si="0"/>
        <v>2.1846809946792329</v>
      </c>
      <c r="U141" s="16">
        <f t="shared" si="0"/>
        <v>2.3384792712995028</v>
      </c>
      <c r="V141" s="16">
        <f t="shared" si="0"/>
        <v>10.95305351828195</v>
      </c>
      <c r="W141" s="16">
        <f t="shared" si="0"/>
        <v>38.994506929679105</v>
      </c>
      <c r="X141" s="16">
        <f t="shared" si="0"/>
        <v>1.5572446358680725</v>
      </c>
      <c r="Y141" s="16">
        <f t="shared" si="0"/>
        <v>1.7707503708075831</v>
      </c>
      <c r="Z141" s="16">
        <f t="shared" si="0"/>
        <v>0.67986963203759954</v>
      </c>
      <c r="AA141" s="16">
        <f t="shared" si="0"/>
        <v>0.83652971856307556</v>
      </c>
      <c r="AB141" s="16">
        <f t="shared" si="0"/>
        <v>5.1291653043744905</v>
      </c>
      <c r="AC141" s="16">
        <f t="shared" si="0"/>
        <v>9.4740374335021045</v>
      </c>
      <c r="AD141" s="16">
        <f t="shared" si="0"/>
        <v>209.18775569020599</v>
      </c>
      <c r="AE141" s="52"/>
      <c r="AF141" s="16"/>
      <c r="AG141" s="16"/>
      <c r="AH141" s="16"/>
      <c r="AI141" s="16"/>
      <c r="AJ141" s="16"/>
      <c r="AK141" s="16"/>
      <c r="AL141" s="41"/>
    </row>
    <row r="142" spans="1:38" ht="15" customHeight="1" thickBot="1">
      <c r="A142" s="82"/>
      <c r="B142" s="42"/>
      <c r="C142" s="83"/>
      <c r="D142" s="199" t="s">
        <v>455</v>
      </c>
      <c r="E142" s="198">
        <f>SUM(E14,E17,E18,E24,E48,E49,E50,E57,E72,E73,E131)/E141*100</f>
        <v>70.293638134302483</v>
      </c>
      <c r="F142" s="198">
        <f t="shared" ref="F142:G142" si="1">SUM(F14,F17,F18,F24,F48,F49,F50,F57,F72,F73,F131)/F141*100</f>
        <v>8.7073271555402716</v>
      </c>
      <c r="G142" s="198">
        <f t="shared" si="1"/>
        <v>98.684894559683016</v>
      </c>
      <c r="H142" s="202"/>
      <c r="I142" s="202"/>
      <c r="J142" s="198">
        <f>SUM(J14,J17,J18,J24,J48,J49,J50,J57,J72,J73,J131)/J141*100</f>
        <v>64.77685746910123</v>
      </c>
      <c r="K142" s="202"/>
      <c r="L142" s="202"/>
      <c r="M142" s="202"/>
      <c r="N142" s="198">
        <f t="shared" ref="N142:P142" si="2">SUM(N14,N17,N18,N24,N48,N49,N50,N57,N72,N73,N131)/N141*100</f>
        <v>83.357061784892679</v>
      </c>
      <c r="O142" s="198">
        <f t="shared" si="2"/>
        <v>49.142579769966282</v>
      </c>
      <c r="P142" s="198">
        <f t="shared" si="2"/>
        <v>91.120804870400491</v>
      </c>
      <c r="Q142" s="202"/>
      <c r="R142" s="202"/>
      <c r="S142" s="202"/>
      <c r="T142" s="202"/>
      <c r="U142" s="202"/>
      <c r="V142" s="202"/>
      <c r="W142" s="7"/>
      <c r="X142" s="7"/>
      <c r="Y142" s="7"/>
      <c r="Z142" s="7"/>
      <c r="AA142" s="7"/>
      <c r="AB142" s="7"/>
      <c r="AC142" s="7"/>
      <c r="AD142" s="7"/>
      <c r="AE142" s="53"/>
      <c r="AF142" s="8"/>
      <c r="AG142" s="8"/>
      <c r="AH142" s="8"/>
      <c r="AI142" s="8"/>
      <c r="AJ142" s="8"/>
      <c r="AK142" s="8"/>
      <c r="AL142" s="42"/>
    </row>
    <row r="143" spans="1:38" ht="15" customHeight="1" thickBot="1">
      <c r="A143" s="200"/>
      <c r="B143" s="42"/>
      <c r="C143" s="83"/>
      <c r="D143" s="199"/>
      <c r="E143" s="198">
        <f>SUM(E14,E17,E18,E24,E48,E49,E50,E57,E72,E73,E131)</f>
        <v>25.714216927243118</v>
      </c>
      <c r="F143" s="198">
        <f t="shared" ref="F143:G143" si="3">SUM(F14,F17,F18,F24,F48,F49,F50,F57,F72,F73,F131)</f>
        <v>2.5479560607828375</v>
      </c>
      <c r="G143" s="198">
        <f t="shared" si="3"/>
        <v>90.103770899881411</v>
      </c>
      <c r="H143" s="202"/>
      <c r="I143" s="202"/>
      <c r="J143" s="198">
        <f>SUM(J14,J17,J18,J24,J48,J49,J50,J57,J72,J73,J131)</f>
        <v>22.204961237911125</v>
      </c>
      <c r="K143" s="202"/>
      <c r="L143" s="202"/>
      <c r="M143" s="202"/>
      <c r="N143" s="198">
        <f t="shared" ref="N143:P143" si="4">SUM(N14,N17,N18,N24,N48,N49,N50,N57,N72,N73,N131)</f>
        <v>4.484990001330285</v>
      </c>
      <c r="O143" s="198">
        <f t="shared" si="4"/>
        <v>0.13078197389645319</v>
      </c>
      <c r="P143" s="198">
        <f t="shared" si="4"/>
        <v>0.32549610907438953</v>
      </c>
      <c r="Q143" s="202"/>
      <c r="R143" s="202"/>
      <c r="S143" s="202"/>
      <c r="T143" s="202"/>
      <c r="U143" s="202"/>
      <c r="V143" s="202"/>
      <c r="W143" s="7"/>
      <c r="X143" s="7"/>
      <c r="Y143" s="7"/>
      <c r="Z143" s="7"/>
      <c r="AA143" s="7"/>
      <c r="AB143" s="7"/>
      <c r="AC143" s="7"/>
      <c r="AD143" s="7"/>
      <c r="AE143" s="201"/>
      <c r="AF143" s="8"/>
      <c r="AG143" s="8"/>
      <c r="AH143" s="8"/>
      <c r="AI143" s="8"/>
      <c r="AJ143" s="8"/>
      <c r="AK143" s="8"/>
      <c r="AL143" s="42"/>
    </row>
    <row r="144" spans="1:38" ht="26.25" hidden="1" customHeight="1" thickBot="1">
      <c r="A144" s="85"/>
      <c r="B144" s="43" t="s">
        <v>347</v>
      </c>
      <c r="C144" s="86" t="s">
        <v>354</v>
      </c>
      <c r="D144" s="87" t="s">
        <v>281</v>
      </c>
      <c r="E144" s="9" t="s">
        <v>444</v>
      </c>
      <c r="F144" s="9" t="s">
        <v>444</v>
      </c>
      <c r="G144" s="9" t="s">
        <v>444</v>
      </c>
      <c r="H144" s="9" t="s">
        <v>444</v>
      </c>
      <c r="I144" s="9" t="s">
        <v>444</v>
      </c>
      <c r="J144" s="9" t="s">
        <v>444</v>
      </c>
      <c r="K144" s="9" t="s">
        <v>444</v>
      </c>
      <c r="L144" s="9" t="s">
        <v>444</v>
      </c>
      <c r="M144" s="9" t="s">
        <v>444</v>
      </c>
      <c r="N144" s="9" t="s">
        <v>444</v>
      </c>
      <c r="O144" s="9" t="s">
        <v>444</v>
      </c>
      <c r="P144" s="9" t="s">
        <v>444</v>
      </c>
      <c r="Q144" s="9" t="s">
        <v>444</v>
      </c>
      <c r="R144" s="9" t="s">
        <v>444</v>
      </c>
      <c r="S144" s="9" t="s">
        <v>444</v>
      </c>
      <c r="T144" s="9" t="s">
        <v>444</v>
      </c>
      <c r="U144" s="9" t="s">
        <v>444</v>
      </c>
      <c r="V144" s="9" t="s">
        <v>444</v>
      </c>
      <c r="W144" s="9" t="s">
        <v>444</v>
      </c>
      <c r="X144" s="9" t="s">
        <v>444</v>
      </c>
      <c r="Y144" s="9" t="s">
        <v>444</v>
      </c>
      <c r="Z144" s="9" t="s">
        <v>444</v>
      </c>
      <c r="AA144" s="9" t="s">
        <v>444</v>
      </c>
      <c r="AB144" s="9" t="s">
        <v>444</v>
      </c>
      <c r="AC144" s="9" t="s">
        <v>444</v>
      </c>
      <c r="AD144" s="9" t="s">
        <v>444</v>
      </c>
      <c r="AE144" s="54"/>
      <c r="AF144" s="9" t="s">
        <v>444</v>
      </c>
      <c r="AG144" s="9" t="s">
        <v>444</v>
      </c>
      <c r="AH144" s="9" t="s">
        <v>444</v>
      </c>
      <c r="AI144" s="9" t="s">
        <v>444</v>
      </c>
      <c r="AJ144" s="9" t="s">
        <v>444</v>
      </c>
      <c r="AK144" s="9" t="s">
        <v>444</v>
      </c>
      <c r="AL144" s="43" t="s">
        <v>49</v>
      </c>
    </row>
    <row r="145" spans="1:38" ht="26.25" hidden="1" customHeight="1" thickBot="1">
      <c r="A145" s="85"/>
      <c r="B145" s="43" t="s">
        <v>348</v>
      </c>
      <c r="C145" s="86" t="s">
        <v>355</v>
      </c>
      <c r="D145" s="87" t="s">
        <v>281</v>
      </c>
      <c r="E145" s="9" t="s">
        <v>444</v>
      </c>
      <c r="F145" s="9" t="s">
        <v>444</v>
      </c>
      <c r="G145" s="9" t="s">
        <v>444</v>
      </c>
      <c r="H145" s="9" t="s">
        <v>444</v>
      </c>
      <c r="I145" s="9" t="s">
        <v>444</v>
      </c>
      <c r="J145" s="9" t="s">
        <v>444</v>
      </c>
      <c r="K145" s="9" t="s">
        <v>444</v>
      </c>
      <c r="L145" s="9" t="s">
        <v>444</v>
      </c>
      <c r="M145" s="9" t="s">
        <v>444</v>
      </c>
      <c r="N145" s="9" t="s">
        <v>444</v>
      </c>
      <c r="O145" s="9" t="s">
        <v>444</v>
      </c>
      <c r="P145" s="9" t="s">
        <v>444</v>
      </c>
      <c r="Q145" s="9" t="s">
        <v>444</v>
      </c>
      <c r="R145" s="9" t="s">
        <v>444</v>
      </c>
      <c r="S145" s="9" t="s">
        <v>444</v>
      </c>
      <c r="T145" s="9" t="s">
        <v>444</v>
      </c>
      <c r="U145" s="9" t="s">
        <v>444</v>
      </c>
      <c r="V145" s="9" t="s">
        <v>444</v>
      </c>
      <c r="W145" s="9" t="s">
        <v>444</v>
      </c>
      <c r="X145" s="9" t="s">
        <v>444</v>
      </c>
      <c r="Y145" s="9" t="s">
        <v>444</v>
      </c>
      <c r="Z145" s="9" t="s">
        <v>444</v>
      </c>
      <c r="AA145" s="9" t="s">
        <v>444</v>
      </c>
      <c r="AB145" s="9" t="s">
        <v>444</v>
      </c>
      <c r="AC145" s="9" t="s">
        <v>444</v>
      </c>
      <c r="AD145" s="9" t="s">
        <v>444</v>
      </c>
      <c r="AE145" s="54"/>
      <c r="AF145" s="9" t="s">
        <v>444</v>
      </c>
      <c r="AG145" s="9" t="s">
        <v>444</v>
      </c>
      <c r="AH145" s="9" t="s">
        <v>444</v>
      </c>
      <c r="AI145" s="9" t="s">
        <v>444</v>
      </c>
      <c r="AJ145" s="9" t="s">
        <v>444</v>
      </c>
      <c r="AK145" s="9" t="s">
        <v>444</v>
      </c>
      <c r="AL145" s="43" t="s">
        <v>49</v>
      </c>
    </row>
    <row r="146" spans="1:38" ht="26.25" hidden="1" customHeight="1" thickBot="1">
      <c r="A146" s="85"/>
      <c r="B146" s="43" t="s">
        <v>349</v>
      </c>
      <c r="C146" s="86" t="s">
        <v>356</v>
      </c>
      <c r="D146" s="87" t="s">
        <v>281</v>
      </c>
      <c r="E146" s="9" t="s">
        <v>444</v>
      </c>
      <c r="F146" s="9" t="s">
        <v>444</v>
      </c>
      <c r="G146" s="9" t="s">
        <v>444</v>
      </c>
      <c r="H146" s="9" t="s">
        <v>444</v>
      </c>
      <c r="I146" s="9" t="s">
        <v>444</v>
      </c>
      <c r="J146" s="9" t="s">
        <v>444</v>
      </c>
      <c r="K146" s="9" t="s">
        <v>444</v>
      </c>
      <c r="L146" s="9" t="s">
        <v>444</v>
      </c>
      <c r="M146" s="9" t="s">
        <v>444</v>
      </c>
      <c r="N146" s="9" t="s">
        <v>444</v>
      </c>
      <c r="O146" s="9" t="s">
        <v>444</v>
      </c>
      <c r="P146" s="9" t="s">
        <v>444</v>
      </c>
      <c r="Q146" s="9" t="s">
        <v>444</v>
      </c>
      <c r="R146" s="9" t="s">
        <v>444</v>
      </c>
      <c r="S146" s="9" t="s">
        <v>444</v>
      </c>
      <c r="T146" s="9" t="s">
        <v>444</v>
      </c>
      <c r="U146" s="9" t="s">
        <v>444</v>
      </c>
      <c r="V146" s="9" t="s">
        <v>444</v>
      </c>
      <c r="W146" s="9" t="s">
        <v>444</v>
      </c>
      <c r="X146" s="9" t="s">
        <v>444</v>
      </c>
      <c r="Y146" s="9" t="s">
        <v>444</v>
      </c>
      <c r="Z146" s="9" t="s">
        <v>444</v>
      </c>
      <c r="AA146" s="9" t="s">
        <v>444</v>
      </c>
      <c r="AB146" s="9" t="s">
        <v>444</v>
      </c>
      <c r="AC146" s="9" t="s">
        <v>444</v>
      </c>
      <c r="AD146" s="9" t="s">
        <v>444</v>
      </c>
      <c r="AE146" s="54"/>
      <c r="AF146" s="9" t="s">
        <v>444</v>
      </c>
      <c r="AG146" s="9" t="s">
        <v>444</v>
      </c>
      <c r="AH146" s="9" t="s">
        <v>444</v>
      </c>
      <c r="AI146" s="9" t="s">
        <v>444</v>
      </c>
      <c r="AJ146" s="9" t="s">
        <v>444</v>
      </c>
      <c r="AK146" s="9" t="s">
        <v>444</v>
      </c>
      <c r="AL146" s="43" t="s">
        <v>49</v>
      </c>
    </row>
    <row r="147" spans="1:38" ht="26.25" hidden="1" customHeight="1" thickBot="1">
      <c r="A147" s="85"/>
      <c r="B147" s="43" t="s">
        <v>350</v>
      </c>
      <c r="C147" s="86" t="s">
        <v>357</v>
      </c>
      <c r="D147" s="87" t="s">
        <v>281</v>
      </c>
      <c r="E147" s="9" t="s">
        <v>444</v>
      </c>
      <c r="F147" s="9" t="s">
        <v>444</v>
      </c>
      <c r="G147" s="9" t="s">
        <v>444</v>
      </c>
      <c r="H147" s="9" t="s">
        <v>444</v>
      </c>
      <c r="I147" s="9" t="s">
        <v>444</v>
      </c>
      <c r="J147" s="9" t="s">
        <v>444</v>
      </c>
      <c r="K147" s="9" t="s">
        <v>444</v>
      </c>
      <c r="L147" s="9" t="s">
        <v>444</v>
      </c>
      <c r="M147" s="9" t="s">
        <v>444</v>
      </c>
      <c r="N147" s="9" t="s">
        <v>444</v>
      </c>
      <c r="O147" s="9" t="s">
        <v>444</v>
      </c>
      <c r="P147" s="9" t="s">
        <v>444</v>
      </c>
      <c r="Q147" s="9" t="s">
        <v>444</v>
      </c>
      <c r="R147" s="9" t="s">
        <v>444</v>
      </c>
      <c r="S147" s="9" t="s">
        <v>444</v>
      </c>
      <c r="T147" s="9" t="s">
        <v>444</v>
      </c>
      <c r="U147" s="9" t="s">
        <v>444</v>
      </c>
      <c r="V147" s="9" t="s">
        <v>444</v>
      </c>
      <c r="W147" s="9" t="s">
        <v>444</v>
      </c>
      <c r="X147" s="9" t="s">
        <v>444</v>
      </c>
      <c r="Y147" s="9" t="s">
        <v>444</v>
      </c>
      <c r="Z147" s="9" t="s">
        <v>444</v>
      </c>
      <c r="AA147" s="9" t="s">
        <v>444</v>
      </c>
      <c r="AB147" s="9" t="s">
        <v>444</v>
      </c>
      <c r="AC147" s="9" t="s">
        <v>444</v>
      </c>
      <c r="AD147" s="9" t="s">
        <v>444</v>
      </c>
      <c r="AE147" s="54"/>
      <c r="AF147" s="9" t="s">
        <v>444</v>
      </c>
      <c r="AG147" s="9" t="s">
        <v>444</v>
      </c>
      <c r="AH147" s="9" t="s">
        <v>444</v>
      </c>
      <c r="AI147" s="9" t="s">
        <v>444</v>
      </c>
      <c r="AJ147" s="9" t="s">
        <v>444</v>
      </c>
      <c r="AK147" s="9" t="s">
        <v>444</v>
      </c>
      <c r="AL147" s="43" t="s">
        <v>49</v>
      </c>
    </row>
    <row r="148" spans="1:38" ht="26.25" hidden="1" customHeight="1" thickBot="1">
      <c r="A148" s="85"/>
      <c r="B148" s="43" t="s">
        <v>351</v>
      </c>
      <c r="C148" s="86" t="s">
        <v>358</v>
      </c>
      <c r="D148" s="87" t="s">
        <v>281</v>
      </c>
      <c r="E148" s="9" t="s">
        <v>444</v>
      </c>
      <c r="F148" s="9" t="s">
        <v>444</v>
      </c>
      <c r="G148" s="9" t="s">
        <v>444</v>
      </c>
      <c r="H148" s="9" t="s">
        <v>444</v>
      </c>
      <c r="I148" s="9" t="s">
        <v>444</v>
      </c>
      <c r="J148" s="9" t="s">
        <v>444</v>
      </c>
      <c r="K148" s="9" t="s">
        <v>444</v>
      </c>
      <c r="L148" s="9" t="s">
        <v>444</v>
      </c>
      <c r="M148" s="9" t="s">
        <v>444</v>
      </c>
      <c r="N148" s="9" t="s">
        <v>444</v>
      </c>
      <c r="O148" s="9" t="s">
        <v>444</v>
      </c>
      <c r="P148" s="9" t="s">
        <v>444</v>
      </c>
      <c r="Q148" s="9" t="s">
        <v>444</v>
      </c>
      <c r="R148" s="9" t="s">
        <v>444</v>
      </c>
      <c r="S148" s="9" t="s">
        <v>444</v>
      </c>
      <c r="T148" s="9" t="s">
        <v>444</v>
      </c>
      <c r="U148" s="9" t="s">
        <v>444</v>
      </c>
      <c r="V148" s="9" t="s">
        <v>444</v>
      </c>
      <c r="W148" s="9" t="s">
        <v>444</v>
      </c>
      <c r="X148" s="9" t="s">
        <v>444</v>
      </c>
      <c r="Y148" s="9" t="s">
        <v>444</v>
      </c>
      <c r="Z148" s="9" t="s">
        <v>444</v>
      </c>
      <c r="AA148" s="9" t="s">
        <v>444</v>
      </c>
      <c r="AB148" s="9" t="s">
        <v>444</v>
      </c>
      <c r="AC148" s="9" t="s">
        <v>444</v>
      </c>
      <c r="AD148" s="9" t="s">
        <v>444</v>
      </c>
      <c r="AE148" s="54"/>
      <c r="AF148" s="9" t="s">
        <v>444</v>
      </c>
      <c r="AG148" s="9" t="s">
        <v>444</v>
      </c>
      <c r="AH148" s="9" t="s">
        <v>444</v>
      </c>
      <c r="AI148" s="9" t="s">
        <v>444</v>
      </c>
      <c r="AJ148" s="9" t="s">
        <v>444</v>
      </c>
      <c r="AK148" s="9" t="s">
        <v>444</v>
      </c>
      <c r="AL148" s="43" t="s">
        <v>49</v>
      </c>
    </row>
    <row r="149" spans="1:38" ht="26.25" hidden="1" customHeight="1" thickBot="1">
      <c r="A149" s="85"/>
      <c r="B149" s="43" t="s">
        <v>352</v>
      </c>
      <c r="C149" s="86" t="s">
        <v>359</v>
      </c>
      <c r="D149" s="87" t="s">
        <v>281</v>
      </c>
      <c r="E149" s="9" t="s">
        <v>444</v>
      </c>
      <c r="F149" s="9" t="s">
        <v>444</v>
      </c>
      <c r="G149" s="9" t="s">
        <v>444</v>
      </c>
      <c r="H149" s="9" t="s">
        <v>444</v>
      </c>
      <c r="I149" s="9" t="s">
        <v>444</v>
      </c>
      <c r="J149" s="9" t="s">
        <v>444</v>
      </c>
      <c r="K149" s="9" t="s">
        <v>444</v>
      </c>
      <c r="L149" s="9" t="s">
        <v>444</v>
      </c>
      <c r="M149" s="9" t="s">
        <v>444</v>
      </c>
      <c r="N149" s="9" t="s">
        <v>444</v>
      </c>
      <c r="O149" s="9" t="s">
        <v>444</v>
      </c>
      <c r="P149" s="9" t="s">
        <v>444</v>
      </c>
      <c r="Q149" s="9" t="s">
        <v>444</v>
      </c>
      <c r="R149" s="9" t="s">
        <v>444</v>
      </c>
      <c r="S149" s="9" t="s">
        <v>444</v>
      </c>
      <c r="T149" s="9" t="s">
        <v>444</v>
      </c>
      <c r="U149" s="9" t="s">
        <v>444</v>
      </c>
      <c r="V149" s="9" t="s">
        <v>444</v>
      </c>
      <c r="W149" s="9" t="s">
        <v>444</v>
      </c>
      <c r="X149" s="9" t="s">
        <v>444</v>
      </c>
      <c r="Y149" s="9" t="s">
        <v>444</v>
      </c>
      <c r="Z149" s="9" t="s">
        <v>444</v>
      </c>
      <c r="AA149" s="9" t="s">
        <v>444</v>
      </c>
      <c r="AB149" s="9" t="s">
        <v>444</v>
      </c>
      <c r="AC149" s="9" t="s">
        <v>444</v>
      </c>
      <c r="AD149" s="9" t="s">
        <v>444</v>
      </c>
      <c r="AE149" s="54"/>
      <c r="AF149" s="9" t="s">
        <v>444</v>
      </c>
      <c r="AG149" s="9" t="s">
        <v>444</v>
      </c>
      <c r="AH149" s="9" t="s">
        <v>444</v>
      </c>
      <c r="AI149" s="9" t="s">
        <v>444</v>
      </c>
      <c r="AJ149" s="9" t="s">
        <v>444</v>
      </c>
      <c r="AK149" s="9" t="s">
        <v>444</v>
      </c>
      <c r="AL149" s="43" t="s">
        <v>413</v>
      </c>
    </row>
    <row r="150" spans="1:38" ht="26.25" hidden="1" customHeight="1" thickBot="1">
      <c r="A150" s="85"/>
      <c r="B150" s="43" t="s">
        <v>353</v>
      </c>
      <c r="C150" s="86" t="s">
        <v>360</v>
      </c>
      <c r="D150" s="87" t="s">
        <v>281</v>
      </c>
      <c r="E150" s="9" t="s">
        <v>444</v>
      </c>
      <c r="F150" s="9" t="s">
        <v>444</v>
      </c>
      <c r="G150" s="9" t="s">
        <v>444</v>
      </c>
      <c r="H150" s="9" t="s">
        <v>444</v>
      </c>
      <c r="I150" s="9" t="s">
        <v>444</v>
      </c>
      <c r="J150" s="9" t="s">
        <v>444</v>
      </c>
      <c r="K150" s="9" t="s">
        <v>444</v>
      </c>
      <c r="L150" s="9" t="s">
        <v>444</v>
      </c>
      <c r="M150" s="9" t="s">
        <v>444</v>
      </c>
      <c r="N150" s="9" t="s">
        <v>444</v>
      </c>
      <c r="O150" s="9" t="s">
        <v>444</v>
      </c>
      <c r="P150" s="9" t="s">
        <v>444</v>
      </c>
      <c r="Q150" s="9" t="s">
        <v>444</v>
      </c>
      <c r="R150" s="9" t="s">
        <v>444</v>
      </c>
      <c r="S150" s="9" t="s">
        <v>444</v>
      </c>
      <c r="T150" s="9" t="s">
        <v>444</v>
      </c>
      <c r="U150" s="9" t="s">
        <v>444</v>
      </c>
      <c r="V150" s="9" t="s">
        <v>444</v>
      </c>
      <c r="W150" s="9" t="s">
        <v>444</v>
      </c>
      <c r="X150" s="9" t="s">
        <v>444</v>
      </c>
      <c r="Y150" s="9" t="s">
        <v>444</v>
      </c>
      <c r="Z150" s="9" t="s">
        <v>444</v>
      </c>
      <c r="AA150" s="9" t="s">
        <v>444</v>
      </c>
      <c r="AB150" s="9" t="s">
        <v>444</v>
      </c>
      <c r="AC150" s="9" t="s">
        <v>444</v>
      </c>
      <c r="AD150" s="9" t="s">
        <v>444</v>
      </c>
      <c r="AE150" s="54"/>
      <c r="AF150" s="9" t="s">
        <v>444</v>
      </c>
      <c r="AG150" s="9" t="s">
        <v>444</v>
      </c>
      <c r="AH150" s="9" t="s">
        <v>444</v>
      </c>
      <c r="AI150" s="9" t="s">
        <v>444</v>
      </c>
      <c r="AJ150" s="9" t="s">
        <v>444</v>
      </c>
      <c r="AK150" s="9" t="s">
        <v>444</v>
      </c>
      <c r="AL150" s="43" t="s">
        <v>413</v>
      </c>
    </row>
    <row r="151" spans="1:38" ht="15" customHeight="1" thickBot="1">
      <c r="A151" s="93"/>
      <c r="B151" s="94"/>
      <c r="C151" s="94"/>
      <c r="D151" s="84"/>
      <c r="E151"/>
      <c r="F151"/>
      <c r="G151"/>
      <c r="H151"/>
      <c r="I151"/>
      <c r="J151"/>
      <c r="K151"/>
      <c r="L151"/>
      <c r="M151"/>
      <c r="N151"/>
      <c r="O151" s="84"/>
      <c r="P151" s="84"/>
      <c r="Q151" s="84"/>
      <c r="R151" s="84"/>
      <c r="S151" s="84"/>
      <c r="T151" s="84"/>
      <c r="U151" s="84"/>
      <c r="V151" s="84"/>
      <c r="W151" s="84"/>
      <c r="X151" s="84"/>
      <c r="Y151" s="84"/>
      <c r="Z151" s="84"/>
      <c r="AA151" s="84"/>
      <c r="AB151" s="84"/>
      <c r="AC151" s="84"/>
      <c r="AD151" s="84"/>
      <c r="AE151" s="57"/>
      <c r="AF151" s="84"/>
      <c r="AG151" s="84"/>
      <c r="AH151" s="84"/>
      <c r="AI151" s="84"/>
      <c r="AJ151" s="84"/>
      <c r="AK151" s="84"/>
      <c r="AL151" s="46"/>
    </row>
    <row r="152" spans="1:38" ht="26.25" customHeight="1" thickBot="1">
      <c r="A152" s="88"/>
      <c r="B152" s="44" t="s">
        <v>325</v>
      </c>
      <c r="C152" s="89" t="s">
        <v>369</v>
      </c>
      <c r="D152" s="88"/>
      <c r="E152" s="88" t="s">
        <v>444</v>
      </c>
      <c r="F152" s="88" t="s">
        <v>444</v>
      </c>
      <c r="G152" s="88" t="s">
        <v>444</v>
      </c>
      <c r="H152" s="88" t="s">
        <v>444</v>
      </c>
      <c r="I152" s="88" t="s">
        <v>444</v>
      </c>
      <c r="J152" s="88" t="s">
        <v>444</v>
      </c>
      <c r="K152" s="88" t="s">
        <v>444</v>
      </c>
      <c r="L152" s="88" t="s">
        <v>444</v>
      </c>
      <c r="M152" s="88" t="s">
        <v>444</v>
      </c>
      <c r="N152" s="88" t="s">
        <v>444</v>
      </c>
      <c r="O152" s="88" t="s">
        <v>444</v>
      </c>
      <c r="P152" s="88" t="s">
        <v>444</v>
      </c>
      <c r="Q152" s="88" t="s">
        <v>444</v>
      </c>
      <c r="R152" s="88" t="s">
        <v>444</v>
      </c>
      <c r="S152" s="88" t="s">
        <v>444</v>
      </c>
      <c r="T152" s="88" t="s">
        <v>444</v>
      </c>
      <c r="U152" s="88" t="s">
        <v>444</v>
      </c>
      <c r="V152" s="88" t="s">
        <v>444</v>
      </c>
      <c r="W152" s="88" t="s">
        <v>444</v>
      </c>
      <c r="X152" s="88" t="s">
        <v>444</v>
      </c>
      <c r="Y152" s="88" t="s">
        <v>444</v>
      </c>
      <c r="Z152" s="88" t="s">
        <v>444</v>
      </c>
      <c r="AA152" s="88" t="s">
        <v>444</v>
      </c>
      <c r="AB152" s="88" t="s">
        <v>444</v>
      </c>
      <c r="AC152" s="88" t="s">
        <v>444</v>
      </c>
      <c r="AD152" s="88" t="s">
        <v>444</v>
      </c>
      <c r="AE152" s="170"/>
      <c r="AF152" s="88" t="s">
        <v>444</v>
      </c>
      <c r="AG152" s="88" t="s">
        <v>444</v>
      </c>
      <c r="AH152" s="88" t="s">
        <v>444</v>
      </c>
      <c r="AI152" s="88" t="s">
        <v>444</v>
      </c>
      <c r="AJ152" s="88" t="s">
        <v>444</v>
      </c>
      <c r="AK152" s="88" t="s">
        <v>443</v>
      </c>
      <c r="AL152" s="44"/>
    </row>
    <row r="153" spans="1:38" ht="37.5" customHeight="1" thickBot="1">
      <c r="A153" s="90"/>
      <c r="B153" s="91" t="s">
        <v>367</v>
      </c>
      <c r="C153" s="92" t="s">
        <v>364</v>
      </c>
      <c r="D153" s="90" t="s">
        <v>297</v>
      </c>
      <c r="E153" s="11">
        <f>SUM(E$141, E$152, IF(AND(ISNUMBER(SEARCH($B$4,"AT|BE|CH|GB|IE|LT|LU|NL")),SUM(E$144:E$150)&gt;0),SUM(E$144:E$150)-SUM(E$27:E$33),0))</f>
        <v>36.581143912502768</v>
      </c>
      <c r="F153" s="11">
        <f t="shared" ref="F153:AD153" si="5">SUM(F$141, F$152, IF(AND(ISNUMBER(SEARCH($B$4,"AT|BE|CH|GB|IE|LT|LU|NL")),SUM(F$144:F$150)&gt;0),SUM(F$144:F$150)-SUM(F$27:F$33),0))</f>
        <v>29.262206590705986</v>
      </c>
      <c r="G153" s="11">
        <f t="shared" si="5"/>
        <v>91.304521631107505</v>
      </c>
      <c r="H153" s="11">
        <f t="shared" si="5"/>
        <v>9.5555280242254508</v>
      </c>
      <c r="I153" s="11">
        <f t="shared" si="5"/>
        <v>21.405284785107987</v>
      </c>
      <c r="J153" s="11">
        <f t="shared" si="5"/>
        <v>34.279157874404397</v>
      </c>
      <c r="K153" s="11">
        <f t="shared" si="5"/>
        <v>46.2337003933226</v>
      </c>
      <c r="L153" s="11">
        <f t="shared" si="5"/>
        <v>2.1889333367140811</v>
      </c>
      <c r="M153" s="11">
        <f t="shared" si="5"/>
        <v>66.748798247583096</v>
      </c>
      <c r="N153" s="11">
        <f t="shared" si="5"/>
        <v>5.380455962932138</v>
      </c>
      <c r="O153" s="11">
        <f t="shared" si="5"/>
        <v>0.26612761175468691</v>
      </c>
      <c r="P153" s="11">
        <f t="shared" si="5"/>
        <v>0.3572138212972733</v>
      </c>
      <c r="Q153" s="11">
        <f t="shared" si="5"/>
        <v>1.0188056108186816</v>
      </c>
      <c r="R153" s="11">
        <f t="shared" si="5"/>
        <v>3.4751968060047504</v>
      </c>
      <c r="S153" s="11">
        <f t="shared" si="5"/>
        <v>1.9298954078743049</v>
      </c>
      <c r="T153" s="11">
        <f t="shared" si="5"/>
        <v>2.1846809946792329</v>
      </c>
      <c r="U153" s="11">
        <f t="shared" si="5"/>
        <v>2.3384792712995028</v>
      </c>
      <c r="V153" s="11">
        <f t="shared" si="5"/>
        <v>10.95305351828195</v>
      </c>
      <c r="W153" s="11">
        <f t="shared" si="5"/>
        <v>38.994506929679105</v>
      </c>
      <c r="X153" s="11">
        <f t="shared" si="5"/>
        <v>1.5572446358680725</v>
      </c>
      <c r="Y153" s="11">
        <f t="shared" si="5"/>
        <v>1.7707503708075831</v>
      </c>
      <c r="Z153" s="11">
        <f t="shared" si="5"/>
        <v>0.67986963203759954</v>
      </c>
      <c r="AA153" s="11">
        <f t="shared" si="5"/>
        <v>0.83652971856307556</v>
      </c>
      <c r="AB153" s="11">
        <f t="shared" si="5"/>
        <v>5.1291653043744905</v>
      </c>
      <c r="AC153" s="11">
        <f t="shared" si="5"/>
        <v>9.4740374335021045</v>
      </c>
      <c r="AD153" s="11">
        <f t="shared" si="5"/>
        <v>209.18775569020599</v>
      </c>
      <c r="AE153" s="54"/>
      <c r="AF153" s="11"/>
      <c r="AG153" s="11"/>
      <c r="AH153" s="11"/>
      <c r="AI153" s="11"/>
      <c r="AJ153" s="11"/>
      <c r="AK153" s="11"/>
      <c r="AL153" s="45"/>
    </row>
    <row r="154" spans="1:38" ht="26.25" customHeight="1" thickBot="1">
      <c r="A154" s="88"/>
      <c r="B154" s="44" t="s">
        <v>326</v>
      </c>
      <c r="C154" s="89" t="s">
        <v>370</v>
      </c>
      <c r="D154" s="88" t="s">
        <v>320</v>
      </c>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55"/>
      <c r="AF154" s="10"/>
      <c r="AG154" s="10"/>
      <c r="AH154" s="10"/>
      <c r="AI154" s="10"/>
      <c r="AJ154" s="10"/>
      <c r="AK154" s="10"/>
      <c r="AL154" s="44"/>
    </row>
    <row r="155" spans="1:38" ht="37.5" customHeight="1" thickBot="1">
      <c r="A155" s="90"/>
      <c r="B155" s="91" t="s">
        <v>368</v>
      </c>
      <c r="C155" s="92" t="s">
        <v>365</v>
      </c>
      <c r="D155" s="90" t="s">
        <v>324</v>
      </c>
      <c r="E155" s="11">
        <f>SUM(E$141, E$154, -1 * IF(OR($B$6=2005,$B$6&gt;=2020),SUM(E$99:E$122),0), IF(AND(ISNUMBER(SEARCH($B$4,"AT|BE|CH|GB|IE|LT|LU|NL")),SUM(E$144:E$150)&gt;0),SUM(E$144:E$150)-SUM(E$27:E$33),0))</f>
        <v>36.581143912502768</v>
      </c>
      <c r="F155" s="11">
        <f>SUM(F$141, F$154, -1 * IF(OR($B$6=2005,$B$6&gt;=2020),SUM(F$99:F$122),0), IF(AND(ISNUMBER(SEARCH($B$4,"AT|BE|CH|GB|IE|LT|LU|NL")),SUM(F$144:F$150)&gt;0),SUM(F$144:F$150)-SUM(F$27:F$33),0))</f>
        <v>29.262206590705986</v>
      </c>
      <c r="G155" s="11">
        <f>SUM(G$141, G$154, IF(AND(ISNUMBER(SEARCH($B$4,"AT|BE|CH|GB|IE|LT|LU|NL")),SUM(G$144:G$150)&gt;0),SUM(G$144:G$150)-SUM(G$27:G$33),0))</f>
        <v>91.304521631107505</v>
      </c>
      <c r="H155" s="11">
        <f>SUM(H$141, H$154, IF(AND(ISNUMBER(SEARCH($B$4,"AT|BE|CH|GB|IE|LT|LU|NL")),SUM(H$144:H$150)&gt;0),SUM(H$144:H$150)-SUM(H$27:H$33),0))</f>
        <v>9.5555280242254508</v>
      </c>
      <c r="I155" s="11">
        <f t="shared" ref="I155:AD155" si="6">SUM(I$141, I$154, IF(AND(ISNUMBER(SEARCH($B$4,"AT|BE|CH|GB|IE|LT|LU|NL")),SUM(I$144:I$150)&gt;0),SUM(I$144:I$150)-SUM(I$27:I$33),0))</f>
        <v>21.405284785107987</v>
      </c>
      <c r="J155" s="11">
        <f t="shared" si="6"/>
        <v>34.279157874404397</v>
      </c>
      <c r="K155" s="11">
        <f t="shared" si="6"/>
        <v>46.2337003933226</v>
      </c>
      <c r="L155" s="11">
        <f t="shared" si="6"/>
        <v>2.1889333367140811</v>
      </c>
      <c r="M155" s="11">
        <f t="shared" si="6"/>
        <v>66.748798247583096</v>
      </c>
      <c r="N155" s="11">
        <f t="shared" si="6"/>
        <v>5.380455962932138</v>
      </c>
      <c r="O155" s="11">
        <f t="shared" si="6"/>
        <v>0.26612761175468691</v>
      </c>
      <c r="P155" s="11">
        <f t="shared" si="6"/>
        <v>0.3572138212972733</v>
      </c>
      <c r="Q155" s="11">
        <f t="shared" si="6"/>
        <v>1.0188056108186816</v>
      </c>
      <c r="R155" s="11">
        <f t="shared" si="6"/>
        <v>3.4751968060047504</v>
      </c>
      <c r="S155" s="11">
        <f t="shared" si="6"/>
        <v>1.9298954078743049</v>
      </c>
      <c r="T155" s="11">
        <f t="shared" si="6"/>
        <v>2.1846809946792329</v>
      </c>
      <c r="U155" s="11">
        <f t="shared" si="6"/>
        <v>2.3384792712995028</v>
      </c>
      <c r="V155" s="11">
        <f t="shared" si="6"/>
        <v>10.95305351828195</v>
      </c>
      <c r="W155" s="11">
        <f t="shared" si="6"/>
        <v>38.994506929679105</v>
      </c>
      <c r="X155" s="11">
        <f t="shared" si="6"/>
        <v>1.5572446358680725</v>
      </c>
      <c r="Y155" s="11">
        <f t="shared" si="6"/>
        <v>1.7707503708075831</v>
      </c>
      <c r="Z155" s="11">
        <f t="shared" si="6"/>
        <v>0.67986963203759954</v>
      </c>
      <c r="AA155" s="11">
        <f t="shared" si="6"/>
        <v>0.83652971856307556</v>
      </c>
      <c r="AB155" s="11">
        <f t="shared" si="6"/>
        <v>5.1291653043744905</v>
      </c>
      <c r="AC155" s="11">
        <f t="shared" si="6"/>
        <v>9.4740374335021045</v>
      </c>
      <c r="AD155" s="11">
        <f t="shared" si="6"/>
        <v>209.18775569020599</v>
      </c>
      <c r="AE155" s="56"/>
      <c r="AF155" s="11"/>
      <c r="AG155" s="11"/>
      <c r="AH155" s="11"/>
      <c r="AI155" s="11"/>
      <c r="AJ155" s="11"/>
      <c r="AK155" s="11"/>
      <c r="AL155" s="45"/>
    </row>
    <row r="156" spans="1:38" ht="15" customHeight="1" thickBot="1">
      <c r="A156" s="93"/>
      <c r="B156" s="94"/>
      <c r="C156" s="94"/>
      <c r="D156" s="84"/>
      <c r="E156"/>
      <c r="F156"/>
      <c r="G156"/>
      <c r="H156"/>
      <c r="I156"/>
      <c r="J156"/>
      <c r="K156"/>
      <c r="L156"/>
      <c r="M156"/>
      <c r="N156"/>
      <c r="O156" s="84"/>
      <c r="P156" s="84"/>
      <c r="Q156" s="84"/>
      <c r="R156" s="84"/>
      <c r="S156" s="84"/>
      <c r="T156" s="84"/>
      <c r="U156" s="84"/>
      <c r="V156" s="84"/>
      <c r="W156" s="84"/>
      <c r="X156" s="84"/>
      <c r="Y156" s="84"/>
      <c r="Z156" s="84"/>
      <c r="AA156" s="84"/>
      <c r="AB156" s="84"/>
      <c r="AC156" s="84"/>
      <c r="AD156" s="84"/>
      <c r="AE156" s="57"/>
      <c r="AF156" s="84"/>
      <c r="AG156" s="84"/>
      <c r="AH156" s="84"/>
      <c r="AI156" s="84"/>
      <c r="AJ156" s="84"/>
      <c r="AK156" s="84"/>
      <c r="AL156" s="46"/>
    </row>
    <row r="157" spans="1:38" ht="26.25" customHeight="1" thickBot="1">
      <c r="A157" s="95" t="s">
        <v>363</v>
      </c>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c r="AA157" s="96"/>
      <c r="AB157" s="96"/>
      <c r="AC157" s="96"/>
      <c r="AD157" s="96"/>
      <c r="AE157" s="58"/>
      <c r="AF157" s="96"/>
      <c r="AG157" s="96"/>
      <c r="AH157" s="96"/>
      <c r="AI157" s="96"/>
      <c r="AJ157" s="96"/>
      <c r="AK157" s="96"/>
      <c r="AL157" s="47"/>
    </row>
    <row r="158" spans="1:38" ht="26.25" customHeight="1" thickBot="1">
      <c r="A158" s="48" t="s">
        <v>327</v>
      </c>
      <c r="B158" s="48" t="s">
        <v>328</v>
      </c>
      <c r="C158" s="97" t="s">
        <v>329</v>
      </c>
      <c r="D158" s="98"/>
      <c r="E158" s="98">
        <v>3.2447015088000006E-2</v>
      </c>
      <c r="F158" s="98">
        <v>0.15412332166800002</v>
      </c>
      <c r="G158" s="98">
        <v>8.1117537720000014E-3</v>
      </c>
      <c r="H158" s="98" t="s">
        <v>443</v>
      </c>
      <c r="I158" s="98" t="s">
        <v>443</v>
      </c>
      <c r="J158" s="98" t="s">
        <v>443</v>
      </c>
      <c r="K158" s="98" t="s">
        <v>443</v>
      </c>
      <c r="L158" s="98" t="s">
        <v>443</v>
      </c>
      <c r="M158" s="98">
        <v>9.7341045264000012</v>
      </c>
      <c r="N158" s="98" t="s">
        <v>443</v>
      </c>
      <c r="O158" s="98" t="s">
        <v>443</v>
      </c>
      <c r="P158" s="98" t="s">
        <v>443</v>
      </c>
      <c r="Q158" s="98" t="s">
        <v>443</v>
      </c>
      <c r="R158" s="98" t="s">
        <v>443</v>
      </c>
      <c r="S158" s="98" t="s">
        <v>443</v>
      </c>
      <c r="T158" s="98" t="s">
        <v>443</v>
      </c>
      <c r="U158" s="98" t="s">
        <v>443</v>
      </c>
      <c r="V158" s="98" t="s">
        <v>443</v>
      </c>
      <c r="W158" s="98" t="s">
        <v>443</v>
      </c>
      <c r="X158" s="98" t="s">
        <v>443</v>
      </c>
      <c r="Y158" s="98" t="s">
        <v>443</v>
      </c>
      <c r="Z158" s="98" t="s">
        <v>443</v>
      </c>
      <c r="AA158" s="98" t="s">
        <v>443</v>
      </c>
      <c r="AB158" s="98" t="s">
        <v>443</v>
      </c>
      <c r="AC158" s="98" t="s">
        <v>443</v>
      </c>
      <c r="AD158" s="98" t="s">
        <v>443</v>
      </c>
      <c r="AE158" s="54"/>
      <c r="AF158" s="98" t="s">
        <v>444</v>
      </c>
      <c r="AG158" s="98" t="s">
        <v>443</v>
      </c>
      <c r="AH158" s="98" t="s">
        <v>443</v>
      </c>
      <c r="AI158" s="98" t="s">
        <v>444</v>
      </c>
      <c r="AJ158" s="98" t="s">
        <v>443</v>
      </c>
      <c r="AK158" s="98">
        <v>348.80541219600002</v>
      </c>
      <c r="AL158" s="48" t="s">
        <v>49</v>
      </c>
    </row>
    <row r="159" spans="1:38" ht="26.25" customHeight="1" thickBot="1">
      <c r="A159" s="48" t="s">
        <v>327</v>
      </c>
      <c r="B159" s="48" t="s">
        <v>330</v>
      </c>
      <c r="C159" s="97" t="s">
        <v>331</v>
      </c>
      <c r="D159" s="98"/>
      <c r="E159" s="98" t="s">
        <v>442</v>
      </c>
      <c r="F159" s="98" t="s">
        <v>442</v>
      </c>
      <c r="G159" s="98" t="s">
        <v>442</v>
      </c>
      <c r="H159" s="98" t="s">
        <v>442</v>
      </c>
      <c r="I159" s="98" t="s">
        <v>442</v>
      </c>
      <c r="J159" s="98" t="s">
        <v>442</v>
      </c>
      <c r="K159" s="98" t="s">
        <v>442</v>
      </c>
      <c r="L159" s="98" t="s">
        <v>442</v>
      </c>
      <c r="M159" s="98" t="s">
        <v>442</v>
      </c>
      <c r="N159" s="98" t="s">
        <v>442</v>
      </c>
      <c r="O159" s="98" t="s">
        <v>442</v>
      </c>
      <c r="P159" s="98" t="s">
        <v>442</v>
      </c>
      <c r="Q159" s="98" t="s">
        <v>442</v>
      </c>
      <c r="R159" s="98" t="s">
        <v>442</v>
      </c>
      <c r="S159" s="98" t="s">
        <v>442</v>
      </c>
      <c r="T159" s="98" t="s">
        <v>442</v>
      </c>
      <c r="U159" s="98" t="s">
        <v>442</v>
      </c>
      <c r="V159" s="98" t="s">
        <v>442</v>
      </c>
      <c r="W159" s="98" t="s">
        <v>442</v>
      </c>
      <c r="X159" s="98" t="s">
        <v>442</v>
      </c>
      <c r="Y159" s="98" t="s">
        <v>442</v>
      </c>
      <c r="Z159" s="98" t="s">
        <v>442</v>
      </c>
      <c r="AA159" s="98" t="s">
        <v>442</v>
      </c>
      <c r="AB159" s="98" t="s">
        <v>442</v>
      </c>
      <c r="AC159" s="98" t="s">
        <v>442</v>
      </c>
      <c r="AD159" s="98" t="s">
        <v>442</v>
      </c>
      <c r="AE159" s="54"/>
      <c r="AF159" s="98" t="s">
        <v>444</v>
      </c>
      <c r="AG159" s="98" t="s">
        <v>443</v>
      </c>
      <c r="AH159" s="98" t="s">
        <v>443</v>
      </c>
      <c r="AI159" s="98" t="s">
        <v>444</v>
      </c>
      <c r="AJ159" s="98" t="s">
        <v>443</v>
      </c>
      <c r="AK159" s="98" t="s">
        <v>442</v>
      </c>
      <c r="AL159" s="48" t="s">
        <v>49</v>
      </c>
    </row>
    <row r="160" spans="1:38" ht="26.25" customHeight="1" thickBot="1">
      <c r="A160" s="48" t="s">
        <v>332</v>
      </c>
      <c r="B160" s="48" t="s">
        <v>333</v>
      </c>
      <c r="C160" s="97" t="s">
        <v>411</v>
      </c>
      <c r="D160" s="98"/>
      <c r="E160" s="98" t="s">
        <v>442</v>
      </c>
      <c r="F160" s="98" t="s">
        <v>442</v>
      </c>
      <c r="G160" s="98" t="s">
        <v>442</v>
      </c>
      <c r="H160" s="98" t="s">
        <v>442</v>
      </c>
      <c r="I160" s="98" t="s">
        <v>442</v>
      </c>
      <c r="J160" s="98" t="s">
        <v>442</v>
      </c>
      <c r="K160" s="98" t="s">
        <v>442</v>
      </c>
      <c r="L160" s="98" t="s">
        <v>442</v>
      </c>
      <c r="M160" s="98" t="s">
        <v>442</v>
      </c>
      <c r="N160" s="98" t="s">
        <v>442</v>
      </c>
      <c r="O160" s="98" t="s">
        <v>442</v>
      </c>
      <c r="P160" s="98" t="s">
        <v>442</v>
      </c>
      <c r="Q160" s="98" t="s">
        <v>442</v>
      </c>
      <c r="R160" s="98" t="s">
        <v>442</v>
      </c>
      <c r="S160" s="98" t="s">
        <v>442</v>
      </c>
      <c r="T160" s="98" t="s">
        <v>442</v>
      </c>
      <c r="U160" s="98" t="s">
        <v>442</v>
      </c>
      <c r="V160" s="98" t="s">
        <v>442</v>
      </c>
      <c r="W160" s="98" t="s">
        <v>442</v>
      </c>
      <c r="X160" s="98" t="s">
        <v>442</v>
      </c>
      <c r="Y160" s="98" t="s">
        <v>442</v>
      </c>
      <c r="Z160" s="98" t="s">
        <v>442</v>
      </c>
      <c r="AA160" s="98" t="s">
        <v>442</v>
      </c>
      <c r="AB160" s="98" t="s">
        <v>442</v>
      </c>
      <c r="AC160" s="98" t="s">
        <v>442</v>
      </c>
      <c r="AD160" s="98" t="s">
        <v>442</v>
      </c>
      <c r="AE160" s="54"/>
      <c r="AF160" s="98" t="s">
        <v>442</v>
      </c>
      <c r="AG160" s="98" t="s">
        <v>442</v>
      </c>
      <c r="AH160" s="98" t="s">
        <v>442</v>
      </c>
      <c r="AI160" s="98" t="s">
        <v>442</v>
      </c>
      <c r="AJ160" s="98" t="s">
        <v>442</v>
      </c>
      <c r="AK160" s="98" t="s">
        <v>442</v>
      </c>
      <c r="AL160" s="48" t="s">
        <v>49</v>
      </c>
    </row>
    <row r="161" spans="1:38" ht="26.25" customHeight="1" thickBot="1">
      <c r="A161" s="48" t="s">
        <v>334</v>
      </c>
      <c r="B161" s="48" t="s">
        <v>335</v>
      </c>
      <c r="C161" s="97" t="s">
        <v>336</v>
      </c>
      <c r="D161" s="98"/>
      <c r="E161" s="98" t="s">
        <v>444</v>
      </c>
      <c r="F161" s="98" t="s">
        <v>444</v>
      </c>
      <c r="G161" s="98" t="s">
        <v>444</v>
      </c>
      <c r="H161" s="98" t="s">
        <v>444</v>
      </c>
      <c r="I161" s="98" t="s">
        <v>444</v>
      </c>
      <c r="J161" s="98" t="s">
        <v>444</v>
      </c>
      <c r="K161" s="98" t="s">
        <v>444</v>
      </c>
      <c r="L161" s="98" t="s">
        <v>444</v>
      </c>
      <c r="M161" s="98" t="s">
        <v>444</v>
      </c>
      <c r="N161" s="98" t="s">
        <v>444</v>
      </c>
      <c r="O161" s="98" t="s">
        <v>444</v>
      </c>
      <c r="P161" s="98" t="s">
        <v>444</v>
      </c>
      <c r="Q161" s="98" t="s">
        <v>444</v>
      </c>
      <c r="R161" s="98" t="s">
        <v>444</v>
      </c>
      <c r="S161" s="98" t="s">
        <v>444</v>
      </c>
      <c r="T161" s="98" t="s">
        <v>444</v>
      </c>
      <c r="U161" s="98" t="s">
        <v>444</v>
      </c>
      <c r="V161" s="98" t="s">
        <v>444</v>
      </c>
      <c r="W161" s="98" t="s">
        <v>444</v>
      </c>
      <c r="X161" s="98" t="s">
        <v>444</v>
      </c>
      <c r="Y161" s="98" t="s">
        <v>444</v>
      </c>
      <c r="Z161" s="98" t="s">
        <v>444</v>
      </c>
      <c r="AA161" s="98" t="s">
        <v>444</v>
      </c>
      <c r="AB161" s="98" t="s">
        <v>443</v>
      </c>
      <c r="AC161" s="98" t="s">
        <v>443</v>
      </c>
      <c r="AD161" s="98" t="s">
        <v>443</v>
      </c>
      <c r="AE161" s="54"/>
      <c r="AF161" s="98" t="s">
        <v>442</v>
      </c>
      <c r="AG161" s="98" t="s">
        <v>442</v>
      </c>
      <c r="AH161" s="98" t="s">
        <v>442</v>
      </c>
      <c r="AI161" s="98" t="s">
        <v>442</v>
      </c>
      <c r="AJ161" s="98" t="s">
        <v>442</v>
      </c>
      <c r="AK161" s="98" t="s">
        <v>443</v>
      </c>
      <c r="AL161" s="48" t="s">
        <v>49</v>
      </c>
    </row>
    <row r="162" spans="1:38" ht="26.25" customHeight="1" thickBot="1">
      <c r="A162" s="49" t="s">
        <v>334</v>
      </c>
      <c r="B162" s="49" t="s">
        <v>337</v>
      </c>
      <c r="C162" s="99" t="s">
        <v>338</v>
      </c>
      <c r="D162" s="100"/>
      <c r="E162" s="98" t="s">
        <v>444</v>
      </c>
      <c r="F162" s="98" t="s">
        <v>444</v>
      </c>
      <c r="G162" s="98" t="s">
        <v>444</v>
      </c>
      <c r="H162" s="98" t="s">
        <v>444</v>
      </c>
      <c r="I162" s="98" t="s">
        <v>444</v>
      </c>
      <c r="J162" s="98" t="s">
        <v>444</v>
      </c>
      <c r="K162" s="98" t="s">
        <v>444</v>
      </c>
      <c r="L162" s="98" t="s">
        <v>444</v>
      </c>
      <c r="M162" s="98" t="s">
        <v>444</v>
      </c>
      <c r="N162" s="98" t="s">
        <v>444</v>
      </c>
      <c r="O162" s="98" t="s">
        <v>444</v>
      </c>
      <c r="P162" s="98" t="s">
        <v>444</v>
      </c>
      <c r="Q162" s="98" t="s">
        <v>444</v>
      </c>
      <c r="R162" s="98" t="s">
        <v>444</v>
      </c>
      <c r="S162" s="98" t="s">
        <v>444</v>
      </c>
      <c r="T162" s="98" t="s">
        <v>444</v>
      </c>
      <c r="U162" s="98" t="s">
        <v>444</v>
      </c>
      <c r="V162" s="98" t="s">
        <v>444</v>
      </c>
      <c r="W162" s="98" t="s">
        <v>444</v>
      </c>
      <c r="X162" s="98" t="s">
        <v>444</v>
      </c>
      <c r="Y162" s="98" t="s">
        <v>444</v>
      </c>
      <c r="Z162" s="98" t="s">
        <v>444</v>
      </c>
      <c r="AA162" s="98" t="s">
        <v>444</v>
      </c>
      <c r="AB162" s="98" t="s">
        <v>443</v>
      </c>
      <c r="AC162" s="98" t="s">
        <v>443</v>
      </c>
      <c r="AD162" s="98" t="s">
        <v>443</v>
      </c>
      <c r="AE162" s="54"/>
      <c r="AF162" s="98" t="s">
        <v>443</v>
      </c>
      <c r="AG162" s="98" t="s">
        <v>443</v>
      </c>
      <c r="AH162" s="98" t="s">
        <v>443</v>
      </c>
      <c r="AI162" s="98" t="s">
        <v>443</v>
      </c>
      <c r="AJ162" s="98" t="s">
        <v>443</v>
      </c>
      <c r="AK162" s="98" t="s">
        <v>443</v>
      </c>
      <c r="AL162" s="49" t="s">
        <v>412</v>
      </c>
    </row>
    <row r="163" spans="1:38" ht="26.25" customHeight="1" thickBot="1">
      <c r="A163" s="50" t="s">
        <v>339</v>
      </c>
      <c r="B163" s="50" t="s">
        <v>340</v>
      </c>
      <c r="C163" s="101" t="s">
        <v>341</v>
      </c>
      <c r="D163" s="102"/>
      <c r="E163" s="102" t="s">
        <v>442</v>
      </c>
      <c r="F163" s="102" t="s">
        <v>442</v>
      </c>
      <c r="G163" s="102" t="s">
        <v>442</v>
      </c>
      <c r="H163" s="102" t="s">
        <v>442</v>
      </c>
      <c r="I163" s="102" t="s">
        <v>442</v>
      </c>
      <c r="J163" s="102" t="s">
        <v>442</v>
      </c>
      <c r="K163" s="102" t="s">
        <v>442</v>
      </c>
      <c r="L163" s="102" t="s">
        <v>442</v>
      </c>
      <c r="M163" s="102" t="s">
        <v>442</v>
      </c>
      <c r="N163" s="102" t="s">
        <v>442</v>
      </c>
      <c r="O163" s="102" t="s">
        <v>442</v>
      </c>
      <c r="P163" s="102" t="s">
        <v>442</v>
      </c>
      <c r="Q163" s="102" t="s">
        <v>442</v>
      </c>
      <c r="R163" s="102" t="s">
        <v>442</v>
      </c>
      <c r="S163" s="102" t="s">
        <v>442</v>
      </c>
      <c r="T163" s="102" t="s">
        <v>442</v>
      </c>
      <c r="U163" s="102" t="s">
        <v>442</v>
      </c>
      <c r="V163" s="102" t="s">
        <v>442</v>
      </c>
      <c r="W163" s="102" t="s">
        <v>442</v>
      </c>
      <c r="X163" s="102" t="s">
        <v>442</v>
      </c>
      <c r="Y163" s="102" t="s">
        <v>442</v>
      </c>
      <c r="Z163" s="102" t="s">
        <v>442</v>
      </c>
      <c r="AA163" s="102" t="s">
        <v>442</v>
      </c>
      <c r="AB163" s="102" t="s">
        <v>442</v>
      </c>
      <c r="AC163" s="102" t="s">
        <v>443</v>
      </c>
      <c r="AD163" s="102" t="s">
        <v>443</v>
      </c>
      <c r="AE163" s="54"/>
      <c r="AF163" s="102" t="s">
        <v>443</v>
      </c>
      <c r="AG163" s="102" t="s">
        <v>443</v>
      </c>
      <c r="AH163" s="102" t="s">
        <v>443</v>
      </c>
      <c r="AI163" s="102" t="s">
        <v>443</v>
      </c>
      <c r="AJ163" s="102" t="s">
        <v>443</v>
      </c>
      <c r="AK163" s="102" t="s">
        <v>442</v>
      </c>
      <c r="AL163" s="50" t="s">
        <v>412</v>
      </c>
    </row>
    <row r="164" spans="1:38" ht="26.25" customHeight="1" thickBot="1">
      <c r="A164" s="50" t="s">
        <v>339</v>
      </c>
      <c r="B164" s="50" t="s">
        <v>342</v>
      </c>
      <c r="C164" s="101" t="s">
        <v>343</v>
      </c>
      <c r="D164" s="102"/>
      <c r="E164" s="102">
        <v>1.9312</v>
      </c>
      <c r="F164" s="102">
        <v>5.7935999999999996</v>
      </c>
      <c r="G164" s="102">
        <v>0.38624000000000003</v>
      </c>
      <c r="H164" s="102">
        <v>0.38624000000000003</v>
      </c>
      <c r="I164" s="102">
        <v>0.70796879999999995</v>
      </c>
      <c r="J164" s="102">
        <v>0.86529520000000004</v>
      </c>
      <c r="K164" s="102">
        <v>1.3372744000000001</v>
      </c>
      <c r="L164" s="102">
        <v>6.3717191999999992E-2</v>
      </c>
      <c r="M164" s="102">
        <v>57.936</v>
      </c>
      <c r="N164" s="102" t="s">
        <v>443</v>
      </c>
      <c r="O164" s="102" t="s">
        <v>443</v>
      </c>
      <c r="P164" s="102" t="s">
        <v>443</v>
      </c>
      <c r="Q164" s="102" t="s">
        <v>443</v>
      </c>
      <c r="R164" s="102" t="s">
        <v>443</v>
      </c>
      <c r="S164" s="102" t="s">
        <v>443</v>
      </c>
      <c r="T164" s="102" t="s">
        <v>443</v>
      </c>
      <c r="U164" s="102" t="s">
        <v>443</v>
      </c>
      <c r="V164" s="102" t="s">
        <v>443</v>
      </c>
      <c r="W164" s="102" t="s">
        <v>443</v>
      </c>
      <c r="X164" s="102" t="s">
        <v>443</v>
      </c>
      <c r="Y164" s="102" t="s">
        <v>443</v>
      </c>
      <c r="Z164" s="102" t="s">
        <v>443</v>
      </c>
      <c r="AA164" s="102" t="s">
        <v>443</v>
      </c>
      <c r="AB164" s="102" t="s">
        <v>443</v>
      </c>
      <c r="AC164" s="102" t="s">
        <v>443</v>
      </c>
      <c r="AD164" s="102" t="s">
        <v>443</v>
      </c>
      <c r="AE164" s="54"/>
      <c r="AF164" s="102" t="s">
        <v>443</v>
      </c>
      <c r="AG164" s="102" t="s">
        <v>443</v>
      </c>
      <c r="AH164" s="102" t="s">
        <v>443</v>
      </c>
      <c r="AI164" s="102" t="s">
        <v>443</v>
      </c>
      <c r="AJ164" s="102" t="s">
        <v>443</v>
      </c>
      <c r="AK164" s="102">
        <v>19312</v>
      </c>
      <c r="AL164" s="50" t="s">
        <v>344</v>
      </c>
    </row>
    <row r="165" spans="1:38" ht="26.25" customHeight="1" thickBot="1">
      <c r="A165" s="50" t="s">
        <v>339</v>
      </c>
      <c r="B165" s="50" t="s">
        <v>345</v>
      </c>
      <c r="C165" s="101" t="s">
        <v>346</v>
      </c>
      <c r="D165" s="102"/>
      <c r="E165" s="102" t="s">
        <v>444</v>
      </c>
      <c r="F165" s="102" t="s">
        <v>444</v>
      </c>
      <c r="G165" s="102" t="s">
        <v>444</v>
      </c>
      <c r="H165" s="102" t="s">
        <v>444</v>
      </c>
      <c r="I165" s="102" t="s">
        <v>444</v>
      </c>
      <c r="J165" s="102" t="s">
        <v>444</v>
      </c>
      <c r="K165" s="102" t="s">
        <v>444</v>
      </c>
      <c r="L165" s="102" t="s">
        <v>444</v>
      </c>
      <c r="M165" s="102" t="s">
        <v>444</v>
      </c>
      <c r="N165" s="102" t="s">
        <v>444</v>
      </c>
      <c r="O165" s="102" t="s">
        <v>444</v>
      </c>
      <c r="P165" s="102" t="s">
        <v>444</v>
      </c>
      <c r="Q165" s="102" t="s">
        <v>444</v>
      </c>
      <c r="R165" s="102" t="s">
        <v>444</v>
      </c>
      <c r="S165" s="102" t="s">
        <v>444</v>
      </c>
      <c r="T165" s="102" t="s">
        <v>444</v>
      </c>
      <c r="U165" s="102" t="s">
        <v>444</v>
      </c>
      <c r="V165" s="102" t="s">
        <v>444</v>
      </c>
      <c r="W165" s="102" t="s">
        <v>444</v>
      </c>
      <c r="X165" s="102" t="s">
        <v>444</v>
      </c>
      <c r="Y165" s="102" t="s">
        <v>444</v>
      </c>
      <c r="Z165" s="102" t="s">
        <v>444</v>
      </c>
      <c r="AA165" s="102" t="s">
        <v>444</v>
      </c>
      <c r="AB165" s="102" t="s">
        <v>444</v>
      </c>
      <c r="AC165" s="102" t="s">
        <v>444</v>
      </c>
      <c r="AD165" s="102" t="s">
        <v>444</v>
      </c>
      <c r="AE165" s="56"/>
      <c r="AF165" s="102" t="s">
        <v>443</v>
      </c>
      <c r="AG165" s="102" t="s">
        <v>443</v>
      </c>
      <c r="AH165" s="102" t="s">
        <v>443</v>
      </c>
      <c r="AI165" s="102" t="s">
        <v>443</v>
      </c>
      <c r="AJ165" s="102" t="s">
        <v>443</v>
      </c>
      <c r="AK165" s="102" t="s">
        <v>444</v>
      </c>
      <c r="AL165" s="50" t="s">
        <v>412</v>
      </c>
    </row>
    <row r="166" spans="1:38" ht="15" customHeight="1">
      <c r="D166" s="12"/>
      <c r="E166" s="12"/>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4"/>
      <c r="AG166" s="14"/>
      <c r="AH166" s="14"/>
      <c r="AI166" s="14"/>
      <c r="AJ166" s="14"/>
      <c r="AK166" s="14"/>
      <c r="AL166" s="18"/>
    </row>
    <row r="167" spans="1:38" s="113" customFormat="1" ht="52.5" customHeight="1">
      <c r="A167" s="270" t="s">
        <v>371</v>
      </c>
      <c r="B167" s="270"/>
      <c r="C167" s="270"/>
      <c r="D167" s="270"/>
      <c r="E167" s="270"/>
      <c r="F167" s="270"/>
      <c r="G167" s="270"/>
      <c r="H167" s="111"/>
      <c r="I167" s="112"/>
      <c r="J167" s="112"/>
      <c r="K167" s="112"/>
      <c r="L167" s="112"/>
      <c r="M167" s="112"/>
      <c r="N167" s="112"/>
      <c r="O167" s="112"/>
      <c r="P167" s="112"/>
      <c r="Q167" s="112"/>
      <c r="R167" s="112"/>
      <c r="S167" s="112"/>
      <c r="T167" s="112"/>
      <c r="U167" s="112"/>
      <c r="AC167" s="114"/>
      <c r="AD167" s="114"/>
      <c r="AG167" s="115"/>
      <c r="AH167" s="115"/>
      <c r="AI167" s="115"/>
      <c r="AJ167" s="115"/>
      <c r="AK167" s="115"/>
      <c r="AL167" s="115"/>
    </row>
    <row r="168" spans="1:38" s="116" customFormat="1" ht="63.75" customHeight="1">
      <c r="A168" s="270" t="s">
        <v>375</v>
      </c>
      <c r="B168" s="270"/>
      <c r="C168" s="270"/>
      <c r="D168" s="270"/>
      <c r="E168" s="270"/>
      <c r="F168" s="270"/>
      <c r="G168" s="270"/>
      <c r="H168" s="111"/>
      <c r="I168" s="112"/>
      <c r="J168"/>
      <c r="K168"/>
      <c r="L168"/>
      <c r="M168" s="112"/>
      <c r="N168" s="112"/>
      <c r="O168" s="112"/>
      <c r="P168" s="112"/>
      <c r="Q168" s="112"/>
      <c r="R168" s="112"/>
      <c r="S168" s="112"/>
      <c r="T168" s="112"/>
      <c r="U168" s="112"/>
    </row>
    <row r="169" spans="1:38" s="116" customFormat="1" ht="26.25" customHeight="1">
      <c r="A169" s="270" t="s">
        <v>372</v>
      </c>
      <c r="B169" s="270"/>
      <c r="C169" s="270"/>
      <c r="D169" s="270"/>
      <c r="E169" s="270"/>
      <c r="F169" s="270"/>
      <c r="G169" s="270"/>
      <c r="H169" s="111"/>
      <c r="I169" s="112"/>
      <c r="J169"/>
      <c r="K169"/>
      <c r="L169"/>
      <c r="M169" s="112"/>
      <c r="N169" s="112"/>
      <c r="O169" s="112"/>
      <c r="P169" s="112"/>
      <c r="Q169" s="112"/>
      <c r="R169" s="112"/>
      <c r="S169" s="112"/>
      <c r="T169" s="112"/>
      <c r="U169" s="112"/>
    </row>
    <row r="170" spans="1:38" s="113" customFormat="1" ht="26.25" customHeight="1">
      <c r="A170" s="270" t="s">
        <v>373</v>
      </c>
      <c r="B170" s="270"/>
      <c r="C170" s="270"/>
      <c r="D170" s="270"/>
      <c r="E170" s="270"/>
      <c r="F170" s="270"/>
      <c r="G170" s="270"/>
      <c r="H170" s="111"/>
      <c r="I170" s="112"/>
      <c r="J170"/>
      <c r="K170"/>
      <c r="L170"/>
      <c r="M170" s="112"/>
      <c r="N170" s="112"/>
      <c r="O170" s="112"/>
      <c r="P170" s="112"/>
      <c r="Q170" s="112"/>
      <c r="R170" s="112"/>
      <c r="S170" s="112"/>
      <c r="T170" s="112"/>
      <c r="U170" s="112"/>
      <c r="AC170" s="114"/>
      <c r="AD170" s="114"/>
      <c r="AG170" s="115"/>
      <c r="AH170" s="115"/>
      <c r="AI170" s="115"/>
      <c r="AJ170" s="115"/>
      <c r="AK170" s="115"/>
      <c r="AL170" s="115"/>
    </row>
    <row r="171" spans="1:38" s="116" customFormat="1" ht="52.5" customHeight="1">
      <c r="A171" s="270" t="s">
        <v>374</v>
      </c>
      <c r="B171" s="270"/>
      <c r="C171" s="270"/>
      <c r="D171" s="270"/>
      <c r="E171" s="270"/>
      <c r="F171" s="270"/>
      <c r="G171" s="270"/>
      <c r="H171" s="111"/>
      <c r="I171" s="112"/>
      <c r="J171"/>
      <c r="K171"/>
      <c r="L171"/>
      <c r="M171" s="112"/>
      <c r="N171" s="112"/>
      <c r="O171" s="112"/>
      <c r="P171" s="112"/>
      <c r="Q171" s="112"/>
      <c r="R171" s="112"/>
      <c r="S171" s="112"/>
      <c r="T171" s="112"/>
      <c r="U171" s="112"/>
    </row>
  </sheetData>
  <autoFilter ref="A10:AD150" xr:uid="{00000000-0001-0000-1A00-000000000000}">
    <filterColumn colId="1" showButton="0">
      <filters blank="1">
        <filter val="1A1a"/>
        <filter val="1A2a"/>
        <filter val="1A2b"/>
        <filter val="1A2gviii"/>
        <filter val="1B1a"/>
        <filter val="1B1b"/>
        <filter val="1B1c"/>
        <filter val="2A1"/>
        <filter val="2C1"/>
        <filter val="2C2"/>
        <filter val="5C1biii"/>
        <filter val="NATIONAL TOTAL"/>
        <filter val="NFR Code"/>
      </filters>
    </filterColumn>
    <filterColumn colId="2" showButton="0"/>
    <filterColumn colId="4" showButton="0"/>
    <filterColumn colId="5" showButton="0"/>
    <filterColumn colId="6" showButton="0"/>
    <filterColumn colId="8" showButton="0"/>
    <filterColumn colId="9" showButton="0"/>
    <filterColumn colId="10" showButton="0"/>
    <filterColumn colId="13" showButton="0"/>
    <filterColumn colId="14" showButton="0"/>
    <filterColumn colId="16" showButton="0"/>
    <filterColumn colId="17" showButton="0"/>
    <filterColumn colId="18" showButton="0"/>
    <filterColumn colId="19" showButton="0"/>
    <filterColumn colId="20" showButton="0"/>
    <filterColumn colId="22" showButton="0"/>
    <filterColumn colId="23" showButton="0"/>
    <filterColumn colId="24" showButton="0"/>
    <filterColumn colId="25" showButton="0"/>
    <filterColumn colId="26" showButton="0"/>
    <filterColumn colId="27" showButton="0"/>
    <filterColumn colId="28" showButton="0"/>
  </autoFilter>
  <mergeCells count="15">
    <mergeCell ref="A169:G169"/>
    <mergeCell ref="A170:G170"/>
    <mergeCell ref="A171:G171"/>
    <mergeCell ref="Q10:V11"/>
    <mergeCell ref="W10:AD10"/>
    <mergeCell ref="AF10:AL11"/>
    <mergeCell ref="X11:AB11"/>
    <mergeCell ref="A167:G167"/>
    <mergeCell ref="A168:G168"/>
    <mergeCell ref="A10:A12"/>
    <mergeCell ref="B10:D12"/>
    <mergeCell ref="E10:H11"/>
    <mergeCell ref="I10:L11"/>
    <mergeCell ref="M10:M11"/>
    <mergeCell ref="N10:P11"/>
  </mergeCells>
  <pageMargins left="0.7" right="0.7" top="0.75" bottom="0.75" header="0.3" footer="0.3"/>
  <ignoredErrors>
    <ignoredError sqref="E16 AF22:AK22 E141:AD141 AK14 AG15 AK15 AF16:AJ16 AK17 AK18 AK19 AK20 AK21 AK23 AG25:AH25 AJ25 AG26:AH26 AJ26 AF37:AK38 AH34 AJ34:AK34 AH35 AJ35:AK35 AG36:AH36 AJ36:AK36 AF42:AK42 AK39 AF45:AK46 AK43 AG44 AJ44:AK44 AF49:AK51 AG47 AJ47:AK47 AF61:AJ61 AF71:AK71 AK70 AF76:AJ76 AF78:AJ78 AF81:AK81 AF94:AK94 AK92 AF97:AK98 AF96:AJ96 AF114:AK115 AF111:AJ111 AF120:AK120 AF125:AJ125 AK122 AK123 AK124 AF127:AK127 AF131:AJ131 AF134:AK135 AF133 AF88:AK90 E153:AD155 E160:AK163 AF82:AJ82 E71 AF74:AJ74 AF72:AJ72 E75 AF85:AJ85 E94 E49:E50 AF60:AJ60 AF86:AJ86 E35 AF63:AK63 AF62:AJ62 AF84:AJ84 AF83:AJ83 AF93:AJ93 E98 E103 AF103:AK103 AF102:AJ102 E22 AE158:AJ158 AE159:AJ159 E37:E38 E45:E46 AF40 AH40:AK40 AJ41:AK41 AF48:AJ48 E54 AF54:AK54 AF52:AJ52 AF53:AJ53 AF58:AJ58 AF55:AJ55 E63 AF56:AJ56 E165:AK165 AE164:AJ164 AF57:AJ57 E66:E69 AF73:AJ73 E79 E81 AF87:AJ87 AF91:AJ91 E96 AF95:AJ95 AF101:AJ101 AF99:AJ99 AF100:AJ100 AF106:AK106 AF104:AJ104 E106 AF105:AJ105 AF110:AJ110 AF107:AJ107 E111 AF108:AJ108 AF109:AJ109 AF112:AJ112 E114:E115 AF113:AJ113 AF117:AK118 AF116:AJ116 E117:E118 E120 E122:E124 E127:E130 E132:E134 E138 AF138:AK138 AF136:AJ136 AF137:AJ137" unlocked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filterMode="1"/>
  <dimension ref="A1:AL171"/>
  <sheetViews>
    <sheetView zoomScale="80" zoomScaleNormal="80" workbookViewId="0">
      <selection activeCell="E141" sqref="E141"/>
    </sheetView>
  </sheetViews>
  <sheetFormatPr defaultColWidth="8.85546875" defaultRowHeight="12.75"/>
  <cols>
    <col min="1" max="2" width="21.42578125" style="1" customWidth="1"/>
    <col min="3" max="3" width="46.42578125" style="15" customWidth="1"/>
    <col min="4" max="4" width="7.140625" style="1" customWidth="1"/>
    <col min="5" max="7" width="8.5703125" style="1" customWidth="1"/>
    <col min="8" max="9" width="8.5703125" style="1" hidden="1" customWidth="1"/>
    <col min="10" max="10" width="8.5703125" style="1" customWidth="1"/>
    <col min="11" max="13" width="8.5703125" style="1" hidden="1" customWidth="1"/>
    <col min="14" max="16" width="8.5703125" style="1" customWidth="1"/>
    <col min="17" max="24" width="8.5703125" style="1" hidden="1" customWidth="1"/>
    <col min="25" max="25" width="12.42578125" style="1" hidden="1" customWidth="1"/>
    <col min="26" max="30" width="8.5703125" style="1" hidden="1" customWidth="1"/>
    <col min="31" max="31" width="2.140625" style="1" customWidth="1"/>
    <col min="32" max="36" width="8.5703125" style="1" customWidth="1"/>
    <col min="37" max="37" width="10" style="1" customWidth="1"/>
    <col min="38" max="38" width="25.7109375" style="1" customWidth="1"/>
    <col min="39" max="16384" width="8.85546875" style="1"/>
  </cols>
  <sheetData>
    <row r="1" spans="1:38" ht="22.5" customHeight="1">
      <c r="A1" s="23" t="s">
        <v>362</v>
      </c>
      <c r="B1" s="24"/>
      <c r="C1" s="25"/>
    </row>
    <row r="2" spans="1:38">
      <c r="A2" s="26" t="s">
        <v>361</v>
      </c>
      <c r="B2" s="24"/>
      <c r="C2" s="25"/>
    </row>
    <row r="3" spans="1:38">
      <c r="B3" s="24"/>
      <c r="C3" s="25"/>
      <c r="F3" s="24"/>
      <c r="R3" s="2"/>
      <c r="S3" s="2"/>
      <c r="T3" s="2"/>
      <c r="U3" s="2"/>
      <c r="V3" s="2"/>
    </row>
    <row r="4" spans="1:38">
      <c r="A4" s="26" t="s">
        <v>0</v>
      </c>
      <c r="B4" s="17" t="s">
        <v>428</v>
      </c>
      <c r="C4" s="27" t="s">
        <v>1</v>
      </c>
      <c r="R4" s="2"/>
      <c r="S4" s="2"/>
      <c r="T4" s="2"/>
      <c r="U4" s="2"/>
      <c r="V4" s="2"/>
    </row>
    <row r="5" spans="1:38">
      <c r="A5" s="26" t="s">
        <v>2</v>
      </c>
      <c r="B5" s="185" t="s">
        <v>453</v>
      </c>
      <c r="C5" s="27" t="s">
        <v>3</v>
      </c>
      <c r="R5" s="2"/>
      <c r="S5" s="2"/>
      <c r="T5" s="2"/>
      <c r="U5" s="2"/>
      <c r="V5" s="2"/>
    </row>
    <row r="6" spans="1:38">
      <c r="A6" s="26" t="s">
        <v>4</v>
      </c>
      <c r="B6" s="17">
        <v>2013</v>
      </c>
      <c r="C6" s="27" t="s">
        <v>5</v>
      </c>
      <c r="R6" s="28"/>
      <c r="S6" s="28"/>
      <c r="T6" s="28"/>
      <c r="U6" s="28"/>
      <c r="V6" s="28"/>
    </row>
    <row r="7" spans="1:38">
      <c r="A7" s="26" t="s">
        <v>6</v>
      </c>
      <c r="B7" s="17" t="s">
        <v>450</v>
      </c>
      <c r="C7" s="27" t="s">
        <v>7</v>
      </c>
      <c r="R7" s="2"/>
      <c r="S7" s="2"/>
      <c r="T7" s="2"/>
      <c r="U7" s="2"/>
      <c r="V7" s="2"/>
    </row>
    <row r="8" spans="1:38">
      <c r="A8" s="6"/>
      <c r="B8" s="24"/>
      <c r="C8" s="25"/>
      <c r="R8" s="2"/>
      <c r="S8" s="2"/>
      <c r="T8" s="2"/>
      <c r="U8" s="2"/>
      <c r="V8" s="2"/>
      <c r="AF8" s="28"/>
    </row>
    <row r="9" spans="1:38" ht="13.5" thickBot="1">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c r="A10" s="271" t="str">
        <f>B4&amp;": "&amp;B5&amp;": "&amp;B6</f>
        <v>MK:  04/03/2024: 2013</v>
      </c>
      <c r="B10" s="273" t="s">
        <v>8</v>
      </c>
      <c r="C10" s="274"/>
      <c r="D10" s="275"/>
      <c r="E10" s="261" t="s">
        <v>9</v>
      </c>
      <c r="F10" s="262"/>
      <c r="G10" s="262"/>
      <c r="H10" s="263"/>
      <c r="I10" s="261" t="s">
        <v>10</v>
      </c>
      <c r="J10" s="262"/>
      <c r="K10" s="262"/>
      <c r="L10" s="263"/>
      <c r="M10" s="279" t="s">
        <v>11</v>
      </c>
      <c r="N10" s="261" t="s">
        <v>12</v>
      </c>
      <c r="O10" s="262"/>
      <c r="P10" s="263"/>
      <c r="Q10" s="261" t="s">
        <v>13</v>
      </c>
      <c r="R10" s="262"/>
      <c r="S10" s="262"/>
      <c r="T10" s="262"/>
      <c r="U10" s="262"/>
      <c r="V10" s="263"/>
      <c r="W10" s="261" t="s">
        <v>366</v>
      </c>
      <c r="X10" s="262"/>
      <c r="Y10" s="262"/>
      <c r="Z10" s="262"/>
      <c r="AA10" s="262"/>
      <c r="AB10" s="262"/>
      <c r="AC10" s="262"/>
      <c r="AD10" s="263"/>
      <c r="AE10" s="33"/>
      <c r="AF10" s="261" t="s">
        <v>383</v>
      </c>
      <c r="AG10" s="262"/>
      <c r="AH10" s="262"/>
      <c r="AI10" s="262"/>
      <c r="AJ10" s="262"/>
      <c r="AK10" s="262"/>
      <c r="AL10" s="263"/>
    </row>
    <row r="11" spans="1:38" ht="15" customHeight="1" thickBot="1">
      <c r="A11" s="272"/>
      <c r="B11" s="276"/>
      <c r="C11" s="277"/>
      <c r="D11" s="278"/>
      <c r="E11" s="264"/>
      <c r="F11" s="265"/>
      <c r="G11" s="265"/>
      <c r="H11" s="266"/>
      <c r="I11" s="264"/>
      <c r="J11" s="265"/>
      <c r="K11" s="265"/>
      <c r="L11" s="266"/>
      <c r="M11" s="280"/>
      <c r="N11" s="264"/>
      <c r="O11" s="265"/>
      <c r="P11" s="266"/>
      <c r="Q11" s="264"/>
      <c r="R11" s="265"/>
      <c r="S11" s="265"/>
      <c r="T11" s="265"/>
      <c r="U11" s="265"/>
      <c r="V11" s="266"/>
      <c r="W11" s="108"/>
      <c r="X11" s="267" t="s">
        <v>31</v>
      </c>
      <c r="Y11" s="268"/>
      <c r="Z11" s="268"/>
      <c r="AA11" s="268"/>
      <c r="AB11" s="269"/>
      <c r="AC11" s="109"/>
      <c r="AD11" s="110"/>
      <c r="AE11" s="34"/>
      <c r="AF11" s="264"/>
      <c r="AG11" s="265"/>
      <c r="AH11" s="265"/>
      <c r="AI11" s="265"/>
      <c r="AJ11" s="265"/>
      <c r="AK11" s="265"/>
      <c r="AL11" s="266"/>
    </row>
    <row r="12" spans="1:38" ht="52.5" customHeight="1" thickBot="1">
      <c r="A12" s="272"/>
      <c r="B12" s="276"/>
      <c r="C12" s="277"/>
      <c r="D12" s="278"/>
      <c r="E12" s="104" t="s">
        <v>384</v>
      </c>
      <c r="F12" s="104" t="s">
        <v>14</v>
      </c>
      <c r="G12" s="104" t="s">
        <v>15</v>
      </c>
      <c r="H12" s="104" t="s">
        <v>16</v>
      </c>
      <c r="I12" s="104" t="s">
        <v>17</v>
      </c>
      <c r="J12" s="105" t="s">
        <v>18</v>
      </c>
      <c r="K12" s="105" t="s">
        <v>19</v>
      </c>
      <c r="L12" s="106" t="s">
        <v>394</v>
      </c>
      <c r="M12" s="104" t="s">
        <v>20</v>
      </c>
      <c r="N12" s="105" t="s">
        <v>21</v>
      </c>
      <c r="O12" s="105" t="s">
        <v>22</v>
      </c>
      <c r="P12" s="105" t="s">
        <v>23</v>
      </c>
      <c r="Q12" s="105" t="s">
        <v>24</v>
      </c>
      <c r="R12" s="105" t="s">
        <v>25</v>
      </c>
      <c r="S12" s="105" t="s">
        <v>26</v>
      </c>
      <c r="T12" s="105" t="s">
        <v>27</v>
      </c>
      <c r="U12" s="105" t="s">
        <v>28</v>
      </c>
      <c r="V12" s="105" t="s">
        <v>29</v>
      </c>
      <c r="W12" s="104" t="s">
        <v>30</v>
      </c>
      <c r="X12" s="104" t="s">
        <v>395</v>
      </c>
      <c r="Y12" s="104" t="s">
        <v>396</v>
      </c>
      <c r="Z12" s="104" t="s">
        <v>397</v>
      </c>
      <c r="AA12" s="104" t="s">
        <v>398</v>
      </c>
      <c r="AB12" s="104" t="s">
        <v>41</v>
      </c>
      <c r="AC12" s="105" t="s">
        <v>32</v>
      </c>
      <c r="AD12" s="105" t="s">
        <v>33</v>
      </c>
      <c r="AE12" s="35"/>
      <c r="AF12" s="104" t="s">
        <v>34</v>
      </c>
      <c r="AG12" s="104" t="s">
        <v>35</v>
      </c>
      <c r="AH12" s="104" t="s">
        <v>36</v>
      </c>
      <c r="AI12" s="104" t="s">
        <v>37</v>
      </c>
      <c r="AJ12" s="104" t="s">
        <v>38</v>
      </c>
      <c r="AK12" s="104" t="s">
        <v>39</v>
      </c>
      <c r="AL12" s="107" t="s">
        <v>40</v>
      </c>
    </row>
    <row r="13" spans="1:38" ht="37.5" customHeight="1" thickBot="1">
      <c r="A13" s="36" t="s">
        <v>42</v>
      </c>
      <c r="B13" s="36" t="s">
        <v>43</v>
      </c>
      <c r="C13" s="37" t="s">
        <v>427</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ht="26.25" customHeight="1" thickBot="1">
      <c r="A14" s="60" t="s">
        <v>50</v>
      </c>
      <c r="B14" s="60" t="s">
        <v>51</v>
      </c>
      <c r="C14" s="61" t="s">
        <v>52</v>
      </c>
      <c r="D14" s="62"/>
      <c r="E14" s="62">
        <v>11.953719999999999</v>
      </c>
      <c r="F14" s="62">
        <v>6.7733531884473119E-2</v>
      </c>
      <c r="G14" s="62">
        <v>75.027163739484436</v>
      </c>
      <c r="H14" s="62" t="s">
        <v>443</v>
      </c>
      <c r="I14" s="62">
        <v>2.8942866000000005</v>
      </c>
      <c r="J14" s="62">
        <v>7.2893144000000012</v>
      </c>
      <c r="K14" s="62">
        <v>10.719580000000001</v>
      </c>
      <c r="L14" s="62">
        <v>2.9175694692729313E-2</v>
      </c>
      <c r="M14" s="62">
        <v>1.9819819782670967</v>
      </c>
      <c r="N14" s="62">
        <v>0.6570058833068565</v>
      </c>
      <c r="O14" s="62">
        <v>7.9695980551142742E-2</v>
      </c>
      <c r="P14" s="62">
        <v>0.12646473045709511</v>
      </c>
      <c r="Q14" s="62">
        <v>0.62604506454851416</v>
      </c>
      <c r="R14" s="62">
        <v>0.39829985687547398</v>
      </c>
      <c r="S14" s="62">
        <v>5.0358215687547392E-2</v>
      </c>
      <c r="T14" s="62">
        <v>0.75505017632433113</v>
      </c>
      <c r="U14" s="62">
        <v>1.9558056486911946</v>
      </c>
      <c r="V14" s="62">
        <v>0.49695788330685647</v>
      </c>
      <c r="W14" s="62">
        <v>0.43737111022854758</v>
      </c>
      <c r="X14" s="62">
        <v>5.8549009559732669E-5</v>
      </c>
      <c r="Y14" s="62">
        <v>1.6130476518395988E-3</v>
      </c>
      <c r="Z14" s="62">
        <v>1.2658316518395988E-3</v>
      </c>
      <c r="AA14" s="62">
        <v>1.0148805183959899E-4</v>
      </c>
      <c r="AB14" s="62">
        <v>3.0389163650785291E-3</v>
      </c>
      <c r="AC14" s="62">
        <v>2.9079340000000005E-4</v>
      </c>
      <c r="AD14" s="157">
        <v>1.432266E-4</v>
      </c>
      <c r="AE14" s="158"/>
      <c r="AF14" s="173">
        <v>1310</v>
      </c>
      <c r="AG14" s="62">
        <v>43402</v>
      </c>
      <c r="AH14" s="62">
        <v>1522.2045709512001</v>
      </c>
      <c r="AI14" s="62" t="s">
        <v>443</v>
      </c>
      <c r="AJ14" s="62" t="s">
        <v>443</v>
      </c>
      <c r="AK14" s="62" t="s">
        <v>443</v>
      </c>
      <c r="AL14" s="40" t="s">
        <v>49</v>
      </c>
    </row>
    <row r="15" spans="1:38" ht="26.25" hidden="1" customHeight="1" thickBot="1">
      <c r="A15" s="60" t="s">
        <v>53</v>
      </c>
      <c r="B15" s="60" t="s">
        <v>54</v>
      </c>
      <c r="C15" s="61" t="s">
        <v>55</v>
      </c>
      <c r="D15" s="62"/>
      <c r="E15" s="62">
        <v>5.8742937633999993E-2</v>
      </c>
      <c r="F15" s="62">
        <v>1.05735843644E-3</v>
      </c>
      <c r="G15" s="62">
        <v>0.18604567864055802</v>
      </c>
      <c r="H15" s="62" t="s">
        <v>444</v>
      </c>
      <c r="I15" s="62">
        <v>3.51246701102E-3</v>
      </c>
      <c r="J15" s="62">
        <v>5.8138270110199997E-3</v>
      </c>
      <c r="K15" s="62">
        <v>7.7316270110199996E-3</v>
      </c>
      <c r="L15" s="62" t="s">
        <v>444</v>
      </c>
      <c r="M15" s="62">
        <v>3.1228957677999999E-3</v>
      </c>
      <c r="N15" s="62">
        <v>1.87368778398E-3</v>
      </c>
      <c r="O15" s="62">
        <v>6.0896318442000001E-4</v>
      </c>
      <c r="P15" s="62">
        <v>1.40325132696E-4</v>
      </c>
      <c r="Q15" s="62">
        <v>1.550468022336E-3</v>
      </c>
      <c r="R15" s="62">
        <v>6.1309090154199998E-3</v>
      </c>
      <c r="S15" s="62">
        <v>4.7877402542200005E-3</v>
      </c>
      <c r="T15" s="62">
        <v>0.29699226996765998</v>
      </c>
      <c r="U15" s="62">
        <v>1.3058659676599999E-3</v>
      </c>
      <c r="V15" s="62">
        <v>2.0063731805999997E-2</v>
      </c>
      <c r="W15" s="62">
        <v>9.5889999999999994E-4</v>
      </c>
      <c r="X15" s="62">
        <v>4.5422101542000002E-8</v>
      </c>
      <c r="Y15" s="62">
        <v>1.49657289052E-6</v>
      </c>
      <c r="Z15" s="62">
        <v>4.2842071857999999E-8</v>
      </c>
      <c r="AA15" s="62">
        <v>4.2842071857999999E-8</v>
      </c>
      <c r="AB15" s="62">
        <v>1.6276791357779999E-6</v>
      </c>
      <c r="AC15" s="62" t="s">
        <v>443</v>
      </c>
      <c r="AD15" s="157" t="s">
        <v>443</v>
      </c>
      <c r="AE15" s="158"/>
      <c r="AF15" s="62">
        <v>383.56</v>
      </c>
      <c r="AG15" s="62" t="s">
        <v>442</v>
      </c>
      <c r="AH15" s="62">
        <v>67.895517999999996</v>
      </c>
      <c r="AI15" s="62" t="s">
        <v>443</v>
      </c>
      <c r="AJ15" s="62" t="s">
        <v>443</v>
      </c>
      <c r="AK15" s="62" t="s">
        <v>443</v>
      </c>
      <c r="AL15" s="40" t="s">
        <v>49</v>
      </c>
    </row>
    <row r="16" spans="1:38" ht="26.25" hidden="1" customHeight="1" thickBot="1">
      <c r="A16" s="60" t="s">
        <v>53</v>
      </c>
      <c r="B16" s="60" t="s">
        <v>56</v>
      </c>
      <c r="C16" s="61" t="s">
        <v>57</v>
      </c>
      <c r="D16" s="62"/>
      <c r="E16" s="62" t="s">
        <v>442</v>
      </c>
      <c r="F16" s="62" t="s">
        <v>442</v>
      </c>
      <c r="G16" s="62" t="s">
        <v>442</v>
      </c>
      <c r="H16" s="62" t="s">
        <v>442</v>
      </c>
      <c r="I16" s="62" t="s">
        <v>442</v>
      </c>
      <c r="J16" s="62" t="s">
        <v>442</v>
      </c>
      <c r="K16" s="62" t="s">
        <v>442</v>
      </c>
      <c r="L16" s="62" t="s">
        <v>442</v>
      </c>
      <c r="M16" s="62" t="s">
        <v>442</v>
      </c>
      <c r="N16" s="62" t="s">
        <v>442</v>
      </c>
      <c r="O16" s="62" t="s">
        <v>442</v>
      </c>
      <c r="P16" s="62" t="s">
        <v>442</v>
      </c>
      <c r="Q16" s="62" t="s">
        <v>442</v>
      </c>
      <c r="R16" s="62" t="s">
        <v>442</v>
      </c>
      <c r="S16" s="62" t="s">
        <v>442</v>
      </c>
      <c r="T16" s="62" t="s">
        <v>442</v>
      </c>
      <c r="U16" s="62" t="s">
        <v>442</v>
      </c>
      <c r="V16" s="62" t="s">
        <v>442</v>
      </c>
      <c r="W16" s="62" t="s">
        <v>442</v>
      </c>
      <c r="X16" s="62" t="s">
        <v>442</v>
      </c>
      <c r="Y16" s="62" t="s">
        <v>442</v>
      </c>
      <c r="Z16" s="62" t="s">
        <v>442</v>
      </c>
      <c r="AA16" s="62" t="s">
        <v>442</v>
      </c>
      <c r="AB16" s="62" t="s">
        <v>442</v>
      </c>
      <c r="AC16" s="62" t="s">
        <v>442</v>
      </c>
      <c r="AD16" s="62" t="s">
        <v>442</v>
      </c>
      <c r="AE16" s="158"/>
      <c r="AF16" s="159" t="s">
        <v>442</v>
      </c>
      <c r="AG16" s="62" t="s">
        <v>442</v>
      </c>
      <c r="AH16" s="62" t="s">
        <v>442</v>
      </c>
      <c r="AI16" s="62" t="s">
        <v>442</v>
      </c>
      <c r="AJ16" s="62" t="s">
        <v>442</v>
      </c>
      <c r="AK16" s="62" t="s">
        <v>442</v>
      </c>
      <c r="AL16" s="40" t="s">
        <v>49</v>
      </c>
    </row>
    <row r="17" spans="1:38" ht="26.25" customHeight="1" thickBot="1">
      <c r="A17" s="60" t="s">
        <v>53</v>
      </c>
      <c r="B17" s="60" t="s">
        <v>58</v>
      </c>
      <c r="C17" s="61" t="s">
        <v>59</v>
      </c>
      <c r="D17" s="62"/>
      <c r="E17" s="62">
        <v>2.6982845543926097</v>
      </c>
      <c r="F17" s="62">
        <v>0.65985424395171599</v>
      </c>
      <c r="G17" s="62">
        <v>5.8811942946436933</v>
      </c>
      <c r="H17" s="62">
        <v>4.804272E-6</v>
      </c>
      <c r="I17" s="62">
        <v>0.74990094905018989</v>
      </c>
      <c r="J17" s="62">
        <v>0.8073095816683199</v>
      </c>
      <c r="K17" s="62">
        <v>0.85197942365130985</v>
      </c>
      <c r="L17" s="62">
        <v>7.7856951339389038E-2</v>
      </c>
      <c r="M17" s="62">
        <v>6.1594942660521692</v>
      </c>
      <c r="N17" s="62">
        <v>0.85492829064081333</v>
      </c>
      <c r="O17" s="62">
        <v>1.1550047332111648E-2</v>
      </c>
      <c r="P17" s="62">
        <v>5.1151002641952999E-2</v>
      </c>
      <c r="Q17" s="62">
        <v>2.5675790039769997E-2</v>
      </c>
      <c r="R17" s="62">
        <v>8.6796747056005472E-2</v>
      </c>
      <c r="S17" s="62">
        <v>0.11229044412467709</v>
      </c>
      <c r="T17" s="62">
        <v>8.2948041846884479E-2</v>
      </c>
      <c r="U17" s="62">
        <v>1.1855035411598998E-2</v>
      </c>
      <c r="V17" s="62">
        <v>1.3650702649632049</v>
      </c>
      <c r="W17" s="62">
        <v>1.2996047742863299</v>
      </c>
      <c r="X17" s="62">
        <v>0.29591168928546513</v>
      </c>
      <c r="Y17" s="62">
        <v>0.42068971914232756</v>
      </c>
      <c r="Z17" s="62">
        <v>0.15626465870138834</v>
      </c>
      <c r="AA17" s="62">
        <v>0.12249822109829016</v>
      </c>
      <c r="AB17" s="62">
        <v>0.99536428822747125</v>
      </c>
      <c r="AC17" s="62">
        <v>3.9740073112933998E-3</v>
      </c>
      <c r="AD17" s="157">
        <v>1.0841586546004998</v>
      </c>
      <c r="AE17" s="158"/>
      <c r="AF17" s="159">
        <v>2999.6314080000002</v>
      </c>
      <c r="AG17" s="62">
        <v>6377.4024375699992</v>
      </c>
      <c r="AH17" s="62">
        <v>754.30670850000001</v>
      </c>
      <c r="AI17" s="62">
        <v>4.0035600000000002</v>
      </c>
      <c r="AJ17" s="62" t="s">
        <v>443</v>
      </c>
      <c r="AK17" s="62" t="s">
        <v>443</v>
      </c>
      <c r="AL17" s="40" t="s">
        <v>49</v>
      </c>
    </row>
    <row r="18" spans="1:38" ht="26.25" customHeight="1" thickBot="1">
      <c r="A18" s="60" t="s">
        <v>53</v>
      </c>
      <c r="B18" s="60" t="s">
        <v>60</v>
      </c>
      <c r="C18" s="61" t="s">
        <v>61</v>
      </c>
      <c r="D18" s="62"/>
      <c r="E18" s="62">
        <v>2.1618076500000003E-2</v>
      </c>
      <c r="F18" s="62">
        <v>1.0535125000000001E-3</v>
      </c>
      <c r="G18" s="62">
        <v>1.9806035000000002E-3</v>
      </c>
      <c r="H18" s="62" t="s">
        <v>443</v>
      </c>
      <c r="I18" s="62">
        <v>8.4281000000000004E-4</v>
      </c>
      <c r="J18" s="62">
        <v>8.4281000000000004E-4</v>
      </c>
      <c r="K18" s="62">
        <v>8.4281000000000004E-4</v>
      </c>
      <c r="L18" s="62">
        <v>4.7197360000000009E-4</v>
      </c>
      <c r="M18" s="62">
        <v>2.7812730000000003E-3</v>
      </c>
      <c r="N18" s="62">
        <v>3.3712400000000003E-6</v>
      </c>
      <c r="O18" s="62">
        <v>2.5284300000000006E-7</v>
      </c>
      <c r="P18" s="62">
        <v>5.0568600000000004E-6</v>
      </c>
      <c r="Q18" s="62">
        <v>1.2642150000000001E-6</v>
      </c>
      <c r="R18" s="62">
        <v>8.4280999999999998E-6</v>
      </c>
      <c r="S18" s="62">
        <v>9.2709100000000003E-6</v>
      </c>
      <c r="T18" s="62">
        <v>3.3712400000000005E-7</v>
      </c>
      <c r="U18" s="62">
        <v>4.6354550000000002E-6</v>
      </c>
      <c r="V18" s="62">
        <v>1.2220745000000002E-3</v>
      </c>
      <c r="W18" s="62">
        <v>5.8996699999999997E-5</v>
      </c>
      <c r="X18" s="62">
        <v>8.0066950000000001E-5</v>
      </c>
      <c r="Y18" s="62">
        <v>6.3210750000000009E-4</v>
      </c>
      <c r="Z18" s="62">
        <v>7.1638849999999999E-5</v>
      </c>
      <c r="AA18" s="62">
        <v>6.3210749999999998E-5</v>
      </c>
      <c r="AB18" s="62">
        <v>8.4702405000000006E-4</v>
      </c>
      <c r="AC18" s="62" t="s">
        <v>443</v>
      </c>
      <c r="AD18" s="157" t="s">
        <v>443</v>
      </c>
      <c r="AE18" s="158"/>
      <c r="AF18" s="159">
        <v>42.140500000000003</v>
      </c>
      <c r="AG18" s="62" t="s">
        <v>443</v>
      </c>
      <c r="AH18" s="62" t="s">
        <v>443</v>
      </c>
      <c r="AI18" s="62" t="s">
        <v>443</v>
      </c>
      <c r="AJ18" s="62" t="s">
        <v>443</v>
      </c>
      <c r="AK18" s="62" t="s">
        <v>443</v>
      </c>
      <c r="AL18" s="40" t="s">
        <v>49</v>
      </c>
    </row>
    <row r="19" spans="1:38" ht="26.25" hidden="1" customHeight="1" thickBot="1">
      <c r="A19" s="60" t="s">
        <v>53</v>
      </c>
      <c r="B19" s="60" t="s">
        <v>62</v>
      </c>
      <c r="C19" s="61" t="s">
        <v>63</v>
      </c>
      <c r="D19" s="62"/>
      <c r="E19" s="62">
        <v>3.9507861656212E-2</v>
      </c>
      <c r="F19" s="62">
        <v>2.7648777314240001E-3</v>
      </c>
      <c r="G19" s="62">
        <v>3.3950334054099604E-3</v>
      </c>
      <c r="H19" s="62" t="s">
        <v>443</v>
      </c>
      <c r="I19" s="62">
        <v>1.5193377504026399E-3</v>
      </c>
      <c r="J19" s="62">
        <v>1.5205872504026399E-3</v>
      </c>
      <c r="K19" s="62">
        <v>1.5235027504026399E-3</v>
      </c>
      <c r="L19" s="62">
        <v>8.1951874801610564E-4</v>
      </c>
      <c r="M19" s="62">
        <v>6.0350204612520005E-3</v>
      </c>
      <c r="N19" s="62">
        <v>1.7380712349267999E-5</v>
      </c>
      <c r="O19" s="62">
        <v>5.8774115608491999E-6</v>
      </c>
      <c r="P19" s="62">
        <v>2.8775088409520002E-5</v>
      </c>
      <c r="Q19" s="62">
        <v>5.9216342637999994E-6</v>
      </c>
      <c r="R19" s="62">
        <v>2.4381874840043997E-5</v>
      </c>
      <c r="S19" s="62">
        <v>1.8349393318008801E-5</v>
      </c>
      <c r="T19" s="62">
        <v>1.886128600044E-6</v>
      </c>
      <c r="U19" s="62">
        <v>1.0228046457503999E-5</v>
      </c>
      <c r="V19" s="62">
        <v>2.3169245781332398E-3</v>
      </c>
      <c r="W19" s="62">
        <v>1.6111465410176E-4</v>
      </c>
      <c r="X19" s="62">
        <v>1.4025184734267938E-4</v>
      </c>
      <c r="Y19" s="62">
        <v>1.0809309937066254E-3</v>
      </c>
      <c r="Z19" s="62">
        <v>1.238612537249268E-4</v>
      </c>
      <c r="AA19" s="62">
        <v>1.0912188338901904E-4</v>
      </c>
      <c r="AB19" s="62">
        <v>1.4395884781632504E-3</v>
      </c>
      <c r="AC19" s="62">
        <v>2.0825E-6</v>
      </c>
      <c r="AD19" s="157">
        <v>2.4989999999999997E-8</v>
      </c>
      <c r="AE19" s="158"/>
      <c r="AF19" s="159">
        <v>71.610657500000002</v>
      </c>
      <c r="AG19" s="62" t="s">
        <v>443</v>
      </c>
      <c r="AH19" s="62">
        <v>36.941795388000003</v>
      </c>
      <c r="AI19" s="62">
        <v>0.41649999999999998</v>
      </c>
      <c r="AJ19" s="62" t="s">
        <v>443</v>
      </c>
      <c r="AK19" s="62" t="s">
        <v>443</v>
      </c>
      <c r="AL19" s="40" t="s">
        <v>49</v>
      </c>
    </row>
    <row r="20" spans="1:38" ht="26.25" hidden="1" customHeight="1" thickBot="1">
      <c r="A20" s="60" t="s">
        <v>53</v>
      </c>
      <c r="B20" s="60" t="s">
        <v>64</v>
      </c>
      <c r="C20" s="61" t="s">
        <v>65</v>
      </c>
      <c r="D20" s="62"/>
      <c r="E20" s="62">
        <v>9.4009979503333549E-3</v>
      </c>
      <c r="F20" s="62">
        <v>8.6376078701225212E-4</v>
      </c>
      <c r="G20" s="62">
        <v>9.9003702893940928E-4</v>
      </c>
      <c r="H20" s="62">
        <v>3.8010504249700812E-7</v>
      </c>
      <c r="I20" s="62">
        <v>4.0321969802099763E-4</v>
      </c>
      <c r="J20" s="62">
        <v>4.0640826062724014E-4</v>
      </c>
      <c r="K20" s="62">
        <v>4.1036644004180601E-4</v>
      </c>
      <c r="L20" s="62">
        <v>1.9395675951075617E-4</v>
      </c>
      <c r="M20" s="62">
        <v>1.9056354441100789E-3</v>
      </c>
      <c r="N20" s="62">
        <v>4.3324871157498671E-5</v>
      </c>
      <c r="O20" s="62">
        <v>4.6750969844313206E-6</v>
      </c>
      <c r="P20" s="62">
        <v>1.2194546781405271E-5</v>
      </c>
      <c r="Q20" s="62">
        <v>3.0410946739953595E-6</v>
      </c>
      <c r="R20" s="62">
        <v>1.4041238476687323E-5</v>
      </c>
      <c r="S20" s="62">
        <v>9.8148935782506405E-6</v>
      </c>
      <c r="T20" s="62">
        <v>4.1904582329896801E-6</v>
      </c>
      <c r="U20" s="62">
        <v>3.2408317988884201E-6</v>
      </c>
      <c r="V20" s="62">
        <v>6.8730130800727016E-4</v>
      </c>
      <c r="W20" s="62">
        <v>1.1241009336120401E-4</v>
      </c>
      <c r="X20" s="62">
        <v>4.4919883106712724E-5</v>
      </c>
      <c r="Y20" s="62">
        <v>2.5996266271818586E-4</v>
      </c>
      <c r="Z20" s="62">
        <v>3.4717473780535793E-5</v>
      </c>
      <c r="AA20" s="62">
        <v>2.9904478437179838E-5</v>
      </c>
      <c r="AB20" s="62">
        <v>3.6950449804261419E-4</v>
      </c>
      <c r="AC20" s="62">
        <v>1.7379650104042004E-6</v>
      </c>
      <c r="AD20" s="157">
        <v>4.2298005252124853E-5</v>
      </c>
      <c r="AE20" s="158"/>
      <c r="AF20" s="159">
        <v>16.013500000000001</v>
      </c>
      <c r="AG20" s="62">
        <v>0.24869999999999998</v>
      </c>
      <c r="AH20" s="62">
        <v>15.057063756000002</v>
      </c>
      <c r="AI20" s="62">
        <v>0.3167542020808401</v>
      </c>
      <c r="AJ20" s="62" t="s">
        <v>443</v>
      </c>
      <c r="AK20" s="62" t="s">
        <v>443</v>
      </c>
      <c r="AL20" s="40" t="s">
        <v>49</v>
      </c>
    </row>
    <row r="21" spans="1:38" ht="26.25" hidden="1" customHeight="1" thickBot="1">
      <c r="A21" s="60" t="s">
        <v>53</v>
      </c>
      <c r="B21" s="60" t="s">
        <v>66</v>
      </c>
      <c r="C21" s="61" t="s">
        <v>67</v>
      </c>
      <c r="D21" s="62"/>
      <c r="E21" s="62">
        <v>0.3796028095038505</v>
      </c>
      <c r="F21" s="62">
        <v>6.4155379234396875E-2</v>
      </c>
      <c r="G21" s="62">
        <v>3.9861290108405049E-2</v>
      </c>
      <c r="H21" s="62">
        <v>1.6578844795361655E-4</v>
      </c>
      <c r="I21" s="62">
        <v>3.3881668718301394E-2</v>
      </c>
      <c r="J21" s="62">
        <v>3.435783096818544E-2</v>
      </c>
      <c r="K21" s="62">
        <v>3.5372912237914868E-2</v>
      </c>
      <c r="L21" s="62">
        <v>1.3101471696873319E-2</v>
      </c>
      <c r="M21" s="62">
        <v>0.13648863549882828</v>
      </c>
      <c r="N21" s="62">
        <v>4.7056853504446293E-3</v>
      </c>
      <c r="O21" s="62">
        <v>1.8126662288556429E-3</v>
      </c>
      <c r="P21" s="62">
        <v>3.322035282564446E-4</v>
      </c>
      <c r="Q21" s="62">
        <v>9.6131539940450442E-5</v>
      </c>
      <c r="R21" s="62">
        <v>3.4092876535061971E-3</v>
      </c>
      <c r="S21" s="62">
        <v>1.0993735846471255E-3</v>
      </c>
      <c r="T21" s="62">
        <v>3.7373739651790755E-4</v>
      </c>
      <c r="U21" s="62">
        <v>1.6914140228239439E-4</v>
      </c>
      <c r="V21" s="62">
        <v>9.2028125126248639E-2</v>
      </c>
      <c r="W21" s="62">
        <v>1.6275629341943244E-2</v>
      </c>
      <c r="X21" s="62">
        <v>2.9882356029799755E-3</v>
      </c>
      <c r="Y21" s="62">
        <v>1.283559895024664E-2</v>
      </c>
      <c r="Z21" s="62">
        <v>2.0118282807555614E-3</v>
      </c>
      <c r="AA21" s="62">
        <v>1.7017468923951448E-3</v>
      </c>
      <c r="AB21" s="62">
        <v>1.9537409726377322E-2</v>
      </c>
      <c r="AC21" s="62">
        <v>6.9503503320673553E-4</v>
      </c>
      <c r="AD21" s="157">
        <v>1.1735663223976811E-3</v>
      </c>
      <c r="AE21" s="158"/>
      <c r="AF21" s="159">
        <v>681.3809</v>
      </c>
      <c r="AG21" s="62">
        <v>6.8545699999999998</v>
      </c>
      <c r="AH21" s="62">
        <v>220.2199534779449</v>
      </c>
      <c r="AI21" s="62">
        <v>138.15703996134712</v>
      </c>
      <c r="AJ21" s="62" t="s">
        <v>443</v>
      </c>
      <c r="AK21" s="62" t="s">
        <v>443</v>
      </c>
      <c r="AL21" s="40" t="s">
        <v>49</v>
      </c>
    </row>
    <row r="22" spans="1:38" ht="26.25" hidden="1" customHeight="1" thickBot="1">
      <c r="A22" s="60" t="s">
        <v>53</v>
      </c>
      <c r="B22" s="64" t="s">
        <v>68</v>
      </c>
      <c r="C22" s="61" t="s">
        <v>69</v>
      </c>
      <c r="D22" s="62"/>
      <c r="E22" s="159" t="s">
        <v>445</v>
      </c>
      <c r="F22" s="159" t="s">
        <v>445</v>
      </c>
      <c r="G22" s="159" t="s">
        <v>445</v>
      </c>
      <c r="H22" s="159" t="s">
        <v>445</v>
      </c>
      <c r="I22" s="159" t="s">
        <v>445</v>
      </c>
      <c r="J22" s="159" t="s">
        <v>445</v>
      </c>
      <c r="K22" s="159" t="s">
        <v>445</v>
      </c>
      <c r="L22" s="159" t="s">
        <v>445</v>
      </c>
      <c r="M22" s="159" t="s">
        <v>445</v>
      </c>
      <c r="N22" s="159" t="s">
        <v>445</v>
      </c>
      <c r="O22" s="159" t="s">
        <v>445</v>
      </c>
      <c r="P22" s="159" t="s">
        <v>445</v>
      </c>
      <c r="Q22" s="159" t="s">
        <v>445</v>
      </c>
      <c r="R22" s="159" t="s">
        <v>445</v>
      </c>
      <c r="S22" s="159" t="s">
        <v>445</v>
      </c>
      <c r="T22" s="159" t="s">
        <v>445</v>
      </c>
      <c r="U22" s="159" t="s">
        <v>445</v>
      </c>
      <c r="V22" s="159" t="s">
        <v>445</v>
      </c>
      <c r="W22" s="159" t="s">
        <v>445</v>
      </c>
      <c r="X22" s="159" t="s">
        <v>445</v>
      </c>
      <c r="Y22" s="159" t="s">
        <v>445</v>
      </c>
      <c r="Z22" s="159" t="s">
        <v>445</v>
      </c>
      <c r="AA22" s="159" t="s">
        <v>445</v>
      </c>
      <c r="AB22" s="159" t="s">
        <v>445</v>
      </c>
      <c r="AC22" s="159" t="s">
        <v>445</v>
      </c>
      <c r="AD22" s="159" t="s">
        <v>445</v>
      </c>
      <c r="AE22" s="158"/>
      <c r="AF22" s="159" t="s">
        <v>445</v>
      </c>
      <c r="AG22" s="62" t="s">
        <v>445</v>
      </c>
      <c r="AH22" s="62" t="s">
        <v>445</v>
      </c>
      <c r="AI22" s="62" t="s">
        <v>445</v>
      </c>
      <c r="AJ22" s="62" t="s">
        <v>445</v>
      </c>
      <c r="AK22" s="62" t="s">
        <v>445</v>
      </c>
      <c r="AL22" s="40" t="s">
        <v>49</v>
      </c>
    </row>
    <row r="23" spans="1:38" ht="26.25" hidden="1" customHeight="1" thickBot="1">
      <c r="A23" s="60" t="s">
        <v>70</v>
      </c>
      <c r="B23" s="64" t="s">
        <v>393</v>
      </c>
      <c r="C23" s="61" t="s">
        <v>389</v>
      </c>
      <c r="D23" s="103"/>
      <c r="E23" s="62">
        <v>1.7454797911926601</v>
      </c>
      <c r="F23" s="62">
        <v>0.18065172867258</v>
      </c>
      <c r="G23" s="62">
        <v>2.1397895016000003E-3</v>
      </c>
      <c r="H23" s="62">
        <v>4.2795790032E-4</v>
      </c>
      <c r="I23" s="62">
        <v>0.11255292778416</v>
      </c>
      <c r="J23" s="62">
        <v>0.11255292778416</v>
      </c>
      <c r="K23" s="62">
        <v>0.11255292778416</v>
      </c>
      <c r="L23" s="62">
        <v>6.3029639559129602E-2</v>
      </c>
      <c r="M23" s="62">
        <v>0.57635230225596001</v>
      </c>
      <c r="N23" s="62" t="s">
        <v>443</v>
      </c>
      <c r="O23" s="62">
        <v>5.3494737540000007E-4</v>
      </c>
      <c r="P23" s="62" t="s">
        <v>443</v>
      </c>
      <c r="Q23" s="62" t="s">
        <v>443</v>
      </c>
      <c r="R23" s="62">
        <v>2.6747368770000004E-3</v>
      </c>
      <c r="S23" s="62">
        <v>9.0941053817999995E-2</v>
      </c>
      <c r="T23" s="62">
        <v>3.7446316278000004E-3</v>
      </c>
      <c r="U23" s="62">
        <v>5.3494737540000007E-4</v>
      </c>
      <c r="V23" s="62">
        <v>5.3494737540000004E-2</v>
      </c>
      <c r="W23" s="62" t="s">
        <v>443</v>
      </c>
      <c r="X23" s="62">
        <v>1.6048421262000001E-3</v>
      </c>
      <c r="Y23" s="62">
        <v>2.6747368770000004E-3</v>
      </c>
      <c r="Z23" s="62" t="s">
        <v>443</v>
      </c>
      <c r="AA23" s="62" t="s">
        <v>443</v>
      </c>
      <c r="AB23" s="62">
        <v>4.2795790032000005E-3</v>
      </c>
      <c r="AC23" s="62" t="s">
        <v>443</v>
      </c>
      <c r="AD23" s="157" t="s">
        <v>443</v>
      </c>
      <c r="AE23" s="158"/>
      <c r="AF23" s="159">
        <v>2300.2737142199999</v>
      </c>
      <c r="AG23" s="62" t="s">
        <v>443</v>
      </c>
      <c r="AH23" s="62" t="s">
        <v>443</v>
      </c>
      <c r="AI23" s="62" t="s">
        <v>443</v>
      </c>
      <c r="AJ23" s="62" t="s">
        <v>443</v>
      </c>
      <c r="AK23" s="62" t="s">
        <v>443</v>
      </c>
      <c r="AL23" s="40" t="s">
        <v>49</v>
      </c>
    </row>
    <row r="24" spans="1:38" ht="26.25" customHeight="1" thickBot="1">
      <c r="A24" s="65" t="s">
        <v>53</v>
      </c>
      <c r="B24" s="64" t="s">
        <v>71</v>
      </c>
      <c r="C24" s="61" t="s">
        <v>72</v>
      </c>
      <c r="D24" s="62"/>
      <c r="E24" s="62">
        <v>3.3313414922399436</v>
      </c>
      <c r="F24" s="62">
        <v>0.13442940332532435</v>
      </c>
      <c r="G24" s="62">
        <v>0.35731355025205536</v>
      </c>
      <c r="H24" s="62">
        <v>1.0057362436769924E-4</v>
      </c>
      <c r="I24" s="62">
        <v>9.377485535881748E-2</v>
      </c>
      <c r="J24" s="62">
        <v>9.5295720069736731E-2</v>
      </c>
      <c r="K24" s="62">
        <v>9.6869734495214979E-2</v>
      </c>
      <c r="L24" s="62">
        <v>4.1620385793044286E-2</v>
      </c>
      <c r="M24" s="62">
        <v>1.2437382396735608</v>
      </c>
      <c r="N24" s="62">
        <v>7.8060380362416387E-2</v>
      </c>
      <c r="O24" s="62">
        <v>5.9863223244493004E-3</v>
      </c>
      <c r="P24" s="62">
        <v>2.9945726175573072E-2</v>
      </c>
      <c r="Q24" s="62">
        <v>1.6006006924308151E-2</v>
      </c>
      <c r="R24" s="62">
        <v>2.8192205870186449E-2</v>
      </c>
      <c r="S24" s="62">
        <v>4.1091892377253629E-2</v>
      </c>
      <c r="T24" s="62">
        <v>3.0344014582089629E-2</v>
      </c>
      <c r="U24" s="62">
        <v>1.5289663897325152E-2</v>
      </c>
      <c r="V24" s="62">
        <v>0.41294712347095763</v>
      </c>
      <c r="W24" s="62">
        <v>4.1752998839604323E-2</v>
      </c>
      <c r="X24" s="62">
        <v>1.3630625976405488E-2</v>
      </c>
      <c r="Y24" s="62">
        <v>0.11630827090473814</v>
      </c>
      <c r="Z24" s="62">
        <v>9.4766375739476407E-3</v>
      </c>
      <c r="AA24" s="62">
        <v>7.9726562736657392E-3</v>
      </c>
      <c r="AB24" s="62">
        <v>0.147388190728757</v>
      </c>
      <c r="AC24" s="62">
        <v>5.091645221987468E-4</v>
      </c>
      <c r="AD24" s="157">
        <v>2.4042681216218387E-2</v>
      </c>
      <c r="AE24" s="158"/>
      <c r="AF24" s="159">
        <v>3335.3590451150003</v>
      </c>
      <c r="AG24" s="62">
        <v>141.04785000000001</v>
      </c>
      <c r="AH24" s="62">
        <v>129.38095763150136</v>
      </c>
      <c r="AI24" s="62">
        <v>83.81135363974937</v>
      </c>
      <c r="AJ24" s="62" t="s">
        <v>442</v>
      </c>
      <c r="AK24" s="62">
        <v>0.57784500000000005</v>
      </c>
      <c r="AL24" s="40" t="s">
        <v>49</v>
      </c>
    </row>
    <row r="25" spans="1:38" ht="26.25" hidden="1" customHeight="1" thickBot="1">
      <c r="A25" s="60" t="s">
        <v>73</v>
      </c>
      <c r="B25" s="64" t="s">
        <v>74</v>
      </c>
      <c r="C25" s="66" t="s">
        <v>75</v>
      </c>
      <c r="D25" s="62"/>
      <c r="E25" s="62">
        <v>0.32188</v>
      </c>
      <c r="F25" s="62">
        <v>2.4759999999999999E-3</v>
      </c>
      <c r="G25" s="62">
        <v>1.9807999999999999E-2</v>
      </c>
      <c r="H25" s="62" t="s">
        <v>443</v>
      </c>
      <c r="I25" s="62">
        <v>1.8569999999999999E-3</v>
      </c>
      <c r="J25" s="62">
        <v>1.8569999999999999E-3</v>
      </c>
      <c r="K25" s="62" t="s">
        <v>443</v>
      </c>
      <c r="L25" s="62">
        <v>8.913599999999999E-4</v>
      </c>
      <c r="M25" s="62">
        <v>7.5518000000000002E-2</v>
      </c>
      <c r="N25" s="62" t="s">
        <v>443</v>
      </c>
      <c r="O25" s="62" t="s">
        <v>443</v>
      </c>
      <c r="P25" s="62" t="s">
        <v>443</v>
      </c>
      <c r="Q25" s="62" t="s">
        <v>443</v>
      </c>
      <c r="R25" s="62" t="s">
        <v>443</v>
      </c>
      <c r="S25" s="62" t="s">
        <v>443</v>
      </c>
      <c r="T25" s="62" t="s">
        <v>443</v>
      </c>
      <c r="U25" s="62" t="s">
        <v>443</v>
      </c>
      <c r="V25" s="62" t="s">
        <v>443</v>
      </c>
      <c r="W25" s="62" t="s">
        <v>443</v>
      </c>
      <c r="X25" s="62" t="s">
        <v>443</v>
      </c>
      <c r="Y25" s="62" t="s">
        <v>443</v>
      </c>
      <c r="Z25" s="62" t="s">
        <v>443</v>
      </c>
      <c r="AA25" s="62" t="s">
        <v>443</v>
      </c>
      <c r="AB25" s="62" t="s">
        <v>443</v>
      </c>
      <c r="AC25" s="62" t="s">
        <v>443</v>
      </c>
      <c r="AD25" s="62" t="s">
        <v>443</v>
      </c>
      <c r="AE25" s="158"/>
      <c r="AF25" s="62" t="s">
        <v>443</v>
      </c>
      <c r="AG25" s="62" t="s">
        <v>443</v>
      </c>
      <c r="AH25" s="62" t="s">
        <v>443</v>
      </c>
      <c r="AI25" s="62" t="s">
        <v>443</v>
      </c>
      <c r="AJ25" s="62" t="s">
        <v>443</v>
      </c>
      <c r="AK25" s="62">
        <v>12380</v>
      </c>
      <c r="AL25" s="40" t="s">
        <v>49</v>
      </c>
    </row>
    <row r="26" spans="1:38" ht="26.25" hidden="1" customHeight="1" thickBot="1">
      <c r="A26" s="60" t="s">
        <v>73</v>
      </c>
      <c r="B26" s="60" t="s">
        <v>76</v>
      </c>
      <c r="C26" s="61" t="s">
        <v>77</v>
      </c>
      <c r="D26" s="62"/>
      <c r="E26" s="62">
        <v>1.7400122880000003E-3</v>
      </c>
      <c r="F26" s="62">
        <v>6.7969230000000015E-5</v>
      </c>
      <c r="G26" s="62">
        <v>1.3593846000000003E-4</v>
      </c>
      <c r="H26" s="62" t="s">
        <v>443</v>
      </c>
      <c r="I26" s="62">
        <v>2.7187692000000005E-5</v>
      </c>
      <c r="J26" s="62">
        <v>2.7187692000000005E-5</v>
      </c>
      <c r="K26" s="62" t="s">
        <v>443</v>
      </c>
      <c r="L26" s="62">
        <v>1.3050092160000003E-5</v>
      </c>
      <c r="M26" s="62">
        <v>1.4953230600000004E-4</v>
      </c>
      <c r="N26" s="62" t="s">
        <v>443</v>
      </c>
      <c r="O26" s="62" t="s">
        <v>443</v>
      </c>
      <c r="P26" s="62" t="s">
        <v>443</v>
      </c>
      <c r="Q26" s="62" t="s">
        <v>443</v>
      </c>
      <c r="R26" s="62" t="s">
        <v>443</v>
      </c>
      <c r="S26" s="62" t="s">
        <v>443</v>
      </c>
      <c r="T26" s="62" t="s">
        <v>443</v>
      </c>
      <c r="U26" s="62" t="s">
        <v>443</v>
      </c>
      <c r="V26" s="62" t="s">
        <v>443</v>
      </c>
      <c r="W26" s="62" t="s">
        <v>443</v>
      </c>
      <c r="X26" s="62" t="s">
        <v>443</v>
      </c>
      <c r="Y26" s="62" t="s">
        <v>443</v>
      </c>
      <c r="Z26" s="62" t="s">
        <v>443</v>
      </c>
      <c r="AA26" s="62" t="s">
        <v>443</v>
      </c>
      <c r="AB26" s="62" t="s">
        <v>443</v>
      </c>
      <c r="AC26" s="62" t="s">
        <v>443</v>
      </c>
      <c r="AD26" s="62" t="s">
        <v>443</v>
      </c>
      <c r="AE26" s="158"/>
      <c r="AF26" s="62" t="s">
        <v>443</v>
      </c>
      <c r="AG26" s="62" t="s">
        <v>443</v>
      </c>
      <c r="AH26" s="62" t="s">
        <v>443</v>
      </c>
      <c r="AI26" s="62" t="s">
        <v>443</v>
      </c>
      <c r="AJ26" s="62" t="s">
        <v>443</v>
      </c>
      <c r="AK26" s="62">
        <v>5.8453537800000017</v>
      </c>
      <c r="AL26" s="40" t="s">
        <v>49</v>
      </c>
    </row>
    <row r="27" spans="1:38" ht="26.25" hidden="1" customHeight="1" thickBot="1">
      <c r="A27" s="60" t="s">
        <v>78</v>
      </c>
      <c r="B27" s="60" t="s">
        <v>79</v>
      </c>
      <c r="C27" s="61" t="s">
        <v>80</v>
      </c>
      <c r="D27" s="62"/>
      <c r="E27" s="62">
        <v>4.1414719897672123</v>
      </c>
      <c r="F27" s="62">
        <v>1.3550526568757546</v>
      </c>
      <c r="G27" s="62">
        <v>1.113526831757246E-2</v>
      </c>
      <c r="H27" s="62">
        <v>0.12443842245663671</v>
      </c>
      <c r="I27" s="62">
        <v>0.27396221912558993</v>
      </c>
      <c r="J27" s="62">
        <v>0.27396221912558993</v>
      </c>
      <c r="K27" s="62">
        <v>0.27396221912558993</v>
      </c>
      <c r="L27" s="62">
        <v>0.20389511350354694</v>
      </c>
      <c r="M27" s="62">
        <v>9.8452135583227367</v>
      </c>
      <c r="N27" s="62">
        <v>2.99983508282784E-4</v>
      </c>
      <c r="O27" s="62">
        <v>3.4245491451412878E-5</v>
      </c>
      <c r="P27" s="62">
        <v>2.3227888929352376E-3</v>
      </c>
      <c r="Q27" s="62">
        <v>5.7921430185864968E-5</v>
      </c>
      <c r="R27" s="62">
        <v>2.9316046938102878E-3</v>
      </c>
      <c r="S27" s="62">
        <v>2.0107305692938547E-3</v>
      </c>
      <c r="T27" s="62">
        <v>2.9290695209476837E-4</v>
      </c>
      <c r="U27" s="62">
        <v>4.7642304094936863E-5</v>
      </c>
      <c r="V27" s="62">
        <v>8.2565423688395895E-3</v>
      </c>
      <c r="W27" s="62">
        <v>0.2869409</v>
      </c>
      <c r="X27" s="62">
        <v>7.8706021836000006E-3</v>
      </c>
      <c r="Y27" s="62">
        <v>8.8723232377999998E-3</v>
      </c>
      <c r="Z27" s="62">
        <v>6.8720888990000005E-3</v>
      </c>
      <c r="AA27" s="62">
        <v>7.5503916673999999E-3</v>
      </c>
      <c r="AB27" s="62">
        <v>3.1165405987800002E-2</v>
      </c>
      <c r="AC27" s="62">
        <v>2.869414E-4</v>
      </c>
      <c r="AD27" s="157">
        <v>5.7680199999999997E-5</v>
      </c>
      <c r="AE27" s="158"/>
      <c r="AF27" s="62">
        <v>17705.1858264121</v>
      </c>
      <c r="AG27" s="62" t="s">
        <v>443</v>
      </c>
      <c r="AH27" s="62" t="s">
        <v>443</v>
      </c>
      <c r="AI27" s="62" t="s">
        <v>443</v>
      </c>
      <c r="AJ27" s="62" t="s">
        <v>443</v>
      </c>
      <c r="AK27" s="62" t="s">
        <v>443</v>
      </c>
      <c r="AL27" s="40" t="s">
        <v>49</v>
      </c>
    </row>
    <row r="28" spans="1:38" ht="26.25" hidden="1" customHeight="1" thickBot="1">
      <c r="A28" s="60" t="s">
        <v>78</v>
      </c>
      <c r="B28" s="60" t="s">
        <v>81</v>
      </c>
      <c r="C28" s="61" t="s">
        <v>82</v>
      </c>
      <c r="D28" s="62"/>
      <c r="E28" s="62">
        <v>0.62955787761203341</v>
      </c>
      <c r="F28" s="62">
        <v>7.7488806770052071E-2</v>
      </c>
      <c r="G28" s="62">
        <v>1.016018339999902E-3</v>
      </c>
      <c r="H28" s="62">
        <v>2.5522226549147048E-3</v>
      </c>
      <c r="I28" s="62">
        <v>5.5007318731997434E-2</v>
      </c>
      <c r="J28" s="62">
        <v>5.5007318731997434E-2</v>
      </c>
      <c r="K28" s="62">
        <v>5.5007318731997434E-2</v>
      </c>
      <c r="L28" s="62">
        <v>4.0320954141320656E-2</v>
      </c>
      <c r="M28" s="62">
        <v>0.7027065027872208</v>
      </c>
      <c r="N28" s="62">
        <v>3.114512311947743E-5</v>
      </c>
      <c r="O28" s="62">
        <v>3.3234092072015573E-6</v>
      </c>
      <c r="P28" s="62">
        <v>2.8700109619654801E-4</v>
      </c>
      <c r="Q28" s="62">
        <v>6.1245761762685795E-6</v>
      </c>
      <c r="R28" s="62">
        <v>4.2031846526099822E-4</v>
      </c>
      <c r="S28" s="62">
        <v>2.8329832004235744E-4</v>
      </c>
      <c r="T28" s="62">
        <v>2.1127270400824249E-5</v>
      </c>
      <c r="U28" s="62">
        <v>5.6023339381340436E-6</v>
      </c>
      <c r="V28" s="62">
        <v>9.9275284172009137E-4</v>
      </c>
      <c r="W28" s="62">
        <v>3.06588E-2</v>
      </c>
      <c r="X28" s="62">
        <v>9.6861480359999993E-4</v>
      </c>
      <c r="Y28" s="62">
        <v>1.0876485256E-3</v>
      </c>
      <c r="Z28" s="62">
        <v>8.5000459679999995E-4</v>
      </c>
      <c r="AA28" s="62">
        <v>9.0951837010000002E-4</v>
      </c>
      <c r="AB28" s="62">
        <v>3.8157862960999994E-3</v>
      </c>
      <c r="AC28" s="62">
        <v>3.0658399999999998E-5</v>
      </c>
      <c r="AD28" s="157">
        <v>6.3230999999999997E-6</v>
      </c>
      <c r="AE28" s="158"/>
      <c r="AF28" s="62">
        <v>2174.5801450647</v>
      </c>
      <c r="AG28" s="62" t="s">
        <v>443</v>
      </c>
      <c r="AH28" s="62" t="s">
        <v>443</v>
      </c>
      <c r="AI28" s="62" t="s">
        <v>443</v>
      </c>
      <c r="AJ28" s="62" t="s">
        <v>443</v>
      </c>
      <c r="AK28" s="62" t="s">
        <v>443</v>
      </c>
      <c r="AL28" s="40" t="s">
        <v>49</v>
      </c>
    </row>
    <row r="29" spans="1:38" ht="26.25" hidden="1" customHeight="1" thickBot="1">
      <c r="A29" s="60" t="s">
        <v>78</v>
      </c>
      <c r="B29" s="60" t="s">
        <v>83</v>
      </c>
      <c r="C29" s="61" t="s">
        <v>84</v>
      </c>
      <c r="D29" s="62"/>
      <c r="E29" s="62">
        <v>1.0383463839125713</v>
      </c>
      <c r="F29" s="62">
        <v>0.13957780201910328</v>
      </c>
      <c r="G29" s="62">
        <v>6.7309083203496523E-4</v>
      </c>
      <c r="H29" s="62">
        <v>7.4109958113615574E-4</v>
      </c>
      <c r="I29" s="62">
        <v>4.0550331513157234E-2</v>
      </c>
      <c r="J29" s="62">
        <v>4.0550331513157234E-2</v>
      </c>
      <c r="K29" s="62">
        <v>4.0550331513157234E-2</v>
      </c>
      <c r="L29" s="62">
        <v>2.1985373338585527E-2</v>
      </c>
      <c r="M29" s="62">
        <v>0.32332558572112607</v>
      </c>
      <c r="N29" s="62">
        <v>1.787362130511076E-5</v>
      </c>
      <c r="O29" s="62">
        <v>1.8254112397560448E-6</v>
      </c>
      <c r="P29" s="62">
        <v>1.8160324477508807E-4</v>
      </c>
      <c r="Q29" s="62">
        <v>3.5556997063996688E-6</v>
      </c>
      <c r="R29" s="62">
        <v>2.8397090260638707E-4</v>
      </c>
      <c r="S29" s="62">
        <v>1.9068941385261607E-4</v>
      </c>
      <c r="T29" s="62">
        <v>8.7284865557104828E-6</v>
      </c>
      <c r="U29" s="62">
        <v>3.4605769332872484E-6</v>
      </c>
      <c r="V29" s="62">
        <v>6.2005016479833202E-4</v>
      </c>
      <c r="W29" s="62">
        <v>1.45249E-2</v>
      </c>
      <c r="X29" s="62">
        <v>2.126879365E-4</v>
      </c>
      <c r="Y29" s="62">
        <v>1.2879436178000001E-3</v>
      </c>
      <c r="Z29" s="62">
        <v>1.4391883728E-3</v>
      </c>
      <c r="AA29" s="62">
        <v>3.3084790219999998E-4</v>
      </c>
      <c r="AB29" s="62">
        <v>3.2706678292999999E-3</v>
      </c>
      <c r="AC29" s="62">
        <v>9.3752999999999998E-6</v>
      </c>
      <c r="AD29" s="157">
        <v>2.7114E-6</v>
      </c>
      <c r="AE29" s="158"/>
      <c r="AF29" s="62">
        <v>1437.9070284085999</v>
      </c>
      <c r="AG29" s="62" t="s">
        <v>443</v>
      </c>
      <c r="AH29" s="62" t="s">
        <v>443</v>
      </c>
      <c r="AI29" s="62" t="s">
        <v>443</v>
      </c>
      <c r="AJ29" s="62" t="s">
        <v>443</v>
      </c>
      <c r="AK29" s="62" t="s">
        <v>443</v>
      </c>
      <c r="AL29" s="40" t="s">
        <v>49</v>
      </c>
    </row>
    <row r="30" spans="1:38" ht="26.25" hidden="1" customHeight="1" thickBot="1">
      <c r="A30" s="60" t="s">
        <v>78</v>
      </c>
      <c r="B30" s="60" t="s">
        <v>85</v>
      </c>
      <c r="C30" s="61" t="s">
        <v>86</v>
      </c>
      <c r="D30" s="62"/>
      <c r="E30" s="62">
        <v>1.1016211264180762E-2</v>
      </c>
      <c r="F30" s="62">
        <v>4.6322563523196018E-2</v>
      </c>
      <c r="G30" s="62">
        <v>3.0703844788094188E-5</v>
      </c>
      <c r="H30" s="62">
        <v>1.0735381790629032E-4</v>
      </c>
      <c r="I30" s="62">
        <v>5.9290100286401443E-4</v>
      </c>
      <c r="J30" s="62">
        <v>5.9290100286401443E-4</v>
      </c>
      <c r="K30" s="62">
        <v>5.9290100286401443E-4</v>
      </c>
      <c r="L30" s="62">
        <v>1.1635674948235366E-4</v>
      </c>
      <c r="M30" s="62">
        <v>0.15115201647738416</v>
      </c>
      <c r="N30" s="62">
        <v>2.5283141710985953E-6</v>
      </c>
      <c r="O30" s="62">
        <v>1.0197099939231328E-5</v>
      </c>
      <c r="P30" s="62">
        <v>1.3356172482820966E-5</v>
      </c>
      <c r="Q30" s="62">
        <v>4.6055767182141281E-7</v>
      </c>
      <c r="R30" s="62">
        <v>5.1314075282356565E-5</v>
      </c>
      <c r="S30" s="62">
        <v>1.6942916633822776E-3</v>
      </c>
      <c r="T30" s="62">
        <v>7.2696306396061527E-5</v>
      </c>
      <c r="U30" s="62">
        <v>1.0153722476549966E-5</v>
      </c>
      <c r="V30" s="62">
        <v>1.0270880288577994E-3</v>
      </c>
      <c r="W30" s="62">
        <v>4.7130000000000002E-4</v>
      </c>
      <c r="X30" s="62">
        <v>1.5423515700000001E-5</v>
      </c>
      <c r="Y30" s="62">
        <v>1.7768246000000003E-5</v>
      </c>
      <c r="Z30" s="62">
        <v>1.24212796E-5</v>
      </c>
      <c r="AA30" s="62">
        <v>1.9342915200000002E-5</v>
      </c>
      <c r="AB30" s="62">
        <v>6.4955956500000004E-5</v>
      </c>
      <c r="AC30" s="62">
        <v>4.7119999999999998E-7</v>
      </c>
      <c r="AD30" s="157">
        <v>1.2489999999999999E-7</v>
      </c>
      <c r="AE30" s="158"/>
      <c r="AF30" s="62">
        <v>67.201505087800001</v>
      </c>
      <c r="AG30" s="62" t="s">
        <v>443</v>
      </c>
      <c r="AH30" s="62" t="s">
        <v>443</v>
      </c>
      <c r="AI30" s="62" t="s">
        <v>443</v>
      </c>
      <c r="AJ30" s="62" t="s">
        <v>443</v>
      </c>
      <c r="AK30" s="62" t="s">
        <v>443</v>
      </c>
      <c r="AL30" s="40" t="s">
        <v>49</v>
      </c>
    </row>
    <row r="31" spans="1:38" ht="26.25" hidden="1" customHeight="1" thickBot="1">
      <c r="A31" s="60" t="s">
        <v>78</v>
      </c>
      <c r="B31" s="60" t="s">
        <v>87</v>
      </c>
      <c r="C31" s="61" t="s">
        <v>88</v>
      </c>
      <c r="D31" s="62"/>
      <c r="E31" s="62" t="s">
        <v>443</v>
      </c>
      <c r="F31" s="62">
        <v>0.77389078341733142</v>
      </c>
      <c r="G31" s="62" t="s">
        <v>443</v>
      </c>
      <c r="H31" s="62" t="s">
        <v>443</v>
      </c>
      <c r="I31" s="62" t="s">
        <v>443</v>
      </c>
      <c r="J31" s="62" t="s">
        <v>443</v>
      </c>
      <c r="K31" s="62" t="s">
        <v>443</v>
      </c>
      <c r="L31" s="62" t="s">
        <v>443</v>
      </c>
      <c r="M31" s="62" t="s">
        <v>443</v>
      </c>
      <c r="N31" s="62" t="s">
        <v>443</v>
      </c>
      <c r="O31" s="62" t="s">
        <v>443</v>
      </c>
      <c r="P31" s="62" t="s">
        <v>443</v>
      </c>
      <c r="Q31" s="62" t="s">
        <v>443</v>
      </c>
      <c r="R31" s="62" t="s">
        <v>443</v>
      </c>
      <c r="S31" s="62" t="s">
        <v>443</v>
      </c>
      <c r="T31" s="62" t="s">
        <v>443</v>
      </c>
      <c r="U31" s="62" t="s">
        <v>443</v>
      </c>
      <c r="V31" s="62" t="s">
        <v>443</v>
      </c>
      <c r="W31" s="62" t="s">
        <v>443</v>
      </c>
      <c r="X31" s="62" t="s">
        <v>443</v>
      </c>
      <c r="Y31" s="62" t="s">
        <v>443</v>
      </c>
      <c r="Z31" s="62" t="s">
        <v>443</v>
      </c>
      <c r="AA31" s="62" t="s">
        <v>443</v>
      </c>
      <c r="AB31" s="62" t="s">
        <v>443</v>
      </c>
      <c r="AC31" s="62" t="s">
        <v>443</v>
      </c>
      <c r="AD31" s="157" t="s">
        <v>443</v>
      </c>
      <c r="AE31" s="158"/>
      <c r="AF31" s="159" t="s">
        <v>443</v>
      </c>
      <c r="AG31" s="62" t="s">
        <v>443</v>
      </c>
      <c r="AH31" s="62" t="s">
        <v>443</v>
      </c>
      <c r="AI31" s="62" t="s">
        <v>443</v>
      </c>
      <c r="AJ31" s="62" t="s">
        <v>443</v>
      </c>
      <c r="AK31" s="62" t="s">
        <v>443</v>
      </c>
      <c r="AL31" s="40" t="s">
        <v>49</v>
      </c>
    </row>
    <row r="32" spans="1:38" ht="26.25" hidden="1" customHeight="1" thickBot="1">
      <c r="A32" s="60" t="s">
        <v>78</v>
      </c>
      <c r="B32" s="60" t="s">
        <v>89</v>
      </c>
      <c r="C32" s="61" t="s">
        <v>90</v>
      </c>
      <c r="D32" s="62"/>
      <c r="E32" s="62" t="s">
        <v>443</v>
      </c>
      <c r="F32" s="62" t="s">
        <v>443</v>
      </c>
      <c r="G32" s="62" t="s">
        <v>443</v>
      </c>
      <c r="H32" s="62" t="s">
        <v>443</v>
      </c>
      <c r="I32" s="62">
        <v>7.3004909989143565E-2</v>
      </c>
      <c r="J32" s="62">
        <v>0.13647052494781334</v>
      </c>
      <c r="K32" s="62">
        <v>0.17925665283957762</v>
      </c>
      <c r="L32" s="62">
        <v>7.4036771578597522E-3</v>
      </c>
      <c r="M32" s="62" t="s">
        <v>443</v>
      </c>
      <c r="N32" s="62">
        <v>0.18782737258634402</v>
      </c>
      <c r="O32" s="62">
        <v>8.6841473216948126E-4</v>
      </c>
      <c r="P32" s="62" t="s">
        <v>443</v>
      </c>
      <c r="Q32" s="62">
        <v>2.1678750668596633E-3</v>
      </c>
      <c r="R32" s="62">
        <v>6.9615882610303367E-2</v>
      </c>
      <c r="S32" s="62">
        <v>1.5244150765766509</v>
      </c>
      <c r="T32" s="62">
        <v>1.1000030467772148E-2</v>
      </c>
      <c r="U32" s="62">
        <v>1.4600981997828742E-3</v>
      </c>
      <c r="V32" s="62">
        <v>0.5795779492086649</v>
      </c>
      <c r="W32" s="62" t="s">
        <v>443</v>
      </c>
      <c r="X32" s="62" t="s">
        <v>443</v>
      </c>
      <c r="Y32" s="62" t="s">
        <v>443</v>
      </c>
      <c r="Z32" s="62" t="s">
        <v>443</v>
      </c>
      <c r="AA32" s="62" t="s">
        <v>443</v>
      </c>
      <c r="AB32" s="62" t="s">
        <v>443</v>
      </c>
      <c r="AC32" s="62" t="s">
        <v>443</v>
      </c>
      <c r="AD32" s="157" t="s">
        <v>443</v>
      </c>
      <c r="AE32" s="158"/>
      <c r="AF32" s="159" t="s">
        <v>443</v>
      </c>
      <c r="AG32" s="62" t="s">
        <v>443</v>
      </c>
      <c r="AH32" s="62" t="s">
        <v>443</v>
      </c>
      <c r="AI32" s="62" t="s">
        <v>443</v>
      </c>
      <c r="AJ32" s="62" t="s">
        <v>443</v>
      </c>
      <c r="AK32" s="62">
        <v>7272.0688788821417</v>
      </c>
      <c r="AL32" s="40" t="s">
        <v>413</v>
      </c>
    </row>
    <row r="33" spans="1:38" ht="26.25" hidden="1" customHeight="1" thickBot="1">
      <c r="A33" s="60" t="s">
        <v>78</v>
      </c>
      <c r="B33" s="60" t="s">
        <v>91</v>
      </c>
      <c r="C33" s="61" t="s">
        <v>92</v>
      </c>
      <c r="D33" s="62"/>
      <c r="E33" s="62" t="s">
        <v>443</v>
      </c>
      <c r="F33" s="62" t="s">
        <v>443</v>
      </c>
      <c r="G33" s="62" t="s">
        <v>443</v>
      </c>
      <c r="H33" s="62" t="s">
        <v>443</v>
      </c>
      <c r="I33" s="62">
        <v>3.3189869890225959E-2</v>
      </c>
      <c r="J33" s="62">
        <v>6.1462722018936961E-2</v>
      </c>
      <c r="K33" s="62">
        <v>0.12292544403787392</v>
      </c>
      <c r="L33" s="62">
        <v>1.3030097068014636E-3</v>
      </c>
      <c r="M33" s="62" t="s">
        <v>443</v>
      </c>
      <c r="N33" s="62" t="s">
        <v>443</v>
      </c>
      <c r="O33" s="62" t="s">
        <v>443</v>
      </c>
      <c r="P33" s="62" t="s">
        <v>443</v>
      </c>
      <c r="Q33" s="62" t="s">
        <v>443</v>
      </c>
      <c r="R33" s="62" t="s">
        <v>443</v>
      </c>
      <c r="S33" s="62" t="s">
        <v>443</v>
      </c>
      <c r="T33" s="62" t="s">
        <v>443</v>
      </c>
      <c r="U33" s="62" t="s">
        <v>443</v>
      </c>
      <c r="V33" s="62" t="s">
        <v>443</v>
      </c>
      <c r="W33" s="62" t="s">
        <v>443</v>
      </c>
      <c r="X33" s="62" t="s">
        <v>443</v>
      </c>
      <c r="Y33" s="62" t="s">
        <v>443</v>
      </c>
      <c r="Z33" s="62" t="s">
        <v>443</v>
      </c>
      <c r="AA33" s="62" t="s">
        <v>443</v>
      </c>
      <c r="AB33" s="62" t="s">
        <v>443</v>
      </c>
      <c r="AC33" s="62" t="s">
        <v>443</v>
      </c>
      <c r="AD33" s="157" t="s">
        <v>443</v>
      </c>
      <c r="AE33" s="158"/>
      <c r="AF33" s="159" t="s">
        <v>443</v>
      </c>
      <c r="AG33" s="62" t="s">
        <v>443</v>
      </c>
      <c r="AH33" s="62" t="s">
        <v>443</v>
      </c>
      <c r="AI33" s="62" t="s">
        <v>443</v>
      </c>
      <c r="AJ33" s="62" t="s">
        <v>443</v>
      </c>
      <c r="AK33" s="62">
        <v>7272.0688788821417</v>
      </c>
      <c r="AL33" s="40" t="s">
        <v>413</v>
      </c>
    </row>
    <row r="34" spans="1:38" ht="26.25" hidden="1" customHeight="1" thickBot="1">
      <c r="A34" s="60" t="s">
        <v>70</v>
      </c>
      <c r="B34" s="60" t="s">
        <v>93</v>
      </c>
      <c r="C34" s="61" t="s">
        <v>94</v>
      </c>
      <c r="D34" s="62"/>
      <c r="E34" s="62">
        <v>0.13251960000000002</v>
      </c>
      <c r="F34" s="62">
        <v>1.1759850000000001E-2</v>
      </c>
      <c r="G34" s="62">
        <v>1.0116E-4</v>
      </c>
      <c r="H34" s="62">
        <v>1.7703E-5</v>
      </c>
      <c r="I34" s="62">
        <v>3.4647300000000005E-3</v>
      </c>
      <c r="J34" s="62">
        <v>3.64176E-3</v>
      </c>
      <c r="K34" s="62">
        <v>3.8440799999999997E-3</v>
      </c>
      <c r="L34" s="62">
        <v>2.2520745000000003E-5</v>
      </c>
      <c r="M34" s="62">
        <v>2.7060299999999999E-2</v>
      </c>
      <c r="N34" s="62" t="s">
        <v>443</v>
      </c>
      <c r="O34" s="62">
        <v>2.529E-5</v>
      </c>
      <c r="P34" s="62" t="s">
        <v>443</v>
      </c>
      <c r="Q34" s="62" t="s">
        <v>443</v>
      </c>
      <c r="R34" s="62">
        <v>1.2645000000000001E-4</v>
      </c>
      <c r="S34" s="62">
        <v>4.2992999999999998E-3</v>
      </c>
      <c r="T34" s="62">
        <v>1.7703000000000003E-4</v>
      </c>
      <c r="U34" s="62">
        <v>2.529E-5</v>
      </c>
      <c r="V34" s="62">
        <v>2.529E-3</v>
      </c>
      <c r="W34" s="62" t="s">
        <v>443</v>
      </c>
      <c r="X34" s="62">
        <v>7.586999999999999E-5</v>
      </c>
      <c r="Y34" s="62">
        <v>1.2645000000000001E-4</v>
      </c>
      <c r="Z34" s="62" t="s">
        <v>443</v>
      </c>
      <c r="AA34" s="62" t="s">
        <v>443</v>
      </c>
      <c r="AB34" s="62">
        <v>2.0232E-4</v>
      </c>
      <c r="AC34" s="62" t="s">
        <v>443</v>
      </c>
      <c r="AD34" s="157" t="s">
        <v>443</v>
      </c>
      <c r="AE34" s="158"/>
      <c r="AF34" s="159">
        <v>108.747</v>
      </c>
      <c r="AG34" s="62" t="s">
        <v>443</v>
      </c>
      <c r="AH34" s="62" t="s">
        <v>443</v>
      </c>
      <c r="AI34" s="62" t="s">
        <v>443</v>
      </c>
      <c r="AJ34" s="62" t="s">
        <v>443</v>
      </c>
      <c r="AK34" s="62" t="s">
        <v>443</v>
      </c>
      <c r="AL34" s="40" t="s">
        <v>49</v>
      </c>
    </row>
    <row r="35" spans="1:38" s="4" customFormat="1" ht="26.25" hidden="1" customHeight="1" thickBot="1">
      <c r="A35" s="60" t="s">
        <v>95</v>
      </c>
      <c r="B35" s="60" t="s">
        <v>96</v>
      </c>
      <c r="C35" s="61" t="s">
        <v>97</v>
      </c>
      <c r="D35" s="62"/>
      <c r="E35" s="62" t="s">
        <v>442</v>
      </c>
      <c r="F35" s="62" t="s">
        <v>442</v>
      </c>
      <c r="G35" s="62" t="s">
        <v>442</v>
      </c>
      <c r="H35" s="62" t="s">
        <v>442</v>
      </c>
      <c r="I35" s="62" t="s">
        <v>442</v>
      </c>
      <c r="J35" s="62" t="s">
        <v>442</v>
      </c>
      <c r="K35" s="62" t="s">
        <v>442</v>
      </c>
      <c r="L35" s="62" t="s">
        <v>442</v>
      </c>
      <c r="M35" s="62" t="s">
        <v>442</v>
      </c>
      <c r="N35" s="62" t="s">
        <v>442</v>
      </c>
      <c r="O35" s="62" t="s">
        <v>442</v>
      </c>
      <c r="P35" s="62" t="s">
        <v>442</v>
      </c>
      <c r="Q35" s="62" t="s">
        <v>442</v>
      </c>
      <c r="R35" s="62" t="s">
        <v>442</v>
      </c>
      <c r="S35" s="62" t="s">
        <v>442</v>
      </c>
      <c r="T35" s="62" t="s">
        <v>442</v>
      </c>
      <c r="U35" s="62" t="s">
        <v>442</v>
      </c>
      <c r="V35" s="62" t="s">
        <v>442</v>
      </c>
      <c r="W35" s="62" t="s">
        <v>442</v>
      </c>
      <c r="X35" s="62" t="s">
        <v>442</v>
      </c>
      <c r="Y35" s="62" t="s">
        <v>442</v>
      </c>
      <c r="Z35" s="62" t="s">
        <v>442</v>
      </c>
      <c r="AA35" s="62" t="s">
        <v>442</v>
      </c>
      <c r="AB35" s="62" t="s">
        <v>442</v>
      </c>
      <c r="AC35" s="62" t="s">
        <v>442</v>
      </c>
      <c r="AD35" s="157" t="s">
        <v>442</v>
      </c>
      <c r="AE35" s="158"/>
      <c r="AF35" s="160" t="s">
        <v>442</v>
      </c>
      <c r="AG35" s="160" t="s">
        <v>442</v>
      </c>
      <c r="AH35" s="160" t="s">
        <v>442</v>
      </c>
      <c r="AI35" s="160" t="s">
        <v>442</v>
      </c>
      <c r="AJ35" s="160" t="s">
        <v>442</v>
      </c>
      <c r="AK35" s="160" t="s">
        <v>442</v>
      </c>
      <c r="AL35" s="40" t="s">
        <v>49</v>
      </c>
    </row>
    <row r="36" spans="1:38" ht="26.25" hidden="1" customHeight="1" thickBot="1">
      <c r="A36" s="60" t="s">
        <v>95</v>
      </c>
      <c r="B36" s="60" t="s">
        <v>98</v>
      </c>
      <c r="C36" s="61" t="s">
        <v>99</v>
      </c>
      <c r="D36" s="62"/>
      <c r="E36" s="62">
        <v>3.2480703170826193E-3</v>
      </c>
      <c r="F36" s="62">
        <v>1.1585473742460295E-4</v>
      </c>
      <c r="G36" s="62">
        <v>2.4472135560319095E-6</v>
      </c>
      <c r="H36" s="62" t="s">
        <v>443</v>
      </c>
      <c r="I36" s="62">
        <v>5.7927368712301477E-5</v>
      </c>
      <c r="J36" s="62">
        <v>5.7927368712301477E-5</v>
      </c>
      <c r="K36" s="62">
        <v>6.20650379060373E-5</v>
      </c>
      <c r="L36" s="62" t="s">
        <v>443</v>
      </c>
      <c r="M36" s="62">
        <v>3.0618752033645071E-4</v>
      </c>
      <c r="N36" s="62">
        <v>5.3789699518565668E-6</v>
      </c>
      <c r="O36" s="62">
        <v>4.13766919373582E-7</v>
      </c>
      <c r="P36" s="62">
        <v>1.2413007581207461E-6</v>
      </c>
      <c r="Q36" s="62">
        <v>1.655067677494328E-6</v>
      </c>
      <c r="R36" s="62">
        <v>2.0688345968679099E-6</v>
      </c>
      <c r="S36" s="62">
        <v>3.6411488904875224E-5</v>
      </c>
      <c r="T36" s="62">
        <v>4.1376691937358205E-5</v>
      </c>
      <c r="U36" s="62">
        <v>4.1376691937358198E-6</v>
      </c>
      <c r="V36" s="62">
        <v>2.0688345968679102E-5</v>
      </c>
      <c r="W36" s="62">
        <v>5.3789699518565668E-6</v>
      </c>
      <c r="X36" s="62" t="s">
        <v>443</v>
      </c>
      <c r="Y36" s="62" t="s">
        <v>443</v>
      </c>
      <c r="Z36" s="62" t="s">
        <v>443</v>
      </c>
      <c r="AA36" s="62" t="s">
        <v>443</v>
      </c>
      <c r="AB36" s="62" t="s">
        <v>443</v>
      </c>
      <c r="AC36" s="62">
        <v>3.310135354988656E-6</v>
      </c>
      <c r="AD36" s="62">
        <v>1.5723142936196116E-6</v>
      </c>
      <c r="AE36" s="158"/>
      <c r="AF36" s="161">
        <v>1.7791977533064027</v>
      </c>
      <c r="AG36" s="161" t="s">
        <v>443</v>
      </c>
      <c r="AH36" s="161" t="s">
        <v>443</v>
      </c>
      <c r="AI36" s="161" t="s">
        <v>443</v>
      </c>
      <c r="AJ36" s="161" t="s">
        <v>443</v>
      </c>
      <c r="AK36" s="161" t="s">
        <v>443</v>
      </c>
      <c r="AL36" s="40" t="s">
        <v>49</v>
      </c>
    </row>
    <row r="37" spans="1:38" ht="26.25" hidden="1" customHeight="1" thickBot="1">
      <c r="A37" s="60" t="s">
        <v>70</v>
      </c>
      <c r="B37" s="60" t="s">
        <v>100</v>
      </c>
      <c r="C37" s="61" t="s">
        <v>399</v>
      </c>
      <c r="D37" s="62"/>
      <c r="E37" s="67" t="s">
        <v>442</v>
      </c>
      <c r="F37" s="67" t="s">
        <v>442</v>
      </c>
      <c r="G37" s="67" t="s">
        <v>442</v>
      </c>
      <c r="H37" s="67" t="s">
        <v>442</v>
      </c>
      <c r="I37" s="67" t="s">
        <v>442</v>
      </c>
      <c r="J37" s="67" t="s">
        <v>442</v>
      </c>
      <c r="K37" s="67" t="s">
        <v>442</v>
      </c>
      <c r="L37" s="67" t="s">
        <v>442</v>
      </c>
      <c r="M37" s="67" t="s">
        <v>442</v>
      </c>
      <c r="N37" s="67" t="s">
        <v>442</v>
      </c>
      <c r="O37" s="67" t="s">
        <v>442</v>
      </c>
      <c r="P37" s="67" t="s">
        <v>442</v>
      </c>
      <c r="Q37" s="67" t="s">
        <v>442</v>
      </c>
      <c r="R37" s="67" t="s">
        <v>442</v>
      </c>
      <c r="S37" s="67" t="s">
        <v>442</v>
      </c>
      <c r="T37" s="67" t="s">
        <v>442</v>
      </c>
      <c r="U37" s="67" t="s">
        <v>442</v>
      </c>
      <c r="V37" s="67" t="s">
        <v>442</v>
      </c>
      <c r="W37" s="67" t="s">
        <v>442</v>
      </c>
      <c r="X37" s="67" t="s">
        <v>442</v>
      </c>
      <c r="Y37" s="67" t="s">
        <v>442</v>
      </c>
      <c r="Z37" s="67" t="s">
        <v>442</v>
      </c>
      <c r="AA37" s="67" t="s">
        <v>442</v>
      </c>
      <c r="AB37" s="67" t="s">
        <v>442</v>
      </c>
      <c r="AC37" s="67" t="s">
        <v>442</v>
      </c>
      <c r="AD37" s="67" t="s">
        <v>442</v>
      </c>
      <c r="AE37" s="158"/>
      <c r="AF37" s="162" t="s">
        <v>442</v>
      </c>
      <c r="AG37" s="161" t="s">
        <v>442</v>
      </c>
      <c r="AH37" s="161" t="s">
        <v>442</v>
      </c>
      <c r="AI37" s="161" t="s">
        <v>442</v>
      </c>
      <c r="AJ37" s="161" t="s">
        <v>442</v>
      </c>
      <c r="AK37" s="161" t="s">
        <v>442</v>
      </c>
      <c r="AL37" s="40" t="s">
        <v>49</v>
      </c>
    </row>
    <row r="38" spans="1:38" ht="26.25" hidden="1" customHeight="1" thickBot="1">
      <c r="A38" s="60" t="s">
        <v>70</v>
      </c>
      <c r="B38" s="60" t="s">
        <v>101</v>
      </c>
      <c r="C38" s="61" t="s">
        <v>102</v>
      </c>
      <c r="D38" s="67"/>
      <c r="E38" s="67" t="s">
        <v>442</v>
      </c>
      <c r="F38" s="67" t="s">
        <v>442</v>
      </c>
      <c r="G38" s="67" t="s">
        <v>442</v>
      </c>
      <c r="H38" s="67" t="s">
        <v>442</v>
      </c>
      <c r="I38" s="67" t="s">
        <v>442</v>
      </c>
      <c r="J38" s="67" t="s">
        <v>442</v>
      </c>
      <c r="K38" s="67" t="s">
        <v>442</v>
      </c>
      <c r="L38" s="67" t="s">
        <v>442</v>
      </c>
      <c r="M38" s="67" t="s">
        <v>442</v>
      </c>
      <c r="N38" s="67" t="s">
        <v>442</v>
      </c>
      <c r="O38" s="67" t="s">
        <v>442</v>
      </c>
      <c r="P38" s="67" t="s">
        <v>442</v>
      </c>
      <c r="Q38" s="67" t="s">
        <v>442</v>
      </c>
      <c r="R38" s="67" t="s">
        <v>442</v>
      </c>
      <c r="S38" s="67" t="s">
        <v>442</v>
      </c>
      <c r="T38" s="67" t="s">
        <v>442</v>
      </c>
      <c r="U38" s="67" t="s">
        <v>442</v>
      </c>
      <c r="V38" s="67" t="s">
        <v>442</v>
      </c>
      <c r="W38" s="67" t="s">
        <v>442</v>
      </c>
      <c r="X38" s="67" t="s">
        <v>442</v>
      </c>
      <c r="Y38" s="67" t="s">
        <v>442</v>
      </c>
      <c r="Z38" s="67" t="s">
        <v>442</v>
      </c>
      <c r="AA38" s="67" t="s">
        <v>442</v>
      </c>
      <c r="AB38" s="67" t="s">
        <v>442</v>
      </c>
      <c r="AC38" s="67" t="s">
        <v>442</v>
      </c>
      <c r="AD38" s="67" t="s">
        <v>442</v>
      </c>
      <c r="AE38" s="158"/>
      <c r="AF38" s="162" t="s">
        <v>442</v>
      </c>
      <c r="AG38" s="161" t="s">
        <v>442</v>
      </c>
      <c r="AH38" s="161" t="s">
        <v>442</v>
      </c>
      <c r="AI38" s="161" t="s">
        <v>442</v>
      </c>
      <c r="AJ38" s="161" t="s">
        <v>442</v>
      </c>
      <c r="AK38" s="161" t="s">
        <v>442</v>
      </c>
      <c r="AL38" s="40" t="s">
        <v>49</v>
      </c>
    </row>
    <row r="39" spans="1:38" ht="26.25" hidden="1" customHeight="1" thickBot="1">
      <c r="A39" s="60" t="s">
        <v>103</v>
      </c>
      <c r="B39" s="60" t="s">
        <v>104</v>
      </c>
      <c r="C39" s="61" t="s">
        <v>390</v>
      </c>
      <c r="D39" s="62"/>
      <c r="E39" s="62">
        <v>0.58126591363487001</v>
      </c>
      <c r="F39" s="62">
        <v>0.1024529383584</v>
      </c>
      <c r="G39" s="62">
        <v>0.22181243665031039</v>
      </c>
      <c r="H39" s="62" t="s">
        <v>443</v>
      </c>
      <c r="I39" s="62">
        <v>7.0213288857453593E-2</v>
      </c>
      <c r="J39" s="62">
        <v>7.6700749251123593E-2</v>
      </c>
      <c r="K39" s="62">
        <v>7.8509012857153587E-2</v>
      </c>
      <c r="L39" s="62">
        <v>2.7156401309331751E-2</v>
      </c>
      <c r="M39" s="62">
        <v>0.33839302546257999</v>
      </c>
      <c r="N39" s="62">
        <v>2.7874572703203322E-2</v>
      </c>
      <c r="O39" s="62">
        <v>2.9278894913926908E-3</v>
      </c>
      <c r="P39" s="62">
        <v>7.9050760794640001E-4</v>
      </c>
      <c r="Q39" s="62">
        <v>1.1870230846651002E-3</v>
      </c>
      <c r="R39" s="62">
        <v>2.3147927313847561E-2</v>
      </c>
      <c r="S39" s="62">
        <v>7.605124658495512E-3</v>
      </c>
      <c r="T39" s="62">
        <v>0.22365921300565755</v>
      </c>
      <c r="U39" s="62">
        <v>3.9439334390795999E-4</v>
      </c>
      <c r="V39" s="62">
        <v>0.14495099016292759</v>
      </c>
      <c r="W39" s="62">
        <v>4.2979431903502403E-2</v>
      </c>
      <c r="X39" s="62">
        <v>4.7967961558205265E-3</v>
      </c>
      <c r="Y39" s="62">
        <v>6.8309852737411473E-3</v>
      </c>
      <c r="Z39" s="62">
        <v>2.4589572070243316E-3</v>
      </c>
      <c r="AA39" s="62">
        <v>1.9387988079672895E-3</v>
      </c>
      <c r="AB39" s="62">
        <v>1.6025537444553296E-2</v>
      </c>
      <c r="AC39" s="62">
        <v>1.4104569294859999E-3</v>
      </c>
      <c r="AD39" s="157">
        <v>1.0595584698448698E-2</v>
      </c>
      <c r="AE39" s="158"/>
      <c r="AF39" s="163">
        <v>1779.6506100000001</v>
      </c>
      <c r="AG39" s="164">
        <v>62.256407799999998</v>
      </c>
      <c r="AH39" s="164">
        <v>109.19425211999999</v>
      </c>
      <c r="AI39" s="164">
        <v>196.06696448999998</v>
      </c>
      <c r="AJ39" s="164" t="s">
        <v>443</v>
      </c>
      <c r="AK39" s="164" t="s">
        <v>443</v>
      </c>
      <c r="AL39" s="40" t="s">
        <v>49</v>
      </c>
    </row>
    <row r="40" spans="1:38" ht="26.25" hidden="1" customHeight="1" thickBot="1">
      <c r="A40" s="60" t="s">
        <v>70</v>
      </c>
      <c r="B40" s="60" t="s">
        <v>105</v>
      </c>
      <c r="C40" s="61" t="s">
        <v>391</v>
      </c>
      <c r="D40" s="62"/>
      <c r="E40" s="62">
        <v>0.51102560929999996</v>
      </c>
      <c r="F40" s="62">
        <v>5.28895609E-2</v>
      </c>
      <c r="G40" s="62">
        <v>6.2646799999999993E-4</v>
      </c>
      <c r="H40" s="62">
        <v>1.252936E-4</v>
      </c>
      <c r="I40" s="62">
        <v>3.2952216799999996E-2</v>
      </c>
      <c r="J40" s="62">
        <v>3.2952216799999996E-2</v>
      </c>
      <c r="K40" s="62">
        <v>3.2952216799999996E-2</v>
      </c>
      <c r="L40" s="62">
        <v>1.8453241408000001E-2</v>
      </c>
      <c r="M40" s="62">
        <v>0.16873915579999998</v>
      </c>
      <c r="N40" s="62" t="s">
        <v>443</v>
      </c>
      <c r="O40" s="62">
        <v>1.5661699999999998E-4</v>
      </c>
      <c r="P40" s="62" t="s">
        <v>443</v>
      </c>
      <c r="Q40" s="62" t="s">
        <v>443</v>
      </c>
      <c r="R40" s="62">
        <v>7.8308499999999999E-4</v>
      </c>
      <c r="S40" s="62">
        <v>2.6624889999999995E-2</v>
      </c>
      <c r="T40" s="62">
        <v>1.0963189999999999E-3</v>
      </c>
      <c r="U40" s="62">
        <v>1.5661699999999998E-4</v>
      </c>
      <c r="V40" s="62">
        <v>1.5661700000000001E-2</v>
      </c>
      <c r="W40" s="62" t="s">
        <v>443</v>
      </c>
      <c r="X40" s="62">
        <v>4.6985099999999992E-4</v>
      </c>
      <c r="Y40" s="62">
        <v>6.2646800000000003E-4</v>
      </c>
      <c r="Z40" s="62" t="s">
        <v>443</v>
      </c>
      <c r="AA40" s="62" t="s">
        <v>443</v>
      </c>
      <c r="AB40" s="62">
        <v>1.0963189999999999E-3</v>
      </c>
      <c r="AC40" s="62" t="s">
        <v>443</v>
      </c>
      <c r="AD40" s="157" t="s">
        <v>443</v>
      </c>
      <c r="AE40" s="158"/>
      <c r="AF40" s="159" t="s">
        <v>445</v>
      </c>
      <c r="AG40" s="62">
        <v>668.91120699999999</v>
      </c>
      <c r="AH40" s="62" t="s">
        <v>445</v>
      </c>
      <c r="AI40" s="62" t="s">
        <v>445</v>
      </c>
      <c r="AJ40" s="62" t="s">
        <v>443</v>
      </c>
      <c r="AK40" s="62" t="s">
        <v>443</v>
      </c>
      <c r="AL40" s="40" t="s">
        <v>49</v>
      </c>
    </row>
    <row r="41" spans="1:38" ht="26.25" hidden="1" customHeight="1" thickBot="1">
      <c r="A41" s="60" t="s">
        <v>103</v>
      </c>
      <c r="B41" s="60" t="s">
        <v>106</v>
      </c>
      <c r="C41" s="61" t="s">
        <v>400</v>
      </c>
      <c r="D41" s="62"/>
      <c r="E41" s="62">
        <v>0.49468567245154405</v>
      </c>
      <c r="F41" s="62">
        <v>5.5765746286928843</v>
      </c>
      <c r="G41" s="62">
        <v>0.17582775844385745</v>
      </c>
      <c r="H41" s="62">
        <v>7.5337589207174052E-2</v>
      </c>
      <c r="I41" s="62">
        <v>6.9840606095576909</v>
      </c>
      <c r="J41" s="62">
        <v>7.1726075852811269</v>
      </c>
      <c r="K41" s="62">
        <v>7.5507837667690474</v>
      </c>
      <c r="L41" s="62">
        <v>0.69784707150340675</v>
      </c>
      <c r="M41" s="62">
        <v>37.871372102892529</v>
      </c>
      <c r="N41" s="62">
        <v>0.25925836798395385</v>
      </c>
      <c r="O41" s="62">
        <v>0.12246326813905944</v>
      </c>
      <c r="P41" s="62">
        <v>5.5342683505388984E-3</v>
      </c>
      <c r="Q41" s="62">
        <v>1.8867434196467292E-3</v>
      </c>
      <c r="R41" s="62">
        <v>0.21710230252508517</v>
      </c>
      <c r="S41" s="62">
        <v>5.7426327296292018E-2</v>
      </c>
      <c r="T41" s="62">
        <v>1.9325245958648478E-2</v>
      </c>
      <c r="U41" s="62">
        <v>9.3479405264733761E-3</v>
      </c>
      <c r="V41" s="62">
        <v>4.8295948036437188</v>
      </c>
      <c r="W41" s="62">
        <v>7.5666894829849252</v>
      </c>
      <c r="X41" s="62">
        <v>1.1482418407836064</v>
      </c>
      <c r="Y41" s="62">
        <v>1.0579296704161769</v>
      </c>
      <c r="Z41" s="62">
        <v>0.40052563012650977</v>
      </c>
      <c r="AA41" s="62">
        <v>0.67285715186844264</v>
      </c>
      <c r="AB41" s="62">
        <v>3.2795542931947357</v>
      </c>
      <c r="AC41" s="62">
        <v>4.7102716810698782E-2</v>
      </c>
      <c r="AD41" s="157">
        <v>7.1383658578943058E-3</v>
      </c>
      <c r="AE41" s="158"/>
      <c r="AF41" s="159">
        <v>535.05629279999994</v>
      </c>
      <c r="AG41" s="62">
        <v>38.667182000000004</v>
      </c>
      <c r="AH41" s="62">
        <v>0.3973352271376252</v>
      </c>
      <c r="AI41" s="62">
        <v>9262.4829480431999</v>
      </c>
      <c r="AJ41" s="62" t="s">
        <v>443</v>
      </c>
      <c r="AK41" s="62" t="s">
        <v>443</v>
      </c>
      <c r="AL41" s="40" t="s">
        <v>49</v>
      </c>
    </row>
    <row r="42" spans="1:38" ht="26.25" hidden="1" customHeight="1" thickBot="1">
      <c r="A42" s="60" t="s">
        <v>70</v>
      </c>
      <c r="B42" s="60" t="s">
        <v>107</v>
      </c>
      <c r="C42" s="61" t="s">
        <v>108</v>
      </c>
      <c r="D42" s="62"/>
      <c r="E42" s="62">
        <v>1.4505480936951177E-3</v>
      </c>
      <c r="F42" s="62">
        <v>0.59240456371983663</v>
      </c>
      <c r="G42" s="62">
        <v>5.83523464832009E-4</v>
      </c>
      <c r="H42" s="62">
        <v>3.2061728836923566E-6</v>
      </c>
      <c r="I42" s="62" t="s">
        <v>444</v>
      </c>
      <c r="J42" s="62" t="s">
        <v>444</v>
      </c>
      <c r="K42" s="62">
        <v>3.4145741211323599E-3</v>
      </c>
      <c r="L42" s="62" t="s">
        <v>444</v>
      </c>
      <c r="M42" s="62">
        <v>1.1454693861567689</v>
      </c>
      <c r="N42" s="62">
        <v>0.41771215913768406</v>
      </c>
      <c r="O42" s="62">
        <v>7.2867565538462635E-6</v>
      </c>
      <c r="P42" s="62" t="s">
        <v>443</v>
      </c>
      <c r="Q42" s="62" t="s">
        <v>443</v>
      </c>
      <c r="R42" s="62">
        <v>3.6433782769231339E-5</v>
      </c>
      <c r="S42" s="62">
        <v>1.2387486141538649E-3</v>
      </c>
      <c r="T42" s="62">
        <v>5.100729587692384E-5</v>
      </c>
      <c r="U42" s="62">
        <v>7.2867565538462635E-6</v>
      </c>
      <c r="V42" s="62">
        <v>7.2867565538462637E-4</v>
      </c>
      <c r="W42" s="62" t="s">
        <v>443</v>
      </c>
      <c r="X42" s="62" t="s">
        <v>444</v>
      </c>
      <c r="Y42" s="62" t="s">
        <v>444</v>
      </c>
      <c r="Z42" s="62" t="s">
        <v>444</v>
      </c>
      <c r="AA42" s="62" t="s">
        <v>443</v>
      </c>
      <c r="AB42" s="62" t="s">
        <v>444</v>
      </c>
      <c r="AC42" s="62" t="s">
        <v>443</v>
      </c>
      <c r="AD42" s="157" t="s">
        <v>443</v>
      </c>
      <c r="AE42" s="158"/>
      <c r="AF42" s="159" t="s">
        <v>445</v>
      </c>
      <c r="AG42" s="62" t="s">
        <v>443</v>
      </c>
      <c r="AH42" s="62" t="s">
        <v>443</v>
      </c>
      <c r="AI42" s="62" t="s">
        <v>445</v>
      </c>
      <c r="AJ42" s="62" t="s">
        <v>443</v>
      </c>
      <c r="AK42" s="62" t="s">
        <v>443</v>
      </c>
      <c r="AL42" s="40" t="s">
        <v>49</v>
      </c>
    </row>
    <row r="43" spans="1:38" ht="26.25" hidden="1" customHeight="1" thickBot="1">
      <c r="A43" s="60" t="s">
        <v>103</v>
      </c>
      <c r="B43" s="60" t="s">
        <v>109</v>
      </c>
      <c r="C43" s="61" t="s">
        <v>110</v>
      </c>
      <c r="D43" s="62"/>
      <c r="E43" s="62">
        <v>8.191261282251687E-2</v>
      </c>
      <c r="F43" s="62">
        <v>2.4839504308077603E-2</v>
      </c>
      <c r="G43" s="62">
        <v>5.5021531715029506E-2</v>
      </c>
      <c r="H43" s="62">
        <v>5.6675414093592019E-5</v>
      </c>
      <c r="I43" s="62">
        <v>1.7143176574974724E-2</v>
      </c>
      <c r="J43" s="62">
        <v>1.8331516637255497E-2</v>
      </c>
      <c r="K43" s="62">
        <v>1.898299623591064E-2</v>
      </c>
      <c r="L43" s="62">
        <v>5.1116147497929226E-3</v>
      </c>
      <c r="M43" s="62">
        <v>8.760101565334745E-2</v>
      </c>
      <c r="N43" s="62">
        <v>8.2489807005269832E-3</v>
      </c>
      <c r="O43" s="62">
        <v>8.3682675921669628E-4</v>
      </c>
      <c r="P43" s="62">
        <v>3.4226958589241154E-4</v>
      </c>
      <c r="Q43" s="62">
        <v>2.7147004867778245E-4</v>
      </c>
      <c r="R43" s="62">
        <v>4.097427774152616E-3</v>
      </c>
      <c r="S43" s="62">
        <v>1.6677076545615519E-3</v>
      </c>
      <c r="T43" s="62">
        <v>2.9368791128187181E-2</v>
      </c>
      <c r="U43" s="62">
        <v>1.16871151046796E-4</v>
      </c>
      <c r="V43" s="62">
        <v>4.0441087535919115E-2</v>
      </c>
      <c r="W43" s="62">
        <v>1.44368925493592E-2</v>
      </c>
      <c r="X43" s="62">
        <v>2.2230776823519201E-3</v>
      </c>
      <c r="Y43" s="62">
        <v>3.0538140950974726E-3</v>
      </c>
      <c r="Z43" s="62">
        <v>1.1462849801559599E-3</v>
      </c>
      <c r="AA43" s="62">
        <v>9.0031939433436801E-4</v>
      </c>
      <c r="AB43" s="62">
        <v>7.32349615193972E-3</v>
      </c>
      <c r="AC43" s="62">
        <v>3.5659769326796008E-4</v>
      </c>
      <c r="AD43" s="157">
        <v>6.1902574584688144E-3</v>
      </c>
      <c r="AE43" s="158"/>
      <c r="AF43" s="159">
        <v>230.25863999999999</v>
      </c>
      <c r="AG43" s="62">
        <v>36.393099999999997</v>
      </c>
      <c r="AH43" s="62" t="s">
        <v>443</v>
      </c>
      <c r="AI43" s="62">
        <v>56.675414093592018</v>
      </c>
      <c r="AJ43" s="62" t="s">
        <v>443</v>
      </c>
      <c r="AK43" s="62" t="s">
        <v>443</v>
      </c>
      <c r="AL43" s="40" t="s">
        <v>49</v>
      </c>
    </row>
    <row r="44" spans="1:38" ht="26.25" hidden="1" customHeight="1" thickBot="1">
      <c r="A44" s="60" t="s">
        <v>70</v>
      </c>
      <c r="B44" s="60" t="s">
        <v>111</v>
      </c>
      <c r="C44" s="61" t="s">
        <v>112</v>
      </c>
      <c r="D44" s="62"/>
      <c r="E44" s="62">
        <v>0.19936852600000002</v>
      </c>
      <c r="F44" s="62">
        <v>2.7177444000000002E-2</v>
      </c>
      <c r="G44" s="62" t="s">
        <v>443</v>
      </c>
      <c r="H44" s="62">
        <v>4.7152000000000005E-5</v>
      </c>
      <c r="I44" s="62">
        <v>1.0981006000000001E-2</v>
      </c>
      <c r="J44" s="62">
        <v>1.0981006000000001E-2</v>
      </c>
      <c r="K44" s="62">
        <v>1.0981006000000001E-2</v>
      </c>
      <c r="L44" s="62">
        <v>6.6884491000000004E-3</v>
      </c>
      <c r="M44" s="62">
        <v>0.34898341399999999</v>
      </c>
      <c r="N44" s="62" t="s">
        <v>443</v>
      </c>
      <c r="O44" s="62">
        <v>6.0779999999999997E-5</v>
      </c>
      <c r="P44" s="62" t="s">
        <v>443</v>
      </c>
      <c r="Q44" s="62" t="s">
        <v>443</v>
      </c>
      <c r="R44" s="62">
        <v>3.0390000000000001E-4</v>
      </c>
      <c r="S44" s="62">
        <v>1.0332600000000001E-2</v>
      </c>
      <c r="T44" s="62">
        <v>4.2546000000000006E-4</v>
      </c>
      <c r="U44" s="62" t="s">
        <v>443</v>
      </c>
      <c r="V44" s="62">
        <v>6.0780000000000001E-3</v>
      </c>
      <c r="W44" s="62" t="s">
        <v>443</v>
      </c>
      <c r="X44" s="62">
        <v>1.8601999999999998E-4</v>
      </c>
      <c r="Y44" s="62">
        <v>3.0022000000000002E-4</v>
      </c>
      <c r="Z44" s="62" t="s">
        <v>443</v>
      </c>
      <c r="AA44" s="62" t="s">
        <v>443</v>
      </c>
      <c r="AB44" s="62">
        <v>4.8623999999999998E-4</v>
      </c>
      <c r="AC44" s="62" t="s">
        <v>443</v>
      </c>
      <c r="AD44" s="157" t="s">
        <v>443</v>
      </c>
      <c r="AE44" s="158"/>
      <c r="AF44" s="159">
        <v>261.70728000000003</v>
      </c>
      <c r="AG44" s="62" t="s">
        <v>443</v>
      </c>
      <c r="AH44" s="62" t="s">
        <v>443</v>
      </c>
      <c r="AI44" s="62" t="s">
        <v>443</v>
      </c>
      <c r="AJ44" s="62" t="s">
        <v>443</v>
      </c>
      <c r="AK44" s="62" t="s">
        <v>443</v>
      </c>
      <c r="AL44" s="40" t="s">
        <v>49</v>
      </c>
    </row>
    <row r="45" spans="1:38" ht="26.25" hidden="1" customHeight="1" thickBot="1">
      <c r="A45" s="60" t="s">
        <v>70</v>
      </c>
      <c r="B45" s="60" t="s">
        <v>113</v>
      </c>
      <c r="C45" s="61" t="s">
        <v>114</v>
      </c>
      <c r="D45" s="62"/>
      <c r="E45" s="62" t="s">
        <v>444</v>
      </c>
      <c r="F45" s="62" t="s">
        <v>444</v>
      </c>
      <c r="G45" s="62" t="s">
        <v>444</v>
      </c>
      <c r="H45" s="62" t="s">
        <v>444</v>
      </c>
      <c r="I45" s="62" t="s">
        <v>444</v>
      </c>
      <c r="J45" s="62" t="s">
        <v>444</v>
      </c>
      <c r="K45" s="62" t="s">
        <v>444</v>
      </c>
      <c r="L45" s="62" t="s">
        <v>444</v>
      </c>
      <c r="M45" s="62" t="s">
        <v>444</v>
      </c>
      <c r="N45" s="62" t="s">
        <v>444</v>
      </c>
      <c r="O45" s="62" t="s">
        <v>444</v>
      </c>
      <c r="P45" s="62" t="s">
        <v>444</v>
      </c>
      <c r="Q45" s="62" t="s">
        <v>444</v>
      </c>
      <c r="R45" s="62" t="s">
        <v>444</v>
      </c>
      <c r="S45" s="62" t="s">
        <v>444</v>
      </c>
      <c r="T45" s="62" t="s">
        <v>444</v>
      </c>
      <c r="U45" s="62" t="s">
        <v>444</v>
      </c>
      <c r="V45" s="62" t="s">
        <v>444</v>
      </c>
      <c r="W45" s="62" t="s">
        <v>444</v>
      </c>
      <c r="X45" s="62" t="s">
        <v>444</v>
      </c>
      <c r="Y45" s="62" t="s">
        <v>444</v>
      </c>
      <c r="Z45" s="62" t="s">
        <v>444</v>
      </c>
      <c r="AA45" s="62" t="s">
        <v>444</v>
      </c>
      <c r="AB45" s="62" t="s">
        <v>444</v>
      </c>
      <c r="AC45" s="62" t="s">
        <v>444</v>
      </c>
      <c r="AD45" s="157" t="s">
        <v>444</v>
      </c>
      <c r="AE45" s="158"/>
      <c r="AF45" s="159" t="s">
        <v>444</v>
      </c>
      <c r="AG45" s="62" t="s">
        <v>444</v>
      </c>
      <c r="AH45" s="62" t="s">
        <v>444</v>
      </c>
      <c r="AI45" s="62" t="s">
        <v>444</v>
      </c>
      <c r="AJ45" s="62" t="s">
        <v>444</v>
      </c>
      <c r="AK45" s="62" t="s">
        <v>444</v>
      </c>
      <c r="AL45" s="40" t="s">
        <v>49</v>
      </c>
    </row>
    <row r="46" spans="1:38" ht="26.25" hidden="1" customHeight="1" thickBot="1">
      <c r="A46" s="60" t="s">
        <v>103</v>
      </c>
      <c r="B46" s="60" t="s">
        <v>115</v>
      </c>
      <c r="C46" s="61" t="s">
        <v>116</v>
      </c>
      <c r="D46" s="62"/>
      <c r="E46" s="62" t="s">
        <v>444</v>
      </c>
      <c r="F46" s="62" t="s">
        <v>444</v>
      </c>
      <c r="G46" s="62" t="s">
        <v>444</v>
      </c>
      <c r="H46" s="62" t="s">
        <v>444</v>
      </c>
      <c r="I46" s="62" t="s">
        <v>444</v>
      </c>
      <c r="J46" s="62" t="s">
        <v>444</v>
      </c>
      <c r="K46" s="62" t="s">
        <v>444</v>
      </c>
      <c r="L46" s="62" t="s">
        <v>444</v>
      </c>
      <c r="M46" s="62" t="s">
        <v>444</v>
      </c>
      <c r="N46" s="62" t="s">
        <v>444</v>
      </c>
      <c r="O46" s="62" t="s">
        <v>444</v>
      </c>
      <c r="P46" s="62" t="s">
        <v>444</v>
      </c>
      <c r="Q46" s="62" t="s">
        <v>444</v>
      </c>
      <c r="R46" s="62" t="s">
        <v>444</v>
      </c>
      <c r="S46" s="62" t="s">
        <v>444</v>
      </c>
      <c r="T46" s="62" t="s">
        <v>444</v>
      </c>
      <c r="U46" s="62" t="s">
        <v>444</v>
      </c>
      <c r="V46" s="62" t="s">
        <v>444</v>
      </c>
      <c r="W46" s="62" t="s">
        <v>444</v>
      </c>
      <c r="X46" s="62" t="s">
        <v>444</v>
      </c>
      <c r="Y46" s="62" t="s">
        <v>444</v>
      </c>
      <c r="Z46" s="62" t="s">
        <v>444</v>
      </c>
      <c r="AA46" s="62" t="s">
        <v>444</v>
      </c>
      <c r="AB46" s="62" t="s">
        <v>444</v>
      </c>
      <c r="AC46" s="62" t="s">
        <v>444</v>
      </c>
      <c r="AD46" s="62" t="s">
        <v>444</v>
      </c>
      <c r="AE46" s="158"/>
      <c r="AF46" s="62" t="s">
        <v>444</v>
      </c>
      <c r="AG46" s="62" t="s">
        <v>444</v>
      </c>
      <c r="AH46" s="62" t="s">
        <v>444</v>
      </c>
      <c r="AI46" s="62" t="s">
        <v>444</v>
      </c>
      <c r="AJ46" s="62" t="s">
        <v>444</v>
      </c>
      <c r="AK46" s="62" t="s">
        <v>444</v>
      </c>
      <c r="AL46" s="40" t="s">
        <v>49</v>
      </c>
    </row>
    <row r="47" spans="1:38" ht="26.25" hidden="1" customHeight="1" thickBot="1">
      <c r="A47" s="60" t="s">
        <v>70</v>
      </c>
      <c r="B47" s="60" t="s">
        <v>117</v>
      </c>
      <c r="C47" s="61" t="s">
        <v>118</v>
      </c>
      <c r="D47" s="62"/>
      <c r="E47" s="62" t="s">
        <v>445</v>
      </c>
      <c r="F47" s="62" t="s">
        <v>445</v>
      </c>
      <c r="G47" s="62" t="s">
        <v>445</v>
      </c>
      <c r="H47" s="62" t="s">
        <v>443</v>
      </c>
      <c r="I47" s="62" t="s">
        <v>445</v>
      </c>
      <c r="J47" s="62" t="s">
        <v>445</v>
      </c>
      <c r="K47" s="62" t="s">
        <v>445</v>
      </c>
      <c r="L47" s="62" t="s">
        <v>445</v>
      </c>
      <c r="M47" s="62" t="s">
        <v>445</v>
      </c>
      <c r="N47" s="62" t="s">
        <v>443</v>
      </c>
      <c r="O47" s="62" t="s">
        <v>445</v>
      </c>
      <c r="P47" s="62" t="s">
        <v>443</v>
      </c>
      <c r="Q47" s="62" t="s">
        <v>443</v>
      </c>
      <c r="R47" s="62" t="s">
        <v>445</v>
      </c>
      <c r="S47" s="62" t="s">
        <v>445</v>
      </c>
      <c r="T47" s="62" t="s">
        <v>445</v>
      </c>
      <c r="U47" s="62" t="s">
        <v>445</v>
      </c>
      <c r="V47" s="62" t="s">
        <v>445</v>
      </c>
      <c r="W47" s="62" t="s">
        <v>443</v>
      </c>
      <c r="X47" s="62" t="s">
        <v>445</v>
      </c>
      <c r="Y47" s="62" t="s">
        <v>443</v>
      </c>
      <c r="Z47" s="62" t="s">
        <v>443</v>
      </c>
      <c r="AA47" s="62" t="s">
        <v>443</v>
      </c>
      <c r="AB47" s="62" t="s">
        <v>445</v>
      </c>
      <c r="AC47" s="62" t="s">
        <v>443</v>
      </c>
      <c r="AD47" s="157" t="s">
        <v>443</v>
      </c>
      <c r="AE47" s="158"/>
      <c r="AF47" s="159" t="s">
        <v>445</v>
      </c>
      <c r="AG47" s="62" t="s">
        <v>443</v>
      </c>
      <c r="AH47" s="62" t="s">
        <v>443</v>
      </c>
      <c r="AI47" s="62" t="s">
        <v>443</v>
      </c>
      <c r="AJ47" s="62" t="s">
        <v>443</v>
      </c>
      <c r="AK47" s="62" t="s">
        <v>443</v>
      </c>
      <c r="AL47" s="40" t="s">
        <v>49</v>
      </c>
    </row>
    <row r="48" spans="1:38" ht="26.25" customHeight="1" thickBot="1">
      <c r="A48" s="60" t="s">
        <v>119</v>
      </c>
      <c r="B48" s="60" t="s">
        <v>120</v>
      </c>
      <c r="C48" s="61" t="s">
        <v>121</v>
      </c>
      <c r="D48" s="62"/>
      <c r="E48" s="62" t="s">
        <v>443</v>
      </c>
      <c r="F48" s="62">
        <v>1.3372776302000002</v>
      </c>
      <c r="G48" s="62" t="s">
        <v>443</v>
      </c>
      <c r="H48" s="62" t="s">
        <v>443</v>
      </c>
      <c r="I48" s="62">
        <v>4.0118328906000006E-2</v>
      </c>
      <c r="J48" s="62">
        <v>0.26076913788900002</v>
      </c>
      <c r="K48" s="62">
        <v>0.54828382838200007</v>
      </c>
      <c r="L48" s="62" t="s">
        <v>443</v>
      </c>
      <c r="M48" s="62" t="s">
        <v>443</v>
      </c>
      <c r="N48" s="62" t="s">
        <v>443</v>
      </c>
      <c r="O48" s="62" t="s">
        <v>443</v>
      </c>
      <c r="P48" s="62" t="s">
        <v>443</v>
      </c>
      <c r="Q48" s="62" t="s">
        <v>443</v>
      </c>
      <c r="R48" s="62" t="s">
        <v>443</v>
      </c>
      <c r="S48" s="62" t="s">
        <v>443</v>
      </c>
      <c r="T48" s="62" t="s">
        <v>443</v>
      </c>
      <c r="U48" s="62" t="s">
        <v>443</v>
      </c>
      <c r="V48" s="62" t="s">
        <v>443</v>
      </c>
      <c r="W48" s="62" t="s">
        <v>443</v>
      </c>
      <c r="X48" s="62" t="s">
        <v>443</v>
      </c>
      <c r="Y48" s="62" t="s">
        <v>443</v>
      </c>
      <c r="Z48" s="62" t="s">
        <v>443</v>
      </c>
      <c r="AA48" s="62" t="s">
        <v>443</v>
      </c>
      <c r="AB48" s="62" t="s">
        <v>443</v>
      </c>
      <c r="AC48" s="62" t="s">
        <v>443</v>
      </c>
      <c r="AD48" s="157" t="s">
        <v>443</v>
      </c>
      <c r="AE48" s="158"/>
      <c r="AF48" s="159" t="s">
        <v>443</v>
      </c>
      <c r="AG48" s="62" t="s">
        <v>443</v>
      </c>
      <c r="AH48" s="62" t="s">
        <v>443</v>
      </c>
      <c r="AI48" s="62" t="s">
        <v>443</v>
      </c>
      <c r="AJ48" s="62" t="s">
        <v>443</v>
      </c>
      <c r="AK48" s="62">
        <v>6.6863881510000009</v>
      </c>
      <c r="AL48" s="40" t="s">
        <v>122</v>
      </c>
    </row>
    <row r="49" spans="1:38" ht="26.25" customHeight="1" thickBot="1">
      <c r="A49" s="60" t="s">
        <v>119</v>
      </c>
      <c r="B49" s="60" t="s">
        <v>123</v>
      </c>
      <c r="C49" s="61" t="s">
        <v>124</v>
      </c>
      <c r="D49" s="62"/>
      <c r="E49" s="62" t="s">
        <v>442</v>
      </c>
      <c r="F49" s="62" t="s">
        <v>442</v>
      </c>
      <c r="G49" s="62" t="s">
        <v>442</v>
      </c>
      <c r="H49" s="62" t="s">
        <v>442</v>
      </c>
      <c r="I49" s="62" t="s">
        <v>442</v>
      </c>
      <c r="J49" s="62" t="s">
        <v>442</v>
      </c>
      <c r="K49" s="62" t="s">
        <v>442</v>
      </c>
      <c r="L49" s="62" t="s">
        <v>442</v>
      </c>
      <c r="M49" s="62" t="s">
        <v>442</v>
      </c>
      <c r="N49" s="62" t="s">
        <v>442</v>
      </c>
      <c r="O49" s="62" t="s">
        <v>442</v>
      </c>
      <c r="P49" s="62" t="s">
        <v>442</v>
      </c>
      <c r="Q49" s="62" t="s">
        <v>442</v>
      </c>
      <c r="R49" s="62" t="s">
        <v>442</v>
      </c>
      <c r="S49" s="62" t="s">
        <v>442</v>
      </c>
      <c r="T49" s="62" t="s">
        <v>442</v>
      </c>
      <c r="U49" s="62" t="s">
        <v>442</v>
      </c>
      <c r="V49" s="62" t="s">
        <v>442</v>
      </c>
      <c r="W49" s="62" t="s">
        <v>442</v>
      </c>
      <c r="X49" s="62" t="s">
        <v>442</v>
      </c>
      <c r="Y49" s="62" t="s">
        <v>442</v>
      </c>
      <c r="Z49" s="62" t="s">
        <v>442</v>
      </c>
      <c r="AA49" s="62" t="s">
        <v>442</v>
      </c>
      <c r="AB49" s="62" t="s">
        <v>442</v>
      </c>
      <c r="AC49" s="62" t="s">
        <v>442</v>
      </c>
      <c r="AD49" s="62" t="s">
        <v>442</v>
      </c>
      <c r="AE49" s="158"/>
      <c r="AF49" s="157" t="s">
        <v>442</v>
      </c>
      <c r="AG49" s="157" t="s">
        <v>442</v>
      </c>
      <c r="AH49" s="157" t="s">
        <v>442</v>
      </c>
      <c r="AI49" s="157" t="s">
        <v>442</v>
      </c>
      <c r="AJ49" s="157" t="s">
        <v>442</v>
      </c>
      <c r="AK49" s="62" t="s">
        <v>442</v>
      </c>
      <c r="AL49" s="40" t="s">
        <v>125</v>
      </c>
    </row>
    <row r="50" spans="1:38" ht="26.25" customHeight="1" thickBot="1">
      <c r="A50" s="60" t="s">
        <v>119</v>
      </c>
      <c r="B50" s="60" t="s">
        <v>126</v>
      </c>
      <c r="C50" s="61" t="s">
        <v>127</v>
      </c>
      <c r="D50" s="62"/>
      <c r="E50" s="62" t="s">
        <v>442</v>
      </c>
      <c r="F50" s="62" t="s">
        <v>442</v>
      </c>
      <c r="G50" s="62" t="s">
        <v>442</v>
      </c>
      <c r="H50" s="62" t="s">
        <v>442</v>
      </c>
      <c r="I50" s="62" t="s">
        <v>442</v>
      </c>
      <c r="J50" s="62" t="s">
        <v>442</v>
      </c>
      <c r="K50" s="62" t="s">
        <v>442</v>
      </c>
      <c r="L50" s="62" t="s">
        <v>442</v>
      </c>
      <c r="M50" s="62" t="s">
        <v>442</v>
      </c>
      <c r="N50" s="62" t="s">
        <v>442</v>
      </c>
      <c r="O50" s="62" t="s">
        <v>442</v>
      </c>
      <c r="P50" s="62" t="s">
        <v>442</v>
      </c>
      <c r="Q50" s="62" t="s">
        <v>442</v>
      </c>
      <c r="R50" s="62" t="s">
        <v>442</v>
      </c>
      <c r="S50" s="62" t="s">
        <v>442</v>
      </c>
      <c r="T50" s="62" t="s">
        <v>442</v>
      </c>
      <c r="U50" s="62" t="s">
        <v>442</v>
      </c>
      <c r="V50" s="62" t="s">
        <v>442</v>
      </c>
      <c r="W50" s="62" t="s">
        <v>442</v>
      </c>
      <c r="X50" s="62" t="s">
        <v>442</v>
      </c>
      <c r="Y50" s="62" t="s">
        <v>442</v>
      </c>
      <c r="Z50" s="62" t="s">
        <v>442</v>
      </c>
      <c r="AA50" s="62" t="s">
        <v>442</v>
      </c>
      <c r="AB50" s="62" t="s">
        <v>442</v>
      </c>
      <c r="AC50" s="62" t="s">
        <v>442</v>
      </c>
      <c r="AD50" s="157" t="s">
        <v>442</v>
      </c>
      <c r="AE50" s="158"/>
      <c r="AF50" s="157" t="s">
        <v>442</v>
      </c>
      <c r="AG50" s="157" t="s">
        <v>442</v>
      </c>
      <c r="AH50" s="157" t="s">
        <v>442</v>
      </c>
      <c r="AI50" s="157" t="s">
        <v>442</v>
      </c>
      <c r="AJ50" s="157" t="s">
        <v>442</v>
      </c>
      <c r="AK50" s="62" t="s">
        <v>442</v>
      </c>
      <c r="AL50" s="40" t="s">
        <v>412</v>
      </c>
    </row>
    <row r="51" spans="1:38" ht="26.25" hidden="1" customHeight="1" thickBot="1">
      <c r="A51" s="60" t="s">
        <v>119</v>
      </c>
      <c r="B51" s="64" t="s">
        <v>128</v>
      </c>
      <c r="C51" s="61" t="s">
        <v>129</v>
      </c>
      <c r="D51" s="62"/>
      <c r="E51" s="62" t="s">
        <v>442</v>
      </c>
      <c r="F51" s="62" t="s">
        <v>442</v>
      </c>
      <c r="G51" s="62" t="s">
        <v>442</v>
      </c>
      <c r="H51" s="62" t="s">
        <v>442</v>
      </c>
      <c r="I51" s="62" t="s">
        <v>442</v>
      </c>
      <c r="J51" s="62" t="s">
        <v>442</v>
      </c>
      <c r="K51" s="62" t="s">
        <v>442</v>
      </c>
      <c r="L51" s="62" t="s">
        <v>442</v>
      </c>
      <c r="M51" s="62" t="s">
        <v>442</v>
      </c>
      <c r="N51" s="62" t="s">
        <v>442</v>
      </c>
      <c r="O51" s="62" t="s">
        <v>442</v>
      </c>
      <c r="P51" s="62" t="s">
        <v>442</v>
      </c>
      <c r="Q51" s="62" t="s">
        <v>442</v>
      </c>
      <c r="R51" s="62" t="s">
        <v>442</v>
      </c>
      <c r="S51" s="62" t="s">
        <v>442</v>
      </c>
      <c r="T51" s="62" t="s">
        <v>442</v>
      </c>
      <c r="U51" s="62" t="s">
        <v>442</v>
      </c>
      <c r="V51" s="62" t="s">
        <v>442</v>
      </c>
      <c r="W51" s="62" t="s">
        <v>442</v>
      </c>
      <c r="X51" s="62" t="s">
        <v>442</v>
      </c>
      <c r="Y51" s="62" t="s">
        <v>442</v>
      </c>
      <c r="Z51" s="62" t="s">
        <v>442</v>
      </c>
      <c r="AA51" s="62" t="s">
        <v>442</v>
      </c>
      <c r="AB51" s="62" t="s">
        <v>442</v>
      </c>
      <c r="AC51" s="62" t="s">
        <v>442</v>
      </c>
      <c r="AD51" s="157" t="s">
        <v>442</v>
      </c>
      <c r="AE51" s="158"/>
      <c r="AF51" s="157" t="s">
        <v>442</v>
      </c>
      <c r="AG51" s="157" t="s">
        <v>442</v>
      </c>
      <c r="AH51" s="157" t="s">
        <v>442</v>
      </c>
      <c r="AI51" s="157" t="s">
        <v>442</v>
      </c>
      <c r="AJ51" s="157" t="s">
        <v>442</v>
      </c>
      <c r="AK51" s="62" t="s">
        <v>442</v>
      </c>
      <c r="AL51" s="40" t="s">
        <v>130</v>
      </c>
    </row>
    <row r="52" spans="1:38" ht="26.25" hidden="1" customHeight="1" thickBot="1">
      <c r="A52" s="60" t="s">
        <v>119</v>
      </c>
      <c r="B52" s="64" t="s">
        <v>131</v>
      </c>
      <c r="C52" s="66" t="s">
        <v>392</v>
      </c>
      <c r="D52" s="63"/>
      <c r="E52" s="62">
        <v>1.4322343199999999E-2</v>
      </c>
      <c r="F52" s="62">
        <v>1.1935286E-2</v>
      </c>
      <c r="G52" s="62">
        <v>3.6999386599999996E-2</v>
      </c>
      <c r="H52" s="62">
        <v>6.5644073000000003E-5</v>
      </c>
      <c r="I52" s="62">
        <v>2.5660864900000003E-4</v>
      </c>
      <c r="J52" s="62">
        <v>5.9079665700000007E-4</v>
      </c>
      <c r="K52" s="62">
        <v>9.5482288000000009E-4</v>
      </c>
      <c r="L52" s="62" t="s">
        <v>443</v>
      </c>
      <c r="M52" s="62">
        <v>5.3708787000000006E-3</v>
      </c>
      <c r="N52" s="62">
        <v>3.0434979300000001E-4</v>
      </c>
      <c r="O52" s="62">
        <v>3.0434979300000001E-4</v>
      </c>
      <c r="P52" s="62">
        <v>3.0434979300000001E-4</v>
      </c>
      <c r="Q52" s="62">
        <v>3.0434979300000001E-4</v>
      </c>
      <c r="R52" s="62">
        <v>3.0434979300000001E-4</v>
      </c>
      <c r="S52" s="62">
        <v>3.0434979300000001E-4</v>
      </c>
      <c r="T52" s="62">
        <v>3.0434979300000001E-4</v>
      </c>
      <c r="U52" s="62">
        <v>3.0434979300000001E-4</v>
      </c>
      <c r="V52" s="62">
        <v>3.0434979300000001E-4</v>
      </c>
      <c r="W52" s="62">
        <v>3.4015565100000003E-4</v>
      </c>
      <c r="X52" s="62" t="s">
        <v>443</v>
      </c>
      <c r="Y52" s="62" t="s">
        <v>443</v>
      </c>
      <c r="Z52" s="62" t="s">
        <v>443</v>
      </c>
      <c r="AA52" s="62" t="s">
        <v>443</v>
      </c>
      <c r="AB52" s="62" t="s">
        <v>443</v>
      </c>
      <c r="AC52" s="62" t="s">
        <v>443</v>
      </c>
      <c r="AD52" s="157" t="s">
        <v>443</v>
      </c>
      <c r="AE52" s="158"/>
      <c r="AF52" s="159" t="s">
        <v>443</v>
      </c>
      <c r="AG52" s="62" t="s">
        <v>443</v>
      </c>
      <c r="AH52" s="62" t="s">
        <v>443</v>
      </c>
      <c r="AI52" s="62" t="s">
        <v>443</v>
      </c>
      <c r="AJ52" s="62" t="s">
        <v>443</v>
      </c>
      <c r="AK52" s="62">
        <v>59676.43</v>
      </c>
      <c r="AL52" s="40" t="s">
        <v>132</v>
      </c>
    </row>
    <row r="53" spans="1:38" ht="26.25" hidden="1" customHeight="1" thickBot="1">
      <c r="A53" s="60" t="s">
        <v>119</v>
      </c>
      <c r="B53" s="64" t="s">
        <v>133</v>
      </c>
      <c r="C53" s="66" t="s">
        <v>134</v>
      </c>
      <c r="D53" s="63"/>
      <c r="E53" s="62" t="s">
        <v>443</v>
      </c>
      <c r="F53" s="62">
        <v>2.8190114999999998</v>
      </c>
      <c r="G53" s="62" t="s">
        <v>443</v>
      </c>
      <c r="H53" s="62" t="s">
        <v>443</v>
      </c>
      <c r="I53" s="62" t="s">
        <v>443</v>
      </c>
      <c r="J53" s="62" t="s">
        <v>443</v>
      </c>
      <c r="K53" s="62" t="s">
        <v>443</v>
      </c>
      <c r="L53" s="62" t="s">
        <v>443</v>
      </c>
      <c r="M53" s="62" t="s">
        <v>443</v>
      </c>
      <c r="N53" s="62" t="s">
        <v>443</v>
      </c>
      <c r="O53" s="62" t="s">
        <v>443</v>
      </c>
      <c r="P53" s="62" t="s">
        <v>443</v>
      </c>
      <c r="Q53" s="62" t="s">
        <v>443</v>
      </c>
      <c r="R53" s="62" t="s">
        <v>443</v>
      </c>
      <c r="S53" s="62" t="s">
        <v>443</v>
      </c>
      <c r="T53" s="62" t="s">
        <v>443</v>
      </c>
      <c r="U53" s="62" t="s">
        <v>443</v>
      </c>
      <c r="V53" s="62" t="s">
        <v>443</v>
      </c>
      <c r="W53" s="62" t="s">
        <v>443</v>
      </c>
      <c r="X53" s="62" t="s">
        <v>443</v>
      </c>
      <c r="Y53" s="62" t="s">
        <v>443</v>
      </c>
      <c r="Z53" s="62" t="s">
        <v>443</v>
      </c>
      <c r="AA53" s="62" t="s">
        <v>443</v>
      </c>
      <c r="AB53" s="62" t="s">
        <v>443</v>
      </c>
      <c r="AC53" s="62" t="s">
        <v>443</v>
      </c>
      <c r="AD53" s="157" t="s">
        <v>443</v>
      </c>
      <c r="AE53" s="158"/>
      <c r="AF53" s="159" t="s">
        <v>443</v>
      </c>
      <c r="AG53" s="62" t="s">
        <v>443</v>
      </c>
      <c r="AH53" s="62" t="s">
        <v>443</v>
      </c>
      <c r="AI53" s="62" t="s">
        <v>443</v>
      </c>
      <c r="AJ53" s="62" t="s">
        <v>443</v>
      </c>
      <c r="AK53" s="62">
        <v>0.62644699999999998</v>
      </c>
      <c r="AL53" s="40" t="s">
        <v>135</v>
      </c>
    </row>
    <row r="54" spans="1:38" ht="37.5" hidden="1" customHeight="1" thickBot="1">
      <c r="A54" s="60" t="s">
        <v>119</v>
      </c>
      <c r="B54" s="64" t="s">
        <v>136</v>
      </c>
      <c r="C54" s="66" t="s">
        <v>137</v>
      </c>
      <c r="D54" s="63"/>
      <c r="E54" s="62" t="s">
        <v>442</v>
      </c>
      <c r="F54" s="62" t="s">
        <v>442</v>
      </c>
      <c r="G54" s="62" t="s">
        <v>442</v>
      </c>
      <c r="H54" s="62" t="s">
        <v>442</v>
      </c>
      <c r="I54" s="62" t="s">
        <v>442</v>
      </c>
      <c r="J54" s="62" t="s">
        <v>442</v>
      </c>
      <c r="K54" s="62" t="s">
        <v>442</v>
      </c>
      <c r="L54" s="62" t="s">
        <v>442</v>
      </c>
      <c r="M54" s="62" t="s">
        <v>442</v>
      </c>
      <c r="N54" s="62" t="s">
        <v>442</v>
      </c>
      <c r="O54" s="62" t="s">
        <v>442</v>
      </c>
      <c r="P54" s="62" t="s">
        <v>442</v>
      </c>
      <c r="Q54" s="62" t="s">
        <v>442</v>
      </c>
      <c r="R54" s="62" t="s">
        <v>442</v>
      </c>
      <c r="S54" s="62" t="s">
        <v>442</v>
      </c>
      <c r="T54" s="62" t="s">
        <v>442</v>
      </c>
      <c r="U54" s="62" t="s">
        <v>442</v>
      </c>
      <c r="V54" s="62" t="s">
        <v>442</v>
      </c>
      <c r="W54" s="62" t="s">
        <v>442</v>
      </c>
      <c r="X54" s="62" t="s">
        <v>442</v>
      </c>
      <c r="Y54" s="62" t="s">
        <v>442</v>
      </c>
      <c r="Z54" s="62" t="s">
        <v>442</v>
      </c>
      <c r="AA54" s="62" t="s">
        <v>442</v>
      </c>
      <c r="AB54" s="62" t="s">
        <v>442</v>
      </c>
      <c r="AC54" s="62" t="s">
        <v>442</v>
      </c>
      <c r="AD54" s="157" t="s">
        <v>442</v>
      </c>
      <c r="AE54" s="158"/>
      <c r="AF54" s="159" t="s">
        <v>442</v>
      </c>
      <c r="AG54" s="62" t="s">
        <v>442</v>
      </c>
      <c r="AH54" s="62" t="s">
        <v>442</v>
      </c>
      <c r="AI54" s="62" t="s">
        <v>442</v>
      </c>
      <c r="AJ54" s="62" t="s">
        <v>442</v>
      </c>
      <c r="AK54" s="62" t="s">
        <v>442</v>
      </c>
      <c r="AL54" s="40" t="s">
        <v>419</v>
      </c>
    </row>
    <row r="55" spans="1:38" ht="26.25" hidden="1" customHeight="1" thickBot="1">
      <c r="A55" s="60" t="s">
        <v>119</v>
      </c>
      <c r="B55" s="64" t="s">
        <v>138</v>
      </c>
      <c r="C55" s="66" t="s">
        <v>139</v>
      </c>
      <c r="D55" s="63"/>
      <c r="E55" s="62">
        <v>1.1851570668234021E-3</v>
      </c>
      <c r="F55" s="62">
        <v>5.9257853341170104E-5</v>
      </c>
      <c r="G55" s="62">
        <v>1.7777356002351033E-4</v>
      </c>
      <c r="H55" s="62" t="s">
        <v>443</v>
      </c>
      <c r="I55" s="62" t="s">
        <v>443</v>
      </c>
      <c r="J55" s="62" t="s">
        <v>443</v>
      </c>
      <c r="K55" s="62" t="s">
        <v>443</v>
      </c>
      <c r="L55" s="62" t="s">
        <v>443</v>
      </c>
      <c r="M55" s="62">
        <v>2.8443769603761656E-4</v>
      </c>
      <c r="N55" s="62" t="s">
        <v>443</v>
      </c>
      <c r="O55" s="62" t="s">
        <v>443</v>
      </c>
      <c r="P55" s="62" t="s">
        <v>443</v>
      </c>
      <c r="Q55" s="62" t="s">
        <v>443</v>
      </c>
      <c r="R55" s="62" t="s">
        <v>443</v>
      </c>
      <c r="S55" s="62" t="s">
        <v>443</v>
      </c>
      <c r="T55" s="62" t="s">
        <v>443</v>
      </c>
      <c r="U55" s="62" t="s">
        <v>443</v>
      </c>
      <c r="V55" s="62" t="s">
        <v>443</v>
      </c>
      <c r="W55" s="62" t="s">
        <v>443</v>
      </c>
      <c r="X55" s="62" t="s">
        <v>443</v>
      </c>
      <c r="Y55" s="62" t="s">
        <v>443</v>
      </c>
      <c r="Z55" s="62" t="s">
        <v>443</v>
      </c>
      <c r="AA55" s="62" t="s">
        <v>443</v>
      </c>
      <c r="AB55" s="62" t="s">
        <v>443</v>
      </c>
      <c r="AC55" s="62" t="s">
        <v>443</v>
      </c>
      <c r="AD55" s="157" t="s">
        <v>443</v>
      </c>
      <c r="AE55" s="158"/>
      <c r="AF55" s="159" t="s">
        <v>443</v>
      </c>
      <c r="AG55" s="62" t="s">
        <v>443</v>
      </c>
      <c r="AH55" s="62" t="s">
        <v>443</v>
      </c>
      <c r="AI55" s="62" t="s">
        <v>443</v>
      </c>
      <c r="AJ55" s="62" t="s">
        <v>443</v>
      </c>
      <c r="AK55" s="62">
        <v>11.851570668234022</v>
      </c>
      <c r="AL55" s="40" t="s">
        <v>140</v>
      </c>
    </row>
    <row r="56" spans="1:38" ht="26.25" hidden="1" customHeight="1" thickBot="1">
      <c r="A56" s="64" t="s">
        <v>119</v>
      </c>
      <c r="B56" s="64" t="s">
        <v>141</v>
      </c>
      <c r="C56" s="66" t="s">
        <v>401</v>
      </c>
      <c r="D56" s="63"/>
      <c r="E56" s="62" t="s">
        <v>443</v>
      </c>
      <c r="F56" s="62" t="s">
        <v>443</v>
      </c>
      <c r="G56" s="62" t="s">
        <v>443</v>
      </c>
      <c r="H56" s="62">
        <v>0.20735605195200002</v>
      </c>
      <c r="I56" s="62" t="s">
        <v>443</v>
      </c>
      <c r="J56" s="62" t="s">
        <v>443</v>
      </c>
      <c r="K56" s="62" t="s">
        <v>443</v>
      </c>
      <c r="L56" s="62" t="s">
        <v>443</v>
      </c>
      <c r="M56" s="62" t="s">
        <v>443</v>
      </c>
      <c r="N56" s="62" t="s">
        <v>443</v>
      </c>
      <c r="O56" s="62" t="s">
        <v>443</v>
      </c>
      <c r="P56" s="62">
        <v>4.3446029932800003E-5</v>
      </c>
      <c r="Q56" s="62">
        <v>2.4685244280000007E-6</v>
      </c>
      <c r="R56" s="62" t="s">
        <v>443</v>
      </c>
      <c r="S56" s="62" t="s">
        <v>443</v>
      </c>
      <c r="T56" s="62" t="s">
        <v>443</v>
      </c>
      <c r="U56" s="62" t="s">
        <v>443</v>
      </c>
      <c r="V56" s="62" t="s">
        <v>443</v>
      </c>
      <c r="W56" s="62" t="s">
        <v>443</v>
      </c>
      <c r="X56" s="62" t="s">
        <v>443</v>
      </c>
      <c r="Y56" s="62" t="s">
        <v>443</v>
      </c>
      <c r="Z56" s="62" t="s">
        <v>443</v>
      </c>
      <c r="AA56" s="62" t="s">
        <v>443</v>
      </c>
      <c r="AB56" s="62" t="s">
        <v>443</v>
      </c>
      <c r="AC56" s="62" t="s">
        <v>443</v>
      </c>
      <c r="AD56" s="62" t="s">
        <v>443</v>
      </c>
      <c r="AE56" s="158"/>
      <c r="AF56" s="62" t="s">
        <v>443</v>
      </c>
      <c r="AG56" s="62" t="s">
        <v>443</v>
      </c>
      <c r="AH56" s="62" t="s">
        <v>443</v>
      </c>
      <c r="AI56" s="62" t="s">
        <v>443</v>
      </c>
      <c r="AJ56" s="62" t="s">
        <v>443</v>
      </c>
      <c r="AK56" s="62">
        <v>98740.97712000001</v>
      </c>
      <c r="AL56" s="40" t="s">
        <v>412</v>
      </c>
    </row>
    <row r="57" spans="1:38" ht="26.25" customHeight="1" thickBot="1">
      <c r="A57" s="60" t="s">
        <v>53</v>
      </c>
      <c r="B57" s="60" t="s">
        <v>143</v>
      </c>
      <c r="C57" s="61" t="s">
        <v>144</v>
      </c>
      <c r="D57" s="62"/>
      <c r="E57" s="62" t="s">
        <v>443</v>
      </c>
      <c r="F57" s="62" t="s">
        <v>443</v>
      </c>
      <c r="G57" s="62" t="s">
        <v>443</v>
      </c>
      <c r="H57" s="62" t="s">
        <v>443</v>
      </c>
      <c r="I57" s="62">
        <v>2.5999999999999999E-2</v>
      </c>
      <c r="J57" s="62">
        <v>3.8300000000000001E-2</v>
      </c>
      <c r="K57" s="62">
        <v>1.83E-2</v>
      </c>
      <c r="L57" s="62">
        <v>7.7999999999999999E-4</v>
      </c>
      <c r="M57" s="62" t="s">
        <v>443</v>
      </c>
      <c r="N57" s="62" t="s">
        <v>443</v>
      </c>
      <c r="O57" s="62" t="s">
        <v>443</v>
      </c>
      <c r="P57" s="62" t="s">
        <v>443</v>
      </c>
      <c r="Q57" s="62" t="s">
        <v>443</v>
      </c>
      <c r="R57" s="62" t="s">
        <v>443</v>
      </c>
      <c r="S57" s="62" t="s">
        <v>443</v>
      </c>
      <c r="T57" s="62" t="s">
        <v>443</v>
      </c>
      <c r="U57" s="62" t="s">
        <v>443</v>
      </c>
      <c r="V57" s="62" t="s">
        <v>443</v>
      </c>
      <c r="W57" s="62" t="s">
        <v>443</v>
      </c>
      <c r="X57" s="62" t="s">
        <v>443</v>
      </c>
      <c r="Y57" s="62" t="s">
        <v>443</v>
      </c>
      <c r="Z57" s="62" t="s">
        <v>443</v>
      </c>
      <c r="AA57" s="62" t="s">
        <v>443</v>
      </c>
      <c r="AB57" s="62" t="s">
        <v>443</v>
      </c>
      <c r="AC57" s="62" t="s">
        <v>443</v>
      </c>
      <c r="AD57" s="157" t="s">
        <v>444</v>
      </c>
      <c r="AE57" s="158"/>
      <c r="AF57" s="159" t="s">
        <v>443</v>
      </c>
      <c r="AG57" s="62" t="s">
        <v>443</v>
      </c>
      <c r="AH57" s="62" t="s">
        <v>443</v>
      </c>
      <c r="AI57" s="62" t="s">
        <v>443</v>
      </c>
      <c r="AJ57" s="62" t="s">
        <v>443</v>
      </c>
      <c r="AK57" s="62">
        <v>577.84500000000003</v>
      </c>
      <c r="AL57" s="40" t="s">
        <v>145</v>
      </c>
    </row>
    <row r="58" spans="1:38" ht="26.25" hidden="1" customHeight="1" thickBot="1">
      <c r="A58" s="60" t="s">
        <v>53</v>
      </c>
      <c r="B58" s="60" t="s">
        <v>146</v>
      </c>
      <c r="C58" s="61" t="s">
        <v>147</v>
      </c>
      <c r="D58" s="62"/>
      <c r="E58" s="62" t="s">
        <v>443</v>
      </c>
      <c r="F58" s="62" t="s">
        <v>443</v>
      </c>
      <c r="G58" s="62" t="s">
        <v>443</v>
      </c>
      <c r="H58" s="62" t="s">
        <v>443</v>
      </c>
      <c r="I58" s="62">
        <v>2.6669999999999998E-4</v>
      </c>
      <c r="J58" s="62">
        <v>1.3335E-3</v>
      </c>
      <c r="K58" s="62">
        <v>3.4290000000000002E-3</v>
      </c>
      <c r="L58" s="62">
        <v>1.22682E-6</v>
      </c>
      <c r="M58" s="62" t="s">
        <v>443</v>
      </c>
      <c r="N58" s="62" t="s">
        <v>443</v>
      </c>
      <c r="O58" s="62" t="s">
        <v>443</v>
      </c>
      <c r="P58" s="62" t="s">
        <v>443</v>
      </c>
      <c r="Q58" s="62" t="s">
        <v>443</v>
      </c>
      <c r="R58" s="62" t="s">
        <v>443</v>
      </c>
      <c r="S58" s="62" t="s">
        <v>443</v>
      </c>
      <c r="T58" s="62" t="s">
        <v>443</v>
      </c>
      <c r="U58" s="62" t="s">
        <v>443</v>
      </c>
      <c r="V58" s="62" t="s">
        <v>443</v>
      </c>
      <c r="W58" s="62" t="s">
        <v>443</v>
      </c>
      <c r="X58" s="62" t="s">
        <v>443</v>
      </c>
      <c r="Y58" s="62" t="s">
        <v>443</v>
      </c>
      <c r="Z58" s="62" t="s">
        <v>443</v>
      </c>
      <c r="AA58" s="62" t="s">
        <v>443</v>
      </c>
      <c r="AB58" s="62" t="s">
        <v>443</v>
      </c>
      <c r="AC58" s="62" t="s">
        <v>443</v>
      </c>
      <c r="AD58" s="157" t="s">
        <v>443</v>
      </c>
      <c r="AE58" s="158"/>
      <c r="AF58" s="159" t="s">
        <v>443</v>
      </c>
      <c r="AG58" s="62" t="s">
        <v>443</v>
      </c>
      <c r="AH58" s="62" t="s">
        <v>443</v>
      </c>
      <c r="AI58" s="62" t="s">
        <v>443</v>
      </c>
      <c r="AJ58" s="62" t="s">
        <v>443</v>
      </c>
      <c r="AK58" s="62">
        <v>0.38100000000000001</v>
      </c>
      <c r="AL58" s="40" t="s">
        <v>148</v>
      </c>
    </row>
    <row r="59" spans="1:38" ht="26.25" hidden="1" customHeight="1" thickBot="1">
      <c r="A59" s="60" t="s">
        <v>53</v>
      </c>
      <c r="B59" s="68" t="s">
        <v>149</v>
      </c>
      <c r="C59" s="61" t="s">
        <v>402</v>
      </c>
      <c r="D59" s="62"/>
      <c r="E59" s="62" t="s">
        <v>442</v>
      </c>
      <c r="F59" s="62" t="s">
        <v>442</v>
      </c>
      <c r="G59" s="62" t="s">
        <v>442</v>
      </c>
      <c r="H59" s="62" t="s">
        <v>442</v>
      </c>
      <c r="I59" s="62" t="s">
        <v>442</v>
      </c>
      <c r="J59" s="62" t="s">
        <v>442</v>
      </c>
      <c r="K59" s="62" t="s">
        <v>442</v>
      </c>
      <c r="L59" s="62" t="s">
        <v>442</v>
      </c>
      <c r="M59" s="62" t="s">
        <v>442</v>
      </c>
      <c r="N59" s="62" t="s">
        <v>442</v>
      </c>
      <c r="O59" s="62" t="s">
        <v>442</v>
      </c>
      <c r="P59" s="62" t="s">
        <v>442</v>
      </c>
      <c r="Q59" s="62" t="s">
        <v>442</v>
      </c>
      <c r="R59" s="62" t="s">
        <v>442</v>
      </c>
      <c r="S59" s="62" t="s">
        <v>442</v>
      </c>
      <c r="T59" s="62" t="s">
        <v>442</v>
      </c>
      <c r="U59" s="62" t="s">
        <v>442</v>
      </c>
      <c r="V59" s="62" t="s">
        <v>442</v>
      </c>
      <c r="W59" s="62" t="s">
        <v>442</v>
      </c>
      <c r="X59" s="62" t="s">
        <v>442</v>
      </c>
      <c r="Y59" s="62" t="s">
        <v>442</v>
      </c>
      <c r="Z59" s="62" t="s">
        <v>442</v>
      </c>
      <c r="AA59" s="62" t="s">
        <v>442</v>
      </c>
      <c r="AB59" s="62" t="s">
        <v>442</v>
      </c>
      <c r="AC59" s="62" t="s">
        <v>442</v>
      </c>
      <c r="AD59" s="157" t="s">
        <v>442</v>
      </c>
      <c r="AE59" s="158"/>
      <c r="AF59" s="157" t="s">
        <v>442</v>
      </c>
      <c r="AG59" s="157" t="s">
        <v>442</v>
      </c>
      <c r="AH59" s="157" t="s">
        <v>442</v>
      </c>
      <c r="AI59" s="157" t="s">
        <v>442</v>
      </c>
      <c r="AJ59" s="157" t="s">
        <v>442</v>
      </c>
      <c r="AK59" s="62" t="s">
        <v>442</v>
      </c>
      <c r="AL59" s="40" t="s">
        <v>420</v>
      </c>
    </row>
    <row r="60" spans="1:38" ht="26.25" hidden="1" customHeight="1" thickBot="1">
      <c r="A60" s="60" t="s">
        <v>53</v>
      </c>
      <c r="B60" s="68" t="s">
        <v>150</v>
      </c>
      <c r="C60" s="61" t="s">
        <v>151</v>
      </c>
      <c r="D60" s="103"/>
      <c r="E60" s="62" t="s">
        <v>443</v>
      </c>
      <c r="F60" s="62" t="s">
        <v>443</v>
      </c>
      <c r="G60" s="62" t="s">
        <v>443</v>
      </c>
      <c r="H60" s="62" t="s">
        <v>443</v>
      </c>
      <c r="I60" s="62">
        <v>3.8899120000000002E-2</v>
      </c>
      <c r="J60" s="62">
        <v>0.38899119999999998</v>
      </c>
      <c r="K60" s="62">
        <v>0.79354204800000006</v>
      </c>
      <c r="L60" s="62" t="s">
        <v>443</v>
      </c>
      <c r="M60" s="62" t="s">
        <v>443</v>
      </c>
      <c r="N60" s="62" t="s">
        <v>443</v>
      </c>
      <c r="O60" s="62" t="s">
        <v>443</v>
      </c>
      <c r="P60" s="62" t="s">
        <v>443</v>
      </c>
      <c r="Q60" s="62" t="s">
        <v>443</v>
      </c>
      <c r="R60" s="62" t="s">
        <v>443</v>
      </c>
      <c r="S60" s="62" t="s">
        <v>443</v>
      </c>
      <c r="T60" s="62" t="s">
        <v>443</v>
      </c>
      <c r="U60" s="62" t="s">
        <v>443</v>
      </c>
      <c r="V60" s="62" t="s">
        <v>443</v>
      </c>
      <c r="W60" s="62" t="s">
        <v>443</v>
      </c>
      <c r="X60" s="62" t="s">
        <v>443</v>
      </c>
      <c r="Y60" s="62" t="s">
        <v>443</v>
      </c>
      <c r="Z60" s="62" t="s">
        <v>443</v>
      </c>
      <c r="AA60" s="62" t="s">
        <v>443</v>
      </c>
      <c r="AB60" s="62" t="s">
        <v>443</v>
      </c>
      <c r="AC60" s="62" t="s">
        <v>443</v>
      </c>
      <c r="AD60" s="157" t="s">
        <v>443</v>
      </c>
      <c r="AE60" s="158"/>
      <c r="AF60" s="159" t="s">
        <v>443</v>
      </c>
      <c r="AG60" s="62" t="s">
        <v>443</v>
      </c>
      <c r="AH60" s="62" t="s">
        <v>443</v>
      </c>
      <c r="AI60" s="62" t="s">
        <v>443</v>
      </c>
      <c r="AJ60" s="62" t="s">
        <v>443</v>
      </c>
      <c r="AK60" s="62">
        <v>7779.8239999999996</v>
      </c>
      <c r="AL60" s="40" t="s">
        <v>421</v>
      </c>
    </row>
    <row r="61" spans="1:38" ht="26.25" hidden="1" customHeight="1" thickBot="1">
      <c r="A61" s="60" t="s">
        <v>53</v>
      </c>
      <c r="B61" s="68" t="s">
        <v>152</v>
      </c>
      <c r="C61" s="61" t="s">
        <v>153</v>
      </c>
      <c r="D61" s="62"/>
      <c r="E61" s="62" t="s">
        <v>443</v>
      </c>
      <c r="F61" s="62" t="s">
        <v>443</v>
      </c>
      <c r="G61" s="62" t="s">
        <v>443</v>
      </c>
      <c r="H61" s="62" t="s">
        <v>443</v>
      </c>
      <c r="I61" s="62">
        <v>3.0349910000000001E-2</v>
      </c>
      <c r="J61" s="62">
        <v>0.30349909999999997</v>
      </c>
      <c r="K61" s="62">
        <v>1.010424</v>
      </c>
      <c r="L61" s="62" t="s">
        <v>443</v>
      </c>
      <c r="M61" s="62" t="s">
        <v>443</v>
      </c>
      <c r="N61" s="62" t="s">
        <v>443</v>
      </c>
      <c r="O61" s="62" t="s">
        <v>443</v>
      </c>
      <c r="P61" s="62" t="s">
        <v>443</v>
      </c>
      <c r="Q61" s="62" t="s">
        <v>443</v>
      </c>
      <c r="R61" s="62" t="s">
        <v>443</v>
      </c>
      <c r="S61" s="62" t="s">
        <v>443</v>
      </c>
      <c r="T61" s="62" t="s">
        <v>443</v>
      </c>
      <c r="U61" s="62" t="s">
        <v>443</v>
      </c>
      <c r="V61" s="62" t="s">
        <v>443</v>
      </c>
      <c r="W61" s="62" t="s">
        <v>443</v>
      </c>
      <c r="X61" s="62" t="s">
        <v>443</v>
      </c>
      <c r="Y61" s="62" t="s">
        <v>443</v>
      </c>
      <c r="Z61" s="62" t="s">
        <v>443</v>
      </c>
      <c r="AA61" s="62" t="s">
        <v>443</v>
      </c>
      <c r="AB61" s="62" t="s">
        <v>443</v>
      </c>
      <c r="AC61" s="62" t="s">
        <v>443</v>
      </c>
      <c r="AD61" s="157" t="s">
        <v>443</v>
      </c>
      <c r="AE61" s="158"/>
      <c r="AF61" s="159" t="s">
        <v>443</v>
      </c>
      <c r="AG61" s="62" t="s">
        <v>443</v>
      </c>
      <c r="AH61" s="62" t="s">
        <v>443</v>
      </c>
      <c r="AI61" s="62" t="s">
        <v>443</v>
      </c>
      <c r="AJ61" s="62" t="s">
        <v>443</v>
      </c>
      <c r="AK61" s="62">
        <v>924887</v>
      </c>
      <c r="AL61" s="40" t="s">
        <v>422</v>
      </c>
    </row>
    <row r="62" spans="1:38" ht="26.25" hidden="1" customHeight="1" thickBot="1">
      <c r="A62" s="60" t="s">
        <v>53</v>
      </c>
      <c r="B62" s="68" t="s">
        <v>154</v>
      </c>
      <c r="C62" s="61" t="s">
        <v>155</v>
      </c>
      <c r="D62" s="62"/>
      <c r="E62" s="62" t="s">
        <v>443</v>
      </c>
      <c r="F62" s="62" t="s">
        <v>443</v>
      </c>
      <c r="G62" s="62" t="s">
        <v>443</v>
      </c>
      <c r="H62" s="62" t="s">
        <v>443</v>
      </c>
      <c r="I62" s="62">
        <v>2.0443601999999999E-3</v>
      </c>
      <c r="J62" s="62">
        <v>2.0443602000000002E-2</v>
      </c>
      <c r="K62" s="62">
        <v>4.0887204000000003E-2</v>
      </c>
      <c r="L62" s="62" t="s">
        <v>443</v>
      </c>
      <c r="M62" s="62" t="s">
        <v>443</v>
      </c>
      <c r="N62" s="62" t="s">
        <v>443</v>
      </c>
      <c r="O62" s="62" t="s">
        <v>443</v>
      </c>
      <c r="P62" s="62" t="s">
        <v>443</v>
      </c>
      <c r="Q62" s="62" t="s">
        <v>443</v>
      </c>
      <c r="R62" s="62" t="s">
        <v>443</v>
      </c>
      <c r="S62" s="62" t="s">
        <v>443</v>
      </c>
      <c r="T62" s="62" t="s">
        <v>443</v>
      </c>
      <c r="U62" s="62" t="s">
        <v>443</v>
      </c>
      <c r="V62" s="62" t="s">
        <v>443</v>
      </c>
      <c r="W62" s="62" t="s">
        <v>443</v>
      </c>
      <c r="X62" s="62" t="s">
        <v>443</v>
      </c>
      <c r="Y62" s="62" t="s">
        <v>443</v>
      </c>
      <c r="Z62" s="62" t="s">
        <v>443</v>
      </c>
      <c r="AA62" s="62" t="s">
        <v>443</v>
      </c>
      <c r="AB62" s="62" t="s">
        <v>443</v>
      </c>
      <c r="AC62" s="62" t="s">
        <v>443</v>
      </c>
      <c r="AD62" s="157" t="s">
        <v>443</v>
      </c>
      <c r="AE62" s="158"/>
      <c r="AF62" s="159" t="s">
        <v>443</v>
      </c>
      <c r="AG62" s="62" t="s">
        <v>443</v>
      </c>
      <c r="AH62" s="62" t="s">
        <v>443</v>
      </c>
      <c r="AI62" s="62" t="s">
        <v>443</v>
      </c>
      <c r="AJ62" s="62" t="s">
        <v>443</v>
      </c>
      <c r="AK62" s="62">
        <v>3407.2669999999998</v>
      </c>
      <c r="AL62" s="40" t="s">
        <v>423</v>
      </c>
    </row>
    <row r="63" spans="1:38" ht="26.25" hidden="1" customHeight="1" thickBot="1">
      <c r="A63" s="60" t="s">
        <v>53</v>
      </c>
      <c r="B63" s="68" t="s">
        <v>156</v>
      </c>
      <c r="C63" s="66" t="s">
        <v>157</v>
      </c>
      <c r="D63" s="69"/>
      <c r="E63" s="165" t="s">
        <v>443</v>
      </c>
      <c r="F63" s="62" t="s">
        <v>443</v>
      </c>
      <c r="G63" s="62" t="s">
        <v>443</v>
      </c>
      <c r="H63" s="62" t="s">
        <v>443</v>
      </c>
      <c r="I63" s="62" t="s">
        <v>443</v>
      </c>
      <c r="J63" s="62" t="s">
        <v>443</v>
      </c>
      <c r="K63" s="62" t="s">
        <v>443</v>
      </c>
      <c r="L63" s="62" t="s">
        <v>443</v>
      </c>
      <c r="M63" s="62" t="s">
        <v>443</v>
      </c>
      <c r="N63" s="62" t="s">
        <v>443</v>
      </c>
      <c r="O63" s="62" t="s">
        <v>443</v>
      </c>
      <c r="P63" s="62" t="s">
        <v>443</v>
      </c>
      <c r="Q63" s="62" t="s">
        <v>443</v>
      </c>
      <c r="R63" s="62" t="s">
        <v>443</v>
      </c>
      <c r="S63" s="62" t="s">
        <v>443</v>
      </c>
      <c r="T63" s="62" t="s">
        <v>443</v>
      </c>
      <c r="U63" s="62" t="s">
        <v>443</v>
      </c>
      <c r="V63" s="62" t="s">
        <v>443</v>
      </c>
      <c r="W63" s="62" t="s">
        <v>443</v>
      </c>
      <c r="X63" s="62" t="s">
        <v>443</v>
      </c>
      <c r="Y63" s="62" t="s">
        <v>443</v>
      </c>
      <c r="Z63" s="62" t="s">
        <v>443</v>
      </c>
      <c r="AA63" s="62" t="s">
        <v>443</v>
      </c>
      <c r="AB63" s="62" t="s">
        <v>443</v>
      </c>
      <c r="AC63" s="62" t="s">
        <v>443</v>
      </c>
      <c r="AD63" s="157" t="s">
        <v>443</v>
      </c>
      <c r="AE63" s="158"/>
      <c r="AF63" s="159" t="s">
        <v>443</v>
      </c>
      <c r="AG63" s="62" t="s">
        <v>443</v>
      </c>
      <c r="AH63" s="62" t="s">
        <v>443</v>
      </c>
      <c r="AI63" s="62" t="s">
        <v>443</v>
      </c>
      <c r="AJ63" s="62" t="s">
        <v>443</v>
      </c>
      <c r="AK63" s="62" t="s">
        <v>443</v>
      </c>
      <c r="AL63" s="40" t="s">
        <v>412</v>
      </c>
    </row>
    <row r="64" spans="1:38" ht="26.25" hidden="1" customHeight="1" thickBot="1">
      <c r="A64" s="60" t="s">
        <v>53</v>
      </c>
      <c r="B64" s="68" t="s">
        <v>158</v>
      </c>
      <c r="C64" s="61" t="s">
        <v>159</v>
      </c>
      <c r="D64" s="62"/>
      <c r="E64" s="62" t="s">
        <v>442</v>
      </c>
      <c r="F64" s="62" t="s">
        <v>442</v>
      </c>
      <c r="G64" s="62" t="s">
        <v>442</v>
      </c>
      <c r="H64" s="62" t="s">
        <v>442</v>
      </c>
      <c r="I64" s="62" t="s">
        <v>442</v>
      </c>
      <c r="J64" s="62" t="s">
        <v>442</v>
      </c>
      <c r="K64" s="62" t="s">
        <v>442</v>
      </c>
      <c r="L64" s="62" t="s">
        <v>442</v>
      </c>
      <c r="M64" s="62" t="s">
        <v>442</v>
      </c>
      <c r="N64" s="62" t="s">
        <v>442</v>
      </c>
      <c r="O64" s="62" t="s">
        <v>442</v>
      </c>
      <c r="P64" s="62" t="s">
        <v>442</v>
      </c>
      <c r="Q64" s="62" t="s">
        <v>442</v>
      </c>
      <c r="R64" s="62" t="s">
        <v>442</v>
      </c>
      <c r="S64" s="62" t="s">
        <v>442</v>
      </c>
      <c r="T64" s="62" t="s">
        <v>442</v>
      </c>
      <c r="U64" s="62" t="s">
        <v>442</v>
      </c>
      <c r="V64" s="62" t="s">
        <v>442</v>
      </c>
      <c r="W64" s="62" t="s">
        <v>442</v>
      </c>
      <c r="X64" s="62" t="s">
        <v>442</v>
      </c>
      <c r="Y64" s="62" t="s">
        <v>442</v>
      </c>
      <c r="Z64" s="62" t="s">
        <v>442</v>
      </c>
      <c r="AA64" s="62" t="s">
        <v>442</v>
      </c>
      <c r="AB64" s="62" t="s">
        <v>442</v>
      </c>
      <c r="AC64" s="62" t="s">
        <v>442</v>
      </c>
      <c r="AD64" s="157" t="s">
        <v>442</v>
      </c>
      <c r="AE64" s="158"/>
      <c r="AF64" s="62" t="s">
        <v>442</v>
      </c>
      <c r="AG64" s="62" t="s">
        <v>442</v>
      </c>
      <c r="AH64" s="62" t="s">
        <v>442</v>
      </c>
      <c r="AI64" s="62" t="s">
        <v>442</v>
      </c>
      <c r="AJ64" s="62" t="s">
        <v>442</v>
      </c>
      <c r="AK64" s="62" t="s">
        <v>442</v>
      </c>
      <c r="AL64" s="40" t="s">
        <v>160</v>
      </c>
    </row>
    <row r="65" spans="1:38" ht="26.25" hidden="1" customHeight="1" thickBot="1">
      <c r="A65" s="60" t="s">
        <v>53</v>
      </c>
      <c r="B65" s="64" t="s">
        <v>161</v>
      </c>
      <c r="C65" s="61" t="s">
        <v>162</v>
      </c>
      <c r="D65" s="62"/>
      <c r="E65" s="62" t="s">
        <v>442</v>
      </c>
      <c r="F65" s="62" t="s">
        <v>442</v>
      </c>
      <c r="G65" s="62" t="s">
        <v>442</v>
      </c>
      <c r="H65" s="62" t="s">
        <v>442</v>
      </c>
      <c r="I65" s="62" t="s">
        <v>442</v>
      </c>
      <c r="J65" s="62" t="s">
        <v>442</v>
      </c>
      <c r="K65" s="62" t="s">
        <v>442</v>
      </c>
      <c r="L65" s="62" t="s">
        <v>442</v>
      </c>
      <c r="M65" s="62" t="s">
        <v>442</v>
      </c>
      <c r="N65" s="62" t="s">
        <v>442</v>
      </c>
      <c r="O65" s="62" t="s">
        <v>442</v>
      </c>
      <c r="P65" s="62" t="s">
        <v>442</v>
      </c>
      <c r="Q65" s="62" t="s">
        <v>442</v>
      </c>
      <c r="R65" s="62" t="s">
        <v>442</v>
      </c>
      <c r="S65" s="62" t="s">
        <v>442</v>
      </c>
      <c r="T65" s="62" t="s">
        <v>442</v>
      </c>
      <c r="U65" s="62" t="s">
        <v>442</v>
      </c>
      <c r="V65" s="62" t="s">
        <v>442</v>
      </c>
      <c r="W65" s="62" t="s">
        <v>442</v>
      </c>
      <c r="X65" s="62" t="s">
        <v>442</v>
      </c>
      <c r="Y65" s="62" t="s">
        <v>442</v>
      </c>
      <c r="Z65" s="62" t="s">
        <v>442</v>
      </c>
      <c r="AA65" s="62" t="s">
        <v>442</v>
      </c>
      <c r="AB65" s="62" t="s">
        <v>442</v>
      </c>
      <c r="AC65" s="62" t="s">
        <v>442</v>
      </c>
      <c r="AD65" s="157" t="s">
        <v>442</v>
      </c>
      <c r="AE65" s="158"/>
      <c r="AF65" s="62" t="s">
        <v>442</v>
      </c>
      <c r="AG65" s="62" t="s">
        <v>442</v>
      </c>
      <c r="AH65" s="62" t="s">
        <v>442</v>
      </c>
      <c r="AI65" s="62" t="s">
        <v>442</v>
      </c>
      <c r="AJ65" s="62" t="s">
        <v>442</v>
      </c>
      <c r="AK65" s="62" t="s">
        <v>442</v>
      </c>
      <c r="AL65" s="40" t="s">
        <v>163</v>
      </c>
    </row>
    <row r="66" spans="1:38" ht="26.25" hidden="1" customHeight="1" thickBot="1">
      <c r="A66" s="60" t="s">
        <v>53</v>
      </c>
      <c r="B66" s="64" t="s">
        <v>164</v>
      </c>
      <c r="C66" s="61" t="s">
        <v>165</v>
      </c>
      <c r="D66" s="62"/>
      <c r="E66" s="62" t="s">
        <v>442</v>
      </c>
      <c r="F66" s="62" t="s">
        <v>442</v>
      </c>
      <c r="G66" s="62" t="s">
        <v>442</v>
      </c>
      <c r="H66" s="62" t="s">
        <v>442</v>
      </c>
      <c r="I66" s="62" t="s">
        <v>442</v>
      </c>
      <c r="J66" s="62" t="s">
        <v>442</v>
      </c>
      <c r="K66" s="62" t="s">
        <v>442</v>
      </c>
      <c r="L66" s="62" t="s">
        <v>442</v>
      </c>
      <c r="M66" s="62" t="s">
        <v>442</v>
      </c>
      <c r="N66" s="62" t="s">
        <v>442</v>
      </c>
      <c r="O66" s="62" t="s">
        <v>442</v>
      </c>
      <c r="P66" s="62" t="s">
        <v>442</v>
      </c>
      <c r="Q66" s="62" t="s">
        <v>442</v>
      </c>
      <c r="R66" s="62" t="s">
        <v>442</v>
      </c>
      <c r="S66" s="62" t="s">
        <v>442</v>
      </c>
      <c r="T66" s="62" t="s">
        <v>442</v>
      </c>
      <c r="U66" s="62" t="s">
        <v>442</v>
      </c>
      <c r="V66" s="62" t="s">
        <v>442</v>
      </c>
      <c r="W66" s="62" t="s">
        <v>442</v>
      </c>
      <c r="X66" s="62" t="s">
        <v>442</v>
      </c>
      <c r="Y66" s="62" t="s">
        <v>442</v>
      </c>
      <c r="Z66" s="62" t="s">
        <v>442</v>
      </c>
      <c r="AA66" s="62" t="s">
        <v>442</v>
      </c>
      <c r="AB66" s="62" t="s">
        <v>442</v>
      </c>
      <c r="AC66" s="62" t="s">
        <v>442</v>
      </c>
      <c r="AD66" s="157" t="s">
        <v>442</v>
      </c>
      <c r="AE66" s="158"/>
      <c r="AF66" s="62" t="s">
        <v>442</v>
      </c>
      <c r="AG66" s="62" t="s">
        <v>442</v>
      </c>
      <c r="AH66" s="62" t="s">
        <v>442</v>
      </c>
      <c r="AI66" s="62" t="s">
        <v>442</v>
      </c>
      <c r="AJ66" s="62" t="s">
        <v>442</v>
      </c>
      <c r="AK66" s="62" t="s">
        <v>442</v>
      </c>
      <c r="AL66" s="40" t="s">
        <v>166</v>
      </c>
    </row>
    <row r="67" spans="1:38" ht="26.25" hidden="1" customHeight="1" thickBot="1">
      <c r="A67" s="60" t="s">
        <v>53</v>
      </c>
      <c r="B67" s="64" t="s">
        <v>167</v>
      </c>
      <c r="C67" s="61" t="s">
        <v>168</v>
      </c>
      <c r="D67" s="62"/>
      <c r="E67" s="62" t="s">
        <v>442</v>
      </c>
      <c r="F67" s="62" t="s">
        <v>442</v>
      </c>
      <c r="G67" s="62" t="s">
        <v>442</v>
      </c>
      <c r="H67" s="62" t="s">
        <v>442</v>
      </c>
      <c r="I67" s="62" t="s">
        <v>442</v>
      </c>
      <c r="J67" s="62" t="s">
        <v>442</v>
      </c>
      <c r="K67" s="62" t="s">
        <v>442</v>
      </c>
      <c r="L67" s="62" t="s">
        <v>442</v>
      </c>
      <c r="M67" s="62" t="s">
        <v>442</v>
      </c>
      <c r="N67" s="62" t="s">
        <v>442</v>
      </c>
      <c r="O67" s="62" t="s">
        <v>442</v>
      </c>
      <c r="P67" s="62" t="s">
        <v>442</v>
      </c>
      <c r="Q67" s="62" t="s">
        <v>442</v>
      </c>
      <c r="R67" s="62" t="s">
        <v>442</v>
      </c>
      <c r="S67" s="62" t="s">
        <v>442</v>
      </c>
      <c r="T67" s="62" t="s">
        <v>442</v>
      </c>
      <c r="U67" s="62" t="s">
        <v>442</v>
      </c>
      <c r="V67" s="62" t="s">
        <v>442</v>
      </c>
      <c r="W67" s="62" t="s">
        <v>442</v>
      </c>
      <c r="X67" s="62" t="s">
        <v>442</v>
      </c>
      <c r="Y67" s="62" t="s">
        <v>442</v>
      </c>
      <c r="Z67" s="62" t="s">
        <v>442</v>
      </c>
      <c r="AA67" s="62" t="s">
        <v>442</v>
      </c>
      <c r="AB67" s="62" t="s">
        <v>442</v>
      </c>
      <c r="AC67" s="62" t="s">
        <v>442</v>
      </c>
      <c r="AD67" s="157" t="s">
        <v>442</v>
      </c>
      <c r="AE67" s="158"/>
      <c r="AF67" s="62" t="s">
        <v>442</v>
      </c>
      <c r="AG67" s="62" t="s">
        <v>442</v>
      </c>
      <c r="AH67" s="62" t="s">
        <v>442</v>
      </c>
      <c r="AI67" s="62" t="s">
        <v>442</v>
      </c>
      <c r="AJ67" s="62" t="s">
        <v>442</v>
      </c>
      <c r="AK67" s="62" t="s">
        <v>442</v>
      </c>
      <c r="AL67" s="40" t="s">
        <v>169</v>
      </c>
    </row>
    <row r="68" spans="1:38" ht="26.25" hidden="1" customHeight="1" thickBot="1">
      <c r="A68" s="60" t="s">
        <v>53</v>
      </c>
      <c r="B68" s="64" t="s">
        <v>170</v>
      </c>
      <c r="C68" s="61" t="s">
        <v>171</v>
      </c>
      <c r="D68" s="62"/>
      <c r="E68" s="62" t="s">
        <v>442</v>
      </c>
      <c r="F68" s="62" t="s">
        <v>442</v>
      </c>
      <c r="G68" s="62" t="s">
        <v>442</v>
      </c>
      <c r="H68" s="62" t="s">
        <v>442</v>
      </c>
      <c r="I68" s="62" t="s">
        <v>442</v>
      </c>
      <c r="J68" s="62" t="s">
        <v>442</v>
      </c>
      <c r="K68" s="62" t="s">
        <v>442</v>
      </c>
      <c r="L68" s="62" t="s">
        <v>442</v>
      </c>
      <c r="M68" s="62" t="s">
        <v>442</v>
      </c>
      <c r="N68" s="62" t="s">
        <v>442</v>
      </c>
      <c r="O68" s="62" t="s">
        <v>442</v>
      </c>
      <c r="P68" s="62" t="s">
        <v>442</v>
      </c>
      <c r="Q68" s="62" t="s">
        <v>442</v>
      </c>
      <c r="R68" s="62" t="s">
        <v>442</v>
      </c>
      <c r="S68" s="62" t="s">
        <v>442</v>
      </c>
      <c r="T68" s="62" t="s">
        <v>442</v>
      </c>
      <c r="U68" s="62" t="s">
        <v>442</v>
      </c>
      <c r="V68" s="62" t="s">
        <v>442</v>
      </c>
      <c r="W68" s="62" t="s">
        <v>442</v>
      </c>
      <c r="X68" s="62" t="s">
        <v>442</v>
      </c>
      <c r="Y68" s="62" t="s">
        <v>442</v>
      </c>
      <c r="Z68" s="62" t="s">
        <v>442</v>
      </c>
      <c r="AA68" s="62" t="s">
        <v>442</v>
      </c>
      <c r="AB68" s="62" t="s">
        <v>442</v>
      </c>
      <c r="AC68" s="62" t="s">
        <v>442</v>
      </c>
      <c r="AD68" s="157" t="s">
        <v>442</v>
      </c>
      <c r="AE68" s="158"/>
      <c r="AF68" s="62" t="s">
        <v>442</v>
      </c>
      <c r="AG68" s="62" t="s">
        <v>442</v>
      </c>
      <c r="AH68" s="62" t="s">
        <v>442</v>
      </c>
      <c r="AI68" s="62" t="s">
        <v>442</v>
      </c>
      <c r="AJ68" s="62" t="s">
        <v>442</v>
      </c>
      <c r="AK68" s="62" t="s">
        <v>442</v>
      </c>
      <c r="AL68" s="40" t="s">
        <v>172</v>
      </c>
    </row>
    <row r="69" spans="1:38" ht="26.25" hidden="1" customHeight="1" thickBot="1">
      <c r="A69" s="60" t="s">
        <v>53</v>
      </c>
      <c r="B69" s="60" t="s">
        <v>173</v>
      </c>
      <c r="C69" s="61" t="s">
        <v>174</v>
      </c>
      <c r="D69" s="67"/>
      <c r="E69" s="67" t="s">
        <v>442</v>
      </c>
      <c r="F69" s="62" t="s">
        <v>442</v>
      </c>
      <c r="G69" s="62" t="s">
        <v>442</v>
      </c>
      <c r="H69" s="62" t="s">
        <v>442</v>
      </c>
      <c r="I69" s="62" t="s">
        <v>442</v>
      </c>
      <c r="J69" s="62" t="s">
        <v>442</v>
      </c>
      <c r="K69" s="62" t="s">
        <v>442</v>
      </c>
      <c r="L69" s="62" t="s">
        <v>442</v>
      </c>
      <c r="M69" s="62" t="s">
        <v>442</v>
      </c>
      <c r="N69" s="62" t="s">
        <v>442</v>
      </c>
      <c r="O69" s="62" t="s">
        <v>442</v>
      </c>
      <c r="P69" s="62" t="s">
        <v>442</v>
      </c>
      <c r="Q69" s="62" t="s">
        <v>442</v>
      </c>
      <c r="R69" s="62" t="s">
        <v>442</v>
      </c>
      <c r="S69" s="62" t="s">
        <v>442</v>
      </c>
      <c r="T69" s="62" t="s">
        <v>442</v>
      </c>
      <c r="U69" s="62" t="s">
        <v>442</v>
      </c>
      <c r="V69" s="62" t="s">
        <v>442</v>
      </c>
      <c r="W69" s="62" t="s">
        <v>442</v>
      </c>
      <c r="X69" s="62" t="s">
        <v>442</v>
      </c>
      <c r="Y69" s="62" t="s">
        <v>442</v>
      </c>
      <c r="Z69" s="62" t="s">
        <v>442</v>
      </c>
      <c r="AA69" s="62" t="s">
        <v>442</v>
      </c>
      <c r="AB69" s="62" t="s">
        <v>442</v>
      </c>
      <c r="AC69" s="62" t="s">
        <v>442</v>
      </c>
      <c r="AD69" s="157" t="s">
        <v>442</v>
      </c>
      <c r="AE69" s="158"/>
      <c r="AF69" s="62" t="s">
        <v>442</v>
      </c>
      <c r="AG69" s="62" t="s">
        <v>442</v>
      </c>
      <c r="AH69" s="62" t="s">
        <v>442</v>
      </c>
      <c r="AI69" s="62" t="s">
        <v>442</v>
      </c>
      <c r="AJ69" s="62" t="s">
        <v>442</v>
      </c>
      <c r="AK69" s="62" t="s">
        <v>442</v>
      </c>
      <c r="AL69" s="40" t="s">
        <v>175</v>
      </c>
    </row>
    <row r="70" spans="1:38" ht="26.25" hidden="1" customHeight="1" thickBot="1">
      <c r="A70" s="60" t="s">
        <v>53</v>
      </c>
      <c r="B70" s="60" t="s">
        <v>176</v>
      </c>
      <c r="C70" s="61" t="s">
        <v>385</v>
      </c>
      <c r="D70" s="67"/>
      <c r="E70" s="67" t="s">
        <v>443</v>
      </c>
      <c r="F70" s="62">
        <v>8.7936000000000006E-5</v>
      </c>
      <c r="G70" s="62" t="s">
        <v>443</v>
      </c>
      <c r="H70" s="62" t="s">
        <v>443</v>
      </c>
      <c r="I70" s="62">
        <v>4.5800000000000002E-6</v>
      </c>
      <c r="J70" s="62">
        <v>9.1600000000000004E-5</v>
      </c>
      <c r="K70" s="62">
        <v>2.4090799999999999E-4</v>
      </c>
      <c r="L70" s="62" t="s">
        <v>443</v>
      </c>
      <c r="M70" s="62" t="s">
        <v>443</v>
      </c>
      <c r="N70" s="62" t="s">
        <v>443</v>
      </c>
      <c r="O70" s="62" t="s">
        <v>443</v>
      </c>
      <c r="P70" s="62" t="s">
        <v>443</v>
      </c>
      <c r="Q70" s="62" t="s">
        <v>443</v>
      </c>
      <c r="R70" s="62" t="s">
        <v>443</v>
      </c>
      <c r="S70" s="62" t="s">
        <v>443</v>
      </c>
      <c r="T70" s="62" t="s">
        <v>443</v>
      </c>
      <c r="U70" s="62" t="s">
        <v>443</v>
      </c>
      <c r="V70" s="62" t="s">
        <v>443</v>
      </c>
      <c r="W70" s="62" t="s">
        <v>443</v>
      </c>
      <c r="X70" s="62" t="s">
        <v>443</v>
      </c>
      <c r="Y70" s="62" t="s">
        <v>443</v>
      </c>
      <c r="Z70" s="62" t="s">
        <v>443</v>
      </c>
      <c r="AA70" s="62" t="s">
        <v>443</v>
      </c>
      <c r="AB70" s="62" t="s">
        <v>443</v>
      </c>
      <c r="AC70" s="62" t="s">
        <v>443</v>
      </c>
      <c r="AD70" s="157" t="s">
        <v>443</v>
      </c>
      <c r="AE70" s="158"/>
      <c r="AF70" s="62" t="s">
        <v>443</v>
      </c>
      <c r="AG70" s="62" t="s">
        <v>443</v>
      </c>
      <c r="AH70" s="62" t="s">
        <v>443</v>
      </c>
      <c r="AI70" s="62" t="s">
        <v>443</v>
      </c>
      <c r="AJ70" s="62" t="s">
        <v>443</v>
      </c>
      <c r="AK70" s="62" t="s">
        <v>443</v>
      </c>
      <c r="AL70" s="40" t="s">
        <v>412</v>
      </c>
    </row>
    <row r="71" spans="1:38" ht="26.25" hidden="1" customHeight="1" thickBot="1">
      <c r="A71" s="60" t="s">
        <v>53</v>
      </c>
      <c r="B71" s="60" t="s">
        <v>177</v>
      </c>
      <c r="C71" s="61" t="s">
        <v>178</v>
      </c>
      <c r="D71" s="67"/>
      <c r="E71" s="67" t="s">
        <v>445</v>
      </c>
      <c r="F71" s="67" t="s">
        <v>445</v>
      </c>
      <c r="G71" s="67" t="s">
        <v>445</v>
      </c>
      <c r="H71" s="67" t="s">
        <v>445</v>
      </c>
      <c r="I71" s="67" t="s">
        <v>445</v>
      </c>
      <c r="J71" s="67" t="s">
        <v>445</v>
      </c>
      <c r="K71" s="67" t="s">
        <v>445</v>
      </c>
      <c r="L71" s="67" t="s">
        <v>445</v>
      </c>
      <c r="M71" s="67" t="s">
        <v>445</v>
      </c>
      <c r="N71" s="67" t="s">
        <v>445</v>
      </c>
      <c r="O71" s="67" t="s">
        <v>445</v>
      </c>
      <c r="P71" s="67" t="s">
        <v>445</v>
      </c>
      <c r="Q71" s="67" t="s">
        <v>445</v>
      </c>
      <c r="R71" s="67" t="s">
        <v>445</v>
      </c>
      <c r="S71" s="67" t="s">
        <v>445</v>
      </c>
      <c r="T71" s="67" t="s">
        <v>445</v>
      </c>
      <c r="U71" s="67" t="s">
        <v>445</v>
      </c>
      <c r="V71" s="67" t="s">
        <v>445</v>
      </c>
      <c r="W71" s="67" t="s">
        <v>445</v>
      </c>
      <c r="X71" s="67" t="s">
        <v>445</v>
      </c>
      <c r="Y71" s="67" t="s">
        <v>445</v>
      </c>
      <c r="Z71" s="67" t="s">
        <v>445</v>
      </c>
      <c r="AA71" s="67" t="s">
        <v>445</v>
      </c>
      <c r="AB71" s="67" t="s">
        <v>445</v>
      </c>
      <c r="AC71" s="67" t="s">
        <v>445</v>
      </c>
      <c r="AD71" s="67" t="s">
        <v>445</v>
      </c>
      <c r="AE71" s="158"/>
      <c r="AF71" s="159" t="s">
        <v>445</v>
      </c>
      <c r="AG71" s="159" t="s">
        <v>445</v>
      </c>
      <c r="AH71" s="159" t="s">
        <v>445</v>
      </c>
      <c r="AI71" s="159" t="s">
        <v>445</v>
      </c>
      <c r="AJ71" s="159" t="s">
        <v>445</v>
      </c>
      <c r="AK71" s="159" t="s">
        <v>445</v>
      </c>
      <c r="AL71" s="40" t="s">
        <v>412</v>
      </c>
    </row>
    <row r="72" spans="1:38" ht="26.25" customHeight="1" thickBot="1">
      <c r="A72" s="60" t="s">
        <v>53</v>
      </c>
      <c r="B72" s="60" t="s">
        <v>179</v>
      </c>
      <c r="C72" s="61" t="s">
        <v>180</v>
      </c>
      <c r="D72" s="62"/>
      <c r="E72" s="62" t="s">
        <v>444</v>
      </c>
      <c r="F72" s="62">
        <v>5.4885030000000001E-2</v>
      </c>
      <c r="G72" s="62" t="s">
        <v>444</v>
      </c>
      <c r="H72" s="62" t="s">
        <v>444</v>
      </c>
      <c r="I72" s="62">
        <v>5.0944179999999999E-2</v>
      </c>
      <c r="J72" s="62">
        <v>6.5499660000000001E-2</v>
      </c>
      <c r="K72" s="62">
        <v>0.10955436</v>
      </c>
      <c r="L72" s="62">
        <v>1.8339904799999999E-4</v>
      </c>
      <c r="M72" s="62" t="s">
        <v>444</v>
      </c>
      <c r="N72" s="62">
        <v>1.6738801999999999</v>
      </c>
      <c r="O72" s="62">
        <v>7.2777399999999996E-3</v>
      </c>
      <c r="P72" s="62">
        <v>3.6388700000000003E-2</v>
      </c>
      <c r="Q72" s="62">
        <v>0.14555480000000001</v>
      </c>
      <c r="R72" s="62">
        <v>1.6374915000000001</v>
      </c>
      <c r="S72" s="62">
        <v>2.5472090000000003E-2</v>
      </c>
      <c r="T72" s="62">
        <v>5.0944180000000006E-2</v>
      </c>
      <c r="U72" s="62">
        <v>7.2777399999999996E-3</v>
      </c>
      <c r="V72" s="62">
        <v>1.4555480000000001</v>
      </c>
      <c r="W72" s="62">
        <v>1.091661</v>
      </c>
      <c r="X72" s="62" t="s">
        <v>444</v>
      </c>
      <c r="Y72" s="62" t="s">
        <v>444</v>
      </c>
      <c r="Z72" s="62" t="s">
        <v>444</v>
      </c>
      <c r="AA72" s="62" t="s">
        <v>444</v>
      </c>
      <c r="AB72" s="62">
        <v>0.17466575999999998</v>
      </c>
      <c r="AC72" s="62">
        <v>1.0916609999999999E-5</v>
      </c>
      <c r="AD72" s="157">
        <v>0.90971749999999996</v>
      </c>
      <c r="AE72" s="158"/>
      <c r="AF72" s="159" t="s">
        <v>443</v>
      </c>
      <c r="AG72" s="62" t="s">
        <v>443</v>
      </c>
      <c r="AH72" s="62" t="s">
        <v>443</v>
      </c>
      <c r="AI72" s="62" t="s">
        <v>443</v>
      </c>
      <c r="AJ72" s="62" t="s">
        <v>443</v>
      </c>
      <c r="AK72" s="62">
        <v>363.887</v>
      </c>
      <c r="AL72" s="40" t="s">
        <v>181</v>
      </c>
    </row>
    <row r="73" spans="1:38" ht="26.25" customHeight="1" thickBot="1">
      <c r="A73" s="60" t="s">
        <v>53</v>
      </c>
      <c r="B73" s="60" t="s">
        <v>182</v>
      </c>
      <c r="C73" s="61" t="s">
        <v>183</v>
      </c>
      <c r="D73" s="62"/>
      <c r="E73" s="62" t="s">
        <v>443</v>
      </c>
      <c r="F73" s="62" t="s">
        <v>443</v>
      </c>
      <c r="G73" s="62" t="s">
        <v>443</v>
      </c>
      <c r="H73" s="62" t="s">
        <v>443</v>
      </c>
      <c r="I73" s="62">
        <v>11.494067198575999</v>
      </c>
      <c r="J73" s="62">
        <v>16.111083465124</v>
      </c>
      <c r="K73" s="62">
        <v>18.954215841322355</v>
      </c>
      <c r="L73" s="62">
        <v>1.1494067198575999</v>
      </c>
      <c r="M73" s="62" t="s">
        <v>443</v>
      </c>
      <c r="N73" s="62" t="s">
        <v>443</v>
      </c>
      <c r="O73" s="62" t="s">
        <v>443</v>
      </c>
      <c r="P73" s="62" t="s">
        <v>443</v>
      </c>
      <c r="Q73" s="62" t="s">
        <v>443</v>
      </c>
      <c r="R73" s="62" t="s">
        <v>443</v>
      </c>
      <c r="S73" s="62" t="s">
        <v>443</v>
      </c>
      <c r="T73" s="62" t="s">
        <v>443</v>
      </c>
      <c r="U73" s="62" t="s">
        <v>443</v>
      </c>
      <c r="V73" s="62" t="s">
        <v>443</v>
      </c>
      <c r="W73" s="62" t="s">
        <v>443</v>
      </c>
      <c r="X73" s="62" t="s">
        <v>443</v>
      </c>
      <c r="Y73" s="62" t="s">
        <v>443</v>
      </c>
      <c r="Z73" s="62" t="s">
        <v>443</v>
      </c>
      <c r="AA73" s="62" t="s">
        <v>443</v>
      </c>
      <c r="AB73" s="62" t="s">
        <v>443</v>
      </c>
      <c r="AC73" s="62" t="s">
        <v>443</v>
      </c>
      <c r="AD73" s="157" t="s">
        <v>443</v>
      </c>
      <c r="AE73" s="158"/>
      <c r="AF73" s="159" t="s">
        <v>443</v>
      </c>
      <c r="AG73" s="62" t="s">
        <v>443</v>
      </c>
      <c r="AH73" s="62" t="s">
        <v>443</v>
      </c>
      <c r="AI73" s="62" t="s">
        <v>443</v>
      </c>
      <c r="AJ73" s="62" t="s">
        <v>443</v>
      </c>
      <c r="AK73" s="62">
        <v>165.803</v>
      </c>
      <c r="AL73" s="40" t="s">
        <v>184</v>
      </c>
    </row>
    <row r="74" spans="1:38" ht="26.25" hidden="1" customHeight="1" thickBot="1">
      <c r="A74" s="60" t="s">
        <v>53</v>
      </c>
      <c r="B74" s="60" t="s">
        <v>185</v>
      </c>
      <c r="C74" s="61" t="s">
        <v>186</v>
      </c>
      <c r="D74" s="62"/>
      <c r="E74" s="62" t="s">
        <v>443</v>
      </c>
      <c r="F74" s="62" t="s">
        <v>443</v>
      </c>
      <c r="G74" s="62" t="s">
        <v>443</v>
      </c>
      <c r="H74" s="62" t="s">
        <v>443</v>
      </c>
      <c r="I74" s="62">
        <v>6.8475000000000003E-4</v>
      </c>
      <c r="J74" s="62">
        <v>1.743E-3</v>
      </c>
      <c r="K74" s="62">
        <v>2.49E-3</v>
      </c>
      <c r="L74" s="62">
        <v>1.5749250000000002E-5</v>
      </c>
      <c r="M74" s="62" t="s">
        <v>443</v>
      </c>
      <c r="N74" s="62" t="s">
        <v>443</v>
      </c>
      <c r="O74" s="62" t="s">
        <v>443</v>
      </c>
      <c r="P74" s="62" t="s">
        <v>443</v>
      </c>
      <c r="Q74" s="62" t="s">
        <v>443</v>
      </c>
      <c r="R74" s="62" t="s">
        <v>443</v>
      </c>
      <c r="S74" s="62" t="s">
        <v>443</v>
      </c>
      <c r="T74" s="62" t="s">
        <v>443</v>
      </c>
      <c r="U74" s="62" t="s">
        <v>443</v>
      </c>
      <c r="V74" s="62" t="s">
        <v>443</v>
      </c>
      <c r="W74" s="62">
        <v>4.3575000000000003E-2</v>
      </c>
      <c r="X74" s="62" t="s">
        <v>443</v>
      </c>
      <c r="Y74" s="62" t="s">
        <v>443</v>
      </c>
      <c r="Z74" s="62" t="s">
        <v>443</v>
      </c>
      <c r="AA74" s="62" t="s">
        <v>443</v>
      </c>
      <c r="AB74" s="62" t="s">
        <v>443</v>
      </c>
      <c r="AC74" s="62">
        <v>6.2249999999999996</v>
      </c>
      <c r="AD74" s="157" t="s">
        <v>443</v>
      </c>
      <c r="AE74" s="158"/>
      <c r="AF74" s="159" t="s">
        <v>443</v>
      </c>
      <c r="AG74" s="62" t="s">
        <v>443</v>
      </c>
      <c r="AH74" s="62" t="s">
        <v>443</v>
      </c>
      <c r="AI74" s="62" t="s">
        <v>443</v>
      </c>
      <c r="AJ74" s="62" t="s">
        <v>443</v>
      </c>
      <c r="AK74" s="62">
        <v>1.2450000000000001</v>
      </c>
      <c r="AL74" s="40" t="s">
        <v>187</v>
      </c>
    </row>
    <row r="75" spans="1:38" ht="26.25" hidden="1" customHeight="1" thickBot="1">
      <c r="A75" s="60" t="s">
        <v>53</v>
      </c>
      <c r="B75" s="60" t="s">
        <v>188</v>
      </c>
      <c r="C75" s="61" t="s">
        <v>189</v>
      </c>
      <c r="D75" s="67"/>
      <c r="E75" s="67" t="s">
        <v>442</v>
      </c>
      <c r="F75" s="62" t="s">
        <v>442</v>
      </c>
      <c r="G75" s="62" t="s">
        <v>442</v>
      </c>
      <c r="H75" s="62" t="s">
        <v>442</v>
      </c>
      <c r="I75" s="62" t="s">
        <v>442</v>
      </c>
      <c r="J75" s="62" t="s">
        <v>442</v>
      </c>
      <c r="K75" s="62" t="s">
        <v>442</v>
      </c>
      <c r="L75" s="62" t="s">
        <v>442</v>
      </c>
      <c r="M75" s="62" t="s">
        <v>442</v>
      </c>
      <c r="N75" s="62" t="s">
        <v>442</v>
      </c>
      <c r="O75" s="62" t="s">
        <v>442</v>
      </c>
      <c r="P75" s="62" t="s">
        <v>442</v>
      </c>
      <c r="Q75" s="62" t="s">
        <v>442</v>
      </c>
      <c r="R75" s="62" t="s">
        <v>442</v>
      </c>
      <c r="S75" s="62" t="s">
        <v>442</v>
      </c>
      <c r="T75" s="62" t="s">
        <v>442</v>
      </c>
      <c r="U75" s="62" t="s">
        <v>442</v>
      </c>
      <c r="V75" s="62" t="s">
        <v>442</v>
      </c>
      <c r="W75" s="62" t="s">
        <v>442</v>
      </c>
      <c r="X75" s="62" t="s">
        <v>442</v>
      </c>
      <c r="Y75" s="62" t="s">
        <v>442</v>
      </c>
      <c r="Z75" s="62" t="s">
        <v>442</v>
      </c>
      <c r="AA75" s="62" t="s">
        <v>442</v>
      </c>
      <c r="AB75" s="62" t="s">
        <v>442</v>
      </c>
      <c r="AC75" s="62" t="s">
        <v>442</v>
      </c>
      <c r="AD75" s="157" t="s">
        <v>442</v>
      </c>
      <c r="AE75" s="158"/>
      <c r="AF75" s="62" t="s">
        <v>442</v>
      </c>
      <c r="AG75" s="62" t="s">
        <v>442</v>
      </c>
      <c r="AH75" s="62" t="s">
        <v>442</v>
      </c>
      <c r="AI75" s="62" t="s">
        <v>442</v>
      </c>
      <c r="AJ75" s="62" t="s">
        <v>442</v>
      </c>
      <c r="AK75" s="62" t="s">
        <v>442</v>
      </c>
      <c r="AL75" s="40" t="s">
        <v>190</v>
      </c>
    </row>
    <row r="76" spans="1:38" ht="26.25" hidden="1" customHeight="1" thickBot="1">
      <c r="A76" s="60" t="s">
        <v>53</v>
      </c>
      <c r="B76" s="60" t="s">
        <v>191</v>
      </c>
      <c r="C76" s="61" t="s">
        <v>192</v>
      </c>
      <c r="D76" s="62"/>
      <c r="E76" s="62" t="s">
        <v>443</v>
      </c>
      <c r="F76" s="62" t="s">
        <v>443</v>
      </c>
      <c r="G76" s="62" t="s">
        <v>443</v>
      </c>
      <c r="H76" s="62" t="s">
        <v>443</v>
      </c>
      <c r="I76" s="62" t="s">
        <v>444</v>
      </c>
      <c r="J76" s="62" t="s">
        <v>444</v>
      </c>
      <c r="K76" s="62" t="s">
        <v>444</v>
      </c>
      <c r="L76" s="62" t="s">
        <v>443</v>
      </c>
      <c r="M76" s="62" t="s">
        <v>443</v>
      </c>
      <c r="N76" s="62" t="s">
        <v>444</v>
      </c>
      <c r="O76" s="62" t="s">
        <v>444</v>
      </c>
      <c r="P76" s="62" t="s">
        <v>444</v>
      </c>
      <c r="Q76" s="62" t="s">
        <v>444</v>
      </c>
      <c r="R76" s="62" t="s">
        <v>443</v>
      </c>
      <c r="S76" s="62" t="s">
        <v>443</v>
      </c>
      <c r="T76" s="62" t="s">
        <v>443</v>
      </c>
      <c r="U76" s="62" t="s">
        <v>443</v>
      </c>
      <c r="V76" s="62" t="s">
        <v>443</v>
      </c>
      <c r="W76" s="62" t="s">
        <v>444</v>
      </c>
      <c r="X76" s="62" t="s">
        <v>443</v>
      </c>
      <c r="Y76" s="62" t="s">
        <v>443</v>
      </c>
      <c r="Z76" s="62" t="s">
        <v>443</v>
      </c>
      <c r="AA76" s="62" t="s">
        <v>443</v>
      </c>
      <c r="AB76" s="62" t="s">
        <v>443</v>
      </c>
      <c r="AC76" s="62" t="s">
        <v>443</v>
      </c>
      <c r="AD76" s="157" t="s">
        <v>444</v>
      </c>
      <c r="AE76" s="158"/>
      <c r="AF76" s="159" t="s">
        <v>443</v>
      </c>
      <c r="AG76" s="62" t="s">
        <v>443</v>
      </c>
      <c r="AH76" s="62" t="s">
        <v>443</v>
      </c>
      <c r="AI76" s="62" t="s">
        <v>443</v>
      </c>
      <c r="AJ76" s="62" t="s">
        <v>443</v>
      </c>
      <c r="AK76" s="62" t="s">
        <v>444</v>
      </c>
      <c r="AL76" s="40" t="s">
        <v>193</v>
      </c>
    </row>
    <row r="77" spans="1:38" ht="26.25" hidden="1" customHeight="1" thickBot="1">
      <c r="A77" s="60" t="s">
        <v>53</v>
      </c>
      <c r="B77" s="60" t="s">
        <v>194</v>
      </c>
      <c r="C77" s="61" t="s">
        <v>195</v>
      </c>
      <c r="D77" s="62"/>
      <c r="E77" s="62" t="s">
        <v>442</v>
      </c>
      <c r="F77" s="62" t="s">
        <v>442</v>
      </c>
      <c r="G77" s="62" t="s">
        <v>442</v>
      </c>
      <c r="H77" s="62" t="s">
        <v>442</v>
      </c>
      <c r="I77" s="62" t="s">
        <v>442</v>
      </c>
      <c r="J77" s="62" t="s">
        <v>442</v>
      </c>
      <c r="K77" s="62" t="s">
        <v>442</v>
      </c>
      <c r="L77" s="62" t="s">
        <v>442</v>
      </c>
      <c r="M77" s="62" t="s">
        <v>442</v>
      </c>
      <c r="N77" s="62" t="s">
        <v>442</v>
      </c>
      <c r="O77" s="62" t="s">
        <v>442</v>
      </c>
      <c r="P77" s="62" t="s">
        <v>442</v>
      </c>
      <c r="Q77" s="62" t="s">
        <v>442</v>
      </c>
      <c r="R77" s="62" t="s">
        <v>442</v>
      </c>
      <c r="S77" s="62" t="s">
        <v>442</v>
      </c>
      <c r="T77" s="62" t="s">
        <v>442</v>
      </c>
      <c r="U77" s="62" t="s">
        <v>442</v>
      </c>
      <c r="V77" s="62" t="s">
        <v>442</v>
      </c>
      <c r="W77" s="62" t="s">
        <v>442</v>
      </c>
      <c r="X77" s="62" t="s">
        <v>442</v>
      </c>
      <c r="Y77" s="62" t="s">
        <v>442</v>
      </c>
      <c r="Z77" s="62" t="s">
        <v>442</v>
      </c>
      <c r="AA77" s="62" t="s">
        <v>442</v>
      </c>
      <c r="AB77" s="62" t="s">
        <v>442</v>
      </c>
      <c r="AC77" s="62" t="s">
        <v>442</v>
      </c>
      <c r="AD77" s="157" t="s">
        <v>442</v>
      </c>
      <c r="AE77" s="158"/>
      <c r="AF77" s="62" t="s">
        <v>442</v>
      </c>
      <c r="AG77" s="62" t="s">
        <v>442</v>
      </c>
      <c r="AH77" s="62" t="s">
        <v>442</v>
      </c>
      <c r="AI77" s="62" t="s">
        <v>442</v>
      </c>
      <c r="AJ77" s="62" t="s">
        <v>442</v>
      </c>
      <c r="AK77" s="62" t="s">
        <v>442</v>
      </c>
      <c r="AL77" s="40" t="s">
        <v>196</v>
      </c>
    </row>
    <row r="78" spans="1:38" ht="26.25" hidden="1" customHeight="1" thickBot="1">
      <c r="A78" s="60" t="s">
        <v>53</v>
      </c>
      <c r="B78" s="60" t="s">
        <v>197</v>
      </c>
      <c r="C78" s="61" t="s">
        <v>198</v>
      </c>
      <c r="D78" s="62"/>
      <c r="E78" s="62" t="s">
        <v>443</v>
      </c>
      <c r="F78" s="62" t="s">
        <v>443</v>
      </c>
      <c r="G78" s="62">
        <v>1.3581611999999998E-4</v>
      </c>
      <c r="H78" s="62" t="s">
        <v>443</v>
      </c>
      <c r="I78" s="62">
        <v>1.9549290000000002E-5</v>
      </c>
      <c r="J78" s="62">
        <v>2.572275E-5</v>
      </c>
      <c r="K78" s="62">
        <v>3.2925120000000002E-5</v>
      </c>
      <c r="L78" s="62">
        <v>1.9549290000000002E-8</v>
      </c>
      <c r="M78" s="62" t="s">
        <v>443</v>
      </c>
      <c r="N78" s="62">
        <v>2.4693839999999998E-3</v>
      </c>
      <c r="O78" s="62">
        <v>2.3664929999999998E-4</v>
      </c>
      <c r="P78" s="62" t="s">
        <v>443</v>
      </c>
      <c r="Q78" s="62">
        <v>2.05782E-4</v>
      </c>
      <c r="R78" s="62" t="s">
        <v>443</v>
      </c>
      <c r="S78" s="62">
        <v>2.8809480000000004E-3</v>
      </c>
      <c r="T78" s="62">
        <v>1.337583E-5</v>
      </c>
      <c r="U78" s="62" t="s">
        <v>443</v>
      </c>
      <c r="V78" s="62" t="s">
        <v>443</v>
      </c>
      <c r="W78" s="62">
        <v>5.1445500000000003E-3</v>
      </c>
      <c r="X78" s="62" t="s">
        <v>443</v>
      </c>
      <c r="Y78" s="62" t="s">
        <v>443</v>
      </c>
      <c r="Z78" s="62" t="s">
        <v>443</v>
      </c>
      <c r="AA78" s="62" t="s">
        <v>443</v>
      </c>
      <c r="AB78" s="62" t="s">
        <v>443</v>
      </c>
      <c r="AC78" s="62" t="s">
        <v>443</v>
      </c>
      <c r="AD78" s="157">
        <v>0.3806967</v>
      </c>
      <c r="AE78" s="158"/>
      <c r="AF78" s="159" t="s">
        <v>443</v>
      </c>
      <c r="AG78" s="62" t="s">
        <v>443</v>
      </c>
      <c r="AH78" s="62" t="s">
        <v>443</v>
      </c>
      <c r="AI78" s="62" t="s">
        <v>443</v>
      </c>
      <c r="AJ78" s="62" t="s">
        <v>443</v>
      </c>
      <c r="AK78" s="62">
        <v>0.10289100000000001</v>
      </c>
      <c r="AL78" s="40" t="s">
        <v>199</v>
      </c>
    </row>
    <row r="79" spans="1:38" ht="26.25" hidden="1" customHeight="1" thickBot="1">
      <c r="A79" s="60" t="s">
        <v>53</v>
      </c>
      <c r="B79" s="60" t="s">
        <v>200</v>
      </c>
      <c r="C79" s="61" t="s">
        <v>201</v>
      </c>
      <c r="D79" s="62"/>
      <c r="E79" s="62" t="s">
        <v>442</v>
      </c>
      <c r="F79" s="62" t="s">
        <v>442</v>
      </c>
      <c r="G79" s="62" t="s">
        <v>442</v>
      </c>
      <c r="H79" s="62" t="s">
        <v>442</v>
      </c>
      <c r="I79" s="62" t="s">
        <v>442</v>
      </c>
      <c r="J79" s="62" t="s">
        <v>442</v>
      </c>
      <c r="K79" s="62" t="s">
        <v>442</v>
      </c>
      <c r="L79" s="62" t="s">
        <v>442</v>
      </c>
      <c r="M79" s="62" t="s">
        <v>442</v>
      </c>
      <c r="N79" s="62" t="s">
        <v>442</v>
      </c>
      <c r="O79" s="62" t="s">
        <v>442</v>
      </c>
      <c r="P79" s="62" t="s">
        <v>442</v>
      </c>
      <c r="Q79" s="62" t="s">
        <v>442</v>
      </c>
      <c r="R79" s="62" t="s">
        <v>442</v>
      </c>
      <c r="S79" s="62" t="s">
        <v>442</v>
      </c>
      <c r="T79" s="62" t="s">
        <v>442</v>
      </c>
      <c r="U79" s="62" t="s">
        <v>442</v>
      </c>
      <c r="V79" s="62" t="s">
        <v>442</v>
      </c>
      <c r="W79" s="62" t="s">
        <v>442</v>
      </c>
      <c r="X79" s="62" t="s">
        <v>442</v>
      </c>
      <c r="Y79" s="62" t="s">
        <v>442</v>
      </c>
      <c r="Z79" s="62" t="s">
        <v>442</v>
      </c>
      <c r="AA79" s="62" t="s">
        <v>442</v>
      </c>
      <c r="AB79" s="62" t="s">
        <v>442</v>
      </c>
      <c r="AC79" s="62" t="s">
        <v>442</v>
      </c>
      <c r="AD79" s="157" t="s">
        <v>442</v>
      </c>
      <c r="AE79" s="158"/>
      <c r="AF79" s="62" t="s">
        <v>442</v>
      </c>
      <c r="AG79" s="62" t="s">
        <v>442</v>
      </c>
      <c r="AH79" s="62" t="s">
        <v>442</v>
      </c>
      <c r="AI79" s="62" t="s">
        <v>442</v>
      </c>
      <c r="AJ79" s="62" t="s">
        <v>442</v>
      </c>
      <c r="AK79" s="62" t="s">
        <v>442</v>
      </c>
      <c r="AL79" s="40" t="s">
        <v>202</v>
      </c>
    </row>
    <row r="80" spans="1:38" ht="26.25" hidden="1" customHeight="1" thickBot="1">
      <c r="A80" s="60" t="s">
        <v>53</v>
      </c>
      <c r="B80" s="64" t="s">
        <v>203</v>
      </c>
      <c r="C80" s="66" t="s">
        <v>204</v>
      </c>
      <c r="D80" s="62"/>
      <c r="E80" s="62" t="s">
        <v>442</v>
      </c>
      <c r="F80" s="62" t="s">
        <v>442</v>
      </c>
      <c r="G80" s="62" t="s">
        <v>442</v>
      </c>
      <c r="H80" s="62" t="s">
        <v>442</v>
      </c>
      <c r="I80" s="62" t="s">
        <v>442</v>
      </c>
      <c r="J80" s="62" t="s">
        <v>442</v>
      </c>
      <c r="K80" s="62" t="s">
        <v>442</v>
      </c>
      <c r="L80" s="62" t="s">
        <v>442</v>
      </c>
      <c r="M80" s="62" t="s">
        <v>442</v>
      </c>
      <c r="N80" s="62" t="s">
        <v>442</v>
      </c>
      <c r="O80" s="62" t="s">
        <v>442</v>
      </c>
      <c r="P80" s="62" t="s">
        <v>442</v>
      </c>
      <c r="Q80" s="62" t="s">
        <v>442</v>
      </c>
      <c r="R80" s="62" t="s">
        <v>442</v>
      </c>
      <c r="S80" s="62" t="s">
        <v>442</v>
      </c>
      <c r="T80" s="62" t="s">
        <v>442</v>
      </c>
      <c r="U80" s="62" t="s">
        <v>442</v>
      </c>
      <c r="V80" s="62" t="s">
        <v>442</v>
      </c>
      <c r="W80" s="62" t="s">
        <v>442</v>
      </c>
      <c r="X80" s="62" t="s">
        <v>442</v>
      </c>
      <c r="Y80" s="62" t="s">
        <v>442</v>
      </c>
      <c r="Z80" s="62" t="s">
        <v>442</v>
      </c>
      <c r="AA80" s="62" t="s">
        <v>442</v>
      </c>
      <c r="AB80" s="62" t="s">
        <v>442</v>
      </c>
      <c r="AC80" s="62" t="s">
        <v>442</v>
      </c>
      <c r="AD80" s="157" t="s">
        <v>442</v>
      </c>
      <c r="AE80" s="158"/>
      <c r="AF80" s="159" t="s">
        <v>442</v>
      </c>
      <c r="AG80" s="159" t="s">
        <v>442</v>
      </c>
      <c r="AH80" s="159" t="s">
        <v>442</v>
      </c>
      <c r="AI80" s="159" t="s">
        <v>442</v>
      </c>
      <c r="AJ80" s="159" t="s">
        <v>442</v>
      </c>
      <c r="AK80" s="159" t="s">
        <v>442</v>
      </c>
      <c r="AL80" s="40" t="s">
        <v>412</v>
      </c>
    </row>
    <row r="81" spans="1:38" ht="26.25" hidden="1" customHeight="1" thickBot="1">
      <c r="A81" s="60" t="s">
        <v>53</v>
      </c>
      <c r="B81" s="64" t="s">
        <v>205</v>
      </c>
      <c r="C81" s="66" t="s">
        <v>206</v>
      </c>
      <c r="D81" s="62"/>
      <c r="E81" s="62" t="s">
        <v>445</v>
      </c>
      <c r="F81" s="62" t="s">
        <v>445</v>
      </c>
      <c r="G81" s="62" t="s">
        <v>445</v>
      </c>
      <c r="H81" s="62" t="s">
        <v>445</v>
      </c>
      <c r="I81" s="62" t="s">
        <v>445</v>
      </c>
      <c r="J81" s="62" t="s">
        <v>445</v>
      </c>
      <c r="K81" s="62" t="s">
        <v>445</v>
      </c>
      <c r="L81" s="62" t="s">
        <v>445</v>
      </c>
      <c r="M81" s="62" t="s">
        <v>445</v>
      </c>
      <c r="N81" s="62" t="s">
        <v>445</v>
      </c>
      <c r="O81" s="62" t="s">
        <v>445</v>
      </c>
      <c r="P81" s="62" t="s">
        <v>445</v>
      </c>
      <c r="Q81" s="62" t="s">
        <v>445</v>
      </c>
      <c r="R81" s="62" t="s">
        <v>445</v>
      </c>
      <c r="S81" s="62" t="s">
        <v>445</v>
      </c>
      <c r="T81" s="62" t="s">
        <v>445</v>
      </c>
      <c r="U81" s="62" t="s">
        <v>445</v>
      </c>
      <c r="V81" s="62" t="s">
        <v>445</v>
      </c>
      <c r="W81" s="62" t="s">
        <v>445</v>
      </c>
      <c r="X81" s="62" t="s">
        <v>445</v>
      </c>
      <c r="Y81" s="62" t="s">
        <v>445</v>
      </c>
      <c r="Z81" s="62" t="s">
        <v>445</v>
      </c>
      <c r="AA81" s="62" t="s">
        <v>445</v>
      </c>
      <c r="AB81" s="62" t="s">
        <v>445</v>
      </c>
      <c r="AC81" s="62" t="s">
        <v>445</v>
      </c>
      <c r="AD81" s="62" t="s">
        <v>445</v>
      </c>
      <c r="AE81" s="158"/>
      <c r="AF81" s="159" t="s">
        <v>445</v>
      </c>
      <c r="AG81" s="159" t="s">
        <v>445</v>
      </c>
      <c r="AH81" s="159" t="s">
        <v>445</v>
      </c>
      <c r="AI81" s="159" t="s">
        <v>445</v>
      </c>
      <c r="AJ81" s="159" t="s">
        <v>445</v>
      </c>
      <c r="AK81" s="159" t="s">
        <v>445</v>
      </c>
      <c r="AL81" s="40" t="s">
        <v>207</v>
      </c>
    </row>
    <row r="82" spans="1:38" ht="26.25" hidden="1" customHeight="1" thickBot="1">
      <c r="A82" s="60" t="s">
        <v>208</v>
      </c>
      <c r="B82" s="64" t="s">
        <v>209</v>
      </c>
      <c r="C82" s="70" t="s">
        <v>210</v>
      </c>
      <c r="D82" s="62"/>
      <c r="E82" s="62" t="s">
        <v>443</v>
      </c>
      <c r="F82" s="62">
        <v>3.2942109582190002</v>
      </c>
      <c r="G82" s="62" t="s">
        <v>443</v>
      </c>
      <c r="H82" s="62" t="s">
        <v>443</v>
      </c>
      <c r="I82" s="62" t="s">
        <v>443</v>
      </c>
      <c r="J82" s="62" t="s">
        <v>443</v>
      </c>
      <c r="K82" s="62" t="s">
        <v>443</v>
      </c>
      <c r="L82" s="62" t="s">
        <v>443</v>
      </c>
      <c r="M82" s="62" t="s">
        <v>443</v>
      </c>
      <c r="N82" s="62" t="s">
        <v>443</v>
      </c>
      <c r="O82" s="62" t="s">
        <v>443</v>
      </c>
      <c r="P82" s="62" t="s">
        <v>443</v>
      </c>
      <c r="Q82" s="62" t="s">
        <v>443</v>
      </c>
      <c r="R82" s="62" t="s">
        <v>443</v>
      </c>
      <c r="S82" s="62" t="s">
        <v>443</v>
      </c>
      <c r="T82" s="62" t="s">
        <v>443</v>
      </c>
      <c r="U82" s="62" t="s">
        <v>443</v>
      </c>
      <c r="V82" s="62" t="s">
        <v>443</v>
      </c>
      <c r="W82" s="62" t="s">
        <v>443</v>
      </c>
      <c r="X82" s="62" t="s">
        <v>443</v>
      </c>
      <c r="Y82" s="62" t="s">
        <v>443</v>
      </c>
      <c r="Z82" s="62" t="s">
        <v>443</v>
      </c>
      <c r="AA82" s="62" t="s">
        <v>443</v>
      </c>
      <c r="AB82" s="62" t="s">
        <v>443</v>
      </c>
      <c r="AC82" s="62" t="s">
        <v>443</v>
      </c>
      <c r="AD82" s="157" t="s">
        <v>443</v>
      </c>
      <c r="AE82" s="158"/>
      <c r="AF82" s="159" t="s">
        <v>443</v>
      </c>
      <c r="AG82" s="62" t="s">
        <v>443</v>
      </c>
      <c r="AH82" s="62" t="s">
        <v>443</v>
      </c>
      <c r="AI82" s="62" t="s">
        <v>443</v>
      </c>
      <c r="AJ82" s="62" t="s">
        <v>443</v>
      </c>
      <c r="AK82" s="62" t="s">
        <v>443</v>
      </c>
      <c r="AL82" s="40" t="s">
        <v>219</v>
      </c>
    </row>
    <row r="83" spans="1:38" ht="26.25" hidden="1" customHeight="1" thickBot="1">
      <c r="A83" s="60" t="s">
        <v>53</v>
      </c>
      <c r="B83" s="71" t="s">
        <v>211</v>
      </c>
      <c r="C83" s="72" t="s">
        <v>212</v>
      </c>
      <c r="D83" s="62"/>
      <c r="E83" s="62" t="s">
        <v>443</v>
      </c>
      <c r="F83" s="62">
        <v>6.2266079999999998E-3</v>
      </c>
      <c r="G83" s="62" t="s">
        <v>443</v>
      </c>
      <c r="H83" s="62" t="s">
        <v>443</v>
      </c>
      <c r="I83" s="62">
        <v>0.1556652</v>
      </c>
      <c r="J83" s="62">
        <v>1.167489</v>
      </c>
      <c r="K83" s="62">
        <v>5.4482819999999998</v>
      </c>
      <c r="L83" s="62">
        <v>8.8729163999999999E-3</v>
      </c>
      <c r="M83" s="62" t="s">
        <v>443</v>
      </c>
      <c r="N83" s="62" t="s">
        <v>443</v>
      </c>
      <c r="O83" s="62" t="s">
        <v>443</v>
      </c>
      <c r="P83" s="62" t="s">
        <v>443</v>
      </c>
      <c r="Q83" s="62" t="s">
        <v>443</v>
      </c>
      <c r="R83" s="62" t="s">
        <v>443</v>
      </c>
      <c r="S83" s="62" t="s">
        <v>443</v>
      </c>
      <c r="T83" s="62" t="s">
        <v>443</v>
      </c>
      <c r="U83" s="62" t="s">
        <v>443</v>
      </c>
      <c r="V83" s="62" t="s">
        <v>443</v>
      </c>
      <c r="W83" s="62" t="s">
        <v>443</v>
      </c>
      <c r="X83" s="62" t="s">
        <v>443</v>
      </c>
      <c r="Y83" s="62" t="s">
        <v>443</v>
      </c>
      <c r="Z83" s="62" t="s">
        <v>443</v>
      </c>
      <c r="AA83" s="62" t="s">
        <v>443</v>
      </c>
      <c r="AB83" s="62" t="s">
        <v>443</v>
      </c>
      <c r="AC83" s="62" t="s">
        <v>443</v>
      </c>
      <c r="AD83" s="157" t="s">
        <v>443</v>
      </c>
      <c r="AE83" s="158"/>
      <c r="AF83" s="159" t="s">
        <v>443</v>
      </c>
      <c r="AG83" s="62" t="s">
        <v>443</v>
      </c>
      <c r="AH83" s="62" t="s">
        <v>443</v>
      </c>
      <c r="AI83" s="62" t="s">
        <v>443</v>
      </c>
      <c r="AJ83" s="62" t="s">
        <v>443</v>
      </c>
      <c r="AK83" s="62">
        <v>389.16300000000001</v>
      </c>
      <c r="AL83" s="40" t="s">
        <v>412</v>
      </c>
    </row>
    <row r="84" spans="1:38" ht="26.25" hidden="1" customHeight="1" thickBot="1">
      <c r="A84" s="60" t="s">
        <v>53</v>
      </c>
      <c r="B84" s="71" t="s">
        <v>213</v>
      </c>
      <c r="C84" s="72" t="s">
        <v>214</v>
      </c>
      <c r="D84" s="62"/>
      <c r="E84" s="62" t="s">
        <v>444</v>
      </c>
      <c r="F84" s="62">
        <v>1.7778800000000001E-3</v>
      </c>
      <c r="G84" s="62" t="s">
        <v>443</v>
      </c>
      <c r="H84" s="62" t="s">
        <v>443</v>
      </c>
      <c r="I84" s="62">
        <v>1.0940799999999999E-3</v>
      </c>
      <c r="J84" s="62">
        <v>5.4704000000000003E-3</v>
      </c>
      <c r="K84" s="62">
        <v>2.1881600000000001E-2</v>
      </c>
      <c r="L84" s="62">
        <v>1.4223039999999997E-7</v>
      </c>
      <c r="M84" s="62">
        <v>1.2992200000000001E-4</v>
      </c>
      <c r="N84" s="62" t="s">
        <v>444</v>
      </c>
      <c r="O84" s="62" t="s">
        <v>444</v>
      </c>
      <c r="P84" s="62" t="s">
        <v>444</v>
      </c>
      <c r="Q84" s="62" t="s">
        <v>443</v>
      </c>
      <c r="R84" s="62" t="s">
        <v>443</v>
      </c>
      <c r="S84" s="62" t="s">
        <v>443</v>
      </c>
      <c r="T84" s="62" t="s">
        <v>443</v>
      </c>
      <c r="U84" s="62" t="s">
        <v>443</v>
      </c>
      <c r="V84" s="62" t="s">
        <v>443</v>
      </c>
      <c r="W84" s="62" t="s">
        <v>444</v>
      </c>
      <c r="X84" s="62" t="s">
        <v>444</v>
      </c>
      <c r="Y84" s="62" t="s">
        <v>444</v>
      </c>
      <c r="Z84" s="62" t="s">
        <v>444</v>
      </c>
      <c r="AA84" s="62" t="s">
        <v>444</v>
      </c>
      <c r="AB84" s="62" t="s">
        <v>443</v>
      </c>
      <c r="AC84" s="62" t="s">
        <v>444</v>
      </c>
      <c r="AD84" s="157" t="s">
        <v>443</v>
      </c>
      <c r="AE84" s="158"/>
      <c r="AF84" s="159" t="s">
        <v>443</v>
      </c>
      <c r="AG84" s="62" t="s">
        <v>443</v>
      </c>
      <c r="AH84" s="62" t="s">
        <v>443</v>
      </c>
      <c r="AI84" s="62" t="s">
        <v>443</v>
      </c>
      <c r="AJ84" s="62" t="s">
        <v>443</v>
      </c>
      <c r="AK84" s="62">
        <v>13.676</v>
      </c>
      <c r="AL84" s="40" t="s">
        <v>412</v>
      </c>
    </row>
    <row r="85" spans="1:38" ht="26.25" hidden="1" customHeight="1" thickBot="1">
      <c r="A85" s="60" t="s">
        <v>208</v>
      </c>
      <c r="B85" s="66" t="s">
        <v>215</v>
      </c>
      <c r="C85" s="72" t="s">
        <v>403</v>
      </c>
      <c r="D85" s="62"/>
      <c r="E85" s="62" t="s">
        <v>443</v>
      </c>
      <c r="F85" s="62">
        <v>3.3147657499999994</v>
      </c>
      <c r="G85" s="62" t="s">
        <v>443</v>
      </c>
      <c r="H85" s="62" t="s">
        <v>443</v>
      </c>
      <c r="I85" s="62" t="s">
        <v>443</v>
      </c>
      <c r="J85" s="62" t="s">
        <v>443</v>
      </c>
      <c r="K85" s="62" t="s">
        <v>443</v>
      </c>
      <c r="L85" s="62" t="s">
        <v>443</v>
      </c>
      <c r="M85" s="62" t="s">
        <v>443</v>
      </c>
      <c r="N85" s="62" t="s">
        <v>443</v>
      </c>
      <c r="O85" s="62" t="s">
        <v>443</v>
      </c>
      <c r="P85" s="62" t="s">
        <v>443</v>
      </c>
      <c r="Q85" s="62" t="s">
        <v>443</v>
      </c>
      <c r="R85" s="62" t="s">
        <v>443</v>
      </c>
      <c r="S85" s="62" t="s">
        <v>443</v>
      </c>
      <c r="T85" s="62" t="s">
        <v>443</v>
      </c>
      <c r="U85" s="62" t="s">
        <v>443</v>
      </c>
      <c r="V85" s="62" t="s">
        <v>443</v>
      </c>
      <c r="W85" s="62" t="s">
        <v>443</v>
      </c>
      <c r="X85" s="62" t="s">
        <v>443</v>
      </c>
      <c r="Y85" s="62" t="s">
        <v>443</v>
      </c>
      <c r="Z85" s="62" t="s">
        <v>443</v>
      </c>
      <c r="AA85" s="62" t="s">
        <v>443</v>
      </c>
      <c r="AB85" s="62" t="s">
        <v>443</v>
      </c>
      <c r="AC85" s="62" t="s">
        <v>443</v>
      </c>
      <c r="AD85" s="157" t="s">
        <v>443</v>
      </c>
      <c r="AE85" s="158"/>
      <c r="AF85" s="159" t="s">
        <v>443</v>
      </c>
      <c r="AG85" s="62" t="s">
        <v>443</v>
      </c>
      <c r="AH85" s="62" t="s">
        <v>443</v>
      </c>
      <c r="AI85" s="62" t="s">
        <v>443</v>
      </c>
      <c r="AJ85" s="62" t="s">
        <v>443</v>
      </c>
      <c r="AK85" s="62">
        <v>13.259062999999998</v>
      </c>
      <c r="AL85" s="40" t="s">
        <v>216</v>
      </c>
    </row>
    <row r="86" spans="1:38" ht="26.25" hidden="1" customHeight="1" thickBot="1">
      <c r="A86" s="60" t="s">
        <v>208</v>
      </c>
      <c r="B86" s="66" t="s">
        <v>217</v>
      </c>
      <c r="C86" s="70" t="s">
        <v>218</v>
      </c>
      <c r="D86" s="62"/>
      <c r="E86" s="62" t="s">
        <v>443</v>
      </c>
      <c r="F86" s="62">
        <v>1.7559036499999998</v>
      </c>
      <c r="G86" s="62" t="s">
        <v>443</v>
      </c>
      <c r="H86" s="62" t="s">
        <v>443</v>
      </c>
      <c r="I86" s="62" t="s">
        <v>443</v>
      </c>
      <c r="J86" s="62" t="s">
        <v>443</v>
      </c>
      <c r="K86" s="62" t="s">
        <v>443</v>
      </c>
      <c r="L86" s="62" t="s">
        <v>443</v>
      </c>
      <c r="M86" s="62" t="s">
        <v>443</v>
      </c>
      <c r="N86" s="62" t="s">
        <v>443</v>
      </c>
      <c r="O86" s="62" t="s">
        <v>443</v>
      </c>
      <c r="P86" s="62" t="s">
        <v>443</v>
      </c>
      <c r="Q86" s="62" t="s">
        <v>443</v>
      </c>
      <c r="R86" s="62" t="s">
        <v>443</v>
      </c>
      <c r="S86" s="62" t="s">
        <v>443</v>
      </c>
      <c r="T86" s="62" t="s">
        <v>443</v>
      </c>
      <c r="U86" s="62" t="s">
        <v>443</v>
      </c>
      <c r="V86" s="62" t="s">
        <v>443</v>
      </c>
      <c r="W86" s="62" t="s">
        <v>443</v>
      </c>
      <c r="X86" s="62" t="s">
        <v>443</v>
      </c>
      <c r="Y86" s="62" t="s">
        <v>443</v>
      </c>
      <c r="Z86" s="62" t="s">
        <v>443</v>
      </c>
      <c r="AA86" s="62" t="s">
        <v>443</v>
      </c>
      <c r="AB86" s="62" t="s">
        <v>443</v>
      </c>
      <c r="AC86" s="62" t="s">
        <v>443</v>
      </c>
      <c r="AD86" s="157" t="s">
        <v>443</v>
      </c>
      <c r="AE86" s="158"/>
      <c r="AF86" s="159" t="s">
        <v>443</v>
      </c>
      <c r="AG86" s="62" t="s">
        <v>443</v>
      </c>
      <c r="AH86" s="62" t="s">
        <v>443</v>
      </c>
      <c r="AI86" s="62" t="s">
        <v>443</v>
      </c>
      <c r="AJ86" s="62" t="s">
        <v>443</v>
      </c>
      <c r="AK86" s="62" t="s">
        <v>443</v>
      </c>
      <c r="AL86" s="40" t="s">
        <v>219</v>
      </c>
    </row>
    <row r="87" spans="1:38" ht="26.25" hidden="1" customHeight="1" thickBot="1">
      <c r="A87" s="60" t="s">
        <v>208</v>
      </c>
      <c r="B87" s="66" t="s">
        <v>220</v>
      </c>
      <c r="C87" s="70" t="s">
        <v>221</v>
      </c>
      <c r="D87" s="62"/>
      <c r="E87" s="62" t="s">
        <v>443</v>
      </c>
      <c r="F87" s="62">
        <v>0.61973069999999997</v>
      </c>
      <c r="G87" s="62" t="s">
        <v>443</v>
      </c>
      <c r="H87" s="62" t="s">
        <v>443</v>
      </c>
      <c r="I87" s="62" t="s">
        <v>443</v>
      </c>
      <c r="J87" s="62" t="s">
        <v>443</v>
      </c>
      <c r="K87" s="62" t="s">
        <v>443</v>
      </c>
      <c r="L87" s="62" t="s">
        <v>443</v>
      </c>
      <c r="M87" s="62" t="s">
        <v>443</v>
      </c>
      <c r="N87" s="62" t="s">
        <v>443</v>
      </c>
      <c r="O87" s="62" t="s">
        <v>443</v>
      </c>
      <c r="P87" s="62" t="s">
        <v>443</v>
      </c>
      <c r="Q87" s="62" t="s">
        <v>443</v>
      </c>
      <c r="R87" s="62" t="s">
        <v>443</v>
      </c>
      <c r="S87" s="62" t="s">
        <v>443</v>
      </c>
      <c r="T87" s="62" t="s">
        <v>443</v>
      </c>
      <c r="U87" s="62" t="s">
        <v>443</v>
      </c>
      <c r="V87" s="62" t="s">
        <v>443</v>
      </c>
      <c r="W87" s="62" t="s">
        <v>443</v>
      </c>
      <c r="X87" s="62" t="s">
        <v>443</v>
      </c>
      <c r="Y87" s="62" t="s">
        <v>443</v>
      </c>
      <c r="Z87" s="62" t="s">
        <v>443</v>
      </c>
      <c r="AA87" s="62" t="s">
        <v>443</v>
      </c>
      <c r="AB87" s="62" t="s">
        <v>443</v>
      </c>
      <c r="AC87" s="62" t="s">
        <v>443</v>
      </c>
      <c r="AD87" s="157" t="s">
        <v>443</v>
      </c>
      <c r="AE87" s="158"/>
      <c r="AF87" s="159" t="s">
        <v>443</v>
      </c>
      <c r="AG87" s="62" t="s">
        <v>443</v>
      </c>
      <c r="AH87" s="62" t="s">
        <v>443</v>
      </c>
      <c r="AI87" s="62" t="s">
        <v>443</v>
      </c>
      <c r="AJ87" s="62" t="s">
        <v>443</v>
      </c>
      <c r="AK87" s="62">
        <v>2065.7689999999998</v>
      </c>
      <c r="AL87" s="40" t="s">
        <v>219</v>
      </c>
    </row>
    <row r="88" spans="1:38" ht="26.25" hidden="1" customHeight="1" thickBot="1">
      <c r="A88" s="60" t="s">
        <v>208</v>
      </c>
      <c r="B88" s="66" t="s">
        <v>222</v>
      </c>
      <c r="C88" s="70" t="s">
        <v>223</v>
      </c>
      <c r="D88" s="62"/>
      <c r="E88" s="62" t="s">
        <v>443</v>
      </c>
      <c r="F88" s="62">
        <v>0.37208599999999997</v>
      </c>
      <c r="G88" s="62" t="s">
        <v>443</v>
      </c>
      <c r="H88" s="62">
        <v>6.3920000000000011E-5</v>
      </c>
      <c r="I88" s="62" t="s">
        <v>443</v>
      </c>
      <c r="J88" s="62" t="s">
        <v>443</v>
      </c>
      <c r="K88" s="62">
        <v>6.6000000000000003E-2</v>
      </c>
      <c r="L88" s="62" t="s">
        <v>443</v>
      </c>
      <c r="M88" s="62" t="s">
        <v>443</v>
      </c>
      <c r="N88" s="62" t="s">
        <v>443</v>
      </c>
      <c r="O88" s="62">
        <v>5.5000000000000003E-7</v>
      </c>
      <c r="P88" s="62" t="s">
        <v>443</v>
      </c>
      <c r="Q88" s="62">
        <v>2.7499999999999999E-6</v>
      </c>
      <c r="R88" s="62">
        <v>3.3000000000000003E-5</v>
      </c>
      <c r="S88" s="62" t="s">
        <v>443</v>
      </c>
      <c r="T88" s="62">
        <v>2.7500000000000002E-4</v>
      </c>
      <c r="U88" s="62">
        <v>2.7499999999999999E-6</v>
      </c>
      <c r="V88" s="62" t="s">
        <v>443</v>
      </c>
      <c r="W88" s="62" t="s">
        <v>443</v>
      </c>
      <c r="X88" s="62" t="s">
        <v>443</v>
      </c>
      <c r="Y88" s="62" t="s">
        <v>443</v>
      </c>
      <c r="Z88" s="62" t="s">
        <v>443</v>
      </c>
      <c r="AA88" s="62" t="s">
        <v>443</v>
      </c>
      <c r="AB88" s="62">
        <v>1.4024999999999998E-2</v>
      </c>
      <c r="AC88" s="62" t="s">
        <v>443</v>
      </c>
      <c r="AD88" s="157" t="s">
        <v>443</v>
      </c>
      <c r="AE88" s="158"/>
      <c r="AF88" s="159" t="s">
        <v>443</v>
      </c>
      <c r="AG88" s="62" t="s">
        <v>443</v>
      </c>
      <c r="AH88" s="62" t="s">
        <v>443</v>
      </c>
      <c r="AI88" s="62" t="s">
        <v>443</v>
      </c>
      <c r="AJ88" s="62" t="s">
        <v>443</v>
      </c>
      <c r="AK88" s="62" t="s">
        <v>443</v>
      </c>
      <c r="AL88" s="40" t="s">
        <v>412</v>
      </c>
    </row>
    <row r="89" spans="1:38" ht="26.25" hidden="1" customHeight="1" thickBot="1">
      <c r="A89" s="60" t="s">
        <v>208</v>
      </c>
      <c r="B89" s="66" t="s">
        <v>224</v>
      </c>
      <c r="C89" s="70" t="s">
        <v>225</v>
      </c>
      <c r="D89" s="62"/>
      <c r="E89" s="62" t="s">
        <v>443</v>
      </c>
      <c r="F89" s="62">
        <v>4.4616000000000003E-2</v>
      </c>
      <c r="G89" s="62" t="s">
        <v>443</v>
      </c>
      <c r="H89" s="62" t="s">
        <v>443</v>
      </c>
      <c r="I89" s="62" t="s">
        <v>443</v>
      </c>
      <c r="J89" s="62" t="s">
        <v>443</v>
      </c>
      <c r="K89" s="62" t="s">
        <v>443</v>
      </c>
      <c r="L89" s="62" t="s">
        <v>443</v>
      </c>
      <c r="M89" s="62" t="s">
        <v>443</v>
      </c>
      <c r="N89" s="62" t="s">
        <v>443</v>
      </c>
      <c r="O89" s="62" t="s">
        <v>443</v>
      </c>
      <c r="P89" s="62" t="s">
        <v>443</v>
      </c>
      <c r="Q89" s="62" t="s">
        <v>443</v>
      </c>
      <c r="R89" s="62" t="s">
        <v>443</v>
      </c>
      <c r="S89" s="62" t="s">
        <v>443</v>
      </c>
      <c r="T89" s="62" t="s">
        <v>443</v>
      </c>
      <c r="U89" s="62" t="s">
        <v>443</v>
      </c>
      <c r="V89" s="62" t="s">
        <v>443</v>
      </c>
      <c r="W89" s="62" t="s">
        <v>443</v>
      </c>
      <c r="X89" s="62" t="s">
        <v>443</v>
      </c>
      <c r="Y89" s="62" t="s">
        <v>443</v>
      </c>
      <c r="Z89" s="62" t="s">
        <v>443</v>
      </c>
      <c r="AA89" s="62" t="s">
        <v>443</v>
      </c>
      <c r="AB89" s="62" t="s">
        <v>443</v>
      </c>
      <c r="AC89" s="62" t="s">
        <v>443</v>
      </c>
      <c r="AD89" s="157" t="s">
        <v>443</v>
      </c>
      <c r="AE89" s="158"/>
      <c r="AF89" s="159" t="s">
        <v>443</v>
      </c>
      <c r="AG89" s="62" t="s">
        <v>443</v>
      </c>
      <c r="AH89" s="62" t="s">
        <v>443</v>
      </c>
      <c r="AI89" s="62" t="s">
        <v>443</v>
      </c>
      <c r="AJ89" s="62" t="s">
        <v>443</v>
      </c>
      <c r="AK89" s="62" t="s">
        <v>443</v>
      </c>
      <c r="AL89" s="40" t="s">
        <v>412</v>
      </c>
    </row>
    <row r="90" spans="1:38" s="5" customFormat="1" ht="26.25" hidden="1" customHeight="1" thickBot="1">
      <c r="A90" s="60" t="s">
        <v>208</v>
      </c>
      <c r="B90" s="66" t="s">
        <v>226</v>
      </c>
      <c r="C90" s="70" t="s">
        <v>227</v>
      </c>
      <c r="D90" s="62"/>
      <c r="E90" s="62" t="s">
        <v>444</v>
      </c>
      <c r="F90" s="62">
        <v>1.2004450025E-2</v>
      </c>
      <c r="G90" s="62" t="s">
        <v>444</v>
      </c>
      <c r="H90" s="62" t="s">
        <v>444</v>
      </c>
      <c r="I90" s="62">
        <v>4.6204500000000001E-5</v>
      </c>
      <c r="J90" s="62">
        <v>6.9306750000000002E-5</v>
      </c>
      <c r="K90" s="62">
        <v>8.4708250000000007E-5</v>
      </c>
      <c r="L90" s="62" t="s">
        <v>444</v>
      </c>
      <c r="M90" s="62" t="s">
        <v>444</v>
      </c>
      <c r="N90" s="62" t="s">
        <v>444</v>
      </c>
      <c r="O90" s="62" t="s">
        <v>444</v>
      </c>
      <c r="P90" s="62" t="s">
        <v>444</v>
      </c>
      <c r="Q90" s="62" t="s">
        <v>444</v>
      </c>
      <c r="R90" s="62" t="s">
        <v>444</v>
      </c>
      <c r="S90" s="62" t="s">
        <v>444</v>
      </c>
      <c r="T90" s="62" t="s">
        <v>444</v>
      </c>
      <c r="U90" s="62" t="s">
        <v>444</v>
      </c>
      <c r="V90" s="62" t="s">
        <v>444</v>
      </c>
      <c r="W90" s="62" t="s">
        <v>444</v>
      </c>
      <c r="X90" s="62">
        <v>5.9983624499999996E-5</v>
      </c>
      <c r="Y90" s="62">
        <v>5.9983624499999996E-5</v>
      </c>
      <c r="Z90" s="62">
        <v>5.9983624499999996E-5</v>
      </c>
      <c r="AA90" s="62">
        <v>2.9878635599999998E-4</v>
      </c>
      <c r="AB90" s="62">
        <v>4.7873722949999997E-4</v>
      </c>
      <c r="AC90" s="62" t="s">
        <v>444</v>
      </c>
      <c r="AD90" s="62" t="s">
        <v>444</v>
      </c>
      <c r="AE90" s="158"/>
      <c r="AF90" s="62" t="s">
        <v>443</v>
      </c>
      <c r="AG90" s="62" t="s">
        <v>443</v>
      </c>
      <c r="AH90" s="62" t="s">
        <v>443</v>
      </c>
      <c r="AI90" s="62" t="s">
        <v>443</v>
      </c>
      <c r="AJ90" s="62" t="s">
        <v>443</v>
      </c>
      <c r="AK90" s="62" t="s">
        <v>443</v>
      </c>
      <c r="AL90" s="40" t="s">
        <v>412</v>
      </c>
    </row>
    <row r="91" spans="1:38" ht="26.25" hidden="1" customHeight="1" thickBot="1">
      <c r="A91" s="60" t="s">
        <v>208</v>
      </c>
      <c r="B91" s="64" t="s">
        <v>404</v>
      </c>
      <c r="C91" s="66" t="s">
        <v>228</v>
      </c>
      <c r="D91" s="62"/>
      <c r="E91" s="62">
        <v>1.1457E-2</v>
      </c>
      <c r="F91" s="62">
        <v>0.12674815367231637</v>
      </c>
      <c r="G91" s="62" t="s">
        <v>444</v>
      </c>
      <c r="H91" s="62">
        <v>2.6414750000000004E-2</v>
      </c>
      <c r="I91" s="62">
        <v>0.17185500000000001</v>
      </c>
      <c r="J91" s="62">
        <v>0.17185500000000001</v>
      </c>
      <c r="K91" s="62">
        <v>0.17185500000000001</v>
      </c>
      <c r="L91" s="62">
        <v>7.7334750000000003E-4</v>
      </c>
      <c r="M91" s="62">
        <v>0.35071150000000001</v>
      </c>
      <c r="N91" s="62">
        <v>3.1824999999999998E-7</v>
      </c>
      <c r="O91" s="62">
        <v>3.4371E-5</v>
      </c>
      <c r="P91" s="62">
        <v>6.3649999999999996E-7</v>
      </c>
      <c r="Q91" s="62">
        <v>1.0184000000000001E-6</v>
      </c>
      <c r="R91" s="62">
        <v>2.22775E-6</v>
      </c>
      <c r="S91" s="62">
        <v>3.4370999999999999E-2</v>
      </c>
      <c r="T91" s="62" t="s">
        <v>444</v>
      </c>
      <c r="U91" s="62" t="s">
        <v>444</v>
      </c>
      <c r="V91" s="62" t="s">
        <v>444</v>
      </c>
      <c r="W91" s="62">
        <v>6.3649999999999996E-7</v>
      </c>
      <c r="X91" s="62">
        <v>7.0651500000000001E-4</v>
      </c>
      <c r="Y91" s="62">
        <v>2.8642500000000004E-4</v>
      </c>
      <c r="Z91" s="62">
        <v>2.8642500000000004E-4</v>
      </c>
      <c r="AA91" s="62">
        <v>2.8642500000000004E-4</v>
      </c>
      <c r="AB91" s="62">
        <v>1.5657900000000003E-3</v>
      </c>
      <c r="AC91" s="62" t="s">
        <v>444</v>
      </c>
      <c r="AD91" s="62" t="s">
        <v>444</v>
      </c>
      <c r="AE91" s="158"/>
      <c r="AF91" s="62" t="s">
        <v>443</v>
      </c>
      <c r="AG91" s="62" t="s">
        <v>443</v>
      </c>
      <c r="AH91" s="62" t="s">
        <v>443</v>
      </c>
      <c r="AI91" s="62" t="s">
        <v>443</v>
      </c>
      <c r="AJ91" s="62" t="s">
        <v>443</v>
      </c>
      <c r="AK91" s="62" t="s">
        <v>443</v>
      </c>
      <c r="AL91" s="40" t="s">
        <v>412</v>
      </c>
    </row>
    <row r="92" spans="1:38" ht="26.25" hidden="1" customHeight="1" thickBot="1">
      <c r="A92" s="60" t="s">
        <v>53</v>
      </c>
      <c r="B92" s="60" t="s">
        <v>229</v>
      </c>
      <c r="C92" s="61" t="s">
        <v>230</v>
      </c>
      <c r="D92" s="67"/>
      <c r="E92" s="67" t="s">
        <v>442</v>
      </c>
      <c r="F92" s="62" t="s">
        <v>442</v>
      </c>
      <c r="G92" s="62" t="s">
        <v>442</v>
      </c>
      <c r="H92" s="62" t="s">
        <v>442</v>
      </c>
      <c r="I92" s="62" t="s">
        <v>442</v>
      </c>
      <c r="J92" s="62" t="s">
        <v>442</v>
      </c>
      <c r="K92" s="62" t="s">
        <v>442</v>
      </c>
      <c r="L92" s="62" t="s">
        <v>442</v>
      </c>
      <c r="M92" s="62" t="s">
        <v>442</v>
      </c>
      <c r="N92" s="62" t="s">
        <v>442</v>
      </c>
      <c r="O92" s="62" t="s">
        <v>442</v>
      </c>
      <c r="P92" s="62" t="s">
        <v>442</v>
      </c>
      <c r="Q92" s="62" t="s">
        <v>442</v>
      </c>
      <c r="R92" s="62" t="s">
        <v>442</v>
      </c>
      <c r="S92" s="62" t="s">
        <v>442</v>
      </c>
      <c r="T92" s="62" t="s">
        <v>442</v>
      </c>
      <c r="U92" s="62" t="s">
        <v>442</v>
      </c>
      <c r="V92" s="62" t="s">
        <v>442</v>
      </c>
      <c r="W92" s="62" t="s">
        <v>442</v>
      </c>
      <c r="X92" s="62" t="s">
        <v>442</v>
      </c>
      <c r="Y92" s="62" t="s">
        <v>442</v>
      </c>
      <c r="Z92" s="62" t="s">
        <v>442</v>
      </c>
      <c r="AA92" s="62" t="s">
        <v>442</v>
      </c>
      <c r="AB92" s="62" t="s">
        <v>442</v>
      </c>
      <c r="AC92" s="62" t="s">
        <v>442</v>
      </c>
      <c r="AD92" s="157" t="s">
        <v>442</v>
      </c>
      <c r="AE92" s="158"/>
      <c r="AF92" s="159" t="s">
        <v>442</v>
      </c>
      <c r="AG92" s="159" t="s">
        <v>442</v>
      </c>
      <c r="AH92" s="159" t="s">
        <v>442</v>
      </c>
      <c r="AI92" s="159" t="s">
        <v>442</v>
      </c>
      <c r="AJ92" s="159" t="s">
        <v>442</v>
      </c>
      <c r="AK92" s="62" t="s">
        <v>442</v>
      </c>
      <c r="AL92" s="40" t="s">
        <v>231</v>
      </c>
    </row>
    <row r="93" spans="1:38" ht="26.25" hidden="1" customHeight="1" thickBot="1">
      <c r="A93" s="60" t="s">
        <v>53</v>
      </c>
      <c r="B93" s="64" t="s">
        <v>232</v>
      </c>
      <c r="C93" s="61" t="s">
        <v>405</v>
      </c>
      <c r="D93" s="67"/>
      <c r="E93" s="67" t="s">
        <v>443</v>
      </c>
      <c r="F93" s="67">
        <v>0.88608738500000006</v>
      </c>
      <c r="G93" s="67" t="s">
        <v>443</v>
      </c>
      <c r="H93" s="67" t="s">
        <v>443</v>
      </c>
      <c r="I93" s="67" t="s">
        <v>443</v>
      </c>
      <c r="J93" s="67" t="s">
        <v>443</v>
      </c>
      <c r="K93" s="67" t="s">
        <v>443</v>
      </c>
      <c r="L93" s="67" t="s">
        <v>443</v>
      </c>
      <c r="M93" s="67" t="s">
        <v>443</v>
      </c>
      <c r="N93" s="67" t="s">
        <v>443</v>
      </c>
      <c r="O93" s="67" t="s">
        <v>443</v>
      </c>
      <c r="P93" s="67" t="s">
        <v>443</v>
      </c>
      <c r="Q93" s="67" t="s">
        <v>443</v>
      </c>
      <c r="R93" s="67" t="s">
        <v>443</v>
      </c>
      <c r="S93" s="67" t="s">
        <v>443</v>
      </c>
      <c r="T93" s="67" t="s">
        <v>443</v>
      </c>
      <c r="U93" s="67" t="s">
        <v>443</v>
      </c>
      <c r="V93" s="67" t="s">
        <v>443</v>
      </c>
      <c r="W93" s="67" t="s">
        <v>443</v>
      </c>
      <c r="X93" s="67" t="s">
        <v>443</v>
      </c>
      <c r="Y93" s="67" t="s">
        <v>443</v>
      </c>
      <c r="Z93" s="67" t="s">
        <v>443</v>
      </c>
      <c r="AA93" s="67" t="s">
        <v>443</v>
      </c>
      <c r="AB93" s="67" t="s">
        <v>443</v>
      </c>
      <c r="AC93" s="67" t="s">
        <v>443</v>
      </c>
      <c r="AD93" s="166" t="s">
        <v>443</v>
      </c>
      <c r="AE93" s="158"/>
      <c r="AF93" s="159" t="s">
        <v>443</v>
      </c>
      <c r="AG93" s="62" t="s">
        <v>443</v>
      </c>
      <c r="AH93" s="62" t="s">
        <v>443</v>
      </c>
      <c r="AI93" s="62" t="s">
        <v>443</v>
      </c>
      <c r="AJ93" s="62" t="s">
        <v>443</v>
      </c>
      <c r="AK93" s="62" t="s">
        <v>443</v>
      </c>
      <c r="AL93" s="40" t="s">
        <v>233</v>
      </c>
    </row>
    <row r="94" spans="1:38" ht="26.25" hidden="1" customHeight="1" thickBot="1">
      <c r="A94" s="60" t="s">
        <v>53</v>
      </c>
      <c r="B94" s="73" t="s">
        <v>406</v>
      </c>
      <c r="C94" s="61" t="s">
        <v>234</v>
      </c>
      <c r="D94" s="62"/>
      <c r="E94" s="62" t="s">
        <v>444</v>
      </c>
      <c r="F94" s="62" t="s">
        <v>444</v>
      </c>
      <c r="G94" s="62" t="s">
        <v>444</v>
      </c>
      <c r="H94" s="62" t="s">
        <v>444</v>
      </c>
      <c r="I94" s="62" t="s">
        <v>444</v>
      </c>
      <c r="J94" s="62" t="s">
        <v>444</v>
      </c>
      <c r="K94" s="62" t="s">
        <v>444</v>
      </c>
      <c r="L94" s="62" t="s">
        <v>444</v>
      </c>
      <c r="M94" s="62" t="s">
        <v>444</v>
      </c>
      <c r="N94" s="62" t="s">
        <v>444</v>
      </c>
      <c r="O94" s="62" t="s">
        <v>444</v>
      </c>
      <c r="P94" s="62" t="s">
        <v>444</v>
      </c>
      <c r="Q94" s="62" t="s">
        <v>444</v>
      </c>
      <c r="R94" s="62" t="s">
        <v>444</v>
      </c>
      <c r="S94" s="62" t="s">
        <v>444</v>
      </c>
      <c r="T94" s="62" t="s">
        <v>444</v>
      </c>
      <c r="U94" s="62" t="s">
        <v>444</v>
      </c>
      <c r="V94" s="62" t="s">
        <v>444</v>
      </c>
      <c r="W94" s="62" t="s">
        <v>444</v>
      </c>
      <c r="X94" s="62" t="s">
        <v>444</v>
      </c>
      <c r="Y94" s="62" t="s">
        <v>444</v>
      </c>
      <c r="Z94" s="62" t="s">
        <v>444</v>
      </c>
      <c r="AA94" s="62" t="s">
        <v>444</v>
      </c>
      <c r="AB94" s="62" t="s">
        <v>444</v>
      </c>
      <c r="AC94" s="62" t="s">
        <v>444</v>
      </c>
      <c r="AD94" s="157" t="s">
        <v>444</v>
      </c>
      <c r="AE94" s="158"/>
      <c r="AF94" s="62" t="s">
        <v>443</v>
      </c>
      <c r="AG94" s="62" t="s">
        <v>443</v>
      </c>
      <c r="AH94" s="62" t="s">
        <v>443</v>
      </c>
      <c r="AI94" s="62" t="s">
        <v>443</v>
      </c>
      <c r="AJ94" s="62" t="s">
        <v>443</v>
      </c>
      <c r="AK94" s="62" t="s">
        <v>444</v>
      </c>
      <c r="AL94" s="40" t="s">
        <v>412</v>
      </c>
    </row>
    <row r="95" spans="1:38" ht="26.25" hidden="1" customHeight="1" thickBot="1">
      <c r="A95" s="60" t="s">
        <v>53</v>
      </c>
      <c r="B95" s="73" t="s">
        <v>235</v>
      </c>
      <c r="C95" s="61" t="s">
        <v>236</v>
      </c>
      <c r="D95" s="67"/>
      <c r="E95" s="67" t="s">
        <v>443</v>
      </c>
      <c r="F95" s="62" t="s">
        <v>443</v>
      </c>
      <c r="G95" s="62" t="s">
        <v>443</v>
      </c>
      <c r="H95" s="62" t="s">
        <v>443</v>
      </c>
      <c r="I95" s="62" t="s">
        <v>443</v>
      </c>
      <c r="J95" s="62" t="s">
        <v>443</v>
      </c>
      <c r="K95" s="62">
        <v>1.4211444680000001E-2</v>
      </c>
      <c r="L95" s="62" t="s">
        <v>443</v>
      </c>
      <c r="M95" s="62" t="s">
        <v>443</v>
      </c>
      <c r="N95" s="62" t="s">
        <v>443</v>
      </c>
      <c r="O95" s="62" t="s">
        <v>443</v>
      </c>
      <c r="P95" s="62" t="s">
        <v>443</v>
      </c>
      <c r="Q95" s="62" t="s">
        <v>443</v>
      </c>
      <c r="R95" s="62" t="s">
        <v>443</v>
      </c>
      <c r="S95" s="62" t="s">
        <v>443</v>
      </c>
      <c r="T95" s="62" t="s">
        <v>443</v>
      </c>
      <c r="U95" s="62" t="s">
        <v>443</v>
      </c>
      <c r="V95" s="62" t="s">
        <v>443</v>
      </c>
      <c r="W95" s="62" t="s">
        <v>443</v>
      </c>
      <c r="X95" s="62" t="s">
        <v>443</v>
      </c>
      <c r="Y95" s="62" t="s">
        <v>443</v>
      </c>
      <c r="Z95" s="62" t="s">
        <v>443</v>
      </c>
      <c r="AA95" s="62" t="s">
        <v>443</v>
      </c>
      <c r="AB95" s="62" t="s">
        <v>443</v>
      </c>
      <c r="AC95" s="62" t="s">
        <v>443</v>
      </c>
      <c r="AD95" s="157" t="s">
        <v>443</v>
      </c>
      <c r="AE95" s="158"/>
      <c r="AF95" s="159" t="s">
        <v>443</v>
      </c>
      <c r="AG95" s="62" t="s">
        <v>443</v>
      </c>
      <c r="AH95" s="62" t="s">
        <v>443</v>
      </c>
      <c r="AI95" s="62" t="s">
        <v>443</v>
      </c>
      <c r="AJ95" s="62" t="s">
        <v>443</v>
      </c>
      <c r="AK95" s="62">
        <v>14.211444680000001</v>
      </c>
      <c r="AL95" s="40" t="s">
        <v>412</v>
      </c>
    </row>
    <row r="96" spans="1:38" ht="26.25" hidden="1" customHeight="1" thickBot="1">
      <c r="A96" s="60" t="s">
        <v>53</v>
      </c>
      <c r="B96" s="64" t="s">
        <v>237</v>
      </c>
      <c r="C96" s="61" t="s">
        <v>238</v>
      </c>
      <c r="D96" s="74"/>
      <c r="E96" s="67" t="s">
        <v>442</v>
      </c>
      <c r="F96" s="62" t="s">
        <v>442</v>
      </c>
      <c r="G96" s="62" t="s">
        <v>442</v>
      </c>
      <c r="H96" s="62" t="s">
        <v>442</v>
      </c>
      <c r="I96" s="62" t="s">
        <v>442</v>
      </c>
      <c r="J96" s="62" t="s">
        <v>442</v>
      </c>
      <c r="K96" s="62" t="s">
        <v>442</v>
      </c>
      <c r="L96" s="62" t="s">
        <v>442</v>
      </c>
      <c r="M96" s="62" t="s">
        <v>442</v>
      </c>
      <c r="N96" s="62" t="s">
        <v>442</v>
      </c>
      <c r="O96" s="62" t="s">
        <v>442</v>
      </c>
      <c r="P96" s="62" t="s">
        <v>442</v>
      </c>
      <c r="Q96" s="62" t="s">
        <v>442</v>
      </c>
      <c r="R96" s="62" t="s">
        <v>442</v>
      </c>
      <c r="S96" s="62" t="s">
        <v>442</v>
      </c>
      <c r="T96" s="62" t="s">
        <v>442</v>
      </c>
      <c r="U96" s="62" t="s">
        <v>442</v>
      </c>
      <c r="V96" s="62" t="s">
        <v>442</v>
      </c>
      <c r="W96" s="62" t="s">
        <v>442</v>
      </c>
      <c r="X96" s="62" t="s">
        <v>442</v>
      </c>
      <c r="Y96" s="62" t="s">
        <v>442</v>
      </c>
      <c r="Z96" s="62" t="s">
        <v>442</v>
      </c>
      <c r="AA96" s="62" t="s">
        <v>442</v>
      </c>
      <c r="AB96" s="62" t="s">
        <v>442</v>
      </c>
      <c r="AC96" s="62" t="s">
        <v>442</v>
      </c>
      <c r="AD96" s="157" t="s">
        <v>442</v>
      </c>
      <c r="AE96" s="158"/>
      <c r="AF96" s="159" t="s">
        <v>442</v>
      </c>
      <c r="AG96" s="159" t="s">
        <v>442</v>
      </c>
      <c r="AH96" s="159" t="s">
        <v>442</v>
      </c>
      <c r="AI96" s="159" t="s">
        <v>442</v>
      </c>
      <c r="AJ96" s="159" t="s">
        <v>442</v>
      </c>
      <c r="AK96" s="62" t="s">
        <v>442</v>
      </c>
      <c r="AL96" s="40" t="s">
        <v>412</v>
      </c>
    </row>
    <row r="97" spans="1:38" ht="26.25" hidden="1" customHeight="1" thickBot="1">
      <c r="A97" s="60" t="s">
        <v>53</v>
      </c>
      <c r="B97" s="64" t="s">
        <v>239</v>
      </c>
      <c r="C97" s="61" t="s">
        <v>240</v>
      </c>
      <c r="D97" s="74"/>
      <c r="E97" s="67" t="s">
        <v>443</v>
      </c>
      <c r="F97" s="67" t="s">
        <v>443</v>
      </c>
      <c r="G97" s="67" t="s">
        <v>443</v>
      </c>
      <c r="H97" s="67" t="s">
        <v>443</v>
      </c>
      <c r="I97" s="67" t="s">
        <v>443</v>
      </c>
      <c r="J97" s="67" t="s">
        <v>443</v>
      </c>
      <c r="K97" s="67" t="s">
        <v>443</v>
      </c>
      <c r="L97" s="67" t="s">
        <v>443</v>
      </c>
      <c r="M97" s="67" t="s">
        <v>443</v>
      </c>
      <c r="N97" s="67" t="s">
        <v>444</v>
      </c>
      <c r="O97" s="67" t="s">
        <v>444</v>
      </c>
      <c r="P97" s="67">
        <v>2.0657689999999999E-2</v>
      </c>
      <c r="Q97" s="67" t="s">
        <v>444</v>
      </c>
      <c r="R97" s="67" t="s">
        <v>444</v>
      </c>
      <c r="S97" s="67" t="s">
        <v>444</v>
      </c>
      <c r="T97" s="67" t="s">
        <v>444</v>
      </c>
      <c r="U97" s="67" t="s">
        <v>444</v>
      </c>
      <c r="V97" s="67" t="s">
        <v>444</v>
      </c>
      <c r="W97" s="67" t="s">
        <v>443</v>
      </c>
      <c r="X97" s="67" t="s">
        <v>443</v>
      </c>
      <c r="Y97" s="67" t="s">
        <v>443</v>
      </c>
      <c r="Z97" s="67" t="s">
        <v>443</v>
      </c>
      <c r="AA97" s="67" t="s">
        <v>443</v>
      </c>
      <c r="AB97" s="67" t="s">
        <v>443</v>
      </c>
      <c r="AC97" s="67" t="s">
        <v>444</v>
      </c>
      <c r="AD97" s="166">
        <v>206.57689999999999</v>
      </c>
      <c r="AE97" s="158"/>
      <c r="AF97" s="159" t="s">
        <v>443</v>
      </c>
      <c r="AG97" s="62" t="s">
        <v>443</v>
      </c>
      <c r="AH97" s="62" t="s">
        <v>443</v>
      </c>
      <c r="AI97" s="62" t="s">
        <v>443</v>
      </c>
      <c r="AJ97" s="62" t="s">
        <v>443</v>
      </c>
      <c r="AK97" s="62" t="s">
        <v>443</v>
      </c>
      <c r="AL97" s="40" t="s">
        <v>412</v>
      </c>
    </row>
    <row r="98" spans="1:38" ht="26.25" hidden="1" customHeight="1" thickBot="1">
      <c r="A98" s="60" t="s">
        <v>53</v>
      </c>
      <c r="B98" s="64" t="s">
        <v>241</v>
      </c>
      <c r="C98" s="66" t="s">
        <v>242</v>
      </c>
      <c r="D98" s="74"/>
      <c r="E98" s="67" t="s">
        <v>444</v>
      </c>
      <c r="F98" s="62" t="s">
        <v>444</v>
      </c>
      <c r="G98" s="62" t="s">
        <v>444</v>
      </c>
      <c r="H98" s="62" t="s">
        <v>444</v>
      </c>
      <c r="I98" s="62" t="s">
        <v>444</v>
      </c>
      <c r="J98" s="62" t="s">
        <v>444</v>
      </c>
      <c r="K98" s="62" t="s">
        <v>444</v>
      </c>
      <c r="L98" s="62" t="s">
        <v>444</v>
      </c>
      <c r="M98" s="62" t="s">
        <v>444</v>
      </c>
      <c r="N98" s="62" t="s">
        <v>444</v>
      </c>
      <c r="O98" s="62" t="s">
        <v>444</v>
      </c>
      <c r="P98" s="62" t="s">
        <v>444</v>
      </c>
      <c r="Q98" s="62" t="s">
        <v>444</v>
      </c>
      <c r="R98" s="62" t="s">
        <v>444</v>
      </c>
      <c r="S98" s="62" t="s">
        <v>444</v>
      </c>
      <c r="T98" s="62" t="s">
        <v>444</v>
      </c>
      <c r="U98" s="62" t="s">
        <v>444</v>
      </c>
      <c r="V98" s="62" t="s">
        <v>444</v>
      </c>
      <c r="W98" s="62" t="s">
        <v>444</v>
      </c>
      <c r="X98" s="62" t="s">
        <v>444</v>
      </c>
      <c r="Y98" s="62" t="s">
        <v>444</v>
      </c>
      <c r="Z98" s="62" t="s">
        <v>444</v>
      </c>
      <c r="AA98" s="62" t="s">
        <v>444</v>
      </c>
      <c r="AB98" s="62" t="s">
        <v>444</v>
      </c>
      <c r="AC98" s="62" t="s">
        <v>444</v>
      </c>
      <c r="AD98" s="157" t="s">
        <v>444</v>
      </c>
      <c r="AE98" s="158"/>
      <c r="AF98" s="62" t="s">
        <v>443</v>
      </c>
      <c r="AG98" s="62" t="s">
        <v>443</v>
      </c>
      <c r="AH98" s="62" t="s">
        <v>443</v>
      </c>
      <c r="AI98" s="62" t="s">
        <v>443</v>
      </c>
      <c r="AJ98" s="62" t="s">
        <v>443</v>
      </c>
      <c r="AK98" s="62" t="s">
        <v>444</v>
      </c>
      <c r="AL98" s="40" t="s">
        <v>412</v>
      </c>
    </row>
    <row r="99" spans="1:38" ht="26.25" hidden="1" customHeight="1" thickBot="1">
      <c r="A99" s="60" t="s">
        <v>243</v>
      </c>
      <c r="B99" s="60" t="s">
        <v>244</v>
      </c>
      <c r="C99" s="61" t="s">
        <v>407</v>
      </c>
      <c r="D99" s="74"/>
      <c r="E99" s="67">
        <v>9.6765104000000005E-2</v>
      </c>
      <c r="F99" s="62">
        <v>1.7267810015</v>
      </c>
      <c r="G99" s="62" t="s">
        <v>443</v>
      </c>
      <c r="H99" s="62">
        <v>2.0716997000000004</v>
      </c>
      <c r="I99" s="62">
        <v>5.2757569999999997E-2</v>
      </c>
      <c r="J99" s="62">
        <v>8.1066509999999994E-2</v>
      </c>
      <c r="K99" s="62">
        <v>0.17757425999999998</v>
      </c>
      <c r="L99" s="62" t="s">
        <v>443</v>
      </c>
      <c r="M99" s="62" t="s">
        <v>443</v>
      </c>
      <c r="N99" s="62" t="s">
        <v>443</v>
      </c>
      <c r="O99" s="62" t="s">
        <v>443</v>
      </c>
      <c r="P99" s="62" t="s">
        <v>443</v>
      </c>
      <c r="Q99" s="62" t="s">
        <v>443</v>
      </c>
      <c r="R99" s="62" t="s">
        <v>443</v>
      </c>
      <c r="S99" s="62" t="s">
        <v>443</v>
      </c>
      <c r="T99" s="62" t="s">
        <v>443</v>
      </c>
      <c r="U99" s="62" t="s">
        <v>443</v>
      </c>
      <c r="V99" s="62" t="s">
        <v>443</v>
      </c>
      <c r="W99" s="62" t="s">
        <v>443</v>
      </c>
      <c r="X99" s="62" t="s">
        <v>443</v>
      </c>
      <c r="Y99" s="62" t="s">
        <v>443</v>
      </c>
      <c r="Z99" s="62" t="s">
        <v>443</v>
      </c>
      <c r="AA99" s="62" t="s">
        <v>443</v>
      </c>
      <c r="AB99" s="62" t="s">
        <v>443</v>
      </c>
      <c r="AC99" s="62" t="s">
        <v>443</v>
      </c>
      <c r="AD99" s="157" t="s">
        <v>443</v>
      </c>
      <c r="AE99" s="158"/>
      <c r="AF99" s="159" t="s">
        <v>443</v>
      </c>
      <c r="AG99" s="62" t="s">
        <v>443</v>
      </c>
      <c r="AH99" s="62" t="s">
        <v>443</v>
      </c>
      <c r="AI99" s="62" t="s">
        <v>443</v>
      </c>
      <c r="AJ99" s="62" t="s">
        <v>443</v>
      </c>
      <c r="AK99" s="62">
        <v>128.67699999999999</v>
      </c>
      <c r="AL99" s="40" t="s">
        <v>245</v>
      </c>
    </row>
    <row r="100" spans="1:38" ht="26.25" hidden="1" customHeight="1" thickBot="1">
      <c r="A100" s="60" t="s">
        <v>243</v>
      </c>
      <c r="B100" s="60" t="s">
        <v>246</v>
      </c>
      <c r="C100" s="61" t="s">
        <v>408</v>
      </c>
      <c r="D100" s="74"/>
      <c r="E100" s="67">
        <v>2.3795351999999999E-2</v>
      </c>
      <c r="F100" s="62">
        <v>0.68556931199999993</v>
      </c>
      <c r="G100" s="62" t="s">
        <v>443</v>
      </c>
      <c r="H100" s="62">
        <v>0.62503920000000002</v>
      </c>
      <c r="I100" s="62">
        <v>1.9738079999999998E-2</v>
      </c>
      <c r="J100" s="62">
        <v>2.9607120000000004E-2</v>
      </c>
      <c r="K100" s="62">
        <v>6.4697039999999997E-2</v>
      </c>
      <c r="L100" s="62" t="s">
        <v>443</v>
      </c>
      <c r="M100" s="62" t="s">
        <v>444</v>
      </c>
      <c r="N100" s="62" t="s">
        <v>443</v>
      </c>
      <c r="O100" s="62" t="s">
        <v>443</v>
      </c>
      <c r="P100" s="62" t="s">
        <v>443</v>
      </c>
      <c r="Q100" s="62" t="s">
        <v>443</v>
      </c>
      <c r="R100" s="62" t="s">
        <v>443</v>
      </c>
      <c r="S100" s="62" t="s">
        <v>443</v>
      </c>
      <c r="T100" s="62" t="s">
        <v>443</v>
      </c>
      <c r="U100" s="62" t="s">
        <v>443</v>
      </c>
      <c r="V100" s="62" t="s">
        <v>443</v>
      </c>
      <c r="W100" s="62" t="s">
        <v>443</v>
      </c>
      <c r="X100" s="62" t="s">
        <v>443</v>
      </c>
      <c r="Y100" s="62" t="s">
        <v>443</v>
      </c>
      <c r="Z100" s="62" t="s">
        <v>443</v>
      </c>
      <c r="AA100" s="62" t="s">
        <v>443</v>
      </c>
      <c r="AB100" s="62" t="s">
        <v>443</v>
      </c>
      <c r="AC100" s="62" t="s">
        <v>443</v>
      </c>
      <c r="AD100" s="157" t="s">
        <v>443</v>
      </c>
      <c r="AE100" s="158"/>
      <c r="AF100" s="159" t="s">
        <v>443</v>
      </c>
      <c r="AG100" s="62" t="s">
        <v>443</v>
      </c>
      <c r="AH100" s="62" t="s">
        <v>443</v>
      </c>
      <c r="AI100" s="62" t="s">
        <v>443</v>
      </c>
      <c r="AJ100" s="62" t="s">
        <v>443</v>
      </c>
      <c r="AK100" s="62">
        <v>109.65600000000001</v>
      </c>
      <c r="AL100" s="40" t="s">
        <v>245</v>
      </c>
    </row>
    <row r="101" spans="1:38" ht="26.25" hidden="1" customHeight="1" thickBot="1">
      <c r="A101" s="60" t="s">
        <v>243</v>
      </c>
      <c r="B101" s="60" t="s">
        <v>247</v>
      </c>
      <c r="C101" s="61" t="s">
        <v>248</v>
      </c>
      <c r="D101" s="74"/>
      <c r="E101" s="67">
        <v>8.7819359999999989E-3</v>
      </c>
      <c r="F101" s="62">
        <v>0.12367893200000002</v>
      </c>
      <c r="G101" s="62" t="s">
        <v>443</v>
      </c>
      <c r="H101" s="62">
        <v>0.29273120000000002</v>
      </c>
      <c r="I101" s="62">
        <v>1.463656E-2</v>
      </c>
      <c r="J101" s="62">
        <v>4.390968E-2</v>
      </c>
      <c r="K101" s="62">
        <v>0.10245592000000001</v>
      </c>
      <c r="L101" s="62" t="s">
        <v>443</v>
      </c>
      <c r="M101" s="62" t="s">
        <v>443</v>
      </c>
      <c r="N101" s="62" t="s">
        <v>443</v>
      </c>
      <c r="O101" s="62" t="s">
        <v>443</v>
      </c>
      <c r="P101" s="62" t="s">
        <v>443</v>
      </c>
      <c r="Q101" s="62" t="s">
        <v>443</v>
      </c>
      <c r="R101" s="62" t="s">
        <v>443</v>
      </c>
      <c r="S101" s="62" t="s">
        <v>443</v>
      </c>
      <c r="T101" s="62" t="s">
        <v>443</v>
      </c>
      <c r="U101" s="62" t="s">
        <v>443</v>
      </c>
      <c r="V101" s="62" t="s">
        <v>443</v>
      </c>
      <c r="W101" s="62" t="s">
        <v>443</v>
      </c>
      <c r="X101" s="62" t="s">
        <v>443</v>
      </c>
      <c r="Y101" s="62" t="s">
        <v>443</v>
      </c>
      <c r="Z101" s="62" t="s">
        <v>443</v>
      </c>
      <c r="AA101" s="62" t="s">
        <v>443</v>
      </c>
      <c r="AB101" s="62" t="s">
        <v>443</v>
      </c>
      <c r="AC101" s="62" t="s">
        <v>443</v>
      </c>
      <c r="AD101" s="157" t="s">
        <v>443</v>
      </c>
      <c r="AE101" s="158"/>
      <c r="AF101" s="159" t="s">
        <v>443</v>
      </c>
      <c r="AG101" s="62" t="s">
        <v>443</v>
      </c>
      <c r="AH101" s="62" t="s">
        <v>443</v>
      </c>
      <c r="AI101" s="62" t="s">
        <v>443</v>
      </c>
      <c r="AJ101" s="62" t="s">
        <v>443</v>
      </c>
      <c r="AK101" s="62">
        <v>731.82799999999997</v>
      </c>
      <c r="AL101" s="40" t="s">
        <v>245</v>
      </c>
    </row>
    <row r="102" spans="1:38" ht="26.25" hidden="1" customHeight="1" thickBot="1">
      <c r="A102" s="60" t="s">
        <v>243</v>
      </c>
      <c r="B102" s="60" t="s">
        <v>249</v>
      </c>
      <c r="C102" s="61" t="s">
        <v>386</v>
      </c>
      <c r="D102" s="74"/>
      <c r="E102" s="67">
        <v>4.1515599999999997E-4</v>
      </c>
      <c r="F102" s="62">
        <v>0.123100864</v>
      </c>
      <c r="G102" s="62" t="s">
        <v>443</v>
      </c>
      <c r="H102" s="62">
        <v>0.85489159999999997</v>
      </c>
      <c r="I102" s="62">
        <v>1.1118480000000001E-3</v>
      </c>
      <c r="J102" s="62">
        <v>2.4250599999999997E-2</v>
      </c>
      <c r="K102" s="62">
        <v>0.16437528000000001</v>
      </c>
      <c r="L102" s="62" t="s">
        <v>443</v>
      </c>
      <c r="M102" s="62" t="s">
        <v>443</v>
      </c>
      <c r="N102" s="62" t="s">
        <v>443</v>
      </c>
      <c r="O102" s="62" t="s">
        <v>443</v>
      </c>
      <c r="P102" s="62" t="s">
        <v>443</v>
      </c>
      <c r="Q102" s="62" t="s">
        <v>443</v>
      </c>
      <c r="R102" s="62" t="s">
        <v>443</v>
      </c>
      <c r="S102" s="62" t="s">
        <v>443</v>
      </c>
      <c r="T102" s="62" t="s">
        <v>443</v>
      </c>
      <c r="U102" s="62" t="s">
        <v>443</v>
      </c>
      <c r="V102" s="62" t="s">
        <v>443</v>
      </c>
      <c r="W102" s="62" t="s">
        <v>443</v>
      </c>
      <c r="X102" s="62" t="s">
        <v>443</v>
      </c>
      <c r="Y102" s="62" t="s">
        <v>443</v>
      </c>
      <c r="Z102" s="62" t="s">
        <v>443</v>
      </c>
      <c r="AA102" s="62" t="s">
        <v>443</v>
      </c>
      <c r="AB102" s="62" t="s">
        <v>443</v>
      </c>
      <c r="AC102" s="62" t="s">
        <v>443</v>
      </c>
      <c r="AD102" s="157" t="s">
        <v>443</v>
      </c>
      <c r="AE102" s="158"/>
      <c r="AF102" s="159" t="s">
        <v>443</v>
      </c>
      <c r="AG102" s="62" t="s">
        <v>443</v>
      </c>
      <c r="AH102" s="62" t="s">
        <v>443</v>
      </c>
      <c r="AI102" s="62" t="s">
        <v>443</v>
      </c>
      <c r="AJ102" s="62" t="s">
        <v>443</v>
      </c>
      <c r="AK102" s="62">
        <v>167.49199999999999</v>
      </c>
      <c r="AL102" s="40" t="s">
        <v>245</v>
      </c>
    </row>
    <row r="103" spans="1:38" ht="26.25" hidden="1" customHeight="1" thickBot="1">
      <c r="A103" s="60" t="s">
        <v>243</v>
      </c>
      <c r="B103" s="60" t="s">
        <v>250</v>
      </c>
      <c r="C103" s="61" t="s">
        <v>251</v>
      </c>
      <c r="D103" s="74"/>
      <c r="E103" s="62" t="s">
        <v>445</v>
      </c>
      <c r="F103" s="62" t="s">
        <v>445</v>
      </c>
      <c r="G103" s="62" t="s">
        <v>445</v>
      </c>
      <c r="H103" s="62" t="s">
        <v>445</v>
      </c>
      <c r="I103" s="62" t="s">
        <v>445</v>
      </c>
      <c r="J103" s="62" t="s">
        <v>445</v>
      </c>
      <c r="K103" s="62" t="s">
        <v>445</v>
      </c>
      <c r="L103" s="62" t="s">
        <v>443</v>
      </c>
      <c r="M103" s="62" t="s">
        <v>443</v>
      </c>
      <c r="N103" s="62" t="s">
        <v>443</v>
      </c>
      <c r="O103" s="62" t="s">
        <v>443</v>
      </c>
      <c r="P103" s="62" t="s">
        <v>443</v>
      </c>
      <c r="Q103" s="62" t="s">
        <v>443</v>
      </c>
      <c r="R103" s="62" t="s">
        <v>443</v>
      </c>
      <c r="S103" s="62" t="s">
        <v>443</v>
      </c>
      <c r="T103" s="62" t="s">
        <v>443</v>
      </c>
      <c r="U103" s="62" t="s">
        <v>443</v>
      </c>
      <c r="V103" s="62" t="s">
        <v>443</v>
      </c>
      <c r="W103" s="62" t="s">
        <v>443</v>
      </c>
      <c r="X103" s="62" t="s">
        <v>443</v>
      </c>
      <c r="Y103" s="62" t="s">
        <v>443</v>
      </c>
      <c r="Z103" s="62" t="s">
        <v>443</v>
      </c>
      <c r="AA103" s="62" t="s">
        <v>443</v>
      </c>
      <c r="AB103" s="62" t="s">
        <v>443</v>
      </c>
      <c r="AC103" s="62" t="s">
        <v>443</v>
      </c>
      <c r="AD103" s="157" t="s">
        <v>443</v>
      </c>
      <c r="AE103" s="158"/>
      <c r="AF103" s="159" t="s">
        <v>443</v>
      </c>
      <c r="AG103" s="62" t="s">
        <v>443</v>
      </c>
      <c r="AH103" s="62" t="s">
        <v>443</v>
      </c>
      <c r="AI103" s="62" t="s">
        <v>443</v>
      </c>
      <c r="AJ103" s="62" t="s">
        <v>443</v>
      </c>
      <c r="AK103" s="62" t="s">
        <v>445</v>
      </c>
      <c r="AL103" s="40" t="s">
        <v>245</v>
      </c>
    </row>
    <row r="104" spans="1:38" ht="26.25" hidden="1" customHeight="1" thickBot="1">
      <c r="A104" s="60" t="s">
        <v>243</v>
      </c>
      <c r="B104" s="60" t="s">
        <v>252</v>
      </c>
      <c r="C104" s="61" t="s">
        <v>253</v>
      </c>
      <c r="D104" s="74"/>
      <c r="E104" s="67">
        <v>9.0033600000000006E-4</v>
      </c>
      <c r="F104" s="62">
        <v>4.0665175999999997E-2</v>
      </c>
      <c r="G104" s="62" t="s">
        <v>443</v>
      </c>
      <c r="H104" s="62">
        <v>3.0011200000000002E-2</v>
      </c>
      <c r="I104" s="62">
        <v>1.50056E-4</v>
      </c>
      <c r="J104" s="62">
        <v>4.5016799999999992E-3</v>
      </c>
      <c r="K104" s="62">
        <v>1.0503920000000002E-2</v>
      </c>
      <c r="L104" s="62" t="s">
        <v>443</v>
      </c>
      <c r="M104" s="62" t="s">
        <v>443</v>
      </c>
      <c r="N104" s="62" t="s">
        <v>443</v>
      </c>
      <c r="O104" s="62" t="s">
        <v>443</v>
      </c>
      <c r="P104" s="62" t="s">
        <v>443</v>
      </c>
      <c r="Q104" s="62" t="s">
        <v>443</v>
      </c>
      <c r="R104" s="62" t="s">
        <v>443</v>
      </c>
      <c r="S104" s="62" t="s">
        <v>443</v>
      </c>
      <c r="T104" s="62" t="s">
        <v>443</v>
      </c>
      <c r="U104" s="62" t="s">
        <v>443</v>
      </c>
      <c r="V104" s="62" t="s">
        <v>443</v>
      </c>
      <c r="W104" s="62" t="s">
        <v>443</v>
      </c>
      <c r="X104" s="62" t="s">
        <v>443</v>
      </c>
      <c r="Y104" s="62" t="s">
        <v>443</v>
      </c>
      <c r="Z104" s="62" t="s">
        <v>443</v>
      </c>
      <c r="AA104" s="62" t="s">
        <v>443</v>
      </c>
      <c r="AB104" s="62" t="s">
        <v>443</v>
      </c>
      <c r="AC104" s="62" t="s">
        <v>443</v>
      </c>
      <c r="AD104" s="157" t="s">
        <v>443</v>
      </c>
      <c r="AE104" s="158"/>
      <c r="AF104" s="159" t="s">
        <v>443</v>
      </c>
      <c r="AG104" s="62" t="s">
        <v>443</v>
      </c>
      <c r="AH104" s="62" t="s">
        <v>443</v>
      </c>
      <c r="AI104" s="62" t="s">
        <v>443</v>
      </c>
      <c r="AJ104" s="62" t="s">
        <v>443</v>
      </c>
      <c r="AK104" s="62">
        <v>75.028000000000006</v>
      </c>
      <c r="AL104" s="40" t="s">
        <v>245</v>
      </c>
    </row>
    <row r="105" spans="1:38" ht="26.25" hidden="1" customHeight="1" thickBot="1">
      <c r="A105" s="60" t="s">
        <v>243</v>
      </c>
      <c r="B105" s="60" t="s">
        <v>254</v>
      </c>
      <c r="C105" s="61" t="s">
        <v>255</v>
      </c>
      <c r="D105" s="74"/>
      <c r="E105" s="67">
        <v>5.1704999999999997E-3</v>
      </c>
      <c r="F105" s="67">
        <v>8.8415550000000009E-2</v>
      </c>
      <c r="G105" s="67" t="s">
        <v>443</v>
      </c>
      <c r="H105" s="67">
        <v>0.14477400000000001</v>
      </c>
      <c r="I105" s="67">
        <v>2.8954800000000006E-3</v>
      </c>
      <c r="J105" s="67">
        <v>4.55004E-3</v>
      </c>
      <c r="K105" s="67">
        <v>9.9273599999999979E-3</v>
      </c>
      <c r="L105" s="67" t="s">
        <v>443</v>
      </c>
      <c r="M105" s="67" t="s">
        <v>443</v>
      </c>
      <c r="N105" s="67" t="s">
        <v>443</v>
      </c>
      <c r="O105" s="67" t="s">
        <v>443</v>
      </c>
      <c r="P105" s="67" t="s">
        <v>443</v>
      </c>
      <c r="Q105" s="67" t="s">
        <v>443</v>
      </c>
      <c r="R105" s="67" t="s">
        <v>443</v>
      </c>
      <c r="S105" s="67" t="s">
        <v>443</v>
      </c>
      <c r="T105" s="67" t="s">
        <v>443</v>
      </c>
      <c r="U105" s="67" t="s">
        <v>443</v>
      </c>
      <c r="V105" s="67" t="s">
        <v>443</v>
      </c>
      <c r="W105" s="67" t="s">
        <v>443</v>
      </c>
      <c r="X105" s="67" t="s">
        <v>443</v>
      </c>
      <c r="Y105" s="67" t="s">
        <v>443</v>
      </c>
      <c r="Z105" s="67" t="s">
        <v>443</v>
      </c>
      <c r="AA105" s="67" t="s">
        <v>443</v>
      </c>
      <c r="AB105" s="67" t="s">
        <v>443</v>
      </c>
      <c r="AC105" s="67" t="s">
        <v>443</v>
      </c>
      <c r="AD105" s="166" t="s">
        <v>443</v>
      </c>
      <c r="AE105" s="158"/>
      <c r="AF105" s="159" t="s">
        <v>443</v>
      </c>
      <c r="AG105" s="62" t="s">
        <v>443</v>
      </c>
      <c r="AH105" s="62" t="s">
        <v>443</v>
      </c>
      <c r="AI105" s="62" t="s">
        <v>443</v>
      </c>
      <c r="AJ105" s="62" t="s">
        <v>443</v>
      </c>
      <c r="AK105" s="62">
        <v>20.681999999999999</v>
      </c>
      <c r="AL105" s="40" t="s">
        <v>245</v>
      </c>
    </row>
    <row r="106" spans="1:38" ht="26.25" hidden="1" customHeight="1" thickBot="1">
      <c r="A106" s="60" t="s">
        <v>243</v>
      </c>
      <c r="B106" s="60" t="s">
        <v>256</v>
      </c>
      <c r="C106" s="61" t="s">
        <v>257</v>
      </c>
      <c r="D106" s="74"/>
      <c r="E106" s="62" t="s">
        <v>444</v>
      </c>
      <c r="F106" s="62" t="s">
        <v>444</v>
      </c>
      <c r="G106" s="62" t="s">
        <v>443</v>
      </c>
      <c r="H106" s="62" t="s">
        <v>444</v>
      </c>
      <c r="I106" s="62" t="s">
        <v>444</v>
      </c>
      <c r="J106" s="62" t="s">
        <v>444</v>
      </c>
      <c r="K106" s="62" t="s">
        <v>444</v>
      </c>
      <c r="L106" s="67" t="s">
        <v>443</v>
      </c>
      <c r="M106" s="67" t="s">
        <v>443</v>
      </c>
      <c r="N106" s="67" t="s">
        <v>443</v>
      </c>
      <c r="O106" s="67" t="s">
        <v>443</v>
      </c>
      <c r="P106" s="67" t="s">
        <v>443</v>
      </c>
      <c r="Q106" s="67" t="s">
        <v>443</v>
      </c>
      <c r="R106" s="67" t="s">
        <v>443</v>
      </c>
      <c r="S106" s="67" t="s">
        <v>443</v>
      </c>
      <c r="T106" s="67" t="s">
        <v>443</v>
      </c>
      <c r="U106" s="67" t="s">
        <v>443</v>
      </c>
      <c r="V106" s="67" t="s">
        <v>443</v>
      </c>
      <c r="W106" s="67" t="s">
        <v>443</v>
      </c>
      <c r="X106" s="67" t="s">
        <v>443</v>
      </c>
      <c r="Y106" s="67" t="s">
        <v>443</v>
      </c>
      <c r="Z106" s="67" t="s">
        <v>443</v>
      </c>
      <c r="AA106" s="67" t="s">
        <v>443</v>
      </c>
      <c r="AB106" s="67" t="s">
        <v>443</v>
      </c>
      <c r="AC106" s="67" t="s">
        <v>443</v>
      </c>
      <c r="AD106" s="166" t="s">
        <v>443</v>
      </c>
      <c r="AE106" s="158"/>
      <c r="AF106" s="159" t="s">
        <v>443</v>
      </c>
      <c r="AG106" s="62" t="s">
        <v>443</v>
      </c>
      <c r="AH106" s="62" t="s">
        <v>443</v>
      </c>
      <c r="AI106" s="62" t="s">
        <v>443</v>
      </c>
      <c r="AJ106" s="62" t="s">
        <v>443</v>
      </c>
      <c r="AK106" s="62" t="s">
        <v>444</v>
      </c>
      <c r="AL106" s="40" t="s">
        <v>245</v>
      </c>
    </row>
    <row r="107" spans="1:38" ht="26.25" hidden="1" customHeight="1" thickBot="1">
      <c r="A107" s="60" t="s">
        <v>243</v>
      </c>
      <c r="B107" s="60" t="s">
        <v>258</v>
      </c>
      <c r="C107" s="61" t="s">
        <v>379</v>
      </c>
      <c r="D107" s="74"/>
      <c r="E107" s="67">
        <v>2.2723819999999999E-2</v>
      </c>
      <c r="F107" s="62">
        <v>0.26781645000000004</v>
      </c>
      <c r="G107" s="62" t="s">
        <v>443</v>
      </c>
      <c r="H107" s="62">
        <v>0.51940160000000002</v>
      </c>
      <c r="I107" s="62">
        <v>4.8693900000000004E-3</v>
      </c>
      <c r="J107" s="62">
        <v>6.4925200000000002E-2</v>
      </c>
      <c r="K107" s="62">
        <v>0.30839470000000002</v>
      </c>
      <c r="L107" s="62" t="s">
        <v>443</v>
      </c>
      <c r="M107" s="62" t="s">
        <v>443</v>
      </c>
      <c r="N107" s="62" t="s">
        <v>443</v>
      </c>
      <c r="O107" s="62" t="s">
        <v>443</v>
      </c>
      <c r="P107" s="62" t="s">
        <v>443</v>
      </c>
      <c r="Q107" s="62" t="s">
        <v>443</v>
      </c>
      <c r="R107" s="62" t="s">
        <v>443</v>
      </c>
      <c r="S107" s="62" t="s">
        <v>443</v>
      </c>
      <c r="T107" s="62" t="s">
        <v>443</v>
      </c>
      <c r="U107" s="62" t="s">
        <v>443</v>
      </c>
      <c r="V107" s="62" t="s">
        <v>443</v>
      </c>
      <c r="W107" s="62" t="s">
        <v>443</v>
      </c>
      <c r="X107" s="62" t="s">
        <v>443</v>
      </c>
      <c r="Y107" s="62" t="s">
        <v>443</v>
      </c>
      <c r="Z107" s="62" t="s">
        <v>443</v>
      </c>
      <c r="AA107" s="62" t="s">
        <v>443</v>
      </c>
      <c r="AB107" s="62" t="s">
        <v>443</v>
      </c>
      <c r="AC107" s="62" t="s">
        <v>443</v>
      </c>
      <c r="AD107" s="157" t="s">
        <v>443</v>
      </c>
      <c r="AE107" s="158"/>
      <c r="AF107" s="159" t="s">
        <v>443</v>
      </c>
      <c r="AG107" s="62" t="s">
        <v>443</v>
      </c>
      <c r="AH107" s="62" t="s">
        <v>443</v>
      </c>
      <c r="AI107" s="62" t="s">
        <v>443</v>
      </c>
      <c r="AJ107" s="62" t="s">
        <v>443</v>
      </c>
      <c r="AK107" s="62">
        <v>1623.13</v>
      </c>
      <c r="AL107" s="40" t="s">
        <v>245</v>
      </c>
    </row>
    <row r="108" spans="1:38" ht="26.25" hidden="1" customHeight="1" thickBot="1">
      <c r="A108" s="60" t="s">
        <v>243</v>
      </c>
      <c r="B108" s="60" t="s">
        <v>259</v>
      </c>
      <c r="C108" s="61" t="s">
        <v>380</v>
      </c>
      <c r="D108" s="74"/>
      <c r="E108" s="67">
        <v>1.4812658999999999E-2</v>
      </c>
      <c r="F108" s="62">
        <v>5.9250635999999995E-2</v>
      </c>
      <c r="G108" s="62" t="s">
        <v>443</v>
      </c>
      <c r="H108" s="62">
        <v>7.1320210000000009E-2</v>
      </c>
      <c r="I108" s="62">
        <v>1.0972339999999999E-3</v>
      </c>
      <c r="J108" s="62">
        <v>1.0972340000000001E-2</v>
      </c>
      <c r="K108" s="62">
        <v>2.1944680000000001E-2</v>
      </c>
      <c r="L108" s="62" t="s">
        <v>443</v>
      </c>
      <c r="M108" s="62" t="s">
        <v>443</v>
      </c>
      <c r="N108" s="62" t="s">
        <v>443</v>
      </c>
      <c r="O108" s="62" t="s">
        <v>443</v>
      </c>
      <c r="P108" s="62" t="s">
        <v>443</v>
      </c>
      <c r="Q108" s="62" t="s">
        <v>443</v>
      </c>
      <c r="R108" s="62" t="s">
        <v>443</v>
      </c>
      <c r="S108" s="62" t="s">
        <v>443</v>
      </c>
      <c r="T108" s="62" t="s">
        <v>443</v>
      </c>
      <c r="U108" s="62" t="s">
        <v>443</v>
      </c>
      <c r="V108" s="62" t="s">
        <v>443</v>
      </c>
      <c r="W108" s="62" t="s">
        <v>443</v>
      </c>
      <c r="X108" s="62" t="s">
        <v>443</v>
      </c>
      <c r="Y108" s="62" t="s">
        <v>443</v>
      </c>
      <c r="Z108" s="62" t="s">
        <v>443</v>
      </c>
      <c r="AA108" s="62" t="s">
        <v>443</v>
      </c>
      <c r="AB108" s="62" t="s">
        <v>443</v>
      </c>
      <c r="AC108" s="62" t="s">
        <v>443</v>
      </c>
      <c r="AD108" s="157" t="s">
        <v>443</v>
      </c>
      <c r="AE108" s="158"/>
      <c r="AF108" s="159" t="s">
        <v>443</v>
      </c>
      <c r="AG108" s="62" t="s">
        <v>443</v>
      </c>
      <c r="AH108" s="62" t="s">
        <v>443</v>
      </c>
      <c r="AI108" s="62" t="s">
        <v>443</v>
      </c>
      <c r="AJ108" s="62" t="s">
        <v>443</v>
      </c>
      <c r="AK108" s="62">
        <v>548.61699999999996</v>
      </c>
      <c r="AL108" s="40" t="s">
        <v>245</v>
      </c>
    </row>
    <row r="109" spans="1:38" ht="26.25" hidden="1" customHeight="1" thickBot="1">
      <c r="A109" s="60" t="s">
        <v>243</v>
      </c>
      <c r="B109" s="60" t="s">
        <v>260</v>
      </c>
      <c r="C109" s="61" t="s">
        <v>381</v>
      </c>
      <c r="D109" s="74"/>
      <c r="E109" s="67">
        <v>2.4575399999999999E-4</v>
      </c>
      <c r="F109" s="62">
        <v>4.4508780000000001E-3</v>
      </c>
      <c r="G109" s="62" t="s">
        <v>443</v>
      </c>
      <c r="H109" s="62">
        <v>5.097120000000001E-3</v>
      </c>
      <c r="I109" s="62">
        <v>1.8203999999999999E-4</v>
      </c>
      <c r="J109" s="62">
        <v>1.0012199999999999E-3</v>
      </c>
      <c r="K109" s="62">
        <v>1.0012199999999999E-3</v>
      </c>
      <c r="L109" s="62" t="s">
        <v>443</v>
      </c>
      <c r="M109" s="62" t="s">
        <v>443</v>
      </c>
      <c r="N109" s="62" t="s">
        <v>443</v>
      </c>
      <c r="O109" s="62" t="s">
        <v>443</v>
      </c>
      <c r="P109" s="62" t="s">
        <v>443</v>
      </c>
      <c r="Q109" s="62" t="s">
        <v>443</v>
      </c>
      <c r="R109" s="62" t="s">
        <v>443</v>
      </c>
      <c r="S109" s="62" t="s">
        <v>443</v>
      </c>
      <c r="T109" s="62" t="s">
        <v>443</v>
      </c>
      <c r="U109" s="62" t="s">
        <v>443</v>
      </c>
      <c r="V109" s="62" t="s">
        <v>443</v>
      </c>
      <c r="W109" s="62" t="s">
        <v>443</v>
      </c>
      <c r="X109" s="62" t="s">
        <v>443</v>
      </c>
      <c r="Y109" s="62" t="s">
        <v>443</v>
      </c>
      <c r="Z109" s="62" t="s">
        <v>443</v>
      </c>
      <c r="AA109" s="62" t="s">
        <v>443</v>
      </c>
      <c r="AB109" s="62" t="s">
        <v>443</v>
      </c>
      <c r="AC109" s="62" t="s">
        <v>443</v>
      </c>
      <c r="AD109" s="157" t="s">
        <v>443</v>
      </c>
      <c r="AE109" s="158"/>
      <c r="AF109" s="159" t="s">
        <v>443</v>
      </c>
      <c r="AG109" s="62" t="s">
        <v>443</v>
      </c>
      <c r="AH109" s="62" t="s">
        <v>443</v>
      </c>
      <c r="AI109" s="62" t="s">
        <v>443</v>
      </c>
      <c r="AJ109" s="62" t="s">
        <v>443</v>
      </c>
      <c r="AK109" s="62">
        <v>9.1020000000000003</v>
      </c>
      <c r="AL109" s="40" t="s">
        <v>245</v>
      </c>
    </row>
    <row r="110" spans="1:38" ht="26.25" hidden="1" customHeight="1" thickBot="1">
      <c r="A110" s="60" t="s">
        <v>243</v>
      </c>
      <c r="B110" s="60" t="s">
        <v>261</v>
      </c>
      <c r="C110" s="61" t="s">
        <v>382</v>
      </c>
      <c r="D110" s="74"/>
      <c r="E110" s="67">
        <v>3.3399100000000001E-4</v>
      </c>
      <c r="F110" s="62">
        <v>1.0122789E-2</v>
      </c>
      <c r="G110" s="62" t="s">
        <v>443</v>
      </c>
      <c r="H110" s="62">
        <v>8.2440000000000013E-3</v>
      </c>
      <c r="I110" s="62">
        <v>4.8545000000000001E-4</v>
      </c>
      <c r="J110" s="62">
        <v>3.6124399999999997E-3</v>
      </c>
      <c r="K110" s="62">
        <v>3.6124399999999997E-3</v>
      </c>
      <c r="L110" s="62" t="s">
        <v>443</v>
      </c>
      <c r="M110" s="62" t="s">
        <v>443</v>
      </c>
      <c r="N110" s="62" t="s">
        <v>443</v>
      </c>
      <c r="O110" s="62" t="s">
        <v>443</v>
      </c>
      <c r="P110" s="62" t="s">
        <v>443</v>
      </c>
      <c r="Q110" s="62" t="s">
        <v>443</v>
      </c>
      <c r="R110" s="62" t="s">
        <v>443</v>
      </c>
      <c r="S110" s="62" t="s">
        <v>443</v>
      </c>
      <c r="T110" s="62" t="s">
        <v>443</v>
      </c>
      <c r="U110" s="62" t="s">
        <v>443</v>
      </c>
      <c r="V110" s="62" t="s">
        <v>443</v>
      </c>
      <c r="W110" s="62" t="s">
        <v>443</v>
      </c>
      <c r="X110" s="62" t="s">
        <v>443</v>
      </c>
      <c r="Y110" s="62" t="s">
        <v>443</v>
      </c>
      <c r="Z110" s="62" t="s">
        <v>443</v>
      </c>
      <c r="AA110" s="62" t="s">
        <v>443</v>
      </c>
      <c r="AB110" s="62" t="s">
        <v>443</v>
      </c>
      <c r="AC110" s="62" t="s">
        <v>443</v>
      </c>
      <c r="AD110" s="157" t="s">
        <v>443</v>
      </c>
      <c r="AE110" s="158"/>
      <c r="AF110" s="159" t="s">
        <v>443</v>
      </c>
      <c r="AG110" s="62" t="s">
        <v>443</v>
      </c>
      <c r="AH110" s="62" t="s">
        <v>443</v>
      </c>
      <c r="AI110" s="62" t="s">
        <v>443</v>
      </c>
      <c r="AJ110" s="62" t="s">
        <v>443</v>
      </c>
      <c r="AK110" s="62">
        <v>20.701000000000001</v>
      </c>
      <c r="AL110" s="40" t="s">
        <v>245</v>
      </c>
    </row>
    <row r="111" spans="1:38" ht="26.25" hidden="1" customHeight="1" thickBot="1">
      <c r="A111" s="60" t="s">
        <v>243</v>
      </c>
      <c r="B111" s="60" t="s">
        <v>262</v>
      </c>
      <c r="C111" s="61" t="s">
        <v>376</v>
      </c>
      <c r="D111" s="74"/>
      <c r="E111" s="67" t="s">
        <v>442</v>
      </c>
      <c r="F111" s="67" t="s">
        <v>442</v>
      </c>
      <c r="G111" s="67" t="s">
        <v>442</v>
      </c>
      <c r="H111" s="67" t="s">
        <v>442</v>
      </c>
      <c r="I111" s="67" t="s">
        <v>442</v>
      </c>
      <c r="J111" s="67" t="s">
        <v>442</v>
      </c>
      <c r="K111" s="67" t="s">
        <v>442</v>
      </c>
      <c r="L111" s="67" t="s">
        <v>442</v>
      </c>
      <c r="M111" s="67" t="s">
        <v>442</v>
      </c>
      <c r="N111" s="67" t="s">
        <v>442</v>
      </c>
      <c r="O111" s="67" t="s">
        <v>442</v>
      </c>
      <c r="P111" s="67" t="s">
        <v>442</v>
      </c>
      <c r="Q111" s="67" t="s">
        <v>442</v>
      </c>
      <c r="R111" s="67" t="s">
        <v>442</v>
      </c>
      <c r="S111" s="67" t="s">
        <v>442</v>
      </c>
      <c r="T111" s="67" t="s">
        <v>442</v>
      </c>
      <c r="U111" s="67" t="s">
        <v>442</v>
      </c>
      <c r="V111" s="67" t="s">
        <v>442</v>
      </c>
      <c r="W111" s="67" t="s">
        <v>442</v>
      </c>
      <c r="X111" s="67" t="s">
        <v>442</v>
      </c>
      <c r="Y111" s="67" t="s">
        <v>442</v>
      </c>
      <c r="Z111" s="67" t="s">
        <v>442</v>
      </c>
      <c r="AA111" s="67" t="s">
        <v>442</v>
      </c>
      <c r="AB111" s="67" t="s">
        <v>442</v>
      </c>
      <c r="AC111" s="67" t="s">
        <v>442</v>
      </c>
      <c r="AD111" s="166" t="s">
        <v>442</v>
      </c>
      <c r="AE111" s="158"/>
      <c r="AF111" s="159" t="s">
        <v>443</v>
      </c>
      <c r="AG111" s="62" t="s">
        <v>443</v>
      </c>
      <c r="AH111" s="62" t="s">
        <v>443</v>
      </c>
      <c r="AI111" s="62" t="s">
        <v>443</v>
      </c>
      <c r="AJ111" s="62" t="s">
        <v>443</v>
      </c>
      <c r="AK111" s="62" t="s">
        <v>442</v>
      </c>
      <c r="AL111" s="40" t="s">
        <v>245</v>
      </c>
    </row>
    <row r="112" spans="1:38" ht="26.25" hidden="1" customHeight="1" thickBot="1">
      <c r="A112" s="60" t="s">
        <v>263</v>
      </c>
      <c r="B112" s="60" t="s">
        <v>264</v>
      </c>
      <c r="C112" s="61" t="s">
        <v>265</v>
      </c>
      <c r="D112" s="62"/>
      <c r="E112" s="62">
        <v>0.39263952623999998</v>
      </c>
      <c r="F112" s="62" t="s">
        <v>443</v>
      </c>
      <c r="G112" s="62" t="s">
        <v>443</v>
      </c>
      <c r="H112" s="62">
        <v>0.89652162879999997</v>
      </c>
      <c r="I112" s="62" t="s">
        <v>443</v>
      </c>
      <c r="J112" s="62" t="s">
        <v>443</v>
      </c>
      <c r="K112" s="62" t="s">
        <v>443</v>
      </c>
      <c r="L112" s="62" t="s">
        <v>443</v>
      </c>
      <c r="M112" s="62" t="s">
        <v>443</v>
      </c>
      <c r="N112" s="62" t="s">
        <v>443</v>
      </c>
      <c r="O112" s="62" t="s">
        <v>443</v>
      </c>
      <c r="P112" s="62" t="s">
        <v>443</v>
      </c>
      <c r="Q112" s="62" t="s">
        <v>443</v>
      </c>
      <c r="R112" s="62" t="s">
        <v>443</v>
      </c>
      <c r="S112" s="62" t="s">
        <v>443</v>
      </c>
      <c r="T112" s="62" t="s">
        <v>443</v>
      </c>
      <c r="U112" s="62" t="s">
        <v>443</v>
      </c>
      <c r="V112" s="62" t="s">
        <v>443</v>
      </c>
      <c r="W112" s="62" t="s">
        <v>443</v>
      </c>
      <c r="X112" s="62" t="s">
        <v>443</v>
      </c>
      <c r="Y112" s="62" t="s">
        <v>443</v>
      </c>
      <c r="Z112" s="62" t="s">
        <v>443</v>
      </c>
      <c r="AA112" s="62" t="s">
        <v>443</v>
      </c>
      <c r="AB112" s="62" t="s">
        <v>443</v>
      </c>
      <c r="AC112" s="62" t="s">
        <v>443</v>
      </c>
      <c r="AD112" s="157" t="s">
        <v>443</v>
      </c>
      <c r="AE112" s="158"/>
      <c r="AF112" s="159" t="s">
        <v>443</v>
      </c>
      <c r="AG112" s="62" t="s">
        <v>443</v>
      </c>
      <c r="AH112" s="62" t="s">
        <v>443</v>
      </c>
      <c r="AI112" s="62" t="s">
        <v>443</v>
      </c>
      <c r="AJ112" s="62" t="s">
        <v>443</v>
      </c>
      <c r="AK112" s="178">
        <v>15101520.24</v>
      </c>
      <c r="AL112" s="40" t="s">
        <v>418</v>
      </c>
    </row>
    <row r="113" spans="1:38" ht="26.25" hidden="1" customHeight="1" thickBot="1">
      <c r="A113" s="60" t="s">
        <v>263</v>
      </c>
      <c r="B113" s="75" t="s">
        <v>266</v>
      </c>
      <c r="C113" s="76" t="s">
        <v>267</v>
      </c>
      <c r="D113" s="62"/>
      <c r="E113" s="62" t="s">
        <v>445</v>
      </c>
      <c r="F113" s="62" t="s">
        <v>445</v>
      </c>
      <c r="G113" s="62" t="s">
        <v>443</v>
      </c>
      <c r="H113" s="62">
        <v>2.3994469600000006</v>
      </c>
      <c r="I113" s="62" t="s">
        <v>443</v>
      </c>
      <c r="J113" s="62" t="s">
        <v>443</v>
      </c>
      <c r="K113" s="62" t="s">
        <v>443</v>
      </c>
      <c r="L113" s="62" t="s">
        <v>443</v>
      </c>
      <c r="M113" s="62" t="s">
        <v>443</v>
      </c>
      <c r="N113" s="62" t="s">
        <v>443</v>
      </c>
      <c r="O113" s="62" t="s">
        <v>443</v>
      </c>
      <c r="P113" s="62" t="s">
        <v>443</v>
      </c>
      <c r="Q113" s="62" t="s">
        <v>443</v>
      </c>
      <c r="R113" s="62" t="s">
        <v>443</v>
      </c>
      <c r="S113" s="62" t="s">
        <v>443</v>
      </c>
      <c r="T113" s="62" t="s">
        <v>443</v>
      </c>
      <c r="U113" s="62" t="s">
        <v>443</v>
      </c>
      <c r="V113" s="62" t="s">
        <v>443</v>
      </c>
      <c r="W113" s="62" t="s">
        <v>443</v>
      </c>
      <c r="X113" s="62" t="s">
        <v>443</v>
      </c>
      <c r="Y113" s="62" t="s">
        <v>443</v>
      </c>
      <c r="Z113" s="62" t="s">
        <v>443</v>
      </c>
      <c r="AA113" s="62" t="s">
        <v>443</v>
      </c>
      <c r="AB113" s="62" t="s">
        <v>443</v>
      </c>
      <c r="AC113" s="62" t="s">
        <v>443</v>
      </c>
      <c r="AD113" s="62" t="s">
        <v>443</v>
      </c>
      <c r="AE113" s="158"/>
      <c r="AF113" s="62" t="s">
        <v>443</v>
      </c>
      <c r="AG113" s="62" t="s">
        <v>443</v>
      </c>
      <c r="AH113" s="62" t="s">
        <v>443</v>
      </c>
      <c r="AI113" s="62" t="s">
        <v>443</v>
      </c>
      <c r="AJ113" s="62" t="s">
        <v>443</v>
      </c>
      <c r="AK113" s="62" t="s">
        <v>443</v>
      </c>
      <c r="AL113" s="40" t="s">
        <v>412</v>
      </c>
    </row>
    <row r="114" spans="1:38" ht="26.25" hidden="1" customHeight="1" thickBot="1">
      <c r="A114" s="60" t="s">
        <v>263</v>
      </c>
      <c r="B114" s="75" t="s">
        <v>268</v>
      </c>
      <c r="C114" s="76" t="s">
        <v>387</v>
      </c>
      <c r="D114" s="62"/>
      <c r="E114" s="62" t="s">
        <v>444</v>
      </c>
      <c r="F114" s="167" t="s">
        <v>443</v>
      </c>
      <c r="G114" s="167" t="s">
        <v>443</v>
      </c>
      <c r="H114" s="62" t="s">
        <v>444</v>
      </c>
      <c r="I114" s="62" t="s">
        <v>443</v>
      </c>
      <c r="J114" s="62" t="s">
        <v>443</v>
      </c>
      <c r="K114" s="62" t="s">
        <v>443</v>
      </c>
      <c r="L114" s="62" t="s">
        <v>443</v>
      </c>
      <c r="M114" s="62" t="s">
        <v>443</v>
      </c>
      <c r="N114" s="62" t="s">
        <v>443</v>
      </c>
      <c r="O114" s="62" t="s">
        <v>443</v>
      </c>
      <c r="P114" s="62" t="s">
        <v>443</v>
      </c>
      <c r="Q114" s="62" t="s">
        <v>443</v>
      </c>
      <c r="R114" s="62" t="s">
        <v>443</v>
      </c>
      <c r="S114" s="62" t="s">
        <v>443</v>
      </c>
      <c r="T114" s="62" t="s">
        <v>443</v>
      </c>
      <c r="U114" s="62" t="s">
        <v>443</v>
      </c>
      <c r="V114" s="62" t="s">
        <v>443</v>
      </c>
      <c r="W114" s="62" t="s">
        <v>443</v>
      </c>
      <c r="X114" s="62" t="s">
        <v>443</v>
      </c>
      <c r="Y114" s="62" t="s">
        <v>443</v>
      </c>
      <c r="Z114" s="62" t="s">
        <v>443</v>
      </c>
      <c r="AA114" s="62" t="s">
        <v>443</v>
      </c>
      <c r="AB114" s="62" t="s">
        <v>443</v>
      </c>
      <c r="AC114" s="62" t="s">
        <v>443</v>
      </c>
      <c r="AD114" s="62" t="s">
        <v>443</v>
      </c>
      <c r="AE114" s="158"/>
      <c r="AF114" s="62" t="s">
        <v>443</v>
      </c>
      <c r="AG114" s="62" t="s">
        <v>443</v>
      </c>
      <c r="AH114" s="62" t="s">
        <v>443</v>
      </c>
      <c r="AI114" s="62" t="s">
        <v>443</v>
      </c>
      <c r="AJ114" s="62" t="s">
        <v>443</v>
      </c>
      <c r="AK114" s="62" t="s">
        <v>443</v>
      </c>
      <c r="AL114" s="40" t="s">
        <v>412</v>
      </c>
    </row>
    <row r="115" spans="1:38" ht="26.25" hidden="1" customHeight="1" thickBot="1">
      <c r="A115" s="60" t="s">
        <v>263</v>
      </c>
      <c r="B115" s="75" t="s">
        <v>269</v>
      </c>
      <c r="C115" s="76" t="s">
        <v>270</v>
      </c>
      <c r="D115" s="62"/>
      <c r="E115" s="62" t="s">
        <v>443</v>
      </c>
      <c r="F115" s="62" t="s">
        <v>443</v>
      </c>
      <c r="G115" s="62" t="s">
        <v>443</v>
      </c>
      <c r="H115" s="62" t="s">
        <v>443</v>
      </c>
      <c r="I115" s="62" t="s">
        <v>443</v>
      </c>
      <c r="J115" s="62" t="s">
        <v>443</v>
      </c>
      <c r="K115" s="62" t="s">
        <v>443</v>
      </c>
      <c r="L115" s="62" t="s">
        <v>443</v>
      </c>
      <c r="M115" s="62" t="s">
        <v>443</v>
      </c>
      <c r="N115" s="62" t="s">
        <v>443</v>
      </c>
      <c r="O115" s="62" t="s">
        <v>443</v>
      </c>
      <c r="P115" s="62" t="s">
        <v>443</v>
      </c>
      <c r="Q115" s="62" t="s">
        <v>443</v>
      </c>
      <c r="R115" s="62" t="s">
        <v>443</v>
      </c>
      <c r="S115" s="62" t="s">
        <v>443</v>
      </c>
      <c r="T115" s="62" t="s">
        <v>443</v>
      </c>
      <c r="U115" s="62" t="s">
        <v>443</v>
      </c>
      <c r="V115" s="62" t="s">
        <v>443</v>
      </c>
      <c r="W115" s="62" t="s">
        <v>443</v>
      </c>
      <c r="X115" s="62" t="s">
        <v>443</v>
      </c>
      <c r="Y115" s="62" t="s">
        <v>443</v>
      </c>
      <c r="Z115" s="62" t="s">
        <v>443</v>
      </c>
      <c r="AA115" s="62" t="s">
        <v>443</v>
      </c>
      <c r="AB115" s="62" t="s">
        <v>443</v>
      </c>
      <c r="AC115" s="62" t="s">
        <v>443</v>
      </c>
      <c r="AD115" s="62" t="s">
        <v>443</v>
      </c>
      <c r="AE115" s="158"/>
      <c r="AF115" s="62" t="s">
        <v>443</v>
      </c>
      <c r="AG115" s="62" t="s">
        <v>443</v>
      </c>
      <c r="AH115" s="62" t="s">
        <v>443</v>
      </c>
      <c r="AI115" s="62" t="s">
        <v>443</v>
      </c>
      <c r="AJ115" s="62" t="s">
        <v>443</v>
      </c>
      <c r="AK115" s="62" t="s">
        <v>443</v>
      </c>
      <c r="AL115" s="40" t="s">
        <v>412</v>
      </c>
    </row>
    <row r="116" spans="1:38" ht="26.25" hidden="1" customHeight="1" thickBot="1">
      <c r="A116" s="60" t="s">
        <v>263</v>
      </c>
      <c r="B116" s="60" t="s">
        <v>271</v>
      </c>
      <c r="C116" s="66" t="s">
        <v>409</v>
      </c>
      <c r="D116" s="62"/>
      <c r="E116" s="62" t="s">
        <v>445</v>
      </c>
      <c r="F116" s="62" t="s">
        <v>445</v>
      </c>
      <c r="G116" s="62" t="s">
        <v>443</v>
      </c>
      <c r="H116" s="62">
        <v>1.2325330999999999</v>
      </c>
      <c r="I116" s="62" t="s">
        <v>443</v>
      </c>
      <c r="J116" s="62" t="s">
        <v>443</v>
      </c>
      <c r="K116" s="62" t="s">
        <v>443</v>
      </c>
      <c r="L116" s="62" t="s">
        <v>443</v>
      </c>
      <c r="M116" s="62" t="s">
        <v>443</v>
      </c>
      <c r="N116" s="62" t="s">
        <v>443</v>
      </c>
      <c r="O116" s="62" t="s">
        <v>443</v>
      </c>
      <c r="P116" s="62" t="s">
        <v>443</v>
      </c>
      <c r="Q116" s="62" t="s">
        <v>443</v>
      </c>
      <c r="R116" s="62" t="s">
        <v>443</v>
      </c>
      <c r="S116" s="62" t="s">
        <v>443</v>
      </c>
      <c r="T116" s="62" t="s">
        <v>443</v>
      </c>
      <c r="U116" s="62" t="s">
        <v>443</v>
      </c>
      <c r="V116" s="62" t="s">
        <v>443</v>
      </c>
      <c r="W116" s="62" t="s">
        <v>443</v>
      </c>
      <c r="X116" s="62" t="s">
        <v>443</v>
      </c>
      <c r="Y116" s="62" t="s">
        <v>443</v>
      </c>
      <c r="Z116" s="62" t="s">
        <v>443</v>
      </c>
      <c r="AA116" s="62" t="s">
        <v>443</v>
      </c>
      <c r="AB116" s="62" t="s">
        <v>443</v>
      </c>
      <c r="AC116" s="62" t="s">
        <v>443</v>
      </c>
      <c r="AD116" s="62" t="s">
        <v>443</v>
      </c>
      <c r="AE116" s="158"/>
      <c r="AF116" s="62" t="s">
        <v>443</v>
      </c>
      <c r="AG116" s="62" t="s">
        <v>443</v>
      </c>
      <c r="AH116" s="62" t="s">
        <v>443</v>
      </c>
      <c r="AI116" s="62" t="s">
        <v>443</v>
      </c>
      <c r="AJ116" s="62" t="s">
        <v>443</v>
      </c>
      <c r="AK116" s="62" t="s">
        <v>443</v>
      </c>
      <c r="AL116" s="40" t="s">
        <v>412</v>
      </c>
    </row>
    <row r="117" spans="1:38" ht="26.25" hidden="1" customHeight="1" thickBot="1">
      <c r="A117" s="60" t="s">
        <v>263</v>
      </c>
      <c r="B117" s="60" t="s">
        <v>272</v>
      </c>
      <c r="C117" s="66" t="s">
        <v>273</v>
      </c>
      <c r="D117" s="62"/>
      <c r="E117" s="62" t="s">
        <v>443</v>
      </c>
      <c r="F117" s="62" t="s">
        <v>443</v>
      </c>
      <c r="G117" s="62" t="s">
        <v>443</v>
      </c>
      <c r="H117" s="62" t="s">
        <v>443</v>
      </c>
      <c r="I117" s="62" t="s">
        <v>443</v>
      </c>
      <c r="J117" s="62" t="s">
        <v>443</v>
      </c>
      <c r="K117" s="62" t="s">
        <v>443</v>
      </c>
      <c r="L117" s="62" t="s">
        <v>443</v>
      </c>
      <c r="M117" s="62" t="s">
        <v>443</v>
      </c>
      <c r="N117" s="62" t="s">
        <v>443</v>
      </c>
      <c r="O117" s="62" t="s">
        <v>443</v>
      </c>
      <c r="P117" s="62" t="s">
        <v>443</v>
      </c>
      <c r="Q117" s="62" t="s">
        <v>443</v>
      </c>
      <c r="R117" s="62" t="s">
        <v>443</v>
      </c>
      <c r="S117" s="62" t="s">
        <v>443</v>
      </c>
      <c r="T117" s="62" t="s">
        <v>443</v>
      </c>
      <c r="U117" s="62" t="s">
        <v>443</v>
      </c>
      <c r="V117" s="62" t="s">
        <v>443</v>
      </c>
      <c r="W117" s="62" t="s">
        <v>443</v>
      </c>
      <c r="X117" s="62" t="s">
        <v>443</v>
      </c>
      <c r="Y117" s="62" t="s">
        <v>443</v>
      </c>
      <c r="Z117" s="62" t="s">
        <v>443</v>
      </c>
      <c r="AA117" s="62" t="s">
        <v>443</v>
      </c>
      <c r="AB117" s="62" t="s">
        <v>443</v>
      </c>
      <c r="AC117" s="62" t="s">
        <v>443</v>
      </c>
      <c r="AD117" s="157" t="s">
        <v>443</v>
      </c>
      <c r="AE117" s="158"/>
      <c r="AF117" s="159" t="s">
        <v>443</v>
      </c>
      <c r="AG117" s="62" t="s">
        <v>443</v>
      </c>
      <c r="AH117" s="62" t="s">
        <v>443</v>
      </c>
      <c r="AI117" s="62" t="s">
        <v>443</v>
      </c>
      <c r="AJ117" s="62" t="s">
        <v>443</v>
      </c>
      <c r="AK117" s="62" t="s">
        <v>443</v>
      </c>
      <c r="AL117" s="40" t="s">
        <v>412</v>
      </c>
    </row>
    <row r="118" spans="1:38" ht="26.25" hidden="1" customHeight="1" thickBot="1">
      <c r="A118" s="60" t="s">
        <v>263</v>
      </c>
      <c r="B118" s="60" t="s">
        <v>274</v>
      </c>
      <c r="C118" s="66" t="s">
        <v>410</v>
      </c>
      <c r="D118" s="62"/>
      <c r="E118" s="62" t="s">
        <v>443</v>
      </c>
      <c r="F118" s="62" t="s">
        <v>443</v>
      </c>
      <c r="G118" s="62" t="s">
        <v>443</v>
      </c>
      <c r="H118" s="62" t="s">
        <v>443</v>
      </c>
      <c r="I118" s="62" t="s">
        <v>443</v>
      </c>
      <c r="J118" s="62" t="s">
        <v>443</v>
      </c>
      <c r="K118" s="62" t="s">
        <v>443</v>
      </c>
      <c r="L118" s="62" t="s">
        <v>443</v>
      </c>
      <c r="M118" s="62" t="s">
        <v>443</v>
      </c>
      <c r="N118" s="62" t="s">
        <v>443</v>
      </c>
      <c r="O118" s="62" t="s">
        <v>443</v>
      </c>
      <c r="P118" s="62" t="s">
        <v>443</v>
      </c>
      <c r="Q118" s="62" t="s">
        <v>443</v>
      </c>
      <c r="R118" s="62" t="s">
        <v>443</v>
      </c>
      <c r="S118" s="62" t="s">
        <v>443</v>
      </c>
      <c r="T118" s="62" t="s">
        <v>443</v>
      </c>
      <c r="U118" s="62" t="s">
        <v>443</v>
      </c>
      <c r="V118" s="62" t="s">
        <v>443</v>
      </c>
      <c r="W118" s="62" t="s">
        <v>443</v>
      </c>
      <c r="X118" s="62" t="s">
        <v>443</v>
      </c>
      <c r="Y118" s="62" t="s">
        <v>443</v>
      </c>
      <c r="Z118" s="62" t="s">
        <v>443</v>
      </c>
      <c r="AA118" s="62" t="s">
        <v>443</v>
      </c>
      <c r="AB118" s="62" t="s">
        <v>443</v>
      </c>
      <c r="AC118" s="62" t="s">
        <v>443</v>
      </c>
      <c r="AD118" s="157" t="s">
        <v>443</v>
      </c>
      <c r="AE118" s="158"/>
      <c r="AF118" s="159" t="s">
        <v>443</v>
      </c>
      <c r="AG118" s="62" t="s">
        <v>443</v>
      </c>
      <c r="AH118" s="62" t="s">
        <v>443</v>
      </c>
      <c r="AI118" s="62" t="s">
        <v>443</v>
      </c>
      <c r="AJ118" s="62" t="s">
        <v>443</v>
      </c>
      <c r="AK118" s="62" t="s">
        <v>443</v>
      </c>
      <c r="AL118" s="40" t="s">
        <v>412</v>
      </c>
    </row>
    <row r="119" spans="1:38" ht="26.25" hidden="1" customHeight="1" thickBot="1">
      <c r="A119" s="60" t="s">
        <v>263</v>
      </c>
      <c r="B119" s="60" t="s">
        <v>275</v>
      </c>
      <c r="C119" s="61" t="s">
        <v>276</v>
      </c>
      <c r="D119" s="62"/>
      <c r="E119" s="62" t="s">
        <v>443</v>
      </c>
      <c r="F119" s="62" t="s">
        <v>443</v>
      </c>
      <c r="G119" s="62" t="s">
        <v>443</v>
      </c>
      <c r="H119" s="62" t="s">
        <v>443</v>
      </c>
      <c r="I119" s="167">
        <v>7.5620160000000006E-2</v>
      </c>
      <c r="J119" s="167">
        <v>1.9661241600000001</v>
      </c>
      <c r="K119" s="167">
        <v>1.9661241600000001</v>
      </c>
      <c r="L119" s="62" t="s">
        <v>443</v>
      </c>
      <c r="M119" s="62" t="s">
        <v>443</v>
      </c>
      <c r="N119" s="62" t="s">
        <v>443</v>
      </c>
      <c r="O119" s="62" t="s">
        <v>443</v>
      </c>
      <c r="P119" s="62" t="s">
        <v>443</v>
      </c>
      <c r="Q119" s="62" t="s">
        <v>443</v>
      </c>
      <c r="R119" s="62" t="s">
        <v>443</v>
      </c>
      <c r="S119" s="62" t="s">
        <v>443</v>
      </c>
      <c r="T119" s="62" t="s">
        <v>443</v>
      </c>
      <c r="U119" s="62" t="s">
        <v>443</v>
      </c>
      <c r="V119" s="62" t="s">
        <v>443</v>
      </c>
      <c r="W119" s="62" t="s">
        <v>443</v>
      </c>
      <c r="X119" s="62" t="s">
        <v>443</v>
      </c>
      <c r="Y119" s="62" t="s">
        <v>443</v>
      </c>
      <c r="Z119" s="62" t="s">
        <v>443</v>
      </c>
      <c r="AA119" s="62" t="s">
        <v>443</v>
      </c>
      <c r="AB119" s="62" t="s">
        <v>443</v>
      </c>
      <c r="AC119" s="62" t="s">
        <v>443</v>
      </c>
      <c r="AD119" s="157" t="s">
        <v>443</v>
      </c>
      <c r="AE119" s="158"/>
      <c r="AF119" s="159" t="s">
        <v>444</v>
      </c>
      <c r="AG119" s="62" t="s">
        <v>444</v>
      </c>
      <c r="AH119" s="62" t="s">
        <v>444</v>
      </c>
      <c r="AI119" s="62" t="s">
        <v>444</v>
      </c>
      <c r="AJ119" s="62" t="s">
        <v>444</v>
      </c>
      <c r="AK119" s="62">
        <v>1260336</v>
      </c>
      <c r="AL119" s="40" t="s">
        <v>412</v>
      </c>
    </row>
    <row r="120" spans="1:38" ht="26.25" hidden="1" customHeight="1" thickBot="1">
      <c r="A120" s="60" t="s">
        <v>263</v>
      </c>
      <c r="B120" s="60" t="s">
        <v>277</v>
      </c>
      <c r="C120" s="61" t="s">
        <v>278</v>
      </c>
      <c r="D120" s="62"/>
      <c r="E120" s="62" t="s">
        <v>443</v>
      </c>
      <c r="F120" s="62" t="s">
        <v>443</v>
      </c>
      <c r="G120" s="62" t="s">
        <v>443</v>
      </c>
      <c r="H120" s="62" t="s">
        <v>443</v>
      </c>
      <c r="I120" s="167" t="s">
        <v>444</v>
      </c>
      <c r="J120" s="167" t="s">
        <v>444</v>
      </c>
      <c r="K120" s="167" t="s">
        <v>444</v>
      </c>
      <c r="L120" s="62" t="s">
        <v>443</v>
      </c>
      <c r="M120" s="62" t="s">
        <v>443</v>
      </c>
      <c r="N120" s="62" t="s">
        <v>443</v>
      </c>
      <c r="O120" s="62" t="s">
        <v>443</v>
      </c>
      <c r="P120" s="62" t="s">
        <v>443</v>
      </c>
      <c r="Q120" s="62" t="s">
        <v>443</v>
      </c>
      <c r="R120" s="62" t="s">
        <v>443</v>
      </c>
      <c r="S120" s="62" t="s">
        <v>443</v>
      </c>
      <c r="T120" s="62" t="s">
        <v>443</v>
      </c>
      <c r="U120" s="62" t="s">
        <v>443</v>
      </c>
      <c r="V120" s="62" t="s">
        <v>443</v>
      </c>
      <c r="W120" s="62" t="s">
        <v>443</v>
      </c>
      <c r="X120" s="62" t="s">
        <v>443</v>
      </c>
      <c r="Y120" s="62" t="s">
        <v>443</v>
      </c>
      <c r="Z120" s="62" t="s">
        <v>443</v>
      </c>
      <c r="AA120" s="62" t="s">
        <v>443</v>
      </c>
      <c r="AB120" s="62" t="s">
        <v>443</v>
      </c>
      <c r="AC120" s="62" t="s">
        <v>443</v>
      </c>
      <c r="AD120" s="157" t="s">
        <v>443</v>
      </c>
      <c r="AE120" s="158"/>
      <c r="AF120" s="159" t="s">
        <v>443</v>
      </c>
      <c r="AG120" s="62" t="s">
        <v>443</v>
      </c>
      <c r="AH120" s="62" t="s">
        <v>443</v>
      </c>
      <c r="AI120" s="62" t="s">
        <v>443</v>
      </c>
      <c r="AJ120" s="62" t="s">
        <v>443</v>
      </c>
      <c r="AK120" s="62" t="s">
        <v>443</v>
      </c>
      <c r="AL120" s="40" t="s">
        <v>412</v>
      </c>
    </row>
    <row r="121" spans="1:38" ht="26.25" hidden="1" customHeight="1" thickBot="1">
      <c r="A121" s="60" t="s">
        <v>263</v>
      </c>
      <c r="B121" s="60" t="s">
        <v>279</v>
      </c>
      <c r="C121" s="66" t="s">
        <v>280</v>
      </c>
      <c r="D121" s="63"/>
      <c r="E121" s="62" t="s">
        <v>443</v>
      </c>
      <c r="F121" s="62">
        <v>1.0838889599999999</v>
      </c>
      <c r="G121" s="62" t="s">
        <v>443</v>
      </c>
      <c r="H121" s="62" t="s">
        <v>443</v>
      </c>
      <c r="I121" s="62" t="s">
        <v>443</v>
      </c>
      <c r="J121" s="62" t="s">
        <v>443</v>
      </c>
      <c r="K121" s="62" t="s">
        <v>443</v>
      </c>
      <c r="L121" s="62" t="s">
        <v>443</v>
      </c>
      <c r="M121" s="62" t="s">
        <v>443</v>
      </c>
      <c r="N121" s="62" t="s">
        <v>443</v>
      </c>
      <c r="O121" s="62" t="s">
        <v>443</v>
      </c>
      <c r="P121" s="62" t="s">
        <v>443</v>
      </c>
      <c r="Q121" s="62" t="s">
        <v>443</v>
      </c>
      <c r="R121" s="62" t="s">
        <v>443</v>
      </c>
      <c r="S121" s="62" t="s">
        <v>443</v>
      </c>
      <c r="T121" s="62" t="s">
        <v>443</v>
      </c>
      <c r="U121" s="62" t="s">
        <v>443</v>
      </c>
      <c r="V121" s="62" t="s">
        <v>443</v>
      </c>
      <c r="W121" s="62" t="s">
        <v>443</v>
      </c>
      <c r="X121" s="62" t="s">
        <v>443</v>
      </c>
      <c r="Y121" s="62" t="s">
        <v>443</v>
      </c>
      <c r="Z121" s="62" t="s">
        <v>443</v>
      </c>
      <c r="AA121" s="62" t="s">
        <v>443</v>
      </c>
      <c r="AB121" s="62" t="s">
        <v>443</v>
      </c>
      <c r="AC121" s="62" t="s">
        <v>443</v>
      </c>
      <c r="AD121" s="157" t="s">
        <v>443</v>
      </c>
      <c r="AE121" s="158"/>
      <c r="AF121" s="159" t="s">
        <v>442</v>
      </c>
      <c r="AG121" s="62" t="s">
        <v>442</v>
      </c>
      <c r="AH121" s="62" t="s">
        <v>442</v>
      </c>
      <c r="AI121" s="62" t="s">
        <v>442</v>
      </c>
      <c r="AJ121" s="62" t="s">
        <v>442</v>
      </c>
      <c r="AK121" s="62">
        <v>1260336</v>
      </c>
      <c r="AL121" s="40" t="s">
        <v>412</v>
      </c>
    </row>
    <row r="122" spans="1:38" ht="26.25" hidden="1" customHeight="1" thickBot="1">
      <c r="A122" s="60" t="s">
        <v>263</v>
      </c>
      <c r="B122" s="75" t="s">
        <v>282</v>
      </c>
      <c r="C122" s="76" t="s">
        <v>283</v>
      </c>
      <c r="D122" s="62"/>
      <c r="E122" s="62" t="s">
        <v>442</v>
      </c>
      <c r="F122" s="62" t="s">
        <v>442</v>
      </c>
      <c r="G122" s="62" t="s">
        <v>442</v>
      </c>
      <c r="H122" s="62" t="s">
        <v>442</v>
      </c>
      <c r="I122" s="62" t="s">
        <v>442</v>
      </c>
      <c r="J122" s="62" t="s">
        <v>442</v>
      </c>
      <c r="K122" s="62" t="s">
        <v>442</v>
      </c>
      <c r="L122" s="62" t="s">
        <v>442</v>
      </c>
      <c r="M122" s="62" t="s">
        <v>442</v>
      </c>
      <c r="N122" s="62" t="s">
        <v>442</v>
      </c>
      <c r="O122" s="62" t="s">
        <v>442</v>
      </c>
      <c r="P122" s="62" t="s">
        <v>442</v>
      </c>
      <c r="Q122" s="62" t="s">
        <v>442</v>
      </c>
      <c r="R122" s="62" t="s">
        <v>442</v>
      </c>
      <c r="S122" s="62" t="s">
        <v>442</v>
      </c>
      <c r="T122" s="62" t="s">
        <v>442</v>
      </c>
      <c r="U122" s="62" t="s">
        <v>442</v>
      </c>
      <c r="V122" s="62" t="s">
        <v>442</v>
      </c>
      <c r="W122" s="62" t="s">
        <v>442</v>
      </c>
      <c r="X122" s="62" t="s">
        <v>442</v>
      </c>
      <c r="Y122" s="62" t="s">
        <v>442</v>
      </c>
      <c r="Z122" s="62" t="s">
        <v>442</v>
      </c>
      <c r="AA122" s="62" t="s">
        <v>442</v>
      </c>
      <c r="AB122" s="62" t="s">
        <v>442</v>
      </c>
      <c r="AC122" s="62" t="s">
        <v>442</v>
      </c>
      <c r="AD122" s="157" t="s">
        <v>442</v>
      </c>
      <c r="AE122" s="158"/>
      <c r="AF122" s="62" t="s">
        <v>442</v>
      </c>
      <c r="AG122" s="62" t="s">
        <v>442</v>
      </c>
      <c r="AH122" s="62" t="s">
        <v>442</v>
      </c>
      <c r="AI122" s="62" t="s">
        <v>442</v>
      </c>
      <c r="AJ122" s="62" t="s">
        <v>442</v>
      </c>
      <c r="AK122" s="62" t="s">
        <v>442</v>
      </c>
      <c r="AL122" s="40" t="s">
        <v>412</v>
      </c>
    </row>
    <row r="123" spans="1:38" ht="26.25" hidden="1" customHeight="1" thickBot="1">
      <c r="A123" s="60" t="s">
        <v>263</v>
      </c>
      <c r="B123" s="60" t="s">
        <v>284</v>
      </c>
      <c r="C123" s="61" t="s">
        <v>285</v>
      </c>
      <c r="D123" s="62"/>
      <c r="E123" s="62" t="s">
        <v>442</v>
      </c>
      <c r="F123" s="62" t="s">
        <v>442</v>
      </c>
      <c r="G123" s="62" t="s">
        <v>442</v>
      </c>
      <c r="H123" s="62" t="s">
        <v>442</v>
      </c>
      <c r="I123" s="62" t="s">
        <v>442</v>
      </c>
      <c r="J123" s="62" t="s">
        <v>442</v>
      </c>
      <c r="K123" s="62" t="s">
        <v>442</v>
      </c>
      <c r="L123" s="62" t="s">
        <v>442</v>
      </c>
      <c r="M123" s="62" t="s">
        <v>442</v>
      </c>
      <c r="N123" s="62" t="s">
        <v>442</v>
      </c>
      <c r="O123" s="62" t="s">
        <v>442</v>
      </c>
      <c r="P123" s="62" t="s">
        <v>442</v>
      </c>
      <c r="Q123" s="62" t="s">
        <v>442</v>
      </c>
      <c r="R123" s="62" t="s">
        <v>442</v>
      </c>
      <c r="S123" s="62" t="s">
        <v>442</v>
      </c>
      <c r="T123" s="62" t="s">
        <v>442</v>
      </c>
      <c r="U123" s="62" t="s">
        <v>442</v>
      </c>
      <c r="V123" s="62" t="s">
        <v>442</v>
      </c>
      <c r="W123" s="62" t="s">
        <v>442</v>
      </c>
      <c r="X123" s="62" t="s">
        <v>442</v>
      </c>
      <c r="Y123" s="62" t="s">
        <v>442</v>
      </c>
      <c r="Z123" s="62" t="s">
        <v>442</v>
      </c>
      <c r="AA123" s="62" t="s">
        <v>442</v>
      </c>
      <c r="AB123" s="62" t="s">
        <v>442</v>
      </c>
      <c r="AC123" s="62" t="s">
        <v>442</v>
      </c>
      <c r="AD123" s="157" t="s">
        <v>442</v>
      </c>
      <c r="AE123" s="158"/>
      <c r="AF123" s="62" t="s">
        <v>442</v>
      </c>
      <c r="AG123" s="62" t="s">
        <v>442</v>
      </c>
      <c r="AH123" s="62" t="s">
        <v>442</v>
      </c>
      <c r="AI123" s="62" t="s">
        <v>442</v>
      </c>
      <c r="AJ123" s="62" t="s">
        <v>442</v>
      </c>
      <c r="AK123" s="62" t="s">
        <v>442</v>
      </c>
      <c r="AL123" s="40" t="s">
        <v>417</v>
      </c>
    </row>
    <row r="124" spans="1:38" ht="26.25" hidden="1" customHeight="1" thickBot="1">
      <c r="A124" s="60" t="s">
        <v>263</v>
      </c>
      <c r="B124" s="77" t="s">
        <v>286</v>
      </c>
      <c r="C124" s="61" t="s">
        <v>287</v>
      </c>
      <c r="D124" s="62"/>
      <c r="E124" s="62" t="s">
        <v>442</v>
      </c>
      <c r="F124" s="62" t="s">
        <v>442</v>
      </c>
      <c r="G124" s="62" t="s">
        <v>442</v>
      </c>
      <c r="H124" s="62" t="s">
        <v>442</v>
      </c>
      <c r="I124" s="62" t="s">
        <v>442</v>
      </c>
      <c r="J124" s="62" t="s">
        <v>442</v>
      </c>
      <c r="K124" s="62" t="s">
        <v>442</v>
      </c>
      <c r="L124" s="62" t="s">
        <v>442</v>
      </c>
      <c r="M124" s="62" t="s">
        <v>442</v>
      </c>
      <c r="N124" s="62" t="s">
        <v>442</v>
      </c>
      <c r="O124" s="62" t="s">
        <v>442</v>
      </c>
      <c r="P124" s="62" t="s">
        <v>442</v>
      </c>
      <c r="Q124" s="62" t="s">
        <v>442</v>
      </c>
      <c r="R124" s="62" t="s">
        <v>442</v>
      </c>
      <c r="S124" s="62" t="s">
        <v>442</v>
      </c>
      <c r="T124" s="62" t="s">
        <v>442</v>
      </c>
      <c r="U124" s="62" t="s">
        <v>442</v>
      </c>
      <c r="V124" s="62" t="s">
        <v>442</v>
      </c>
      <c r="W124" s="62" t="s">
        <v>442</v>
      </c>
      <c r="X124" s="62" t="s">
        <v>442</v>
      </c>
      <c r="Y124" s="62" t="s">
        <v>442</v>
      </c>
      <c r="Z124" s="62" t="s">
        <v>442</v>
      </c>
      <c r="AA124" s="62" t="s">
        <v>442</v>
      </c>
      <c r="AB124" s="62" t="s">
        <v>442</v>
      </c>
      <c r="AC124" s="62" t="s">
        <v>442</v>
      </c>
      <c r="AD124" s="157" t="s">
        <v>442</v>
      </c>
      <c r="AE124" s="158"/>
      <c r="AF124" s="62" t="s">
        <v>442</v>
      </c>
      <c r="AG124" s="62" t="s">
        <v>442</v>
      </c>
      <c r="AH124" s="62" t="s">
        <v>442</v>
      </c>
      <c r="AI124" s="62" t="s">
        <v>442</v>
      </c>
      <c r="AJ124" s="62" t="s">
        <v>442</v>
      </c>
      <c r="AK124" s="62" t="s">
        <v>442</v>
      </c>
      <c r="AL124" s="40" t="s">
        <v>412</v>
      </c>
    </row>
    <row r="125" spans="1:38" ht="26.25" hidden="1" customHeight="1" thickBot="1">
      <c r="A125" s="60" t="s">
        <v>288</v>
      </c>
      <c r="B125" s="60" t="s">
        <v>289</v>
      </c>
      <c r="C125" s="61" t="s">
        <v>290</v>
      </c>
      <c r="D125" s="62"/>
      <c r="E125" s="62" t="s">
        <v>443</v>
      </c>
      <c r="F125" s="62">
        <v>6.7116659573197318E-2</v>
      </c>
      <c r="G125" s="62" t="s">
        <v>443</v>
      </c>
      <c r="H125" s="62">
        <v>9.2289149360436399E-4</v>
      </c>
      <c r="I125" s="62">
        <v>8.0072366022000024E-5</v>
      </c>
      <c r="J125" s="62">
        <v>5.3138933814600008E-4</v>
      </c>
      <c r="K125" s="62">
        <v>1.1234395596420004E-3</v>
      </c>
      <c r="L125" s="62" t="s">
        <v>443</v>
      </c>
      <c r="M125" s="62">
        <v>2.0903908047027859</v>
      </c>
      <c r="N125" s="62" t="s">
        <v>443</v>
      </c>
      <c r="O125" s="62" t="s">
        <v>443</v>
      </c>
      <c r="P125" s="62" t="s">
        <v>443</v>
      </c>
      <c r="Q125" s="62" t="s">
        <v>443</v>
      </c>
      <c r="R125" s="62" t="s">
        <v>443</v>
      </c>
      <c r="S125" s="62" t="s">
        <v>443</v>
      </c>
      <c r="T125" s="62" t="s">
        <v>443</v>
      </c>
      <c r="U125" s="62" t="s">
        <v>443</v>
      </c>
      <c r="V125" s="62" t="s">
        <v>443</v>
      </c>
      <c r="W125" s="62" t="s">
        <v>443</v>
      </c>
      <c r="X125" s="62" t="s">
        <v>443</v>
      </c>
      <c r="Y125" s="62" t="s">
        <v>443</v>
      </c>
      <c r="Z125" s="62" t="s">
        <v>443</v>
      </c>
      <c r="AA125" s="62" t="s">
        <v>443</v>
      </c>
      <c r="AB125" s="62" t="s">
        <v>443</v>
      </c>
      <c r="AC125" s="62" t="s">
        <v>443</v>
      </c>
      <c r="AD125" s="157" t="s">
        <v>443</v>
      </c>
      <c r="AE125" s="158"/>
      <c r="AF125" s="159" t="s">
        <v>443</v>
      </c>
      <c r="AG125" s="62" t="s">
        <v>443</v>
      </c>
      <c r="AH125" s="62" t="s">
        <v>443</v>
      </c>
      <c r="AI125" s="62" t="s">
        <v>443</v>
      </c>
      <c r="AJ125" s="62" t="s">
        <v>443</v>
      </c>
      <c r="AK125" s="62">
        <v>2.4264353340000007</v>
      </c>
      <c r="AL125" s="40" t="s">
        <v>425</v>
      </c>
    </row>
    <row r="126" spans="1:38" ht="26.25" hidden="1" customHeight="1" thickBot="1">
      <c r="A126" s="60" t="s">
        <v>288</v>
      </c>
      <c r="B126" s="60" t="s">
        <v>291</v>
      </c>
      <c r="C126" s="61" t="s">
        <v>292</v>
      </c>
      <c r="D126" s="62"/>
      <c r="E126" s="62" t="s">
        <v>443</v>
      </c>
      <c r="F126" s="62" t="s">
        <v>443</v>
      </c>
      <c r="G126" s="62" t="s">
        <v>443</v>
      </c>
      <c r="H126" s="62">
        <v>1.05072E-4</v>
      </c>
      <c r="I126" s="62" t="s">
        <v>443</v>
      </c>
      <c r="J126" s="62" t="s">
        <v>443</v>
      </c>
      <c r="K126" s="62" t="s">
        <v>443</v>
      </c>
      <c r="L126" s="62" t="s">
        <v>443</v>
      </c>
      <c r="M126" s="62" t="s">
        <v>443</v>
      </c>
      <c r="N126" s="62" t="s">
        <v>443</v>
      </c>
      <c r="O126" s="62" t="s">
        <v>443</v>
      </c>
      <c r="P126" s="62" t="s">
        <v>443</v>
      </c>
      <c r="Q126" s="62" t="s">
        <v>443</v>
      </c>
      <c r="R126" s="62" t="s">
        <v>443</v>
      </c>
      <c r="S126" s="62" t="s">
        <v>443</v>
      </c>
      <c r="T126" s="62" t="s">
        <v>443</v>
      </c>
      <c r="U126" s="62" t="s">
        <v>443</v>
      </c>
      <c r="V126" s="62" t="s">
        <v>443</v>
      </c>
      <c r="W126" s="62" t="s">
        <v>443</v>
      </c>
      <c r="X126" s="62" t="s">
        <v>443</v>
      </c>
      <c r="Y126" s="62" t="s">
        <v>443</v>
      </c>
      <c r="Z126" s="62" t="s">
        <v>443</v>
      </c>
      <c r="AA126" s="62" t="s">
        <v>443</v>
      </c>
      <c r="AB126" s="62" t="s">
        <v>443</v>
      </c>
      <c r="AC126" s="62" t="s">
        <v>443</v>
      </c>
      <c r="AD126" s="157" t="s">
        <v>443</v>
      </c>
      <c r="AE126" s="158"/>
      <c r="AF126" s="159" t="s">
        <v>443</v>
      </c>
      <c r="AG126" s="62" t="s">
        <v>443</v>
      </c>
      <c r="AH126" s="62" t="s">
        <v>443</v>
      </c>
      <c r="AI126" s="62" t="s">
        <v>443</v>
      </c>
      <c r="AJ126" s="62" t="s">
        <v>443</v>
      </c>
      <c r="AK126" s="62">
        <v>0.43780000000000002</v>
      </c>
      <c r="AL126" s="40" t="s">
        <v>424</v>
      </c>
    </row>
    <row r="127" spans="1:38" ht="26.25" hidden="1" customHeight="1" thickBot="1">
      <c r="A127" s="60" t="s">
        <v>288</v>
      </c>
      <c r="B127" s="60" t="s">
        <v>293</v>
      </c>
      <c r="C127" s="61" t="s">
        <v>294</v>
      </c>
      <c r="D127" s="62"/>
      <c r="E127" s="62" t="s">
        <v>443</v>
      </c>
      <c r="F127" s="62" t="s">
        <v>443</v>
      </c>
      <c r="G127" s="62" t="s">
        <v>443</v>
      </c>
      <c r="H127" s="62" t="s">
        <v>444</v>
      </c>
      <c r="I127" s="62" t="s">
        <v>443</v>
      </c>
      <c r="J127" s="62" t="s">
        <v>443</v>
      </c>
      <c r="K127" s="62" t="s">
        <v>443</v>
      </c>
      <c r="L127" s="62" t="s">
        <v>443</v>
      </c>
      <c r="M127" s="62" t="s">
        <v>443</v>
      </c>
      <c r="N127" s="62" t="s">
        <v>443</v>
      </c>
      <c r="O127" s="62" t="s">
        <v>443</v>
      </c>
      <c r="P127" s="62" t="s">
        <v>443</v>
      </c>
      <c r="Q127" s="62" t="s">
        <v>443</v>
      </c>
      <c r="R127" s="62" t="s">
        <v>443</v>
      </c>
      <c r="S127" s="62" t="s">
        <v>443</v>
      </c>
      <c r="T127" s="62" t="s">
        <v>443</v>
      </c>
      <c r="U127" s="62" t="s">
        <v>443</v>
      </c>
      <c r="V127" s="62" t="s">
        <v>443</v>
      </c>
      <c r="W127" s="62" t="s">
        <v>443</v>
      </c>
      <c r="X127" s="62" t="s">
        <v>443</v>
      </c>
      <c r="Y127" s="62" t="s">
        <v>443</v>
      </c>
      <c r="Z127" s="62" t="s">
        <v>443</v>
      </c>
      <c r="AA127" s="62" t="s">
        <v>443</v>
      </c>
      <c r="AB127" s="62" t="s">
        <v>443</v>
      </c>
      <c r="AC127" s="62" t="s">
        <v>443</v>
      </c>
      <c r="AD127" s="157" t="s">
        <v>443</v>
      </c>
      <c r="AE127" s="158"/>
      <c r="AF127" s="159" t="s">
        <v>443</v>
      </c>
      <c r="AG127" s="62" t="s">
        <v>443</v>
      </c>
      <c r="AH127" s="62" t="s">
        <v>443</v>
      </c>
      <c r="AI127" s="62" t="s">
        <v>443</v>
      </c>
      <c r="AJ127" s="62" t="s">
        <v>443</v>
      </c>
      <c r="AK127" s="62" t="s">
        <v>443</v>
      </c>
      <c r="AL127" s="40" t="s">
        <v>426</v>
      </c>
    </row>
    <row r="128" spans="1:38" ht="26.25" hidden="1" customHeight="1" thickBot="1">
      <c r="A128" s="60" t="s">
        <v>288</v>
      </c>
      <c r="B128" s="64" t="s">
        <v>295</v>
      </c>
      <c r="C128" s="66" t="s">
        <v>296</v>
      </c>
      <c r="D128" s="62"/>
      <c r="E128" s="62" t="s">
        <v>442</v>
      </c>
      <c r="F128" s="62" t="s">
        <v>442</v>
      </c>
      <c r="G128" s="62" t="s">
        <v>442</v>
      </c>
      <c r="H128" s="62" t="s">
        <v>442</v>
      </c>
      <c r="I128" s="62" t="s">
        <v>442</v>
      </c>
      <c r="J128" s="62" t="s">
        <v>442</v>
      </c>
      <c r="K128" s="62" t="s">
        <v>442</v>
      </c>
      <c r="L128" s="62" t="s">
        <v>442</v>
      </c>
      <c r="M128" s="62" t="s">
        <v>442</v>
      </c>
      <c r="N128" s="62" t="s">
        <v>442</v>
      </c>
      <c r="O128" s="62" t="s">
        <v>442</v>
      </c>
      <c r="P128" s="62" t="s">
        <v>442</v>
      </c>
      <c r="Q128" s="62" t="s">
        <v>442</v>
      </c>
      <c r="R128" s="62" t="s">
        <v>442</v>
      </c>
      <c r="S128" s="62" t="s">
        <v>442</v>
      </c>
      <c r="T128" s="62" t="s">
        <v>442</v>
      </c>
      <c r="U128" s="62" t="s">
        <v>442</v>
      </c>
      <c r="V128" s="62" t="s">
        <v>442</v>
      </c>
      <c r="W128" s="62" t="s">
        <v>442</v>
      </c>
      <c r="X128" s="62" t="s">
        <v>442</v>
      </c>
      <c r="Y128" s="62" t="s">
        <v>442</v>
      </c>
      <c r="Z128" s="62" t="s">
        <v>442</v>
      </c>
      <c r="AA128" s="62" t="s">
        <v>442</v>
      </c>
      <c r="AB128" s="62" t="s">
        <v>442</v>
      </c>
      <c r="AC128" s="62" t="s">
        <v>442</v>
      </c>
      <c r="AD128" s="62" t="s">
        <v>442</v>
      </c>
      <c r="AE128" s="158"/>
      <c r="AF128" s="159" t="s">
        <v>443</v>
      </c>
      <c r="AG128" s="62" t="s">
        <v>443</v>
      </c>
      <c r="AH128" s="62" t="s">
        <v>443</v>
      </c>
      <c r="AI128" s="62" t="s">
        <v>443</v>
      </c>
      <c r="AJ128" s="62" t="s">
        <v>443</v>
      </c>
      <c r="AK128" s="62" t="s">
        <v>443</v>
      </c>
      <c r="AL128" s="40" t="s">
        <v>300</v>
      </c>
    </row>
    <row r="129" spans="1:38" ht="26.25" hidden="1" customHeight="1" thickBot="1">
      <c r="A129" s="60" t="s">
        <v>288</v>
      </c>
      <c r="B129" s="64" t="s">
        <v>298</v>
      </c>
      <c r="C129" s="72" t="s">
        <v>299</v>
      </c>
      <c r="D129" s="62"/>
      <c r="E129" s="62" t="s">
        <v>442</v>
      </c>
      <c r="F129" s="62" t="s">
        <v>442</v>
      </c>
      <c r="G129" s="62" t="s">
        <v>442</v>
      </c>
      <c r="H129" s="62" t="s">
        <v>442</v>
      </c>
      <c r="I129" s="62" t="s">
        <v>442</v>
      </c>
      <c r="J129" s="62" t="s">
        <v>442</v>
      </c>
      <c r="K129" s="62" t="s">
        <v>442</v>
      </c>
      <c r="L129" s="62" t="s">
        <v>442</v>
      </c>
      <c r="M129" s="62" t="s">
        <v>442</v>
      </c>
      <c r="N129" s="62" t="s">
        <v>442</v>
      </c>
      <c r="O129" s="62" t="s">
        <v>442</v>
      </c>
      <c r="P129" s="62" t="s">
        <v>442</v>
      </c>
      <c r="Q129" s="62" t="s">
        <v>442</v>
      </c>
      <c r="R129" s="62" t="s">
        <v>442</v>
      </c>
      <c r="S129" s="62" t="s">
        <v>442</v>
      </c>
      <c r="T129" s="62" t="s">
        <v>442</v>
      </c>
      <c r="U129" s="62" t="s">
        <v>442</v>
      </c>
      <c r="V129" s="62" t="s">
        <v>442</v>
      </c>
      <c r="W129" s="62" t="s">
        <v>442</v>
      </c>
      <c r="X129" s="62" t="s">
        <v>442</v>
      </c>
      <c r="Y129" s="62" t="s">
        <v>442</v>
      </c>
      <c r="Z129" s="62" t="s">
        <v>442</v>
      </c>
      <c r="AA129" s="62" t="s">
        <v>442</v>
      </c>
      <c r="AB129" s="62" t="s">
        <v>442</v>
      </c>
      <c r="AC129" s="62" t="s">
        <v>442</v>
      </c>
      <c r="AD129" s="62" t="s">
        <v>442</v>
      </c>
      <c r="AE129" s="158"/>
      <c r="AF129" s="159" t="s">
        <v>443</v>
      </c>
      <c r="AG129" s="62" t="s">
        <v>443</v>
      </c>
      <c r="AH129" s="62" t="s">
        <v>443</v>
      </c>
      <c r="AI129" s="62" t="s">
        <v>443</v>
      </c>
      <c r="AJ129" s="62" t="s">
        <v>443</v>
      </c>
      <c r="AK129" s="62" t="s">
        <v>443</v>
      </c>
      <c r="AL129" s="40" t="s">
        <v>300</v>
      </c>
    </row>
    <row r="130" spans="1:38" ht="26.25" hidden="1" customHeight="1" thickBot="1">
      <c r="A130" s="60" t="s">
        <v>288</v>
      </c>
      <c r="B130" s="64" t="s">
        <v>301</v>
      </c>
      <c r="C130" s="78" t="s">
        <v>302</v>
      </c>
      <c r="D130" s="62"/>
      <c r="E130" s="62" t="s">
        <v>442</v>
      </c>
      <c r="F130" s="62" t="s">
        <v>442</v>
      </c>
      <c r="G130" s="62" t="s">
        <v>442</v>
      </c>
      <c r="H130" s="62" t="s">
        <v>442</v>
      </c>
      <c r="I130" s="62" t="s">
        <v>442</v>
      </c>
      <c r="J130" s="62" t="s">
        <v>442</v>
      </c>
      <c r="K130" s="62" t="s">
        <v>442</v>
      </c>
      <c r="L130" s="62" t="s">
        <v>442</v>
      </c>
      <c r="M130" s="62" t="s">
        <v>442</v>
      </c>
      <c r="N130" s="62" t="s">
        <v>442</v>
      </c>
      <c r="O130" s="62" t="s">
        <v>442</v>
      </c>
      <c r="P130" s="62" t="s">
        <v>442</v>
      </c>
      <c r="Q130" s="62" t="s">
        <v>442</v>
      </c>
      <c r="R130" s="62" t="s">
        <v>442</v>
      </c>
      <c r="S130" s="62" t="s">
        <v>442</v>
      </c>
      <c r="T130" s="62" t="s">
        <v>442</v>
      </c>
      <c r="U130" s="62" t="s">
        <v>442</v>
      </c>
      <c r="V130" s="62" t="s">
        <v>442</v>
      </c>
      <c r="W130" s="62" t="s">
        <v>442</v>
      </c>
      <c r="X130" s="62" t="s">
        <v>442</v>
      </c>
      <c r="Y130" s="62" t="s">
        <v>442</v>
      </c>
      <c r="Z130" s="62" t="s">
        <v>442</v>
      </c>
      <c r="AA130" s="62" t="s">
        <v>442</v>
      </c>
      <c r="AB130" s="62" t="s">
        <v>442</v>
      </c>
      <c r="AC130" s="62" t="s">
        <v>442</v>
      </c>
      <c r="AD130" s="62" t="s">
        <v>442</v>
      </c>
      <c r="AE130" s="158"/>
      <c r="AF130" s="159" t="s">
        <v>443</v>
      </c>
      <c r="AG130" s="62" t="s">
        <v>443</v>
      </c>
      <c r="AH130" s="62" t="s">
        <v>443</v>
      </c>
      <c r="AI130" s="62" t="s">
        <v>443</v>
      </c>
      <c r="AJ130" s="62" t="s">
        <v>443</v>
      </c>
      <c r="AK130" s="62" t="s">
        <v>443</v>
      </c>
      <c r="AL130" s="40" t="s">
        <v>300</v>
      </c>
    </row>
    <row r="131" spans="1:38" ht="26.25" customHeight="1" thickBot="1">
      <c r="A131" s="60" t="s">
        <v>288</v>
      </c>
      <c r="B131" s="64" t="s">
        <v>303</v>
      </c>
      <c r="C131" s="72" t="s">
        <v>304</v>
      </c>
      <c r="D131" s="62"/>
      <c r="E131" s="62">
        <v>1.6728474999999998E-3</v>
      </c>
      <c r="F131" s="62">
        <v>5.0912749999999991E-4</v>
      </c>
      <c r="G131" s="62">
        <v>3.9275550000000001E-4</v>
      </c>
      <c r="H131" s="62" t="s">
        <v>443</v>
      </c>
      <c r="I131" s="62" t="s">
        <v>443</v>
      </c>
      <c r="J131" s="62" t="s">
        <v>443</v>
      </c>
      <c r="K131" s="62">
        <v>1.2364525000000001E-2</v>
      </c>
      <c r="L131" s="62">
        <v>2.8438407500000002E-4</v>
      </c>
      <c r="M131" s="62">
        <v>1.3819175E-4</v>
      </c>
      <c r="N131" s="62">
        <v>4.509415E-2</v>
      </c>
      <c r="O131" s="62">
        <v>5.8186000000000002E-3</v>
      </c>
      <c r="P131" s="62">
        <v>3.1274975000000003E-2</v>
      </c>
      <c r="Q131" s="62">
        <v>1.45465E-4</v>
      </c>
      <c r="R131" s="62">
        <v>1.45465E-3</v>
      </c>
      <c r="S131" s="62">
        <v>7.1277850000000004E-2</v>
      </c>
      <c r="T131" s="62">
        <v>1.45465E-3</v>
      </c>
      <c r="U131" s="62" t="s">
        <v>443</v>
      </c>
      <c r="V131" s="62" t="s">
        <v>443</v>
      </c>
      <c r="W131" s="62">
        <v>29.093</v>
      </c>
      <c r="X131" s="62" t="s">
        <v>443</v>
      </c>
      <c r="Y131" s="62" t="s">
        <v>443</v>
      </c>
      <c r="Z131" s="62" t="s">
        <v>443</v>
      </c>
      <c r="AA131" s="62" t="s">
        <v>443</v>
      </c>
      <c r="AB131" s="62">
        <v>2.9093000000000001E-8</v>
      </c>
      <c r="AC131" s="62">
        <v>7.2732500000000005E-2</v>
      </c>
      <c r="AD131" s="157">
        <v>1.45465E-2</v>
      </c>
      <c r="AE131" s="158"/>
      <c r="AF131" s="159" t="s">
        <v>443</v>
      </c>
      <c r="AG131" s="62" t="s">
        <v>443</v>
      </c>
      <c r="AH131" s="62" t="s">
        <v>443</v>
      </c>
      <c r="AI131" s="62" t="s">
        <v>443</v>
      </c>
      <c r="AJ131" s="62" t="s">
        <v>443</v>
      </c>
      <c r="AK131" s="62">
        <v>0.727325</v>
      </c>
      <c r="AL131" s="40" t="s">
        <v>300</v>
      </c>
    </row>
    <row r="132" spans="1:38" ht="26.25" hidden="1" customHeight="1" thickBot="1">
      <c r="A132" s="60" t="s">
        <v>288</v>
      </c>
      <c r="B132" s="64" t="s">
        <v>305</v>
      </c>
      <c r="C132" s="72" t="s">
        <v>306</v>
      </c>
      <c r="D132" s="62"/>
      <c r="E132" s="167" t="s">
        <v>442</v>
      </c>
      <c r="F132" s="167" t="s">
        <v>442</v>
      </c>
      <c r="G132" s="167" t="s">
        <v>442</v>
      </c>
      <c r="H132" s="62" t="s">
        <v>442</v>
      </c>
      <c r="I132" s="167" t="s">
        <v>442</v>
      </c>
      <c r="J132" s="167" t="s">
        <v>442</v>
      </c>
      <c r="K132" s="167" t="s">
        <v>442</v>
      </c>
      <c r="L132" s="167" t="s">
        <v>442</v>
      </c>
      <c r="M132" s="167" t="s">
        <v>442</v>
      </c>
      <c r="N132" s="167" t="s">
        <v>442</v>
      </c>
      <c r="O132" s="167" t="s">
        <v>442</v>
      </c>
      <c r="P132" s="167" t="s">
        <v>442</v>
      </c>
      <c r="Q132" s="167" t="s">
        <v>442</v>
      </c>
      <c r="R132" s="167" t="s">
        <v>442</v>
      </c>
      <c r="S132" s="167" t="s">
        <v>442</v>
      </c>
      <c r="T132" s="167" t="s">
        <v>442</v>
      </c>
      <c r="U132" s="167" t="s">
        <v>442</v>
      </c>
      <c r="V132" s="167" t="s">
        <v>442</v>
      </c>
      <c r="W132" s="167" t="s">
        <v>442</v>
      </c>
      <c r="X132" s="167" t="s">
        <v>442</v>
      </c>
      <c r="Y132" s="167" t="s">
        <v>442</v>
      </c>
      <c r="Z132" s="167" t="s">
        <v>442</v>
      </c>
      <c r="AA132" s="167" t="s">
        <v>442</v>
      </c>
      <c r="AB132" s="167" t="s">
        <v>442</v>
      </c>
      <c r="AC132" s="167" t="s">
        <v>442</v>
      </c>
      <c r="AD132" s="167" t="s">
        <v>442</v>
      </c>
      <c r="AE132" s="168"/>
      <c r="AF132" s="62" t="s">
        <v>442</v>
      </c>
      <c r="AG132" s="62" t="s">
        <v>442</v>
      </c>
      <c r="AH132" s="62" t="s">
        <v>442</v>
      </c>
      <c r="AI132" s="62" t="s">
        <v>442</v>
      </c>
      <c r="AJ132" s="62" t="s">
        <v>442</v>
      </c>
      <c r="AK132" s="62" t="s">
        <v>442</v>
      </c>
      <c r="AL132" s="40" t="s">
        <v>414</v>
      </c>
    </row>
    <row r="133" spans="1:38" ht="26.25" hidden="1" customHeight="1" thickBot="1">
      <c r="A133" s="60" t="s">
        <v>288</v>
      </c>
      <c r="B133" s="64" t="s">
        <v>307</v>
      </c>
      <c r="C133" s="72" t="s">
        <v>308</v>
      </c>
      <c r="D133" s="62"/>
      <c r="E133" s="167" t="s">
        <v>442</v>
      </c>
      <c r="F133" s="167" t="s">
        <v>442</v>
      </c>
      <c r="G133" s="167" t="s">
        <v>442</v>
      </c>
      <c r="H133" s="167" t="s">
        <v>443</v>
      </c>
      <c r="I133" s="167" t="s">
        <v>442</v>
      </c>
      <c r="J133" s="167" t="s">
        <v>442</v>
      </c>
      <c r="K133" s="167" t="s">
        <v>442</v>
      </c>
      <c r="L133" s="167" t="s">
        <v>442</v>
      </c>
      <c r="M133" s="167" t="s">
        <v>442</v>
      </c>
      <c r="N133" s="167" t="s">
        <v>442</v>
      </c>
      <c r="O133" s="167" t="s">
        <v>442</v>
      </c>
      <c r="P133" s="167" t="s">
        <v>442</v>
      </c>
      <c r="Q133" s="167" t="s">
        <v>442</v>
      </c>
      <c r="R133" s="167" t="s">
        <v>442</v>
      </c>
      <c r="S133" s="167" t="s">
        <v>442</v>
      </c>
      <c r="T133" s="167" t="s">
        <v>442</v>
      </c>
      <c r="U133" s="167" t="s">
        <v>442</v>
      </c>
      <c r="V133" s="167" t="s">
        <v>442</v>
      </c>
      <c r="W133" s="167" t="s">
        <v>442</v>
      </c>
      <c r="X133" s="167" t="s">
        <v>442</v>
      </c>
      <c r="Y133" s="167" t="s">
        <v>442</v>
      </c>
      <c r="Z133" s="167" t="s">
        <v>442</v>
      </c>
      <c r="AA133" s="167" t="s">
        <v>442</v>
      </c>
      <c r="AB133" s="167" t="s">
        <v>442</v>
      </c>
      <c r="AC133" s="167" t="s">
        <v>442</v>
      </c>
      <c r="AD133" s="167" t="s">
        <v>442</v>
      </c>
      <c r="AE133" s="168"/>
      <c r="AF133" s="62" t="s">
        <v>442</v>
      </c>
      <c r="AG133" s="62" t="s">
        <v>442</v>
      </c>
      <c r="AH133" s="62" t="s">
        <v>442</v>
      </c>
      <c r="AI133" s="62" t="s">
        <v>442</v>
      </c>
      <c r="AJ133" s="62" t="s">
        <v>442</v>
      </c>
      <c r="AK133" s="62" t="s">
        <v>442</v>
      </c>
      <c r="AL133" s="40" t="s">
        <v>415</v>
      </c>
    </row>
    <row r="134" spans="1:38" ht="26.25" hidden="1" customHeight="1" thickBot="1">
      <c r="A134" s="60" t="s">
        <v>288</v>
      </c>
      <c r="B134" s="64" t="s">
        <v>309</v>
      </c>
      <c r="C134" s="61" t="s">
        <v>310</v>
      </c>
      <c r="D134" s="62"/>
      <c r="E134" s="167" t="s">
        <v>443</v>
      </c>
      <c r="F134" s="167" t="s">
        <v>443</v>
      </c>
      <c r="G134" s="167" t="s">
        <v>443</v>
      </c>
      <c r="H134" s="167" t="s">
        <v>443</v>
      </c>
      <c r="I134" s="167" t="s">
        <v>443</v>
      </c>
      <c r="J134" s="167" t="s">
        <v>443</v>
      </c>
      <c r="K134" s="167" t="s">
        <v>443</v>
      </c>
      <c r="L134" s="167" t="s">
        <v>443</v>
      </c>
      <c r="M134" s="167" t="s">
        <v>443</v>
      </c>
      <c r="N134" s="167" t="s">
        <v>443</v>
      </c>
      <c r="O134" s="167" t="s">
        <v>443</v>
      </c>
      <c r="P134" s="167" t="s">
        <v>443</v>
      </c>
      <c r="Q134" s="167" t="s">
        <v>443</v>
      </c>
      <c r="R134" s="167" t="s">
        <v>443</v>
      </c>
      <c r="S134" s="167" t="s">
        <v>443</v>
      </c>
      <c r="T134" s="167" t="s">
        <v>443</v>
      </c>
      <c r="U134" s="167" t="s">
        <v>443</v>
      </c>
      <c r="V134" s="167" t="s">
        <v>443</v>
      </c>
      <c r="W134" s="167" t="s">
        <v>443</v>
      </c>
      <c r="X134" s="167" t="s">
        <v>443</v>
      </c>
      <c r="Y134" s="167" t="s">
        <v>443</v>
      </c>
      <c r="Z134" s="167" t="s">
        <v>443</v>
      </c>
      <c r="AA134" s="167" t="s">
        <v>443</v>
      </c>
      <c r="AB134" s="167" t="s">
        <v>443</v>
      </c>
      <c r="AC134" s="167" t="s">
        <v>443</v>
      </c>
      <c r="AD134" s="167" t="s">
        <v>443</v>
      </c>
      <c r="AE134" s="168"/>
      <c r="AF134" s="62" t="s">
        <v>443</v>
      </c>
      <c r="AG134" s="62" t="s">
        <v>443</v>
      </c>
      <c r="AH134" s="62" t="s">
        <v>443</v>
      </c>
      <c r="AI134" s="62" t="s">
        <v>443</v>
      </c>
      <c r="AJ134" s="62" t="s">
        <v>443</v>
      </c>
      <c r="AK134" s="62" t="s">
        <v>443</v>
      </c>
      <c r="AL134" s="40" t="s">
        <v>412</v>
      </c>
    </row>
    <row r="135" spans="1:38" ht="26.25" hidden="1" customHeight="1" thickBot="1">
      <c r="A135" s="60" t="s">
        <v>288</v>
      </c>
      <c r="B135" s="60" t="s">
        <v>311</v>
      </c>
      <c r="C135" s="61" t="s">
        <v>312</v>
      </c>
      <c r="D135" s="62"/>
      <c r="E135" s="62">
        <v>4.0465500000000001E-2</v>
      </c>
      <c r="F135" s="62">
        <v>1.5651749999999999E-2</v>
      </c>
      <c r="G135" s="62">
        <v>1.39975E-3</v>
      </c>
      <c r="H135" s="62" t="s">
        <v>444</v>
      </c>
      <c r="I135" s="62">
        <v>5.3317750000000004E-2</v>
      </c>
      <c r="J135" s="62">
        <v>5.7389750000000003E-2</v>
      </c>
      <c r="K135" s="62">
        <v>5.9043999999999992E-2</v>
      </c>
      <c r="L135" s="62">
        <v>2.2393455E-2</v>
      </c>
      <c r="M135" s="62">
        <v>0.71043674999999995</v>
      </c>
      <c r="N135" s="62">
        <v>6.2352500000000003E-3</v>
      </c>
      <c r="O135" s="62">
        <v>1.2725E-3</v>
      </c>
      <c r="P135" s="62" t="s">
        <v>444</v>
      </c>
      <c r="Q135" s="62">
        <v>5.2172499999999997E-3</v>
      </c>
      <c r="R135" s="62">
        <v>1.2725E-4</v>
      </c>
      <c r="S135" s="62">
        <v>2.545E-3</v>
      </c>
      <c r="T135" s="62" t="s">
        <v>444</v>
      </c>
      <c r="U135" s="62">
        <v>8.9075000000000016E-4</v>
      </c>
      <c r="V135" s="62">
        <v>0.22306925</v>
      </c>
      <c r="W135" s="62">
        <v>0.12725</v>
      </c>
      <c r="X135" s="62">
        <v>2.9649249999999999E-2</v>
      </c>
      <c r="Y135" s="62">
        <v>5.8916749999999997E-2</v>
      </c>
      <c r="Z135" s="62">
        <v>7.2277999999999995E-2</v>
      </c>
      <c r="AA135" s="62" t="s">
        <v>444</v>
      </c>
      <c r="AB135" s="62">
        <v>0.16084399999999999</v>
      </c>
      <c r="AC135" s="62" t="s">
        <v>444</v>
      </c>
      <c r="AD135" s="157" t="s">
        <v>443</v>
      </c>
      <c r="AE135" s="158"/>
      <c r="AF135" s="159" t="s">
        <v>443</v>
      </c>
      <c r="AG135" s="62" t="s">
        <v>443</v>
      </c>
      <c r="AH135" s="62" t="s">
        <v>443</v>
      </c>
      <c r="AI135" s="62" t="s">
        <v>443</v>
      </c>
      <c r="AJ135" s="62" t="s">
        <v>443</v>
      </c>
      <c r="AK135" s="62" t="s">
        <v>443</v>
      </c>
      <c r="AL135" s="40" t="s">
        <v>412</v>
      </c>
    </row>
    <row r="136" spans="1:38" ht="26.25" hidden="1" customHeight="1" thickBot="1">
      <c r="A136" s="60" t="s">
        <v>288</v>
      </c>
      <c r="B136" s="60" t="s">
        <v>313</v>
      </c>
      <c r="C136" s="61" t="s">
        <v>314</v>
      </c>
      <c r="D136" s="62"/>
      <c r="E136" s="169" t="s">
        <v>443</v>
      </c>
      <c r="F136" s="62">
        <v>3.1619466000000002E-4</v>
      </c>
      <c r="G136" s="62" t="s">
        <v>443</v>
      </c>
      <c r="H136" s="62" t="s">
        <v>444</v>
      </c>
      <c r="I136" s="62" t="s">
        <v>443</v>
      </c>
      <c r="J136" s="62" t="s">
        <v>443</v>
      </c>
      <c r="K136" s="62" t="s">
        <v>443</v>
      </c>
      <c r="L136" s="62" t="s">
        <v>443</v>
      </c>
      <c r="M136" s="62" t="s">
        <v>443</v>
      </c>
      <c r="N136" s="62" t="s">
        <v>443</v>
      </c>
      <c r="O136" s="62" t="s">
        <v>443</v>
      </c>
      <c r="P136" s="62" t="s">
        <v>443</v>
      </c>
      <c r="Q136" s="62" t="s">
        <v>443</v>
      </c>
      <c r="R136" s="62" t="s">
        <v>443</v>
      </c>
      <c r="S136" s="62" t="s">
        <v>443</v>
      </c>
      <c r="T136" s="62" t="s">
        <v>443</v>
      </c>
      <c r="U136" s="62" t="s">
        <v>443</v>
      </c>
      <c r="V136" s="62" t="s">
        <v>443</v>
      </c>
      <c r="W136" s="62" t="s">
        <v>443</v>
      </c>
      <c r="X136" s="62" t="s">
        <v>443</v>
      </c>
      <c r="Y136" s="62" t="s">
        <v>443</v>
      </c>
      <c r="Z136" s="62" t="s">
        <v>443</v>
      </c>
      <c r="AA136" s="62" t="s">
        <v>443</v>
      </c>
      <c r="AB136" s="62" t="s">
        <v>443</v>
      </c>
      <c r="AC136" s="62" t="s">
        <v>443</v>
      </c>
      <c r="AD136" s="62" t="s">
        <v>443</v>
      </c>
      <c r="AE136" s="158"/>
      <c r="AF136" s="159" t="s">
        <v>443</v>
      </c>
      <c r="AG136" s="62" t="s">
        <v>443</v>
      </c>
      <c r="AH136" s="62" t="s">
        <v>443</v>
      </c>
      <c r="AI136" s="62" t="s">
        <v>443</v>
      </c>
      <c r="AJ136" s="62" t="s">
        <v>443</v>
      </c>
      <c r="AK136" s="62">
        <v>21079.644</v>
      </c>
      <c r="AL136" s="40" t="s">
        <v>416</v>
      </c>
    </row>
    <row r="137" spans="1:38" ht="26.25" hidden="1" customHeight="1" thickBot="1">
      <c r="A137" s="60" t="s">
        <v>288</v>
      </c>
      <c r="B137" s="60" t="s">
        <v>315</v>
      </c>
      <c r="C137" s="61" t="s">
        <v>316</v>
      </c>
      <c r="D137" s="62"/>
      <c r="E137" s="62" t="s">
        <v>443</v>
      </c>
      <c r="F137" s="62">
        <v>3.450795E-3</v>
      </c>
      <c r="G137" s="62" t="s">
        <v>443</v>
      </c>
      <c r="H137" s="62" t="s">
        <v>444</v>
      </c>
      <c r="I137" s="62" t="s">
        <v>443</v>
      </c>
      <c r="J137" s="62" t="s">
        <v>443</v>
      </c>
      <c r="K137" s="62" t="s">
        <v>443</v>
      </c>
      <c r="L137" s="62" t="s">
        <v>443</v>
      </c>
      <c r="M137" s="62" t="s">
        <v>443</v>
      </c>
      <c r="N137" s="62" t="s">
        <v>443</v>
      </c>
      <c r="O137" s="62" t="s">
        <v>443</v>
      </c>
      <c r="P137" s="62" t="s">
        <v>443</v>
      </c>
      <c r="Q137" s="62" t="s">
        <v>443</v>
      </c>
      <c r="R137" s="62" t="s">
        <v>443</v>
      </c>
      <c r="S137" s="62" t="s">
        <v>443</v>
      </c>
      <c r="T137" s="62" t="s">
        <v>443</v>
      </c>
      <c r="U137" s="62" t="s">
        <v>443</v>
      </c>
      <c r="V137" s="62" t="s">
        <v>443</v>
      </c>
      <c r="W137" s="62" t="s">
        <v>443</v>
      </c>
      <c r="X137" s="62" t="s">
        <v>443</v>
      </c>
      <c r="Y137" s="62" t="s">
        <v>443</v>
      </c>
      <c r="Z137" s="62" t="s">
        <v>443</v>
      </c>
      <c r="AA137" s="62" t="s">
        <v>443</v>
      </c>
      <c r="AB137" s="62" t="s">
        <v>443</v>
      </c>
      <c r="AC137" s="62" t="s">
        <v>443</v>
      </c>
      <c r="AD137" s="157" t="s">
        <v>443</v>
      </c>
      <c r="AE137" s="158"/>
      <c r="AF137" s="159" t="s">
        <v>443</v>
      </c>
      <c r="AG137" s="62" t="s">
        <v>443</v>
      </c>
      <c r="AH137" s="62" t="s">
        <v>443</v>
      </c>
      <c r="AI137" s="62" t="s">
        <v>443</v>
      </c>
      <c r="AJ137" s="62" t="s">
        <v>443</v>
      </c>
      <c r="AK137" s="62">
        <v>230053</v>
      </c>
      <c r="AL137" s="40" t="s">
        <v>416</v>
      </c>
    </row>
    <row r="138" spans="1:38" ht="26.25" hidden="1" customHeight="1" thickBot="1">
      <c r="A138" s="64" t="s">
        <v>288</v>
      </c>
      <c r="B138" s="64" t="s">
        <v>317</v>
      </c>
      <c r="C138" s="66" t="s">
        <v>318</v>
      </c>
      <c r="D138" s="63"/>
      <c r="E138" s="62" t="s">
        <v>443</v>
      </c>
      <c r="F138" s="62" t="s">
        <v>443</v>
      </c>
      <c r="G138" s="62" t="s">
        <v>443</v>
      </c>
      <c r="H138" s="62" t="s">
        <v>443</v>
      </c>
      <c r="I138" s="62" t="s">
        <v>443</v>
      </c>
      <c r="J138" s="62" t="s">
        <v>443</v>
      </c>
      <c r="K138" s="62" t="s">
        <v>443</v>
      </c>
      <c r="L138" s="62" t="s">
        <v>443</v>
      </c>
      <c r="M138" s="62" t="s">
        <v>443</v>
      </c>
      <c r="N138" s="62" t="s">
        <v>443</v>
      </c>
      <c r="O138" s="62" t="s">
        <v>443</v>
      </c>
      <c r="P138" s="62" t="s">
        <v>443</v>
      </c>
      <c r="Q138" s="62" t="s">
        <v>443</v>
      </c>
      <c r="R138" s="62" t="s">
        <v>443</v>
      </c>
      <c r="S138" s="62" t="s">
        <v>443</v>
      </c>
      <c r="T138" s="62" t="s">
        <v>443</v>
      </c>
      <c r="U138" s="62" t="s">
        <v>443</v>
      </c>
      <c r="V138" s="62" t="s">
        <v>443</v>
      </c>
      <c r="W138" s="62" t="s">
        <v>443</v>
      </c>
      <c r="X138" s="62" t="s">
        <v>443</v>
      </c>
      <c r="Y138" s="62" t="s">
        <v>443</v>
      </c>
      <c r="Z138" s="62" t="s">
        <v>443</v>
      </c>
      <c r="AA138" s="62" t="s">
        <v>443</v>
      </c>
      <c r="AB138" s="62" t="s">
        <v>443</v>
      </c>
      <c r="AC138" s="62" t="s">
        <v>443</v>
      </c>
      <c r="AD138" s="157" t="s">
        <v>443</v>
      </c>
      <c r="AE138" s="158"/>
      <c r="AF138" s="159" t="s">
        <v>443</v>
      </c>
      <c r="AG138" s="62" t="s">
        <v>443</v>
      </c>
      <c r="AH138" s="62" t="s">
        <v>443</v>
      </c>
      <c r="AI138" s="62" t="s">
        <v>443</v>
      </c>
      <c r="AJ138" s="62" t="s">
        <v>443</v>
      </c>
      <c r="AK138" s="62" t="s">
        <v>443</v>
      </c>
      <c r="AL138" s="40" t="s">
        <v>416</v>
      </c>
    </row>
    <row r="139" spans="1:38" ht="26.25" hidden="1" customHeight="1" thickBot="1">
      <c r="A139" s="64" t="s">
        <v>288</v>
      </c>
      <c r="B139" s="64" t="s">
        <v>319</v>
      </c>
      <c r="C139" s="66" t="s">
        <v>377</v>
      </c>
      <c r="D139" s="63"/>
      <c r="E139" s="62" t="s">
        <v>443</v>
      </c>
      <c r="F139" s="62" t="s">
        <v>443</v>
      </c>
      <c r="G139" s="62" t="s">
        <v>443</v>
      </c>
      <c r="H139" s="62" t="s">
        <v>444</v>
      </c>
      <c r="I139" s="62" t="s">
        <v>444</v>
      </c>
      <c r="J139" s="62" t="s">
        <v>444</v>
      </c>
      <c r="K139" s="62" t="s">
        <v>444</v>
      </c>
      <c r="L139" s="62" t="s">
        <v>444</v>
      </c>
      <c r="M139" s="62" t="s">
        <v>443</v>
      </c>
      <c r="N139" s="62" t="s">
        <v>444</v>
      </c>
      <c r="O139" s="62" t="s">
        <v>444</v>
      </c>
      <c r="P139" s="62" t="s">
        <v>443</v>
      </c>
      <c r="Q139" s="62" t="s">
        <v>444</v>
      </c>
      <c r="R139" s="62" t="s">
        <v>444</v>
      </c>
      <c r="S139" s="62" t="s">
        <v>444</v>
      </c>
      <c r="T139" s="62" t="s">
        <v>443</v>
      </c>
      <c r="U139" s="62" t="s">
        <v>443</v>
      </c>
      <c r="V139" s="62" t="s">
        <v>443</v>
      </c>
      <c r="W139" s="62" t="s">
        <v>444</v>
      </c>
      <c r="X139" s="62" t="s">
        <v>443</v>
      </c>
      <c r="Y139" s="62" t="s">
        <v>443</v>
      </c>
      <c r="Z139" s="62" t="s">
        <v>443</v>
      </c>
      <c r="AA139" s="62" t="s">
        <v>443</v>
      </c>
      <c r="AB139" s="62" t="s">
        <v>443</v>
      </c>
      <c r="AC139" s="62" t="s">
        <v>443</v>
      </c>
      <c r="AD139" s="62" t="s">
        <v>443</v>
      </c>
      <c r="AE139" s="158"/>
      <c r="AF139" s="159" t="s">
        <v>443</v>
      </c>
      <c r="AG139" s="159" t="s">
        <v>443</v>
      </c>
      <c r="AH139" s="159" t="s">
        <v>443</v>
      </c>
      <c r="AI139" s="159" t="s">
        <v>443</v>
      </c>
      <c r="AJ139" s="159" t="s">
        <v>443</v>
      </c>
      <c r="AK139" s="159" t="s">
        <v>443</v>
      </c>
      <c r="AL139" s="40" t="s">
        <v>412</v>
      </c>
    </row>
    <row r="140" spans="1:38" ht="26.25" hidden="1" customHeight="1" thickBot="1">
      <c r="A140" s="60" t="s">
        <v>321</v>
      </c>
      <c r="B140" s="64" t="s">
        <v>322</v>
      </c>
      <c r="C140" s="61" t="s">
        <v>378</v>
      </c>
      <c r="D140" s="62"/>
      <c r="E140" s="62" t="s">
        <v>442</v>
      </c>
      <c r="F140" s="62" t="s">
        <v>442</v>
      </c>
      <c r="G140" s="62" t="s">
        <v>442</v>
      </c>
      <c r="H140" s="62" t="s">
        <v>442</v>
      </c>
      <c r="I140" s="62" t="s">
        <v>442</v>
      </c>
      <c r="J140" s="62" t="s">
        <v>442</v>
      </c>
      <c r="K140" s="62" t="s">
        <v>442</v>
      </c>
      <c r="L140" s="62" t="s">
        <v>442</v>
      </c>
      <c r="M140" s="62" t="s">
        <v>442</v>
      </c>
      <c r="N140" s="62" t="s">
        <v>442</v>
      </c>
      <c r="O140" s="62" t="s">
        <v>442</v>
      </c>
      <c r="P140" s="62" t="s">
        <v>442</v>
      </c>
      <c r="Q140" s="62" t="s">
        <v>442</v>
      </c>
      <c r="R140" s="62" t="s">
        <v>442</v>
      </c>
      <c r="S140" s="62" t="s">
        <v>442</v>
      </c>
      <c r="T140" s="62" t="s">
        <v>442</v>
      </c>
      <c r="U140" s="62" t="s">
        <v>442</v>
      </c>
      <c r="V140" s="62" t="s">
        <v>442</v>
      </c>
      <c r="W140" s="62" t="s">
        <v>442</v>
      </c>
      <c r="X140" s="62" t="s">
        <v>442</v>
      </c>
      <c r="Y140" s="62" t="s">
        <v>442</v>
      </c>
      <c r="Z140" s="62" t="s">
        <v>442</v>
      </c>
      <c r="AA140" s="62" t="s">
        <v>442</v>
      </c>
      <c r="AB140" s="62" t="s">
        <v>442</v>
      </c>
      <c r="AC140" s="62" t="s">
        <v>442</v>
      </c>
      <c r="AD140" s="157" t="s">
        <v>442</v>
      </c>
      <c r="AE140" s="158"/>
      <c r="AF140" s="159" t="s">
        <v>442</v>
      </c>
      <c r="AG140" s="62" t="s">
        <v>442</v>
      </c>
      <c r="AH140" s="62" t="s">
        <v>442</v>
      </c>
      <c r="AI140" s="62" t="s">
        <v>442</v>
      </c>
      <c r="AJ140" s="62" t="s">
        <v>442</v>
      </c>
      <c r="AK140" s="62" t="s">
        <v>442</v>
      </c>
      <c r="AL140" s="40" t="s">
        <v>412</v>
      </c>
    </row>
    <row r="141" spans="1:38" s="6" customFormat="1" ht="37.5" customHeight="1" thickBot="1">
      <c r="A141" s="79"/>
      <c r="B141" s="80" t="s">
        <v>323</v>
      </c>
      <c r="C141" s="81" t="s">
        <v>388</v>
      </c>
      <c r="D141" s="79" t="s">
        <v>142</v>
      </c>
      <c r="E141" s="16">
        <f>SUM(E14:E140)</f>
        <v>29.022874530540136</v>
      </c>
      <c r="F141" s="16">
        <f t="shared" ref="F141:AD141" si="0">SUM(F14:F140)</f>
        <v>28.853853973278287</v>
      </c>
      <c r="G141" s="16">
        <f t="shared" si="0"/>
        <v>82.025963843627096</v>
      </c>
      <c r="H141" s="16">
        <f t="shared" si="0"/>
        <v>9.590766070573034</v>
      </c>
      <c r="I141" s="16">
        <f t="shared" si="0"/>
        <v>23.726996988961741</v>
      </c>
      <c r="J141" s="16">
        <f t="shared" si="0"/>
        <v>37.062313679891176</v>
      </c>
      <c r="K141" s="16">
        <f t="shared" si="0"/>
        <v>50.306500524636277</v>
      </c>
      <c r="L141" s="16">
        <f t="shared" si="0"/>
        <v>2.440189145424271</v>
      </c>
      <c r="M141" s="16">
        <f t="shared" si="0"/>
        <v>64.355352514369642</v>
      </c>
      <c r="N141" s="16">
        <f t="shared" si="0"/>
        <v>4.2259000189595604</v>
      </c>
      <c r="O141" s="16">
        <f t="shared" si="0"/>
        <v>0.24254087049807377</v>
      </c>
      <c r="P141" s="16">
        <f t="shared" si="0"/>
        <v>0.30622284800522293</v>
      </c>
      <c r="Q141" s="16">
        <f t="shared" si="0"/>
        <v>0.82640040068750165</v>
      </c>
      <c r="R141" s="16">
        <f>SUM(R14:R140)</f>
        <v>2.4838662580816235</v>
      </c>
      <c r="S141" s="16">
        <f t="shared" si="0"/>
        <v>2.0752825890918714</v>
      </c>
      <c r="T141" s="16">
        <f t="shared" si="0"/>
        <v>1.507990773642643</v>
      </c>
      <c r="U141" s="16">
        <f t="shared" si="0"/>
        <v>2.0050334904561189</v>
      </c>
      <c r="V141" s="16">
        <f t="shared" si="0"/>
        <v>9.7541890943492078</v>
      </c>
      <c r="W141" s="16">
        <f t="shared" si="0"/>
        <v>40.113974362702621</v>
      </c>
      <c r="X141" s="16">
        <f t="shared" si="0"/>
        <v>1.5099357587888402</v>
      </c>
      <c r="Y141" s="16">
        <f t="shared" si="0"/>
        <v>1.6954923212921831</v>
      </c>
      <c r="Z141" s="16">
        <f t="shared" si="0"/>
        <v>0.65517820071389854</v>
      </c>
      <c r="AA141" s="16">
        <f t="shared" si="0"/>
        <v>0.81756797455173291</v>
      </c>
      <c r="AB141" s="16">
        <f t="shared" si="0"/>
        <v>4.8668504669396535</v>
      </c>
      <c r="AC141" s="16">
        <f t="shared" si="0"/>
        <v>6.3524167652105161</v>
      </c>
      <c r="AD141" s="16">
        <f t="shared" si="0"/>
        <v>209.01541377166348</v>
      </c>
      <c r="AE141" s="52"/>
      <c r="AF141" s="16"/>
      <c r="AG141" s="16"/>
      <c r="AH141" s="16"/>
      <c r="AI141" s="16"/>
      <c r="AJ141" s="16"/>
      <c r="AK141" s="16"/>
      <c r="AL141" s="41"/>
    </row>
    <row r="142" spans="1:38" ht="15" customHeight="1" thickBot="1">
      <c r="A142" s="82"/>
      <c r="B142" s="42"/>
      <c r="C142" s="83"/>
      <c r="D142" s="199" t="s">
        <v>455</v>
      </c>
      <c r="E142" s="198">
        <f>SUM(E14,E17,E18,E24,E48,E49,E50,E57,E72,E73,E131)/E141*100</f>
        <v>62.042913604869021</v>
      </c>
      <c r="F142" s="198">
        <f t="shared" ref="F142:G142" si="1">SUM(F14,F17,F18,F24,F48,F49,F50,F57,F72,F73,F131)/F141*100</f>
        <v>7.8178203904773644</v>
      </c>
      <c r="G142" s="198">
        <f t="shared" si="1"/>
        <v>99.076001226036439</v>
      </c>
      <c r="H142" s="202"/>
      <c r="I142" s="202"/>
      <c r="J142" s="198">
        <f>SUM(J14,J17,J18,J24,J48,J49,J50,J57,J72,J73,J131)/J141*100</f>
        <v>66.559295212417751</v>
      </c>
      <c r="K142" s="202"/>
      <c r="L142" s="202"/>
      <c r="M142" s="202"/>
      <c r="N142" s="198">
        <f t="shared" ref="N142:P142" si="2">SUM(N14,N17,N18,N24,N48,N49,N50,N57,N72,N73,N131)/N141*100</f>
        <v>78.302190319324524</v>
      </c>
      <c r="O142" s="198">
        <f t="shared" si="2"/>
        <v>45.488804762733757</v>
      </c>
      <c r="P142" s="198">
        <f t="shared" si="2"/>
        <v>89.879051457952229</v>
      </c>
      <c r="Q142" s="202"/>
      <c r="R142" s="202"/>
      <c r="S142" s="202"/>
      <c r="T142" s="202"/>
      <c r="U142" s="202"/>
      <c r="V142" s="202"/>
      <c r="W142" s="7"/>
      <c r="X142" s="7"/>
      <c r="Y142" s="7"/>
      <c r="Z142" s="7"/>
      <c r="AA142" s="7"/>
      <c r="AB142" s="7"/>
      <c r="AC142" s="7"/>
      <c r="AD142" s="7"/>
      <c r="AE142" s="53"/>
      <c r="AF142" s="8"/>
      <c r="AG142" s="8"/>
      <c r="AH142" s="8"/>
      <c r="AI142" s="8"/>
      <c r="AJ142" s="8"/>
      <c r="AK142" s="8"/>
      <c r="AL142" s="42"/>
    </row>
    <row r="143" spans="1:38" ht="15" customHeight="1" thickBot="1">
      <c r="A143" s="200"/>
      <c r="B143" s="42"/>
      <c r="C143" s="83"/>
      <c r="D143" s="199"/>
      <c r="E143" s="198">
        <f>SUM(E14,E17,E18,E24,E48,E49,E50,E57,E72,E73,E131)</f>
        <v>18.006636970632552</v>
      </c>
      <c r="F143" s="198">
        <f t="shared" ref="F143:G143" si="3">SUM(F14,F17,F18,F24,F48,F49,F50,F57,F72,F73,F131)</f>
        <v>2.2557424793615133</v>
      </c>
      <c r="G143" s="198">
        <f t="shared" si="3"/>
        <v>81.26804494338019</v>
      </c>
      <c r="H143" s="202"/>
      <c r="I143" s="202"/>
      <c r="J143" s="198">
        <f>SUM(J14,J17,J18,J24,J48,J49,J50,J57,J72,J73,J131)</f>
        <v>24.668414774751056</v>
      </c>
      <c r="K143" s="202"/>
      <c r="L143" s="202"/>
      <c r="M143" s="202"/>
      <c r="N143" s="198">
        <f t="shared" ref="N143:P143" si="4">SUM(N14,N17,N18,N24,N48,N49,N50,N57,N72,N73,N131)</f>
        <v>3.3089722755500861</v>
      </c>
      <c r="O143" s="198">
        <f t="shared" si="4"/>
        <v>0.1103289430507037</v>
      </c>
      <c r="P143" s="198">
        <f t="shared" si="4"/>
        <v>0.27523019113462116</v>
      </c>
      <c r="Q143" s="202"/>
      <c r="R143" s="202"/>
      <c r="S143" s="202"/>
      <c r="T143" s="202"/>
      <c r="U143" s="202"/>
      <c r="V143" s="202"/>
      <c r="W143" s="7"/>
      <c r="X143" s="7"/>
      <c r="Y143" s="7"/>
      <c r="Z143" s="7"/>
      <c r="AA143" s="7"/>
      <c r="AB143" s="7"/>
      <c r="AC143" s="7"/>
      <c r="AD143" s="7"/>
      <c r="AE143" s="201"/>
      <c r="AF143" s="8"/>
      <c r="AG143" s="8"/>
      <c r="AH143" s="8"/>
      <c r="AI143" s="8"/>
      <c r="AJ143" s="8"/>
      <c r="AK143" s="8"/>
      <c r="AL143" s="42"/>
    </row>
    <row r="144" spans="1:38" ht="26.25" hidden="1" customHeight="1" thickBot="1">
      <c r="A144" s="85"/>
      <c r="B144" s="43" t="s">
        <v>347</v>
      </c>
      <c r="C144" s="86" t="s">
        <v>354</v>
      </c>
      <c r="D144" s="87" t="s">
        <v>281</v>
      </c>
      <c r="E144" s="9" t="s">
        <v>444</v>
      </c>
      <c r="F144" s="9" t="s">
        <v>444</v>
      </c>
      <c r="G144" s="9" t="s">
        <v>444</v>
      </c>
      <c r="H144" s="9" t="s">
        <v>444</v>
      </c>
      <c r="I144" s="9" t="s">
        <v>444</v>
      </c>
      <c r="J144" s="9" t="s">
        <v>444</v>
      </c>
      <c r="K144" s="9" t="s">
        <v>444</v>
      </c>
      <c r="L144" s="9" t="s">
        <v>444</v>
      </c>
      <c r="M144" s="9" t="s">
        <v>444</v>
      </c>
      <c r="N144" s="9" t="s">
        <v>444</v>
      </c>
      <c r="O144" s="9" t="s">
        <v>444</v>
      </c>
      <c r="P144" s="9" t="s">
        <v>444</v>
      </c>
      <c r="Q144" s="9" t="s">
        <v>444</v>
      </c>
      <c r="R144" s="9" t="s">
        <v>444</v>
      </c>
      <c r="S144" s="9" t="s">
        <v>444</v>
      </c>
      <c r="T144" s="9" t="s">
        <v>444</v>
      </c>
      <c r="U144" s="9" t="s">
        <v>444</v>
      </c>
      <c r="V144" s="9" t="s">
        <v>444</v>
      </c>
      <c r="W144" s="9" t="s">
        <v>444</v>
      </c>
      <c r="X144" s="9" t="s">
        <v>444</v>
      </c>
      <c r="Y144" s="9" t="s">
        <v>444</v>
      </c>
      <c r="Z144" s="9" t="s">
        <v>444</v>
      </c>
      <c r="AA144" s="9" t="s">
        <v>444</v>
      </c>
      <c r="AB144" s="9" t="s">
        <v>444</v>
      </c>
      <c r="AC144" s="9" t="s">
        <v>444</v>
      </c>
      <c r="AD144" s="9" t="s">
        <v>444</v>
      </c>
      <c r="AE144" s="54"/>
      <c r="AF144" s="9" t="s">
        <v>444</v>
      </c>
      <c r="AG144" s="9" t="s">
        <v>444</v>
      </c>
      <c r="AH144" s="9" t="s">
        <v>444</v>
      </c>
      <c r="AI144" s="9" t="s">
        <v>444</v>
      </c>
      <c r="AJ144" s="9" t="s">
        <v>444</v>
      </c>
      <c r="AK144" s="9" t="s">
        <v>444</v>
      </c>
      <c r="AL144" s="43" t="s">
        <v>49</v>
      </c>
    </row>
    <row r="145" spans="1:38" ht="26.25" hidden="1" customHeight="1" thickBot="1">
      <c r="A145" s="85"/>
      <c r="B145" s="43" t="s">
        <v>348</v>
      </c>
      <c r="C145" s="86" t="s">
        <v>355</v>
      </c>
      <c r="D145" s="87" t="s">
        <v>281</v>
      </c>
      <c r="E145" s="9" t="s">
        <v>444</v>
      </c>
      <c r="F145" s="9" t="s">
        <v>444</v>
      </c>
      <c r="G145" s="9" t="s">
        <v>444</v>
      </c>
      <c r="H145" s="9" t="s">
        <v>444</v>
      </c>
      <c r="I145" s="9" t="s">
        <v>444</v>
      </c>
      <c r="J145" s="9" t="s">
        <v>444</v>
      </c>
      <c r="K145" s="9" t="s">
        <v>444</v>
      </c>
      <c r="L145" s="9" t="s">
        <v>444</v>
      </c>
      <c r="M145" s="9" t="s">
        <v>444</v>
      </c>
      <c r="N145" s="9" t="s">
        <v>444</v>
      </c>
      <c r="O145" s="9" t="s">
        <v>444</v>
      </c>
      <c r="P145" s="9" t="s">
        <v>444</v>
      </c>
      <c r="Q145" s="9" t="s">
        <v>444</v>
      </c>
      <c r="R145" s="9" t="s">
        <v>444</v>
      </c>
      <c r="S145" s="9" t="s">
        <v>444</v>
      </c>
      <c r="T145" s="9" t="s">
        <v>444</v>
      </c>
      <c r="U145" s="9" t="s">
        <v>444</v>
      </c>
      <c r="V145" s="9" t="s">
        <v>444</v>
      </c>
      <c r="W145" s="9" t="s">
        <v>444</v>
      </c>
      <c r="X145" s="9" t="s">
        <v>444</v>
      </c>
      <c r="Y145" s="9" t="s">
        <v>444</v>
      </c>
      <c r="Z145" s="9" t="s">
        <v>444</v>
      </c>
      <c r="AA145" s="9" t="s">
        <v>444</v>
      </c>
      <c r="AB145" s="9" t="s">
        <v>444</v>
      </c>
      <c r="AC145" s="9" t="s">
        <v>444</v>
      </c>
      <c r="AD145" s="9" t="s">
        <v>444</v>
      </c>
      <c r="AE145" s="54"/>
      <c r="AF145" s="9" t="s">
        <v>444</v>
      </c>
      <c r="AG145" s="9" t="s">
        <v>444</v>
      </c>
      <c r="AH145" s="9" t="s">
        <v>444</v>
      </c>
      <c r="AI145" s="9" t="s">
        <v>444</v>
      </c>
      <c r="AJ145" s="9" t="s">
        <v>444</v>
      </c>
      <c r="AK145" s="9" t="s">
        <v>444</v>
      </c>
      <c r="AL145" s="43" t="s">
        <v>49</v>
      </c>
    </row>
    <row r="146" spans="1:38" ht="26.25" hidden="1" customHeight="1" thickBot="1">
      <c r="A146" s="85"/>
      <c r="B146" s="43" t="s">
        <v>349</v>
      </c>
      <c r="C146" s="86" t="s">
        <v>356</v>
      </c>
      <c r="D146" s="87" t="s">
        <v>281</v>
      </c>
      <c r="E146" s="9" t="s">
        <v>444</v>
      </c>
      <c r="F146" s="9" t="s">
        <v>444</v>
      </c>
      <c r="G146" s="9" t="s">
        <v>444</v>
      </c>
      <c r="H146" s="9" t="s">
        <v>444</v>
      </c>
      <c r="I146" s="9" t="s">
        <v>444</v>
      </c>
      <c r="J146" s="9" t="s">
        <v>444</v>
      </c>
      <c r="K146" s="9" t="s">
        <v>444</v>
      </c>
      <c r="L146" s="9" t="s">
        <v>444</v>
      </c>
      <c r="M146" s="9" t="s">
        <v>444</v>
      </c>
      <c r="N146" s="9" t="s">
        <v>444</v>
      </c>
      <c r="O146" s="9" t="s">
        <v>444</v>
      </c>
      <c r="P146" s="9" t="s">
        <v>444</v>
      </c>
      <c r="Q146" s="9" t="s">
        <v>444</v>
      </c>
      <c r="R146" s="9" t="s">
        <v>444</v>
      </c>
      <c r="S146" s="9" t="s">
        <v>444</v>
      </c>
      <c r="T146" s="9" t="s">
        <v>444</v>
      </c>
      <c r="U146" s="9" t="s">
        <v>444</v>
      </c>
      <c r="V146" s="9" t="s">
        <v>444</v>
      </c>
      <c r="W146" s="9" t="s">
        <v>444</v>
      </c>
      <c r="X146" s="9" t="s">
        <v>444</v>
      </c>
      <c r="Y146" s="9" t="s">
        <v>444</v>
      </c>
      <c r="Z146" s="9" t="s">
        <v>444</v>
      </c>
      <c r="AA146" s="9" t="s">
        <v>444</v>
      </c>
      <c r="AB146" s="9" t="s">
        <v>444</v>
      </c>
      <c r="AC146" s="9" t="s">
        <v>444</v>
      </c>
      <c r="AD146" s="9" t="s">
        <v>444</v>
      </c>
      <c r="AE146" s="54"/>
      <c r="AF146" s="9" t="s">
        <v>444</v>
      </c>
      <c r="AG146" s="9" t="s">
        <v>444</v>
      </c>
      <c r="AH146" s="9" t="s">
        <v>444</v>
      </c>
      <c r="AI146" s="9" t="s">
        <v>444</v>
      </c>
      <c r="AJ146" s="9" t="s">
        <v>444</v>
      </c>
      <c r="AK146" s="9" t="s">
        <v>444</v>
      </c>
      <c r="AL146" s="43" t="s">
        <v>49</v>
      </c>
    </row>
    <row r="147" spans="1:38" ht="26.25" hidden="1" customHeight="1" thickBot="1">
      <c r="A147" s="85"/>
      <c r="B147" s="43" t="s">
        <v>350</v>
      </c>
      <c r="C147" s="86" t="s">
        <v>357</v>
      </c>
      <c r="D147" s="87" t="s">
        <v>281</v>
      </c>
      <c r="E147" s="9" t="s">
        <v>444</v>
      </c>
      <c r="F147" s="9" t="s">
        <v>444</v>
      </c>
      <c r="G147" s="9" t="s">
        <v>444</v>
      </c>
      <c r="H147" s="9" t="s">
        <v>444</v>
      </c>
      <c r="I147" s="9" t="s">
        <v>444</v>
      </c>
      <c r="J147" s="9" t="s">
        <v>444</v>
      </c>
      <c r="K147" s="9" t="s">
        <v>444</v>
      </c>
      <c r="L147" s="9" t="s">
        <v>444</v>
      </c>
      <c r="M147" s="9" t="s">
        <v>444</v>
      </c>
      <c r="N147" s="9" t="s">
        <v>444</v>
      </c>
      <c r="O147" s="9" t="s">
        <v>444</v>
      </c>
      <c r="P147" s="9" t="s">
        <v>444</v>
      </c>
      <c r="Q147" s="9" t="s">
        <v>444</v>
      </c>
      <c r="R147" s="9" t="s">
        <v>444</v>
      </c>
      <c r="S147" s="9" t="s">
        <v>444</v>
      </c>
      <c r="T147" s="9" t="s">
        <v>444</v>
      </c>
      <c r="U147" s="9" t="s">
        <v>444</v>
      </c>
      <c r="V147" s="9" t="s">
        <v>444</v>
      </c>
      <c r="W147" s="9" t="s">
        <v>444</v>
      </c>
      <c r="X147" s="9" t="s">
        <v>444</v>
      </c>
      <c r="Y147" s="9" t="s">
        <v>444</v>
      </c>
      <c r="Z147" s="9" t="s">
        <v>444</v>
      </c>
      <c r="AA147" s="9" t="s">
        <v>444</v>
      </c>
      <c r="AB147" s="9" t="s">
        <v>444</v>
      </c>
      <c r="AC147" s="9" t="s">
        <v>444</v>
      </c>
      <c r="AD147" s="9" t="s">
        <v>444</v>
      </c>
      <c r="AE147" s="54"/>
      <c r="AF147" s="9" t="s">
        <v>444</v>
      </c>
      <c r="AG147" s="9" t="s">
        <v>444</v>
      </c>
      <c r="AH147" s="9" t="s">
        <v>444</v>
      </c>
      <c r="AI147" s="9" t="s">
        <v>444</v>
      </c>
      <c r="AJ147" s="9" t="s">
        <v>444</v>
      </c>
      <c r="AK147" s="9" t="s">
        <v>444</v>
      </c>
      <c r="AL147" s="43" t="s">
        <v>49</v>
      </c>
    </row>
    <row r="148" spans="1:38" ht="26.25" hidden="1" customHeight="1" thickBot="1">
      <c r="A148" s="85"/>
      <c r="B148" s="43" t="s">
        <v>351</v>
      </c>
      <c r="C148" s="86" t="s">
        <v>358</v>
      </c>
      <c r="D148" s="87" t="s">
        <v>281</v>
      </c>
      <c r="E148" s="9" t="s">
        <v>444</v>
      </c>
      <c r="F148" s="9" t="s">
        <v>444</v>
      </c>
      <c r="G148" s="9" t="s">
        <v>444</v>
      </c>
      <c r="H148" s="9" t="s">
        <v>444</v>
      </c>
      <c r="I148" s="9" t="s">
        <v>444</v>
      </c>
      <c r="J148" s="9" t="s">
        <v>444</v>
      </c>
      <c r="K148" s="9" t="s">
        <v>444</v>
      </c>
      <c r="L148" s="9" t="s">
        <v>444</v>
      </c>
      <c r="M148" s="9" t="s">
        <v>444</v>
      </c>
      <c r="N148" s="9" t="s">
        <v>444</v>
      </c>
      <c r="O148" s="9" t="s">
        <v>444</v>
      </c>
      <c r="P148" s="9" t="s">
        <v>444</v>
      </c>
      <c r="Q148" s="9" t="s">
        <v>444</v>
      </c>
      <c r="R148" s="9" t="s">
        <v>444</v>
      </c>
      <c r="S148" s="9" t="s">
        <v>444</v>
      </c>
      <c r="T148" s="9" t="s">
        <v>444</v>
      </c>
      <c r="U148" s="9" t="s">
        <v>444</v>
      </c>
      <c r="V148" s="9" t="s">
        <v>444</v>
      </c>
      <c r="W148" s="9" t="s">
        <v>444</v>
      </c>
      <c r="X148" s="9" t="s">
        <v>444</v>
      </c>
      <c r="Y148" s="9" t="s">
        <v>444</v>
      </c>
      <c r="Z148" s="9" t="s">
        <v>444</v>
      </c>
      <c r="AA148" s="9" t="s">
        <v>444</v>
      </c>
      <c r="AB148" s="9" t="s">
        <v>444</v>
      </c>
      <c r="AC148" s="9" t="s">
        <v>444</v>
      </c>
      <c r="AD148" s="9" t="s">
        <v>444</v>
      </c>
      <c r="AE148" s="54"/>
      <c r="AF148" s="9" t="s">
        <v>444</v>
      </c>
      <c r="AG148" s="9" t="s">
        <v>444</v>
      </c>
      <c r="AH148" s="9" t="s">
        <v>444</v>
      </c>
      <c r="AI148" s="9" t="s">
        <v>444</v>
      </c>
      <c r="AJ148" s="9" t="s">
        <v>444</v>
      </c>
      <c r="AK148" s="9" t="s">
        <v>444</v>
      </c>
      <c r="AL148" s="43" t="s">
        <v>49</v>
      </c>
    </row>
    <row r="149" spans="1:38" ht="26.25" hidden="1" customHeight="1" thickBot="1">
      <c r="A149" s="85"/>
      <c r="B149" s="43" t="s">
        <v>352</v>
      </c>
      <c r="C149" s="86" t="s">
        <v>359</v>
      </c>
      <c r="D149" s="87" t="s">
        <v>281</v>
      </c>
      <c r="E149" s="9" t="s">
        <v>444</v>
      </c>
      <c r="F149" s="9" t="s">
        <v>444</v>
      </c>
      <c r="G149" s="9" t="s">
        <v>444</v>
      </c>
      <c r="H149" s="9" t="s">
        <v>444</v>
      </c>
      <c r="I149" s="9" t="s">
        <v>444</v>
      </c>
      <c r="J149" s="9" t="s">
        <v>444</v>
      </c>
      <c r="K149" s="9" t="s">
        <v>444</v>
      </c>
      <c r="L149" s="9" t="s">
        <v>444</v>
      </c>
      <c r="M149" s="9" t="s">
        <v>444</v>
      </c>
      <c r="N149" s="9" t="s">
        <v>444</v>
      </c>
      <c r="O149" s="9" t="s">
        <v>444</v>
      </c>
      <c r="P149" s="9" t="s">
        <v>444</v>
      </c>
      <c r="Q149" s="9" t="s">
        <v>444</v>
      </c>
      <c r="R149" s="9" t="s">
        <v>444</v>
      </c>
      <c r="S149" s="9" t="s">
        <v>444</v>
      </c>
      <c r="T149" s="9" t="s">
        <v>444</v>
      </c>
      <c r="U149" s="9" t="s">
        <v>444</v>
      </c>
      <c r="V149" s="9" t="s">
        <v>444</v>
      </c>
      <c r="W149" s="9" t="s">
        <v>444</v>
      </c>
      <c r="X149" s="9" t="s">
        <v>444</v>
      </c>
      <c r="Y149" s="9" t="s">
        <v>444</v>
      </c>
      <c r="Z149" s="9" t="s">
        <v>444</v>
      </c>
      <c r="AA149" s="9" t="s">
        <v>444</v>
      </c>
      <c r="AB149" s="9" t="s">
        <v>444</v>
      </c>
      <c r="AC149" s="9" t="s">
        <v>444</v>
      </c>
      <c r="AD149" s="9" t="s">
        <v>444</v>
      </c>
      <c r="AE149" s="54"/>
      <c r="AF149" s="9" t="s">
        <v>444</v>
      </c>
      <c r="AG149" s="9" t="s">
        <v>444</v>
      </c>
      <c r="AH149" s="9" t="s">
        <v>444</v>
      </c>
      <c r="AI149" s="9" t="s">
        <v>444</v>
      </c>
      <c r="AJ149" s="9" t="s">
        <v>444</v>
      </c>
      <c r="AK149" s="9" t="s">
        <v>444</v>
      </c>
      <c r="AL149" s="43" t="s">
        <v>413</v>
      </c>
    </row>
    <row r="150" spans="1:38" ht="26.25" hidden="1" customHeight="1" thickBot="1">
      <c r="A150" s="85"/>
      <c r="B150" s="43" t="s">
        <v>353</v>
      </c>
      <c r="C150" s="86" t="s">
        <v>360</v>
      </c>
      <c r="D150" s="87" t="s">
        <v>281</v>
      </c>
      <c r="E150" s="9" t="s">
        <v>444</v>
      </c>
      <c r="F150" s="9" t="s">
        <v>444</v>
      </c>
      <c r="G150" s="9" t="s">
        <v>444</v>
      </c>
      <c r="H150" s="9" t="s">
        <v>444</v>
      </c>
      <c r="I150" s="9" t="s">
        <v>444</v>
      </c>
      <c r="J150" s="9" t="s">
        <v>444</v>
      </c>
      <c r="K150" s="9" t="s">
        <v>444</v>
      </c>
      <c r="L150" s="9" t="s">
        <v>444</v>
      </c>
      <c r="M150" s="9" t="s">
        <v>444</v>
      </c>
      <c r="N150" s="9" t="s">
        <v>444</v>
      </c>
      <c r="O150" s="9" t="s">
        <v>444</v>
      </c>
      <c r="P150" s="9" t="s">
        <v>444</v>
      </c>
      <c r="Q150" s="9" t="s">
        <v>444</v>
      </c>
      <c r="R150" s="9" t="s">
        <v>444</v>
      </c>
      <c r="S150" s="9" t="s">
        <v>444</v>
      </c>
      <c r="T150" s="9" t="s">
        <v>444</v>
      </c>
      <c r="U150" s="9" t="s">
        <v>444</v>
      </c>
      <c r="V150" s="9" t="s">
        <v>444</v>
      </c>
      <c r="W150" s="9" t="s">
        <v>444</v>
      </c>
      <c r="X150" s="9" t="s">
        <v>444</v>
      </c>
      <c r="Y150" s="9" t="s">
        <v>444</v>
      </c>
      <c r="Z150" s="9" t="s">
        <v>444</v>
      </c>
      <c r="AA150" s="9" t="s">
        <v>444</v>
      </c>
      <c r="AB150" s="9" t="s">
        <v>444</v>
      </c>
      <c r="AC150" s="9" t="s">
        <v>444</v>
      </c>
      <c r="AD150" s="9" t="s">
        <v>444</v>
      </c>
      <c r="AE150" s="54"/>
      <c r="AF150" s="9" t="s">
        <v>444</v>
      </c>
      <c r="AG150" s="9" t="s">
        <v>444</v>
      </c>
      <c r="AH150" s="9" t="s">
        <v>444</v>
      </c>
      <c r="AI150" s="9" t="s">
        <v>444</v>
      </c>
      <c r="AJ150" s="9" t="s">
        <v>444</v>
      </c>
      <c r="AK150" s="9" t="s">
        <v>444</v>
      </c>
      <c r="AL150" s="43" t="s">
        <v>413</v>
      </c>
    </row>
    <row r="151" spans="1:38" ht="15" customHeight="1" thickBot="1">
      <c r="A151" s="93"/>
      <c r="B151" s="94"/>
      <c r="C151" s="94"/>
      <c r="D151" s="84"/>
      <c r="E151"/>
      <c r="F151"/>
      <c r="G151"/>
      <c r="H151"/>
      <c r="I151"/>
      <c r="J151"/>
      <c r="K151"/>
      <c r="L151"/>
      <c r="M151"/>
      <c r="N151"/>
      <c r="O151" s="84"/>
      <c r="P151" s="84"/>
      <c r="Q151" s="84"/>
      <c r="R151" s="84"/>
      <c r="S151" s="84"/>
      <c r="T151" s="84"/>
      <c r="U151" s="84"/>
      <c r="V151" s="84"/>
      <c r="W151" s="84"/>
      <c r="X151" s="84"/>
      <c r="Y151" s="84"/>
      <c r="Z151" s="84"/>
      <c r="AA151" s="84"/>
      <c r="AB151" s="84"/>
      <c r="AC151" s="84"/>
      <c r="AD151" s="84"/>
      <c r="AE151" s="57"/>
      <c r="AF151" s="84"/>
      <c r="AG151" s="84"/>
      <c r="AH151" s="84"/>
      <c r="AI151" s="84"/>
      <c r="AJ151" s="84"/>
      <c r="AK151" s="84"/>
      <c r="AL151" s="46"/>
    </row>
    <row r="152" spans="1:38" ht="26.25" customHeight="1" thickBot="1">
      <c r="A152" s="88"/>
      <c r="B152" s="44" t="s">
        <v>325</v>
      </c>
      <c r="C152" s="89" t="s">
        <v>369</v>
      </c>
      <c r="D152" s="88"/>
      <c r="E152" s="88" t="s">
        <v>444</v>
      </c>
      <c r="F152" s="88" t="s">
        <v>444</v>
      </c>
      <c r="G152" s="88" t="s">
        <v>444</v>
      </c>
      <c r="H152" s="88" t="s">
        <v>444</v>
      </c>
      <c r="I152" s="88" t="s">
        <v>444</v>
      </c>
      <c r="J152" s="88" t="s">
        <v>444</v>
      </c>
      <c r="K152" s="88" t="s">
        <v>444</v>
      </c>
      <c r="L152" s="88" t="s">
        <v>444</v>
      </c>
      <c r="M152" s="88" t="s">
        <v>444</v>
      </c>
      <c r="N152" s="88" t="s">
        <v>444</v>
      </c>
      <c r="O152" s="88" t="s">
        <v>444</v>
      </c>
      <c r="P152" s="88" t="s">
        <v>444</v>
      </c>
      <c r="Q152" s="88" t="s">
        <v>444</v>
      </c>
      <c r="R152" s="88" t="s">
        <v>444</v>
      </c>
      <c r="S152" s="88" t="s">
        <v>444</v>
      </c>
      <c r="T152" s="88" t="s">
        <v>444</v>
      </c>
      <c r="U152" s="88" t="s">
        <v>444</v>
      </c>
      <c r="V152" s="88" t="s">
        <v>444</v>
      </c>
      <c r="W152" s="88" t="s">
        <v>444</v>
      </c>
      <c r="X152" s="88" t="s">
        <v>444</v>
      </c>
      <c r="Y152" s="88" t="s">
        <v>444</v>
      </c>
      <c r="Z152" s="88" t="s">
        <v>444</v>
      </c>
      <c r="AA152" s="88" t="s">
        <v>444</v>
      </c>
      <c r="AB152" s="88" t="s">
        <v>444</v>
      </c>
      <c r="AC152" s="88" t="s">
        <v>444</v>
      </c>
      <c r="AD152" s="88" t="s">
        <v>444</v>
      </c>
      <c r="AE152" s="170"/>
      <c r="AF152" s="88" t="s">
        <v>444</v>
      </c>
      <c r="AG152" s="88" t="s">
        <v>444</v>
      </c>
      <c r="AH152" s="88" t="s">
        <v>444</v>
      </c>
      <c r="AI152" s="88" t="s">
        <v>444</v>
      </c>
      <c r="AJ152" s="88" t="s">
        <v>444</v>
      </c>
      <c r="AK152" s="88" t="s">
        <v>443</v>
      </c>
      <c r="AL152" s="44"/>
    </row>
    <row r="153" spans="1:38" ht="37.5" customHeight="1" thickBot="1">
      <c r="A153" s="90"/>
      <c r="B153" s="91" t="s">
        <v>367</v>
      </c>
      <c r="C153" s="92" t="s">
        <v>364</v>
      </c>
      <c r="D153" s="90" t="s">
        <v>297</v>
      </c>
      <c r="E153" s="11">
        <f>SUM(E$141, E$152, IF(AND(ISNUMBER(SEARCH($B$4,"AT|BE|CH|GB|IE|LT|LU|NL")),SUM(E$144:E$150)&gt;0),SUM(E$144:E$150)-SUM(E$27:E$33),0))</f>
        <v>29.022874530540136</v>
      </c>
      <c r="F153" s="11">
        <f t="shared" ref="F153:AD153" si="5">SUM(F$141, F$152, IF(AND(ISNUMBER(SEARCH($B$4,"AT|BE|CH|GB|IE|LT|LU|NL")),SUM(F$144:F$150)&gt;0),SUM(F$144:F$150)-SUM(F$27:F$33),0))</f>
        <v>28.853853973278287</v>
      </c>
      <c r="G153" s="11">
        <f t="shared" si="5"/>
        <v>82.025963843627096</v>
      </c>
      <c r="H153" s="11">
        <f t="shared" si="5"/>
        <v>9.590766070573034</v>
      </c>
      <c r="I153" s="11">
        <f t="shared" si="5"/>
        <v>23.726996988961741</v>
      </c>
      <c r="J153" s="11">
        <f t="shared" si="5"/>
        <v>37.062313679891176</v>
      </c>
      <c r="K153" s="11">
        <f t="shared" si="5"/>
        <v>50.306500524636277</v>
      </c>
      <c r="L153" s="11">
        <f t="shared" si="5"/>
        <v>2.440189145424271</v>
      </c>
      <c r="M153" s="11">
        <f t="shared" si="5"/>
        <v>64.355352514369642</v>
      </c>
      <c r="N153" s="11">
        <f t="shared" si="5"/>
        <v>4.2259000189595604</v>
      </c>
      <c r="O153" s="11">
        <f t="shared" si="5"/>
        <v>0.24254087049807377</v>
      </c>
      <c r="P153" s="11">
        <f t="shared" si="5"/>
        <v>0.30622284800522293</v>
      </c>
      <c r="Q153" s="11">
        <f t="shared" si="5"/>
        <v>0.82640040068750165</v>
      </c>
      <c r="R153" s="11">
        <f t="shared" si="5"/>
        <v>2.4838662580816235</v>
      </c>
      <c r="S153" s="11">
        <f t="shared" si="5"/>
        <v>2.0752825890918714</v>
      </c>
      <c r="T153" s="11">
        <f t="shared" si="5"/>
        <v>1.507990773642643</v>
      </c>
      <c r="U153" s="11">
        <f t="shared" si="5"/>
        <v>2.0050334904561189</v>
      </c>
      <c r="V153" s="11">
        <f t="shared" si="5"/>
        <v>9.7541890943492078</v>
      </c>
      <c r="W153" s="11">
        <f t="shared" si="5"/>
        <v>40.113974362702621</v>
      </c>
      <c r="X153" s="11">
        <f t="shared" si="5"/>
        <v>1.5099357587888402</v>
      </c>
      <c r="Y153" s="11">
        <f t="shared" si="5"/>
        <v>1.6954923212921831</v>
      </c>
      <c r="Z153" s="11">
        <f t="shared" si="5"/>
        <v>0.65517820071389854</v>
      </c>
      <c r="AA153" s="11">
        <f t="shared" si="5"/>
        <v>0.81756797455173291</v>
      </c>
      <c r="AB153" s="11">
        <f t="shared" si="5"/>
        <v>4.8668504669396535</v>
      </c>
      <c r="AC153" s="11">
        <f t="shared" si="5"/>
        <v>6.3524167652105161</v>
      </c>
      <c r="AD153" s="11">
        <f t="shared" si="5"/>
        <v>209.01541377166348</v>
      </c>
      <c r="AE153" s="54"/>
      <c r="AF153" s="11"/>
      <c r="AG153" s="11"/>
      <c r="AH153" s="11"/>
      <c r="AI153" s="11"/>
      <c r="AJ153" s="11"/>
      <c r="AK153" s="11"/>
      <c r="AL153" s="45"/>
    </row>
    <row r="154" spans="1:38" ht="26.25" customHeight="1" thickBot="1">
      <c r="A154" s="88"/>
      <c r="B154" s="44" t="s">
        <v>326</v>
      </c>
      <c r="C154" s="89" t="s">
        <v>370</v>
      </c>
      <c r="D154" s="88" t="s">
        <v>320</v>
      </c>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55"/>
      <c r="AF154" s="10"/>
      <c r="AG154" s="10"/>
      <c r="AH154" s="10"/>
      <c r="AI154" s="10"/>
      <c r="AJ154" s="10"/>
      <c r="AK154" s="10"/>
      <c r="AL154" s="44"/>
    </row>
    <row r="155" spans="1:38" ht="37.5" customHeight="1" thickBot="1">
      <c r="A155" s="90"/>
      <c r="B155" s="91" t="s">
        <v>368</v>
      </c>
      <c r="C155" s="92" t="s">
        <v>365</v>
      </c>
      <c r="D155" s="90" t="s">
        <v>324</v>
      </c>
      <c r="E155" s="11">
        <f>SUM(E$141, E$154, -1 * IF(OR($B$6=2005,$B$6&gt;=2020),SUM(E$99:E$122),0), IF(AND(ISNUMBER(SEARCH($B$4,"AT|BE|CH|GB|IE|LT|LU|NL")),SUM(E$144:E$150)&gt;0),SUM(E$144:E$150)-SUM(E$27:E$33),0))</f>
        <v>29.022874530540136</v>
      </c>
      <c r="F155" s="11">
        <f>SUM(F$141, F$154, -1 * IF(OR($B$6=2005,$B$6&gt;=2020),SUM(F$99:F$122),0), IF(AND(ISNUMBER(SEARCH($B$4,"AT|BE|CH|GB|IE|LT|LU|NL")),SUM(F$144:F$150)&gt;0),SUM(F$144:F$150)-SUM(F$27:F$33),0))</f>
        <v>28.853853973278287</v>
      </c>
      <c r="G155" s="11">
        <f>SUM(G$141, G$154, IF(AND(ISNUMBER(SEARCH($B$4,"AT|BE|CH|GB|IE|LT|LU|NL")),SUM(G$144:G$150)&gt;0),SUM(G$144:G$150)-SUM(G$27:G$33),0))</f>
        <v>82.025963843627096</v>
      </c>
      <c r="H155" s="11">
        <f>SUM(H$141, H$154, IF(AND(ISNUMBER(SEARCH($B$4,"AT|BE|CH|GB|IE|LT|LU|NL")),SUM(H$144:H$150)&gt;0),SUM(H$144:H$150)-SUM(H$27:H$33),0))</f>
        <v>9.590766070573034</v>
      </c>
      <c r="I155" s="11">
        <f t="shared" ref="I155:AD155" si="6">SUM(I$141, I$154, IF(AND(ISNUMBER(SEARCH($B$4,"AT|BE|CH|GB|IE|LT|LU|NL")),SUM(I$144:I$150)&gt;0),SUM(I$144:I$150)-SUM(I$27:I$33),0))</f>
        <v>23.726996988961741</v>
      </c>
      <c r="J155" s="11">
        <f t="shared" si="6"/>
        <v>37.062313679891176</v>
      </c>
      <c r="K155" s="11">
        <f t="shared" si="6"/>
        <v>50.306500524636277</v>
      </c>
      <c r="L155" s="11">
        <f t="shared" si="6"/>
        <v>2.440189145424271</v>
      </c>
      <c r="M155" s="11">
        <f t="shared" si="6"/>
        <v>64.355352514369642</v>
      </c>
      <c r="N155" s="11">
        <f t="shared" si="6"/>
        <v>4.2259000189595604</v>
      </c>
      <c r="O155" s="11">
        <f t="shared" si="6"/>
        <v>0.24254087049807377</v>
      </c>
      <c r="P155" s="11">
        <f t="shared" si="6"/>
        <v>0.30622284800522293</v>
      </c>
      <c r="Q155" s="11">
        <f t="shared" si="6"/>
        <v>0.82640040068750165</v>
      </c>
      <c r="R155" s="11">
        <f t="shared" si="6"/>
        <v>2.4838662580816235</v>
      </c>
      <c r="S155" s="11">
        <f t="shared" si="6"/>
        <v>2.0752825890918714</v>
      </c>
      <c r="T155" s="11">
        <f t="shared" si="6"/>
        <v>1.507990773642643</v>
      </c>
      <c r="U155" s="11">
        <f t="shared" si="6"/>
        <v>2.0050334904561189</v>
      </c>
      <c r="V155" s="11">
        <f t="shared" si="6"/>
        <v>9.7541890943492078</v>
      </c>
      <c r="W155" s="11">
        <f t="shared" si="6"/>
        <v>40.113974362702621</v>
      </c>
      <c r="X155" s="11">
        <f t="shared" si="6"/>
        <v>1.5099357587888402</v>
      </c>
      <c r="Y155" s="11">
        <f t="shared" si="6"/>
        <v>1.6954923212921831</v>
      </c>
      <c r="Z155" s="11">
        <f t="shared" si="6"/>
        <v>0.65517820071389854</v>
      </c>
      <c r="AA155" s="11">
        <f t="shared" si="6"/>
        <v>0.81756797455173291</v>
      </c>
      <c r="AB155" s="11">
        <f t="shared" si="6"/>
        <v>4.8668504669396535</v>
      </c>
      <c r="AC155" s="11">
        <f t="shared" si="6"/>
        <v>6.3524167652105161</v>
      </c>
      <c r="AD155" s="11">
        <f t="shared" si="6"/>
        <v>209.01541377166348</v>
      </c>
      <c r="AE155" s="56"/>
      <c r="AF155" s="11"/>
      <c r="AG155" s="11"/>
      <c r="AH155" s="11"/>
      <c r="AI155" s="11"/>
      <c r="AJ155" s="11"/>
      <c r="AK155" s="11"/>
      <c r="AL155" s="45"/>
    </row>
    <row r="156" spans="1:38" ht="15" customHeight="1" thickBot="1">
      <c r="A156" s="93"/>
      <c r="B156" s="94"/>
      <c r="C156" s="94"/>
      <c r="D156" s="84"/>
      <c r="E156"/>
      <c r="F156"/>
      <c r="G156"/>
      <c r="H156"/>
      <c r="I156"/>
      <c r="J156"/>
      <c r="K156"/>
      <c r="L156"/>
      <c r="M156"/>
      <c r="N156"/>
      <c r="O156" s="84"/>
      <c r="P156" s="84"/>
      <c r="Q156" s="84"/>
      <c r="R156" s="84"/>
      <c r="S156" s="84"/>
      <c r="T156" s="84"/>
      <c r="U156" s="84"/>
      <c r="V156" s="84"/>
      <c r="W156" s="84"/>
      <c r="X156" s="84"/>
      <c r="Y156" s="84"/>
      <c r="Z156" s="84"/>
      <c r="AA156" s="84"/>
      <c r="AB156" s="84"/>
      <c r="AC156" s="84"/>
      <c r="AD156" s="84"/>
      <c r="AE156" s="57"/>
      <c r="AF156" s="84"/>
      <c r="AG156" s="84"/>
      <c r="AH156" s="84"/>
      <c r="AI156" s="84"/>
      <c r="AJ156" s="84"/>
      <c r="AK156" s="84"/>
      <c r="AL156" s="46"/>
    </row>
    <row r="157" spans="1:38" ht="26.25" customHeight="1" thickBot="1">
      <c r="A157" s="95" t="s">
        <v>363</v>
      </c>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c r="AA157" s="96"/>
      <c r="AB157" s="96"/>
      <c r="AC157" s="96"/>
      <c r="AD157" s="96"/>
      <c r="AE157" s="58"/>
      <c r="AF157" s="96"/>
      <c r="AG157" s="96"/>
      <c r="AH157" s="96"/>
      <c r="AI157" s="96"/>
      <c r="AJ157" s="96"/>
      <c r="AK157" s="96"/>
      <c r="AL157" s="47"/>
    </row>
    <row r="158" spans="1:38" ht="26.25" customHeight="1" thickBot="1">
      <c r="A158" s="48" t="s">
        <v>327</v>
      </c>
      <c r="B158" s="48" t="s">
        <v>328</v>
      </c>
      <c r="C158" s="97" t="s">
        <v>329</v>
      </c>
      <c r="D158" s="98"/>
      <c r="E158" s="98">
        <v>4.0575018160000004E-2</v>
      </c>
      <c r="F158" s="98">
        <v>0.19273133626000005</v>
      </c>
      <c r="G158" s="98">
        <v>1.0143754540000001E-2</v>
      </c>
      <c r="H158" s="98" t="s">
        <v>443</v>
      </c>
      <c r="I158" s="98" t="s">
        <v>443</v>
      </c>
      <c r="J158" s="98" t="s">
        <v>443</v>
      </c>
      <c r="K158" s="98" t="s">
        <v>443</v>
      </c>
      <c r="L158" s="98" t="s">
        <v>443</v>
      </c>
      <c r="M158" s="98">
        <v>12.172505448000003</v>
      </c>
      <c r="N158" s="98" t="s">
        <v>443</v>
      </c>
      <c r="O158" s="98" t="s">
        <v>443</v>
      </c>
      <c r="P158" s="98" t="s">
        <v>443</v>
      </c>
      <c r="Q158" s="98" t="s">
        <v>443</v>
      </c>
      <c r="R158" s="98" t="s">
        <v>443</v>
      </c>
      <c r="S158" s="98" t="s">
        <v>443</v>
      </c>
      <c r="T158" s="98" t="s">
        <v>443</v>
      </c>
      <c r="U158" s="98" t="s">
        <v>443</v>
      </c>
      <c r="V158" s="98" t="s">
        <v>443</v>
      </c>
      <c r="W158" s="98" t="s">
        <v>443</v>
      </c>
      <c r="X158" s="98" t="s">
        <v>443</v>
      </c>
      <c r="Y158" s="98" t="s">
        <v>443</v>
      </c>
      <c r="Z158" s="98" t="s">
        <v>443</v>
      </c>
      <c r="AA158" s="98" t="s">
        <v>443</v>
      </c>
      <c r="AB158" s="98" t="s">
        <v>443</v>
      </c>
      <c r="AC158" s="98" t="s">
        <v>443</v>
      </c>
      <c r="AD158" s="98" t="s">
        <v>443</v>
      </c>
      <c r="AE158" s="54"/>
      <c r="AF158" s="98" t="s">
        <v>444</v>
      </c>
      <c r="AG158" s="98" t="s">
        <v>443</v>
      </c>
      <c r="AH158" s="98" t="s">
        <v>443</v>
      </c>
      <c r="AI158" s="98" t="s">
        <v>444</v>
      </c>
      <c r="AJ158" s="98" t="s">
        <v>443</v>
      </c>
      <c r="AK158" s="98">
        <v>436.18144522000006</v>
      </c>
      <c r="AL158" s="48" t="s">
        <v>49</v>
      </c>
    </row>
    <row r="159" spans="1:38" ht="26.25" customHeight="1" thickBot="1">
      <c r="A159" s="48" t="s">
        <v>327</v>
      </c>
      <c r="B159" s="48" t="s">
        <v>330</v>
      </c>
      <c r="C159" s="97" t="s">
        <v>331</v>
      </c>
      <c r="D159" s="98"/>
      <c r="E159" s="98" t="s">
        <v>442</v>
      </c>
      <c r="F159" s="98" t="s">
        <v>442</v>
      </c>
      <c r="G159" s="98" t="s">
        <v>442</v>
      </c>
      <c r="H159" s="98" t="s">
        <v>442</v>
      </c>
      <c r="I159" s="98" t="s">
        <v>442</v>
      </c>
      <c r="J159" s="98" t="s">
        <v>442</v>
      </c>
      <c r="K159" s="98" t="s">
        <v>442</v>
      </c>
      <c r="L159" s="98" t="s">
        <v>442</v>
      </c>
      <c r="M159" s="98" t="s">
        <v>442</v>
      </c>
      <c r="N159" s="98" t="s">
        <v>442</v>
      </c>
      <c r="O159" s="98" t="s">
        <v>442</v>
      </c>
      <c r="P159" s="98" t="s">
        <v>442</v>
      </c>
      <c r="Q159" s="98" t="s">
        <v>442</v>
      </c>
      <c r="R159" s="98" t="s">
        <v>442</v>
      </c>
      <c r="S159" s="98" t="s">
        <v>442</v>
      </c>
      <c r="T159" s="98" t="s">
        <v>442</v>
      </c>
      <c r="U159" s="98" t="s">
        <v>442</v>
      </c>
      <c r="V159" s="98" t="s">
        <v>442</v>
      </c>
      <c r="W159" s="98" t="s">
        <v>442</v>
      </c>
      <c r="X159" s="98" t="s">
        <v>442</v>
      </c>
      <c r="Y159" s="98" t="s">
        <v>442</v>
      </c>
      <c r="Z159" s="98" t="s">
        <v>442</v>
      </c>
      <c r="AA159" s="98" t="s">
        <v>442</v>
      </c>
      <c r="AB159" s="98" t="s">
        <v>442</v>
      </c>
      <c r="AC159" s="98" t="s">
        <v>442</v>
      </c>
      <c r="AD159" s="98" t="s">
        <v>442</v>
      </c>
      <c r="AE159" s="54"/>
      <c r="AF159" s="98" t="s">
        <v>444</v>
      </c>
      <c r="AG159" s="98" t="s">
        <v>443</v>
      </c>
      <c r="AH159" s="98" t="s">
        <v>443</v>
      </c>
      <c r="AI159" s="98" t="s">
        <v>444</v>
      </c>
      <c r="AJ159" s="98" t="s">
        <v>443</v>
      </c>
      <c r="AK159" s="98" t="s">
        <v>442</v>
      </c>
      <c r="AL159" s="48" t="s">
        <v>49</v>
      </c>
    </row>
    <row r="160" spans="1:38" ht="26.25" customHeight="1" thickBot="1">
      <c r="A160" s="48" t="s">
        <v>332</v>
      </c>
      <c r="B160" s="48" t="s">
        <v>333</v>
      </c>
      <c r="C160" s="97" t="s">
        <v>411</v>
      </c>
      <c r="D160" s="98"/>
      <c r="E160" s="98" t="s">
        <v>442</v>
      </c>
      <c r="F160" s="98" t="s">
        <v>442</v>
      </c>
      <c r="G160" s="98" t="s">
        <v>442</v>
      </c>
      <c r="H160" s="98" t="s">
        <v>442</v>
      </c>
      <c r="I160" s="98" t="s">
        <v>442</v>
      </c>
      <c r="J160" s="98" t="s">
        <v>442</v>
      </c>
      <c r="K160" s="98" t="s">
        <v>442</v>
      </c>
      <c r="L160" s="98" t="s">
        <v>442</v>
      </c>
      <c r="M160" s="98" t="s">
        <v>442</v>
      </c>
      <c r="N160" s="98" t="s">
        <v>442</v>
      </c>
      <c r="O160" s="98" t="s">
        <v>442</v>
      </c>
      <c r="P160" s="98" t="s">
        <v>442</v>
      </c>
      <c r="Q160" s="98" t="s">
        <v>442</v>
      </c>
      <c r="R160" s="98" t="s">
        <v>442</v>
      </c>
      <c r="S160" s="98" t="s">
        <v>442</v>
      </c>
      <c r="T160" s="98" t="s">
        <v>442</v>
      </c>
      <c r="U160" s="98" t="s">
        <v>442</v>
      </c>
      <c r="V160" s="98" t="s">
        <v>442</v>
      </c>
      <c r="W160" s="98" t="s">
        <v>442</v>
      </c>
      <c r="X160" s="98" t="s">
        <v>442</v>
      </c>
      <c r="Y160" s="98" t="s">
        <v>442</v>
      </c>
      <c r="Z160" s="98" t="s">
        <v>442</v>
      </c>
      <c r="AA160" s="98" t="s">
        <v>442</v>
      </c>
      <c r="AB160" s="98" t="s">
        <v>442</v>
      </c>
      <c r="AC160" s="98" t="s">
        <v>442</v>
      </c>
      <c r="AD160" s="98" t="s">
        <v>442</v>
      </c>
      <c r="AE160" s="54"/>
      <c r="AF160" s="98" t="s">
        <v>442</v>
      </c>
      <c r="AG160" s="98" t="s">
        <v>442</v>
      </c>
      <c r="AH160" s="98" t="s">
        <v>442</v>
      </c>
      <c r="AI160" s="98" t="s">
        <v>442</v>
      </c>
      <c r="AJ160" s="98" t="s">
        <v>442</v>
      </c>
      <c r="AK160" s="98" t="s">
        <v>442</v>
      </c>
      <c r="AL160" s="48" t="s">
        <v>49</v>
      </c>
    </row>
    <row r="161" spans="1:38" ht="26.25" customHeight="1" thickBot="1">
      <c r="A161" s="48" t="s">
        <v>334</v>
      </c>
      <c r="B161" s="48" t="s">
        <v>335</v>
      </c>
      <c r="C161" s="97" t="s">
        <v>336</v>
      </c>
      <c r="D161" s="98"/>
      <c r="E161" s="98" t="s">
        <v>444</v>
      </c>
      <c r="F161" s="98" t="s">
        <v>444</v>
      </c>
      <c r="G161" s="98" t="s">
        <v>444</v>
      </c>
      <c r="H161" s="98" t="s">
        <v>444</v>
      </c>
      <c r="I161" s="98" t="s">
        <v>444</v>
      </c>
      <c r="J161" s="98" t="s">
        <v>444</v>
      </c>
      <c r="K161" s="98" t="s">
        <v>444</v>
      </c>
      <c r="L161" s="98" t="s">
        <v>444</v>
      </c>
      <c r="M161" s="98" t="s">
        <v>444</v>
      </c>
      <c r="N161" s="98" t="s">
        <v>444</v>
      </c>
      <c r="O161" s="98" t="s">
        <v>444</v>
      </c>
      <c r="P161" s="98" t="s">
        <v>444</v>
      </c>
      <c r="Q161" s="98" t="s">
        <v>444</v>
      </c>
      <c r="R161" s="98" t="s">
        <v>444</v>
      </c>
      <c r="S161" s="98" t="s">
        <v>444</v>
      </c>
      <c r="T161" s="98" t="s">
        <v>444</v>
      </c>
      <c r="U161" s="98" t="s">
        <v>444</v>
      </c>
      <c r="V161" s="98" t="s">
        <v>444</v>
      </c>
      <c r="W161" s="98" t="s">
        <v>444</v>
      </c>
      <c r="X161" s="98" t="s">
        <v>444</v>
      </c>
      <c r="Y161" s="98" t="s">
        <v>444</v>
      </c>
      <c r="Z161" s="98" t="s">
        <v>444</v>
      </c>
      <c r="AA161" s="98" t="s">
        <v>444</v>
      </c>
      <c r="AB161" s="98" t="s">
        <v>443</v>
      </c>
      <c r="AC161" s="98" t="s">
        <v>443</v>
      </c>
      <c r="AD161" s="98" t="s">
        <v>443</v>
      </c>
      <c r="AE161" s="54"/>
      <c r="AF161" s="98" t="s">
        <v>442</v>
      </c>
      <c r="AG161" s="98" t="s">
        <v>442</v>
      </c>
      <c r="AH161" s="98" t="s">
        <v>442</v>
      </c>
      <c r="AI161" s="98" t="s">
        <v>442</v>
      </c>
      <c r="AJ161" s="98" t="s">
        <v>442</v>
      </c>
      <c r="AK161" s="98" t="s">
        <v>443</v>
      </c>
      <c r="AL161" s="48" t="s">
        <v>49</v>
      </c>
    </row>
    <row r="162" spans="1:38" ht="26.25" customHeight="1" thickBot="1">
      <c r="A162" s="49" t="s">
        <v>334</v>
      </c>
      <c r="B162" s="49" t="s">
        <v>337</v>
      </c>
      <c r="C162" s="99" t="s">
        <v>338</v>
      </c>
      <c r="D162" s="100"/>
      <c r="E162" s="98" t="s">
        <v>444</v>
      </c>
      <c r="F162" s="98" t="s">
        <v>444</v>
      </c>
      <c r="G162" s="98" t="s">
        <v>444</v>
      </c>
      <c r="H162" s="98" t="s">
        <v>444</v>
      </c>
      <c r="I162" s="98" t="s">
        <v>444</v>
      </c>
      <c r="J162" s="98" t="s">
        <v>444</v>
      </c>
      <c r="K162" s="98" t="s">
        <v>444</v>
      </c>
      <c r="L162" s="98" t="s">
        <v>444</v>
      </c>
      <c r="M162" s="98" t="s">
        <v>444</v>
      </c>
      <c r="N162" s="98" t="s">
        <v>444</v>
      </c>
      <c r="O162" s="98" t="s">
        <v>444</v>
      </c>
      <c r="P162" s="98" t="s">
        <v>444</v>
      </c>
      <c r="Q162" s="98" t="s">
        <v>444</v>
      </c>
      <c r="R162" s="98" t="s">
        <v>444</v>
      </c>
      <c r="S162" s="98" t="s">
        <v>444</v>
      </c>
      <c r="T162" s="98" t="s">
        <v>444</v>
      </c>
      <c r="U162" s="98" t="s">
        <v>444</v>
      </c>
      <c r="V162" s="98" t="s">
        <v>444</v>
      </c>
      <c r="W162" s="98" t="s">
        <v>444</v>
      </c>
      <c r="X162" s="98" t="s">
        <v>444</v>
      </c>
      <c r="Y162" s="98" t="s">
        <v>444</v>
      </c>
      <c r="Z162" s="98" t="s">
        <v>444</v>
      </c>
      <c r="AA162" s="98" t="s">
        <v>444</v>
      </c>
      <c r="AB162" s="98" t="s">
        <v>443</v>
      </c>
      <c r="AC162" s="98" t="s">
        <v>443</v>
      </c>
      <c r="AD162" s="98" t="s">
        <v>443</v>
      </c>
      <c r="AE162" s="54"/>
      <c r="AF162" s="98" t="s">
        <v>443</v>
      </c>
      <c r="AG162" s="98" t="s">
        <v>443</v>
      </c>
      <c r="AH162" s="98" t="s">
        <v>443</v>
      </c>
      <c r="AI162" s="98" t="s">
        <v>443</v>
      </c>
      <c r="AJ162" s="98" t="s">
        <v>443</v>
      </c>
      <c r="AK162" s="98" t="s">
        <v>443</v>
      </c>
      <c r="AL162" s="49" t="s">
        <v>412</v>
      </c>
    </row>
    <row r="163" spans="1:38" ht="26.25" customHeight="1" thickBot="1">
      <c r="A163" s="50" t="s">
        <v>339</v>
      </c>
      <c r="B163" s="50" t="s">
        <v>340</v>
      </c>
      <c r="C163" s="101" t="s">
        <v>341</v>
      </c>
      <c r="D163" s="102"/>
      <c r="E163" s="102" t="s">
        <v>442</v>
      </c>
      <c r="F163" s="102" t="s">
        <v>442</v>
      </c>
      <c r="G163" s="102" t="s">
        <v>442</v>
      </c>
      <c r="H163" s="102" t="s">
        <v>442</v>
      </c>
      <c r="I163" s="102" t="s">
        <v>442</v>
      </c>
      <c r="J163" s="102" t="s">
        <v>442</v>
      </c>
      <c r="K163" s="102" t="s">
        <v>442</v>
      </c>
      <c r="L163" s="102" t="s">
        <v>442</v>
      </c>
      <c r="M163" s="102" t="s">
        <v>442</v>
      </c>
      <c r="N163" s="102" t="s">
        <v>442</v>
      </c>
      <c r="O163" s="102" t="s">
        <v>442</v>
      </c>
      <c r="P163" s="102" t="s">
        <v>442</v>
      </c>
      <c r="Q163" s="102" t="s">
        <v>442</v>
      </c>
      <c r="R163" s="102" t="s">
        <v>442</v>
      </c>
      <c r="S163" s="102" t="s">
        <v>442</v>
      </c>
      <c r="T163" s="102" t="s">
        <v>442</v>
      </c>
      <c r="U163" s="102" t="s">
        <v>442</v>
      </c>
      <c r="V163" s="102" t="s">
        <v>442</v>
      </c>
      <c r="W163" s="102" t="s">
        <v>442</v>
      </c>
      <c r="X163" s="102" t="s">
        <v>442</v>
      </c>
      <c r="Y163" s="102" t="s">
        <v>442</v>
      </c>
      <c r="Z163" s="102" t="s">
        <v>442</v>
      </c>
      <c r="AA163" s="102" t="s">
        <v>442</v>
      </c>
      <c r="AB163" s="102" t="s">
        <v>442</v>
      </c>
      <c r="AC163" s="102" t="s">
        <v>443</v>
      </c>
      <c r="AD163" s="102" t="s">
        <v>443</v>
      </c>
      <c r="AE163" s="54"/>
      <c r="AF163" s="102" t="s">
        <v>443</v>
      </c>
      <c r="AG163" s="102" t="s">
        <v>443</v>
      </c>
      <c r="AH163" s="102" t="s">
        <v>443</v>
      </c>
      <c r="AI163" s="102" t="s">
        <v>443</v>
      </c>
      <c r="AJ163" s="102" t="s">
        <v>443</v>
      </c>
      <c r="AK163" s="102" t="s">
        <v>442</v>
      </c>
      <c r="AL163" s="50" t="s">
        <v>412</v>
      </c>
    </row>
    <row r="164" spans="1:38" ht="26.25" customHeight="1" thickBot="1">
      <c r="A164" s="50" t="s">
        <v>339</v>
      </c>
      <c r="B164" s="50" t="s">
        <v>342</v>
      </c>
      <c r="C164" s="101" t="s">
        <v>343</v>
      </c>
      <c r="D164" s="102"/>
      <c r="E164" s="102">
        <v>0.28439999999999999</v>
      </c>
      <c r="F164" s="102">
        <v>0.85319999999999996</v>
      </c>
      <c r="G164" s="102">
        <v>5.688E-2</v>
      </c>
      <c r="H164" s="102">
        <v>5.688E-2</v>
      </c>
      <c r="I164" s="102">
        <v>0.1058048145</v>
      </c>
      <c r="J164" s="102">
        <v>0.1293169955</v>
      </c>
      <c r="K164" s="102">
        <v>0.19985353850000001</v>
      </c>
      <c r="L164" s="102">
        <v>9.5224333049999995E-3</v>
      </c>
      <c r="M164" s="102">
        <v>8.532</v>
      </c>
      <c r="N164" s="102" t="s">
        <v>443</v>
      </c>
      <c r="O164" s="102" t="s">
        <v>443</v>
      </c>
      <c r="P164" s="102" t="s">
        <v>443</v>
      </c>
      <c r="Q164" s="102" t="s">
        <v>443</v>
      </c>
      <c r="R164" s="102" t="s">
        <v>443</v>
      </c>
      <c r="S164" s="102" t="s">
        <v>443</v>
      </c>
      <c r="T164" s="102" t="s">
        <v>443</v>
      </c>
      <c r="U164" s="102" t="s">
        <v>443</v>
      </c>
      <c r="V164" s="102" t="s">
        <v>443</v>
      </c>
      <c r="W164" s="102" t="s">
        <v>443</v>
      </c>
      <c r="X164" s="102" t="s">
        <v>443</v>
      </c>
      <c r="Y164" s="102" t="s">
        <v>443</v>
      </c>
      <c r="Z164" s="102" t="s">
        <v>443</v>
      </c>
      <c r="AA164" s="102" t="s">
        <v>443</v>
      </c>
      <c r="AB164" s="102" t="s">
        <v>443</v>
      </c>
      <c r="AC164" s="102" t="s">
        <v>443</v>
      </c>
      <c r="AD164" s="102" t="s">
        <v>443</v>
      </c>
      <c r="AE164" s="54"/>
      <c r="AF164" s="102" t="s">
        <v>443</v>
      </c>
      <c r="AG164" s="102" t="s">
        <v>443</v>
      </c>
      <c r="AH164" s="102" t="s">
        <v>443</v>
      </c>
      <c r="AI164" s="102" t="s">
        <v>443</v>
      </c>
      <c r="AJ164" s="102" t="s">
        <v>443</v>
      </c>
      <c r="AK164" s="102">
        <v>2844</v>
      </c>
      <c r="AL164" s="50" t="s">
        <v>344</v>
      </c>
    </row>
    <row r="165" spans="1:38" ht="26.25" customHeight="1" thickBot="1">
      <c r="A165" s="50" t="s">
        <v>339</v>
      </c>
      <c r="B165" s="50" t="s">
        <v>345</v>
      </c>
      <c r="C165" s="101" t="s">
        <v>346</v>
      </c>
      <c r="D165" s="102"/>
      <c r="E165" s="102" t="s">
        <v>444</v>
      </c>
      <c r="F165" s="102" t="s">
        <v>444</v>
      </c>
      <c r="G165" s="102" t="s">
        <v>444</v>
      </c>
      <c r="H165" s="102" t="s">
        <v>444</v>
      </c>
      <c r="I165" s="102" t="s">
        <v>444</v>
      </c>
      <c r="J165" s="102" t="s">
        <v>444</v>
      </c>
      <c r="K165" s="102" t="s">
        <v>444</v>
      </c>
      <c r="L165" s="102" t="s">
        <v>444</v>
      </c>
      <c r="M165" s="102" t="s">
        <v>444</v>
      </c>
      <c r="N165" s="102" t="s">
        <v>444</v>
      </c>
      <c r="O165" s="102" t="s">
        <v>444</v>
      </c>
      <c r="P165" s="102" t="s">
        <v>444</v>
      </c>
      <c r="Q165" s="102" t="s">
        <v>444</v>
      </c>
      <c r="R165" s="102" t="s">
        <v>444</v>
      </c>
      <c r="S165" s="102" t="s">
        <v>444</v>
      </c>
      <c r="T165" s="102" t="s">
        <v>444</v>
      </c>
      <c r="U165" s="102" t="s">
        <v>444</v>
      </c>
      <c r="V165" s="102" t="s">
        <v>444</v>
      </c>
      <c r="W165" s="102" t="s">
        <v>444</v>
      </c>
      <c r="X165" s="102" t="s">
        <v>444</v>
      </c>
      <c r="Y165" s="102" t="s">
        <v>444</v>
      </c>
      <c r="Z165" s="102" t="s">
        <v>444</v>
      </c>
      <c r="AA165" s="102" t="s">
        <v>444</v>
      </c>
      <c r="AB165" s="102" t="s">
        <v>444</v>
      </c>
      <c r="AC165" s="102" t="s">
        <v>444</v>
      </c>
      <c r="AD165" s="102" t="s">
        <v>444</v>
      </c>
      <c r="AE165" s="56"/>
      <c r="AF165" s="102" t="s">
        <v>443</v>
      </c>
      <c r="AG165" s="102" t="s">
        <v>443</v>
      </c>
      <c r="AH165" s="102" t="s">
        <v>443</v>
      </c>
      <c r="AI165" s="102" t="s">
        <v>443</v>
      </c>
      <c r="AJ165" s="102" t="s">
        <v>443</v>
      </c>
      <c r="AK165" s="102" t="s">
        <v>444</v>
      </c>
      <c r="AL165" s="50" t="s">
        <v>412</v>
      </c>
    </row>
    <row r="166" spans="1:38" ht="15" customHeight="1">
      <c r="D166" s="12"/>
      <c r="E166" s="12"/>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4"/>
      <c r="AG166" s="14"/>
      <c r="AH166" s="14"/>
      <c r="AI166" s="14"/>
      <c r="AJ166" s="14"/>
      <c r="AK166" s="14"/>
      <c r="AL166" s="18"/>
    </row>
    <row r="167" spans="1:38" s="113" customFormat="1" ht="52.5" customHeight="1">
      <c r="A167" s="270" t="s">
        <v>371</v>
      </c>
      <c r="B167" s="270"/>
      <c r="C167" s="270"/>
      <c r="D167" s="270"/>
      <c r="E167" s="270"/>
      <c r="F167" s="270"/>
      <c r="G167" s="270"/>
      <c r="H167" s="111"/>
      <c r="I167" s="112"/>
      <c r="J167" s="112"/>
      <c r="K167" s="112"/>
      <c r="L167" s="112"/>
      <c r="M167" s="112"/>
      <c r="N167" s="112"/>
      <c r="O167" s="112"/>
      <c r="P167" s="112"/>
      <c r="Q167" s="112"/>
      <c r="R167" s="112"/>
      <c r="S167" s="112"/>
      <c r="T167" s="112"/>
      <c r="U167" s="112"/>
      <c r="AC167" s="114"/>
      <c r="AD167" s="114"/>
      <c r="AG167" s="115"/>
      <c r="AH167" s="115"/>
      <c r="AI167" s="115"/>
      <c r="AJ167" s="115"/>
      <c r="AK167" s="115"/>
      <c r="AL167" s="115"/>
    </row>
    <row r="168" spans="1:38" s="116" customFormat="1" ht="63.75" customHeight="1">
      <c r="A168" s="270" t="s">
        <v>375</v>
      </c>
      <c r="B168" s="270"/>
      <c r="C168" s="270"/>
      <c r="D168" s="270"/>
      <c r="E168" s="270"/>
      <c r="F168" s="270"/>
      <c r="G168" s="270"/>
      <c r="H168" s="111"/>
      <c r="I168" s="112"/>
      <c r="J168"/>
      <c r="K168"/>
      <c r="L168"/>
      <c r="M168" s="112"/>
      <c r="N168" s="112"/>
      <c r="O168" s="112"/>
      <c r="P168" s="112"/>
      <c r="Q168" s="112"/>
      <c r="R168" s="112"/>
      <c r="S168" s="112"/>
      <c r="T168" s="112"/>
      <c r="U168" s="112"/>
    </row>
    <row r="169" spans="1:38" s="116" customFormat="1" ht="26.25" customHeight="1">
      <c r="A169" s="270" t="s">
        <v>372</v>
      </c>
      <c r="B169" s="270"/>
      <c r="C169" s="270"/>
      <c r="D169" s="270"/>
      <c r="E169" s="270"/>
      <c r="F169" s="270"/>
      <c r="G169" s="270"/>
      <c r="H169" s="111"/>
      <c r="I169" s="112"/>
      <c r="J169"/>
      <c r="K169"/>
      <c r="L169"/>
      <c r="M169" s="112"/>
      <c r="N169" s="112"/>
      <c r="O169" s="112"/>
      <c r="P169" s="112"/>
      <c r="Q169" s="112"/>
      <c r="R169" s="112"/>
      <c r="S169" s="112"/>
      <c r="T169" s="112"/>
      <c r="U169" s="112"/>
    </row>
    <row r="170" spans="1:38" s="113" customFormat="1" ht="26.25" customHeight="1">
      <c r="A170" s="270" t="s">
        <v>373</v>
      </c>
      <c r="B170" s="270"/>
      <c r="C170" s="270"/>
      <c r="D170" s="270"/>
      <c r="E170" s="270"/>
      <c r="F170" s="270"/>
      <c r="G170" s="270"/>
      <c r="H170" s="111"/>
      <c r="I170" s="112"/>
      <c r="J170"/>
      <c r="K170"/>
      <c r="L170"/>
      <c r="M170" s="112"/>
      <c r="N170" s="112"/>
      <c r="O170" s="112"/>
      <c r="P170" s="112"/>
      <c r="Q170" s="112"/>
      <c r="R170" s="112"/>
      <c r="S170" s="112"/>
      <c r="T170" s="112"/>
      <c r="U170" s="112"/>
      <c r="AC170" s="114"/>
      <c r="AD170" s="114"/>
      <c r="AG170" s="115"/>
      <c r="AH170" s="115"/>
      <c r="AI170" s="115"/>
      <c r="AJ170" s="115"/>
      <c r="AK170" s="115"/>
      <c r="AL170" s="115"/>
    </row>
    <row r="171" spans="1:38" s="116" customFormat="1" ht="52.5" customHeight="1">
      <c r="A171" s="270" t="s">
        <v>374</v>
      </c>
      <c r="B171" s="270"/>
      <c r="C171" s="270"/>
      <c r="D171" s="270"/>
      <c r="E171" s="270"/>
      <c r="F171" s="270"/>
      <c r="G171" s="270"/>
      <c r="H171" s="111"/>
      <c r="I171" s="112"/>
      <c r="J171"/>
      <c r="K171"/>
      <c r="L171"/>
      <c r="M171" s="112"/>
      <c r="N171" s="112"/>
      <c r="O171" s="112"/>
      <c r="P171" s="112"/>
      <c r="Q171" s="112"/>
      <c r="R171" s="112"/>
      <c r="S171" s="112"/>
      <c r="T171" s="112"/>
      <c r="U171" s="112"/>
    </row>
  </sheetData>
  <autoFilter ref="A10:AD150" xr:uid="{00000000-0001-0000-1B00-000000000000}">
    <filterColumn colId="1" showButton="0">
      <filters blank="1">
        <filter val="1A1a"/>
        <filter val="1A2a"/>
        <filter val="1A2b"/>
        <filter val="1A2gviii"/>
        <filter val="1B1a"/>
        <filter val="1B1b"/>
        <filter val="1B1c"/>
        <filter val="2A1"/>
        <filter val="2C1"/>
        <filter val="2C2"/>
        <filter val="5C1biii"/>
        <filter val="NATIONAL TOTAL"/>
        <filter val="NFR Code"/>
      </filters>
    </filterColumn>
    <filterColumn colId="2" showButton="0"/>
    <filterColumn colId="4" showButton="0"/>
    <filterColumn colId="5" showButton="0"/>
    <filterColumn colId="6" showButton="0"/>
    <filterColumn colId="8" showButton="0"/>
    <filterColumn colId="9" showButton="0"/>
    <filterColumn colId="10" showButton="0"/>
    <filterColumn colId="13" showButton="0"/>
    <filterColumn colId="14" showButton="0"/>
    <filterColumn colId="16" showButton="0"/>
    <filterColumn colId="17" showButton="0"/>
    <filterColumn colId="18" showButton="0"/>
    <filterColumn colId="19" showButton="0"/>
    <filterColumn colId="20" showButton="0"/>
    <filterColumn colId="22" showButton="0"/>
    <filterColumn colId="23" showButton="0"/>
    <filterColumn colId="24" showButton="0"/>
    <filterColumn colId="25" showButton="0"/>
    <filterColumn colId="26" showButton="0"/>
    <filterColumn colId="27" showButton="0"/>
    <filterColumn colId="28" showButton="0"/>
  </autoFilter>
  <mergeCells count="15">
    <mergeCell ref="A169:G169"/>
    <mergeCell ref="A170:G170"/>
    <mergeCell ref="A171:G171"/>
    <mergeCell ref="Q10:V11"/>
    <mergeCell ref="W10:AD10"/>
    <mergeCell ref="AF10:AL11"/>
    <mergeCell ref="X11:AB11"/>
    <mergeCell ref="A167:G167"/>
    <mergeCell ref="A168:G168"/>
    <mergeCell ref="A10:A12"/>
    <mergeCell ref="B10:D12"/>
    <mergeCell ref="E10:H11"/>
    <mergeCell ref="I10:L11"/>
    <mergeCell ref="M10:M11"/>
    <mergeCell ref="N10:P11"/>
  </mergeCells>
  <pageMargins left="0.7" right="0.7" top="0.75" bottom="0.75" header="0.3" footer="0.3"/>
  <ignoredErrors>
    <ignoredError sqref="E16 E141:AD141 AG15 AK14 AF22:AK22 AF16:AJ16 AK17 AK15 AK18 AK19 AK20:AK21 AJ24 AK23 AG25 AJ25 AF37:AK38 AK34 AF35 AK36 AH36 AF42:AK42 AK39 AF45:AK46 AK43 AG44 AJ44:AK44 AF49:AK51 AG47 AJ47:AK47 AF61:AJ61 AF71:AK71 AK64 AK65:AK67 AK70 AF76:AJ76 AK75 AF78:AJ78 AF81:AK81 AK79 AF93:AJ93 AK92 AF95:AJ95 AK94 AF97:AK97 AK96 AF101:AJ101 AK98 AF125:AJ125 AK122:AK124 AF127:AK130 AF133:AK135 AF88:AK90 E94 AF82:AJ82 E71 E75 AF74:AJ74 AF72:AJ72 AF85:AJ85 E49:E50 AF58:AJ58 AF60:AJ60 AF86:AJ86 E35 AF63:AK63 AF62:AJ62 AF84:AJ84 AF83:AJ83 E98 E103 AF103:AK103 AF102:AJ102 E22 E37:E38 E45:E46 AF40 AH40:AK40 AJ41:AK41 AF48:AJ48 E54 AF54:AK54 AF52:AJ52 AF53:AJ53 E63 AF57:AJ57 AF55:AJ55 AF56:AJ56 E66:E69 AF73:AJ73 E79 E81 AF87:AJ87 AF91:AJ91 E96 AF99:AJ99 AF100:AJ100 E106 AF106:AK106 AF104:AJ104 AF105:AJ105 AF111:AK111 AF107:AJ107 E111 AF108:AJ108 AF109:AJ109 AF110:AJ110 AF114:AK115 AF112:AJ112 E114:E115 AF113:AJ113 E117:E118 AF117:AK118 AF116:AJ116 E120 AF120:AK120 AF119:AJ119 AF121:AJ121 E122:E124 E127:E130 E132:E134 AF131:AJ131 E138 AF138:AK138 AF136:AJ136 AF137:AJ137"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filterMode="1"/>
  <dimension ref="A1:AL171"/>
  <sheetViews>
    <sheetView zoomScale="80" zoomScaleNormal="80" workbookViewId="0">
      <selection activeCell="E141" sqref="E141"/>
    </sheetView>
  </sheetViews>
  <sheetFormatPr defaultColWidth="8.85546875" defaultRowHeight="12.75"/>
  <cols>
    <col min="1" max="2" width="21.42578125" style="1" customWidth="1"/>
    <col min="3" max="3" width="46.42578125" style="15" customWidth="1"/>
    <col min="4" max="4" width="7.140625" style="1" customWidth="1"/>
    <col min="5" max="7" width="8.5703125" style="1" customWidth="1"/>
    <col min="8" max="8" width="11.42578125" style="1" hidden="1" customWidth="1"/>
    <col min="9" max="9" width="10.5703125" style="1" hidden="1" customWidth="1"/>
    <col min="10" max="10" width="8.5703125" style="1" customWidth="1"/>
    <col min="11" max="13" width="8.5703125" style="1" hidden="1" customWidth="1"/>
    <col min="14" max="16" width="8.5703125" style="1" customWidth="1"/>
    <col min="17" max="24" width="8.5703125" style="1" hidden="1" customWidth="1"/>
    <col min="25" max="25" width="12.42578125" style="1" hidden="1" customWidth="1"/>
    <col min="26" max="30" width="8.5703125" style="1" hidden="1" customWidth="1"/>
    <col min="31" max="31" width="2.140625" style="1" customWidth="1"/>
    <col min="32" max="36" width="8.5703125" style="1" customWidth="1"/>
    <col min="37" max="37" width="11.5703125" style="1" customWidth="1"/>
    <col min="38" max="38" width="25.7109375" style="1" customWidth="1"/>
    <col min="39" max="16384" width="8.85546875" style="1"/>
  </cols>
  <sheetData>
    <row r="1" spans="1:38" ht="22.5" customHeight="1">
      <c r="A1" s="23" t="s">
        <v>362</v>
      </c>
      <c r="B1" s="24"/>
      <c r="C1" s="25"/>
    </row>
    <row r="2" spans="1:38">
      <c r="A2" s="26" t="s">
        <v>361</v>
      </c>
      <c r="B2" s="24"/>
      <c r="C2" s="25"/>
    </row>
    <row r="3" spans="1:38">
      <c r="B3" s="24"/>
      <c r="C3" s="25"/>
      <c r="F3" s="24"/>
      <c r="R3" s="2"/>
      <c r="S3" s="2"/>
      <c r="T3" s="2"/>
      <c r="U3" s="2"/>
      <c r="V3" s="2"/>
    </row>
    <row r="4" spans="1:38">
      <c r="A4" s="26" t="s">
        <v>0</v>
      </c>
      <c r="B4" s="17" t="s">
        <v>428</v>
      </c>
      <c r="C4" s="27" t="s">
        <v>1</v>
      </c>
      <c r="R4" s="2"/>
      <c r="S4" s="2"/>
      <c r="T4" s="2"/>
      <c r="U4" s="2"/>
      <c r="V4" s="2"/>
    </row>
    <row r="5" spans="1:38">
      <c r="A5" s="26" t="s">
        <v>2</v>
      </c>
      <c r="B5" s="185" t="s">
        <v>453</v>
      </c>
      <c r="C5" s="27" t="s">
        <v>3</v>
      </c>
      <c r="R5" s="2"/>
      <c r="S5" s="2"/>
      <c r="T5" s="2"/>
      <c r="U5" s="2"/>
      <c r="V5" s="2"/>
    </row>
    <row r="6" spans="1:38">
      <c r="A6" s="26" t="s">
        <v>4</v>
      </c>
      <c r="B6" s="17">
        <v>2014</v>
      </c>
      <c r="C6" s="27" t="s">
        <v>5</v>
      </c>
      <c r="R6" s="28"/>
      <c r="S6" s="28"/>
      <c r="T6" s="28"/>
      <c r="U6" s="28"/>
      <c r="V6" s="28"/>
    </row>
    <row r="7" spans="1:38">
      <c r="A7" s="26" t="s">
        <v>6</v>
      </c>
      <c r="B7" s="17" t="s">
        <v>450</v>
      </c>
      <c r="C7" s="27" t="s">
        <v>7</v>
      </c>
      <c r="R7" s="2"/>
      <c r="S7" s="2"/>
      <c r="T7" s="2"/>
      <c r="U7" s="2"/>
      <c r="V7" s="2"/>
    </row>
    <row r="8" spans="1:38">
      <c r="A8" s="6"/>
      <c r="B8" s="24"/>
      <c r="C8" s="25"/>
      <c r="R8" s="2"/>
      <c r="S8" s="2"/>
      <c r="T8" s="2"/>
      <c r="U8" s="2"/>
      <c r="V8" s="2"/>
      <c r="AF8" s="28"/>
    </row>
    <row r="9" spans="1:38" ht="13.5" thickBot="1">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c r="A10" s="271" t="str">
        <f>B4&amp;": "&amp;B5&amp;": "&amp;B6</f>
        <v>MK:  04/03/2024: 2014</v>
      </c>
      <c r="B10" s="273" t="s">
        <v>8</v>
      </c>
      <c r="C10" s="274"/>
      <c r="D10" s="275"/>
      <c r="E10" s="261" t="s">
        <v>9</v>
      </c>
      <c r="F10" s="262"/>
      <c r="G10" s="262"/>
      <c r="H10" s="263"/>
      <c r="I10" s="261" t="s">
        <v>10</v>
      </c>
      <c r="J10" s="262"/>
      <c r="K10" s="262"/>
      <c r="L10" s="263"/>
      <c r="M10" s="279" t="s">
        <v>11</v>
      </c>
      <c r="N10" s="261" t="s">
        <v>12</v>
      </c>
      <c r="O10" s="262"/>
      <c r="P10" s="263"/>
      <c r="Q10" s="261" t="s">
        <v>13</v>
      </c>
      <c r="R10" s="262"/>
      <c r="S10" s="262"/>
      <c r="T10" s="262"/>
      <c r="U10" s="262"/>
      <c r="V10" s="263"/>
      <c r="W10" s="261" t="s">
        <v>366</v>
      </c>
      <c r="X10" s="262"/>
      <c r="Y10" s="262"/>
      <c r="Z10" s="262"/>
      <c r="AA10" s="262"/>
      <c r="AB10" s="262"/>
      <c r="AC10" s="262"/>
      <c r="AD10" s="263"/>
      <c r="AE10" s="33"/>
      <c r="AF10" s="261" t="s">
        <v>383</v>
      </c>
      <c r="AG10" s="262"/>
      <c r="AH10" s="262"/>
      <c r="AI10" s="262"/>
      <c r="AJ10" s="262"/>
      <c r="AK10" s="262"/>
      <c r="AL10" s="263"/>
    </row>
    <row r="11" spans="1:38" ht="15" customHeight="1" thickBot="1">
      <c r="A11" s="272"/>
      <c r="B11" s="276"/>
      <c r="C11" s="277"/>
      <c r="D11" s="278"/>
      <c r="E11" s="264"/>
      <c r="F11" s="265"/>
      <c r="G11" s="265"/>
      <c r="H11" s="266"/>
      <c r="I11" s="264"/>
      <c r="J11" s="265"/>
      <c r="K11" s="265"/>
      <c r="L11" s="266"/>
      <c r="M11" s="280"/>
      <c r="N11" s="264"/>
      <c r="O11" s="265"/>
      <c r="P11" s="266"/>
      <c r="Q11" s="264"/>
      <c r="R11" s="265"/>
      <c r="S11" s="265"/>
      <c r="T11" s="265"/>
      <c r="U11" s="265"/>
      <c r="V11" s="266"/>
      <c r="W11" s="108"/>
      <c r="X11" s="267" t="s">
        <v>31</v>
      </c>
      <c r="Y11" s="268"/>
      <c r="Z11" s="268"/>
      <c r="AA11" s="268"/>
      <c r="AB11" s="269"/>
      <c r="AC11" s="109"/>
      <c r="AD11" s="110"/>
      <c r="AE11" s="34"/>
      <c r="AF11" s="264"/>
      <c r="AG11" s="265"/>
      <c r="AH11" s="265"/>
      <c r="AI11" s="265"/>
      <c r="AJ11" s="265"/>
      <c r="AK11" s="265"/>
      <c r="AL11" s="266"/>
    </row>
    <row r="12" spans="1:38" ht="52.5" customHeight="1" thickBot="1">
      <c r="A12" s="272"/>
      <c r="B12" s="276"/>
      <c r="C12" s="277"/>
      <c r="D12" s="278"/>
      <c r="E12" s="104" t="s">
        <v>384</v>
      </c>
      <c r="F12" s="104" t="s">
        <v>14</v>
      </c>
      <c r="G12" s="104" t="s">
        <v>15</v>
      </c>
      <c r="H12" s="104" t="s">
        <v>16</v>
      </c>
      <c r="I12" s="104" t="s">
        <v>17</v>
      </c>
      <c r="J12" s="105" t="s">
        <v>18</v>
      </c>
      <c r="K12" s="105" t="s">
        <v>19</v>
      </c>
      <c r="L12" s="106" t="s">
        <v>394</v>
      </c>
      <c r="M12" s="104" t="s">
        <v>20</v>
      </c>
      <c r="N12" s="105" t="s">
        <v>21</v>
      </c>
      <c r="O12" s="105" t="s">
        <v>22</v>
      </c>
      <c r="P12" s="105" t="s">
        <v>23</v>
      </c>
      <c r="Q12" s="105" t="s">
        <v>24</v>
      </c>
      <c r="R12" s="105" t="s">
        <v>25</v>
      </c>
      <c r="S12" s="105" t="s">
        <v>26</v>
      </c>
      <c r="T12" s="105" t="s">
        <v>27</v>
      </c>
      <c r="U12" s="105" t="s">
        <v>28</v>
      </c>
      <c r="V12" s="105" t="s">
        <v>29</v>
      </c>
      <c r="W12" s="104" t="s">
        <v>30</v>
      </c>
      <c r="X12" s="104" t="s">
        <v>395</v>
      </c>
      <c r="Y12" s="104" t="s">
        <v>396</v>
      </c>
      <c r="Z12" s="104" t="s">
        <v>397</v>
      </c>
      <c r="AA12" s="104" t="s">
        <v>398</v>
      </c>
      <c r="AB12" s="104" t="s">
        <v>41</v>
      </c>
      <c r="AC12" s="105" t="s">
        <v>32</v>
      </c>
      <c r="AD12" s="105" t="s">
        <v>33</v>
      </c>
      <c r="AE12" s="35"/>
      <c r="AF12" s="104" t="s">
        <v>34</v>
      </c>
      <c r="AG12" s="104" t="s">
        <v>35</v>
      </c>
      <c r="AH12" s="104" t="s">
        <v>36</v>
      </c>
      <c r="AI12" s="104" t="s">
        <v>37</v>
      </c>
      <c r="AJ12" s="104" t="s">
        <v>38</v>
      </c>
      <c r="AK12" s="104" t="s">
        <v>39</v>
      </c>
      <c r="AL12" s="107" t="s">
        <v>40</v>
      </c>
    </row>
    <row r="13" spans="1:38" ht="37.5" customHeight="1" thickBot="1">
      <c r="A13" s="36" t="s">
        <v>42</v>
      </c>
      <c r="B13" s="36" t="s">
        <v>43</v>
      </c>
      <c r="C13" s="37" t="s">
        <v>427</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ht="26.25" customHeight="1" thickBot="1">
      <c r="A14" s="60" t="s">
        <v>50</v>
      </c>
      <c r="B14" s="60" t="s">
        <v>51</v>
      </c>
      <c r="C14" s="61" t="s">
        <v>52</v>
      </c>
      <c r="D14" s="62"/>
      <c r="E14" s="62">
        <v>8.4402926677365837</v>
      </c>
      <c r="F14" s="62">
        <v>6.9908995167900154E-2</v>
      </c>
      <c r="G14" s="62">
        <v>76.900800344189491</v>
      </c>
      <c r="H14" s="62" t="s">
        <v>443</v>
      </c>
      <c r="I14" s="62">
        <v>1.9193788947826458</v>
      </c>
      <c r="J14" s="62">
        <v>4.8317845584462455</v>
      </c>
      <c r="K14" s="62">
        <v>7.1559340928887432</v>
      </c>
      <c r="L14" s="62">
        <v>2.2431899852828147E-2</v>
      </c>
      <c r="M14" s="62">
        <v>2.0343086939225024</v>
      </c>
      <c r="N14" s="62">
        <v>0.66998863971679801</v>
      </c>
      <c r="O14" s="62">
        <v>8.1489400343733004E-2</v>
      </c>
      <c r="P14" s="62">
        <v>0.12879075201099616</v>
      </c>
      <c r="Q14" s="62">
        <v>0.63830261698143542</v>
      </c>
      <c r="R14" s="62">
        <v>0.40609798494784427</v>
      </c>
      <c r="S14" s="62">
        <v>5.3029519476664427E-2</v>
      </c>
      <c r="T14" s="62">
        <v>0.85436681037091122</v>
      </c>
      <c r="U14" s="62">
        <v>1.990563034574758</v>
      </c>
      <c r="V14" s="62">
        <v>0.53528114579839803</v>
      </c>
      <c r="W14" s="62">
        <v>0.44583691004659814</v>
      </c>
      <c r="X14" s="62">
        <v>5.9075584121998505E-5</v>
      </c>
      <c r="Y14" s="62">
        <v>1.642730123490848E-3</v>
      </c>
      <c r="Z14" s="62">
        <v>1.2894673584348481E-3</v>
      </c>
      <c r="AA14" s="62">
        <v>1.0566446543404776E-4</v>
      </c>
      <c r="AB14" s="62">
        <v>3.0969375314817424E-3</v>
      </c>
      <c r="AC14" s="62">
        <v>2.9585756573439998E-4</v>
      </c>
      <c r="AD14" s="157">
        <v>1.4572089058560001E-4</v>
      </c>
      <c r="AE14" s="158"/>
      <c r="AF14" s="159">
        <v>1670.7249999999999</v>
      </c>
      <c r="AG14" s="62">
        <v>44157.845632000004</v>
      </c>
      <c r="AH14" s="62">
        <v>1632.8245319616001</v>
      </c>
      <c r="AI14" s="62" t="s">
        <v>443</v>
      </c>
      <c r="AJ14" s="62" t="s">
        <v>443</v>
      </c>
      <c r="AK14" s="62" t="s">
        <v>443</v>
      </c>
      <c r="AL14" s="40" t="s">
        <v>49</v>
      </c>
    </row>
    <row r="15" spans="1:38" ht="26.25" hidden="1" customHeight="1" thickBot="1">
      <c r="A15" s="60" t="s">
        <v>53</v>
      </c>
      <c r="B15" s="60" t="s">
        <v>54</v>
      </c>
      <c r="C15" s="61" t="s">
        <v>55</v>
      </c>
      <c r="D15" s="62"/>
      <c r="E15" s="62">
        <v>1.5260542619999999E-2</v>
      </c>
      <c r="F15" s="62">
        <v>2.47177803E-4</v>
      </c>
      <c r="G15" s="62">
        <v>5.2122275849999997E-2</v>
      </c>
      <c r="H15" s="62" t="s">
        <v>444</v>
      </c>
      <c r="I15" s="62">
        <v>9.6721749000000003E-4</v>
      </c>
      <c r="J15" s="62">
        <v>1.6120291500000001E-3</v>
      </c>
      <c r="K15" s="62">
        <v>2.1493721999999997E-3</v>
      </c>
      <c r="L15" s="62" t="s">
        <v>444</v>
      </c>
      <c r="M15" s="62">
        <v>6.4481165999999998E-4</v>
      </c>
      <c r="N15" s="62">
        <v>4.94355606E-4</v>
      </c>
      <c r="O15" s="62">
        <v>1.2896233199999999E-4</v>
      </c>
      <c r="P15" s="62">
        <v>3.2240582999999998E-5</v>
      </c>
      <c r="Q15" s="62">
        <v>4.2772506779999999E-4</v>
      </c>
      <c r="R15" s="62">
        <v>1.5905354280000002E-3</v>
      </c>
      <c r="S15" s="62">
        <v>1.2788764590000001E-3</v>
      </c>
      <c r="T15" s="62">
        <v>8.3073235530000011E-2</v>
      </c>
      <c r="U15" s="62">
        <v>2.25684081E-4</v>
      </c>
      <c r="V15" s="62">
        <v>5.2982024729999995E-3</v>
      </c>
      <c r="W15" s="62">
        <v>2.6867152499999997E-4</v>
      </c>
      <c r="X15" s="62" t="s">
        <v>443</v>
      </c>
      <c r="Y15" s="62">
        <v>3.9763385700000001E-7</v>
      </c>
      <c r="Z15" s="62" t="s">
        <v>443</v>
      </c>
      <c r="AA15" s="62" t="s">
        <v>443</v>
      </c>
      <c r="AB15" s="62">
        <v>3.9763385700000001E-7</v>
      </c>
      <c r="AC15" s="62" t="s">
        <v>443</v>
      </c>
      <c r="AD15" s="157" t="s">
        <v>443</v>
      </c>
      <c r="AE15" s="158"/>
      <c r="AF15" s="62">
        <v>107.46861</v>
      </c>
      <c r="AG15" s="62" t="s">
        <v>443</v>
      </c>
      <c r="AH15" s="62" t="s">
        <v>443</v>
      </c>
      <c r="AI15" s="62" t="s">
        <v>443</v>
      </c>
      <c r="AJ15" s="62" t="s">
        <v>443</v>
      </c>
      <c r="AK15" s="62" t="s">
        <v>443</v>
      </c>
      <c r="AL15" s="40" t="s">
        <v>49</v>
      </c>
    </row>
    <row r="16" spans="1:38" ht="26.25" hidden="1" customHeight="1" thickBot="1">
      <c r="A16" s="60" t="s">
        <v>53</v>
      </c>
      <c r="B16" s="60" t="s">
        <v>56</v>
      </c>
      <c r="C16" s="61" t="s">
        <v>57</v>
      </c>
      <c r="D16" s="62"/>
      <c r="E16" s="62" t="s">
        <v>442</v>
      </c>
      <c r="F16" s="62" t="s">
        <v>442</v>
      </c>
      <c r="G16" s="62" t="s">
        <v>442</v>
      </c>
      <c r="H16" s="62" t="s">
        <v>442</v>
      </c>
      <c r="I16" s="62" t="s">
        <v>442</v>
      </c>
      <c r="J16" s="62" t="s">
        <v>442</v>
      </c>
      <c r="K16" s="62" t="s">
        <v>442</v>
      </c>
      <c r="L16" s="62" t="s">
        <v>442</v>
      </c>
      <c r="M16" s="62" t="s">
        <v>442</v>
      </c>
      <c r="N16" s="62" t="s">
        <v>442</v>
      </c>
      <c r="O16" s="62" t="s">
        <v>442</v>
      </c>
      <c r="P16" s="62" t="s">
        <v>442</v>
      </c>
      <c r="Q16" s="62" t="s">
        <v>442</v>
      </c>
      <c r="R16" s="62" t="s">
        <v>442</v>
      </c>
      <c r="S16" s="62" t="s">
        <v>442</v>
      </c>
      <c r="T16" s="62" t="s">
        <v>442</v>
      </c>
      <c r="U16" s="62" t="s">
        <v>442</v>
      </c>
      <c r="V16" s="62" t="s">
        <v>442</v>
      </c>
      <c r="W16" s="62" t="s">
        <v>442</v>
      </c>
      <c r="X16" s="62" t="s">
        <v>442</v>
      </c>
      <c r="Y16" s="62" t="s">
        <v>442</v>
      </c>
      <c r="Z16" s="62" t="s">
        <v>442</v>
      </c>
      <c r="AA16" s="62" t="s">
        <v>442</v>
      </c>
      <c r="AB16" s="62" t="s">
        <v>442</v>
      </c>
      <c r="AC16" s="62" t="s">
        <v>442</v>
      </c>
      <c r="AD16" s="62" t="s">
        <v>442</v>
      </c>
      <c r="AE16" s="158"/>
      <c r="AF16" s="159" t="s">
        <v>442</v>
      </c>
      <c r="AG16" s="62" t="s">
        <v>442</v>
      </c>
      <c r="AH16" s="62" t="s">
        <v>442</v>
      </c>
      <c r="AI16" s="62" t="s">
        <v>442</v>
      </c>
      <c r="AJ16" s="62" t="s">
        <v>442</v>
      </c>
      <c r="AK16" s="62" t="s">
        <v>442</v>
      </c>
      <c r="AL16" s="40" t="s">
        <v>49</v>
      </c>
    </row>
    <row r="17" spans="1:38" ht="26.25" customHeight="1" thickBot="1">
      <c r="A17" s="60" t="s">
        <v>53</v>
      </c>
      <c r="B17" s="60" t="s">
        <v>58</v>
      </c>
      <c r="C17" s="61" t="s">
        <v>59</v>
      </c>
      <c r="D17" s="62"/>
      <c r="E17" s="62">
        <v>2.01905926331575</v>
      </c>
      <c r="F17" s="62">
        <v>0.54884665637780006</v>
      </c>
      <c r="G17" s="62">
        <v>4.9638076525571941</v>
      </c>
      <c r="H17" s="62">
        <v>4.1006159999999998E-6</v>
      </c>
      <c r="I17" s="62">
        <v>0.62540555882562998</v>
      </c>
      <c r="J17" s="62">
        <v>0.67410757236087993</v>
      </c>
      <c r="K17" s="62">
        <v>0.71200286306162996</v>
      </c>
      <c r="L17" s="62">
        <v>5.9973845289657213E-2</v>
      </c>
      <c r="M17" s="62">
        <v>5.1928392022512497</v>
      </c>
      <c r="N17" s="62">
        <v>0.72522694598709359</v>
      </c>
      <c r="O17" s="62">
        <v>9.7954659102226505E-3</v>
      </c>
      <c r="P17" s="62">
        <v>4.3390011786365007E-2</v>
      </c>
      <c r="Q17" s="62">
        <v>2.1776919519724998E-2</v>
      </c>
      <c r="R17" s="62">
        <v>7.3526420624585503E-2</v>
      </c>
      <c r="S17" s="62">
        <v>9.5141304534267085E-2</v>
      </c>
      <c r="T17" s="62">
        <v>7.0365200511640497E-2</v>
      </c>
      <c r="U17" s="62">
        <v>1.0004017855618001E-2</v>
      </c>
      <c r="V17" s="62">
        <v>1.142393988659705</v>
      </c>
      <c r="W17" s="62">
        <v>1.1018063358016699</v>
      </c>
      <c r="X17" s="62">
        <v>0.2500021995584551</v>
      </c>
      <c r="Y17" s="62">
        <v>0.34874563148697962</v>
      </c>
      <c r="Z17" s="62">
        <v>0.13164275584645435</v>
      </c>
      <c r="AA17" s="62">
        <v>0.10310592903412018</v>
      </c>
      <c r="AB17" s="62">
        <v>0.83349651592600926</v>
      </c>
      <c r="AC17" s="62">
        <v>3.3714072818949998E-3</v>
      </c>
      <c r="AD17" s="157">
        <v>0.91973348716329995</v>
      </c>
      <c r="AE17" s="158"/>
      <c r="AF17" s="159">
        <v>2001.8825225000001</v>
      </c>
      <c r="AG17" s="62">
        <v>5410.19577725</v>
      </c>
      <c r="AH17" s="62">
        <v>754.30670850000001</v>
      </c>
      <c r="AI17" s="62">
        <v>3.4171800000000001</v>
      </c>
      <c r="AJ17" s="62" t="s">
        <v>443</v>
      </c>
      <c r="AK17" s="62" t="s">
        <v>443</v>
      </c>
      <c r="AL17" s="40" t="s">
        <v>49</v>
      </c>
    </row>
    <row r="18" spans="1:38" ht="26.25" customHeight="1" thickBot="1">
      <c r="A18" s="60" t="s">
        <v>53</v>
      </c>
      <c r="B18" s="60" t="s">
        <v>60</v>
      </c>
      <c r="C18" s="61" t="s">
        <v>61</v>
      </c>
      <c r="D18" s="62"/>
      <c r="E18" s="62">
        <v>1.4601352275000002E-3</v>
      </c>
      <c r="F18" s="62">
        <v>7.1156687499999998E-5</v>
      </c>
      <c r="G18" s="62">
        <v>1.3377457250000001E-4</v>
      </c>
      <c r="H18" s="62" t="s">
        <v>443</v>
      </c>
      <c r="I18" s="62">
        <v>5.6925349999999999E-5</v>
      </c>
      <c r="J18" s="62">
        <v>5.6925349999999999E-5</v>
      </c>
      <c r="K18" s="62">
        <v>5.6925349999999999E-5</v>
      </c>
      <c r="L18" s="62">
        <v>3.1878196000000005E-5</v>
      </c>
      <c r="M18" s="62">
        <v>1.8785365499999999E-4</v>
      </c>
      <c r="N18" s="62">
        <v>2.2770140000000003E-7</v>
      </c>
      <c r="O18" s="62">
        <v>1.7077605000000002E-8</v>
      </c>
      <c r="P18" s="62">
        <v>3.4155210000000003E-7</v>
      </c>
      <c r="Q18" s="62">
        <v>8.5388025000000008E-8</v>
      </c>
      <c r="R18" s="62">
        <v>5.6925350000000009E-7</v>
      </c>
      <c r="S18" s="62">
        <v>6.2617885000000008E-7</v>
      </c>
      <c r="T18" s="62">
        <v>2.277014E-8</v>
      </c>
      <c r="U18" s="62">
        <v>3.1308942500000004E-7</v>
      </c>
      <c r="V18" s="62">
        <v>8.2541757500000004E-5</v>
      </c>
      <c r="W18" s="62">
        <v>3.9847744999999998E-6</v>
      </c>
      <c r="X18" s="62">
        <v>5.4079082500000004E-6</v>
      </c>
      <c r="Y18" s="62">
        <v>4.2694012499999999E-5</v>
      </c>
      <c r="Z18" s="62">
        <v>4.8386547499999995E-6</v>
      </c>
      <c r="AA18" s="62">
        <v>4.2694012500000002E-6</v>
      </c>
      <c r="AB18" s="62">
        <v>5.7209976749999994E-5</v>
      </c>
      <c r="AC18" s="62" t="s">
        <v>443</v>
      </c>
      <c r="AD18" s="157" t="s">
        <v>443</v>
      </c>
      <c r="AE18" s="158"/>
      <c r="AF18" s="159">
        <v>2.8462675000000002</v>
      </c>
      <c r="AG18" s="62" t="s">
        <v>443</v>
      </c>
      <c r="AH18" s="62" t="s">
        <v>443</v>
      </c>
      <c r="AI18" s="62" t="s">
        <v>443</v>
      </c>
      <c r="AJ18" s="62" t="s">
        <v>443</v>
      </c>
      <c r="AK18" s="62" t="s">
        <v>443</v>
      </c>
      <c r="AL18" s="40" t="s">
        <v>49</v>
      </c>
    </row>
    <row r="19" spans="1:38" ht="26.25" hidden="1" customHeight="1" thickBot="1">
      <c r="A19" s="60" t="s">
        <v>53</v>
      </c>
      <c r="B19" s="60" t="s">
        <v>62</v>
      </c>
      <c r="C19" s="61" t="s">
        <v>63</v>
      </c>
      <c r="D19" s="62"/>
      <c r="E19" s="62">
        <v>3.6231289496028003E-2</v>
      </c>
      <c r="F19" s="62">
        <v>2.4619487440560002E-3</v>
      </c>
      <c r="G19" s="62">
        <v>3.1000792559192397E-3</v>
      </c>
      <c r="H19" s="62" t="s">
        <v>443</v>
      </c>
      <c r="I19" s="62">
        <v>1.3369507540701602E-3</v>
      </c>
      <c r="J19" s="62">
        <v>1.3369507540701602E-3</v>
      </c>
      <c r="K19" s="62">
        <v>1.3369507540701602E-3</v>
      </c>
      <c r="L19" s="62">
        <v>7.341302257628065E-4</v>
      </c>
      <c r="M19" s="62">
        <v>5.3607062387880005E-3</v>
      </c>
      <c r="N19" s="62">
        <v>5.6307174850920004E-6</v>
      </c>
      <c r="O19" s="62">
        <v>4.2499652523480002E-7</v>
      </c>
      <c r="P19" s="62">
        <v>2.7241218920879999E-5</v>
      </c>
      <c r="Q19" s="62">
        <v>5.553704932200001E-6</v>
      </c>
      <c r="R19" s="62">
        <v>1.3556202367836E-5</v>
      </c>
      <c r="S19" s="62">
        <v>1.4491759243567201E-5</v>
      </c>
      <c r="T19" s="62">
        <v>9.9031567983600001E-7</v>
      </c>
      <c r="U19" s="62">
        <v>9.2815712945760007E-6</v>
      </c>
      <c r="V19" s="62">
        <v>1.92418155000156E-3</v>
      </c>
      <c r="W19" s="62">
        <v>1.1029573981344E-4</v>
      </c>
      <c r="X19" s="62">
        <v>1.2437577040298785E-4</v>
      </c>
      <c r="Y19" s="62">
        <v>9.8181401576897869E-4</v>
      </c>
      <c r="Z19" s="62">
        <v>1.112999481865092E-4</v>
      </c>
      <c r="AA19" s="62">
        <v>9.8209764829481765E-5</v>
      </c>
      <c r="AB19" s="62">
        <v>1.3156994991879575E-3</v>
      </c>
      <c r="AC19" s="62" t="s">
        <v>443</v>
      </c>
      <c r="AD19" s="157" t="s">
        <v>443</v>
      </c>
      <c r="AE19" s="158"/>
      <c r="AF19" s="159">
        <v>65.447326500000003</v>
      </c>
      <c r="AG19" s="62" t="s">
        <v>443</v>
      </c>
      <c r="AH19" s="62">
        <v>35.902851372000001</v>
      </c>
      <c r="AI19" s="62" t="s">
        <v>443</v>
      </c>
      <c r="AJ19" s="62" t="s">
        <v>443</v>
      </c>
      <c r="AK19" s="62" t="s">
        <v>443</v>
      </c>
      <c r="AL19" s="40" t="s">
        <v>49</v>
      </c>
    </row>
    <row r="20" spans="1:38" ht="26.25" hidden="1" customHeight="1" thickBot="1">
      <c r="A20" s="60" t="s">
        <v>53</v>
      </c>
      <c r="B20" s="60" t="s">
        <v>64</v>
      </c>
      <c r="C20" s="61" t="s">
        <v>65</v>
      </c>
      <c r="D20" s="62"/>
      <c r="E20" s="62">
        <v>1.0402013625386283E-2</v>
      </c>
      <c r="F20" s="62">
        <v>9.3353576150449595E-4</v>
      </c>
      <c r="G20" s="62">
        <v>1.7098410384924446E-3</v>
      </c>
      <c r="H20" s="62">
        <v>2.3453289856198378E-7</v>
      </c>
      <c r="I20" s="62">
        <v>4.9767998798753803E-4</v>
      </c>
      <c r="J20" s="62">
        <v>5.0690057643394302E-4</v>
      </c>
      <c r="K20" s="62">
        <v>5.1498421760888785E-4</v>
      </c>
      <c r="L20" s="62">
        <v>2.1354674646483708E-4</v>
      </c>
      <c r="M20" s="62">
        <v>2.6122343761689421E-3</v>
      </c>
      <c r="N20" s="62">
        <v>1.3541683926761265E-4</v>
      </c>
      <c r="O20" s="62">
        <v>4.3876551409340248E-6</v>
      </c>
      <c r="P20" s="62">
        <v>1.7941604813515591E-5</v>
      </c>
      <c r="Q20" s="62">
        <v>5.911366984405647E-6</v>
      </c>
      <c r="R20" s="62">
        <v>2.1191890557248687E-5</v>
      </c>
      <c r="S20" s="62">
        <v>2.1905311466438718E-5</v>
      </c>
      <c r="T20" s="62">
        <v>1.3200143132413972E-5</v>
      </c>
      <c r="U20" s="62">
        <v>4.6494338081714934E-6</v>
      </c>
      <c r="V20" s="62">
        <v>8.1763215918735296E-4</v>
      </c>
      <c r="W20" s="62">
        <v>2.4696545833925861E-4</v>
      </c>
      <c r="X20" s="62">
        <v>7.9338668867893233E-5</v>
      </c>
      <c r="Y20" s="62">
        <v>3.2590689078551495E-4</v>
      </c>
      <c r="Z20" s="62">
        <v>5.3903347655671723E-5</v>
      </c>
      <c r="AA20" s="62">
        <v>4.5169191348354974E-5</v>
      </c>
      <c r="AB20" s="62">
        <v>5.0431809865743478E-4</v>
      </c>
      <c r="AC20" s="62">
        <v>1.5720247266749324E-6</v>
      </c>
      <c r="AD20" s="157">
        <v>1.6310323264492809E-4</v>
      </c>
      <c r="AE20" s="158"/>
      <c r="AF20" s="159">
        <v>17.748649999999998</v>
      </c>
      <c r="AG20" s="62">
        <v>0.95936179999999993</v>
      </c>
      <c r="AH20" s="62">
        <v>15.043259087999999</v>
      </c>
      <c r="AI20" s="62">
        <v>0.19544408213498649</v>
      </c>
      <c r="AJ20" s="62" t="s">
        <v>443</v>
      </c>
      <c r="AK20" s="62" t="s">
        <v>443</v>
      </c>
      <c r="AL20" s="40" t="s">
        <v>49</v>
      </c>
    </row>
    <row r="21" spans="1:38" ht="26.25" hidden="1" customHeight="1" thickBot="1">
      <c r="A21" s="60" t="s">
        <v>53</v>
      </c>
      <c r="B21" s="60" t="s">
        <v>66</v>
      </c>
      <c r="C21" s="61" t="s">
        <v>67</v>
      </c>
      <c r="D21" s="62"/>
      <c r="E21" s="62">
        <v>0.37172994813566251</v>
      </c>
      <c r="F21" s="62">
        <v>7.826803729377059E-2</v>
      </c>
      <c r="G21" s="62">
        <v>3.7219726299582284E-2</v>
      </c>
      <c r="H21" s="62">
        <v>2.266619777926464E-4</v>
      </c>
      <c r="I21" s="62">
        <v>4.0283147961301433E-2</v>
      </c>
      <c r="J21" s="62">
        <v>4.0889604865783045E-2</v>
      </c>
      <c r="K21" s="62">
        <v>4.2242756816240151E-2</v>
      </c>
      <c r="L21" s="62">
        <v>1.4834357277526158E-2</v>
      </c>
      <c r="M21" s="62">
        <v>0.16128363728868794</v>
      </c>
      <c r="N21" s="62">
        <v>5.7475607464655097E-3</v>
      </c>
      <c r="O21" s="62">
        <v>2.4676099479245968E-3</v>
      </c>
      <c r="P21" s="62">
        <v>3.3044510501304021E-4</v>
      </c>
      <c r="Q21" s="62">
        <v>9.3847612256700835E-5</v>
      </c>
      <c r="R21" s="62">
        <v>4.5387380544283781E-3</v>
      </c>
      <c r="S21" s="62">
        <v>1.3564565761070963E-3</v>
      </c>
      <c r="T21" s="62">
        <v>4.4320315198506644E-4</v>
      </c>
      <c r="U21" s="62">
        <v>1.8688450991429781E-4</v>
      </c>
      <c r="V21" s="62">
        <v>0.11688588615056288</v>
      </c>
      <c r="W21" s="62">
        <v>2.08168195040601E-2</v>
      </c>
      <c r="X21" s="62">
        <v>3.3444069195153288E-3</v>
      </c>
      <c r="Y21" s="62">
        <v>1.3184724882453569E-2</v>
      </c>
      <c r="Z21" s="62">
        <v>2.1716307279044562E-3</v>
      </c>
      <c r="AA21" s="62">
        <v>1.827725099365401E-3</v>
      </c>
      <c r="AB21" s="62">
        <v>2.0528487629238753E-2</v>
      </c>
      <c r="AC21" s="62">
        <v>9.4716682026936008E-4</v>
      </c>
      <c r="AD21" s="157">
        <v>7.6314789888963237E-4</v>
      </c>
      <c r="AE21" s="158"/>
      <c r="AF21" s="159">
        <v>660.09932849999996</v>
      </c>
      <c r="AG21" s="62">
        <v>4.4224399999999999</v>
      </c>
      <c r="AH21" s="62">
        <v>204.6672591786517</v>
      </c>
      <c r="AI21" s="62">
        <v>188.884981493872</v>
      </c>
      <c r="AJ21" s="62" t="s">
        <v>443</v>
      </c>
      <c r="AK21" s="62" t="s">
        <v>443</v>
      </c>
      <c r="AL21" s="40" t="s">
        <v>49</v>
      </c>
    </row>
    <row r="22" spans="1:38" ht="26.25" hidden="1" customHeight="1" thickBot="1">
      <c r="A22" s="60" t="s">
        <v>53</v>
      </c>
      <c r="B22" s="64" t="s">
        <v>68</v>
      </c>
      <c r="C22" s="61" t="s">
        <v>69</v>
      </c>
      <c r="D22" s="62"/>
      <c r="E22" s="159" t="s">
        <v>445</v>
      </c>
      <c r="F22" s="159" t="s">
        <v>445</v>
      </c>
      <c r="G22" s="159" t="s">
        <v>445</v>
      </c>
      <c r="H22" s="159" t="s">
        <v>445</v>
      </c>
      <c r="I22" s="159" t="s">
        <v>445</v>
      </c>
      <c r="J22" s="159" t="s">
        <v>445</v>
      </c>
      <c r="K22" s="159" t="s">
        <v>445</v>
      </c>
      <c r="L22" s="159" t="s">
        <v>445</v>
      </c>
      <c r="M22" s="159" t="s">
        <v>445</v>
      </c>
      <c r="N22" s="159" t="s">
        <v>445</v>
      </c>
      <c r="O22" s="159" t="s">
        <v>445</v>
      </c>
      <c r="P22" s="159" t="s">
        <v>445</v>
      </c>
      <c r="Q22" s="159" t="s">
        <v>445</v>
      </c>
      <c r="R22" s="159" t="s">
        <v>445</v>
      </c>
      <c r="S22" s="159" t="s">
        <v>445</v>
      </c>
      <c r="T22" s="159" t="s">
        <v>445</v>
      </c>
      <c r="U22" s="159" t="s">
        <v>445</v>
      </c>
      <c r="V22" s="159" t="s">
        <v>445</v>
      </c>
      <c r="W22" s="159" t="s">
        <v>445</v>
      </c>
      <c r="X22" s="159" t="s">
        <v>445</v>
      </c>
      <c r="Y22" s="159" t="s">
        <v>445</v>
      </c>
      <c r="Z22" s="159" t="s">
        <v>445</v>
      </c>
      <c r="AA22" s="159" t="s">
        <v>445</v>
      </c>
      <c r="AB22" s="159" t="s">
        <v>445</v>
      </c>
      <c r="AC22" s="159" t="s">
        <v>445</v>
      </c>
      <c r="AD22" s="159" t="s">
        <v>445</v>
      </c>
      <c r="AE22" s="158"/>
      <c r="AF22" s="159" t="s">
        <v>445</v>
      </c>
      <c r="AG22" s="62" t="s">
        <v>445</v>
      </c>
      <c r="AH22" s="62" t="s">
        <v>445</v>
      </c>
      <c r="AI22" s="62" t="s">
        <v>445</v>
      </c>
      <c r="AJ22" s="62" t="s">
        <v>445</v>
      </c>
      <c r="AK22" s="62" t="s">
        <v>445</v>
      </c>
      <c r="AL22" s="40" t="s">
        <v>49</v>
      </c>
    </row>
    <row r="23" spans="1:38" ht="26.25" hidden="1" customHeight="1" thickBot="1">
      <c r="A23" s="60" t="s">
        <v>70</v>
      </c>
      <c r="B23" s="64" t="s">
        <v>393</v>
      </c>
      <c r="C23" s="61" t="s">
        <v>389</v>
      </c>
      <c r="D23" s="103"/>
      <c r="E23" s="62">
        <v>0.87591914234500001</v>
      </c>
      <c r="F23" s="62">
        <v>9.0654906485000006E-2</v>
      </c>
      <c r="G23" s="62">
        <v>1.0737922000000001E-3</v>
      </c>
      <c r="H23" s="62">
        <v>2.1475844000000001E-4</v>
      </c>
      <c r="I23" s="62">
        <v>5.6481469719999997E-2</v>
      </c>
      <c r="J23" s="62">
        <v>5.6481469719999997E-2</v>
      </c>
      <c r="K23" s="62">
        <v>5.6481469719999997E-2</v>
      </c>
      <c r="L23" s="62">
        <v>3.1629623043200002E-2</v>
      </c>
      <c r="M23" s="62">
        <v>0.28922592907</v>
      </c>
      <c r="N23" s="62" t="s">
        <v>443</v>
      </c>
      <c r="O23" s="62">
        <v>2.6844805000000003E-4</v>
      </c>
      <c r="P23" s="62" t="s">
        <v>443</v>
      </c>
      <c r="Q23" s="62" t="s">
        <v>443</v>
      </c>
      <c r="R23" s="62">
        <v>1.3422402500000001E-3</v>
      </c>
      <c r="S23" s="62">
        <v>4.5636168499999998E-2</v>
      </c>
      <c r="T23" s="62">
        <v>1.8791363500000001E-3</v>
      </c>
      <c r="U23" s="62">
        <v>2.6844805000000003E-4</v>
      </c>
      <c r="V23" s="62">
        <v>2.6844804999999999E-2</v>
      </c>
      <c r="W23" s="62" t="s">
        <v>443</v>
      </c>
      <c r="X23" s="62">
        <v>8.0534414999999999E-4</v>
      </c>
      <c r="Y23" s="62">
        <v>1.3422402500000001E-3</v>
      </c>
      <c r="Z23" s="62" t="s">
        <v>443</v>
      </c>
      <c r="AA23" s="62" t="s">
        <v>443</v>
      </c>
      <c r="AB23" s="62">
        <v>2.1475844000000003E-3</v>
      </c>
      <c r="AC23" s="62" t="s">
        <v>443</v>
      </c>
      <c r="AD23" s="157" t="s">
        <v>443</v>
      </c>
      <c r="AE23" s="158"/>
      <c r="AF23" s="159">
        <v>1154.3266149999999</v>
      </c>
      <c r="AG23" s="62" t="s">
        <v>443</v>
      </c>
      <c r="AH23" s="62" t="s">
        <v>443</v>
      </c>
      <c r="AI23" s="62" t="s">
        <v>443</v>
      </c>
      <c r="AJ23" s="62" t="s">
        <v>443</v>
      </c>
      <c r="AK23" s="62" t="s">
        <v>443</v>
      </c>
      <c r="AL23" s="40" t="s">
        <v>49</v>
      </c>
    </row>
    <row r="24" spans="1:38" ht="26.25" customHeight="1" thickBot="1">
      <c r="A24" s="65" t="s">
        <v>53</v>
      </c>
      <c r="B24" s="64" t="s">
        <v>71</v>
      </c>
      <c r="C24" s="61" t="s">
        <v>72</v>
      </c>
      <c r="D24" s="62"/>
      <c r="E24" s="62">
        <v>2.61130637466372</v>
      </c>
      <c r="F24" s="62">
        <v>0.14236673678521911</v>
      </c>
      <c r="G24" s="62">
        <v>0.30313381486780289</v>
      </c>
      <c r="H24" s="62">
        <v>1.3541366007994255E-4</v>
      </c>
      <c r="I24" s="62">
        <v>9.696083419004789E-2</v>
      </c>
      <c r="J24" s="62">
        <v>9.8318826240247764E-2</v>
      </c>
      <c r="K24" s="62">
        <v>9.9901650957380753E-2</v>
      </c>
      <c r="L24" s="62">
        <v>4.3752125106032311E-2</v>
      </c>
      <c r="M24" s="62">
        <v>1.1547811660889471</v>
      </c>
      <c r="N24" s="62">
        <v>6.9285584142698212E-2</v>
      </c>
      <c r="O24" s="62">
        <v>5.8372253009115003E-3</v>
      </c>
      <c r="P24" s="62">
        <v>2.683541006577372E-2</v>
      </c>
      <c r="Q24" s="62">
        <v>1.4323481384494739E-2</v>
      </c>
      <c r="R24" s="62">
        <v>2.6060724326924696E-2</v>
      </c>
      <c r="S24" s="62">
        <v>3.6944172788097931E-2</v>
      </c>
      <c r="T24" s="62">
        <v>2.7119221856953542E-2</v>
      </c>
      <c r="U24" s="62">
        <v>1.3757065547578032E-2</v>
      </c>
      <c r="V24" s="62">
        <v>0.4000402352715996</v>
      </c>
      <c r="W24" s="62">
        <v>3.9168739160325823E-2</v>
      </c>
      <c r="X24" s="62">
        <v>1.2854437675233582E-2</v>
      </c>
      <c r="Y24" s="62">
        <v>0.11087913216197048</v>
      </c>
      <c r="Z24" s="62">
        <v>9.1388895680485378E-3</v>
      </c>
      <c r="AA24" s="62">
        <v>7.731162818136233E-3</v>
      </c>
      <c r="AB24" s="62">
        <v>0.14060362222338885</v>
      </c>
      <c r="AC24" s="62">
        <v>6.3683661646642749E-4</v>
      </c>
      <c r="AD24" s="157">
        <v>1.9316572077003998E-2</v>
      </c>
      <c r="AE24" s="158"/>
      <c r="AF24" s="159">
        <v>3441.20244048</v>
      </c>
      <c r="AG24" s="62">
        <v>113.2731</v>
      </c>
      <c r="AH24" s="62">
        <v>134.65415101015046</v>
      </c>
      <c r="AI24" s="62">
        <v>112.84471673328548</v>
      </c>
      <c r="AJ24" s="62" t="s">
        <v>443</v>
      </c>
      <c r="AK24" s="62">
        <v>0.51819799999999994</v>
      </c>
      <c r="AL24" s="40" t="s">
        <v>49</v>
      </c>
    </row>
    <row r="25" spans="1:38" ht="26.25" hidden="1" customHeight="1" thickBot="1">
      <c r="A25" s="60" t="s">
        <v>73</v>
      </c>
      <c r="B25" s="64" t="s">
        <v>74</v>
      </c>
      <c r="C25" s="66" t="s">
        <v>75</v>
      </c>
      <c r="D25" s="62"/>
      <c r="E25" s="62">
        <v>0.36316799999999999</v>
      </c>
      <c r="F25" s="62">
        <v>2.7936000000000002E-3</v>
      </c>
      <c r="G25" s="62">
        <v>2.2348800000000002E-2</v>
      </c>
      <c r="H25" s="62" t="s">
        <v>443</v>
      </c>
      <c r="I25" s="62">
        <v>2.0951999999999998E-3</v>
      </c>
      <c r="J25" s="62">
        <v>2.0951999999999998E-3</v>
      </c>
      <c r="K25" s="62" t="s">
        <v>443</v>
      </c>
      <c r="L25" s="62">
        <v>1.0056959999999999E-3</v>
      </c>
      <c r="M25" s="62">
        <v>8.5204799999999983E-2</v>
      </c>
      <c r="N25" s="62" t="s">
        <v>443</v>
      </c>
      <c r="O25" s="62" t="s">
        <v>443</v>
      </c>
      <c r="P25" s="62" t="s">
        <v>443</v>
      </c>
      <c r="Q25" s="62" t="s">
        <v>443</v>
      </c>
      <c r="R25" s="62" t="s">
        <v>443</v>
      </c>
      <c r="S25" s="62" t="s">
        <v>443</v>
      </c>
      <c r="T25" s="62" t="s">
        <v>443</v>
      </c>
      <c r="U25" s="62" t="s">
        <v>443</v>
      </c>
      <c r="V25" s="62" t="s">
        <v>443</v>
      </c>
      <c r="W25" s="62" t="s">
        <v>443</v>
      </c>
      <c r="X25" s="62" t="s">
        <v>443</v>
      </c>
      <c r="Y25" s="62" t="s">
        <v>443</v>
      </c>
      <c r="Z25" s="62" t="s">
        <v>443</v>
      </c>
      <c r="AA25" s="62" t="s">
        <v>443</v>
      </c>
      <c r="AB25" s="62" t="s">
        <v>443</v>
      </c>
      <c r="AC25" s="62" t="s">
        <v>443</v>
      </c>
      <c r="AD25" s="62" t="s">
        <v>443</v>
      </c>
      <c r="AE25" s="158"/>
      <c r="AF25" s="62" t="s">
        <v>444</v>
      </c>
      <c r="AG25" s="62" t="s">
        <v>443</v>
      </c>
      <c r="AH25" s="62" t="s">
        <v>443</v>
      </c>
      <c r="AI25" s="62" t="s">
        <v>444</v>
      </c>
      <c r="AJ25" s="62" t="s">
        <v>443</v>
      </c>
      <c r="AK25" s="62">
        <v>13968</v>
      </c>
      <c r="AL25" s="40" t="s">
        <v>49</v>
      </c>
    </row>
    <row r="26" spans="1:38" ht="26.25" hidden="1" customHeight="1" thickBot="1">
      <c r="A26" s="60" t="s">
        <v>73</v>
      </c>
      <c r="B26" s="60" t="s">
        <v>76</v>
      </c>
      <c r="C26" s="61" t="s">
        <v>77</v>
      </c>
      <c r="D26" s="62"/>
      <c r="E26" s="62">
        <v>9.8495047679999993E-4</v>
      </c>
      <c r="F26" s="62">
        <v>3.8474627999999996E-5</v>
      </c>
      <c r="G26" s="62">
        <v>7.6949255999999991E-5</v>
      </c>
      <c r="H26" s="62" t="s">
        <v>443</v>
      </c>
      <c r="I26" s="62">
        <v>1.5389851199999999E-5</v>
      </c>
      <c r="J26" s="62">
        <v>1.5389851199999999E-5</v>
      </c>
      <c r="K26" s="62" t="s">
        <v>443</v>
      </c>
      <c r="L26" s="62">
        <v>7.3871285759999994E-6</v>
      </c>
      <c r="M26" s="62">
        <v>8.4644181599999996E-5</v>
      </c>
      <c r="N26" s="62" t="s">
        <v>443</v>
      </c>
      <c r="O26" s="62" t="s">
        <v>443</v>
      </c>
      <c r="P26" s="62" t="s">
        <v>443</v>
      </c>
      <c r="Q26" s="62" t="s">
        <v>443</v>
      </c>
      <c r="R26" s="62" t="s">
        <v>443</v>
      </c>
      <c r="S26" s="62" t="s">
        <v>443</v>
      </c>
      <c r="T26" s="62" t="s">
        <v>443</v>
      </c>
      <c r="U26" s="62" t="s">
        <v>443</v>
      </c>
      <c r="V26" s="62" t="s">
        <v>443</v>
      </c>
      <c r="W26" s="62" t="s">
        <v>443</v>
      </c>
      <c r="X26" s="62" t="s">
        <v>443</v>
      </c>
      <c r="Y26" s="62" t="s">
        <v>443</v>
      </c>
      <c r="Z26" s="62" t="s">
        <v>443</v>
      </c>
      <c r="AA26" s="62" t="s">
        <v>443</v>
      </c>
      <c r="AB26" s="62" t="s">
        <v>443</v>
      </c>
      <c r="AC26" s="62" t="s">
        <v>443</v>
      </c>
      <c r="AD26" s="62" t="s">
        <v>443</v>
      </c>
      <c r="AE26" s="158"/>
      <c r="AF26" s="62" t="s">
        <v>444</v>
      </c>
      <c r="AG26" s="62" t="s">
        <v>443</v>
      </c>
      <c r="AH26" s="62" t="s">
        <v>443</v>
      </c>
      <c r="AI26" s="62" t="s">
        <v>444</v>
      </c>
      <c r="AJ26" s="62" t="s">
        <v>443</v>
      </c>
      <c r="AK26" s="62">
        <v>3.3088180079999998</v>
      </c>
      <c r="AL26" s="40" t="s">
        <v>49</v>
      </c>
    </row>
    <row r="27" spans="1:38" ht="26.25" hidden="1" customHeight="1" thickBot="1">
      <c r="A27" s="60" t="s">
        <v>78</v>
      </c>
      <c r="B27" s="60" t="s">
        <v>79</v>
      </c>
      <c r="C27" s="61" t="s">
        <v>80</v>
      </c>
      <c r="D27" s="62"/>
      <c r="E27" s="62">
        <v>1.8413429891649935</v>
      </c>
      <c r="F27" s="62">
        <v>1.1326527823484875</v>
      </c>
      <c r="G27" s="62">
        <v>8.0087302498716272E-3</v>
      </c>
      <c r="H27" s="62">
        <v>0.11703553012073704</v>
      </c>
      <c r="I27" s="62">
        <v>6.6321329616248509E-2</v>
      </c>
      <c r="J27" s="62">
        <v>6.6321329616248509E-2</v>
      </c>
      <c r="K27" s="62">
        <v>6.6321329616248509E-2</v>
      </c>
      <c r="L27" s="62">
        <v>5.0348057390924052E-2</v>
      </c>
      <c r="M27" s="62">
        <v>8.0238426596006232</v>
      </c>
      <c r="N27" s="62">
        <v>1.9883006699967135E-4</v>
      </c>
      <c r="O27" s="62">
        <v>2.3834784019872525E-5</v>
      </c>
      <c r="P27" s="62">
        <v>1.3142368304225795E-3</v>
      </c>
      <c r="Q27" s="62">
        <v>3.7844900765707594E-5</v>
      </c>
      <c r="R27" s="62">
        <v>1.3731650951139698E-3</v>
      </c>
      <c r="S27" s="62">
        <v>9.6571865924458206E-4</v>
      </c>
      <c r="T27" s="62">
        <v>2.3973970927502884E-4</v>
      </c>
      <c r="U27" s="62">
        <v>2.8349608194059232E-5</v>
      </c>
      <c r="V27" s="62">
        <v>4.8059373632100399E-3</v>
      </c>
      <c r="W27" s="62">
        <v>0.1120814</v>
      </c>
      <c r="X27" s="62">
        <v>2.5772541653E-3</v>
      </c>
      <c r="Y27" s="62">
        <v>2.9263834529000003E-3</v>
      </c>
      <c r="Z27" s="62">
        <v>2.2238066981000002E-3</v>
      </c>
      <c r="AA27" s="62">
        <v>2.5938054280000003E-3</v>
      </c>
      <c r="AB27" s="62">
        <v>1.0321249744300001E-2</v>
      </c>
      <c r="AC27" s="62">
        <v>1.120812E-4</v>
      </c>
      <c r="AD27" s="157">
        <v>2.2487500000000001E-5</v>
      </c>
      <c r="AE27" s="158"/>
      <c r="AF27" s="178">
        <v>10053.718857096001</v>
      </c>
      <c r="AG27" s="178" t="s">
        <v>443</v>
      </c>
      <c r="AH27" s="178" t="s">
        <v>443</v>
      </c>
      <c r="AI27" s="178" t="s">
        <v>443</v>
      </c>
      <c r="AJ27" s="178" t="s">
        <v>443</v>
      </c>
      <c r="AK27" s="62" t="s">
        <v>443</v>
      </c>
      <c r="AL27" s="40" t="s">
        <v>49</v>
      </c>
    </row>
    <row r="28" spans="1:38" ht="26.25" hidden="1" customHeight="1" thickBot="1">
      <c r="A28" s="60" t="s">
        <v>78</v>
      </c>
      <c r="B28" s="60" t="s">
        <v>81</v>
      </c>
      <c r="C28" s="61" t="s">
        <v>82</v>
      </c>
      <c r="D28" s="62"/>
      <c r="E28" s="62">
        <v>0.76591550965353628</v>
      </c>
      <c r="F28" s="62">
        <v>7.8724405316639851E-2</v>
      </c>
      <c r="G28" s="62">
        <v>1.206510102802231E-3</v>
      </c>
      <c r="H28" s="62">
        <v>2.413836043204685E-3</v>
      </c>
      <c r="I28" s="62">
        <v>5.9536099218228521E-2</v>
      </c>
      <c r="J28" s="62">
        <v>5.9536099218228521E-2</v>
      </c>
      <c r="K28" s="62">
        <v>5.9536099218228521E-2</v>
      </c>
      <c r="L28" s="62">
        <v>4.4085956407419177E-2</v>
      </c>
      <c r="M28" s="62">
        <v>0.66851255289522771</v>
      </c>
      <c r="N28" s="62">
        <v>3.5442984139910668E-5</v>
      </c>
      <c r="O28" s="62">
        <v>3.7363068347130638E-6</v>
      </c>
      <c r="P28" s="62">
        <v>3.360458930039608E-4</v>
      </c>
      <c r="Q28" s="62">
        <v>6.9925926176211381E-6</v>
      </c>
      <c r="R28" s="62">
        <v>5.0220633055123845E-4</v>
      </c>
      <c r="S28" s="62">
        <v>3.3809512667697594E-4</v>
      </c>
      <c r="T28" s="62">
        <v>2.2145543115927119E-5</v>
      </c>
      <c r="U28" s="62">
        <v>6.5125715658161469E-6</v>
      </c>
      <c r="V28" s="62">
        <v>1.1578622502927561E-3</v>
      </c>
      <c r="W28" s="62">
        <v>3.4483899999999998E-2</v>
      </c>
      <c r="X28" s="62">
        <v>1.1788493943E-3</v>
      </c>
      <c r="Y28" s="62">
        <v>1.3228446308E-3</v>
      </c>
      <c r="Z28" s="62">
        <v>1.035044589E-3</v>
      </c>
      <c r="AA28" s="62">
        <v>1.1044164004999999E-3</v>
      </c>
      <c r="AB28" s="62">
        <v>4.6411550145999993E-3</v>
      </c>
      <c r="AC28" s="62">
        <v>3.4483999999999997E-5</v>
      </c>
      <c r="AD28" s="157">
        <v>7.0619000000000001E-6</v>
      </c>
      <c r="AE28" s="158"/>
      <c r="AF28" s="178">
        <v>2580.7768691063002</v>
      </c>
      <c r="AG28" s="178" t="s">
        <v>443</v>
      </c>
      <c r="AH28" s="178" t="s">
        <v>444</v>
      </c>
      <c r="AI28" s="178" t="s">
        <v>443</v>
      </c>
      <c r="AJ28" s="62" t="s">
        <v>443</v>
      </c>
      <c r="AK28" s="62" t="s">
        <v>443</v>
      </c>
      <c r="AL28" s="40" t="s">
        <v>49</v>
      </c>
    </row>
    <row r="29" spans="1:38" ht="26.25" hidden="1" customHeight="1" thickBot="1">
      <c r="A29" s="60" t="s">
        <v>78</v>
      </c>
      <c r="B29" s="60" t="s">
        <v>83</v>
      </c>
      <c r="C29" s="61" t="s">
        <v>84</v>
      </c>
      <c r="D29" s="62"/>
      <c r="E29" s="62">
        <v>6.3870408645853631</v>
      </c>
      <c r="F29" s="62">
        <v>0.40700970672734504</v>
      </c>
      <c r="G29" s="62">
        <v>4.5448868140919325E-3</v>
      </c>
      <c r="H29" s="62">
        <v>4.4206789146514526E-3</v>
      </c>
      <c r="I29" s="62">
        <v>0.18033933742722358</v>
      </c>
      <c r="J29" s="62">
        <v>0.18033933742722358</v>
      </c>
      <c r="K29" s="62">
        <v>0.18033933742722358</v>
      </c>
      <c r="L29" s="62">
        <v>0.10520326906256097</v>
      </c>
      <c r="M29" s="62">
        <v>1.6279810604581164</v>
      </c>
      <c r="N29" s="62">
        <v>1.1362217035229824E-4</v>
      </c>
      <c r="O29" s="62">
        <v>1.1362217035229829E-5</v>
      </c>
      <c r="P29" s="62">
        <v>1.2043950057343616E-3</v>
      </c>
      <c r="Q29" s="62">
        <v>2.2724434070459658E-5</v>
      </c>
      <c r="R29" s="62">
        <v>1.9315768959890704E-3</v>
      </c>
      <c r="S29" s="62">
        <v>1.2952927420162008E-3</v>
      </c>
      <c r="T29" s="62">
        <v>4.5448868140919317E-5</v>
      </c>
      <c r="U29" s="62">
        <v>2.2724434070459658E-5</v>
      </c>
      <c r="V29" s="62">
        <v>4.0903981326827366E-3</v>
      </c>
      <c r="W29" s="62">
        <v>6.5226000000000006E-2</v>
      </c>
      <c r="X29" s="62">
        <v>1.0256510487999999E-3</v>
      </c>
      <c r="Y29" s="62">
        <v>6.2108869063999999E-3</v>
      </c>
      <c r="Z29" s="62">
        <v>6.9402387633000001E-3</v>
      </c>
      <c r="AA29" s="62">
        <v>1.5954571870000001E-3</v>
      </c>
      <c r="AB29" s="62">
        <v>1.5772233905500001E-2</v>
      </c>
      <c r="AC29" s="62">
        <v>4.9737999999999997E-5</v>
      </c>
      <c r="AD29" s="157">
        <v>1.2063E-5</v>
      </c>
      <c r="AE29" s="158"/>
      <c r="AF29" s="178">
        <v>9702.1971263823998</v>
      </c>
      <c r="AG29" s="178" t="s">
        <v>443</v>
      </c>
      <c r="AH29" s="178" t="s">
        <v>443</v>
      </c>
      <c r="AI29" s="178" t="s">
        <v>443</v>
      </c>
      <c r="AJ29" s="178" t="s">
        <v>443</v>
      </c>
      <c r="AK29" s="62" t="s">
        <v>443</v>
      </c>
      <c r="AL29" s="40" t="s">
        <v>49</v>
      </c>
    </row>
    <row r="30" spans="1:38" ht="26.25" hidden="1" customHeight="1" thickBot="1">
      <c r="A30" s="60" t="s">
        <v>78</v>
      </c>
      <c r="B30" s="60" t="s">
        <v>85</v>
      </c>
      <c r="C30" s="61" t="s">
        <v>86</v>
      </c>
      <c r="D30" s="62"/>
      <c r="E30" s="62">
        <v>3.9355684176933083E-3</v>
      </c>
      <c r="F30" s="62">
        <v>1.7263369182207666E-2</v>
      </c>
      <c r="G30" s="62">
        <v>1.0743214772986122E-5</v>
      </c>
      <c r="H30" s="62">
        <v>3.6815993987290289E-5</v>
      </c>
      <c r="I30" s="62">
        <v>2.3310986053426758E-4</v>
      </c>
      <c r="J30" s="62">
        <v>2.3310986053426758E-4</v>
      </c>
      <c r="K30" s="62">
        <v>2.3310986053426758E-4</v>
      </c>
      <c r="L30" s="62">
        <v>4.7616851024116513E-5</v>
      </c>
      <c r="M30" s="62">
        <v>7.3111027379146556E-2</v>
      </c>
      <c r="N30" s="62">
        <v>8.9421950885237453E-7</v>
      </c>
      <c r="O30" s="62">
        <v>4.8820168218711496E-6</v>
      </c>
      <c r="P30" s="62">
        <v>4.6732984262489614E-6</v>
      </c>
      <c r="Q30" s="62">
        <v>1.6114822159479182E-7</v>
      </c>
      <c r="R30" s="62">
        <v>2.3487627070927641E-5</v>
      </c>
      <c r="S30" s="62">
        <v>8.1702838044715059E-4</v>
      </c>
      <c r="T30" s="62">
        <v>3.4626150676605182E-5</v>
      </c>
      <c r="U30" s="62">
        <v>4.8610756610196533E-6</v>
      </c>
      <c r="V30" s="62">
        <v>4.8911183514262202E-4</v>
      </c>
      <c r="W30" s="62">
        <v>2.3800000000000004E-4</v>
      </c>
      <c r="X30" s="62">
        <v>5.4350361999999997E-6</v>
      </c>
      <c r="Y30" s="62">
        <v>6.4464355000000003E-6</v>
      </c>
      <c r="Z30" s="62">
        <v>4.3280795999999998E-6</v>
      </c>
      <c r="AA30" s="62">
        <v>7.0585057000000002E-6</v>
      </c>
      <c r="AB30" s="62">
        <v>2.3268056999999997E-5</v>
      </c>
      <c r="AC30" s="62">
        <v>2.3769999999999999E-7</v>
      </c>
      <c r="AD30" s="157">
        <v>7.2100000000000004E-8</v>
      </c>
      <c r="AE30" s="158"/>
      <c r="AF30" s="178">
        <v>23.5136741737</v>
      </c>
      <c r="AG30" s="178" t="s">
        <v>443</v>
      </c>
      <c r="AH30" s="178" t="s">
        <v>444</v>
      </c>
      <c r="AI30" s="178" t="s">
        <v>443</v>
      </c>
      <c r="AJ30" s="62" t="s">
        <v>443</v>
      </c>
      <c r="AK30" s="62" t="s">
        <v>443</v>
      </c>
      <c r="AL30" s="40" t="s">
        <v>49</v>
      </c>
    </row>
    <row r="31" spans="1:38" ht="26.25" hidden="1" customHeight="1" thickBot="1">
      <c r="A31" s="60" t="s">
        <v>78</v>
      </c>
      <c r="B31" s="60" t="s">
        <v>87</v>
      </c>
      <c r="C31" s="61" t="s">
        <v>88</v>
      </c>
      <c r="D31" s="62"/>
      <c r="E31" s="62" t="s">
        <v>443</v>
      </c>
      <c r="F31" s="62">
        <v>0.61079952466317966</v>
      </c>
      <c r="G31" s="62" t="s">
        <v>443</v>
      </c>
      <c r="H31" s="62" t="s">
        <v>443</v>
      </c>
      <c r="I31" s="62" t="s">
        <v>443</v>
      </c>
      <c r="J31" s="62" t="s">
        <v>443</v>
      </c>
      <c r="K31" s="62" t="s">
        <v>443</v>
      </c>
      <c r="L31" s="62" t="s">
        <v>443</v>
      </c>
      <c r="M31" s="62" t="s">
        <v>443</v>
      </c>
      <c r="N31" s="62" t="s">
        <v>443</v>
      </c>
      <c r="O31" s="62" t="s">
        <v>443</v>
      </c>
      <c r="P31" s="62" t="s">
        <v>443</v>
      </c>
      <c r="Q31" s="62" t="s">
        <v>443</v>
      </c>
      <c r="R31" s="62" t="s">
        <v>443</v>
      </c>
      <c r="S31" s="62" t="s">
        <v>443</v>
      </c>
      <c r="T31" s="62" t="s">
        <v>443</v>
      </c>
      <c r="U31" s="62" t="s">
        <v>443</v>
      </c>
      <c r="V31" s="62" t="s">
        <v>443</v>
      </c>
      <c r="W31" s="62" t="s">
        <v>443</v>
      </c>
      <c r="X31" s="62" t="s">
        <v>443</v>
      </c>
      <c r="Y31" s="62" t="s">
        <v>443</v>
      </c>
      <c r="Z31" s="62" t="s">
        <v>443</v>
      </c>
      <c r="AA31" s="62" t="s">
        <v>443</v>
      </c>
      <c r="AB31" s="62" t="s">
        <v>443</v>
      </c>
      <c r="AC31" s="62" t="s">
        <v>443</v>
      </c>
      <c r="AD31" s="157" t="s">
        <v>443</v>
      </c>
      <c r="AE31" s="158"/>
      <c r="AF31" s="159" t="s">
        <v>443</v>
      </c>
      <c r="AG31" s="62" t="s">
        <v>443</v>
      </c>
      <c r="AH31" s="62" t="s">
        <v>443</v>
      </c>
      <c r="AI31" s="62" t="s">
        <v>443</v>
      </c>
      <c r="AJ31" s="62" t="s">
        <v>443</v>
      </c>
      <c r="AK31" s="62" t="s">
        <v>443</v>
      </c>
      <c r="AL31" s="40" t="s">
        <v>49</v>
      </c>
    </row>
    <row r="32" spans="1:38" ht="26.25" hidden="1" customHeight="1" thickBot="1">
      <c r="A32" s="60" t="s">
        <v>78</v>
      </c>
      <c r="B32" s="60" t="s">
        <v>89</v>
      </c>
      <c r="C32" s="61" t="s">
        <v>90</v>
      </c>
      <c r="D32" s="62"/>
      <c r="E32" s="62" t="s">
        <v>443</v>
      </c>
      <c r="F32" s="62" t="s">
        <v>443</v>
      </c>
      <c r="G32" s="62" t="s">
        <v>443</v>
      </c>
      <c r="H32" s="62" t="s">
        <v>443</v>
      </c>
      <c r="I32" s="62">
        <v>7.224908498241904E-2</v>
      </c>
      <c r="J32" s="62">
        <v>0.13733886357955549</v>
      </c>
      <c r="K32" s="62">
        <v>0.17778613851748831</v>
      </c>
      <c r="L32" s="62">
        <v>7.0600325586407265E-3</v>
      </c>
      <c r="M32" s="62" t="s">
        <v>443</v>
      </c>
      <c r="N32" s="62">
        <v>0.19828779016159256</v>
      </c>
      <c r="O32" s="62">
        <v>8.966642435698387E-4</v>
      </c>
      <c r="P32" s="62" t="s">
        <v>443</v>
      </c>
      <c r="Q32" s="62">
        <v>2.2794537976514005E-3</v>
      </c>
      <c r="R32" s="62">
        <v>7.3707344843232783E-2</v>
      </c>
      <c r="S32" s="62">
        <v>1.615804727907755</v>
      </c>
      <c r="T32" s="62">
        <v>1.1511235887736941E-2</v>
      </c>
      <c r="U32" s="62">
        <v>1.4449816996483812E-3</v>
      </c>
      <c r="V32" s="62">
        <v>0.57619066848457812</v>
      </c>
      <c r="W32" s="62" t="s">
        <v>443</v>
      </c>
      <c r="X32" s="62" t="s">
        <v>443</v>
      </c>
      <c r="Y32" s="62" t="s">
        <v>443</v>
      </c>
      <c r="Z32" s="62" t="s">
        <v>443</v>
      </c>
      <c r="AA32" s="62" t="s">
        <v>443</v>
      </c>
      <c r="AB32" s="62" t="s">
        <v>443</v>
      </c>
      <c r="AC32" s="62" t="s">
        <v>443</v>
      </c>
      <c r="AD32" s="157" t="s">
        <v>443</v>
      </c>
      <c r="AE32" s="158"/>
      <c r="AF32" s="159" t="s">
        <v>443</v>
      </c>
      <c r="AG32" s="62" t="s">
        <v>443</v>
      </c>
      <c r="AH32" s="62" t="s">
        <v>443</v>
      </c>
      <c r="AI32" s="62" t="s">
        <v>443</v>
      </c>
      <c r="AJ32" s="62" t="s">
        <v>443</v>
      </c>
      <c r="AK32" s="62">
        <v>5217.5925409543534</v>
      </c>
      <c r="AL32" s="40" t="s">
        <v>413</v>
      </c>
    </row>
    <row r="33" spans="1:38" ht="26.25" hidden="1" customHeight="1" thickBot="1">
      <c r="A33" s="60" t="s">
        <v>78</v>
      </c>
      <c r="B33" s="60" t="s">
        <v>91</v>
      </c>
      <c r="C33" s="61" t="s">
        <v>92</v>
      </c>
      <c r="D33" s="62"/>
      <c r="E33" s="62" t="s">
        <v>443</v>
      </c>
      <c r="F33" s="62" t="s">
        <v>443</v>
      </c>
      <c r="G33" s="62" t="s">
        <v>443</v>
      </c>
      <c r="H33" s="62" t="s">
        <v>443</v>
      </c>
      <c r="I33" s="62">
        <v>3.9848635758280002E-2</v>
      </c>
      <c r="J33" s="62">
        <v>7.3793769922740698E-2</v>
      </c>
      <c r="K33" s="62">
        <v>0.1475875398454814</v>
      </c>
      <c r="L33" s="62">
        <v>1.5644279223621042E-3</v>
      </c>
      <c r="M33" s="62" t="s">
        <v>443</v>
      </c>
      <c r="N33" s="62" t="s">
        <v>443</v>
      </c>
      <c r="O33" s="62" t="s">
        <v>443</v>
      </c>
      <c r="P33" s="62" t="s">
        <v>443</v>
      </c>
      <c r="Q33" s="62" t="s">
        <v>443</v>
      </c>
      <c r="R33" s="62" t="s">
        <v>443</v>
      </c>
      <c r="S33" s="62" t="s">
        <v>443</v>
      </c>
      <c r="T33" s="62" t="s">
        <v>443</v>
      </c>
      <c r="U33" s="62" t="s">
        <v>443</v>
      </c>
      <c r="V33" s="62" t="s">
        <v>443</v>
      </c>
      <c r="W33" s="62" t="s">
        <v>443</v>
      </c>
      <c r="X33" s="62" t="s">
        <v>443</v>
      </c>
      <c r="Y33" s="62" t="s">
        <v>443</v>
      </c>
      <c r="Z33" s="62" t="s">
        <v>443</v>
      </c>
      <c r="AA33" s="62" t="s">
        <v>443</v>
      </c>
      <c r="AB33" s="62" t="s">
        <v>443</v>
      </c>
      <c r="AC33" s="62" t="s">
        <v>443</v>
      </c>
      <c r="AD33" s="157" t="s">
        <v>443</v>
      </c>
      <c r="AE33" s="158"/>
      <c r="AF33" s="159" t="s">
        <v>443</v>
      </c>
      <c r="AG33" s="62" t="s">
        <v>443</v>
      </c>
      <c r="AH33" s="62" t="s">
        <v>443</v>
      </c>
      <c r="AI33" s="62" t="s">
        <v>443</v>
      </c>
      <c r="AJ33" s="62" t="s">
        <v>443</v>
      </c>
      <c r="AK33" s="62">
        <v>5217.5925409543534</v>
      </c>
      <c r="AL33" s="40" t="s">
        <v>413</v>
      </c>
    </row>
    <row r="34" spans="1:38" ht="26.25" hidden="1" customHeight="1" thickBot="1">
      <c r="A34" s="60" t="s">
        <v>70</v>
      </c>
      <c r="B34" s="60" t="s">
        <v>93</v>
      </c>
      <c r="C34" s="61" t="s">
        <v>94</v>
      </c>
      <c r="D34" s="62"/>
      <c r="E34" s="62">
        <v>0.1364496</v>
      </c>
      <c r="F34" s="62">
        <v>1.2108600000000001E-2</v>
      </c>
      <c r="G34" s="62">
        <v>1.0415999999999999E-4</v>
      </c>
      <c r="H34" s="62">
        <v>1.8228000000000002E-5</v>
      </c>
      <c r="I34" s="62">
        <v>3.5674800000000005E-3</v>
      </c>
      <c r="J34" s="62">
        <v>3.7497599999999996E-3</v>
      </c>
      <c r="K34" s="62">
        <v>3.9580800000000001E-3</v>
      </c>
      <c r="L34" s="62">
        <v>2.3188620000000002E-5</v>
      </c>
      <c r="M34" s="62">
        <v>2.78628E-2</v>
      </c>
      <c r="N34" s="62" t="s">
        <v>443</v>
      </c>
      <c r="O34" s="62">
        <v>2.6039999999999998E-5</v>
      </c>
      <c r="P34" s="62" t="s">
        <v>443</v>
      </c>
      <c r="Q34" s="62" t="s">
        <v>443</v>
      </c>
      <c r="R34" s="62">
        <v>1.3020000000000002E-4</v>
      </c>
      <c r="S34" s="62">
        <v>4.4267999999999998E-3</v>
      </c>
      <c r="T34" s="62">
        <v>1.8228000000000002E-4</v>
      </c>
      <c r="U34" s="62">
        <v>2.6039999999999998E-5</v>
      </c>
      <c r="V34" s="62">
        <v>2.604E-3</v>
      </c>
      <c r="W34" s="62" t="s">
        <v>443</v>
      </c>
      <c r="X34" s="62">
        <v>7.8119999999999991E-5</v>
      </c>
      <c r="Y34" s="62">
        <v>1.3020000000000002E-4</v>
      </c>
      <c r="Z34" s="62" t="s">
        <v>443</v>
      </c>
      <c r="AA34" s="62" t="s">
        <v>443</v>
      </c>
      <c r="AB34" s="62">
        <v>2.0832000000000001E-4</v>
      </c>
      <c r="AC34" s="62" t="s">
        <v>443</v>
      </c>
      <c r="AD34" s="157" t="s">
        <v>443</v>
      </c>
      <c r="AE34" s="158"/>
      <c r="AF34" s="159">
        <v>111.97199999999999</v>
      </c>
      <c r="AG34" s="62" t="s">
        <v>443</v>
      </c>
      <c r="AH34" s="62" t="s">
        <v>443</v>
      </c>
      <c r="AI34" s="62" t="s">
        <v>443</v>
      </c>
      <c r="AJ34" s="62" t="s">
        <v>443</v>
      </c>
      <c r="AK34" s="62" t="s">
        <v>443</v>
      </c>
      <c r="AL34" s="40" t="s">
        <v>49</v>
      </c>
    </row>
    <row r="35" spans="1:38" s="4" customFormat="1" ht="26.25" hidden="1" customHeight="1" thickBot="1">
      <c r="A35" s="60" t="s">
        <v>95</v>
      </c>
      <c r="B35" s="60" t="s">
        <v>96</v>
      </c>
      <c r="C35" s="61" t="s">
        <v>97</v>
      </c>
      <c r="D35" s="62"/>
      <c r="E35" s="62" t="s">
        <v>442</v>
      </c>
      <c r="F35" s="62" t="s">
        <v>442</v>
      </c>
      <c r="G35" s="62" t="s">
        <v>442</v>
      </c>
      <c r="H35" s="62" t="s">
        <v>442</v>
      </c>
      <c r="I35" s="62" t="s">
        <v>442</v>
      </c>
      <c r="J35" s="62" t="s">
        <v>442</v>
      </c>
      <c r="K35" s="62" t="s">
        <v>442</v>
      </c>
      <c r="L35" s="62" t="s">
        <v>442</v>
      </c>
      <c r="M35" s="62" t="s">
        <v>442</v>
      </c>
      <c r="N35" s="62" t="s">
        <v>442</v>
      </c>
      <c r="O35" s="62" t="s">
        <v>442</v>
      </c>
      <c r="P35" s="62" t="s">
        <v>442</v>
      </c>
      <c r="Q35" s="62" t="s">
        <v>442</v>
      </c>
      <c r="R35" s="62" t="s">
        <v>442</v>
      </c>
      <c r="S35" s="62" t="s">
        <v>442</v>
      </c>
      <c r="T35" s="62" t="s">
        <v>442</v>
      </c>
      <c r="U35" s="62" t="s">
        <v>442</v>
      </c>
      <c r="V35" s="62" t="s">
        <v>442</v>
      </c>
      <c r="W35" s="62" t="s">
        <v>442</v>
      </c>
      <c r="X35" s="62" t="s">
        <v>442</v>
      </c>
      <c r="Y35" s="62" t="s">
        <v>442</v>
      </c>
      <c r="Z35" s="62" t="s">
        <v>442</v>
      </c>
      <c r="AA35" s="62" t="s">
        <v>442</v>
      </c>
      <c r="AB35" s="62" t="s">
        <v>442</v>
      </c>
      <c r="AC35" s="62" t="s">
        <v>442</v>
      </c>
      <c r="AD35" s="157" t="s">
        <v>442</v>
      </c>
      <c r="AE35" s="158"/>
      <c r="AF35" s="160" t="s">
        <v>442</v>
      </c>
      <c r="AG35" s="130" t="s">
        <v>442</v>
      </c>
      <c r="AH35" s="160" t="s">
        <v>442</v>
      </c>
      <c r="AI35" s="130" t="s">
        <v>442</v>
      </c>
      <c r="AJ35" s="160" t="s">
        <v>442</v>
      </c>
      <c r="AK35" s="130" t="s">
        <v>442</v>
      </c>
      <c r="AL35" s="40" t="s">
        <v>49</v>
      </c>
    </row>
    <row r="36" spans="1:38" ht="26.25" hidden="1" customHeight="1" thickBot="1">
      <c r="A36" s="60" t="s">
        <v>95</v>
      </c>
      <c r="B36" s="60" t="s">
        <v>98</v>
      </c>
      <c r="C36" s="61" t="s">
        <v>99</v>
      </c>
      <c r="D36" s="62"/>
      <c r="E36" s="62">
        <v>3.958585698944442E-3</v>
      </c>
      <c r="F36" s="62">
        <v>1.4119796123623487E-4</v>
      </c>
      <c r="G36" s="62">
        <v>1.655067677494328E-6</v>
      </c>
      <c r="H36" s="62" t="s">
        <v>443</v>
      </c>
      <c r="I36" s="62">
        <v>7.0598980618117433E-5</v>
      </c>
      <c r="J36" s="62">
        <v>7.0598980618117433E-5</v>
      </c>
      <c r="K36" s="62">
        <v>7.5641764947982984E-5</v>
      </c>
      <c r="L36" s="62" t="s">
        <v>443</v>
      </c>
      <c r="M36" s="62">
        <v>3.7316604041004941E-4</v>
      </c>
      <c r="N36" s="62">
        <v>6.5556196288251922E-6</v>
      </c>
      <c r="O36" s="62">
        <v>5.0427843298655313E-7</v>
      </c>
      <c r="P36" s="62">
        <v>1.5128352989596594E-6</v>
      </c>
      <c r="Q36" s="62">
        <v>2.0171137319462125E-6</v>
      </c>
      <c r="R36" s="62">
        <v>2.5213921649327663E-6</v>
      </c>
      <c r="S36" s="62">
        <v>4.4376502102816677E-5</v>
      </c>
      <c r="T36" s="62">
        <v>5.0427843298655316E-5</v>
      </c>
      <c r="U36" s="62">
        <v>5.0427843298655326E-6</v>
      </c>
      <c r="V36" s="62">
        <v>2.5213921649327658E-5</v>
      </c>
      <c r="W36" s="62">
        <v>6.5556196288251922E-6</v>
      </c>
      <c r="X36" s="62" t="s">
        <v>443</v>
      </c>
      <c r="Y36" s="62" t="s">
        <v>443</v>
      </c>
      <c r="Z36" s="62" t="s">
        <v>443</v>
      </c>
      <c r="AA36" s="62" t="s">
        <v>443</v>
      </c>
      <c r="AB36" s="62" t="s">
        <v>443</v>
      </c>
      <c r="AC36" s="62">
        <v>4.0342274638924251E-6</v>
      </c>
      <c r="AD36" s="62">
        <v>1.9162580453489021E-6</v>
      </c>
      <c r="AE36" s="158"/>
      <c r="AF36" s="161">
        <v>2.1683972618421787</v>
      </c>
      <c r="AG36" s="130" t="s">
        <v>443</v>
      </c>
      <c r="AH36" s="161" t="s">
        <v>443</v>
      </c>
      <c r="AI36" s="161" t="s">
        <v>443</v>
      </c>
      <c r="AJ36" s="161" t="s">
        <v>443</v>
      </c>
      <c r="AK36" s="161" t="s">
        <v>443</v>
      </c>
      <c r="AL36" s="40" t="s">
        <v>49</v>
      </c>
    </row>
    <row r="37" spans="1:38" ht="26.25" hidden="1" customHeight="1" thickBot="1">
      <c r="A37" s="60" t="s">
        <v>70</v>
      </c>
      <c r="B37" s="60" t="s">
        <v>100</v>
      </c>
      <c r="C37" s="61" t="s">
        <v>399</v>
      </c>
      <c r="D37" s="62"/>
      <c r="E37" s="67" t="s">
        <v>442</v>
      </c>
      <c r="F37" s="67" t="s">
        <v>442</v>
      </c>
      <c r="G37" s="67" t="s">
        <v>442</v>
      </c>
      <c r="H37" s="67" t="s">
        <v>442</v>
      </c>
      <c r="I37" s="67" t="s">
        <v>442</v>
      </c>
      <c r="J37" s="67" t="s">
        <v>442</v>
      </c>
      <c r="K37" s="67" t="s">
        <v>442</v>
      </c>
      <c r="L37" s="67" t="s">
        <v>442</v>
      </c>
      <c r="M37" s="67" t="s">
        <v>442</v>
      </c>
      <c r="N37" s="67" t="s">
        <v>442</v>
      </c>
      <c r="O37" s="67" t="s">
        <v>442</v>
      </c>
      <c r="P37" s="67" t="s">
        <v>442</v>
      </c>
      <c r="Q37" s="67" t="s">
        <v>442</v>
      </c>
      <c r="R37" s="67" t="s">
        <v>442</v>
      </c>
      <c r="S37" s="67" t="s">
        <v>442</v>
      </c>
      <c r="T37" s="67" t="s">
        <v>442</v>
      </c>
      <c r="U37" s="67" t="s">
        <v>442</v>
      </c>
      <c r="V37" s="67" t="s">
        <v>442</v>
      </c>
      <c r="W37" s="67" t="s">
        <v>442</v>
      </c>
      <c r="X37" s="67" t="s">
        <v>442</v>
      </c>
      <c r="Y37" s="67" t="s">
        <v>442</v>
      </c>
      <c r="Z37" s="67" t="s">
        <v>442</v>
      </c>
      <c r="AA37" s="67" t="s">
        <v>442</v>
      </c>
      <c r="AB37" s="67" t="s">
        <v>442</v>
      </c>
      <c r="AC37" s="67" t="s">
        <v>442</v>
      </c>
      <c r="AD37" s="67" t="s">
        <v>442</v>
      </c>
      <c r="AE37" s="158"/>
      <c r="AF37" s="162" t="s">
        <v>442</v>
      </c>
      <c r="AG37" s="161" t="s">
        <v>442</v>
      </c>
      <c r="AH37" s="161" t="s">
        <v>442</v>
      </c>
      <c r="AI37" s="161" t="s">
        <v>442</v>
      </c>
      <c r="AJ37" s="161" t="s">
        <v>442</v>
      </c>
      <c r="AK37" s="161" t="s">
        <v>442</v>
      </c>
      <c r="AL37" s="40" t="s">
        <v>49</v>
      </c>
    </row>
    <row r="38" spans="1:38" ht="26.25" hidden="1" customHeight="1" thickBot="1">
      <c r="A38" s="60" t="s">
        <v>70</v>
      </c>
      <c r="B38" s="60" t="s">
        <v>101</v>
      </c>
      <c r="C38" s="61" t="s">
        <v>102</v>
      </c>
      <c r="D38" s="67"/>
      <c r="E38" s="67" t="s">
        <v>442</v>
      </c>
      <c r="F38" s="67" t="s">
        <v>442</v>
      </c>
      <c r="G38" s="67" t="s">
        <v>442</v>
      </c>
      <c r="H38" s="67" t="s">
        <v>442</v>
      </c>
      <c r="I38" s="67" t="s">
        <v>442</v>
      </c>
      <c r="J38" s="67" t="s">
        <v>442</v>
      </c>
      <c r="K38" s="67" t="s">
        <v>442</v>
      </c>
      <c r="L38" s="67" t="s">
        <v>442</v>
      </c>
      <c r="M38" s="67" t="s">
        <v>442</v>
      </c>
      <c r="N38" s="67" t="s">
        <v>442</v>
      </c>
      <c r="O38" s="67" t="s">
        <v>442</v>
      </c>
      <c r="P38" s="67" t="s">
        <v>442</v>
      </c>
      <c r="Q38" s="67" t="s">
        <v>442</v>
      </c>
      <c r="R38" s="67" t="s">
        <v>442</v>
      </c>
      <c r="S38" s="67" t="s">
        <v>442</v>
      </c>
      <c r="T38" s="67" t="s">
        <v>442</v>
      </c>
      <c r="U38" s="67" t="s">
        <v>442</v>
      </c>
      <c r="V38" s="67" t="s">
        <v>442</v>
      </c>
      <c r="W38" s="67" t="s">
        <v>442</v>
      </c>
      <c r="X38" s="67" t="s">
        <v>442</v>
      </c>
      <c r="Y38" s="67" t="s">
        <v>442</v>
      </c>
      <c r="Z38" s="67" t="s">
        <v>442</v>
      </c>
      <c r="AA38" s="67" t="s">
        <v>442</v>
      </c>
      <c r="AB38" s="67" t="s">
        <v>442</v>
      </c>
      <c r="AC38" s="67" t="s">
        <v>442</v>
      </c>
      <c r="AD38" s="67" t="s">
        <v>442</v>
      </c>
      <c r="AE38" s="158"/>
      <c r="AF38" s="162" t="s">
        <v>442</v>
      </c>
      <c r="AG38" s="161" t="s">
        <v>442</v>
      </c>
      <c r="AH38" s="161" t="s">
        <v>442</v>
      </c>
      <c r="AI38" s="161" t="s">
        <v>442</v>
      </c>
      <c r="AJ38" s="161" t="s">
        <v>442</v>
      </c>
      <c r="AK38" s="161" t="s">
        <v>442</v>
      </c>
      <c r="AL38" s="40" t="s">
        <v>49</v>
      </c>
    </row>
    <row r="39" spans="1:38" ht="26.25" hidden="1" customHeight="1" thickBot="1">
      <c r="A39" s="60" t="s">
        <v>103</v>
      </c>
      <c r="B39" s="60" t="s">
        <v>104</v>
      </c>
      <c r="C39" s="61" t="s">
        <v>390</v>
      </c>
      <c r="D39" s="62"/>
      <c r="E39" s="62">
        <v>0.52046198465702598</v>
      </c>
      <c r="F39" s="62">
        <v>0.12138652982097997</v>
      </c>
      <c r="G39" s="62">
        <v>0.1672392576771273</v>
      </c>
      <c r="H39" s="62" t="s">
        <v>443</v>
      </c>
      <c r="I39" s="62">
        <v>7.5157419458528857E-2</v>
      </c>
      <c r="J39" s="62">
        <v>8.0857914936854874E-2</v>
      </c>
      <c r="K39" s="62">
        <v>8.2959964208988879E-2</v>
      </c>
      <c r="L39" s="62">
        <v>2.8371148938838436E-2</v>
      </c>
      <c r="M39" s="62">
        <v>0.32936521255761397</v>
      </c>
      <c r="N39" s="62">
        <v>2.2813567321459352E-2</v>
      </c>
      <c r="O39" s="62">
        <v>3.9031254668107254E-3</v>
      </c>
      <c r="P39" s="62">
        <v>4.9740112686492001E-4</v>
      </c>
      <c r="Q39" s="62">
        <v>9.3562088641927995E-4</v>
      </c>
      <c r="R39" s="62">
        <v>2.2290639926509145E-2</v>
      </c>
      <c r="S39" s="62">
        <v>6.7169964078746293E-3</v>
      </c>
      <c r="T39" s="62">
        <v>0.19558527489275213</v>
      </c>
      <c r="U39" s="62">
        <v>3.4465049416896796E-4</v>
      </c>
      <c r="V39" s="62">
        <v>0.17540911996008307</v>
      </c>
      <c r="W39" s="62">
        <v>4.1636075580195921E-2</v>
      </c>
      <c r="X39" s="62">
        <v>3.7489961415481145E-3</v>
      </c>
      <c r="Y39" s="62">
        <v>5.726466447226547E-3</v>
      </c>
      <c r="Z39" s="62">
        <v>1.8956954278328652E-3</v>
      </c>
      <c r="AA39" s="62">
        <v>1.5071869428030574E-3</v>
      </c>
      <c r="AB39" s="62">
        <v>1.2878344959410584E-2</v>
      </c>
      <c r="AC39" s="62">
        <v>1.7525597916657996E-3</v>
      </c>
      <c r="AD39" s="157">
        <v>3.5748282078223565E-3</v>
      </c>
      <c r="AE39" s="158"/>
      <c r="AF39" s="163">
        <v>1558.0151848999999</v>
      </c>
      <c r="AG39" s="164">
        <v>20.928610689999996</v>
      </c>
      <c r="AH39" s="164">
        <v>198.19664139599999</v>
      </c>
      <c r="AI39" s="164">
        <v>279.36414247199997</v>
      </c>
      <c r="AJ39" s="161" t="s">
        <v>443</v>
      </c>
      <c r="AK39" s="164" t="s">
        <v>443</v>
      </c>
      <c r="AL39" s="40" t="s">
        <v>49</v>
      </c>
    </row>
    <row r="40" spans="1:38" ht="26.25" hidden="1" customHeight="1" thickBot="1">
      <c r="A40" s="60" t="s">
        <v>70</v>
      </c>
      <c r="B40" s="60" t="s">
        <v>105</v>
      </c>
      <c r="C40" s="61" t="s">
        <v>391</v>
      </c>
      <c r="D40" s="62"/>
      <c r="E40" s="62">
        <v>0.52284709600000001</v>
      </c>
      <c r="F40" s="62">
        <v>5.4113047999999997E-2</v>
      </c>
      <c r="G40" s="62">
        <v>6.4095999999999999E-4</v>
      </c>
      <c r="H40" s="62">
        <v>1.2819200000000001E-4</v>
      </c>
      <c r="I40" s="62">
        <v>3.3714495999999997E-2</v>
      </c>
      <c r="J40" s="62">
        <v>3.3714495999999997E-2</v>
      </c>
      <c r="K40" s="62">
        <v>3.3714495999999997E-2</v>
      </c>
      <c r="L40" s="62">
        <v>1.8880117759999999E-2</v>
      </c>
      <c r="M40" s="62">
        <v>0.17264257599999999</v>
      </c>
      <c r="N40" s="62" t="s">
        <v>443</v>
      </c>
      <c r="O40" s="62">
        <v>1.6024E-4</v>
      </c>
      <c r="P40" s="62" t="s">
        <v>443</v>
      </c>
      <c r="Q40" s="62" t="s">
        <v>443</v>
      </c>
      <c r="R40" s="62">
        <v>8.0120000000000007E-4</v>
      </c>
      <c r="S40" s="62">
        <v>2.7240799999999999E-2</v>
      </c>
      <c r="T40" s="62">
        <v>1.1216800000000001E-3</v>
      </c>
      <c r="U40" s="62">
        <v>1.6024E-4</v>
      </c>
      <c r="V40" s="62">
        <v>1.6024E-2</v>
      </c>
      <c r="W40" s="62" t="s">
        <v>443</v>
      </c>
      <c r="X40" s="62">
        <v>4.8072000000000002E-4</v>
      </c>
      <c r="Y40" s="62">
        <v>6.4095999999999999E-4</v>
      </c>
      <c r="Z40" s="62" t="s">
        <v>443</v>
      </c>
      <c r="AA40" s="62" t="s">
        <v>443</v>
      </c>
      <c r="AB40" s="62">
        <v>1.1216799999999999E-3</v>
      </c>
      <c r="AC40" s="62" t="s">
        <v>443</v>
      </c>
      <c r="AD40" s="157" t="s">
        <v>443</v>
      </c>
      <c r="AE40" s="158"/>
      <c r="AF40" s="159" t="s">
        <v>445</v>
      </c>
      <c r="AG40" s="62">
        <v>684.38504</v>
      </c>
      <c r="AH40" s="62" t="s">
        <v>445</v>
      </c>
      <c r="AI40" s="62" t="s">
        <v>445</v>
      </c>
      <c r="AJ40" s="62" t="s">
        <v>443</v>
      </c>
      <c r="AK40" s="62" t="s">
        <v>443</v>
      </c>
      <c r="AL40" s="40" t="s">
        <v>49</v>
      </c>
    </row>
    <row r="41" spans="1:38" ht="26.25" hidden="1" customHeight="1" thickBot="1">
      <c r="A41" s="60" t="s">
        <v>103</v>
      </c>
      <c r="B41" s="60" t="s">
        <v>106</v>
      </c>
      <c r="C41" s="61" t="s">
        <v>400</v>
      </c>
      <c r="D41" s="62"/>
      <c r="E41" s="62">
        <v>0.50972972968316244</v>
      </c>
      <c r="F41" s="62">
        <v>5.8298314302661511</v>
      </c>
      <c r="G41" s="62">
        <v>0.15604560455356917</v>
      </c>
      <c r="H41" s="62">
        <v>7.4107853687745598E-2</v>
      </c>
      <c r="I41" s="62">
        <v>6.8656589902337517</v>
      </c>
      <c r="J41" s="62">
        <v>7.0510684512626156</v>
      </c>
      <c r="K41" s="62">
        <v>7.4226311954176714</v>
      </c>
      <c r="L41" s="62">
        <v>0.68621579295479207</v>
      </c>
      <c r="M41" s="62">
        <v>37.197071934976378</v>
      </c>
      <c r="N41" s="62">
        <v>0.25355459527092872</v>
      </c>
      <c r="O41" s="62">
        <v>0.12045266051422257</v>
      </c>
      <c r="P41" s="62">
        <v>5.3747413759315443E-3</v>
      </c>
      <c r="Q41" s="62">
        <v>1.827374294122535E-3</v>
      </c>
      <c r="R41" s="62">
        <v>0.21342165621114575</v>
      </c>
      <c r="S41" s="62">
        <v>5.6224891288514864E-2</v>
      </c>
      <c r="T41" s="62">
        <v>1.8865370717827682E-2</v>
      </c>
      <c r="U41" s="62">
        <v>7.8273014472645553E-3</v>
      </c>
      <c r="V41" s="62">
        <v>4.7484318059420358</v>
      </c>
      <c r="W41" s="62">
        <v>7.433837673667675</v>
      </c>
      <c r="X41" s="62">
        <v>1.1269206826238458</v>
      </c>
      <c r="Y41" s="62">
        <v>1.0369419709581045</v>
      </c>
      <c r="Z41" s="62">
        <v>0.39251684943210557</v>
      </c>
      <c r="AA41" s="62">
        <v>0.66063499383230417</v>
      </c>
      <c r="AB41" s="62">
        <v>3.2170144968463603</v>
      </c>
      <c r="AC41" s="62">
        <v>4.6328927620576006E-2</v>
      </c>
      <c r="AD41" s="157">
        <v>5.0834742368825927E-3</v>
      </c>
      <c r="AE41" s="158"/>
      <c r="AF41" s="159">
        <v>431.24963273135995</v>
      </c>
      <c r="AG41" s="62">
        <v>26.633678</v>
      </c>
      <c r="AH41" s="62">
        <v>1.6921129958865975</v>
      </c>
      <c r="AI41" s="62">
        <v>9694.3999214214564</v>
      </c>
      <c r="AJ41" s="62" t="s">
        <v>443</v>
      </c>
      <c r="AK41" s="62" t="s">
        <v>443</v>
      </c>
      <c r="AL41" s="40" t="s">
        <v>49</v>
      </c>
    </row>
    <row r="42" spans="1:38" ht="26.25" hidden="1" customHeight="1" thickBot="1">
      <c r="A42" s="60" t="s">
        <v>70</v>
      </c>
      <c r="B42" s="60" t="s">
        <v>107</v>
      </c>
      <c r="C42" s="61" t="s">
        <v>108</v>
      </c>
      <c r="D42" s="62"/>
      <c r="E42" s="62">
        <v>1.4481080074000912E-3</v>
      </c>
      <c r="F42" s="62">
        <v>0.5914080312619836</v>
      </c>
      <c r="G42" s="62">
        <v>5.8254187200130461E-4</v>
      </c>
      <c r="H42" s="62">
        <v>3.2007795164906842E-6</v>
      </c>
      <c r="I42" s="62" t="s">
        <v>444</v>
      </c>
      <c r="J42" s="62" t="s">
        <v>444</v>
      </c>
      <c r="K42" s="62">
        <v>3.4088301850625788E-3</v>
      </c>
      <c r="L42" s="62" t="s">
        <v>444</v>
      </c>
      <c r="M42" s="62">
        <v>1.1435424978566273</v>
      </c>
      <c r="N42" s="62">
        <v>0.4170094911467308</v>
      </c>
      <c r="O42" s="62">
        <v>7.2744989011151902E-6</v>
      </c>
      <c r="P42" s="62" t="s">
        <v>443</v>
      </c>
      <c r="Q42" s="62" t="s">
        <v>443</v>
      </c>
      <c r="R42" s="62">
        <v>3.637249450557597E-5</v>
      </c>
      <c r="S42" s="62">
        <v>1.2366648131895825E-3</v>
      </c>
      <c r="T42" s="62">
        <v>5.0921492307806327E-5</v>
      </c>
      <c r="U42" s="62">
        <v>7.2744989011151902E-6</v>
      </c>
      <c r="V42" s="62">
        <v>7.2744989011151902E-4</v>
      </c>
      <c r="W42" s="62" t="s">
        <v>443</v>
      </c>
      <c r="X42" s="62" t="s">
        <v>444</v>
      </c>
      <c r="Y42" s="62" t="s">
        <v>444</v>
      </c>
      <c r="Z42" s="62" t="s">
        <v>444</v>
      </c>
      <c r="AA42" s="62" t="s">
        <v>443</v>
      </c>
      <c r="AB42" s="62" t="s">
        <v>443</v>
      </c>
      <c r="AC42" s="62" t="s">
        <v>443</v>
      </c>
      <c r="AD42" s="157" t="s">
        <v>443</v>
      </c>
      <c r="AE42" s="158"/>
      <c r="AF42" s="159" t="s">
        <v>445</v>
      </c>
      <c r="AG42" s="62" t="s">
        <v>443</v>
      </c>
      <c r="AH42" s="62" t="s">
        <v>443</v>
      </c>
      <c r="AI42" s="62" t="s">
        <v>445</v>
      </c>
      <c r="AJ42" s="62" t="s">
        <v>443</v>
      </c>
      <c r="AK42" s="62" t="s">
        <v>443</v>
      </c>
      <c r="AL42" s="40" t="s">
        <v>49</v>
      </c>
    </row>
    <row r="43" spans="1:38" ht="26.25" hidden="1" customHeight="1" thickBot="1">
      <c r="A43" s="60" t="s">
        <v>103</v>
      </c>
      <c r="B43" s="60" t="s">
        <v>109</v>
      </c>
      <c r="C43" s="61" t="s">
        <v>110</v>
      </c>
      <c r="D43" s="62"/>
      <c r="E43" s="62">
        <v>8.191261282251687E-2</v>
      </c>
      <c r="F43" s="62">
        <v>2.4839504308077603E-2</v>
      </c>
      <c r="G43" s="62">
        <v>5.5021531715029506E-2</v>
      </c>
      <c r="H43" s="62">
        <v>5.6675414093592019E-5</v>
      </c>
      <c r="I43" s="62">
        <v>1.7143176574974724E-2</v>
      </c>
      <c r="J43" s="62">
        <v>1.8331516637255497E-2</v>
      </c>
      <c r="K43" s="62">
        <v>1.898299623591064E-2</v>
      </c>
      <c r="L43" s="62">
        <v>5.1116147497929226E-3</v>
      </c>
      <c r="M43" s="62">
        <v>8.760101565334745E-2</v>
      </c>
      <c r="N43" s="62">
        <v>8.2489807005269832E-3</v>
      </c>
      <c r="O43" s="62">
        <v>8.3682675921669628E-4</v>
      </c>
      <c r="P43" s="62">
        <v>3.4226958589241154E-4</v>
      </c>
      <c r="Q43" s="62">
        <v>2.7147004867778245E-4</v>
      </c>
      <c r="R43" s="62">
        <v>4.097427774152616E-3</v>
      </c>
      <c r="S43" s="62">
        <v>1.6677076545615519E-3</v>
      </c>
      <c r="T43" s="62">
        <v>2.9368791128187181E-2</v>
      </c>
      <c r="U43" s="62">
        <v>1.16871151046796E-4</v>
      </c>
      <c r="V43" s="62">
        <v>4.0441087535919115E-2</v>
      </c>
      <c r="W43" s="62">
        <v>1.44368925493592E-2</v>
      </c>
      <c r="X43" s="62">
        <v>2.2230776823519201E-3</v>
      </c>
      <c r="Y43" s="62">
        <v>3.0538140950974726E-3</v>
      </c>
      <c r="Z43" s="62">
        <v>1.1462849801559599E-3</v>
      </c>
      <c r="AA43" s="62">
        <v>9.0031939433436801E-4</v>
      </c>
      <c r="AB43" s="62">
        <v>7.32349615193972E-3</v>
      </c>
      <c r="AC43" s="62">
        <v>3.5659769326796008E-4</v>
      </c>
      <c r="AD43" s="157">
        <v>6.1902574584688144E-3</v>
      </c>
      <c r="AE43" s="158"/>
      <c r="AF43" s="159">
        <v>230.25863999999999</v>
      </c>
      <c r="AG43" s="62">
        <v>36.393099999999997</v>
      </c>
      <c r="AH43" s="62" t="s">
        <v>442</v>
      </c>
      <c r="AI43" s="62">
        <v>56.675414093592018</v>
      </c>
      <c r="AJ43" s="62" t="s">
        <v>444</v>
      </c>
      <c r="AK43" s="62" t="s">
        <v>443</v>
      </c>
      <c r="AL43" s="40" t="s">
        <v>49</v>
      </c>
    </row>
    <row r="44" spans="1:38" ht="26.25" hidden="1" customHeight="1" thickBot="1">
      <c r="A44" s="60" t="s">
        <v>70</v>
      </c>
      <c r="B44" s="60" t="s">
        <v>111</v>
      </c>
      <c r="C44" s="61" t="s">
        <v>112</v>
      </c>
      <c r="D44" s="62"/>
      <c r="E44" s="62">
        <v>0.20962360600000002</v>
      </c>
      <c r="F44" s="62">
        <v>2.8286097000000003E-2</v>
      </c>
      <c r="G44" s="62" t="s">
        <v>443</v>
      </c>
      <c r="H44" s="62">
        <v>4.9540000000000003E-5</v>
      </c>
      <c r="I44" s="62">
        <v>1.1549638000000001E-2</v>
      </c>
      <c r="J44" s="62">
        <v>1.1549638000000001E-2</v>
      </c>
      <c r="K44" s="62">
        <v>1.1549638000000001E-2</v>
      </c>
      <c r="L44" s="62">
        <v>7.0160688699999994E-3</v>
      </c>
      <c r="M44" s="62">
        <v>0.354700811</v>
      </c>
      <c r="N44" s="62" t="s">
        <v>443</v>
      </c>
      <c r="O44" s="62">
        <v>6.3780000000000003E-5</v>
      </c>
      <c r="P44" s="62" t="s">
        <v>443</v>
      </c>
      <c r="Q44" s="62" t="s">
        <v>443</v>
      </c>
      <c r="R44" s="62">
        <v>3.189E-4</v>
      </c>
      <c r="S44" s="62">
        <v>1.0842599999999999E-2</v>
      </c>
      <c r="T44" s="62">
        <v>4.4646000000000009E-4</v>
      </c>
      <c r="U44" s="62" t="s">
        <v>443</v>
      </c>
      <c r="V44" s="62">
        <v>6.378E-3</v>
      </c>
      <c r="W44" s="62" t="s">
        <v>443</v>
      </c>
      <c r="X44" s="62">
        <v>1.9505E-4</v>
      </c>
      <c r="Y44" s="62">
        <v>3.1519000000000002E-4</v>
      </c>
      <c r="Z44" s="62" t="s">
        <v>443</v>
      </c>
      <c r="AA44" s="62" t="s">
        <v>443</v>
      </c>
      <c r="AB44" s="62">
        <v>5.1024000000000002E-4</v>
      </c>
      <c r="AC44" s="62" t="s">
        <v>443</v>
      </c>
      <c r="AD44" s="157" t="s">
        <v>443</v>
      </c>
      <c r="AE44" s="158"/>
      <c r="AF44" s="159">
        <v>274.61016000000001</v>
      </c>
      <c r="AG44" s="62" t="s">
        <v>443</v>
      </c>
      <c r="AH44" s="62" t="s">
        <v>443</v>
      </c>
      <c r="AI44" s="62" t="s">
        <v>443</v>
      </c>
      <c r="AJ44" s="62" t="s">
        <v>443</v>
      </c>
      <c r="AK44" s="62" t="s">
        <v>443</v>
      </c>
      <c r="AL44" s="40" t="s">
        <v>49</v>
      </c>
    </row>
    <row r="45" spans="1:38" ht="26.25" hidden="1" customHeight="1" thickBot="1">
      <c r="A45" s="60" t="s">
        <v>70</v>
      </c>
      <c r="B45" s="60" t="s">
        <v>113</v>
      </c>
      <c r="C45" s="61" t="s">
        <v>114</v>
      </c>
      <c r="D45" s="62"/>
      <c r="E45" s="62" t="s">
        <v>444</v>
      </c>
      <c r="F45" s="62" t="s">
        <v>444</v>
      </c>
      <c r="G45" s="62" t="s">
        <v>444</v>
      </c>
      <c r="H45" s="62" t="s">
        <v>444</v>
      </c>
      <c r="I45" s="62" t="s">
        <v>444</v>
      </c>
      <c r="J45" s="62" t="s">
        <v>444</v>
      </c>
      <c r="K45" s="62" t="s">
        <v>444</v>
      </c>
      <c r="L45" s="62" t="s">
        <v>444</v>
      </c>
      <c r="M45" s="62" t="s">
        <v>444</v>
      </c>
      <c r="N45" s="62" t="s">
        <v>444</v>
      </c>
      <c r="O45" s="62" t="s">
        <v>444</v>
      </c>
      <c r="P45" s="62" t="s">
        <v>444</v>
      </c>
      <c r="Q45" s="62" t="s">
        <v>444</v>
      </c>
      <c r="R45" s="62" t="s">
        <v>444</v>
      </c>
      <c r="S45" s="62" t="s">
        <v>444</v>
      </c>
      <c r="T45" s="62" t="s">
        <v>444</v>
      </c>
      <c r="U45" s="62" t="s">
        <v>444</v>
      </c>
      <c r="V45" s="62" t="s">
        <v>444</v>
      </c>
      <c r="W45" s="62" t="s">
        <v>444</v>
      </c>
      <c r="X45" s="62" t="s">
        <v>444</v>
      </c>
      <c r="Y45" s="62" t="s">
        <v>444</v>
      </c>
      <c r="Z45" s="62" t="s">
        <v>444</v>
      </c>
      <c r="AA45" s="62" t="s">
        <v>444</v>
      </c>
      <c r="AB45" s="62" t="s">
        <v>444</v>
      </c>
      <c r="AC45" s="62" t="s">
        <v>444</v>
      </c>
      <c r="AD45" s="157" t="s">
        <v>444</v>
      </c>
      <c r="AE45" s="158"/>
      <c r="AF45" s="159" t="s">
        <v>444</v>
      </c>
      <c r="AG45" s="62" t="s">
        <v>444</v>
      </c>
      <c r="AH45" s="62" t="s">
        <v>444</v>
      </c>
      <c r="AI45" s="62" t="s">
        <v>444</v>
      </c>
      <c r="AJ45" s="62" t="s">
        <v>444</v>
      </c>
      <c r="AK45" s="62" t="s">
        <v>444</v>
      </c>
      <c r="AL45" s="40" t="s">
        <v>49</v>
      </c>
    </row>
    <row r="46" spans="1:38" ht="26.25" hidden="1" customHeight="1" thickBot="1">
      <c r="A46" s="60" t="s">
        <v>103</v>
      </c>
      <c r="B46" s="60" t="s">
        <v>115</v>
      </c>
      <c r="C46" s="61" t="s">
        <v>116</v>
      </c>
      <c r="D46" s="62"/>
      <c r="E46" s="62" t="s">
        <v>444</v>
      </c>
      <c r="F46" s="62" t="s">
        <v>444</v>
      </c>
      <c r="G46" s="62" t="s">
        <v>444</v>
      </c>
      <c r="H46" s="62" t="s">
        <v>444</v>
      </c>
      <c r="I46" s="62" t="s">
        <v>444</v>
      </c>
      <c r="J46" s="62" t="s">
        <v>444</v>
      </c>
      <c r="K46" s="62" t="s">
        <v>444</v>
      </c>
      <c r="L46" s="62" t="s">
        <v>444</v>
      </c>
      <c r="M46" s="62" t="s">
        <v>444</v>
      </c>
      <c r="N46" s="62" t="s">
        <v>444</v>
      </c>
      <c r="O46" s="62" t="s">
        <v>444</v>
      </c>
      <c r="P46" s="62" t="s">
        <v>444</v>
      </c>
      <c r="Q46" s="62" t="s">
        <v>444</v>
      </c>
      <c r="R46" s="62" t="s">
        <v>444</v>
      </c>
      <c r="S46" s="62" t="s">
        <v>444</v>
      </c>
      <c r="T46" s="62" t="s">
        <v>444</v>
      </c>
      <c r="U46" s="62" t="s">
        <v>444</v>
      </c>
      <c r="V46" s="62" t="s">
        <v>444</v>
      </c>
      <c r="W46" s="62" t="s">
        <v>444</v>
      </c>
      <c r="X46" s="62" t="s">
        <v>444</v>
      </c>
      <c r="Y46" s="62" t="s">
        <v>444</v>
      </c>
      <c r="Z46" s="62" t="s">
        <v>444</v>
      </c>
      <c r="AA46" s="62" t="s">
        <v>444</v>
      </c>
      <c r="AB46" s="62" t="s">
        <v>444</v>
      </c>
      <c r="AC46" s="62" t="s">
        <v>444</v>
      </c>
      <c r="AD46" s="62" t="s">
        <v>444</v>
      </c>
      <c r="AE46" s="158"/>
      <c r="AF46" s="62" t="s">
        <v>444</v>
      </c>
      <c r="AG46" s="62" t="s">
        <v>444</v>
      </c>
      <c r="AH46" s="62" t="s">
        <v>444</v>
      </c>
      <c r="AI46" s="62" t="s">
        <v>444</v>
      </c>
      <c r="AJ46" s="62" t="s">
        <v>444</v>
      </c>
      <c r="AK46" s="62" t="s">
        <v>444</v>
      </c>
      <c r="AL46" s="40" t="s">
        <v>49</v>
      </c>
    </row>
    <row r="47" spans="1:38" ht="26.25" hidden="1" customHeight="1" thickBot="1">
      <c r="A47" s="60" t="s">
        <v>70</v>
      </c>
      <c r="B47" s="60" t="s">
        <v>117</v>
      </c>
      <c r="C47" s="61" t="s">
        <v>118</v>
      </c>
      <c r="D47" s="62"/>
      <c r="E47" s="62" t="s">
        <v>445</v>
      </c>
      <c r="F47" s="62" t="s">
        <v>445</v>
      </c>
      <c r="G47" s="62" t="s">
        <v>445</v>
      </c>
      <c r="H47" s="62" t="s">
        <v>443</v>
      </c>
      <c r="I47" s="62" t="s">
        <v>445</v>
      </c>
      <c r="J47" s="62" t="s">
        <v>445</v>
      </c>
      <c r="K47" s="62" t="s">
        <v>445</v>
      </c>
      <c r="L47" s="62" t="s">
        <v>445</v>
      </c>
      <c r="M47" s="62" t="s">
        <v>445</v>
      </c>
      <c r="N47" s="62" t="s">
        <v>443</v>
      </c>
      <c r="O47" s="62" t="s">
        <v>445</v>
      </c>
      <c r="P47" s="62" t="s">
        <v>443</v>
      </c>
      <c r="Q47" s="62" t="s">
        <v>443</v>
      </c>
      <c r="R47" s="62" t="s">
        <v>445</v>
      </c>
      <c r="S47" s="62" t="s">
        <v>445</v>
      </c>
      <c r="T47" s="62" t="s">
        <v>445</v>
      </c>
      <c r="U47" s="62" t="s">
        <v>445</v>
      </c>
      <c r="V47" s="62" t="s">
        <v>445</v>
      </c>
      <c r="W47" s="62" t="s">
        <v>443</v>
      </c>
      <c r="X47" s="62" t="s">
        <v>445</v>
      </c>
      <c r="Y47" s="62" t="s">
        <v>443</v>
      </c>
      <c r="Z47" s="62" t="s">
        <v>443</v>
      </c>
      <c r="AA47" s="62" t="s">
        <v>443</v>
      </c>
      <c r="AB47" s="62" t="s">
        <v>445</v>
      </c>
      <c r="AC47" s="62" t="s">
        <v>443</v>
      </c>
      <c r="AD47" s="157" t="s">
        <v>443</v>
      </c>
      <c r="AE47" s="158"/>
      <c r="AF47" s="159" t="s">
        <v>445</v>
      </c>
      <c r="AG47" s="62" t="s">
        <v>443</v>
      </c>
      <c r="AH47" s="62" t="s">
        <v>443</v>
      </c>
      <c r="AI47" s="62" t="s">
        <v>443</v>
      </c>
      <c r="AJ47" s="62" t="s">
        <v>443</v>
      </c>
      <c r="AK47" s="62" t="s">
        <v>443</v>
      </c>
      <c r="AL47" s="40" t="s">
        <v>49</v>
      </c>
    </row>
    <row r="48" spans="1:38" ht="26.25" customHeight="1" thickBot="1">
      <c r="A48" s="60" t="s">
        <v>119</v>
      </c>
      <c r="B48" s="60" t="s">
        <v>120</v>
      </c>
      <c r="C48" s="61" t="s">
        <v>121</v>
      </c>
      <c r="D48" s="62"/>
      <c r="E48" s="62" t="s">
        <v>443</v>
      </c>
      <c r="F48" s="62">
        <v>1.2963850049999999</v>
      </c>
      <c r="G48" s="62" t="s">
        <v>443</v>
      </c>
      <c r="H48" s="62" t="s">
        <v>443</v>
      </c>
      <c r="I48" s="62">
        <v>3.8891550149999995E-2</v>
      </c>
      <c r="J48" s="62">
        <v>0.25279507597500001</v>
      </c>
      <c r="K48" s="62">
        <v>0.53151785205000002</v>
      </c>
      <c r="L48" s="62" t="s">
        <v>443</v>
      </c>
      <c r="M48" s="62" t="s">
        <v>443</v>
      </c>
      <c r="N48" s="62" t="s">
        <v>443</v>
      </c>
      <c r="O48" s="62" t="s">
        <v>443</v>
      </c>
      <c r="P48" s="62" t="s">
        <v>443</v>
      </c>
      <c r="Q48" s="62" t="s">
        <v>443</v>
      </c>
      <c r="R48" s="62" t="s">
        <v>443</v>
      </c>
      <c r="S48" s="62" t="s">
        <v>443</v>
      </c>
      <c r="T48" s="62" t="s">
        <v>443</v>
      </c>
      <c r="U48" s="62" t="s">
        <v>443</v>
      </c>
      <c r="V48" s="62" t="s">
        <v>443</v>
      </c>
      <c r="W48" s="62" t="s">
        <v>443</v>
      </c>
      <c r="X48" s="62" t="s">
        <v>443</v>
      </c>
      <c r="Y48" s="62" t="s">
        <v>443</v>
      </c>
      <c r="Z48" s="62" t="s">
        <v>443</v>
      </c>
      <c r="AA48" s="62" t="s">
        <v>443</v>
      </c>
      <c r="AB48" s="62" t="s">
        <v>443</v>
      </c>
      <c r="AC48" s="62" t="s">
        <v>443</v>
      </c>
      <c r="AD48" s="157" t="s">
        <v>443</v>
      </c>
      <c r="AE48" s="158"/>
      <c r="AF48" s="159" t="s">
        <v>443</v>
      </c>
      <c r="AG48" s="62" t="s">
        <v>443</v>
      </c>
      <c r="AH48" s="62" t="s">
        <v>443</v>
      </c>
      <c r="AI48" s="62" t="s">
        <v>443</v>
      </c>
      <c r="AJ48" s="62" t="s">
        <v>443</v>
      </c>
      <c r="AK48" s="62">
        <v>6.4819250249999998</v>
      </c>
      <c r="AL48" s="40" t="s">
        <v>122</v>
      </c>
    </row>
    <row r="49" spans="1:38" ht="26.25" customHeight="1" thickBot="1">
      <c r="A49" s="60" t="s">
        <v>119</v>
      </c>
      <c r="B49" s="60" t="s">
        <v>123</v>
      </c>
      <c r="C49" s="61" t="s">
        <v>124</v>
      </c>
      <c r="D49" s="62"/>
      <c r="E49" s="62" t="s">
        <v>442</v>
      </c>
      <c r="F49" s="62" t="s">
        <v>442</v>
      </c>
      <c r="G49" s="62" t="s">
        <v>442</v>
      </c>
      <c r="H49" s="62" t="s">
        <v>442</v>
      </c>
      <c r="I49" s="62" t="s">
        <v>442</v>
      </c>
      <c r="J49" s="62" t="s">
        <v>442</v>
      </c>
      <c r="K49" s="62" t="s">
        <v>442</v>
      </c>
      <c r="L49" s="62" t="s">
        <v>442</v>
      </c>
      <c r="M49" s="62" t="s">
        <v>442</v>
      </c>
      <c r="N49" s="62" t="s">
        <v>442</v>
      </c>
      <c r="O49" s="62" t="s">
        <v>442</v>
      </c>
      <c r="P49" s="62" t="s">
        <v>442</v>
      </c>
      <c r="Q49" s="62" t="s">
        <v>442</v>
      </c>
      <c r="R49" s="62" t="s">
        <v>442</v>
      </c>
      <c r="S49" s="62" t="s">
        <v>442</v>
      </c>
      <c r="T49" s="62" t="s">
        <v>442</v>
      </c>
      <c r="U49" s="62" t="s">
        <v>442</v>
      </c>
      <c r="V49" s="62" t="s">
        <v>442</v>
      </c>
      <c r="W49" s="62" t="s">
        <v>442</v>
      </c>
      <c r="X49" s="62" t="s">
        <v>442</v>
      </c>
      <c r="Y49" s="62" t="s">
        <v>442</v>
      </c>
      <c r="Z49" s="62" t="s">
        <v>442</v>
      </c>
      <c r="AA49" s="62" t="s">
        <v>442</v>
      </c>
      <c r="AB49" s="62" t="s">
        <v>442</v>
      </c>
      <c r="AC49" s="62" t="s">
        <v>442</v>
      </c>
      <c r="AD49" s="62" t="s">
        <v>442</v>
      </c>
      <c r="AE49" s="158"/>
      <c r="AF49" s="157" t="s">
        <v>442</v>
      </c>
      <c r="AG49" s="157" t="s">
        <v>442</v>
      </c>
      <c r="AH49" s="157" t="s">
        <v>442</v>
      </c>
      <c r="AI49" s="157" t="s">
        <v>442</v>
      </c>
      <c r="AJ49" s="157" t="s">
        <v>442</v>
      </c>
      <c r="AK49" s="62" t="s">
        <v>442</v>
      </c>
      <c r="AL49" s="40" t="s">
        <v>125</v>
      </c>
    </row>
    <row r="50" spans="1:38" ht="26.25" customHeight="1" thickBot="1">
      <c r="A50" s="60" t="s">
        <v>119</v>
      </c>
      <c r="B50" s="60" t="s">
        <v>126</v>
      </c>
      <c r="C50" s="61" t="s">
        <v>127</v>
      </c>
      <c r="D50" s="62"/>
      <c r="E50" s="62" t="s">
        <v>442</v>
      </c>
      <c r="F50" s="62" t="s">
        <v>442</v>
      </c>
      <c r="G50" s="62" t="s">
        <v>442</v>
      </c>
      <c r="H50" s="62" t="s">
        <v>442</v>
      </c>
      <c r="I50" s="62" t="s">
        <v>442</v>
      </c>
      <c r="J50" s="62" t="s">
        <v>442</v>
      </c>
      <c r="K50" s="62" t="s">
        <v>442</v>
      </c>
      <c r="L50" s="62" t="s">
        <v>442</v>
      </c>
      <c r="M50" s="62" t="s">
        <v>442</v>
      </c>
      <c r="N50" s="62" t="s">
        <v>442</v>
      </c>
      <c r="O50" s="62" t="s">
        <v>442</v>
      </c>
      <c r="P50" s="62" t="s">
        <v>442</v>
      </c>
      <c r="Q50" s="62" t="s">
        <v>442</v>
      </c>
      <c r="R50" s="62" t="s">
        <v>442</v>
      </c>
      <c r="S50" s="62" t="s">
        <v>442</v>
      </c>
      <c r="T50" s="62" t="s">
        <v>442</v>
      </c>
      <c r="U50" s="62" t="s">
        <v>442</v>
      </c>
      <c r="V50" s="62" t="s">
        <v>442</v>
      </c>
      <c r="W50" s="62" t="s">
        <v>442</v>
      </c>
      <c r="X50" s="62" t="s">
        <v>442</v>
      </c>
      <c r="Y50" s="62" t="s">
        <v>442</v>
      </c>
      <c r="Z50" s="62" t="s">
        <v>442</v>
      </c>
      <c r="AA50" s="62" t="s">
        <v>442</v>
      </c>
      <c r="AB50" s="62" t="s">
        <v>442</v>
      </c>
      <c r="AC50" s="62" t="s">
        <v>442</v>
      </c>
      <c r="AD50" s="157" t="s">
        <v>442</v>
      </c>
      <c r="AE50" s="158"/>
      <c r="AF50" s="157" t="s">
        <v>442</v>
      </c>
      <c r="AG50" s="157" t="s">
        <v>442</v>
      </c>
      <c r="AH50" s="157" t="s">
        <v>442</v>
      </c>
      <c r="AI50" s="157" t="s">
        <v>442</v>
      </c>
      <c r="AJ50" s="157" t="s">
        <v>442</v>
      </c>
      <c r="AK50" s="62" t="s">
        <v>442</v>
      </c>
      <c r="AL50" s="40" t="s">
        <v>412</v>
      </c>
    </row>
    <row r="51" spans="1:38" ht="26.25" hidden="1" customHeight="1" thickBot="1">
      <c r="A51" s="60" t="s">
        <v>119</v>
      </c>
      <c r="B51" s="64" t="s">
        <v>128</v>
      </c>
      <c r="C51" s="61" t="s">
        <v>129</v>
      </c>
      <c r="D51" s="62"/>
      <c r="E51" s="62" t="s">
        <v>442</v>
      </c>
      <c r="F51" s="62" t="s">
        <v>442</v>
      </c>
      <c r="G51" s="62" t="s">
        <v>442</v>
      </c>
      <c r="H51" s="62" t="s">
        <v>442</v>
      </c>
      <c r="I51" s="62" t="s">
        <v>442</v>
      </c>
      <c r="J51" s="62" t="s">
        <v>442</v>
      </c>
      <c r="K51" s="62" t="s">
        <v>442</v>
      </c>
      <c r="L51" s="62" t="s">
        <v>442</v>
      </c>
      <c r="M51" s="62" t="s">
        <v>442</v>
      </c>
      <c r="N51" s="62" t="s">
        <v>442</v>
      </c>
      <c r="O51" s="62" t="s">
        <v>442</v>
      </c>
      <c r="P51" s="62" t="s">
        <v>442</v>
      </c>
      <c r="Q51" s="62" t="s">
        <v>442</v>
      </c>
      <c r="R51" s="62" t="s">
        <v>442</v>
      </c>
      <c r="S51" s="62" t="s">
        <v>442</v>
      </c>
      <c r="T51" s="62" t="s">
        <v>442</v>
      </c>
      <c r="U51" s="62" t="s">
        <v>442</v>
      </c>
      <c r="V51" s="62" t="s">
        <v>442</v>
      </c>
      <c r="W51" s="62" t="s">
        <v>442</v>
      </c>
      <c r="X51" s="62" t="s">
        <v>442</v>
      </c>
      <c r="Y51" s="62" t="s">
        <v>442</v>
      </c>
      <c r="Z51" s="62" t="s">
        <v>442</v>
      </c>
      <c r="AA51" s="62" t="s">
        <v>442</v>
      </c>
      <c r="AB51" s="62" t="s">
        <v>442</v>
      </c>
      <c r="AC51" s="62" t="s">
        <v>442</v>
      </c>
      <c r="AD51" s="157" t="s">
        <v>442</v>
      </c>
      <c r="AE51" s="158"/>
      <c r="AF51" s="157" t="s">
        <v>442</v>
      </c>
      <c r="AG51" s="157" t="s">
        <v>442</v>
      </c>
      <c r="AH51" s="157" t="s">
        <v>442</v>
      </c>
      <c r="AI51" s="157" t="s">
        <v>442</v>
      </c>
      <c r="AJ51" s="157" t="s">
        <v>442</v>
      </c>
      <c r="AK51" s="62" t="s">
        <v>442</v>
      </c>
      <c r="AL51" s="40" t="s">
        <v>130</v>
      </c>
    </row>
    <row r="52" spans="1:38" ht="26.25" hidden="1" customHeight="1" thickBot="1">
      <c r="A52" s="60" t="s">
        <v>119</v>
      </c>
      <c r="B52" s="64" t="s">
        <v>131</v>
      </c>
      <c r="C52" s="66" t="s">
        <v>392</v>
      </c>
      <c r="D52" s="63"/>
      <c r="E52" s="62">
        <v>1.7457600000000001E-3</v>
      </c>
      <c r="F52" s="62">
        <v>1.4548000000000002E-3</v>
      </c>
      <c r="G52" s="62">
        <v>4.50988E-3</v>
      </c>
      <c r="H52" s="62">
        <v>8.001400000000001E-6</v>
      </c>
      <c r="I52" s="62">
        <v>3.1278200000000001E-5</v>
      </c>
      <c r="J52" s="62">
        <v>7.2012600000000002E-5</v>
      </c>
      <c r="K52" s="62">
        <v>1.16384E-4</v>
      </c>
      <c r="L52" s="62" t="s">
        <v>443</v>
      </c>
      <c r="M52" s="62">
        <v>6.5465999999999994E-4</v>
      </c>
      <c r="N52" s="62">
        <v>3.7097400000000002E-5</v>
      </c>
      <c r="O52" s="62">
        <v>3.7097400000000002E-5</v>
      </c>
      <c r="P52" s="62">
        <v>3.7097400000000002E-5</v>
      </c>
      <c r="Q52" s="62">
        <v>3.7097400000000002E-5</v>
      </c>
      <c r="R52" s="62">
        <v>3.7097400000000002E-5</v>
      </c>
      <c r="S52" s="62">
        <v>3.7097400000000002E-5</v>
      </c>
      <c r="T52" s="62">
        <v>3.7097400000000002E-5</v>
      </c>
      <c r="U52" s="62">
        <v>3.7097400000000002E-5</v>
      </c>
      <c r="V52" s="62">
        <v>3.7097400000000002E-5</v>
      </c>
      <c r="W52" s="62">
        <v>4.1461800000000003E-5</v>
      </c>
      <c r="X52" s="62" t="s">
        <v>443</v>
      </c>
      <c r="Y52" s="62" t="s">
        <v>443</v>
      </c>
      <c r="Z52" s="62" t="s">
        <v>443</v>
      </c>
      <c r="AA52" s="62" t="s">
        <v>443</v>
      </c>
      <c r="AB52" s="62" t="s">
        <v>443</v>
      </c>
      <c r="AC52" s="62" t="s">
        <v>443</v>
      </c>
      <c r="AD52" s="157" t="s">
        <v>443</v>
      </c>
      <c r="AE52" s="158"/>
      <c r="AF52" s="159" t="s">
        <v>443</v>
      </c>
      <c r="AG52" s="62" t="s">
        <v>443</v>
      </c>
      <c r="AH52" s="62" t="s">
        <v>443</v>
      </c>
      <c r="AI52" s="62" t="s">
        <v>443</v>
      </c>
      <c r="AJ52" s="62" t="s">
        <v>443</v>
      </c>
      <c r="AK52" s="62">
        <v>7274</v>
      </c>
      <c r="AL52" s="40" t="s">
        <v>132</v>
      </c>
    </row>
    <row r="53" spans="1:38" ht="26.25" hidden="1" customHeight="1" thickBot="1">
      <c r="A53" s="60" t="s">
        <v>119</v>
      </c>
      <c r="B53" s="64" t="s">
        <v>133</v>
      </c>
      <c r="C53" s="66" t="s">
        <v>134</v>
      </c>
      <c r="D53" s="63"/>
      <c r="E53" s="62" t="s">
        <v>443</v>
      </c>
      <c r="F53" s="62">
        <v>2.6922014999999999</v>
      </c>
      <c r="G53" s="62" t="s">
        <v>443</v>
      </c>
      <c r="H53" s="62" t="s">
        <v>443</v>
      </c>
      <c r="I53" s="62" t="s">
        <v>443</v>
      </c>
      <c r="J53" s="62" t="s">
        <v>443</v>
      </c>
      <c r="K53" s="62" t="s">
        <v>443</v>
      </c>
      <c r="L53" s="62" t="s">
        <v>443</v>
      </c>
      <c r="M53" s="62" t="s">
        <v>443</v>
      </c>
      <c r="N53" s="62" t="s">
        <v>443</v>
      </c>
      <c r="O53" s="62" t="s">
        <v>443</v>
      </c>
      <c r="P53" s="62" t="s">
        <v>443</v>
      </c>
      <c r="Q53" s="62" t="s">
        <v>443</v>
      </c>
      <c r="R53" s="62" t="s">
        <v>443</v>
      </c>
      <c r="S53" s="62" t="s">
        <v>443</v>
      </c>
      <c r="T53" s="62" t="s">
        <v>443</v>
      </c>
      <c r="U53" s="62" t="s">
        <v>443</v>
      </c>
      <c r="V53" s="62" t="s">
        <v>443</v>
      </c>
      <c r="W53" s="62" t="s">
        <v>443</v>
      </c>
      <c r="X53" s="62" t="s">
        <v>443</v>
      </c>
      <c r="Y53" s="62" t="s">
        <v>443</v>
      </c>
      <c r="Z53" s="62" t="s">
        <v>443</v>
      </c>
      <c r="AA53" s="62" t="s">
        <v>443</v>
      </c>
      <c r="AB53" s="62" t="s">
        <v>443</v>
      </c>
      <c r="AC53" s="62" t="s">
        <v>443</v>
      </c>
      <c r="AD53" s="157" t="s">
        <v>443</v>
      </c>
      <c r="AE53" s="158"/>
      <c r="AF53" s="159" t="s">
        <v>443</v>
      </c>
      <c r="AG53" s="62" t="s">
        <v>443</v>
      </c>
      <c r="AH53" s="62" t="s">
        <v>443</v>
      </c>
      <c r="AI53" s="62" t="s">
        <v>443</v>
      </c>
      <c r="AJ53" s="62" t="s">
        <v>443</v>
      </c>
      <c r="AK53" s="62">
        <v>0.59826699999999999</v>
      </c>
      <c r="AL53" s="40" t="s">
        <v>135</v>
      </c>
    </row>
    <row r="54" spans="1:38" ht="39.75" hidden="1" customHeight="1" thickBot="1">
      <c r="A54" s="60" t="s">
        <v>119</v>
      </c>
      <c r="B54" s="64" t="s">
        <v>136</v>
      </c>
      <c r="C54" s="66" t="s">
        <v>137</v>
      </c>
      <c r="D54" s="63"/>
      <c r="E54" s="62" t="s">
        <v>442</v>
      </c>
      <c r="F54" s="62" t="s">
        <v>442</v>
      </c>
      <c r="G54" s="62" t="s">
        <v>442</v>
      </c>
      <c r="H54" s="62" t="s">
        <v>442</v>
      </c>
      <c r="I54" s="62" t="s">
        <v>442</v>
      </c>
      <c r="J54" s="62" t="s">
        <v>442</v>
      </c>
      <c r="K54" s="62" t="s">
        <v>442</v>
      </c>
      <c r="L54" s="62" t="s">
        <v>442</v>
      </c>
      <c r="M54" s="62" t="s">
        <v>442</v>
      </c>
      <c r="N54" s="62" t="s">
        <v>442</v>
      </c>
      <c r="O54" s="62" t="s">
        <v>442</v>
      </c>
      <c r="P54" s="62" t="s">
        <v>442</v>
      </c>
      <c r="Q54" s="62" t="s">
        <v>442</v>
      </c>
      <c r="R54" s="62" t="s">
        <v>442</v>
      </c>
      <c r="S54" s="62" t="s">
        <v>442</v>
      </c>
      <c r="T54" s="62" t="s">
        <v>442</v>
      </c>
      <c r="U54" s="62" t="s">
        <v>442</v>
      </c>
      <c r="V54" s="62" t="s">
        <v>442</v>
      </c>
      <c r="W54" s="62" t="s">
        <v>442</v>
      </c>
      <c r="X54" s="62" t="s">
        <v>442</v>
      </c>
      <c r="Y54" s="62" t="s">
        <v>442</v>
      </c>
      <c r="Z54" s="62" t="s">
        <v>442</v>
      </c>
      <c r="AA54" s="62" t="s">
        <v>442</v>
      </c>
      <c r="AB54" s="62" t="s">
        <v>442</v>
      </c>
      <c r="AC54" s="62" t="s">
        <v>442</v>
      </c>
      <c r="AD54" s="157" t="s">
        <v>442</v>
      </c>
      <c r="AE54" s="158"/>
      <c r="AF54" s="159" t="s">
        <v>442</v>
      </c>
      <c r="AG54" s="62" t="s">
        <v>442</v>
      </c>
      <c r="AH54" s="62" t="s">
        <v>442</v>
      </c>
      <c r="AI54" s="62" t="s">
        <v>442</v>
      </c>
      <c r="AJ54" s="62" t="s">
        <v>442</v>
      </c>
      <c r="AK54" s="62" t="s">
        <v>442</v>
      </c>
      <c r="AL54" s="40" t="s">
        <v>419</v>
      </c>
    </row>
    <row r="55" spans="1:38" ht="26.25" hidden="1" customHeight="1" thickBot="1">
      <c r="A55" s="60" t="s">
        <v>119</v>
      </c>
      <c r="B55" s="64" t="s">
        <v>138</v>
      </c>
      <c r="C55" s="66" t="s">
        <v>139</v>
      </c>
      <c r="D55" s="63"/>
      <c r="E55" s="62">
        <v>1.4445958821721454E-4</v>
      </c>
      <c r="F55" s="62">
        <v>7.2229794108607259E-6</v>
      </c>
      <c r="G55" s="62">
        <v>2.1668938232582178E-5</v>
      </c>
      <c r="H55" s="62" t="s">
        <v>443</v>
      </c>
      <c r="I55" s="62" t="s">
        <v>443</v>
      </c>
      <c r="J55" s="62" t="s">
        <v>443</v>
      </c>
      <c r="K55" s="62" t="s">
        <v>443</v>
      </c>
      <c r="L55" s="62" t="s">
        <v>443</v>
      </c>
      <c r="M55" s="62">
        <v>3.467030117213149E-5</v>
      </c>
      <c r="N55" s="62" t="s">
        <v>443</v>
      </c>
      <c r="O55" s="62" t="s">
        <v>443</v>
      </c>
      <c r="P55" s="62" t="s">
        <v>443</v>
      </c>
      <c r="Q55" s="62" t="s">
        <v>443</v>
      </c>
      <c r="R55" s="62" t="s">
        <v>443</v>
      </c>
      <c r="S55" s="62" t="s">
        <v>443</v>
      </c>
      <c r="T55" s="62" t="s">
        <v>443</v>
      </c>
      <c r="U55" s="62" t="s">
        <v>443</v>
      </c>
      <c r="V55" s="62" t="s">
        <v>443</v>
      </c>
      <c r="W55" s="62" t="s">
        <v>443</v>
      </c>
      <c r="X55" s="62" t="s">
        <v>443</v>
      </c>
      <c r="Y55" s="62" t="s">
        <v>443</v>
      </c>
      <c r="Z55" s="62" t="s">
        <v>443</v>
      </c>
      <c r="AA55" s="62" t="s">
        <v>443</v>
      </c>
      <c r="AB55" s="62" t="s">
        <v>443</v>
      </c>
      <c r="AC55" s="62" t="s">
        <v>443</v>
      </c>
      <c r="AD55" s="157" t="s">
        <v>443</v>
      </c>
      <c r="AE55" s="158"/>
      <c r="AF55" s="159" t="s">
        <v>443</v>
      </c>
      <c r="AG55" s="62" t="s">
        <v>443</v>
      </c>
      <c r="AH55" s="62" t="s">
        <v>443</v>
      </c>
      <c r="AI55" s="62" t="s">
        <v>443</v>
      </c>
      <c r="AJ55" s="62" t="s">
        <v>443</v>
      </c>
      <c r="AK55" s="62">
        <v>1.4445958821721452</v>
      </c>
      <c r="AL55" s="40" t="s">
        <v>140</v>
      </c>
    </row>
    <row r="56" spans="1:38" ht="26.25" hidden="1" customHeight="1" thickBot="1">
      <c r="A56" s="64" t="s">
        <v>119</v>
      </c>
      <c r="B56" s="64" t="s">
        <v>141</v>
      </c>
      <c r="C56" s="66" t="s">
        <v>401</v>
      </c>
      <c r="D56" s="63"/>
      <c r="E56" s="62" t="s">
        <v>443</v>
      </c>
      <c r="F56" s="62" t="s">
        <v>443</v>
      </c>
      <c r="G56" s="62" t="s">
        <v>443</v>
      </c>
      <c r="H56" s="62">
        <v>0.17825561347519933</v>
      </c>
      <c r="I56" s="62" t="s">
        <v>443</v>
      </c>
      <c r="J56" s="62" t="s">
        <v>443</v>
      </c>
      <c r="K56" s="62" t="s">
        <v>443</v>
      </c>
      <c r="L56" s="62" t="s">
        <v>443</v>
      </c>
      <c r="M56" s="62" t="s">
        <v>443</v>
      </c>
      <c r="N56" s="62" t="s">
        <v>443</v>
      </c>
      <c r="O56" s="62" t="s">
        <v>443</v>
      </c>
      <c r="P56" s="62">
        <v>3.7348795204327485E-5</v>
      </c>
      <c r="Q56" s="62">
        <v>2.1220906366095163E-6</v>
      </c>
      <c r="R56" s="62" t="s">
        <v>443</v>
      </c>
      <c r="S56" s="62" t="s">
        <v>443</v>
      </c>
      <c r="T56" s="62" t="s">
        <v>443</v>
      </c>
      <c r="U56" s="62" t="s">
        <v>443</v>
      </c>
      <c r="V56" s="62" t="s">
        <v>443</v>
      </c>
      <c r="W56" s="62" t="s">
        <v>443</v>
      </c>
      <c r="X56" s="62" t="s">
        <v>443</v>
      </c>
      <c r="Y56" s="62" t="s">
        <v>443</v>
      </c>
      <c r="Z56" s="62" t="s">
        <v>443</v>
      </c>
      <c r="AA56" s="62" t="s">
        <v>443</v>
      </c>
      <c r="AB56" s="62" t="s">
        <v>443</v>
      </c>
      <c r="AC56" s="62" t="s">
        <v>443</v>
      </c>
      <c r="AD56" s="62" t="s">
        <v>443</v>
      </c>
      <c r="AE56" s="158"/>
      <c r="AF56" s="62" t="s">
        <v>443</v>
      </c>
      <c r="AG56" s="62" t="s">
        <v>443</v>
      </c>
      <c r="AH56" s="62" t="s">
        <v>443</v>
      </c>
      <c r="AI56" s="62" t="s">
        <v>443</v>
      </c>
      <c r="AJ56" s="62" t="s">
        <v>443</v>
      </c>
      <c r="AK56" s="62">
        <v>84883.625464380646</v>
      </c>
      <c r="AL56" s="40" t="s">
        <v>412</v>
      </c>
    </row>
    <row r="57" spans="1:38" ht="26.25" customHeight="1" thickBot="1">
      <c r="A57" s="60" t="s">
        <v>53</v>
      </c>
      <c r="B57" s="60" t="s">
        <v>143</v>
      </c>
      <c r="C57" s="61" t="s">
        <v>144</v>
      </c>
      <c r="D57" s="62"/>
      <c r="E57" s="62" t="s">
        <v>443</v>
      </c>
      <c r="F57" s="62" t="s">
        <v>443</v>
      </c>
      <c r="G57" s="62" t="s">
        <v>443</v>
      </c>
      <c r="H57" s="62" t="s">
        <v>443</v>
      </c>
      <c r="I57" s="62">
        <v>2.12E-2</v>
      </c>
      <c r="J57" s="62">
        <v>3.0200000000000001E-2</v>
      </c>
      <c r="K57" s="62">
        <v>1.0800000000000001E-2</v>
      </c>
      <c r="L57" s="62">
        <v>6.3599999999999996E-4</v>
      </c>
      <c r="M57" s="62" t="s">
        <v>443</v>
      </c>
      <c r="N57" s="62" t="s">
        <v>443</v>
      </c>
      <c r="O57" s="62" t="s">
        <v>443</v>
      </c>
      <c r="P57" s="62" t="s">
        <v>443</v>
      </c>
      <c r="Q57" s="62" t="s">
        <v>443</v>
      </c>
      <c r="R57" s="62" t="s">
        <v>443</v>
      </c>
      <c r="S57" s="62" t="s">
        <v>443</v>
      </c>
      <c r="T57" s="62" t="s">
        <v>443</v>
      </c>
      <c r="U57" s="62" t="s">
        <v>443</v>
      </c>
      <c r="V57" s="62" t="s">
        <v>443</v>
      </c>
      <c r="W57" s="62" t="s">
        <v>443</v>
      </c>
      <c r="X57" s="62" t="s">
        <v>443</v>
      </c>
      <c r="Y57" s="62" t="s">
        <v>443</v>
      </c>
      <c r="Z57" s="62" t="s">
        <v>443</v>
      </c>
      <c r="AA57" s="62" t="s">
        <v>443</v>
      </c>
      <c r="AB57" s="62" t="s">
        <v>443</v>
      </c>
      <c r="AC57" s="62" t="s">
        <v>443</v>
      </c>
      <c r="AD57" s="157" t="s">
        <v>444</v>
      </c>
      <c r="AE57" s="158"/>
      <c r="AF57" s="159" t="s">
        <v>443</v>
      </c>
      <c r="AG57" s="62" t="s">
        <v>443</v>
      </c>
      <c r="AH57" s="62" t="s">
        <v>443</v>
      </c>
      <c r="AI57" s="62" t="s">
        <v>443</v>
      </c>
      <c r="AJ57" s="62" t="s">
        <v>443</v>
      </c>
      <c r="AK57" s="62">
        <v>518.19799999999998</v>
      </c>
      <c r="AL57" s="40" t="s">
        <v>145</v>
      </c>
    </row>
    <row r="58" spans="1:38" ht="26.25" hidden="1" customHeight="1" thickBot="1">
      <c r="A58" s="60" t="s">
        <v>53</v>
      </c>
      <c r="B58" s="60" t="s">
        <v>146</v>
      </c>
      <c r="C58" s="61" t="s">
        <v>147</v>
      </c>
      <c r="D58" s="62"/>
      <c r="E58" s="62" t="s">
        <v>443</v>
      </c>
      <c r="F58" s="62" t="s">
        <v>443</v>
      </c>
      <c r="G58" s="62" t="s">
        <v>443</v>
      </c>
      <c r="H58" s="62" t="s">
        <v>443</v>
      </c>
      <c r="I58" s="62">
        <v>7.5852000000000003E-3</v>
      </c>
      <c r="J58" s="62">
        <v>3.7926000000000001E-2</v>
      </c>
      <c r="K58" s="62">
        <v>9.7524E-2</v>
      </c>
      <c r="L58" s="62">
        <v>3.4891919999999998E-5</v>
      </c>
      <c r="M58" s="62" t="s">
        <v>443</v>
      </c>
      <c r="N58" s="62" t="s">
        <v>443</v>
      </c>
      <c r="O58" s="62" t="s">
        <v>443</v>
      </c>
      <c r="P58" s="62" t="s">
        <v>443</v>
      </c>
      <c r="Q58" s="62" t="s">
        <v>443</v>
      </c>
      <c r="R58" s="62" t="s">
        <v>443</v>
      </c>
      <c r="S58" s="62" t="s">
        <v>443</v>
      </c>
      <c r="T58" s="62" t="s">
        <v>443</v>
      </c>
      <c r="U58" s="62" t="s">
        <v>443</v>
      </c>
      <c r="V58" s="62" t="s">
        <v>443</v>
      </c>
      <c r="W58" s="62" t="s">
        <v>443</v>
      </c>
      <c r="X58" s="62" t="s">
        <v>443</v>
      </c>
      <c r="Y58" s="62" t="s">
        <v>443</v>
      </c>
      <c r="Z58" s="62" t="s">
        <v>443</v>
      </c>
      <c r="AA58" s="62" t="s">
        <v>443</v>
      </c>
      <c r="AB58" s="62" t="s">
        <v>443</v>
      </c>
      <c r="AC58" s="62" t="s">
        <v>443</v>
      </c>
      <c r="AD58" s="157" t="s">
        <v>443</v>
      </c>
      <c r="AE58" s="158"/>
      <c r="AF58" s="159" t="s">
        <v>443</v>
      </c>
      <c r="AG58" s="62" t="s">
        <v>443</v>
      </c>
      <c r="AH58" s="62" t="s">
        <v>443</v>
      </c>
      <c r="AI58" s="62" t="s">
        <v>443</v>
      </c>
      <c r="AJ58" s="62" t="s">
        <v>443</v>
      </c>
      <c r="AK58" s="62">
        <v>10.836</v>
      </c>
      <c r="AL58" s="40" t="s">
        <v>148</v>
      </c>
    </row>
    <row r="59" spans="1:38" ht="26.25" hidden="1" customHeight="1" thickBot="1">
      <c r="A59" s="60" t="s">
        <v>53</v>
      </c>
      <c r="B59" s="68" t="s">
        <v>149</v>
      </c>
      <c r="C59" s="61" t="s">
        <v>402</v>
      </c>
      <c r="D59" s="62"/>
      <c r="E59" s="62" t="s">
        <v>442</v>
      </c>
      <c r="F59" s="62" t="s">
        <v>442</v>
      </c>
      <c r="G59" s="62" t="s">
        <v>442</v>
      </c>
      <c r="H59" s="62" t="s">
        <v>442</v>
      </c>
      <c r="I59" s="62" t="s">
        <v>442</v>
      </c>
      <c r="J59" s="62" t="s">
        <v>442</v>
      </c>
      <c r="K59" s="62" t="s">
        <v>442</v>
      </c>
      <c r="L59" s="62" t="s">
        <v>442</v>
      </c>
      <c r="M59" s="62" t="s">
        <v>442</v>
      </c>
      <c r="N59" s="62" t="s">
        <v>442</v>
      </c>
      <c r="O59" s="62" t="s">
        <v>442</v>
      </c>
      <c r="P59" s="62" t="s">
        <v>442</v>
      </c>
      <c r="Q59" s="62" t="s">
        <v>442</v>
      </c>
      <c r="R59" s="62" t="s">
        <v>442</v>
      </c>
      <c r="S59" s="62" t="s">
        <v>442</v>
      </c>
      <c r="T59" s="62" t="s">
        <v>442</v>
      </c>
      <c r="U59" s="62" t="s">
        <v>442</v>
      </c>
      <c r="V59" s="62" t="s">
        <v>442</v>
      </c>
      <c r="W59" s="62" t="s">
        <v>442</v>
      </c>
      <c r="X59" s="62" t="s">
        <v>442</v>
      </c>
      <c r="Y59" s="62" t="s">
        <v>442</v>
      </c>
      <c r="Z59" s="62" t="s">
        <v>442</v>
      </c>
      <c r="AA59" s="62" t="s">
        <v>442</v>
      </c>
      <c r="AB59" s="62" t="s">
        <v>442</v>
      </c>
      <c r="AC59" s="62" t="s">
        <v>442</v>
      </c>
      <c r="AD59" s="157" t="s">
        <v>442</v>
      </c>
      <c r="AE59" s="158"/>
      <c r="AF59" s="159" t="s">
        <v>442</v>
      </c>
      <c r="AG59" s="159" t="s">
        <v>442</v>
      </c>
      <c r="AH59" s="159" t="s">
        <v>442</v>
      </c>
      <c r="AI59" s="159" t="s">
        <v>442</v>
      </c>
      <c r="AJ59" s="159" t="s">
        <v>442</v>
      </c>
      <c r="AK59" s="62" t="s">
        <v>442</v>
      </c>
      <c r="AL59" s="40" t="s">
        <v>420</v>
      </c>
    </row>
    <row r="60" spans="1:38" ht="26.25" hidden="1" customHeight="1" thickBot="1">
      <c r="A60" s="60" t="s">
        <v>53</v>
      </c>
      <c r="B60" s="68" t="s">
        <v>150</v>
      </c>
      <c r="C60" s="61" t="s">
        <v>151</v>
      </c>
      <c r="D60" s="103"/>
      <c r="E60" s="62" t="s">
        <v>443</v>
      </c>
      <c r="F60" s="62" t="s">
        <v>443</v>
      </c>
      <c r="G60" s="62" t="s">
        <v>443</v>
      </c>
      <c r="H60" s="62" t="s">
        <v>443</v>
      </c>
      <c r="I60" s="62">
        <v>3.6092115000000001E-2</v>
      </c>
      <c r="J60" s="62">
        <v>0.36092115000000002</v>
      </c>
      <c r="K60" s="62">
        <v>0.736279146</v>
      </c>
      <c r="L60" s="62" t="s">
        <v>443</v>
      </c>
      <c r="M60" s="62" t="s">
        <v>443</v>
      </c>
      <c r="N60" s="62" t="s">
        <v>443</v>
      </c>
      <c r="O60" s="62" t="s">
        <v>443</v>
      </c>
      <c r="P60" s="62" t="s">
        <v>443</v>
      </c>
      <c r="Q60" s="62" t="s">
        <v>443</v>
      </c>
      <c r="R60" s="62" t="s">
        <v>443</v>
      </c>
      <c r="S60" s="62" t="s">
        <v>443</v>
      </c>
      <c r="T60" s="62" t="s">
        <v>443</v>
      </c>
      <c r="U60" s="62" t="s">
        <v>443</v>
      </c>
      <c r="V60" s="62" t="s">
        <v>443</v>
      </c>
      <c r="W60" s="62" t="s">
        <v>443</v>
      </c>
      <c r="X60" s="62" t="s">
        <v>443</v>
      </c>
      <c r="Y60" s="62" t="s">
        <v>443</v>
      </c>
      <c r="Z60" s="62" t="s">
        <v>443</v>
      </c>
      <c r="AA60" s="62" t="s">
        <v>443</v>
      </c>
      <c r="AB60" s="62" t="s">
        <v>443</v>
      </c>
      <c r="AC60" s="62" t="s">
        <v>443</v>
      </c>
      <c r="AD60" s="157" t="s">
        <v>443</v>
      </c>
      <c r="AE60" s="158"/>
      <c r="AF60" s="159" t="s">
        <v>443</v>
      </c>
      <c r="AG60" s="62" t="s">
        <v>443</v>
      </c>
      <c r="AH60" s="62" t="s">
        <v>443</v>
      </c>
      <c r="AI60" s="62" t="s">
        <v>443</v>
      </c>
      <c r="AJ60" s="62" t="s">
        <v>443</v>
      </c>
      <c r="AK60" s="62">
        <v>7218.4229999999998</v>
      </c>
      <c r="AL60" s="40" t="s">
        <v>421</v>
      </c>
    </row>
    <row r="61" spans="1:38" ht="26.25" hidden="1" customHeight="1" thickBot="1">
      <c r="A61" s="60" t="s">
        <v>53</v>
      </c>
      <c r="B61" s="68" t="s">
        <v>152</v>
      </c>
      <c r="C61" s="61" t="s">
        <v>153</v>
      </c>
      <c r="D61" s="62"/>
      <c r="E61" s="62" t="s">
        <v>443</v>
      </c>
      <c r="F61" s="62" t="s">
        <v>443</v>
      </c>
      <c r="G61" s="62" t="s">
        <v>443</v>
      </c>
      <c r="H61" s="62" t="s">
        <v>443</v>
      </c>
      <c r="I61" s="62">
        <v>2.446653E-2</v>
      </c>
      <c r="J61" s="62">
        <v>0.2446653</v>
      </c>
      <c r="K61" s="62">
        <v>0.81538440000000001</v>
      </c>
      <c r="L61" s="62" t="s">
        <v>443</v>
      </c>
      <c r="M61" s="62" t="s">
        <v>443</v>
      </c>
      <c r="N61" s="62" t="s">
        <v>443</v>
      </c>
      <c r="O61" s="62" t="s">
        <v>443</v>
      </c>
      <c r="P61" s="62" t="s">
        <v>443</v>
      </c>
      <c r="Q61" s="62" t="s">
        <v>443</v>
      </c>
      <c r="R61" s="62" t="s">
        <v>443</v>
      </c>
      <c r="S61" s="62" t="s">
        <v>443</v>
      </c>
      <c r="T61" s="62" t="s">
        <v>443</v>
      </c>
      <c r="U61" s="62" t="s">
        <v>443</v>
      </c>
      <c r="V61" s="62" t="s">
        <v>443</v>
      </c>
      <c r="W61" s="62" t="s">
        <v>443</v>
      </c>
      <c r="X61" s="62" t="s">
        <v>443</v>
      </c>
      <c r="Y61" s="62" t="s">
        <v>443</v>
      </c>
      <c r="Z61" s="62" t="s">
        <v>443</v>
      </c>
      <c r="AA61" s="62" t="s">
        <v>443</v>
      </c>
      <c r="AB61" s="62" t="s">
        <v>443</v>
      </c>
      <c r="AC61" s="62" t="s">
        <v>443</v>
      </c>
      <c r="AD61" s="157" t="s">
        <v>443</v>
      </c>
      <c r="AE61" s="158"/>
      <c r="AF61" s="159" t="s">
        <v>443</v>
      </c>
      <c r="AG61" s="62" t="s">
        <v>443</v>
      </c>
      <c r="AH61" s="62" t="s">
        <v>443</v>
      </c>
      <c r="AI61" s="62" t="s">
        <v>443</v>
      </c>
      <c r="AJ61" s="62" t="s">
        <v>443</v>
      </c>
      <c r="AK61" s="62">
        <v>803889</v>
      </c>
      <c r="AL61" s="40" t="s">
        <v>422</v>
      </c>
    </row>
    <row r="62" spans="1:38" ht="26.25" hidden="1" customHeight="1" thickBot="1">
      <c r="A62" s="60" t="s">
        <v>53</v>
      </c>
      <c r="B62" s="68" t="s">
        <v>154</v>
      </c>
      <c r="C62" s="61" t="s">
        <v>155</v>
      </c>
      <c r="D62" s="62"/>
      <c r="E62" s="62" t="s">
        <v>443</v>
      </c>
      <c r="F62" s="62" t="s">
        <v>443</v>
      </c>
      <c r="G62" s="62" t="s">
        <v>443</v>
      </c>
      <c r="H62" s="62" t="s">
        <v>443</v>
      </c>
      <c r="I62" s="62">
        <v>3.3385991999999999E-3</v>
      </c>
      <c r="J62" s="62">
        <v>3.3385992000000003E-2</v>
      </c>
      <c r="K62" s="62">
        <v>6.6771984000000006E-2</v>
      </c>
      <c r="L62" s="62" t="s">
        <v>443</v>
      </c>
      <c r="M62" s="62" t="s">
        <v>443</v>
      </c>
      <c r="N62" s="62" t="s">
        <v>443</v>
      </c>
      <c r="O62" s="62" t="s">
        <v>443</v>
      </c>
      <c r="P62" s="62" t="s">
        <v>443</v>
      </c>
      <c r="Q62" s="62" t="s">
        <v>443</v>
      </c>
      <c r="R62" s="62" t="s">
        <v>443</v>
      </c>
      <c r="S62" s="62" t="s">
        <v>443</v>
      </c>
      <c r="T62" s="62" t="s">
        <v>443</v>
      </c>
      <c r="U62" s="62" t="s">
        <v>443</v>
      </c>
      <c r="V62" s="62" t="s">
        <v>443</v>
      </c>
      <c r="W62" s="62" t="s">
        <v>443</v>
      </c>
      <c r="X62" s="62" t="s">
        <v>443</v>
      </c>
      <c r="Y62" s="62" t="s">
        <v>443</v>
      </c>
      <c r="Z62" s="62" t="s">
        <v>443</v>
      </c>
      <c r="AA62" s="62" t="s">
        <v>443</v>
      </c>
      <c r="AB62" s="62" t="s">
        <v>443</v>
      </c>
      <c r="AC62" s="62" t="s">
        <v>443</v>
      </c>
      <c r="AD62" s="157" t="s">
        <v>443</v>
      </c>
      <c r="AE62" s="158"/>
      <c r="AF62" s="159" t="s">
        <v>443</v>
      </c>
      <c r="AG62" s="62" t="s">
        <v>443</v>
      </c>
      <c r="AH62" s="62" t="s">
        <v>443</v>
      </c>
      <c r="AI62" s="62" t="s">
        <v>443</v>
      </c>
      <c r="AJ62" s="62" t="s">
        <v>443</v>
      </c>
      <c r="AK62" s="62">
        <v>5564.3320000000003</v>
      </c>
      <c r="AL62" s="40" t="s">
        <v>423</v>
      </c>
    </row>
    <row r="63" spans="1:38" ht="26.25" hidden="1" customHeight="1" thickBot="1">
      <c r="A63" s="60" t="s">
        <v>53</v>
      </c>
      <c r="B63" s="68" t="s">
        <v>156</v>
      </c>
      <c r="C63" s="66" t="s">
        <v>157</v>
      </c>
      <c r="D63" s="69"/>
      <c r="E63" s="165" t="s">
        <v>443</v>
      </c>
      <c r="F63" s="62" t="s">
        <v>443</v>
      </c>
      <c r="G63" s="62" t="s">
        <v>443</v>
      </c>
      <c r="H63" s="62" t="s">
        <v>443</v>
      </c>
      <c r="I63" s="62" t="s">
        <v>443</v>
      </c>
      <c r="J63" s="62" t="s">
        <v>443</v>
      </c>
      <c r="K63" s="62" t="s">
        <v>443</v>
      </c>
      <c r="L63" s="62" t="s">
        <v>443</v>
      </c>
      <c r="M63" s="62" t="s">
        <v>443</v>
      </c>
      <c r="N63" s="62" t="s">
        <v>443</v>
      </c>
      <c r="O63" s="62" t="s">
        <v>443</v>
      </c>
      <c r="P63" s="62" t="s">
        <v>443</v>
      </c>
      <c r="Q63" s="62" t="s">
        <v>443</v>
      </c>
      <c r="R63" s="62" t="s">
        <v>443</v>
      </c>
      <c r="S63" s="62" t="s">
        <v>443</v>
      </c>
      <c r="T63" s="62" t="s">
        <v>443</v>
      </c>
      <c r="U63" s="62" t="s">
        <v>443</v>
      </c>
      <c r="V63" s="62" t="s">
        <v>443</v>
      </c>
      <c r="W63" s="62" t="s">
        <v>443</v>
      </c>
      <c r="X63" s="62" t="s">
        <v>443</v>
      </c>
      <c r="Y63" s="62" t="s">
        <v>443</v>
      </c>
      <c r="Z63" s="62" t="s">
        <v>443</v>
      </c>
      <c r="AA63" s="62" t="s">
        <v>443</v>
      </c>
      <c r="AB63" s="62" t="s">
        <v>443</v>
      </c>
      <c r="AC63" s="62" t="s">
        <v>443</v>
      </c>
      <c r="AD63" s="157" t="s">
        <v>443</v>
      </c>
      <c r="AE63" s="158"/>
      <c r="AF63" s="159" t="s">
        <v>443</v>
      </c>
      <c r="AG63" s="62" t="s">
        <v>443</v>
      </c>
      <c r="AH63" s="62" t="s">
        <v>443</v>
      </c>
      <c r="AI63" s="62" t="s">
        <v>443</v>
      </c>
      <c r="AJ63" s="62" t="s">
        <v>443</v>
      </c>
      <c r="AK63" s="62" t="s">
        <v>443</v>
      </c>
      <c r="AL63" s="40" t="s">
        <v>412</v>
      </c>
    </row>
    <row r="64" spans="1:38" ht="26.25" hidden="1" customHeight="1" thickBot="1">
      <c r="A64" s="60" t="s">
        <v>53</v>
      </c>
      <c r="B64" s="68" t="s">
        <v>158</v>
      </c>
      <c r="C64" s="61" t="s">
        <v>159</v>
      </c>
      <c r="D64" s="62"/>
      <c r="E64" s="62" t="s">
        <v>442</v>
      </c>
      <c r="F64" s="62" t="s">
        <v>442</v>
      </c>
      <c r="G64" s="62" t="s">
        <v>442</v>
      </c>
      <c r="H64" s="62" t="s">
        <v>442</v>
      </c>
      <c r="I64" s="62" t="s">
        <v>442</v>
      </c>
      <c r="J64" s="62" t="s">
        <v>442</v>
      </c>
      <c r="K64" s="62" t="s">
        <v>442</v>
      </c>
      <c r="L64" s="62" t="s">
        <v>442</v>
      </c>
      <c r="M64" s="62" t="s">
        <v>442</v>
      </c>
      <c r="N64" s="62" t="s">
        <v>442</v>
      </c>
      <c r="O64" s="62" t="s">
        <v>442</v>
      </c>
      <c r="P64" s="62" t="s">
        <v>442</v>
      </c>
      <c r="Q64" s="62" t="s">
        <v>442</v>
      </c>
      <c r="R64" s="62" t="s">
        <v>442</v>
      </c>
      <c r="S64" s="62" t="s">
        <v>442</v>
      </c>
      <c r="T64" s="62" t="s">
        <v>442</v>
      </c>
      <c r="U64" s="62" t="s">
        <v>442</v>
      </c>
      <c r="V64" s="62" t="s">
        <v>442</v>
      </c>
      <c r="W64" s="62" t="s">
        <v>442</v>
      </c>
      <c r="X64" s="62" t="s">
        <v>442</v>
      </c>
      <c r="Y64" s="62" t="s">
        <v>442</v>
      </c>
      <c r="Z64" s="62" t="s">
        <v>442</v>
      </c>
      <c r="AA64" s="62" t="s">
        <v>442</v>
      </c>
      <c r="AB64" s="62" t="s">
        <v>442</v>
      </c>
      <c r="AC64" s="62" t="s">
        <v>442</v>
      </c>
      <c r="AD64" s="157" t="s">
        <v>442</v>
      </c>
      <c r="AE64" s="158"/>
      <c r="AF64" s="62" t="s">
        <v>442</v>
      </c>
      <c r="AG64" s="62" t="s">
        <v>442</v>
      </c>
      <c r="AH64" s="62" t="s">
        <v>442</v>
      </c>
      <c r="AI64" s="62" t="s">
        <v>442</v>
      </c>
      <c r="AJ64" s="62" t="s">
        <v>442</v>
      </c>
      <c r="AK64" s="62" t="s">
        <v>442</v>
      </c>
      <c r="AL64" s="40" t="s">
        <v>160</v>
      </c>
    </row>
    <row r="65" spans="1:38" ht="26.25" hidden="1" customHeight="1" thickBot="1">
      <c r="A65" s="60" t="s">
        <v>53</v>
      </c>
      <c r="B65" s="64" t="s">
        <v>161</v>
      </c>
      <c r="C65" s="61" t="s">
        <v>162</v>
      </c>
      <c r="D65" s="62"/>
      <c r="E65" s="62" t="s">
        <v>442</v>
      </c>
      <c r="F65" s="62" t="s">
        <v>442</v>
      </c>
      <c r="G65" s="62" t="s">
        <v>442</v>
      </c>
      <c r="H65" s="62" t="s">
        <v>442</v>
      </c>
      <c r="I65" s="62" t="s">
        <v>442</v>
      </c>
      <c r="J65" s="62" t="s">
        <v>442</v>
      </c>
      <c r="K65" s="62" t="s">
        <v>442</v>
      </c>
      <c r="L65" s="62" t="s">
        <v>442</v>
      </c>
      <c r="M65" s="62" t="s">
        <v>442</v>
      </c>
      <c r="N65" s="62" t="s">
        <v>442</v>
      </c>
      <c r="O65" s="62" t="s">
        <v>442</v>
      </c>
      <c r="P65" s="62" t="s">
        <v>442</v>
      </c>
      <c r="Q65" s="62" t="s">
        <v>442</v>
      </c>
      <c r="R65" s="62" t="s">
        <v>442</v>
      </c>
      <c r="S65" s="62" t="s">
        <v>442</v>
      </c>
      <c r="T65" s="62" t="s">
        <v>442</v>
      </c>
      <c r="U65" s="62" t="s">
        <v>442</v>
      </c>
      <c r="V65" s="62" t="s">
        <v>442</v>
      </c>
      <c r="W65" s="62" t="s">
        <v>442</v>
      </c>
      <c r="X65" s="62" t="s">
        <v>442</v>
      </c>
      <c r="Y65" s="62" t="s">
        <v>442</v>
      </c>
      <c r="Z65" s="62" t="s">
        <v>442</v>
      </c>
      <c r="AA65" s="62" t="s">
        <v>442</v>
      </c>
      <c r="AB65" s="62" t="s">
        <v>442</v>
      </c>
      <c r="AC65" s="62" t="s">
        <v>442</v>
      </c>
      <c r="AD65" s="157" t="s">
        <v>442</v>
      </c>
      <c r="AE65" s="158"/>
      <c r="AF65" s="62" t="s">
        <v>442</v>
      </c>
      <c r="AG65" s="62" t="s">
        <v>442</v>
      </c>
      <c r="AH65" s="62" t="s">
        <v>442</v>
      </c>
      <c r="AI65" s="62" t="s">
        <v>442</v>
      </c>
      <c r="AJ65" s="62" t="s">
        <v>442</v>
      </c>
      <c r="AK65" s="62" t="s">
        <v>442</v>
      </c>
      <c r="AL65" s="40" t="s">
        <v>163</v>
      </c>
    </row>
    <row r="66" spans="1:38" ht="26.25" hidden="1" customHeight="1" thickBot="1">
      <c r="A66" s="60" t="s">
        <v>53</v>
      </c>
      <c r="B66" s="64" t="s">
        <v>164</v>
      </c>
      <c r="C66" s="61" t="s">
        <v>165</v>
      </c>
      <c r="D66" s="62"/>
      <c r="E66" s="62" t="s">
        <v>442</v>
      </c>
      <c r="F66" s="62" t="s">
        <v>442</v>
      </c>
      <c r="G66" s="62" t="s">
        <v>442</v>
      </c>
      <c r="H66" s="62" t="s">
        <v>442</v>
      </c>
      <c r="I66" s="62" t="s">
        <v>442</v>
      </c>
      <c r="J66" s="62" t="s">
        <v>442</v>
      </c>
      <c r="K66" s="62" t="s">
        <v>442</v>
      </c>
      <c r="L66" s="62" t="s">
        <v>442</v>
      </c>
      <c r="M66" s="62" t="s">
        <v>442</v>
      </c>
      <c r="N66" s="62" t="s">
        <v>442</v>
      </c>
      <c r="O66" s="62" t="s">
        <v>442</v>
      </c>
      <c r="P66" s="62" t="s">
        <v>442</v>
      </c>
      <c r="Q66" s="62" t="s">
        <v>442</v>
      </c>
      <c r="R66" s="62" t="s">
        <v>442</v>
      </c>
      <c r="S66" s="62" t="s">
        <v>442</v>
      </c>
      <c r="T66" s="62" t="s">
        <v>442</v>
      </c>
      <c r="U66" s="62" t="s">
        <v>442</v>
      </c>
      <c r="V66" s="62" t="s">
        <v>442</v>
      </c>
      <c r="W66" s="62" t="s">
        <v>442</v>
      </c>
      <c r="X66" s="62" t="s">
        <v>442</v>
      </c>
      <c r="Y66" s="62" t="s">
        <v>442</v>
      </c>
      <c r="Z66" s="62" t="s">
        <v>442</v>
      </c>
      <c r="AA66" s="62" t="s">
        <v>442</v>
      </c>
      <c r="AB66" s="62" t="s">
        <v>442</v>
      </c>
      <c r="AC66" s="62" t="s">
        <v>442</v>
      </c>
      <c r="AD66" s="157" t="s">
        <v>442</v>
      </c>
      <c r="AE66" s="158"/>
      <c r="AF66" s="62" t="s">
        <v>442</v>
      </c>
      <c r="AG66" s="62" t="s">
        <v>442</v>
      </c>
      <c r="AH66" s="62" t="s">
        <v>442</v>
      </c>
      <c r="AI66" s="62" t="s">
        <v>442</v>
      </c>
      <c r="AJ66" s="62" t="s">
        <v>442</v>
      </c>
      <c r="AK66" s="62" t="s">
        <v>442</v>
      </c>
      <c r="AL66" s="40" t="s">
        <v>166</v>
      </c>
    </row>
    <row r="67" spans="1:38" ht="26.25" hidden="1" customHeight="1" thickBot="1">
      <c r="A67" s="60" t="s">
        <v>53</v>
      </c>
      <c r="B67" s="64" t="s">
        <v>167</v>
      </c>
      <c r="C67" s="61" t="s">
        <v>168</v>
      </c>
      <c r="D67" s="62"/>
      <c r="E67" s="62" t="s">
        <v>442</v>
      </c>
      <c r="F67" s="62" t="s">
        <v>442</v>
      </c>
      <c r="G67" s="62" t="s">
        <v>442</v>
      </c>
      <c r="H67" s="62" t="s">
        <v>442</v>
      </c>
      <c r="I67" s="62" t="s">
        <v>442</v>
      </c>
      <c r="J67" s="62" t="s">
        <v>442</v>
      </c>
      <c r="K67" s="62" t="s">
        <v>442</v>
      </c>
      <c r="L67" s="62" t="s">
        <v>442</v>
      </c>
      <c r="M67" s="62" t="s">
        <v>442</v>
      </c>
      <c r="N67" s="62" t="s">
        <v>442</v>
      </c>
      <c r="O67" s="62" t="s">
        <v>442</v>
      </c>
      <c r="P67" s="62" t="s">
        <v>442</v>
      </c>
      <c r="Q67" s="62" t="s">
        <v>442</v>
      </c>
      <c r="R67" s="62" t="s">
        <v>442</v>
      </c>
      <c r="S67" s="62" t="s">
        <v>442</v>
      </c>
      <c r="T67" s="62" t="s">
        <v>442</v>
      </c>
      <c r="U67" s="62" t="s">
        <v>442</v>
      </c>
      <c r="V67" s="62" t="s">
        <v>442</v>
      </c>
      <c r="W67" s="62" t="s">
        <v>442</v>
      </c>
      <c r="X67" s="62" t="s">
        <v>442</v>
      </c>
      <c r="Y67" s="62" t="s">
        <v>442</v>
      </c>
      <c r="Z67" s="62" t="s">
        <v>442</v>
      </c>
      <c r="AA67" s="62" t="s">
        <v>442</v>
      </c>
      <c r="AB67" s="62" t="s">
        <v>442</v>
      </c>
      <c r="AC67" s="62" t="s">
        <v>442</v>
      </c>
      <c r="AD67" s="157" t="s">
        <v>442</v>
      </c>
      <c r="AE67" s="158"/>
      <c r="AF67" s="62" t="s">
        <v>442</v>
      </c>
      <c r="AG67" s="62" t="s">
        <v>442</v>
      </c>
      <c r="AH67" s="62" t="s">
        <v>442</v>
      </c>
      <c r="AI67" s="62" t="s">
        <v>442</v>
      </c>
      <c r="AJ67" s="62" t="s">
        <v>442</v>
      </c>
      <c r="AK67" s="62" t="s">
        <v>442</v>
      </c>
      <c r="AL67" s="40" t="s">
        <v>169</v>
      </c>
    </row>
    <row r="68" spans="1:38" ht="26.25" hidden="1" customHeight="1" thickBot="1">
      <c r="A68" s="60" t="s">
        <v>53</v>
      </c>
      <c r="B68" s="64" t="s">
        <v>170</v>
      </c>
      <c r="C68" s="61" t="s">
        <v>171</v>
      </c>
      <c r="D68" s="62"/>
      <c r="E68" s="62" t="s">
        <v>442</v>
      </c>
      <c r="F68" s="62" t="s">
        <v>442</v>
      </c>
      <c r="G68" s="62" t="s">
        <v>442</v>
      </c>
      <c r="H68" s="62" t="s">
        <v>442</v>
      </c>
      <c r="I68" s="62" t="s">
        <v>442</v>
      </c>
      <c r="J68" s="62" t="s">
        <v>442</v>
      </c>
      <c r="K68" s="62" t="s">
        <v>442</v>
      </c>
      <c r="L68" s="62" t="s">
        <v>442</v>
      </c>
      <c r="M68" s="62" t="s">
        <v>442</v>
      </c>
      <c r="N68" s="62" t="s">
        <v>442</v>
      </c>
      <c r="O68" s="62" t="s">
        <v>442</v>
      </c>
      <c r="P68" s="62" t="s">
        <v>442</v>
      </c>
      <c r="Q68" s="62" t="s">
        <v>442</v>
      </c>
      <c r="R68" s="62" t="s">
        <v>442</v>
      </c>
      <c r="S68" s="62" t="s">
        <v>442</v>
      </c>
      <c r="T68" s="62" t="s">
        <v>442</v>
      </c>
      <c r="U68" s="62" t="s">
        <v>442</v>
      </c>
      <c r="V68" s="62" t="s">
        <v>442</v>
      </c>
      <c r="W68" s="62" t="s">
        <v>442</v>
      </c>
      <c r="X68" s="62" t="s">
        <v>442</v>
      </c>
      <c r="Y68" s="62" t="s">
        <v>442</v>
      </c>
      <c r="Z68" s="62" t="s">
        <v>442</v>
      </c>
      <c r="AA68" s="62" t="s">
        <v>442</v>
      </c>
      <c r="AB68" s="62" t="s">
        <v>442</v>
      </c>
      <c r="AC68" s="62" t="s">
        <v>442</v>
      </c>
      <c r="AD68" s="157" t="s">
        <v>442</v>
      </c>
      <c r="AE68" s="158"/>
      <c r="AF68" s="62" t="s">
        <v>442</v>
      </c>
      <c r="AG68" s="62" t="s">
        <v>442</v>
      </c>
      <c r="AH68" s="62" t="s">
        <v>442</v>
      </c>
      <c r="AI68" s="62" t="s">
        <v>442</v>
      </c>
      <c r="AJ68" s="62" t="s">
        <v>442</v>
      </c>
      <c r="AK68" s="62" t="s">
        <v>442</v>
      </c>
      <c r="AL68" s="40" t="s">
        <v>172</v>
      </c>
    </row>
    <row r="69" spans="1:38" ht="26.25" hidden="1" customHeight="1" thickBot="1">
      <c r="A69" s="60" t="s">
        <v>53</v>
      </c>
      <c r="B69" s="60" t="s">
        <v>173</v>
      </c>
      <c r="C69" s="61" t="s">
        <v>174</v>
      </c>
      <c r="D69" s="67"/>
      <c r="E69" s="67" t="s">
        <v>442</v>
      </c>
      <c r="F69" s="62" t="s">
        <v>442</v>
      </c>
      <c r="G69" s="62" t="s">
        <v>442</v>
      </c>
      <c r="H69" s="62" t="s">
        <v>442</v>
      </c>
      <c r="I69" s="62" t="s">
        <v>442</v>
      </c>
      <c r="J69" s="62" t="s">
        <v>442</v>
      </c>
      <c r="K69" s="62" t="s">
        <v>442</v>
      </c>
      <c r="L69" s="62" t="s">
        <v>442</v>
      </c>
      <c r="M69" s="62" t="s">
        <v>442</v>
      </c>
      <c r="N69" s="62" t="s">
        <v>442</v>
      </c>
      <c r="O69" s="62" t="s">
        <v>442</v>
      </c>
      <c r="P69" s="62" t="s">
        <v>442</v>
      </c>
      <c r="Q69" s="62" t="s">
        <v>442</v>
      </c>
      <c r="R69" s="62" t="s">
        <v>442</v>
      </c>
      <c r="S69" s="62" t="s">
        <v>442</v>
      </c>
      <c r="T69" s="62" t="s">
        <v>442</v>
      </c>
      <c r="U69" s="62" t="s">
        <v>442</v>
      </c>
      <c r="V69" s="62" t="s">
        <v>442</v>
      </c>
      <c r="W69" s="62" t="s">
        <v>442</v>
      </c>
      <c r="X69" s="62" t="s">
        <v>442</v>
      </c>
      <c r="Y69" s="62" t="s">
        <v>442</v>
      </c>
      <c r="Z69" s="62" t="s">
        <v>442</v>
      </c>
      <c r="AA69" s="62" t="s">
        <v>442</v>
      </c>
      <c r="AB69" s="62" t="s">
        <v>442</v>
      </c>
      <c r="AC69" s="62" t="s">
        <v>442</v>
      </c>
      <c r="AD69" s="157" t="s">
        <v>442</v>
      </c>
      <c r="AE69" s="158"/>
      <c r="AF69" s="62" t="s">
        <v>442</v>
      </c>
      <c r="AG69" s="62" t="s">
        <v>442</v>
      </c>
      <c r="AH69" s="62" t="s">
        <v>442</v>
      </c>
      <c r="AI69" s="62" t="s">
        <v>442</v>
      </c>
      <c r="AJ69" s="62" t="s">
        <v>442</v>
      </c>
      <c r="AK69" s="62" t="s">
        <v>442</v>
      </c>
      <c r="AL69" s="40" t="s">
        <v>175</v>
      </c>
    </row>
    <row r="70" spans="1:38" ht="26.25" hidden="1" customHeight="1" thickBot="1">
      <c r="A70" s="60" t="s">
        <v>53</v>
      </c>
      <c r="B70" s="60" t="s">
        <v>176</v>
      </c>
      <c r="C70" s="61" t="s">
        <v>385</v>
      </c>
      <c r="D70" s="67"/>
      <c r="E70" s="67" t="s">
        <v>443</v>
      </c>
      <c r="F70" s="62">
        <v>5.3097599999999995E-4</v>
      </c>
      <c r="G70" s="62" t="s">
        <v>443</v>
      </c>
      <c r="H70" s="62" t="s">
        <v>443</v>
      </c>
      <c r="I70" s="62">
        <v>2.7654999999999999E-5</v>
      </c>
      <c r="J70" s="62">
        <v>5.5309999999999995E-4</v>
      </c>
      <c r="K70" s="62">
        <v>1.454653E-3</v>
      </c>
      <c r="L70" s="62" t="s">
        <v>443</v>
      </c>
      <c r="M70" s="62" t="s">
        <v>443</v>
      </c>
      <c r="N70" s="62" t="s">
        <v>443</v>
      </c>
      <c r="O70" s="62" t="s">
        <v>443</v>
      </c>
      <c r="P70" s="62" t="s">
        <v>443</v>
      </c>
      <c r="Q70" s="62" t="s">
        <v>443</v>
      </c>
      <c r="R70" s="62" t="s">
        <v>443</v>
      </c>
      <c r="S70" s="62" t="s">
        <v>443</v>
      </c>
      <c r="T70" s="62" t="s">
        <v>443</v>
      </c>
      <c r="U70" s="62" t="s">
        <v>443</v>
      </c>
      <c r="V70" s="62" t="s">
        <v>443</v>
      </c>
      <c r="W70" s="62" t="s">
        <v>443</v>
      </c>
      <c r="X70" s="62" t="s">
        <v>443</v>
      </c>
      <c r="Y70" s="62" t="s">
        <v>443</v>
      </c>
      <c r="Z70" s="62" t="s">
        <v>443</v>
      </c>
      <c r="AA70" s="62" t="s">
        <v>443</v>
      </c>
      <c r="AB70" s="62" t="s">
        <v>443</v>
      </c>
      <c r="AC70" s="62" t="s">
        <v>443</v>
      </c>
      <c r="AD70" s="157" t="s">
        <v>443</v>
      </c>
      <c r="AE70" s="158"/>
      <c r="AF70" s="159" t="s">
        <v>443</v>
      </c>
      <c r="AG70" s="159" t="s">
        <v>443</v>
      </c>
      <c r="AH70" s="159" t="s">
        <v>443</v>
      </c>
      <c r="AI70" s="159" t="s">
        <v>443</v>
      </c>
      <c r="AJ70" s="159" t="s">
        <v>443</v>
      </c>
      <c r="AK70" s="62" t="s">
        <v>443</v>
      </c>
      <c r="AL70" s="40" t="s">
        <v>412</v>
      </c>
    </row>
    <row r="71" spans="1:38" ht="26.25" hidden="1" customHeight="1" thickBot="1">
      <c r="A71" s="60" t="s">
        <v>53</v>
      </c>
      <c r="B71" s="60" t="s">
        <v>177</v>
      </c>
      <c r="C71" s="61" t="s">
        <v>178</v>
      </c>
      <c r="D71" s="67"/>
      <c r="E71" s="67" t="s">
        <v>445</v>
      </c>
      <c r="F71" s="67" t="s">
        <v>445</v>
      </c>
      <c r="G71" s="67" t="s">
        <v>445</v>
      </c>
      <c r="H71" s="67" t="s">
        <v>445</v>
      </c>
      <c r="I71" s="67" t="s">
        <v>445</v>
      </c>
      <c r="J71" s="67" t="s">
        <v>445</v>
      </c>
      <c r="K71" s="67" t="s">
        <v>445</v>
      </c>
      <c r="L71" s="67" t="s">
        <v>445</v>
      </c>
      <c r="M71" s="67" t="s">
        <v>445</v>
      </c>
      <c r="N71" s="67" t="s">
        <v>445</v>
      </c>
      <c r="O71" s="67" t="s">
        <v>445</v>
      </c>
      <c r="P71" s="67" t="s">
        <v>445</v>
      </c>
      <c r="Q71" s="67" t="s">
        <v>445</v>
      </c>
      <c r="R71" s="67" t="s">
        <v>445</v>
      </c>
      <c r="S71" s="67" t="s">
        <v>445</v>
      </c>
      <c r="T71" s="67" t="s">
        <v>445</v>
      </c>
      <c r="U71" s="67" t="s">
        <v>445</v>
      </c>
      <c r="V71" s="67" t="s">
        <v>445</v>
      </c>
      <c r="W71" s="67" t="s">
        <v>445</v>
      </c>
      <c r="X71" s="67" t="s">
        <v>445</v>
      </c>
      <c r="Y71" s="67" t="s">
        <v>445</v>
      </c>
      <c r="Z71" s="67" t="s">
        <v>445</v>
      </c>
      <c r="AA71" s="67" t="s">
        <v>445</v>
      </c>
      <c r="AB71" s="67" t="s">
        <v>445</v>
      </c>
      <c r="AC71" s="67" t="s">
        <v>445</v>
      </c>
      <c r="AD71" s="67" t="s">
        <v>445</v>
      </c>
      <c r="AE71" s="158"/>
      <c r="AF71" s="159" t="s">
        <v>445</v>
      </c>
      <c r="AG71" s="159" t="s">
        <v>445</v>
      </c>
      <c r="AH71" s="159" t="s">
        <v>445</v>
      </c>
      <c r="AI71" s="159" t="s">
        <v>445</v>
      </c>
      <c r="AJ71" s="159" t="s">
        <v>445</v>
      </c>
      <c r="AK71" s="159" t="s">
        <v>445</v>
      </c>
      <c r="AL71" s="40" t="s">
        <v>412</v>
      </c>
    </row>
    <row r="72" spans="1:38" ht="26.25" customHeight="1" thickBot="1">
      <c r="A72" s="60" t="s">
        <v>53</v>
      </c>
      <c r="B72" s="60" t="s">
        <v>179</v>
      </c>
      <c r="C72" s="61" t="s">
        <v>180</v>
      </c>
      <c r="D72" s="62"/>
      <c r="E72" s="62" t="s">
        <v>444</v>
      </c>
      <c r="F72" s="62">
        <v>7.5084893E-2</v>
      </c>
      <c r="G72" s="62" t="s">
        <v>444</v>
      </c>
      <c r="H72" s="62" t="s">
        <v>444</v>
      </c>
      <c r="I72" s="62">
        <v>6.9784260000000001E-2</v>
      </c>
      <c r="J72" s="62">
        <v>8.9722620000000003E-2</v>
      </c>
      <c r="K72" s="62">
        <v>0.149944041</v>
      </c>
      <c r="L72" s="62">
        <v>2.5122333599999998E-4</v>
      </c>
      <c r="M72" s="62" t="s">
        <v>444</v>
      </c>
      <c r="N72" s="62">
        <v>2.2929113999999999</v>
      </c>
      <c r="O72" s="62">
        <v>9.9691800000000011E-3</v>
      </c>
      <c r="P72" s="62">
        <v>4.9845899999999999E-2</v>
      </c>
      <c r="Q72" s="62">
        <v>0.19938359999999999</v>
      </c>
      <c r="R72" s="62">
        <v>2.2430655000000002</v>
      </c>
      <c r="S72" s="62">
        <v>3.4892130000000007E-2</v>
      </c>
      <c r="T72" s="62">
        <v>6.9784260000000015E-2</v>
      </c>
      <c r="U72" s="62">
        <v>9.9691800000000011E-3</v>
      </c>
      <c r="V72" s="62">
        <v>1.9938359999999999</v>
      </c>
      <c r="W72" s="62">
        <v>1.495377</v>
      </c>
      <c r="X72" s="62" t="s">
        <v>444</v>
      </c>
      <c r="Y72" s="62" t="s">
        <v>444</v>
      </c>
      <c r="Z72" s="62" t="s">
        <v>444</v>
      </c>
      <c r="AA72" s="62" t="s">
        <v>444</v>
      </c>
      <c r="AB72" s="62">
        <v>0.23926031999999997</v>
      </c>
      <c r="AC72" s="62">
        <v>1.4953769999999999E-5</v>
      </c>
      <c r="AD72" s="157">
        <v>1.2461475</v>
      </c>
      <c r="AE72" s="158"/>
      <c r="AF72" s="159" t="s">
        <v>443</v>
      </c>
      <c r="AG72" s="62" t="s">
        <v>443</v>
      </c>
      <c r="AH72" s="62" t="s">
        <v>443</v>
      </c>
      <c r="AI72" s="62" t="s">
        <v>443</v>
      </c>
      <c r="AJ72" s="62" t="s">
        <v>443</v>
      </c>
      <c r="AK72" s="62">
        <v>498.459</v>
      </c>
      <c r="AL72" s="40" t="s">
        <v>181</v>
      </c>
    </row>
    <row r="73" spans="1:38" ht="26.25" customHeight="1" thickBot="1">
      <c r="A73" s="60" t="s">
        <v>53</v>
      </c>
      <c r="B73" s="60" t="s">
        <v>182</v>
      </c>
      <c r="C73" s="61" t="s">
        <v>183</v>
      </c>
      <c r="D73" s="62"/>
      <c r="E73" s="62" t="s">
        <v>443</v>
      </c>
      <c r="F73" s="62" t="s">
        <v>443</v>
      </c>
      <c r="G73" s="62" t="s">
        <v>443</v>
      </c>
      <c r="H73" s="62" t="s">
        <v>443</v>
      </c>
      <c r="I73" s="62">
        <v>5.9989999999999997</v>
      </c>
      <c r="J73" s="62">
        <v>8.4509999999999987</v>
      </c>
      <c r="K73" s="62">
        <v>9.9423529411764697</v>
      </c>
      <c r="L73" s="62">
        <v>0.59989999999999999</v>
      </c>
      <c r="M73" s="62" t="s">
        <v>443</v>
      </c>
      <c r="N73" s="62" t="s">
        <v>443</v>
      </c>
      <c r="O73" s="62" t="s">
        <v>443</v>
      </c>
      <c r="P73" s="62" t="s">
        <v>443</v>
      </c>
      <c r="Q73" s="62" t="s">
        <v>443</v>
      </c>
      <c r="R73" s="62" t="s">
        <v>443</v>
      </c>
      <c r="S73" s="62" t="s">
        <v>443</v>
      </c>
      <c r="T73" s="62" t="s">
        <v>443</v>
      </c>
      <c r="U73" s="62" t="s">
        <v>443</v>
      </c>
      <c r="V73" s="62" t="s">
        <v>443</v>
      </c>
      <c r="W73" s="62" t="s">
        <v>443</v>
      </c>
      <c r="X73" s="62" t="s">
        <v>443</v>
      </c>
      <c r="Y73" s="62" t="s">
        <v>443</v>
      </c>
      <c r="Z73" s="62" t="s">
        <v>443</v>
      </c>
      <c r="AA73" s="62" t="s">
        <v>443</v>
      </c>
      <c r="AB73" s="62" t="s">
        <v>443</v>
      </c>
      <c r="AC73" s="62" t="s">
        <v>443</v>
      </c>
      <c r="AD73" s="157" t="s">
        <v>443</v>
      </c>
      <c r="AE73" s="158"/>
      <c r="AF73" s="159" t="s">
        <v>443</v>
      </c>
      <c r="AG73" s="62" t="s">
        <v>443</v>
      </c>
      <c r="AH73" s="62" t="s">
        <v>443</v>
      </c>
      <c r="AI73" s="62" t="s">
        <v>443</v>
      </c>
      <c r="AJ73" s="62" t="s">
        <v>443</v>
      </c>
      <c r="AK73" s="62">
        <v>163.489</v>
      </c>
      <c r="AL73" s="40" t="s">
        <v>184</v>
      </c>
    </row>
    <row r="74" spans="1:38" ht="26.25" hidden="1" customHeight="1" thickBot="1">
      <c r="A74" s="60" t="s">
        <v>53</v>
      </c>
      <c r="B74" s="60" t="s">
        <v>185</v>
      </c>
      <c r="C74" s="61" t="s">
        <v>186</v>
      </c>
      <c r="D74" s="62"/>
      <c r="E74" s="62" t="s">
        <v>443</v>
      </c>
      <c r="F74" s="62" t="s">
        <v>443</v>
      </c>
      <c r="G74" s="62" t="s">
        <v>443</v>
      </c>
      <c r="H74" s="62" t="s">
        <v>443</v>
      </c>
      <c r="I74" s="62">
        <v>4.4660000000000001E-4</v>
      </c>
      <c r="J74" s="62">
        <v>1.1367999999999999E-3</v>
      </c>
      <c r="K74" s="62">
        <v>1.624E-3</v>
      </c>
      <c r="L74" s="62">
        <v>1.02718E-5</v>
      </c>
      <c r="M74" s="62" t="s">
        <v>443</v>
      </c>
      <c r="N74" s="62" t="s">
        <v>443</v>
      </c>
      <c r="O74" s="62" t="s">
        <v>443</v>
      </c>
      <c r="P74" s="62" t="s">
        <v>443</v>
      </c>
      <c r="Q74" s="62" t="s">
        <v>443</v>
      </c>
      <c r="R74" s="62" t="s">
        <v>443</v>
      </c>
      <c r="S74" s="62" t="s">
        <v>443</v>
      </c>
      <c r="T74" s="62" t="s">
        <v>443</v>
      </c>
      <c r="U74" s="62" t="s">
        <v>443</v>
      </c>
      <c r="V74" s="62" t="s">
        <v>443</v>
      </c>
      <c r="W74" s="62">
        <v>2.8420000000000001E-2</v>
      </c>
      <c r="X74" s="62" t="s">
        <v>443</v>
      </c>
      <c r="Y74" s="62" t="s">
        <v>443</v>
      </c>
      <c r="Z74" s="62" t="s">
        <v>443</v>
      </c>
      <c r="AA74" s="62" t="s">
        <v>443</v>
      </c>
      <c r="AB74" s="62" t="s">
        <v>443</v>
      </c>
      <c r="AC74" s="62">
        <v>4.0599999999999996</v>
      </c>
      <c r="AD74" s="157" t="s">
        <v>443</v>
      </c>
      <c r="AE74" s="158"/>
      <c r="AF74" s="159" t="s">
        <v>443</v>
      </c>
      <c r="AG74" s="62" t="s">
        <v>443</v>
      </c>
      <c r="AH74" s="62" t="s">
        <v>443</v>
      </c>
      <c r="AI74" s="62" t="s">
        <v>443</v>
      </c>
      <c r="AJ74" s="62" t="s">
        <v>443</v>
      </c>
      <c r="AK74" s="62">
        <v>0.81200000000000006</v>
      </c>
      <c r="AL74" s="40" t="s">
        <v>187</v>
      </c>
    </row>
    <row r="75" spans="1:38" ht="26.25" hidden="1" customHeight="1" thickBot="1">
      <c r="A75" s="60" t="s">
        <v>53</v>
      </c>
      <c r="B75" s="60" t="s">
        <v>188</v>
      </c>
      <c r="C75" s="61" t="s">
        <v>189</v>
      </c>
      <c r="D75" s="67"/>
      <c r="E75" s="67" t="s">
        <v>442</v>
      </c>
      <c r="F75" s="62" t="s">
        <v>442</v>
      </c>
      <c r="G75" s="62" t="s">
        <v>442</v>
      </c>
      <c r="H75" s="62" t="s">
        <v>442</v>
      </c>
      <c r="I75" s="62" t="s">
        <v>442</v>
      </c>
      <c r="J75" s="62" t="s">
        <v>442</v>
      </c>
      <c r="K75" s="62" t="s">
        <v>442</v>
      </c>
      <c r="L75" s="62" t="s">
        <v>442</v>
      </c>
      <c r="M75" s="62" t="s">
        <v>442</v>
      </c>
      <c r="N75" s="62" t="s">
        <v>442</v>
      </c>
      <c r="O75" s="62" t="s">
        <v>442</v>
      </c>
      <c r="P75" s="62" t="s">
        <v>442</v>
      </c>
      <c r="Q75" s="62" t="s">
        <v>442</v>
      </c>
      <c r="R75" s="62" t="s">
        <v>442</v>
      </c>
      <c r="S75" s="62" t="s">
        <v>442</v>
      </c>
      <c r="T75" s="62" t="s">
        <v>442</v>
      </c>
      <c r="U75" s="62" t="s">
        <v>442</v>
      </c>
      <c r="V75" s="62" t="s">
        <v>442</v>
      </c>
      <c r="W75" s="62" t="s">
        <v>442</v>
      </c>
      <c r="X75" s="62" t="s">
        <v>442</v>
      </c>
      <c r="Y75" s="62" t="s">
        <v>442</v>
      </c>
      <c r="Z75" s="62" t="s">
        <v>442</v>
      </c>
      <c r="AA75" s="62" t="s">
        <v>442</v>
      </c>
      <c r="AB75" s="62" t="s">
        <v>442</v>
      </c>
      <c r="AC75" s="62" t="s">
        <v>442</v>
      </c>
      <c r="AD75" s="157" t="s">
        <v>442</v>
      </c>
      <c r="AE75" s="158"/>
      <c r="AF75" s="62" t="s">
        <v>442</v>
      </c>
      <c r="AG75" s="62" t="s">
        <v>442</v>
      </c>
      <c r="AH75" s="62" t="s">
        <v>442</v>
      </c>
      <c r="AI75" s="62" t="s">
        <v>442</v>
      </c>
      <c r="AJ75" s="62" t="s">
        <v>442</v>
      </c>
      <c r="AK75" s="62" t="s">
        <v>442</v>
      </c>
      <c r="AL75" s="40" t="s">
        <v>190</v>
      </c>
    </row>
    <row r="76" spans="1:38" ht="26.25" hidden="1" customHeight="1" thickBot="1">
      <c r="A76" s="60" t="s">
        <v>53</v>
      </c>
      <c r="B76" s="60" t="s">
        <v>191</v>
      </c>
      <c r="C76" s="61" t="s">
        <v>192</v>
      </c>
      <c r="D76" s="62"/>
      <c r="E76" s="62" t="s">
        <v>443</v>
      </c>
      <c r="F76" s="62" t="s">
        <v>443</v>
      </c>
      <c r="G76" s="62" t="s">
        <v>443</v>
      </c>
      <c r="H76" s="62" t="s">
        <v>443</v>
      </c>
      <c r="I76" s="62" t="s">
        <v>444</v>
      </c>
      <c r="J76" s="62" t="s">
        <v>444</v>
      </c>
      <c r="K76" s="62" t="s">
        <v>444</v>
      </c>
      <c r="L76" s="62" t="s">
        <v>443</v>
      </c>
      <c r="M76" s="62" t="s">
        <v>443</v>
      </c>
      <c r="N76" s="62" t="s">
        <v>444</v>
      </c>
      <c r="O76" s="62" t="s">
        <v>444</v>
      </c>
      <c r="P76" s="62" t="s">
        <v>444</v>
      </c>
      <c r="Q76" s="62" t="s">
        <v>444</v>
      </c>
      <c r="R76" s="62" t="s">
        <v>443</v>
      </c>
      <c r="S76" s="62" t="s">
        <v>443</v>
      </c>
      <c r="T76" s="62" t="s">
        <v>443</v>
      </c>
      <c r="U76" s="62" t="s">
        <v>443</v>
      </c>
      <c r="V76" s="62" t="s">
        <v>443</v>
      </c>
      <c r="W76" s="62" t="s">
        <v>444</v>
      </c>
      <c r="X76" s="62" t="s">
        <v>443</v>
      </c>
      <c r="Y76" s="62" t="s">
        <v>443</v>
      </c>
      <c r="Z76" s="62" t="s">
        <v>443</v>
      </c>
      <c r="AA76" s="62" t="s">
        <v>443</v>
      </c>
      <c r="AB76" s="62" t="s">
        <v>443</v>
      </c>
      <c r="AC76" s="62" t="s">
        <v>443</v>
      </c>
      <c r="AD76" s="157" t="s">
        <v>444</v>
      </c>
      <c r="AE76" s="158"/>
      <c r="AF76" s="159" t="s">
        <v>443</v>
      </c>
      <c r="AG76" s="62" t="s">
        <v>443</v>
      </c>
      <c r="AH76" s="62" t="s">
        <v>443</v>
      </c>
      <c r="AI76" s="62" t="s">
        <v>443</v>
      </c>
      <c r="AJ76" s="62" t="s">
        <v>443</v>
      </c>
      <c r="AK76" s="62" t="s">
        <v>444</v>
      </c>
      <c r="AL76" s="40" t="s">
        <v>193</v>
      </c>
    </row>
    <row r="77" spans="1:38" ht="26.25" hidden="1" customHeight="1" thickBot="1">
      <c r="A77" s="60" t="s">
        <v>53</v>
      </c>
      <c r="B77" s="60" t="s">
        <v>194</v>
      </c>
      <c r="C77" s="61" t="s">
        <v>195</v>
      </c>
      <c r="D77" s="62"/>
      <c r="E77" s="62" t="s">
        <v>442</v>
      </c>
      <c r="F77" s="62" t="s">
        <v>442</v>
      </c>
      <c r="G77" s="62" t="s">
        <v>442</v>
      </c>
      <c r="H77" s="62" t="s">
        <v>442</v>
      </c>
      <c r="I77" s="62" t="s">
        <v>442</v>
      </c>
      <c r="J77" s="62" t="s">
        <v>442</v>
      </c>
      <c r="K77" s="62" t="s">
        <v>442</v>
      </c>
      <c r="L77" s="62" t="s">
        <v>442</v>
      </c>
      <c r="M77" s="62" t="s">
        <v>442</v>
      </c>
      <c r="N77" s="62" t="s">
        <v>442</v>
      </c>
      <c r="O77" s="62" t="s">
        <v>442</v>
      </c>
      <c r="P77" s="62" t="s">
        <v>442</v>
      </c>
      <c r="Q77" s="62" t="s">
        <v>442</v>
      </c>
      <c r="R77" s="62" t="s">
        <v>442</v>
      </c>
      <c r="S77" s="62" t="s">
        <v>442</v>
      </c>
      <c r="T77" s="62" t="s">
        <v>442</v>
      </c>
      <c r="U77" s="62" t="s">
        <v>442</v>
      </c>
      <c r="V77" s="62" t="s">
        <v>442</v>
      </c>
      <c r="W77" s="62" t="s">
        <v>442</v>
      </c>
      <c r="X77" s="62" t="s">
        <v>442</v>
      </c>
      <c r="Y77" s="62" t="s">
        <v>442</v>
      </c>
      <c r="Z77" s="62" t="s">
        <v>442</v>
      </c>
      <c r="AA77" s="62" t="s">
        <v>442</v>
      </c>
      <c r="AB77" s="62" t="s">
        <v>442</v>
      </c>
      <c r="AC77" s="62" t="s">
        <v>442</v>
      </c>
      <c r="AD77" s="157" t="s">
        <v>442</v>
      </c>
      <c r="AE77" s="158"/>
      <c r="AF77" s="159" t="s">
        <v>442</v>
      </c>
      <c r="AG77" s="159" t="s">
        <v>442</v>
      </c>
      <c r="AH77" s="159" t="s">
        <v>442</v>
      </c>
      <c r="AI77" s="159" t="s">
        <v>442</v>
      </c>
      <c r="AJ77" s="159" t="s">
        <v>442</v>
      </c>
      <c r="AK77" s="62" t="s">
        <v>442</v>
      </c>
      <c r="AL77" s="40" t="s">
        <v>196</v>
      </c>
    </row>
    <row r="78" spans="1:38" ht="26.25" hidden="1" customHeight="1" thickBot="1">
      <c r="A78" s="60" t="s">
        <v>53</v>
      </c>
      <c r="B78" s="60" t="s">
        <v>197</v>
      </c>
      <c r="C78" s="61" t="s">
        <v>198</v>
      </c>
      <c r="D78" s="62"/>
      <c r="E78" s="62" t="s">
        <v>443</v>
      </c>
      <c r="F78" s="62" t="s">
        <v>443</v>
      </c>
      <c r="G78" s="62">
        <v>1.2276E-4</v>
      </c>
      <c r="H78" s="62" t="s">
        <v>443</v>
      </c>
      <c r="I78" s="62">
        <v>1.7669999999999999E-5</v>
      </c>
      <c r="J78" s="62">
        <v>2.3249999999999999E-5</v>
      </c>
      <c r="K78" s="62">
        <v>2.976E-5</v>
      </c>
      <c r="L78" s="62">
        <v>1.7669999999999999E-8</v>
      </c>
      <c r="M78" s="62" t="s">
        <v>443</v>
      </c>
      <c r="N78" s="62">
        <v>2.232E-3</v>
      </c>
      <c r="O78" s="62">
        <v>2.1389999999999997E-4</v>
      </c>
      <c r="P78" s="62" t="s">
        <v>443</v>
      </c>
      <c r="Q78" s="62">
        <v>1.8599999999999999E-4</v>
      </c>
      <c r="R78" s="62" t="s">
        <v>443</v>
      </c>
      <c r="S78" s="62">
        <v>2.604E-3</v>
      </c>
      <c r="T78" s="62">
        <v>1.2089999999999999E-5</v>
      </c>
      <c r="U78" s="62" t="s">
        <v>443</v>
      </c>
      <c r="V78" s="62" t="s">
        <v>443</v>
      </c>
      <c r="W78" s="62">
        <v>4.6499999999999996E-3</v>
      </c>
      <c r="X78" s="62" t="s">
        <v>443</v>
      </c>
      <c r="Y78" s="62" t="s">
        <v>443</v>
      </c>
      <c r="Z78" s="62" t="s">
        <v>443</v>
      </c>
      <c r="AA78" s="62" t="s">
        <v>443</v>
      </c>
      <c r="AB78" s="62" t="s">
        <v>443</v>
      </c>
      <c r="AC78" s="62" t="s">
        <v>443</v>
      </c>
      <c r="AD78" s="157">
        <v>0.34410000000000002</v>
      </c>
      <c r="AE78" s="158"/>
      <c r="AF78" s="159" t="s">
        <v>443</v>
      </c>
      <c r="AG78" s="62" t="s">
        <v>443</v>
      </c>
      <c r="AH78" s="62" t="s">
        <v>443</v>
      </c>
      <c r="AI78" s="62" t="s">
        <v>443</v>
      </c>
      <c r="AJ78" s="62" t="s">
        <v>443</v>
      </c>
      <c r="AK78" s="62">
        <v>9.2999999999999999E-2</v>
      </c>
      <c r="AL78" s="40" t="s">
        <v>199</v>
      </c>
    </row>
    <row r="79" spans="1:38" ht="26.25" hidden="1" customHeight="1" thickBot="1">
      <c r="A79" s="60" t="s">
        <v>53</v>
      </c>
      <c r="B79" s="60" t="s">
        <v>200</v>
      </c>
      <c r="C79" s="61" t="s">
        <v>201</v>
      </c>
      <c r="D79" s="62"/>
      <c r="E79" s="62" t="s">
        <v>442</v>
      </c>
      <c r="F79" s="62" t="s">
        <v>442</v>
      </c>
      <c r="G79" s="62" t="s">
        <v>442</v>
      </c>
      <c r="H79" s="62" t="s">
        <v>442</v>
      </c>
      <c r="I79" s="62" t="s">
        <v>442</v>
      </c>
      <c r="J79" s="62" t="s">
        <v>442</v>
      </c>
      <c r="K79" s="62" t="s">
        <v>442</v>
      </c>
      <c r="L79" s="62" t="s">
        <v>442</v>
      </c>
      <c r="M79" s="62" t="s">
        <v>442</v>
      </c>
      <c r="N79" s="62" t="s">
        <v>442</v>
      </c>
      <c r="O79" s="62" t="s">
        <v>442</v>
      </c>
      <c r="P79" s="62" t="s">
        <v>442</v>
      </c>
      <c r="Q79" s="62" t="s">
        <v>442</v>
      </c>
      <c r="R79" s="62" t="s">
        <v>442</v>
      </c>
      <c r="S79" s="62" t="s">
        <v>442</v>
      </c>
      <c r="T79" s="62" t="s">
        <v>442</v>
      </c>
      <c r="U79" s="62" t="s">
        <v>442</v>
      </c>
      <c r="V79" s="62" t="s">
        <v>442</v>
      </c>
      <c r="W79" s="62" t="s">
        <v>442</v>
      </c>
      <c r="X79" s="62" t="s">
        <v>442</v>
      </c>
      <c r="Y79" s="62" t="s">
        <v>442</v>
      </c>
      <c r="Z79" s="62" t="s">
        <v>442</v>
      </c>
      <c r="AA79" s="62" t="s">
        <v>442</v>
      </c>
      <c r="AB79" s="62" t="s">
        <v>442</v>
      </c>
      <c r="AC79" s="62" t="s">
        <v>442</v>
      </c>
      <c r="AD79" s="157" t="s">
        <v>442</v>
      </c>
      <c r="AE79" s="158"/>
      <c r="AF79" s="62" t="s">
        <v>442</v>
      </c>
      <c r="AG79" s="62" t="s">
        <v>442</v>
      </c>
      <c r="AH79" s="62" t="s">
        <v>442</v>
      </c>
      <c r="AI79" s="62" t="s">
        <v>442</v>
      </c>
      <c r="AJ79" s="62" t="s">
        <v>442</v>
      </c>
      <c r="AK79" s="62" t="s">
        <v>442</v>
      </c>
      <c r="AL79" s="40" t="s">
        <v>202</v>
      </c>
    </row>
    <row r="80" spans="1:38" ht="26.25" hidden="1" customHeight="1" thickBot="1">
      <c r="A80" s="60" t="s">
        <v>53</v>
      </c>
      <c r="B80" s="64" t="s">
        <v>203</v>
      </c>
      <c r="C80" s="66" t="s">
        <v>204</v>
      </c>
      <c r="D80" s="62"/>
      <c r="E80" s="62" t="s">
        <v>442</v>
      </c>
      <c r="F80" s="62" t="s">
        <v>442</v>
      </c>
      <c r="G80" s="62" t="s">
        <v>442</v>
      </c>
      <c r="H80" s="62" t="s">
        <v>442</v>
      </c>
      <c r="I80" s="62" t="s">
        <v>442</v>
      </c>
      <c r="J80" s="62" t="s">
        <v>442</v>
      </c>
      <c r="K80" s="62" t="s">
        <v>442</v>
      </c>
      <c r="L80" s="62" t="s">
        <v>442</v>
      </c>
      <c r="M80" s="62" t="s">
        <v>442</v>
      </c>
      <c r="N80" s="62" t="s">
        <v>442</v>
      </c>
      <c r="O80" s="62" t="s">
        <v>442</v>
      </c>
      <c r="P80" s="62" t="s">
        <v>442</v>
      </c>
      <c r="Q80" s="62" t="s">
        <v>442</v>
      </c>
      <c r="R80" s="62" t="s">
        <v>442</v>
      </c>
      <c r="S80" s="62" t="s">
        <v>442</v>
      </c>
      <c r="T80" s="62" t="s">
        <v>442</v>
      </c>
      <c r="U80" s="62" t="s">
        <v>442</v>
      </c>
      <c r="V80" s="62" t="s">
        <v>442</v>
      </c>
      <c r="W80" s="62" t="s">
        <v>442</v>
      </c>
      <c r="X80" s="62" t="s">
        <v>442</v>
      </c>
      <c r="Y80" s="62" t="s">
        <v>442</v>
      </c>
      <c r="Z80" s="62" t="s">
        <v>442</v>
      </c>
      <c r="AA80" s="62" t="s">
        <v>442</v>
      </c>
      <c r="AB80" s="62" t="s">
        <v>442</v>
      </c>
      <c r="AC80" s="62" t="s">
        <v>442</v>
      </c>
      <c r="AD80" s="157" t="s">
        <v>442</v>
      </c>
      <c r="AE80" s="158"/>
      <c r="AF80" s="159" t="s">
        <v>443</v>
      </c>
      <c r="AG80" s="62" t="s">
        <v>443</v>
      </c>
      <c r="AH80" s="62" t="s">
        <v>443</v>
      </c>
      <c r="AI80" s="62" t="s">
        <v>443</v>
      </c>
      <c r="AJ80" s="62" t="s">
        <v>443</v>
      </c>
      <c r="AK80" s="62" t="s">
        <v>443</v>
      </c>
      <c r="AL80" s="40" t="s">
        <v>412</v>
      </c>
    </row>
    <row r="81" spans="1:38" ht="26.25" hidden="1" customHeight="1" thickBot="1">
      <c r="A81" s="60" t="s">
        <v>53</v>
      </c>
      <c r="B81" s="64" t="s">
        <v>205</v>
      </c>
      <c r="C81" s="66" t="s">
        <v>206</v>
      </c>
      <c r="D81" s="62"/>
      <c r="E81" s="62" t="s">
        <v>445</v>
      </c>
      <c r="F81" s="62" t="s">
        <v>445</v>
      </c>
      <c r="G81" s="62" t="s">
        <v>445</v>
      </c>
      <c r="H81" s="62" t="s">
        <v>445</v>
      </c>
      <c r="I81" s="62" t="s">
        <v>445</v>
      </c>
      <c r="J81" s="62" t="s">
        <v>445</v>
      </c>
      <c r="K81" s="62" t="s">
        <v>445</v>
      </c>
      <c r="L81" s="62" t="s">
        <v>445</v>
      </c>
      <c r="M81" s="62" t="s">
        <v>445</v>
      </c>
      <c r="N81" s="62" t="s">
        <v>445</v>
      </c>
      <c r="O81" s="62" t="s">
        <v>445</v>
      </c>
      <c r="P81" s="62" t="s">
        <v>445</v>
      </c>
      <c r="Q81" s="62" t="s">
        <v>445</v>
      </c>
      <c r="R81" s="62" t="s">
        <v>445</v>
      </c>
      <c r="S81" s="62" t="s">
        <v>445</v>
      </c>
      <c r="T81" s="62" t="s">
        <v>445</v>
      </c>
      <c r="U81" s="62" t="s">
        <v>445</v>
      </c>
      <c r="V81" s="62" t="s">
        <v>445</v>
      </c>
      <c r="W81" s="62" t="s">
        <v>445</v>
      </c>
      <c r="X81" s="62" t="s">
        <v>445</v>
      </c>
      <c r="Y81" s="62" t="s">
        <v>445</v>
      </c>
      <c r="Z81" s="62" t="s">
        <v>445</v>
      </c>
      <c r="AA81" s="62" t="s">
        <v>445</v>
      </c>
      <c r="AB81" s="62" t="s">
        <v>445</v>
      </c>
      <c r="AC81" s="62" t="s">
        <v>445</v>
      </c>
      <c r="AD81" s="62" t="s">
        <v>445</v>
      </c>
      <c r="AE81" s="158"/>
      <c r="AF81" s="159" t="s">
        <v>445</v>
      </c>
      <c r="AG81" s="159" t="s">
        <v>445</v>
      </c>
      <c r="AH81" s="159" t="s">
        <v>445</v>
      </c>
      <c r="AI81" s="159" t="s">
        <v>445</v>
      </c>
      <c r="AJ81" s="159" t="s">
        <v>445</v>
      </c>
      <c r="AK81" s="159" t="s">
        <v>445</v>
      </c>
      <c r="AL81" s="40" t="s">
        <v>207</v>
      </c>
    </row>
    <row r="82" spans="1:38" ht="26.25" hidden="1" customHeight="1" thickBot="1">
      <c r="A82" s="60" t="s">
        <v>208</v>
      </c>
      <c r="B82" s="64" t="s">
        <v>209</v>
      </c>
      <c r="C82" s="70" t="s">
        <v>210</v>
      </c>
      <c r="D82" s="62"/>
      <c r="E82" s="62" t="s">
        <v>443</v>
      </c>
      <c r="F82" s="62">
        <v>3.4432498626070003</v>
      </c>
      <c r="G82" s="62" t="s">
        <v>443</v>
      </c>
      <c r="H82" s="62" t="s">
        <v>443</v>
      </c>
      <c r="I82" s="62" t="s">
        <v>443</v>
      </c>
      <c r="J82" s="62" t="s">
        <v>443</v>
      </c>
      <c r="K82" s="62" t="s">
        <v>443</v>
      </c>
      <c r="L82" s="62" t="s">
        <v>443</v>
      </c>
      <c r="M82" s="62" t="s">
        <v>443</v>
      </c>
      <c r="N82" s="62" t="s">
        <v>443</v>
      </c>
      <c r="O82" s="62" t="s">
        <v>443</v>
      </c>
      <c r="P82" s="62" t="s">
        <v>443</v>
      </c>
      <c r="Q82" s="62" t="s">
        <v>443</v>
      </c>
      <c r="R82" s="62" t="s">
        <v>443</v>
      </c>
      <c r="S82" s="62" t="s">
        <v>443</v>
      </c>
      <c r="T82" s="62" t="s">
        <v>443</v>
      </c>
      <c r="U82" s="62" t="s">
        <v>443</v>
      </c>
      <c r="V82" s="62" t="s">
        <v>443</v>
      </c>
      <c r="W82" s="62" t="s">
        <v>443</v>
      </c>
      <c r="X82" s="62" t="s">
        <v>443</v>
      </c>
      <c r="Y82" s="62" t="s">
        <v>443</v>
      </c>
      <c r="Z82" s="62" t="s">
        <v>443</v>
      </c>
      <c r="AA82" s="62" t="s">
        <v>443</v>
      </c>
      <c r="AB82" s="62" t="s">
        <v>443</v>
      </c>
      <c r="AC82" s="62" t="s">
        <v>443</v>
      </c>
      <c r="AD82" s="157" t="s">
        <v>443</v>
      </c>
      <c r="AE82" s="158"/>
      <c r="AF82" s="159" t="s">
        <v>443</v>
      </c>
      <c r="AG82" s="62" t="s">
        <v>443</v>
      </c>
      <c r="AH82" s="62" t="s">
        <v>443</v>
      </c>
      <c r="AI82" s="62" t="s">
        <v>443</v>
      </c>
      <c r="AJ82" s="62" t="s">
        <v>443</v>
      </c>
      <c r="AK82" s="62" t="s">
        <v>443</v>
      </c>
      <c r="AL82" s="40" t="s">
        <v>219</v>
      </c>
    </row>
    <row r="83" spans="1:38" ht="26.25" hidden="1" customHeight="1" thickBot="1">
      <c r="A83" s="60" t="s">
        <v>53</v>
      </c>
      <c r="B83" s="71" t="s">
        <v>211</v>
      </c>
      <c r="C83" s="72" t="s">
        <v>212</v>
      </c>
      <c r="D83" s="62"/>
      <c r="E83" s="62" t="s">
        <v>443</v>
      </c>
      <c r="F83" s="62">
        <v>5.9535839999999996E-3</v>
      </c>
      <c r="G83" s="62" t="s">
        <v>443</v>
      </c>
      <c r="H83" s="62" t="s">
        <v>443</v>
      </c>
      <c r="I83" s="62">
        <v>0.14883960000000002</v>
      </c>
      <c r="J83" s="62">
        <v>1.1162970000000001</v>
      </c>
      <c r="K83" s="62">
        <v>5.2093860000000003</v>
      </c>
      <c r="L83" s="62">
        <v>8.4838572000000018E-3</v>
      </c>
      <c r="M83" s="62" t="s">
        <v>443</v>
      </c>
      <c r="N83" s="62" t="s">
        <v>443</v>
      </c>
      <c r="O83" s="62" t="s">
        <v>443</v>
      </c>
      <c r="P83" s="62" t="s">
        <v>443</v>
      </c>
      <c r="Q83" s="62" t="s">
        <v>443</v>
      </c>
      <c r="R83" s="62" t="s">
        <v>443</v>
      </c>
      <c r="S83" s="62" t="s">
        <v>443</v>
      </c>
      <c r="T83" s="62" t="s">
        <v>443</v>
      </c>
      <c r="U83" s="62" t="s">
        <v>443</v>
      </c>
      <c r="V83" s="62" t="s">
        <v>443</v>
      </c>
      <c r="W83" s="62" t="s">
        <v>443</v>
      </c>
      <c r="X83" s="62" t="s">
        <v>443</v>
      </c>
      <c r="Y83" s="62" t="s">
        <v>443</v>
      </c>
      <c r="Z83" s="62" t="s">
        <v>443</v>
      </c>
      <c r="AA83" s="62" t="s">
        <v>443</v>
      </c>
      <c r="AB83" s="62" t="s">
        <v>443</v>
      </c>
      <c r="AC83" s="62" t="s">
        <v>443</v>
      </c>
      <c r="AD83" s="157" t="s">
        <v>443</v>
      </c>
      <c r="AE83" s="158"/>
      <c r="AF83" s="159" t="s">
        <v>443</v>
      </c>
      <c r="AG83" s="62" t="s">
        <v>443</v>
      </c>
      <c r="AH83" s="62" t="s">
        <v>443</v>
      </c>
      <c r="AI83" s="62" t="s">
        <v>443</v>
      </c>
      <c r="AJ83" s="62" t="s">
        <v>443</v>
      </c>
      <c r="AK83" s="62">
        <v>372.09899999999999</v>
      </c>
      <c r="AL83" s="40" t="s">
        <v>412</v>
      </c>
    </row>
    <row r="84" spans="1:38" ht="26.25" hidden="1" customHeight="1" thickBot="1">
      <c r="A84" s="60" t="s">
        <v>53</v>
      </c>
      <c r="B84" s="71" t="s">
        <v>213</v>
      </c>
      <c r="C84" s="72" t="s">
        <v>214</v>
      </c>
      <c r="D84" s="62"/>
      <c r="E84" s="62" t="s">
        <v>444</v>
      </c>
      <c r="F84" s="62">
        <v>8.8582000000000005E-4</v>
      </c>
      <c r="G84" s="62" t="s">
        <v>443</v>
      </c>
      <c r="H84" s="62" t="s">
        <v>443</v>
      </c>
      <c r="I84" s="62">
        <v>5.4511999999999996E-4</v>
      </c>
      <c r="J84" s="62">
        <v>2.7256000000000003E-3</v>
      </c>
      <c r="K84" s="62">
        <v>1.0902400000000001E-2</v>
      </c>
      <c r="L84" s="62">
        <v>7.0865599999999986E-8</v>
      </c>
      <c r="M84" s="62">
        <v>6.4733000000000005E-5</v>
      </c>
      <c r="N84" s="62" t="s">
        <v>444</v>
      </c>
      <c r="O84" s="62" t="s">
        <v>444</v>
      </c>
      <c r="P84" s="62" t="s">
        <v>444</v>
      </c>
      <c r="Q84" s="62" t="s">
        <v>443</v>
      </c>
      <c r="R84" s="62" t="s">
        <v>443</v>
      </c>
      <c r="S84" s="62" t="s">
        <v>443</v>
      </c>
      <c r="T84" s="62" t="s">
        <v>443</v>
      </c>
      <c r="U84" s="62" t="s">
        <v>443</v>
      </c>
      <c r="V84" s="62" t="s">
        <v>443</v>
      </c>
      <c r="W84" s="62" t="s">
        <v>444</v>
      </c>
      <c r="X84" s="62" t="s">
        <v>444</v>
      </c>
      <c r="Y84" s="62" t="s">
        <v>444</v>
      </c>
      <c r="Z84" s="62" t="s">
        <v>444</v>
      </c>
      <c r="AA84" s="62" t="s">
        <v>444</v>
      </c>
      <c r="AB84" s="62" t="s">
        <v>443</v>
      </c>
      <c r="AC84" s="62" t="s">
        <v>444</v>
      </c>
      <c r="AD84" s="157" t="s">
        <v>443</v>
      </c>
      <c r="AE84" s="158"/>
      <c r="AF84" s="159" t="s">
        <v>443</v>
      </c>
      <c r="AG84" s="62" t="s">
        <v>443</v>
      </c>
      <c r="AH84" s="62" t="s">
        <v>443</v>
      </c>
      <c r="AI84" s="62" t="s">
        <v>443</v>
      </c>
      <c r="AJ84" s="62" t="s">
        <v>443</v>
      </c>
      <c r="AK84" s="62">
        <v>6.8140000000000001</v>
      </c>
      <c r="AL84" s="40" t="s">
        <v>412</v>
      </c>
    </row>
    <row r="85" spans="1:38" ht="26.25" hidden="1" customHeight="1" thickBot="1">
      <c r="A85" s="60" t="s">
        <v>208</v>
      </c>
      <c r="B85" s="66" t="s">
        <v>215</v>
      </c>
      <c r="C85" s="72" t="s">
        <v>403</v>
      </c>
      <c r="D85" s="62"/>
      <c r="E85" s="62" t="s">
        <v>443</v>
      </c>
      <c r="F85" s="62">
        <v>3.2054605</v>
      </c>
      <c r="G85" s="62" t="s">
        <v>443</v>
      </c>
      <c r="H85" s="62" t="s">
        <v>443</v>
      </c>
      <c r="I85" s="62" t="s">
        <v>443</v>
      </c>
      <c r="J85" s="62" t="s">
        <v>443</v>
      </c>
      <c r="K85" s="62" t="s">
        <v>443</v>
      </c>
      <c r="L85" s="62" t="s">
        <v>443</v>
      </c>
      <c r="M85" s="62" t="s">
        <v>443</v>
      </c>
      <c r="N85" s="62" t="s">
        <v>443</v>
      </c>
      <c r="O85" s="62" t="s">
        <v>443</v>
      </c>
      <c r="P85" s="62" t="s">
        <v>443</v>
      </c>
      <c r="Q85" s="62" t="s">
        <v>443</v>
      </c>
      <c r="R85" s="62" t="s">
        <v>443</v>
      </c>
      <c r="S85" s="62" t="s">
        <v>443</v>
      </c>
      <c r="T85" s="62" t="s">
        <v>443</v>
      </c>
      <c r="U85" s="62" t="s">
        <v>443</v>
      </c>
      <c r="V85" s="62" t="s">
        <v>443</v>
      </c>
      <c r="W85" s="62" t="s">
        <v>443</v>
      </c>
      <c r="X85" s="62" t="s">
        <v>443</v>
      </c>
      <c r="Y85" s="62" t="s">
        <v>443</v>
      </c>
      <c r="Z85" s="62" t="s">
        <v>443</v>
      </c>
      <c r="AA85" s="62" t="s">
        <v>443</v>
      </c>
      <c r="AB85" s="62" t="s">
        <v>443</v>
      </c>
      <c r="AC85" s="62" t="s">
        <v>443</v>
      </c>
      <c r="AD85" s="157" t="s">
        <v>443</v>
      </c>
      <c r="AE85" s="158"/>
      <c r="AF85" s="159" t="s">
        <v>443</v>
      </c>
      <c r="AG85" s="62" t="s">
        <v>443</v>
      </c>
      <c r="AH85" s="62" t="s">
        <v>443</v>
      </c>
      <c r="AI85" s="62" t="s">
        <v>443</v>
      </c>
      <c r="AJ85" s="62" t="s">
        <v>443</v>
      </c>
      <c r="AK85" s="62">
        <v>12.821842</v>
      </c>
      <c r="AL85" s="40" t="s">
        <v>216</v>
      </c>
    </row>
    <row r="86" spans="1:38" ht="26.25" hidden="1" customHeight="1" thickBot="1">
      <c r="A86" s="60" t="s">
        <v>208</v>
      </c>
      <c r="B86" s="66" t="s">
        <v>217</v>
      </c>
      <c r="C86" s="70" t="s">
        <v>218</v>
      </c>
      <c r="D86" s="62"/>
      <c r="E86" s="62" t="s">
        <v>443</v>
      </c>
      <c r="F86" s="62">
        <v>1.7587961999999999</v>
      </c>
      <c r="G86" s="62" t="s">
        <v>443</v>
      </c>
      <c r="H86" s="62" t="s">
        <v>443</v>
      </c>
      <c r="I86" s="62" t="s">
        <v>443</v>
      </c>
      <c r="J86" s="62" t="s">
        <v>443</v>
      </c>
      <c r="K86" s="62" t="s">
        <v>443</v>
      </c>
      <c r="L86" s="62" t="s">
        <v>443</v>
      </c>
      <c r="M86" s="62" t="s">
        <v>443</v>
      </c>
      <c r="N86" s="62" t="s">
        <v>443</v>
      </c>
      <c r="O86" s="62" t="s">
        <v>443</v>
      </c>
      <c r="P86" s="62" t="s">
        <v>443</v>
      </c>
      <c r="Q86" s="62" t="s">
        <v>443</v>
      </c>
      <c r="R86" s="62" t="s">
        <v>443</v>
      </c>
      <c r="S86" s="62" t="s">
        <v>443</v>
      </c>
      <c r="T86" s="62" t="s">
        <v>443</v>
      </c>
      <c r="U86" s="62" t="s">
        <v>443</v>
      </c>
      <c r="V86" s="62" t="s">
        <v>443</v>
      </c>
      <c r="W86" s="62" t="s">
        <v>443</v>
      </c>
      <c r="X86" s="62" t="s">
        <v>443</v>
      </c>
      <c r="Y86" s="62" t="s">
        <v>443</v>
      </c>
      <c r="Z86" s="62" t="s">
        <v>443</v>
      </c>
      <c r="AA86" s="62" t="s">
        <v>443</v>
      </c>
      <c r="AB86" s="62" t="s">
        <v>443</v>
      </c>
      <c r="AC86" s="62" t="s">
        <v>443</v>
      </c>
      <c r="AD86" s="157" t="s">
        <v>443</v>
      </c>
      <c r="AE86" s="158"/>
      <c r="AF86" s="159" t="s">
        <v>443</v>
      </c>
      <c r="AG86" s="62" t="s">
        <v>443</v>
      </c>
      <c r="AH86" s="62" t="s">
        <v>443</v>
      </c>
      <c r="AI86" s="62" t="s">
        <v>443</v>
      </c>
      <c r="AJ86" s="62" t="s">
        <v>443</v>
      </c>
      <c r="AK86" s="62" t="s">
        <v>443</v>
      </c>
      <c r="AL86" s="40" t="s">
        <v>219</v>
      </c>
    </row>
    <row r="87" spans="1:38" ht="26.25" hidden="1" customHeight="1" thickBot="1">
      <c r="A87" s="60" t="s">
        <v>208</v>
      </c>
      <c r="B87" s="66" t="s">
        <v>220</v>
      </c>
      <c r="C87" s="70" t="s">
        <v>221</v>
      </c>
      <c r="D87" s="62"/>
      <c r="E87" s="62" t="s">
        <v>443</v>
      </c>
      <c r="F87" s="62">
        <v>0.62075159999999996</v>
      </c>
      <c r="G87" s="62" t="s">
        <v>443</v>
      </c>
      <c r="H87" s="62" t="s">
        <v>443</v>
      </c>
      <c r="I87" s="62" t="s">
        <v>443</v>
      </c>
      <c r="J87" s="62" t="s">
        <v>443</v>
      </c>
      <c r="K87" s="62" t="s">
        <v>443</v>
      </c>
      <c r="L87" s="62" t="s">
        <v>443</v>
      </c>
      <c r="M87" s="62" t="s">
        <v>443</v>
      </c>
      <c r="N87" s="62" t="s">
        <v>443</v>
      </c>
      <c r="O87" s="62" t="s">
        <v>443</v>
      </c>
      <c r="P87" s="62" t="s">
        <v>443</v>
      </c>
      <c r="Q87" s="62" t="s">
        <v>443</v>
      </c>
      <c r="R87" s="62" t="s">
        <v>443</v>
      </c>
      <c r="S87" s="62" t="s">
        <v>443</v>
      </c>
      <c r="T87" s="62" t="s">
        <v>443</v>
      </c>
      <c r="U87" s="62" t="s">
        <v>443</v>
      </c>
      <c r="V87" s="62" t="s">
        <v>443</v>
      </c>
      <c r="W87" s="62" t="s">
        <v>443</v>
      </c>
      <c r="X87" s="62" t="s">
        <v>443</v>
      </c>
      <c r="Y87" s="62" t="s">
        <v>443</v>
      </c>
      <c r="Z87" s="62" t="s">
        <v>443</v>
      </c>
      <c r="AA87" s="62" t="s">
        <v>443</v>
      </c>
      <c r="AB87" s="62" t="s">
        <v>443</v>
      </c>
      <c r="AC87" s="62" t="s">
        <v>443</v>
      </c>
      <c r="AD87" s="157" t="s">
        <v>443</v>
      </c>
      <c r="AE87" s="158"/>
      <c r="AF87" s="159" t="s">
        <v>443</v>
      </c>
      <c r="AG87" s="62" t="s">
        <v>443</v>
      </c>
      <c r="AH87" s="62" t="s">
        <v>443</v>
      </c>
      <c r="AI87" s="62" t="s">
        <v>443</v>
      </c>
      <c r="AJ87" s="62" t="s">
        <v>443</v>
      </c>
      <c r="AK87" s="62">
        <v>2069.172</v>
      </c>
      <c r="AL87" s="40" t="s">
        <v>219</v>
      </c>
    </row>
    <row r="88" spans="1:38" ht="26.25" hidden="1" customHeight="1" thickBot="1">
      <c r="A88" s="60" t="s">
        <v>208</v>
      </c>
      <c r="B88" s="66" t="s">
        <v>222</v>
      </c>
      <c r="C88" s="70" t="s">
        <v>223</v>
      </c>
      <c r="D88" s="62"/>
      <c r="E88" s="62" t="s">
        <v>443</v>
      </c>
      <c r="F88" s="62">
        <v>0.33279199999999998</v>
      </c>
      <c r="G88" s="62" t="s">
        <v>443</v>
      </c>
      <c r="H88" s="62">
        <v>5.5080000000000008E-5</v>
      </c>
      <c r="I88" s="62" t="s">
        <v>443</v>
      </c>
      <c r="J88" s="62" t="s">
        <v>443</v>
      </c>
      <c r="K88" s="62">
        <v>6.6000000000000003E-2</v>
      </c>
      <c r="L88" s="62" t="s">
        <v>443</v>
      </c>
      <c r="M88" s="62" t="s">
        <v>443</v>
      </c>
      <c r="N88" s="62" t="s">
        <v>443</v>
      </c>
      <c r="O88" s="62">
        <v>5.5000000000000003E-7</v>
      </c>
      <c r="P88" s="62" t="s">
        <v>443</v>
      </c>
      <c r="Q88" s="62">
        <v>2.7499999999999999E-6</v>
      </c>
      <c r="R88" s="62">
        <v>3.3000000000000003E-5</v>
      </c>
      <c r="S88" s="62" t="s">
        <v>443</v>
      </c>
      <c r="T88" s="62">
        <v>2.7500000000000002E-4</v>
      </c>
      <c r="U88" s="62">
        <v>2.7499999999999999E-6</v>
      </c>
      <c r="V88" s="62" t="s">
        <v>443</v>
      </c>
      <c r="W88" s="62" t="s">
        <v>443</v>
      </c>
      <c r="X88" s="62" t="s">
        <v>443</v>
      </c>
      <c r="Y88" s="62" t="s">
        <v>443</v>
      </c>
      <c r="Z88" s="62" t="s">
        <v>443</v>
      </c>
      <c r="AA88" s="62" t="s">
        <v>443</v>
      </c>
      <c r="AB88" s="62">
        <v>1.4024999999999998E-2</v>
      </c>
      <c r="AC88" s="62" t="s">
        <v>443</v>
      </c>
      <c r="AD88" s="157" t="s">
        <v>443</v>
      </c>
      <c r="AE88" s="158"/>
      <c r="AF88" s="159" t="s">
        <v>443</v>
      </c>
      <c r="AG88" s="62" t="s">
        <v>443</v>
      </c>
      <c r="AH88" s="62" t="s">
        <v>443</v>
      </c>
      <c r="AI88" s="62" t="s">
        <v>443</v>
      </c>
      <c r="AJ88" s="62" t="s">
        <v>443</v>
      </c>
      <c r="AK88" s="62" t="s">
        <v>443</v>
      </c>
      <c r="AL88" s="40" t="s">
        <v>412</v>
      </c>
    </row>
    <row r="89" spans="1:38" ht="26.25" hidden="1" customHeight="1" thickBot="1">
      <c r="A89" s="60" t="s">
        <v>208</v>
      </c>
      <c r="B89" s="66" t="s">
        <v>224</v>
      </c>
      <c r="C89" s="70" t="s">
        <v>225</v>
      </c>
      <c r="D89" s="62"/>
      <c r="E89" s="62" t="s">
        <v>443</v>
      </c>
      <c r="F89" s="62">
        <v>3.7490000000000002E-2</v>
      </c>
      <c r="G89" s="62" t="s">
        <v>443</v>
      </c>
      <c r="H89" s="62" t="s">
        <v>443</v>
      </c>
      <c r="I89" s="62" t="s">
        <v>443</v>
      </c>
      <c r="J89" s="62" t="s">
        <v>443</v>
      </c>
      <c r="K89" s="62" t="s">
        <v>443</v>
      </c>
      <c r="L89" s="62" t="s">
        <v>443</v>
      </c>
      <c r="M89" s="62" t="s">
        <v>443</v>
      </c>
      <c r="N89" s="62" t="s">
        <v>443</v>
      </c>
      <c r="O89" s="62" t="s">
        <v>443</v>
      </c>
      <c r="P89" s="62" t="s">
        <v>443</v>
      </c>
      <c r="Q89" s="62" t="s">
        <v>443</v>
      </c>
      <c r="R89" s="62" t="s">
        <v>443</v>
      </c>
      <c r="S89" s="62" t="s">
        <v>443</v>
      </c>
      <c r="T89" s="62" t="s">
        <v>443</v>
      </c>
      <c r="U89" s="62" t="s">
        <v>443</v>
      </c>
      <c r="V89" s="62" t="s">
        <v>443</v>
      </c>
      <c r="W89" s="62" t="s">
        <v>443</v>
      </c>
      <c r="X89" s="62" t="s">
        <v>443</v>
      </c>
      <c r="Y89" s="62" t="s">
        <v>443</v>
      </c>
      <c r="Z89" s="62" t="s">
        <v>443</v>
      </c>
      <c r="AA89" s="62" t="s">
        <v>443</v>
      </c>
      <c r="AB89" s="62" t="s">
        <v>443</v>
      </c>
      <c r="AC89" s="62" t="s">
        <v>443</v>
      </c>
      <c r="AD89" s="157" t="s">
        <v>443</v>
      </c>
      <c r="AE89" s="158"/>
      <c r="AF89" s="159" t="s">
        <v>443</v>
      </c>
      <c r="AG89" s="62" t="s">
        <v>443</v>
      </c>
      <c r="AH89" s="62" t="s">
        <v>443</v>
      </c>
      <c r="AI89" s="62" t="s">
        <v>443</v>
      </c>
      <c r="AJ89" s="62" t="s">
        <v>443</v>
      </c>
      <c r="AK89" s="62" t="s">
        <v>443</v>
      </c>
      <c r="AL89" s="40" t="s">
        <v>412</v>
      </c>
    </row>
    <row r="90" spans="1:38" s="5" customFormat="1" ht="26.25" hidden="1" customHeight="1" thickBot="1">
      <c r="A90" s="60" t="s">
        <v>208</v>
      </c>
      <c r="B90" s="66" t="s">
        <v>226</v>
      </c>
      <c r="C90" s="70" t="s">
        <v>227</v>
      </c>
      <c r="D90" s="62"/>
      <c r="E90" s="62" t="s">
        <v>444</v>
      </c>
      <c r="F90" s="62">
        <v>8.772235275E-3</v>
      </c>
      <c r="G90" s="62" t="s">
        <v>444</v>
      </c>
      <c r="H90" s="62" t="s">
        <v>444</v>
      </c>
      <c r="I90" s="62">
        <v>4.9954499999999997E-5</v>
      </c>
      <c r="J90" s="62">
        <v>7.4931750000000003E-5</v>
      </c>
      <c r="K90" s="62">
        <v>9.1583250000000011E-5</v>
      </c>
      <c r="L90" s="62" t="s">
        <v>444</v>
      </c>
      <c r="M90" s="62" t="s">
        <v>444</v>
      </c>
      <c r="N90" s="62" t="s">
        <v>444</v>
      </c>
      <c r="O90" s="62" t="s">
        <v>444</v>
      </c>
      <c r="P90" s="62" t="s">
        <v>444</v>
      </c>
      <c r="Q90" s="62" t="s">
        <v>444</v>
      </c>
      <c r="R90" s="62" t="s">
        <v>444</v>
      </c>
      <c r="S90" s="62" t="s">
        <v>444</v>
      </c>
      <c r="T90" s="62" t="s">
        <v>444</v>
      </c>
      <c r="U90" s="62" t="s">
        <v>444</v>
      </c>
      <c r="V90" s="62" t="s">
        <v>444</v>
      </c>
      <c r="W90" s="62" t="s">
        <v>444</v>
      </c>
      <c r="X90" s="62">
        <v>4.3619106E-5</v>
      </c>
      <c r="Y90" s="62">
        <v>4.3619106E-5</v>
      </c>
      <c r="Z90" s="62">
        <v>4.3619106E-5</v>
      </c>
      <c r="AA90" s="62">
        <v>2.1727252800000002E-4</v>
      </c>
      <c r="AB90" s="62">
        <v>3.4812984600000001E-4</v>
      </c>
      <c r="AC90" s="62" t="s">
        <v>444</v>
      </c>
      <c r="AD90" s="62" t="s">
        <v>444</v>
      </c>
      <c r="AE90" s="158"/>
      <c r="AF90" s="62" t="s">
        <v>443</v>
      </c>
      <c r="AG90" s="62" t="s">
        <v>443</v>
      </c>
      <c r="AH90" s="62" t="s">
        <v>443</v>
      </c>
      <c r="AI90" s="62" t="s">
        <v>443</v>
      </c>
      <c r="AJ90" s="62" t="s">
        <v>443</v>
      </c>
      <c r="AK90" s="62" t="s">
        <v>443</v>
      </c>
      <c r="AL90" s="40" t="s">
        <v>412</v>
      </c>
    </row>
    <row r="91" spans="1:38" ht="26.25" hidden="1" customHeight="1" thickBot="1">
      <c r="A91" s="60" t="s">
        <v>208</v>
      </c>
      <c r="B91" s="64" t="s">
        <v>404</v>
      </c>
      <c r="C91" s="66" t="s">
        <v>228</v>
      </c>
      <c r="D91" s="62"/>
      <c r="E91" s="62">
        <v>2.0039400000000002E-2</v>
      </c>
      <c r="F91" s="62">
        <v>0.28645745967840069</v>
      </c>
      <c r="G91" s="62" t="s">
        <v>444</v>
      </c>
      <c r="H91" s="62">
        <v>4.6201950000000006E-2</v>
      </c>
      <c r="I91" s="62">
        <v>0.300591</v>
      </c>
      <c r="J91" s="62">
        <v>0.300591</v>
      </c>
      <c r="K91" s="62">
        <v>0.300591</v>
      </c>
      <c r="L91" s="62">
        <v>1.3526594999999999E-3</v>
      </c>
      <c r="M91" s="62">
        <v>0.61342830000000004</v>
      </c>
      <c r="N91" s="62">
        <v>5.5665E-7</v>
      </c>
      <c r="O91" s="62">
        <v>6.0118200000000003E-5</v>
      </c>
      <c r="P91" s="62">
        <v>1.1133E-6</v>
      </c>
      <c r="Q91" s="62">
        <v>1.7812799999999999E-6</v>
      </c>
      <c r="R91" s="62">
        <v>3.89655E-6</v>
      </c>
      <c r="S91" s="62">
        <v>6.0118200000000004E-2</v>
      </c>
      <c r="T91" s="62" t="s">
        <v>444</v>
      </c>
      <c r="U91" s="62" t="s">
        <v>444</v>
      </c>
      <c r="V91" s="62" t="s">
        <v>444</v>
      </c>
      <c r="W91" s="62">
        <v>1.1133E-6</v>
      </c>
      <c r="X91" s="62">
        <v>1.235763E-3</v>
      </c>
      <c r="Y91" s="62">
        <v>5.0098499999999991E-4</v>
      </c>
      <c r="Z91" s="62">
        <v>5.0098499999999991E-4</v>
      </c>
      <c r="AA91" s="62">
        <v>5.0098499999999991E-4</v>
      </c>
      <c r="AB91" s="62">
        <v>2.7387179999999994E-3</v>
      </c>
      <c r="AC91" s="62" t="s">
        <v>444</v>
      </c>
      <c r="AD91" s="62" t="s">
        <v>444</v>
      </c>
      <c r="AE91" s="158"/>
      <c r="AF91" s="62" t="s">
        <v>443</v>
      </c>
      <c r="AG91" s="62" t="s">
        <v>443</v>
      </c>
      <c r="AH91" s="62" t="s">
        <v>443</v>
      </c>
      <c r="AI91" s="62" t="s">
        <v>443</v>
      </c>
      <c r="AJ91" s="62" t="s">
        <v>443</v>
      </c>
      <c r="AK91" s="62" t="s">
        <v>443</v>
      </c>
      <c r="AL91" s="40" t="s">
        <v>412</v>
      </c>
    </row>
    <row r="92" spans="1:38" ht="26.25" hidden="1" customHeight="1" thickBot="1">
      <c r="A92" s="60" t="s">
        <v>53</v>
      </c>
      <c r="B92" s="60" t="s">
        <v>229</v>
      </c>
      <c r="C92" s="61" t="s">
        <v>230</v>
      </c>
      <c r="D92" s="67"/>
      <c r="E92" s="67" t="s">
        <v>442</v>
      </c>
      <c r="F92" s="62" t="s">
        <v>442</v>
      </c>
      <c r="G92" s="62" t="s">
        <v>442</v>
      </c>
      <c r="H92" s="62" t="s">
        <v>442</v>
      </c>
      <c r="I92" s="62" t="s">
        <v>442</v>
      </c>
      <c r="J92" s="62" t="s">
        <v>442</v>
      </c>
      <c r="K92" s="62" t="s">
        <v>442</v>
      </c>
      <c r="L92" s="62" t="s">
        <v>442</v>
      </c>
      <c r="M92" s="62" t="s">
        <v>442</v>
      </c>
      <c r="N92" s="62" t="s">
        <v>442</v>
      </c>
      <c r="O92" s="62" t="s">
        <v>442</v>
      </c>
      <c r="P92" s="62" t="s">
        <v>442</v>
      </c>
      <c r="Q92" s="62" t="s">
        <v>442</v>
      </c>
      <c r="R92" s="62" t="s">
        <v>442</v>
      </c>
      <c r="S92" s="62" t="s">
        <v>442</v>
      </c>
      <c r="T92" s="62" t="s">
        <v>442</v>
      </c>
      <c r="U92" s="62" t="s">
        <v>442</v>
      </c>
      <c r="V92" s="62" t="s">
        <v>442</v>
      </c>
      <c r="W92" s="62" t="s">
        <v>442</v>
      </c>
      <c r="X92" s="62" t="s">
        <v>442</v>
      </c>
      <c r="Y92" s="62" t="s">
        <v>442</v>
      </c>
      <c r="Z92" s="62" t="s">
        <v>442</v>
      </c>
      <c r="AA92" s="62" t="s">
        <v>442</v>
      </c>
      <c r="AB92" s="62" t="s">
        <v>442</v>
      </c>
      <c r="AC92" s="62" t="s">
        <v>442</v>
      </c>
      <c r="AD92" s="157" t="s">
        <v>442</v>
      </c>
      <c r="AE92" s="158"/>
      <c r="AF92" s="159" t="s">
        <v>443</v>
      </c>
      <c r="AG92" s="62" t="s">
        <v>443</v>
      </c>
      <c r="AH92" s="62" t="s">
        <v>443</v>
      </c>
      <c r="AI92" s="62" t="s">
        <v>443</v>
      </c>
      <c r="AJ92" s="62" t="s">
        <v>443</v>
      </c>
      <c r="AK92" s="62" t="s">
        <v>442</v>
      </c>
      <c r="AL92" s="40" t="s">
        <v>231</v>
      </c>
    </row>
    <row r="93" spans="1:38" ht="26.25" hidden="1" customHeight="1" thickBot="1">
      <c r="A93" s="60" t="s">
        <v>53</v>
      </c>
      <c r="B93" s="64" t="s">
        <v>232</v>
      </c>
      <c r="C93" s="61" t="s">
        <v>405</v>
      </c>
      <c r="D93" s="67"/>
      <c r="E93" s="67" t="s">
        <v>443</v>
      </c>
      <c r="F93" s="67">
        <v>0.73371256499999993</v>
      </c>
      <c r="G93" s="67" t="s">
        <v>443</v>
      </c>
      <c r="H93" s="67" t="s">
        <v>443</v>
      </c>
      <c r="I93" s="67" t="s">
        <v>443</v>
      </c>
      <c r="J93" s="67" t="s">
        <v>443</v>
      </c>
      <c r="K93" s="67" t="s">
        <v>443</v>
      </c>
      <c r="L93" s="67" t="s">
        <v>443</v>
      </c>
      <c r="M93" s="67" t="s">
        <v>443</v>
      </c>
      <c r="N93" s="67" t="s">
        <v>443</v>
      </c>
      <c r="O93" s="67" t="s">
        <v>443</v>
      </c>
      <c r="P93" s="67" t="s">
        <v>443</v>
      </c>
      <c r="Q93" s="67" t="s">
        <v>443</v>
      </c>
      <c r="R93" s="67" t="s">
        <v>443</v>
      </c>
      <c r="S93" s="67" t="s">
        <v>443</v>
      </c>
      <c r="T93" s="67" t="s">
        <v>443</v>
      </c>
      <c r="U93" s="67" t="s">
        <v>443</v>
      </c>
      <c r="V93" s="67" t="s">
        <v>443</v>
      </c>
      <c r="W93" s="67" t="s">
        <v>443</v>
      </c>
      <c r="X93" s="67" t="s">
        <v>443</v>
      </c>
      <c r="Y93" s="67" t="s">
        <v>443</v>
      </c>
      <c r="Z93" s="67" t="s">
        <v>443</v>
      </c>
      <c r="AA93" s="67" t="s">
        <v>443</v>
      </c>
      <c r="AB93" s="67" t="s">
        <v>443</v>
      </c>
      <c r="AC93" s="67" t="s">
        <v>443</v>
      </c>
      <c r="AD93" s="166" t="s">
        <v>443</v>
      </c>
      <c r="AE93" s="158"/>
      <c r="AF93" s="159" t="s">
        <v>443</v>
      </c>
      <c r="AG93" s="62" t="s">
        <v>443</v>
      </c>
      <c r="AH93" s="62" t="s">
        <v>443</v>
      </c>
      <c r="AI93" s="62" t="s">
        <v>443</v>
      </c>
      <c r="AJ93" s="62" t="s">
        <v>443</v>
      </c>
      <c r="AK93" s="62" t="s">
        <v>443</v>
      </c>
      <c r="AL93" s="40" t="s">
        <v>233</v>
      </c>
    </row>
    <row r="94" spans="1:38" ht="26.25" hidden="1" customHeight="1" thickBot="1">
      <c r="A94" s="60" t="s">
        <v>53</v>
      </c>
      <c r="B94" s="73" t="s">
        <v>406</v>
      </c>
      <c r="C94" s="61" t="s">
        <v>234</v>
      </c>
      <c r="D94" s="62"/>
      <c r="E94" s="62" t="s">
        <v>444</v>
      </c>
      <c r="F94" s="62" t="s">
        <v>444</v>
      </c>
      <c r="G94" s="62" t="s">
        <v>444</v>
      </c>
      <c r="H94" s="62" t="s">
        <v>444</v>
      </c>
      <c r="I94" s="62" t="s">
        <v>444</v>
      </c>
      <c r="J94" s="62" t="s">
        <v>444</v>
      </c>
      <c r="K94" s="62" t="s">
        <v>444</v>
      </c>
      <c r="L94" s="62" t="s">
        <v>444</v>
      </c>
      <c r="M94" s="62" t="s">
        <v>444</v>
      </c>
      <c r="N94" s="62" t="s">
        <v>444</v>
      </c>
      <c r="O94" s="62" t="s">
        <v>444</v>
      </c>
      <c r="P94" s="62" t="s">
        <v>444</v>
      </c>
      <c r="Q94" s="62" t="s">
        <v>444</v>
      </c>
      <c r="R94" s="62" t="s">
        <v>444</v>
      </c>
      <c r="S94" s="62" t="s">
        <v>444</v>
      </c>
      <c r="T94" s="62" t="s">
        <v>444</v>
      </c>
      <c r="U94" s="62" t="s">
        <v>444</v>
      </c>
      <c r="V94" s="62" t="s">
        <v>444</v>
      </c>
      <c r="W94" s="62" t="s">
        <v>444</v>
      </c>
      <c r="X94" s="62" t="s">
        <v>444</v>
      </c>
      <c r="Y94" s="62" t="s">
        <v>444</v>
      </c>
      <c r="Z94" s="62" t="s">
        <v>444</v>
      </c>
      <c r="AA94" s="62" t="s">
        <v>444</v>
      </c>
      <c r="AB94" s="62" t="s">
        <v>444</v>
      </c>
      <c r="AC94" s="62" t="s">
        <v>444</v>
      </c>
      <c r="AD94" s="157" t="s">
        <v>444</v>
      </c>
      <c r="AE94" s="158"/>
      <c r="AF94" s="159" t="s">
        <v>443</v>
      </c>
      <c r="AG94" s="62" t="s">
        <v>443</v>
      </c>
      <c r="AH94" s="62" t="s">
        <v>443</v>
      </c>
      <c r="AI94" s="62" t="s">
        <v>443</v>
      </c>
      <c r="AJ94" s="62" t="s">
        <v>443</v>
      </c>
      <c r="AK94" s="62" t="s">
        <v>444</v>
      </c>
      <c r="AL94" s="40" t="s">
        <v>412</v>
      </c>
    </row>
    <row r="95" spans="1:38" ht="26.25" hidden="1" customHeight="1" thickBot="1">
      <c r="A95" s="60" t="s">
        <v>53</v>
      </c>
      <c r="B95" s="73" t="s">
        <v>235</v>
      </c>
      <c r="C95" s="61" t="s">
        <v>236</v>
      </c>
      <c r="D95" s="67"/>
      <c r="E95" s="67" t="s">
        <v>443</v>
      </c>
      <c r="F95" s="62" t="s">
        <v>443</v>
      </c>
      <c r="G95" s="62" t="s">
        <v>443</v>
      </c>
      <c r="H95" s="62" t="s">
        <v>443</v>
      </c>
      <c r="I95" s="62" t="s">
        <v>443</v>
      </c>
      <c r="J95" s="62" t="s">
        <v>443</v>
      </c>
      <c r="K95" s="62">
        <v>1.441441792E-2</v>
      </c>
      <c r="L95" s="62" t="s">
        <v>443</v>
      </c>
      <c r="M95" s="62" t="s">
        <v>443</v>
      </c>
      <c r="N95" s="62" t="s">
        <v>443</v>
      </c>
      <c r="O95" s="62" t="s">
        <v>443</v>
      </c>
      <c r="P95" s="62" t="s">
        <v>443</v>
      </c>
      <c r="Q95" s="62" t="s">
        <v>443</v>
      </c>
      <c r="R95" s="62" t="s">
        <v>443</v>
      </c>
      <c r="S95" s="62" t="s">
        <v>443</v>
      </c>
      <c r="T95" s="62" t="s">
        <v>443</v>
      </c>
      <c r="U95" s="62" t="s">
        <v>443</v>
      </c>
      <c r="V95" s="62" t="s">
        <v>443</v>
      </c>
      <c r="W95" s="62" t="s">
        <v>443</v>
      </c>
      <c r="X95" s="62" t="s">
        <v>443</v>
      </c>
      <c r="Y95" s="62" t="s">
        <v>443</v>
      </c>
      <c r="Z95" s="62" t="s">
        <v>443</v>
      </c>
      <c r="AA95" s="62" t="s">
        <v>443</v>
      </c>
      <c r="AB95" s="62" t="s">
        <v>443</v>
      </c>
      <c r="AC95" s="62" t="s">
        <v>443</v>
      </c>
      <c r="AD95" s="157" t="s">
        <v>443</v>
      </c>
      <c r="AE95" s="158"/>
      <c r="AF95" s="159" t="s">
        <v>443</v>
      </c>
      <c r="AG95" s="62" t="s">
        <v>443</v>
      </c>
      <c r="AH95" s="62" t="s">
        <v>443</v>
      </c>
      <c r="AI95" s="62" t="s">
        <v>443</v>
      </c>
      <c r="AJ95" s="62" t="s">
        <v>443</v>
      </c>
      <c r="AK95" s="62">
        <v>14.41441792</v>
      </c>
      <c r="AL95" s="40" t="s">
        <v>412</v>
      </c>
    </row>
    <row r="96" spans="1:38" ht="26.25" hidden="1" customHeight="1" thickBot="1">
      <c r="A96" s="60" t="s">
        <v>53</v>
      </c>
      <c r="B96" s="64" t="s">
        <v>237</v>
      </c>
      <c r="C96" s="61" t="s">
        <v>238</v>
      </c>
      <c r="D96" s="74"/>
      <c r="E96" s="67" t="s">
        <v>442</v>
      </c>
      <c r="F96" s="62" t="s">
        <v>442</v>
      </c>
      <c r="G96" s="62" t="s">
        <v>442</v>
      </c>
      <c r="H96" s="62" t="s">
        <v>442</v>
      </c>
      <c r="I96" s="62" t="s">
        <v>442</v>
      </c>
      <c r="J96" s="62" t="s">
        <v>442</v>
      </c>
      <c r="K96" s="62" t="s">
        <v>442</v>
      </c>
      <c r="L96" s="62" t="s">
        <v>442</v>
      </c>
      <c r="M96" s="62" t="s">
        <v>442</v>
      </c>
      <c r="N96" s="62" t="s">
        <v>442</v>
      </c>
      <c r="O96" s="62" t="s">
        <v>442</v>
      </c>
      <c r="P96" s="62" t="s">
        <v>442</v>
      </c>
      <c r="Q96" s="62" t="s">
        <v>442</v>
      </c>
      <c r="R96" s="62" t="s">
        <v>442</v>
      </c>
      <c r="S96" s="62" t="s">
        <v>442</v>
      </c>
      <c r="T96" s="62" t="s">
        <v>442</v>
      </c>
      <c r="U96" s="62" t="s">
        <v>442</v>
      </c>
      <c r="V96" s="62" t="s">
        <v>442</v>
      </c>
      <c r="W96" s="62" t="s">
        <v>442</v>
      </c>
      <c r="X96" s="62" t="s">
        <v>442</v>
      </c>
      <c r="Y96" s="62" t="s">
        <v>442</v>
      </c>
      <c r="Z96" s="62" t="s">
        <v>442</v>
      </c>
      <c r="AA96" s="62" t="s">
        <v>442</v>
      </c>
      <c r="AB96" s="62" t="s">
        <v>442</v>
      </c>
      <c r="AC96" s="62" t="s">
        <v>442</v>
      </c>
      <c r="AD96" s="157" t="s">
        <v>442</v>
      </c>
      <c r="AE96" s="158"/>
      <c r="AF96" s="159" t="s">
        <v>443</v>
      </c>
      <c r="AG96" s="62" t="s">
        <v>443</v>
      </c>
      <c r="AH96" s="62" t="s">
        <v>443</v>
      </c>
      <c r="AI96" s="62" t="s">
        <v>443</v>
      </c>
      <c r="AJ96" s="62" t="s">
        <v>443</v>
      </c>
      <c r="AK96" s="62" t="s">
        <v>442</v>
      </c>
      <c r="AL96" s="40" t="s">
        <v>412</v>
      </c>
    </row>
    <row r="97" spans="1:38" ht="26.25" hidden="1" customHeight="1" thickBot="1">
      <c r="A97" s="60" t="s">
        <v>53</v>
      </c>
      <c r="B97" s="64" t="s">
        <v>239</v>
      </c>
      <c r="C97" s="61" t="s">
        <v>240</v>
      </c>
      <c r="D97" s="74"/>
      <c r="E97" s="67" t="s">
        <v>443</v>
      </c>
      <c r="F97" s="67" t="s">
        <v>443</v>
      </c>
      <c r="G97" s="67" t="s">
        <v>443</v>
      </c>
      <c r="H97" s="67" t="s">
        <v>443</v>
      </c>
      <c r="I97" s="67" t="s">
        <v>443</v>
      </c>
      <c r="J97" s="67" t="s">
        <v>443</v>
      </c>
      <c r="K97" s="67" t="s">
        <v>443</v>
      </c>
      <c r="L97" s="67" t="s">
        <v>443</v>
      </c>
      <c r="M97" s="67" t="s">
        <v>443</v>
      </c>
      <c r="N97" s="67" t="s">
        <v>444</v>
      </c>
      <c r="O97" s="67" t="s">
        <v>444</v>
      </c>
      <c r="P97" s="67">
        <v>2.069172E-2</v>
      </c>
      <c r="Q97" s="67" t="s">
        <v>444</v>
      </c>
      <c r="R97" s="67" t="s">
        <v>444</v>
      </c>
      <c r="S97" s="67" t="s">
        <v>444</v>
      </c>
      <c r="T97" s="67" t="s">
        <v>444</v>
      </c>
      <c r="U97" s="67" t="s">
        <v>444</v>
      </c>
      <c r="V97" s="67" t="s">
        <v>444</v>
      </c>
      <c r="W97" s="67" t="s">
        <v>443</v>
      </c>
      <c r="X97" s="67" t="s">
        <v>443</v>
      </c>
      <c r="Y97" s="67" t="s">
        <v>443</v>
      </c>
      <c r="Z97" s="67" t="s">
        <v>443</v>
      </c>
      <c r="AA97" s="67" t="s">
        <v>443</v>
      </c>
      <c r="AB97" s="67" t="s">
        <v>443</v>
      </c>
      <c r="AC97" s="67" t="s">
        <v>444</v>
      </c>
      <c r="AD97" s="166">
        <v>206.91720000000001</v>
      </c>
      <c r="AE97" s="158"/>
      <c r="AF97" s="159" t="s">
        <v>443</v>
      </c>
      <c r="AG97" s="62" t="s">
        <v>443</v>
      </c>
      <c r="AH97" s="62" t="s">
        <v>443</v>
      </c>
      <c r="AI97" s="62" t="s">
        <v>443</v>
      </c>
      <c r="AJ97" s="62" t="s">
        <v>443</v>
      </c>
      <c r="AK97" s="62" t="s">
        <v>443</v>
      </c>
      <c r="AL97" s="40" t="s">
        <v>412</v>
      </c>
    </row>
    <row r="98" spans="1:38" ht="26.25" hidden="1" customHeight="1" thickBot="1">
      <c r="A98" s="60" t="s">
        <v>53</v>
      </c>
      <c r="B98" s="64" t="s">
        <v>241</v>
      </c>
      <c r="C98" s="66" t="s">
        <v>242</v>
      </c>
      <c r="D98" s="74"/>
      <c r="E98" s="67" t="s">
        <v>444</v>
      </c>
      <c r="F98" s="62" t="s">
        <v>444</v>
      </c>
      <c r="G98" s="62" t="s">
        <v>444</v>
      </c>
      <c r="H98" s="62" t="s">
        <v>444</v>
      </c>
      <c r="I98" s="62" t="s">
        <v>444</v>
      </c>
      <c r="J98" s="62" t="s">
        <v>444</v>
      </c>
      <c r="K98" s="62" t="s">
        <v>444</v>
      </c>
      <c r="L98" s="62" t="s">
        <v>444</v>
      </c>
      <c r="M98" s="62" t="s">
        <v>444</v>
      </c>
      <c r="N98" s="62" t="s">
        <v>444</v>
      </c>
      <c r="O98" s="62" t="s">
        <v>444</v>
      </c>
      <c r="P98" s="62" t="s">
        <v>444</v>
      </c>
      <c r="Q98" s="62" t="s">
        <v>444</v>
      </c>
      <c r="R98" s="62" t="s">
        <v>444</v>
      </c>
      <c r="S98" s="62" t="s">
        <v>444</v>
      </c>
      <c r="T98" s="62" t="s">
        <v>444</v>
      </c>
      <c r="U98" s="62" t="s">
        <v>444</v>
      </c>
      <c r="V98" s="62" t="s">
        <v>444</v>
      </c>
      <c r="W98" s="62" t="s">
        <v>444</v>
      </c>
      <c r="X98" s="62" t="s">
        <v>444</v>
      </c>
      <c r="Y98" s="62" t="s">
        <v>444</v>
      </c>
      <c r="Z98" s="62" t="s">
        <v>444</v>
      </c>
      <c r="AA98" s="62" t="s">
        <v>444</v>
      </c>
      <c r="AB98" s="62" t="s">
        <v>444</v>
      </c>
      <c r="AC98" s="62" t="s">
        <v>444</v>
      </c>
      <c r="AD98" s="157" t="s">
        <v>444</v>
      </c>
      <c r="AE98" s="158"/>
      <c r="AF98" s="159" t="s">
        <v>443</v>
      </c>
      <c r="AG98" s="62" t="s">
        <v>443</v>
      </c>
      <c r="AH98" s="62" t="s">
        <v>443</v>
      </c>
      <c r="AI98" s="62" t="s">
        <v>443</v>
      </c>
      <c r="AJ98" s="62" t="s">
        <v>443</v>
      </c>
      <c r="AK98" s="62" t="s">
        <v>444</v>
      </c>
      <c r="AL98" s="40" t="s">
        <v>412</v>
      </c>
    </row>
    <row r="99" spans="1:38" ht="26.25" hidden="1" customHeight="1" thickBot="1">
      <c r="A99" s="60" t="s">
        <v>243</v>
      </c>
      <c r="B99" s="60" t="s">
        <v>244</v>
      </c>
      <c r="C99" s="61" t="s">
        <v>407</v>
      </c>
      <c r="D99" s="74"/>
      <c r="E99" s="67">
        <v>9.5325024000000008E-2</v>
      </c>
      <c r="F99" s="62">
        <v>1.7010826589999999</v>
      </c>
      <c r="G99" s="62" t="s">
        <v>443</v>
      </c>
      <c r="H99" s="62">
        <v>2.0408682000000002</v>
      </c>
      <c r="I99" s="62">
        <v>5.1972419999999998E-2</v>
      </c>
      <c r="J99" s="62">
        <v>7.9860059999999997E-2</v>
      </c>
      <c r="K99" s="62">
        <v>0.17493155999999999</v>
      </c>
      <c r="L99" s="62" t="s">
        <v>443</v>
      </c>
      <c r="M99" s="62" t="s">
        <v>443</v>
      </c>
      <c r="N99" s="62" t="s">
        <v>443</v>
      </c>
      <c r="O99" s="62" t="s">
        <v>443</v>
      </c>
      <c r="P99" s="62" t="s">
        <v>443</v>
      </c>
      <c r="Q99" s="62" t="s">
        <v>443</v>
      </c>
      <c r="R99" s="62" t="s">
        <v>443</v>
      </c>
      <c r="S99" s="62" t="s">
        <v>443</v>
      </c>
      <c r="T99" s="62" t="s">
        <v>443</v>
      </c>
      <c r="U99" s="62" t="s">
        <v>443</v>
      </c>
      <c r="V99" s="62" t="s">
        <v>443</v>
      </c>
      <c r="W99" s="62" t="s">
        <v>443</v>
      </c>
      <c r="X99" s="62" t="s">
        <v>443</v>
      </c>
      <c r="Y99" s="62" t="s">
        <v>443</v>
      </c>
      <c r="Z99" s="62" t="s">
        <v>443</v>
      </c>
      <c r="AA99" s="62" t="s">
        <v>443</v>
      </c>
      <c r="AB99" s="62" t="s">
        <v>443</v>
      </c>
      <c r="AC99" s="62" t="s">
        <v>443</v>
      </c>
      <c r="AD99" s="157" t="s">
        <v>443</v>
      </c>
      <c r="AE99" s="158"/>
      <c r="AF99" s="159" t="s">
        <v>443</v>
      </c>
      <c r="AG99" s="62" t="s">
        <v>443</v>
      </c>
      <c r="AH99" s="62" t="s">
        <v>443</v>
      </c>
      <c r="AI99" s="62" t="s">
        <v>443</v>
      </c>
      <c r="AJ99" s="62" t="s">
        <v>443</v>
      </c>
      <c r="AK99" s="62">
        <v>126.762</v>
      </c>
      <c r="AL99" s="40" t="s">
        <v>245</v>
      </c>
    </row>
    <row r="100" spans="1:38" ht="26.25" hidden="1" customHeight="1" thickBot="1">
      <c r="A100" s="60" t="s">
        <v>243</v>
      </c>
      <c r="B100" s="60" t="s">
        <v>246</v>
      </c>
      <c r="C100" s="61" t="s">
        <v>408</v>
      </c>
      <c r="D100" s="74"/>
      <c r="E100" s="67">
        <v>2.4921365000000001E-2</v>
      </c>
      <c r="F100" s="62">
        <v>0.71801093999999999</v>
      </c>
      <c r="G100" s="62" t="s">
        <v>443</v>
      </c>
      <c r="H100" s="62">
        <v>0.65461650000000005</v>
      </c>
      <c r="I100" s="62">
        <v>2.0672099999999999E-2</v>
      </c>
      <c r="J100" s="62">
        <v>3.1008150000000002E-2</v>
      </c>
      <c r="K100" s="62">
        <v>6.7758550000000001E-2</v>
      </c>
      <c r="L100" s="62" t="s">
        <v>443</v>
      </c>
      <c r="M100" s="62" t="s">
        <v>444</v>
      </c>
      <c r="N100" s="62" t="s">
        <v>443</v>
      </c>
      <c r="O100" s="62" t="s">
        <v>443</v>
      </c>
      <c r="P100" s="62" t="s">
        <v>443</v>
      </c>
      <c r="Q100" s="62" t="s">
        <v>443</v>
      </c>
      <c r="R100" s="62" t="s">
        <v>443</v>
      </c>
      <c r="S100" s="62" t="s">
        <v>443</v>
      </c>
      <c r="T100" s="62" t="s">
        <v>443</v>
      </c>
      <c r="U100" s="62" t="s">
        <v>443</v>
      </c>
      <c r="V100" s="62" t="s">
        <v>443</v>
      </c>
      <c r="W100" s="62" t="s">
        <v>443</v>
      </c>
      <c r="X100" s="62" t="s">
        <v>443</v>
      </c>
      <c r="Y100" s="62" t="s">
        <v>443</v>
      </c>
      <c r="Z100" s="62" t="s">
        <v>443</v>
      </c>
      <c r="AA100" s="62" t="s">
        <v>443</v>
      </c>
      <c r="AB100" s="62" t="s">
        <v>443</v>
      </c>
      <c r="AC100" s="62" t="s">
        <v>443</v>
      </c>
      <c r="AD100" s="157" t="s">
        <v>443</v>
      </c>
      <c r="AE100" s="158"/>
      <c r="AF100" s="159" t="s">
        <v>443</v>
      </c>
      <c r="AG100" s="62" t="s">
        <v>443</v>
      </c>
      <c r="AH100" s="62" t="s">
        <v>443</v>
      </c>
      <c r="AI100" s="62" t="s">
        <v>443</v>
      </c>
      <c r="AJ100" s="62" t="s">
        <v>443</v>
      </c>
      <c r="AK100" s="62">
        <v>114.845</v>
      </c>
      <c r="AL100" s="40" t="s">
        <v>245</v>
      </c>
    </row>
    <row r="101" spans="1:38" ht="26.25" hidden="1" customHeight="1" thickBot="1">
      <c r="A101" s="60" t="s">
        <v>243</v>
      </c>
      <c r="B101" s="60" t="s">
        <v>247</v>
      </c>
      <c r="C101" s="61" t="s">
        <v>248</v>
      </c>
      <c r="D101" s="74"/>
      <c r="E101" s="67">
        <v>8.8854840000000008E-3</v>
      </c>
      <c r="F101" s="62">
        <v>0.12513723300000001</v>
      </c>
      <c r="G101" s="62" t="s">
        <v>443</v>
      </c>
      <c r="H101" s="62">
        <v>0.29618279999999997</v>
      </c>
      <c r="I101" s="62">
        <v>1.480914E-2</v>
      </c>
      <c r="J101" s="62">
        <v>4.4427419999999995E-2</v>
      </c>
      <c r="K101" s="62">
        <v>0.10366398000000002</v>
      </c>
      <c r="L101" s="62" t="s">
        <v>443</v>
      </c>
      <c r="M101" s="62" t="s">
        <v>443</v>
      </c>
      <c r="N101" s="62" t="s">
        <v>443</v>
      </c>
      <c r="O101" s="62" t="s">
        <v>443</v>
      </c>
      <c r="P101" s="62" t="s">
        <v>443</v>
      </c>
      <c r="Q101" s="62" t="s">
        <v>443</v>
      </c>
      <c r="R101" s="62" t="s">
        <v>443</v>
      </c>
      <c r="S101" s="62" t="s">
        <v>443</v>
      </c>
      <c r="T101" s="62" t="s">
        <v>443</v>
      </c>
      <c r="U101" s="62" t="s">
        <v>443</v>
      </c>
      <c r="V101" s="62" t="s">
        <v>443</v>
      </c>
      <c r="W101" s="62" t="s">
        <v>443</v>
      </c>
      <c r="X101" s="62" t="s">
        <v>443</v>
      </c>
      <c r="Y101" s="62" t="s">
        <v>443</v>
      </c>
      <c r="Z101" s="62" t="s">
        <v>443</v>
      </c>
      <c r="AA101" s="62" t="s">
        <v>443</v>
      </c>
      <c r="AB101" s="62" t="s">
        <v>443</v>
      </c>
      <c r="AC101" s="62" t="s">
        <v>443</v>
      </c>
      <c r="AD101" s="157" t="s">
        <v>443</v>
      </c>
      <c r="AE101" s="158"/>
      <c r="AF101" s="159" t="s">
        <v>443</v>
      </c>
      <c r="AG101" s="62" t="s">
        <v>443</v>
      </c>
      <c r="AH101" s="62" t="s">
        <v>443</v>
      </c>
      <c r="AI101" s="62" t="s">
        <v>443</v>
      </c>
      <c r="AJ101" s="62" t="s">
        <v>443</v>
      </c>
      <c r="AK101" s="62">
        <v>740.45699999999999</v>
      </c>
      <c r="AL101" s="40" t="s">
        <v>245</v>
      </c>
    </row>
    <row r="102" spans="1:38" ht="26.25" hidden="1" customHeight="1" thickBot="1">
      <c r="A102" s="60" t="s">
        <v>243</v>
      </c>
      <c r="B102" s="60" t="s">
        <v>249</v>
      </c>
      <c r="C102" s="61" t="s">
        <v>386</v>
      </c>
      <c r="D102" s="74"/>
      <c r="E102" s="67">
        <v>4.0063900000000005E-4</v>
      </c>
      <c r="F102" s="62">
        <v>0.11805238600000001</v>
      </c>
      <c r="G102" s="62" t="s">
        <v>443</v>
      </c>
      <c r="H102" s="62">
        <v>0.81759289999999996</v>
      </c>
      <c r="I102" s="62">
        <v>1.0843620000000002E-3</v>
      </c>
      <c r="J102" s="62">
        <v>2.3812750000000001E-2</v>
      </c>
      <c r="K102" s="62">
        <v>0.16319591999999999</v>
      </c>
      <c r="L102" s="62" t="s">
        <v>443</v>
      </c>
      <c r="M102" s="62" t="s">
        <v>443</v>
      </c>
      <c r="N102" s="62" t="s">
        <v>443</v>
      </c>
      <c r="O102" s="62" t="s">
        <v>443</v>
      </c>
      <c r="P102" s="62" t="s">
        <v>443</v>
      </c>
      <c r="Q102" s="62" t="s">
        <v>443</v>
      </c>
      <c r="R102" s="62" t="s">
        <v>443</v>
      </c>
      <c r="S102" s="62" t="s">
        <v>443</v>
      </c>
      <c r="T102" s="62" t="s">
        <v>443</v>
      </c>
      <c r="U102" s="62" t="s">
        <v>443</v>
      </c>
      <c r="V102" s="62" t="s">
        <v>443</v>
      </c>
      <c r="W102" s="62" t="s">
        <v>443</v>
      </c>
      <c r="X102" s="62" t="s">
        <v>443</v>
      </c>
      <c r="Y102" s="62" t="s">
        <v>443</v>
      </c>
      <c r="Z102" s="62" t="s">
        <v>443</v>
      </c>
      <c r="AA102" s="62" t="s">
        <v>443</v>
      </c>
      <c r="AB102" s="62" t="s">
        <v>443</v>
      </c>
      <c r="AC102" s="62" t="s">
        <v>443</v>
      </c>
      <c r="AD102" s="157" t="s">
        <v>443</v>
      </c>
      <c r="AE102" s="158"/>
      <c r="AF102" s="159" t="s">
        <v>443</v>
      </c>
      <c r="AG102" s="62" t="s">
        <v>443</v>
      </c>
      <c r="AH102" s="62" t="s">
        <v>443</v>
      </c>
      <c r="AI102" s="62" t="s">
        <v>443</v>
      </c>
      <c r="AJ102" s="62" t="s">
        <v>443</v>
      </c>
      <c r="AK102" s="62">
        <v>165.053</v>
      </c>
      <c r="AL102" s="40" t="s">
        <v>245</v>
      </c>
    </row>
    <row r="103" spans="1:38" ht="26.25" hidden="1" customHeight="1" thickBot="1">
      <c r="A103" s="60" t="s">
        <v>243</v>
      </c>
      <c r="B103" s="60" t="s">
        <v>250</v>
      </c>
      <c r="C103" s="61" t="s">
        <v>251</v>
      </c>
      <c r="D103" s="74"/>
      <c r="E103" s="62" t="s">
        <v>445</v>
      </c>
      <c r="F103" s="62" t="s">
        <v>445</v>
      </c>
      <c r="G103" s="62" t="s">
        <v>445</v>
      </c>
      <c r="H103" s="62" t="s">
        <v>445</v>
      </c>
      <c r="I103" s="62" t="s">
        <v>445</v>
      </c>
      <c r="J103" s="62" t="s">
        <v>445</v>
      </c>
      <c r="K103" s="62" t="s">
        <v>445</v>
      </c>
      <c r="L103" s="62" t="s">
        <v>443</v>
      </c>
      <c r="M103" s="62" t="s">
        <v>443</v>
      </c>
      <c r="N103" s="62" t="s">
        <v>443</v>
      </c>
      <c r="O103" s="62" t="s">
        <v>443</v>
      </c>
      <c r="P103" s="62" t="s">
        <v>443</v>
      </c>
      <c r="Q103" s="62" t="s">
        <v>443</v>
      </c>
      <c r="R103" s="62" t="s">
        <v>443</v>
      </c>
      <c r="S103" s="62" t="s">
        <v>443</v>
      </c>
      <c r="T103" s="62" t="s">
        <v>443</v>
      </c>
      <c r="U103" s="62" t="s">
        <v>443</v>
      </c>
      <c r="V103" s="62" t="s">
        <v>443</v>
      </c>
      <c r="W103" s="62" t="s">
        <v>443</v>
      </c>
      <c r="X103" s="62" t="s">
        <v>443</v>
      </c>
      <c r="Y103" s="62" t="s">
        <v>443</v>
      </c>
      <c r="Z103" s="62" t="s">
        <v>443</v>
      </c>
      <c r="AA103" s="62" t="s">
        <v>443</v>
      </c>
      <c r="AB103" s="62" t="s">
        <v>443</v>
      </c>
      <c r="AC103" s="62" t="s">
        <v>443</v>
      </c>
      <c r="AD103" s="157" t="s">
        <v>443</v>
      </c>
      <c r="AE103" s="158"/>
      <c r="AF103" s="159" t="s">
        <v>443</v>
      </c>
      <c r="AG103" s="62" t="s">
        <v>443</v>
      </c>
      <c r="AH103" s="62" t="s">
        <v>443</v>
      </c>
      <c r="AI103" s="62" t="s">
        <v>443</v>
      </c>
      <c r="AJ103" s="62" t="s">
        <v>443</v>
      </c>
      <c r="AK103" s="62" t="s">
        <v>445</v>
      </c>
      <c r="AL103" s="40" t="s">
        <v>245</v>
      </c>
    </row>
    <row r="104" spans="1:38" ht="26.25" hidden="1" customHeight="1" thickBot="1">
      <c r="A104" s="60" t="s">
        <v>243</v>
      </c>
      <c r="B104" s="60" t="s">
        <v>252</v>
      </c>
      <c r="C104" s="61" t="s">
        <v>253</v>
      </c>
      <c r="D104" s="74"/>
      <c r="E104" s="67">
        <v>9.761520000000001E-4</v>
      </c>
      <c r="F104" s="62">
        <v>4.4089532000000008E-2</v>
      </c>
      <c r="G104" s="62" t="s">
        <v>443</v>
      </c>
      <c r="H104" s="62">
        <v>3.2538400000000002E-2</v>
      </c>
      <c r="I104" s="62">
        <v>1.6269200000000001E-4</v>
      </c>
      <c r="J104" s="62">
        <v>4.8807600000000005E-3</v>
      </c>
      <c r="K104" s="62">
        <v>1.138844E-2</v>
      </c>
      <c r="L104" s="62" t="s">
        <v>443</v>
      </c>
      <c r="M104" s="62" t="s">
        <v>443</v>
      </c>
      <c r="N104" s="62" t="s">
        <v>443</v>
      </c>
      <c r="O104" s="62" t="s">
        <v>443</v>
      </c>
      <c r="P104" s="62" t="s">
        <v>443</v>
      </c>
      <c r="Q104" s="62" t="s">
        <v>443</v>
      </c>
      <c r="R104" s="62" t="s">
        <v>443</v>
      </c>
      <c r="S104" s="62" t="s">
        <v>443</v>
      </c>
      <c r="T104" s="62" t="s">
        <v>443</v>
      </c>
      <c r="U104" s="62" t="s">
        <v>443</v>
      </c>
      <c r="V104" s="62" t="s">
        <v>443</v>
      </c>
      <c r="W104" s="62" t="s">
        <v>443</v>
      </c>
      <c r="X104" s="62" t="s">
        <v>443</v>
      </c>
      <c r="Y104" s="62" t="s">
        <v>443</v>
      </c>
      <c r="Z104" s="62" t="s">
        <v>443</v>
      </c>
      <c r="AA104" s="62" t="s">
        <v>443</v>
      </c>
      <c r="AB104" s="62" t="s">
        <v>443</v>
      </c>
      <c r="AC104" s="62" t="s">
        <v>443</v>
      </c>
      <c r="AD104" s="157" t="s">
        <v>443</v>
      </c>
      <c r="AE104" s="158"/>
      <c r="AF104" s="159" t="s">
        <v>443</v>
      </c>
      <c r="AG104" s="62" t="s">
        <v>443</v>
      </c>
      <c r="AH104" s="62" t="s">
        <v>443</v>
      </c>
      <c r="AI104" s="62" t="s">
        <v>443</v>
      </c>
      <c r="AJ104" s="62" t="s">
        <v>443</v>
      </c>
      <c r="AK104" s="62">
        <v>81.346000000000004</v>
      </c>
      <c r="AL104" s="40" t="s">
        <v>245</v>
      </c>
    </row>
    <row r="105" spans="1:38" ht="26.25" hidden="1" customHeight="1" thickBot="1">
      <c r="A105" s="60" t="s">
        <v>243</v>
      </c>
      <c r="B105" s="60" t="s">
        <v>254</v>
      </c>
      <c r="C105" s="61" t="s">
        <v>255</v>
      </c>
      <c r="D105" s="74"/>
      <c r="E105" s="67">
        <v>4.8427499999999998E-3</v>
      </c>
      <c r="F105" s="67">
        <v>8.281102500000001E-2</v>
      </c>
      <c r="G105" s="67" t="s">
        <v>443</v>
      </c>
      <c r="H105" s="67">
        <v>0.135597</v>
      </c>
      <c r="I105" s="67">
        <v>2.7119399999999999E-3</v>
      </c>
      <c r="J105" s="67">
        <v>4.2616199999999998E-3</v>
      </c>
      <c r="K105" s="67">
        <v>9.2980800000000002E-3</v>
      </c>
      <c r="L105" s="67" t="s">
        <v>443</v>
      </c>
      <c r="M105" s="67" t="s">
        <v>443</v>
      </c>
      <c r="N105" s="67" t="s">
        <v>443</v>
      </c>
      <c r="O105" s="67" t="s">
        <v>443</v>
      </c>
      <c r="P105" s="67" t="s">
        <v>443</v>
      </c>
      <c r="Q105" s="67" t="s">
        <v>443</v>
      </c>
      <c r="R105" s="67" t="s">
        <v>443</v>
      </c>
      <c r="S105" s="67" t="s">
        <v>443</v>
      </c>
      <c r="T105" s="67" t="s">
        <v>443</v>
      </c>
      <c r="U105" s="67" t="s">
        <v>443</v>
      </c>
      <c r="V105" s="67" t="s">
        <v>443</v>
      </c>
      <c r="W105" s="67" t="s">
        <v>443</v>
      </c>
      <c r="X105" s="67" t="s">
        <v>443</v>
      </c>
      <c r="Y105" s="67" t="s">
        <v>443</v>
      </c>
      <c r="Z105" s="67" t="s">
        <v>443</v>
      </c>
      <c r="AA105" s="67" t="s">
        <v>443</v>
      </c>
      <c r="AB105" s="67" t="s">
        <v>443</v>
      </c>
      <c r="AC105" s="67" t="s">
        <v>443</v>
      </c>
      <c r="AD105" s="166" t="s">
        <v>443</v>
      </c>
      <c r="AE105" s="158"/>
      <c r="AF105" s="159" t="s">
        <v>443</v>
      </c>
      <c r="AG105" s="62" t="s">
        <v>443</v>
      </c>
      <c r="AH105" s="62" t="s">
        <v>443</v>
      </c>
      <c r="AI105" s="62" t="s">
        <v>443</v>
      </c>
      <c r="AJ105" s="62" t="s">
        <v>443</v>
      </c>
      <c r="AK105" s="62">
        <v>19.370999999999999</v>
      </c>
      <c r="AL105" s="40" t="s">
        <v>245</v>
      </c>
    </row>
    <row r="106" spans="1:38" ht="26.25" hidden="1" customHeight="1" thickBot="1">
      <c r="A106" s="60" t="s">
        <v>243</v>
      </c>
      <c r="B106" s="60" t="s">
        <v>256</v>
      </c>
      <c r="C106" s="61" t="s">
        <v>257</v>
      </c>
      <c r="D106" s="74"/>
      <c r="E106" s="62" t="s">
        <v>444</v>
      </c>
      <c r="F106" s="62" t="s">
        <v>444</v>
      </c>
      <c r="G106" s="62" t="s">
        <v>443</v>
      </c>
      <c r="H106" s="62" t="s">
        <v>444</v>
      </c>
      <c r="I106" s="62" t="s">
        <v>444</v>
      </c>
      <c r="J106" s="62" t="s">
        <v>444</v>
      </c>
      <c r="K106" s="62" t="s">
        <v>444</v>
      </c>
      <c r="L106" s="67" t="s">
        <v>443</v>
      </c>
      <c r="M106" s="67" t="s">
        <v>443</v>
      </c>
      <c r="N106" s="67" t="s">
        <v>443</v>
      </c>
      <c r="O106" s="67" t="s">
        <v>443</v>
      </c>
      <c r="P106" s="67" t="s">
        <v>443</v>
      </c>
      <c r="Q106" s="67" t="s">
        <v>443</v>
      </c>
      <c r="R106" s="67" t="s">
        <v>443</v>
      </c>
      <c r="S106" s="67" t="s">
        <v>443</v>
      </c>
      <c r="T106" s="67" t="s">
        <v>443</v>
      </c>
      <c r="U106" s="67" t="s">
        <v>443</v>
      </c>
      <c r="V106" s="67" t="s">
        <v>443</v>
      </c>
      <c r="W106" s="67" t="s">
        <v>443</v>
      </c>
      <c r="X106" s="67" t="s">
        <v>443</v>
      </c>
      <c r="Y106" s="67" t="s">
        <v>443</v>
      </c>
      <c r="Z106" s="67" t="s">
        <v>443</v>
      </c>
      <c r="AA106" s="67" t="s">
        <v>443</v>
      </c>
      <c r="AB106" s="67" t="s">
        <v>443</v>
      </c>
      <c r="AC106" s="67" t="s">
        <v>443</v>
      </c>
      <c r="AD106" s="166" t="s">
        <v>443</v>
      </c>
      <c r="AE106" s="158"/>
      <c r="AF106" s="159" t="s">
        <v>443</v>
      </c>
      <c r="AG106" s="62" t="s">
        <v>443</v>
      </c>
      <c r="AH106" s="62" t="s">
        <v>443</v>
      </c>
      <c r="AI106" s="62" t="s">
        <v>443</v>
      </c>
      <c r="AJ106" s="62" t="s">
        <v>443</v>
      </c>
      <c r="AK106" s="62" t="s">
        <v>444</v>
      </c>
      <c r="AL106" s="40" t="s">
        <v>245</v>
      </c>
    </row>
    <row r="107" spans="1:38" ht="26.25" hidden="1" customHeight="1" thickBot="1">
      <c r="A107" s="60" t="s">
        <v>243</v>
      </c>
      <c r="B107" s="60" t="s">
        <v>258</v>
      </c>
      <c r="C107" s="61" t="s">
        <v>379</v>
      </c>
      <c r="D107" s="74"/>
      <c r="E107" s="67">
        <v>2.6380046000000001E-2</v>
      </c>
      <c r="F107" s="62">
        <v>0.31090768499999999</v>
      </c>
      <c r="G107" s="62" t="s">
        <v>443</v>
      </c>
      <c r="H107" s="62">
        <v>0.60297248000000003</v>
      </c>
      <c r="I107" s="62">
        <v>5.6528669999999998E-3</v>
      </c>
      <c r="J107" s="62">
        <v>7.5371560000000004E-2</v>
      </c>
      <c r="K107" s="62">
        <v>0.35801491000000002</v>
      </c>
      <c r="L107" s="62" t="s">
        <v>443</v>
      </c>
      <c r="M107" s="62" t="s">
        <v>443</v>
      </c>
      <c r="N107" s="62" t="s">
        <v>443</v>
      </c>
      <c r="O107" s="62" t="s">
        <v>443</v>
      </c>
      <c r="P107" s="62" t="s">
        <v>443</v>
      </c>
      <c r="Q107" s="62" t="s">
        <v>443</v>
      </c>
      <c r="R107" s="62" t="s">
        <v>443</v>
      </c>
      <c r="S107" s="62" t="s">
        <v>443</v>
      </c>
      <c r="T107" s="62" t="s">
        <v>443</v>
      </c>
      <c r="U107" s="62" t="s">
        <v>443</v>
      </c>
      <c r="V107" s="62" t="s">
        <v>443</v>
      </c>
      <c r="W107" s="62" t="s">
        <v>443</v>
      </c>
      <c r="X107" s="62" t="s">
        <v>443</v>
      </c>
      <c r="Y107" s="62" t="s">
        <v>443</v>
      </c>
      <c r="Z107" s="62" t="s">
        <v>443</v>
      </c>
      <c r="AA107" s="62" t="s">
        <v>443</v>
      </c>
      <c r="AB107" s="62" t="s">
        <v>443</v>
      </c>
      <c r="AC107" s="62" t="s">
        <v>443</v>
      </c>
      <c r="AD107" s="157" t="s">
        <v>443</v>
      </c>
      <c r="AE107" s="158"/>
      <c r="AF107" s="159" t="s">
        <v>443</v>
      </c>
      <c r="AG107" s="62" t="s">
        <v>443</v>
      </c>
      <c r="AH107" s="62" t="s">
        <v>443</v>
      </c>
      <c r="AI107" s="62" t="s">
        <v>443</v>
      </c>
      <c r="AJ107" s="62" t="s">
        <v>443</v>
      </c>
      <c r="AK107" s="62">
        <v>1884.289</v>
      </c>
      <c r="AL107" s="40" t="s">
        <v>245</v>
      </c>
    </row>
    <row r="108" spans="1:38" ht="26.25" hidden="1" customHeight="1" thickBot="1">
      <c r="A108" s="60" t="s">
        <v>243</v>
      </c>
      <c r="B108" s="60" t="s">
        <v>259</v>
      </c>
      <c r="C108" s="61" t="s">
        <v>380</v>
      </c>
      <c r="D108" s="74"/>
      <c r="E108" s="67">
        <v>7.1528399999999995E-4</v>
      </c>
      <c r="F108" s="62">
        <v>2.8611359999999998E-3</v>
      </c>
      <c r="G108" s="62" t="s">
        <v>443</v>
      </c>
      <c r="H108" s="62">
        <v>3.4439600000000003E-3</v>
      </c>
      <c r="I108" s="62">
        <v>5.2984E-5</v>
      </c>
      <c r="J108" s="62">
        <v>5.2984000000000006E-4</v>
      </c>
      <c r="K108" s="62">
        <v>1.0596800000000001E-3</v>
      </c>
      <c r="L108" s="62" t="s">
        <v>443</v>
      </c>
      <c r="M108" s="62" t="s">
        <v>443</v>
      </c>
      <c r="N108" s="62" t="s">
        <v>443</v>
      </c>
      <c r="O108" s="62" t="s">
        <v>443</v>
      </c>
      <c r="P108" s="62" t="s">
        <v>443</v>
      </c>
      <c r="Q108" s="62" t="s">
        <v>443</v>
      </c>
      <c r="R108" s="62" t="s">
        <v>443</v>
      </c>
      <c r="S108" s="62" t="s">
        <v>443</v>
      </c>
      <c r="T108" s="62" t="s">
        <v>443</v>
      </c>
      <c r="U108" s="62" t="s">
        <v>443</v>
      </c>
      <c r="V108" s="62" t="s">
        <v>443</v>
      </c>
      <c r="W108" s="62" t="s">
        <v>443</v>
      </c>
      <c r="X108" s="62" t="s">
        <v>443</v>
      </c>
      <c r="Y108" s="62" t="s">
        <v>443</v>
      </c>
      <c r="Z108" s="62" t="s">
        <v>443</v>
      </c>
      <c r="AA108" s="62" t="s">
        <v>443</v>
      </c>
      <c r="AB108" s="62" t="s">
        <v>443</v>
      </c>
      <c r="AC108" s="62" t="s">
        <v>443</v>
      </c>
      <c r="AD108" s="157" t="s">
        <v>443</v>
      </c>
      <c r="AE108" s="158"/>
      <c r="AF108" s="159" t="s">
        <v>443</v>
      </c>
      <c r="AG108" s="62" t="s">
        <v>443</v>
      </c>
      <c r="AH108" s="62" t="s">
        <v>443</v>
      </c>
      <c r="AI108" s="62" t="s">
        <v>443</v>
      </c>
      <c r="AJ108" s="62" t="s">
        <v>443</v>
      </c>
      <c r="AK108" s="62">
        <v>26.492000000000001</v>
      </c>
      <c r="AL108" s="40" t="s">
        <v>245</v>
      </c>
    </row>
    <row r="109" spans="1:38" ht="26.25" hidden="1" customHeight="1" thickBot="1">
      <c r="A109" s="60" t="s">
        <v>243</v>
      </c>
      <c r="B109" s="60" t="s">
        <v>260</v>
      </c>
      <c r="C109" s="61" t="s">
        <v>381</v>
      </c>
      <c r="D109" s="74"/>
      <c r="E109" s="67">
        <v>2.5976699999999999E-4</v>
      </c>
      <c r="F109" s="62">
        <v>4.7046689999999999E-3</v>
      </c>
      <c r="G109" s="62" t="s">
        <v>443</v>
      </c>
      <c r="H109" s="62">
        <v>5.3877600000000001E-3</v>
      </c>
      <c r="I109" s="62">
        <v>1.9242E-4</v>
      </c>
      <c r="J109" s="62">
        <v>1.05831E-3</v>
      </c>
      <c r="K109" s="62">
        <v>1.05831E-3</v>
      </c>
      <c r="L109" s="62" t="s">
        <v>443</v>
      </c>
      <c r="M109" s="62" t="s">
        <v>443</v>
      </c>
      <c r="N109" s="62" t="s">
        <v>443</v>
      </c>
      <c r="O109" s="62" t="s">
        <v>443</v>
      </c>
      <c r="P109" s="62" t="s">
        <v>443</v>
      </c>
      <c r="Q109" s="62" t="s">
        <v>443</v>
      </c>
      <c r="R109" s="62" t="s">
        <v>443</v>
      </c>
      <c r="S109" s="62" t="s">
        <v>443</v>
      </c>
      <c r="T109" s="62" t="s">
        <v>443</v>
      </c>
      <c r="U109" s="62" t="s">
        <v>443</v>
      </c>
      <c r="V109" s="62" t="s">
        <v>443</v>
      </c>
      <c r="W109" s="62" t="s">
        <v>443</v>
      </c>
      <c r="X109" s="62" t="s">
        <v>443</v>
      </c>
      <c r="Y109" s="62" t="s">
        <v>443</v>
      </c>
      <c r="Z109" s="62" t="s">
        <v>443</v>
      </c>
      <c r="AA109" s="62" t="s">
        <v>443</v>
      </c>
      <c r="AB109" s="62" t="s">
        <v>443</v>
      </c>
      <c r="AC109" s="62" t="s">
        <v>443</v>
      </c>
      <c r="AD109" s="157" t="s">
        <v>443</v>
      </c>
      <c r="AE109" s="158"/>
      <c r="AF109" s="159" t="s">
        <v>443</v>
      </c>
      <c r="AG109" s="62" t="s">
        <v>443</v>
      </c>
      <c r="AH109" s="62" t="s">
        <v>443</v>
      </c>
      <c r="AI109" s="62" t="s">
        <v>443</v>
      </c>
      <c r="AJ109" s="62" t="s">
        <v>443</v>
      </c>
      <c r="AK109" s="62">
        <v>9.6210000000000004</v>
      </c>
      <c r="AL109" s="40" t="s">
        <v>245</v>
      </c>
    </row>
    <row r="110" spans="1:38" ht="26.25" hidden="1" customHeight="1" thickBot="1">
      <c r="A110" s="60" t="s">
        <v>243</v>
      </c>
      <c r="B110" s="60" t="s">
        <v>261</v>
      </c>
      <c r="C110" s="61" t="s">
        <v>382</v>
      </c>
      <c r="D110" s="74"/>
      <c r="E110" s="67">
        <v>3.3181500000000001E-4</v>
      </c>
      <c r="F110" s="62">
        <v>9.5242529999999999E-3</v>
      </c>
      <c r="G110" s="62" t="s">
        <v>443</v>
      </c>
      <c r="H110" s="62">
        <v>7.9115999999999995E-3</v>
      </c>
      <c r="I110" s="62">
        <v>4.4641000000000006E-4</v>
      </c>
      <c r="J110" s="62">
        <v>3.2954799999999999E-3</v>
      </c>
      <c r="K110" s="62">
        <v>3.2954799999999999E-3</v>
      </c>
      <c r="L110" s="62" t="s">
        <v>443</v>
      </c>
      <c r="M110" s="62" t="s">
        <v>443</v>
      </c>
      <c r="N110" s="62" t="s">
        <v>443</v>
      </c>
      <c r="O110" s="62" t="s">
        <v>443</v>
      </c>
      <c r="P110" s="62" t="s">
        <v>443</v>
      </c>
      <c r="Q110" s="62" t="s">
        <v>443</v>
      </c>
      <c r="R110" s="62" t="s">
        <v>443</v>
      </c>
      <c r="S110" s="62" t="s">
        <v>443</v>
      </c>
      <c r="T110" s="62" t="s">
        <v>443</v>
      </c>
      <c r="U110" s="62" t="s">
        <v>443</v>
      </c>
      <c r="V110" s="62" t="s">
        <v>443</v>
      </c>
      <c r="W110" s="62" t="s">
        <v>443</v>
      </c>
      <c r="X110" s="62" t="s">
        <v>443</v>
      </c>
      <c r="Y110" s="62" t="s">
        <v>443</v>
      </c>
      <c r="Z110" s="62" t="s">
        <v>443</v>
      </c>
      <c r="AA110" s="62" t="s">
        <v>443</v>
      </c>
      <c r="AB110" s="62" t="s">
        <v>443</v>
      </c>
      <c r="AC110" s="62" t="s">
        <v>443</v>
      </c>
      <c r="AD110" s="157" t="s">
        <v>443</v>
      </c>
      <c r="AE110" s="158"/>
      <c r="AF110" s="159" t="s">
        <v>443</v>
      </c>
      <c r="AG110" s="62" t="s">
        <v>443</v>
      </c>
      <c r="AH110" s="62" t="s">
        <v>443</v>
      </c>
      <c r="AI110" s="62" t="s">
        <v>443</v>
      </c>
      <c r="AJ110" s="62" t="s">
        <v>443</v>
      </c>
      <c r="AK110" s="62">
        <v>19.477</v>
      </c>
      <c r="AL110" s="40" t="s">
        <v>245</v>
      </c>
    </row>
    <row r="111" spans="1:38" ht="26.25" hidden="1" customHeight="1" thickBot="1">
      <c r="A111" s="60" t="s">
        <v>243</v>
      </c>
      <c r="B111" s="60" t="s">
        <v>262</v>
      </c>
      <c r="C111" s="61" t="s">
        <v>376</v>
      </c>
      <c r="D111" s="74"/>
      <c r="E111" s="67" t="s">
        <v>442</v>
      </c>
      <c r="F111" s="67" t="s">
        <v>442</v>
      </c>
      <c r="G111" s="67" t="s">
        <v>442</v>
      </c>
      <c r="H111" s="67" t="s">
        <v>442</v>
      </c>
      <c r="I111" s="67" t="s">
        <v>442</v>
      </c>
      <c r="J111" s="67" t="s">
        <v>442</v>
      </c>
      <c r="K111" s="67" t="s">
        <v>442</v>
      </c>
      <c r="L111" s="67" t="s">
        <v>442</v>
      </c>
      <c r="M111" s="67" t="s">
        <v>442</v>
      </c>
      <c r="N111" s="67" t="s">
        <v>442</v>
      </c>
      <c r="O111" s="67" t="s">
        <v>442</v>
      </c>
      <c r="P111" s="67" t="s">
        <v>442</v>
      </c>
      <c r="Q111" s="67" t="s">
        <v>442</v>
      </c>
      <c r="R111" s="67" t="s">
        <v>442</v>
      </c>
      <c r="S111" s="67" t="s">
        <v>442</v>
      </c>
      <c r="T111" s="67" t="s">
        <v>442</v>
      </c>
      <c r="U111" s="67" t="s">
        <v>442</v>
      </c>
      <c r="V111" s="67" t="s">
        <v>442</v>
      </c>
      <c r="W111" s="67" t="s">
        <v>442</v>
      </c>
      <c r="X111" s="67" t="s">
        <v>442</v>
      </c>
      <c r="Y111" s="67" t="s">
        <v>442</v>
      </c>
      <c r="Z111" s="67" t="s">
        <v>442</v>
      </c>
      <c r="AA111" s="67" t="s">
        <v>442</v>
      </c>
      <c r="AB111" s="67" t="s">
        <v>442</v>
      </c>
      <c r="AC111" s="67" t="s">
        <v>442</v>
      </c>
      <c r="AD111" s="166" t="s">
        <v>442</v>
      </c>
      <c r="AE111" s="158"/>
      <c r="AF111" s="159" t="s">
        <v>443</v>
      </c>
      <c r="AG111" s="62" t="s">
        <v>443</v>
      </c>
      <c r="AH111" s="62" t="s">
        <v>443</v>
      </c>
      <c r="AI111" s="62" t="s">
        <v>443</v>
      </c>
      <c r="AJ111" s="62" t="s">
        <v>443</v>
      </c>
      <c r="AK111" s="62" t="s">
        <v>442</v>
      </c>
      <c r="AL111" s="40" t="s">
        <v>245</v>
      </c>
    </row>
    <row r="112" spans="1:38" ht="26.25" hidden="1" customHeight="1" thickBot="1">
      <c r="A112" s="60" t="s">
        <v>263</v>
      </c>
      <c r="B112" s="60" t="s">
        <v>264</v>
      </c>
      <c r="C112" s="61" t="s">
        <v>265</v>
      </c>
      <c r="D112" s="62"/>
      <c r="E112" s="62">
        <v>0.43379744096</v>
      </c>
      <c r="F112" s="62" t="s">
        <v>443</v>
      </c>
      <c r="G112" s="62" t="s">
        <v>443</v>
      </c>
      <c r="H112" s="62">
        <v>0.98804802478999998</v>
      </c>
      <c r="I112" s="62" t="s">
        <v>443</v>
      </c>
      <c r="J112" s="62" t="s">
        <v>443</v>
      </c>
      <c r="K112" s="62" t="s">
        <v>443</v>
      </c>
      <c r="L112" s="62" t="s">
        <v>443</v>
      </c>
      <c r="M112" s="62" t="s">
        <v>443</v>
      </c>
      <c r="N112" s="62" t="s">
        <v>443</v>
      </c>
      <c r="O112" s="62" t="s">
        <v>443</v>
      </c>
      <c r="P112" s="62" t="s">
        <v>443</v>
      </c>
      <c r="Q112" s="62" t="s">
        <v>443</v>
      </c>
      <c r="R112" s="62" t="s">
        <v>443</v>
      </c>
      <c r="S112" s="62" t="s">
        <v>443</v>
      </c>
      <c r="T112" s="62" t="s">
        <v>443</v>
      </c>
      <c r="U112" s="62" t="s">
        <v>443</v>
      </c>
      <c r="V112" s="62" t="s">
        <v>443</v>
      </c>
      <c r="W112" s="62" t="s">
        <v>443</v>
      </c>
      <c r="X112" s="62" t="s">
        <v>443</v>
      </c>
      <c r="Y112" s="62" t="s">
        <v>443</v>
      </c>
      <c r="Z112" s="62" t="s">
        <v>443</v>
      </c>
      <c r="AA112" s="62" t="s">
        <v>443</v>
      </c>
      <c r="AB112" s="62" t="s">
        <v>443</v>
      </c>
      <c r="AC112" s="62" t="s">
        <v>443</v>
      </c>
      <c r="AD112" s="157" t="s">
        <v>443</v>
      </c>
      <c r="AE112" s="158"/>
      <c r="AF112" s="159" t="s">
        <v>443</v>
      </c>
      <c r="AG112" s="62" t="s">
        <v>443</v>
      </c>
      <c r="AH112" s="62" t="s">
        <v>443</v>
      </c>
      <c r="AI112" s="62" t="s">
        <v>443</v>
      </c>
      <c r="AJ112" s="62" t="s">
        <v>443</v>
      </c>
      <c r="AK112" s="178">
        <v>16684516.960000001</v>
      </c>
      <c r="AL112" s="40" t="s">
        <v>418</v>
      </c>
    </row>
    <row r="113" spans="1:38" ht="26.25" hidden="1" customHeight="1" thickBot="1">
      <c r="A113" s="60" t="s">
        <v>263</v>
      </c>
      <c r="B113" s="75" t="s">
        <v>266</v>
      </c>
      <c r="C113" s="76" t="s">
        <v>267</v>
      </c>
      <c r="D113" s="62"/>
      <c r="E113" s="62" t="s">
        <v>445</v>
      </c>
      <c r="F113" s="62" t="s">
        <v>445</v>
      </c>
      <c r="G113" s="62" t="s">
        <v>443</v>
      </c>
      <c r="H113" s="62">
        <v>2.3803913300000001</v>
      </c>
      <c r="I113" s="62" t="s">
        <v>443</v>
      </c>
      <c r="J113" s="62" t="s">
        <v>443</v>
      </c>
      <c r="K113" s="62" t="s">
        <v>443</v>
      </c>
      <c r="L113" s="62" t="s">
        <v>443</v>
      </c>
      <c r="M113" s="62" t="s">
        <v>443</v>
      </c>
      <c r="N113" s="62" t="s">
        <v>443</v>
      </c>
      <c r="O113" s="62" t="s">
        <v>443</v>
      </c>
      <c r="P113" s="62" t="s">
        <v>443</v>
      </c>
      <c r="Q113" s="62" t="s">
        <v>443</v>
      </c>
      <c r="R113" s="62" t="s">
        <v>443</v>
      </c>
      <c r="S113" s="62" t="s">
        <v>443</v>
      </c>
      <c r="T113" s="62" t="s">
        <v>443</v>
      </c>
      <c r="U113" s="62" t="s">
        <v>443</v>
      </c>
      <c r="V113" s="62" t="s">
        <v>443</v>
      </c>
      <c r="W113" s="62" t="s">
        <v>443</v>
      </c>
      <c r="X113" s="62" t="s">
        <v>443</v>
      </c>
      <c r="Y113" s="62" t="s">
        <v>443</v>
      </c>
      <c r="Z113" s="62" t="s">
        <v>443</v>
      </c>
      <c r="AA113" s="62" t="s">
        <v>443</v>
      </c>
      <c r="AB113" s="62" t="s">
        <v>443</v>
      </c>
      <c r="AC113" s="62" t="s">
        <v>443</v>
      </c>
      <c r="AD113" s="62" t="s">
        <v>443</v>
      </c>
      <c r="AE113" s="158"/>
      <c r="AF113" s="62" t="s">
        <v>443</v>
      </c>
      <c r="AG113" s="62" t="s">
        <v>443</v>
      </c>
      <c r="AH113" s="62" t="s">
        <v>443</v>
      </c>
      <c r="AI113" s="62" t="s">
        <v>443</v>
      </c>
      <c r="AJ113" s="62" t="s">
        <v>443</v>
      </c>
      <c r="AK113" s="62" t="s">
        <v>443</v>
      </c>
      <c r="AL113" s="40" t="s">
        <v>412</v>
      </c>
    </row>
    <row r="114" spans="1:38" ht="26.25" hidden="1" customHeight="1" thickBot="1">
      <c r="A114" s="60" t="s">
        <v>263</v>
      </c>
      <c r="B114" s="75" t="s">
        <v>268</v>
      </c>
      <c r="C114" s="76" t="s">
        <v>387</v>
      </c>
      <c r="D114" s="62"/>
      <c r="E114" s="62" t="s">
        <v>444</v>
      </c>
      <c r="F114" s="167" t="s">
        <v>443</v>
      </c>
      <c r="G114" s="167" t="s">
        <v>443</v>
      </c>
      <c r="H114" s="62" t="s">
        <v>444</v>
      </c>
      <c r="I114" s="62" t="s">
        <v>443</v>
      </c>
      <c r="J114" s="62" t="s">
        <v>443</v>
      </c>
      <c r="K114" s="62" t="s">
        <v>443</v>
      </c>
      <c r="L114" s="62" t="s">
        <v>443</v>
      </c>
      <c r="M114" s="62" t="s">
        <v>443</v>
      </c>
      <c r="N114" s="62" t="s">
        <v>443</v>
      </c>
      <c r="O114" s="62" t="s">
        <v>443</v>
      </c>
      <c r="P114" s="62" t="s">
        <v>443</v>
      </c>
      <c r="Q114" s="62" t="s">
        <v>443</v>
      </c>
      <c r="R114" s="62" t="s">
        <v>443</v>
      </c>
      <c r="S114" s="62" t="s">
        <v>443</v>
      </c>
      <c r="T114" s="62" t="s">
        <v>443</v>
      </c>
      <c r="U114" s="62" t="s">
        <v>443</v>
      </c>
      <c r="V114" s="62" t="s">
        <v>443</v>
      </c>
      <c r="W114" s="62" t="s">
        <v>443</v>
      </c>
      <c r="X114" s="62" t="s">
        <v>443</v>
      </c>
      <c r="Y114" s="62" t="s">
        <v>443</v>
      </c>
      <c r="Z114" s="62" t="s">
        <v>443</v>
      </c>
      <c r="AA114" s="62" t="s">
        <v>443</v>
      </c>
      <c r="AB114" s="62" t="s">
        <v>443</v>
      </c>
      <c r="AC114" s="62" t="s">
        <v>443</v>
      </c>
      <c r="AD114" s="62" t="s">
        <v>443</v>
      </c>
      <c r="AE114" s="158"/>
      <c r="AF114" s="62" t="s">
        <v>443</v>
      </c>
      <c r="AG114" s="62" t="s">
        <v>443</v>
      </c>
      <c r="AH114" s="62" t="s">
        <v>443</v>
      </c>
      <c r="AI114" s="62" t="s">
        <v>443</v>
      </c>
      <c r="AJ114" s="62" t="s">
        <v>443</v>
      </c>
      <c r="AK114" s="62" t="s">
        <v>443</v>
      </c>
      <c r="AL114" s="40" t="s">
        <v>412</v>
      </c>
    </row>
    <row r="115" spans="1:38" ht="26.25" hidden="1" customHeight="1" thickBot="1">
      <c r="A115" s="60" t="s">
        <v>263</v>
      </c>
      <c r="B115" s="75" t="s">
        <v>269</v>
      </c>
      <c r="C115" s="76" t="s">
        <v>270</v>
      </c>
      <c r="D115" s="62"/>
      <c r="E115" s="62" t="s">
        <v>443</v>
      </c>
      <c r="F115" s="62" t="s">
        <v>443</v>
      </c>
      <c r="G115" s="62" t="s">
        <v>443</v>
      </c>
      <c r="H115" s="62" t="s">
        <v>443</v>
      </c>
      <c r="I115" s="62" t="s">
        <v>443</v>
      </c>
      <c r="J115" s="62" t="s">
        <v>443</v>
      </c>
      <c r="K115" s="62" t="s">
        <v>443</v>
      </c>
      <c r="L115" s="62" t="s">
        <v>443</v>
      </c>
      <c r="M115" s="62" t="s">
        <v>443</v>
      </c>
      <c r="N115" s="62" t="s">
        <v>443</v>
      </c>
      <c r="O115" s="62" t="s">
        <v>443</v>
      </c>
      <c r="P115" s="62" t="s">
        <v>443</v>
      </c>
      <c r="Q115" s="62" t="s">
        <v>443</v>
      </c>
      <c r="R115" s="62" t="s">
        <v>443</v>
      </c>
      <c r="S115" s="62" t="s">
        <v>443</v>
      </c>
      <c r="T115" s="62" t="s">
        <v>443</v>
      </c>
      <c r="U115" s="62" t="s">
        <v>443</v>
      </c>
      <c r="V115" s="62" t="s">
        <v>443</v>
      </c>
      <c r="W115" s="62" t="s">
        <v>443</v>
      </c>
      <c r="X115" s="62" t="s">
        <v>443</v>
      </c>
      <c r="Y115" s="62" t="s">
        <v>443</v>
      </c>
      <c r="Z115" s="62" t="s">
        <v>443</v>
      </c>
      <c r="AA115" s="62" t="s">
        <v>443</v>
      </c>
      <c r="AB115" s="62" t="s">
        <v>443</v>
      </c>
      <c r="AC115" s="62" t="s">
        <v>443</v>
      </c>
      <c r="AD115" s="62" t="s">
        <v>443</v>
      </c>
      <c r="AE115" s="158"/>
      <c r="AF115" s="62" t="s">
        <v>443</v>
      </c>
      <c r="AG115" s="62" t="s">
        <v>443</v>
      </c>
      <c r="AH115" s="62" t="s">
        <v>443</v>
      </c>
      <c r="AI115" s="62" t="s">
        <v>443</v>
      </c>
      <c r="AJ115" s="62" t="s">
        <v>443</v>
      </c>
      <c r="AK115" s="62" t="s">
        <v>443</v>
      </c>
      <c r="AL115" s="40" t="s">
        <v>412</v>
      </c>
    </row>
    <row r="116" spans="1:38" ht="26.25" hidden="1" customHeight="1" thickBot="1">
      <c r="A116" s="60" t="s">
        <v>263</v>
      </c>
      <c r="B116" s="60" t="s">
        <v>271</v>
      </c>
      <c r="C116" s="66" t="s">
        <v>409</v>
      </c>
      <c r="D116" s="62"/>
      <c r="E116" s="62" t="s">
        <v>445</v>
      </c>
      <c r="F116" s="62" t="s">
        <v>445</v>
      </c>
      <c r="G116" s="62" t="s">
        <v>443</v>
      </c>
      <c r="H116" s="62">
        <v>1.2350912999999999</v>
      </c>
      <c r="I116" s="62" t="s">
        <v>443</v>
      </c>
      <c r="J116" s="62" t="s">
        <v>443</v>
      </c>
      <c r="K116" s="62" t="s">
        <v>443</v>
      </c>
      <c r="L116" s="62" t="s">
        <v>443</v>
      </c>
      <c r="M116" s="62" t="s">
        <v>443</v>
      </c>
      <c r="N116" s="62" t="s">
        <v>443</v>
      </c>
      <c r="O116" s="62" t="s">
        <v>443</v>
      </c>
      <c r="P116" s="62" t="s">
        <v>443</v>
      </c>
      <c r="Q116" s="62" t="s">
        <v>443</v>
      </c>
      <c r="R116" s="62" t="s">
        <v>443</v>
      </c>
      <c r="S116" s="62" t="s">
        <v>443</v>
      </c>
      <c r="T116" s="62" t="s">
        <v>443</v>
      </c>
      <c r="U116" s="62" t="s">
        <v>443</v>
      </c>
      <c r="V116" s="62" t="s">
        <v>443</v>
      </c>
      <c r="W116" s="62" t="s">
        <v>443</v>
      </c>
      <c r="X116" s="62" t="s">
        <v>443</v>
      </c>
      <c r="Y116" s="62" t="s">
        <v>443</v>
      </c>
      <c r="Z116" s="62" t="s">
        <v>443</v>
      </c>
      <c r="AA116" s="62" t="s">
        <v>443</v>
      </c>
      <c r="AB116" s="62" t="s">
        <v>443</v>
      </c>
      <c r="AC116" s="62" t="s">
        <v>443</v>
      </c>
      <c r="AD116" s="62" t="s">
        <v>443</v>
      </c>
      <c r="AE116" s="158"/>
      <c r="AF116" s="62" t="s">
        <v>443</v>
      </c>
      <c r="AG116" s="62" t="s">
        <v>443</v>
      </c>
      <c r="AH116" s="62" t="s">
        <v>443</v>
      </c>
      <c r="AI116" s="62" t="s">
        <v>443</v>
      </c>
      <c r="AJ116" s="62" t="s">
        <v>443</v>
      </c>
      <c r="AK116" s="62" t="s">
        <v>443</v>
      </c>
      <c r="AL116" s="40" t="s">
        <v>412</v>
      </c>
    </row>
    <row r="117" spans="1:38" ht="26.25" hidden="1" customHeight="1" thickBot="1">
      <c r="A117" s="60" t="s">
        <v>263</v>
      </c>
      <c r="B117" s="60" t="s">
        <v>272</v>
      </c>
      <c r="C117" s="66" t="s">
        <v>273</v>
      </c>
      <c r="D117" s="62"/>
      <c r="E117" s="62" t="s">
        <v>443</v>
      </c>
      <c r="F117" s="62" t="s">
        <v>443</v>
      </c>
      <c r="G117" s="62" t="s">
        <v>443</v>
      </c>
      <c r="H117" s="62" t="s">
        <v>443</v>
      </c>
      <c r="I117" s="62" t="s">
        <v>443</v>
      </c>
      <c r="J117" s="62" t="s">
        <v>443</v>
      </c>
      <c r="K117" s="62" t="s">
        <v>443</v>
      </c>
      <c r="L117" s="62" t="s">
        <v>443</v>
      </c>
      <c r="M117" s="62" t="s">
        <v>443</v>
      </c>
      <c r="N117" s="62" t="s">
        <v>443</v>
      </c>
      <c r="O117" s="62" t="s">
        <v>443</v>
      </c>
      <c r="P117" s="62" t="s">
        <v>443</v>
      </c>
      <c r="Q117" s="62" t="s">
        <v>443</v>
      </c>
      <c r="R117" s="62" t="s">
        <v>443</v>
      </c>
      <c r="S117" s="62" t="s">
        <v>443</v>
      </c>
      <c r="T117" s="62" t="s">
        <v>443</v>
      </c>
      <c r="U117" s="62" t="s">
        <v>443</v>
      </c>
      <c r="V117" s="62" t="s">
        <v>443</v>
      </c>
      <c r="W117" s="62" t="s">
        <v>443</v>
      </c>
      <c r="X117" s="62" t="s">
        <v>443</v>
      </c>
      <c r="Y117" s="62" t="s">
        <v>443</v>
      </c>
      <c r="Z117" s="62" t="s">
        <v>443</v>
      </c>
      <c r="AA117" s="62" t="s">
        <v>443</v>
      </c>
      <c r="AB117" s="62" t="s">
        <v>443</v>
      </c>
      <c r="AC117" s="62" t="s">
        <v>443</v>
      </c>
      <c r="AD117" s="157" t="s">
        <v>443</v>
      </c>
      <c r="AE117" s="158"/>
      <c r="AF117" s="159" t="s">
        <v>443</v>
      </c>
      <c r="AG117" s="62" t="s">
        <v>443</v>
      </c>
      <c r="AH117" s="62" t="s">
        <v>443</v>
      </c>
      <c r="AI117" s="62" t="s">
        <v>443</v>
      </c>
      <c r="AJ117" s="62" t="s">
        <v>443</v>
      </c>
      <c r="AK117" s="62" t="s">
        <v>443</v>
      </c>
      <c r="AL117" s="40" t="s">
        <v>412</v>
      </c>
    </row>
    <row r="118" spans="1:38" ht="26.25" hidden="1" customHeight="1" thickBot="1">
      <c r="A118" s="60" t="s">
        <v>263</v>
      </c>
      <c r="B118" s="60" t="s">
        <v>274</v>
      </c>
      <c r="C118" s="66" t="s">
        <v>410</v>
      </c>
      <c r="D118" s="62"/>
      <c r="E118" s="62" t="s">
        <v>443</v>
      </c>
      <c r="F118" s="62" t="s">
        <v>443</v>
      </c>
      <c r="G118" s="62" t="s">
        <v>443</v>
      </c>
      <c r="H118" s="62" t="s">
        <v>443</v>
      </c>
      <c r="I118" s="62" t="s">
        <v>443</v>
      </c>
      <c r="J118" s="62" t="s">
        <v>443</v>
      </c>
      <c r="K118" s="62" t="s">
        <v>443</v>
      </c>
      <c r="L118" s="62" t="s">
        <v>443</v>
      </c>
      <c r="M118" s="62" t="s">
        <v>443</v>
      </c>
      <c r="N118" s="62" t="s">
        <v>443</v>
      </c>
      <c r="O118" s="62" t="s">
        <v>443</v>
      </c>
      <c r="P118" s="62" t="s">
        <v>443</v>
      </c>
      <c r="Q118" s="62" t="s">
        <v>443</v>
      </c>
      <c r="R118" s="62" t="s">
        <v>443</v>
      </c>
      <c r="S118" s="62" t="s">
        <v>443</v>
      </c>
      <c r="T118" s="62" t="s">
        <v>443</v>
      </c>
      <c r="U118" s="62" t="s">
        <v>443</v>
      </c>
      <c r="V118" s="62" t="s">
        <v>443</v>
      </c>
      <c r="W118" s="62" t="s">
        <v>443</v>
      </c>
      <c r="X118" s="62" t="s">
        <v>443</v>
      </c>
      <c r="Y118" s="62" t="s">
        <v>443</v>
      </c>
      <c r="Z118" s="62" t="s">
        <v>443</v>
      </c>
      <c r="AA118" s="62" t="s">
        <v>443</v>
      </c>
      <c r="AB118" s="62" t="s">
        <v>443</v>
      </c>
      <c r="AC118" s="62" t="s">
        <v>443</v>
      </c>
      <c r="AD118" s="157" t="s">
        <v>443</v>
      </c>
      <c r="AE118" s="158"/>
      <c r="AF118" s="159" t="s">
        <v>443</v>
      </c>
      <c r="AG118" s="62" t="s">
        <v>443</v>
      </c>
      <c r="AH118" s="62" t="s">
        <v>443</v>
      </c>
      <c r="AI118" s="62" t="s">
        <v>443</v>
      </c>
      <c r="AJ118" s="62" t="s">
        <v>443</v>
      </c>
      <c r="AK118" s="62" t="s">
        <v>443</v>
      </c>
      <c r="AL118" s="40" t="s">
        <v>412</v>
      </c>
    </row>
    <row r="119" spans="1:38" ht="26.25" hidden="1" customHeight="1" thickBot="1">
      <c r="A119" s="60" t="s">
        <v>263</v>
      </c>
      <c r="B119" s="60" t="s">
        <v>275</v>
      </c>
      <c r="C119" s="61" t="s">
        <v>276</v>
      </c>
      <c r="D119" s="62"/>
      <c r="E119" s="62" t="s">
        <v>443</v>
      </c>
      <c r="F119" s="62" t="s">
        <v>443</v>
      </c>
      <c r="G119" s="62" t="s">
        <v>443</v>
      </c>
      <c r="H119" s="62" t="s">
        <v>443</v>
      </c>
      <c r="I119" s="196">
        <v>7.5789300000000004E-2</v>
      </c>
      <c r="J119" s="195">
        <v>1.9705218</v>
      </c>
      <c r="K119" s="195">
        <v>1.9705218</v>
      </c>
      <c r="L119" s="62" t="s">
        <v>443</v>
      </c>
      <c r="M119" s="62" t="s">
        <v>443</v>
      </c>
      <c r="N119" s="62" t="s">
        <v>443</v>
      </c>
      <c r="O119" s="62" t="s">
        <v>443</v>
      </c>
      <c r="P119" s="62" t="s">
        <v>443</v>
      </c>
      <c r="Q119" s="62" t="s">
        <v>443</v>
      </c>
      <c r="R119" s="62" t="s">
        <v>443</v>
      </c>
      <c r="S119" s="62" t="s">
        <v>443</v>
      </c>
      <c r="T119" s="62" t="s">
        <v>443</v>
      </c>
      <c r="U119" s="62" t="s">
        <v>443</v>
      </c>
      <c r="V119" s="62" t="s">
        <v>443</v>
      </c>
      <c r="W119" s="62" t="s">
        <v>443</v>
      </c>
      <c r="X119" s="62" t="s">
        <v>443</v>
      </c>
      <c r="Y119" s="62" t="s">
        <v>443</v>
      </c>
      <c r="Z119" s="62" t="s">
        <v>443</v>
      </c>
      <c r="AA119" s="62" t="s">
        <v>443</v>
      </c>
      <c r="AB119" s="62" t="s">
        <v>443</v>
      </c>
      <c r="AC119" s="62" t="s">
        <v>443</v>
      </c>
      <c r="AD119" s="157" t="s">
        <v>443</v>
      </c>
      <c r="AE119" s="158"/>
      <c r="AF119" s="159" t="s">
        <v>443</v>
      </c>
      <c r="AG119" s="62" t="s">
        <v>443</v>
      </c>
      <c r="AH119" s="62" t="s">
        <v>443</v>
      </c>
      <c r="AI119" s="62" t="s">
        <v>443</v>
      </c>
      <c r="AJ119" s="62" t="s">
        <v>443</v>
      </c>
      <c r="AK119" s="62">
        <v>1263155</v>
      </c>
      <c r="AL119" s="40" t="s">
        <v>412</v>
      </c>
    </row>
    <row r="120" spans="1:38" ht="26.25" hidden="1" customHeight="1" thickBot="1">
      <c r="A120" s="60" t="s">
        <v>263</v>
      </c>
      <c r="B120" s="60" t="s">
        <v>277</v>
      </c>
      <c r="C120" s="61" t="s">
        <v>278</v>
      </c>
      <c r="D120" s="62"/>
      <c r="E120" s="62" t="s">
        <v>443</v>
      </c>
      <c r="F120" s="62" t="s">
        <v>443</v>
      </c>
      <c r="G120" s="62" t="s">
        <v>443</v>
      </c>
      <c r="H120" s="62" t="s">
        <v>443</v>
      </c>
      <c r="I120" s="167" t="s">
        <v>444</v>
      </c>
      <c r="J120" s="167" t="s">
        <v>444</v>
      </c>
      <c r="K120" s="167" t="s">
        <v>444</v>
      </c>
      <c r="L120" s="62" t="s">
        <v>443</v>
      </c>
      <c r="M120" s="62" t="s">
        <v>443</v>
      </c>
      <c r="N120" s="62" t="s">
        <v>443</v>
      </c>
      <c r="O120" s="62" t="s">
        <v>443</v>
      </c>
      <c r="P120" s="62" t="s">
        <v>443</v>
      </c>
      <c r="Q120" s="62" t="s">
        <v>443</v>
      </c>
      <c r="R120" s="62" t="s">
        <v>443</v>
      </c>
      <c r="S120" s="62" t="s">
        <v>443</v>
      </c>
      <c r="T120" s="62" t="s">
        <v>443</v>
      </c>
      <c r="U120" s="62" t="s">
        <v>443</v>
      </c>
      <c r="V120" s="62" t="s">
        <v>443</v>
      </c>
      <c r="W120" s="62" t="s">
        <v>443</v>
      </c>
      <c r="X120" s="62" t="s">
        <v>443</v>
      </c>
      <c r="Y120" s="62" t="s">
        <v>443</v>
      </c>
      <c r="Z120" s="62" t="s">
        <v>443</v>
      </c>
      <c r="AA120" s="62" t="s">
        <v>443</v>
      </c>
      <c r="AB120" s="62" t="s">
        <v>443</v>
      </c>
      <c r="AC120" s="62" t="s">
        <v>443</v>
      </c>
      <c r="AD120" s="157" t="s">
        <v>443</v>
      </c>
      <c r="AE120" s="158"/>
      <c r="AF120" s="159" t="s">
        <v>443</v>
      </c>
      <c r="AG120" s="62" t="s">
        <v>443</v>
      </c>
      <c r="AH120" s="62" t="s">
        <v>443</v>
      </c>
      <c r="AI120" s="62" t="s">
        <v>443</v>
      </c>
      <c r="AJ120" s="62" t="s">
        <v>443</v>
      </c>
      <c r="AK120" s="62" t="s">
        <v>443</v>
      </c>
      <c r="AL120" s="40" t="s">
        <v>412</v>
      </c>
    </row>
    <row r="121" spans="1:38" ht="26.25" hidden="1" customHeight="1" thickBot="1">
      <c r="A121" s="60" t="s">
        <v>263</v>
      </c>
      <c r="B121" s="60" t="s">
        <v>279</v>
      </c>
      <c r="C121" s="66" t="s">
        <v>280</v>
      </c>
      <c r="D121" s="63"/>
      <c r="E121" s="62" t="s">
        <v>443</v>
      </c>
      <c r="F121" s="62">
        <v>1.0863133</v>
      </c>
      <c r="G121" s="62" t="s">
        <v>443</v>
      </c>
      <c r="H121" s="62" t="s">
        <v>443</v>
      </c>
      <c r="I121" s="62" t="s">
        <v>443</v>
      </c>
      <c r="J121" s="62" t="s">
        <v>443</v>
      </c>
      <c r="K121" s="62" t="s">
        <v>443</v>
      </c>
      <c r="L121" s="62" t="s">
        <v>443</v>
      </c>
      <c r="M121" s="62" t="s">
        <v>443</v>
      </c>
      <c r="N121" s="62" t="s">
        <v>443</v>
      </c>
      <c r="O121" s="62" t="s">
        <v>443</v>
      </c>
      <c r="P121" s="62" t="s">
        <v>443</v>
      </c>
      <c r="Q121" s="62" t="s">
        <v>443</v>
      </c>
      <c r="R121" s="62" t="s">
        <v>443</v>
      </c>
      <c r="S121" s="62" t="s">
        <v>443</v>
      </c>
      <c r="T121" s="62" t="s">
        <v>443</v>
      </c>
      <c r="U121" s="62" t="s">
        <v>443</v>
      </c>
      <c r="V121" s="62" t="s">
        <v>443</v>
      </c>
      <c r="W121" s="62" t="s">
        <v>443</v>
      </c>
      <c r="X121" s="62" t="s">
        <v>443</v>
      </c>
      <c r="Y121" s="62" t="s">
        <v>443</v>
      </c>
      <c r="Z121" s="62" t="s">
        <v>443</v>
      </c>
      <c r="AA121" s="62" t="s">
        <v>443</v>
      </c>
      <c r="AB121" s="62" t="s">
        <v>443</v>
      </c>
      <c r="AC121" s="62" t="s">
        <v>443</v>
      </c>
      <c r="AD121" s="157" t="s">
        <v>443</v>
      </c>
      <c r="AE121" s="158"/>
      <c r="AF121" s="159" t="s">
        <v>442</v>
      </c>
      <c r="AG121" s="62" t="s">
        <v>442</v>
      </c>
      <c r="AH121" s="62" t="s">
        <v>442</v>
      </c>
      <c r="AI121" s="62" t="s">
        <v>442</v>
      </c>
      <c r="AJ121" s="62" t="s">
        <v>442</v>
      </c>
      <c r="AK121" s="62">
        <v>1263155</v>
      </c>
      <c r="AL121" s="40" t="s">
        <v>412</v>
      </c>
    </row>
    <row r="122" spans="1:38" ht="26.25" hidden="1" customHeight="1" thickBot="1">
      <c r="A122" s="60" t="s">
        <v>263</v>
      </c>
      <c r="B122" s="75" t="s">
        <v>282</v>
      </c>
      <c r="C122" s="76" t="s">
        <v>283</v>
      </c>
      <c r="D122" s="62"/>
      <c r="E122" s="62" t="s">
        <v>442</v>
      </c>
      <c r="F122" s="62" t="s">
        <v>442</v>
      </c>
      <c r="G122" s="62" t="s">
        <v>442</v>
      </c>
      <c r="H122" s="62" t="s">
        <v>442</v>
      </c>
      <c r="I122" s="62" t="s">
        <v>442</v>
      </c>
      <c r="J122" s="62" t="s">
        <v>442</v>
      </c>
      <c r="K122" s="62" t="s">
        <v>442</v>
      </c>
      <c r="L122" s="62" t="s">
        <v>442</v>
      </c>
      <c r="M122" s="62" t="s">
        <v>442</v>
      </c>
      <c r="N122" s="62" t="s">
        <v>442</v>
      </c>
      <c r="O122" s="62" t="s">
        <v>442</v>
      </c>
      <c r="P122" s="62" t="s">
        <v>442</v>
      </c>
      <c r="Q122" s="62" t="s">
        <v>442</v>
      </c>
      <c r="R122" s="62" t="s">
        <v>442</v>
      </c>
      <c r="S122" s="62" t="s">
        <v>442</v>
      </c>
      <c r="T122" s="62" t="s">
        <v>442</v>
      </c>
      <c r="U122" s="62" t="s">
        <v>442</v>
      </c>
      <c r="V122" s="62" t="s">
        <v>442</v>
      </c>
      <c r="W122" s="62" t="s">
        <v>442</v>
      </c>
      <c r="X122" s="62" t="s">
        <v>442</v>
      </c>
      <c r="Y122" s="62" t="s">
        <v>442</v>
      </c>
      <c r="Z122" s="62" t="s">
        <v>442</v>
      </c>
      <c r="AA122" s="62" t="s">
        <v>442</v>
      </c>
      <c r="AB122" s="62" t="s">
        <v>442</v>
      </c>
      <c r="AC122" s="62" t="s">
        <v>442</v>
      </c>
      <c r="AD122" s="157" t="s">
        <v>442</v>
      </c>
      <c r="AE122" s="158"/>
      <c r="AF122" s="159" t="s">
        <v>443</v>
      </c>
      <c r="AG122" s="62" t="s">
        <v>443</v>
      </c>
      <c r="AH122" s="62" t="s">
        <v>443</v>
      </c>
      <c r="AI122" s="62" t="s">
        <v>443</v>
      </c>
      <c r="AJ122" s="62" t="s">
        <v>443</v>
      </c>
      <c r="AK122" s="62" t="s">
        <v>442</v>
      </c>
      <c r="AL122" s="40" t="s">
        <v>412</v>
      </c>
    </row>
    <row r="123" spans="1:38" ht="26.25" hidden="1" customHeight="1" thickBot="1">
      <c r="A123" s="60" t="s">
        <v>263</v>
      </c>
      <c r="B123" s="60" t="s">
        <v>284</v>
      </c>
      <c r="C123" s="61" t="s">
        <v>285</v>
      </c>
      <c r="D123" s="62"/>
      <c r="E123" s="62" t="s">
        <v>442</v>
      </c>
      <c r="F123" s="62" t="s">
        <v>442</v>
      </c>
      <c r="G123" s="62" t="s">
        <v>442</v>
      </c>
      <c r="H123" s="62" t="s">
        <v>442</v>
      </c>
      <c r="I123" s="62" t="s">
        <v>442</v>
      </c>
      <c r="J123" s="62" t="s">
        <v>442</v>
      </c>
      <c r="K123" s="62" t="s">
        <v>442</v>
      </c>
      <c r="L123" s="62" t="s">
        <v>442</v>
      </c>
      <c r="M123" s="62" t="s">
        <v>442</v>
      </c>
      <c r="N123" s="62" t="s">
        <v>442</v>
      </c>
      <c r="O123" s="62" t="s">
        <v>442</v>
      </c>
      <c r="P123" s="62" t="s">
        <v>442</v>
      </c>
      <c r="Q123" s="62" t="s">
        <v>442</v>
      </c>
      <c r="R123" s="62" t="s">
        <v>442</v>
      </c>
      <c r="S123" s="62" t="s">
        <v>442</v>
      </c>
      <c r="T123" s="62" t="s">
        <v>442</v>
      </c>
      <c r="U123" s="62" t="s">
        <v>442</v>
      </c>
      <c r="V123" s="62" t="s">
        <v>442</v>
      </c>
      <c r="W123" s="62" t="s">
        <v>442</v>
      </c>
      <c r="X123" s="62" t="s">
        <v>442</v>
      </c>
      <c r="Y123" s="62" t="s">
        <v>442</v>
      </c>
      <c r="Z123" s="62" t="s">
        <v>442</v>
      </c>
      <c r="AA123" s="62" t="s">
        <v>442</v>
      </c>
      <c r="AB123" s="62" t="s">
        <v>442</v>
      </c>
      <c r="AC123" s="62" t="s">
        <v>442</v>
      </c>
      <c r="AD123" s="157" t="s">
        <v>442</v>
      </c>
      <c r="AE123" s="158"/>
      <c r="AF123" s="159" t="s">
        <v>443</v>
      </c>
      <c r="AG123" s="62" t="s">
        <v>443</v>
      </c>
      <c r="AH123" s="62" t="s">
        <v>443</v>
      </c>
      <c r="AI123" s="62" t="s">
        <v>443</v>
      </c>
      <c r="AJ123" s="62" t="s">
        <v>443</v>
      </c>
      <c r="AK123" s="62" t="s">
        <v>442</v>
      </c>
      <c r="AL123" s="40" t="s">
        <v>417</v>
      </c>
    </row>
    <row r="124" spans="1:38" ht="26.25" hidden="1" customHeight="1" thickBot="1">
      <c r="A124" s="60" t="s">
        <v>263</v>
      </c>
      <c r="B124" s="77" t="s">
        <v>286</v>
      </c>
      <c r="C124" s="61" t="s">
        <v>287</v>
      </c>
      <c r="D124" s="62"/>
      <c r="E124" s="62" t="s">
        <v>442</v>
      </c>
      <c r="F124" s="62" t="s">
        <v>442</v>
      </c>
      <c r="G124" s="62" t="s">
        <v>442</v>
      </c>
      <c r="H124" s="62" t="s">
        <v>442</v>
      </c>
      <c r="I124" s="62" t="s">
        <v>442</v>
      </c>
      <c r="J124" s="62" t="s">
        <v>442</v>
      </c>
      <c r="K124" s="62" t="s">
        <v>442</v>
      </c>
      <c r="L124" s="62" t="s">
        <v>442</v>
      </c>
      <c r="M124" s="62" t="s">
        <v>442</v>
      </c>
      <c r="N124" s="62" t="s">
        <v>442</v>
      </c>
      <c r="O124" s="62" t="s">
        <v>442</v>
      </c>
      <c r="P124" s="62" t="s">
        <v>442</v>
      </c>
      <c r="Q124" s="62" t="s">
        <v>442</v>
      </c>
      <c r="R124" s="62" t="s">
        <v>442</v>
      </c>
      <c r="S124" s="62" t="s">
        <v>442</v>
      </c>
      <c r="T124" s="62" t="s">
        <v>442</v>
      </c>
      <c r="U124" s="62" t="s">
        <v>442</v>
      </c>
      <c r="V124" s="62" t="s">
        <v>442</v>
      </c>
      <c r="W124" s="62" t="s">
        <v>442</v>
      </c>
      <c r="X124" s="62" t="s">
        <v>442</v>
      </c>
      <c r="Y124" s="62" t="s">
        <v>442</v>
      </c>
      <c r="Z124" s="62" t="s">
        <v>442</v>
      </c>
      <c r="AA124" s="62" t="s">
        <v>442</v>
      </c>
      <c r="AB124" s="62" t="s">
        <v>442</v>
      </c>
      <c r="AC124" s="62" t="s">
        <v>442</v>
      </c>
      <c r="AD124" s="157" t="s">
        <v>442</v>
      </c>
      <c r="AE124" s="158"/>
      <c r="AF124" s="159" t="s">
        <v>443</v>
      </c>
      <c r="AG124" s="62" t="s">
        <v>443</v>
      </c>
      <c r="AH124" s="62" t="s">
        <v>443</v>
      </c>
      <c r="AI124" s="62" t="s">
        <v>443</v>
      </c>
      <c r="AJ124" s="62" t="s">
        <v>443</v>
      </c>
      <c r="AK124" s="62" t="s">
        <v>442</v>
      </c>
      <c r="AL124" s="40" t="s">
        <v>412</v>
      </c>
    </row>
    <row r="125" spans="1:38" ht="26.25" hidden="1" customHeight="1" thickBot="1">
      <c r="A125" s="60" t="s">
        <v>288</v>
      </c>
      <c r="B125" s="60" t="s">
        <v>289</v>
      </c>
      <c r="C125" s="61" t="s">
        <v>290</v>
      </c>
      <c r="D125" s="62"/>
      <c r="E125" s="62" t="s">
        <v>443</v>
      </c>
      <c r="F125" s="62">
        <v>6.9736073701832518E-2</v>
      </c>
      <c r="G125" s="62" t="s">
        <v>443</v>
      </c>
      <c r="H125" s="62">
        <v>9.6579757080779026E-4</v>
      </c>
      <c r="I125" s="62">
        <v>7.9160642022000025E-5</v>
      </c>
      <c r="J125" s="62">
        <v>5.2533880614599997E-4</v>
      </c>
      <c r="K125" s="62">
        <v>1.1106477956420002E-3</v>
      </c>
      <c r="L125" s="62" t="s">
        <v>443</v>
      </c>
      <c r="M125" s="62">
        <v>2.1875750022747265</v>
      </c>
      <c r="N125" s="62" t="s">
        <v>443</v>
      </c>
      <c r="O125" s="62" t="s">
        <v>443</v>
      </c>
      <c r="P125" s="62" t="s">
        <v>443</v>
      </c>
      <c r="Q125" s="62" t="s">
        <v>443</v>
      </c>
      <c r="R125" s="62" t="s">
        <v>443</v>
      </c>
      <c r="S125" s="62" t="s">
        <v>443</v>
      </c>
      <c r="T125" s="62" t="s">
        <v>443</v>
      </c>
      <c r="U125" s="62" t="s">
        <v>443</v>
      </c>
      <c r="V125" s="62" t="s">
        <v>443</v>
      </c>
      <c r="W125" s="62" t="s">
        <v>443</v>
      </c>
      <c r="X125" s="62" t="s">
        <v>443</v>
      </c>
      <c r="Y125" s="62" t="s">
        <v>443</v>
      </c>
      <c r="Z125" s="62" t="s">
        <v>443</v>
      </c>
      <c r="AA125" s="62" t="s">
        <v>443</v>
      </c>
      <c r="AB125" s="62" t="s">
        <v>443</v>
      </c>
      <c r="AC125" s="62" t="s">
        <v>443</v>
      </c>
      <c r="AD125" s="157" t="s">
        <v>443</v>
      </c>
      <c r="AE125" s="158"/>
      <c r="AF125" s="159" t="s">
        <v>443</v>
      </c>
      <c r="AG125" s="62" t="s">
        <v>443</v>
      </c>
      <c r="AH125" s="62" t="s">
        <v>443</v>
      </c>
      <c r="AI125" s="62" t="s">
        <v>443</v>
      </c>
      <c r="AJ125" s="62" t="s">
        <v>443</v>
      </c>
      <c r="AK125" s="62">
        <v>2.3988073340000002</v>
      </c>
      <c r="AL125" s="40" t="s">
        <v>425</v>
      </c>
    </row>
    <row r="126" spans="1:38" ht="26.25" hidden="1" customHeight="1" thickBot="1">
      <c r="A126" s="60" t="s">
        <v>288</v>
      </c>
      <c r="B126" s="60" t="s">
        <v>291</v>
      </c>
      <c r="C126" s="61" t="s">
        <v>292</v>
      </c>
      <c r="D126" s="62"/>
      <c r="E126" s="62" t="s">
        <v>443</v>
      </c>
      <c r="F126" s="62" t="s">
        <v>443</v>
      </c>
      <c r="G126" s="62" t="s">
        <v>443</v>
      </c>
      <c r="H126" s="62">
        <v>4.6683599999999999E-4</v>
      </c>
      <c r="I126" s="62" t="s">
        <v>443</v>
      </c>
      <c r="J126" s="62" t="s">
        <v>443</v>
      </c>
      <c r="K126" s="62" t="s">
        <v>443</v>
      </c>
      <c r="L126" s="62" t="s">
        <v>443</v>
      </c>
      <c r="M126" s="62" t="s">
        <v>443</v>
      </c>
      <c r="N126" s="62" t="s">
        <v>443</v>
      </c>
      <c r="O126" s="62" t="s">
        <v>443</v>
      </c>
      <c r="P126" s="62" t="s">
        <v>443</v>
      </c>
      <c r="Q126" s="62" t="s">
        <v>443</v>
      </c>
      <c r="R126" s="62" t="s">
        <v>443</v>
      </c>
      <c r="S126" s="62" t="s">
        <v>443</v>
      </c>
      <c r="T126" s="62" t="s">
        <v>443</v>
      </c>
      <c r="U126" s="62" t="s">
        <v>443</v>
      </c>
      <c r="V126" s="62" t="s">
        <v>443</v>
      </c>
      <c r="W126" s="62" t="s">
        <v>443</v>
      </c>
      <c r="X126" s="62" t="s">
        <v>443</v>
      </c>
      <c r="Y126" s="62" t="s">
        <v>443</v>
      </c>
      <c r="Z126" s="62" t="s">
        <v>443</v>
      </c>
      <c r="AA126" s="62" t="s">
        <v>443</v>
      </c>
      <c r="AB126" s="62" t="s">
        <v>443</v>
      </c>
      <c r="AC126" s="62" t="s">
        <v>443</v>
      </c>
      <c r="AD126" s="157" t="s">
        <v>443</v>
      </c>
      <c r="AE126" s="158"/>
      <c r="AF126" s="159" t="s">
        <v>442</v>
      </c>
      <c r="AG126" s="62" t="s">
        <v>442</v>
      </c>
      <c r="AH126" s="62" t="s">
        <v>442</v>
      </c>
      <c r="AI126" s="62" t="s">
        <v>442</v>
      </c>
      <c r="AJ126" s="62" t="s">
        <v>442</v>
      </c>
      <c r="AK126" s="62">
        <v>1.9451499999999999</v>
      </c>
      <c r="AL126" s="40" t="s">
        <v>424</v>
      </c>
    </row>
    <row r="127" spans="1:38" ht="26.25" hidden="1" customHeight="1" thickBot="1">
      <c r="A127" s="60" t="s">
        <v>288</v>
      </c>
      <c r="B127" s="60" t="s">
        <v>293</v>
      </c>
      <c r="C127" s="61" t="s">
        <v>294</v>
      </c>
      <c r="D127" s="62"/>
      <c r="E127" s="62" t="s">
        <v>443</v>
      </c>
      <c r="F127" s="62" t="s">
        <v>443</v>
      </c>
      <c r="G127" s="62" t="s">
        <v>443</v>
      </c>
      <c r="H127" s="62" t="s">
        <v>444</v>
      </c>
      <c r="I127" s="62" t="s">
        <v>443</v>
      </c>
      <c r="J127" s="62" t="s">
        <v>443</v>
      </c>
      <c r="K127" s="62" t="s">
        <v>443</v>
      </c>
      <c r="L127" s="62" t="s">
        <v>443</v>
      </c>
      <c r="M127" s="62" t="s">
        <v>443</v>
      </c>
      <c r="N127" s="62" t="s">
        <v>443</v>
      </c>
      <c r="O127" s="62" t="s">
        <v>443</v>
      </c>
      <c r="P127" s="62" t="s">
        <v>443</v>
      </c>
      <c r="Q127" s="62" t="s">
        <v>443</v>
      </c>
      <c r="R127" s="62" t="s">
        <v>443</v>
      </c>
      <c r="S127" s="62" t="s">
        <v>443</v>
      </c>
      <c r="T127" s="62" t="s">
        <v>443</v>
      </c>
      <c r="U127" s="62" t="s">
        <v>443</v>
      </c>
      <c r="V127" s="62" t="s">
        <v>443</v>
      </c>
      <c r="W127" s="62" t="s">
        <v>443</v>
      </c>
      <c r="X127" s="62" t="s">
        <v>443</v>
      </c>
      <c r="Y127" s="62" t="s">
        <v>443</v>
      </c>
      <c r="Z127" s="62" t="s">
        <v>443</v>
      </c>
      <c r="AA127" s="62" t="s">
        <v>443</v>
      </c>
      <c r="AB127" s="62" t="s">
        <v>443</v>
      </c>
      <c r="AC127" s="62" t="s">
        <v>443</v>
      </c>
      <c r="AD127" s="157" t="s">
        <v>443</v>
      </c>
      <c r="AE127" s="158"/>
      <c r="AF127" s="159" t="s">
        <v>443</v>
      </c>
      <c r="AG127" s="62" t="s">
        <v>443</v>
      </c>
      <c r="AH127" s="62" t="s">
        <v>443</v>
      </c>
      <c r="AI127" s="62" t="s">
        <v>443</v>
      </c>
      <c r="AJ127" s="62" t="s">
        <v>443</v>
      </c>
      <c r="AK127" s="62" t="s">
        <v>443</v>
      </c>
      <c r="AL127" s="40" t="s">
        <v>426</v>
      </c>
    </row>
    <row r="128" spans="1:38" ht="26.25" hidden="1" customHeight="1" thickBot="1">
      <c r="A128" s="60" t="s">
        <v>288</v>
      </c>
      <c r="B128" s="64" t="s">
        <v>295</v>
      </c>
      <c r="C128" s="66" t="s">
        <v>296</v>
      </c>
      <c r="D128" s="62"/>
      <c r="E128" s="62" t="s">
        <v>442</v>
      </c>
      <c r="F128" s="62" t="s">
        <v>442</v>
      </c>
      <c r="G128" s="62" t="s">
        <v>442</v>
      </c>
      <c r="H128" s="62" t="s">
        <v>442</v>
      </c>
      <c r="I128" s="62" t="s">
        <v>442</v>
      </c>
      <c r="J128" s="62" t="s">
        <v>442</v>
      </c>
      <c r="K128" s="62" t="s">
        <v>442</v>
      </c>
      <c r="L128" s="62" t="s">
        <v>442</v>
      </c>
      <c r="M128" s="62" t="s">
        <v>442</v>
      </c>
      <c r="N128" s="62" t="s">
        <v>442</v>
      </c>
      <c r="O128" s="62" t="s">
        <v>442</v>
      </c>
      <c r="P128" s="62" t="s">
        <v>442</v>
      </c>
      <c r="Q128" s="62" t="s">
        <v>442</v>
      </c>
      <c r="R128" s="62" t="s">
        <v>442</v>
      </c>
      <c r="S128" s="62" t="s">
        <v>442</v>
      </c>
      <c r="T128" s="62" t="s">
        <v>442</v>
      </c>
      <c r="U128" s="62" t="s">
        <v>442</v>
      </c>
      <c r="V128" s="62" t="s">
        <v>442</v>
      </c>
      <c r="W128" s="62" t="s">
        <v>442</v>
      </c>
      <c r="X128" s="62" t="s">
        <v>442</v>
      </c>
      <c r="Y128" s="62" t="s">
        <v>442</v>
      </c>
      <c r="Z128" s="62" t="s">
        <v>442</v>
      </c>
      <c r="AA128" s="62" t="s">
        <v>442</v>
      </c>
      <c r="AB128" s="62" t="s">
        <v>442</v>
      </c>
      <c r="AC128" s="62" t="s">
        <v>442</v>
      </c>
      <c r="AD128" s="62" t="s">
        <v>442</v>
      </c>
      <c r="AE128" s="158"/>
      <c r="AF128" s="159" t="s">
        <v>443</v>
      </c>
      <c r="AG128" s="62" t="s">
        <v>443</v>
      </c>
      <c r="AH128" s="62" t="s">
        <v>443</v>
      </c>
      <c r="AI128" s="62" t="s">
        <v>443</v>
      </c>
      <c r="AJ128" s="62" t="s">
        <v>443</v>
      </c>
      <c r="AK128" s="62" t="s">
        <v>443</v>
      </c>
      <c r="AL128" s="40" t="s">
        <v>300</v>
      </c>
    </row>
    <row r="129" spans="1:38" ht="26.25" hidden="1" customHeight="1" thickBot="1">
      <c r="A129" s="60" t="s">
        <v>288</v>
      </c>
      <c r="B129" s="64" t="s">
        <v>298</v>
      </c>
      <c r="C129" s="72" t="s">
        <v>299</v>
      </c>
      <c r="D129" s="62"/>
      <c r="E129" s="62" t="s">
        <v>442</v>
      </c>
      <c r="F129" s="62" t="s">
        <v>442</v>
      </c>
      <c r="G129" s="62" t="s">
        <v>442</v>
      </c>
      <c r="H129" s="62" t="s">
        <v>442</v>
      </c>
      <c r="I129" s="62" t="s">
        <v>442</v>
      </c>
      <c r="J129" s="62" t="s">
        <v>442</v>
      </c>
      <c r="K129" s="62" t="s">
        <v>442</v>
      </c>
      <c r="L129" s="62" t="s">
        <v>442</v>
      </c>
      <c r="M129" s="62" t="s">
        <v>442</v>
      </c>
      <c r="N129" s="62" t="s">
        <v>442</v>
      </c>
      <c r="O129" s="62" t="s">
        <v>442</v>
      </c>
      <c r="P129" s="62" t="s">
        <v>442</v>
      </c>
      <c r="Q129" s="62" t="s">
        <v>442</v>
      </c>
      <c r="R129" s="62" t="s">
        <v>442</v>
      </c>
      <c r="S129" s="62" t="s">
        <v>442</v>
      </c>
      <c r="T129" s="62" t="s">
        <v>442</v>
      </c>
      <c r="U129" s="62" t="s">
        <v>442</v>
      </c>
      <c r="V129" s="62" t="s">
        <v>442</v>
      </c>
      <c r="W129" s="62" t="s">
        <v>442</v>
      </c>
      <c r="X129" s="62" t="s">
        <v>442</v>
      </c>
      <c r="Y129" s="62" t="s">
        <v>442</v>
      </c>
      <c r="Z129" s="62" t="s">
        <v>442</v>
      </c>
      <c r="AA129" s="62" t="s">
        <v>442</v>
      </c>
      <c r="AB129" s="62" t="s">
        <v>442</v>
      </c>
      <c r="AC129" s="62" t="s">
        <v>442</v>
      </c>
      <c r="AD129" s="62" t="s">
        <v>442</v>
      </c>
      <c r="AE129" s="158"/>
      <c r="AF129" s="159" t="s">
        <v>443</v>
      </c>
      <c r="AG129" s="62" t="s">
        <v>443</v>
      </c>
      <c r="AH129" s="62" t="s">
        <v>443</v>
      </c>
      <c r="AI129" s="62" t="s">
        <v>443</v>
      </c>
      <c r="AJ129" s="62" t="s">
        <v>443</v>
      </c>
      <c r="AK129" s="62" t="s">
        <v>443</v>
      </c>
      <c r="AL129" s="40" t="s">
        <v>300</v>
      </c>
    </row>
    <row r="130" spans="1:38" ht="26.25" hidden="1" customHeight="1" thickBot="1">
      <c r="A130" s="60" t="s">
        <v>288</v>
      </c>
      <c r="B130" s="64" t="s">
        <v>301</v>
      </c>
      <c r="C130" s="78" t="s">
        <v>302</v>
      </c>
      <c r="D130" s="62"/>
      <c r="E130" s="62" t="s">
        <v>442</v>
      </c>
      <c r="F130" s="62" t="s">
        <v>442</v>
      </c>
      <c r="G130" s="62" t="s">
        <v>442</v>
      </c>
      <c r="H130" s="62" t="s">
        <v>442</v>
      </c>
      <c r="I130" s="62" t="s">
        <v>442</v>
      </c>
      <c r="J130" s="62" t="s">
        <v>442</v>
      </c>
      <c r="K130" s="62" t="s">
        <v>442</v>
      </c>
      <c r="L130" s="62" t="s">
        <v>442</v>
      </c>
      <c r="M130" s="62" t="s">
        <v>442</v>
      </c>
      <c r="N130" s="62" t="s">
        <v>442</v>
      </c>
      <c r="O130" s="62" t="s">
        <v>442</v>
      </c>
      <c r="P130" s="62" t="s">
        <v>442</v>
      </c>
      <c r="Q130" s="62" t="s">
        <v>442</v>
      </c>
      <c r="R130" s="62" t="s">
        <v>442</v>
      </c>
      <c r="S130" s="62" t="s">
        <v>442</v>
      </c>
      <c r="T130" s="62" t="s">
        <v>442</v>
      </c>
      <c r="U130" s="62" t="s">
        <v>442</v>
      </c>
      <c r="V130" s="62" t="s">
        <v>442</v>
      </c>
      <c r="W130" s="62" t="s">
        <v>442</v>
      </c>
      <c r="X130" s="62" t="s">
        <v>442</v>
      </c>
      <c r="Y130" s="62" t="s">
        <v>442</v>
      </c>
      <c r="Z130" s="62" t="s">
        <v>442</v>
      </c>
      <c r="AA130" s="62" t="s">
        <v>442</v>
      </c>
      <c r="AB130" s="62" t="s">
        <v>442</v>
      </c>
      <c r="AC130" s="62" t="s">
        <v>442</v>
      </c>
      <c r="AD130" s="62" t="s">
        <v>442</v>
      </c>
      <c r="AE130" s="158"/>
      <c r="AF130" s="159" t="s">
        <v>443</v>
      </c>
      <c r="AG130" s="62" t="s">
        <v>443</v>
      </c>
      <c r="AH130" s="62" t="s">
        <v>443</v>
      </c>
      <c r="AI130" s="62" t="s">
        <v>443</v>
      </c>
      <c r="AJ130" s="62" t="s">
        <v>443</v>
      </c>
      <c r="AK130" s="62" t="s">
        <v>443</v>
      </c>
      <c r="AL130" s="40" t="s">
        <v>300</v>
      </c>
    </row>
    <row r="131" spans="1:38" ht="26.25" customHeight="1" thickBot="1">
      <c r="A131" s="60" t="s">
        <v>288</v>
      </c>
      <c r="B131" s="64" t="s">
        <v>303</v>
      </c>
      <c r="C131" s="72" t="s">
        <v>304</v>
      </c>
      <c r="D131" s="62"/>
      <c r="E131" s="62">
        <v>1.6690594E-3</v>
      </c>
      <c r="F131" s="62">
        <v>5.079746E-4</v>
      </c>
      <c r="G131" s="62">
        <v>3.9186612000000005E-4</v>
      </c>
      <c r="H131" s="62" t="s">
        <v>443</v>
      </c>
      <c r="I131" s="62" t="s">
        <v>443</v>
      </c>
      <c r="J131" s="62" t="s">
        <v>443</v>
      </c>
      <c r="K131" s="62">
        <v>1.2336526E-2</v>
      </c>
      <c r="L131" s="62">
        <v>2.8374009799999998E-4</v>
      </c>
      <c r="M131" s="62">
        <v>1.3787882E-4</v>
      </c>
      <c r="N131" s="62">
        <v>4.4992036000000006E-2</v>
      </c>
      <c r="O131" s="62">
        <v>5.805424E-3</v>
      </c>
      <c r="P131" s="62">
        <v>3.1204154000000001E-2</v>
      </c>
      <c r="Q131" s="62">
        <v>1.451356E-4</v>
      </c>
      <c r="R131" s="62">
        <v>1.451356E-3</v>
      </c>
      <c r="S131" s="62">
        <v>7.1116444000000001E-2</v>
      </c>
      <c r="T131" s="62">
        <v>1.451356E-3</v>
      </c>
      <c r="U131" s="62" t="s">
        <v>443</v>
      </c>
      <c r="V131" s="62" t="s">
        <v>443</v>
      </c>
      <c r="W131" s="62">
        <v>29.027120000000004</v>
      </c>
      <c r="X131" s="62" t="s">
        <v>443</v>
      </c>
      <c r="Y131" s="62" t="s">
        <v>443</v>
      </c>
      <c r="Z131" s="62" t="s">
        <v>443</v>
      </c>
      <c r="AA131" s="62" t="s">
        <v>443</v>
      </c>
      <c r="AB131" s="62">
        <v>2.9027120000000004E-8</v>
      </c>
      <c r="AC131" s="62">
        <v>7.2567800000000002E-2</v>
      </c>
      <c r="AD131" s="157">
        <v>1.4513560000000002E-2</v>
      </c>
      <c r="AE131" s="158"/>
      <c r="AF131" s="159" t="s">
        <v>443</v>
      </c>
      <c r="AG131" s="62" t="s">
        <v>443</v>
      </c>
      <c r="AH131" s="62" t="s">
        <v>443</v>
      </c>
      <c r="AI131" s="62" t="s">
        <v>443</v>
      </c>
      <c r="AJ131" s="62" t="s">
        <v>443</v>
      </c>
      <c r="AK131" s="62">
        <v>0.72567800000000005</v>
      </c>
      <c r="AL131" s="40" t="s">
        <v>300</v>
      </c>
    </row>
    <row r="132" spans="1:38" ht="26.25" hidden="1" customHeight="1" thickBot="1">
      <c r="A132" s="60" t="s">
        <v>288</v>
      </c>
      <c r="B132" s="64" t="s">
        <v>305</v>
      </c>
      <c r="C132" s="72" t="s">
        <v>306</v>
      </c>
      <c r="D132" s="62"/>
      <c r="E132" s="167" t="s">
        <v>442</v>
      </c>
      <c r="F132" s="167" t="s">
        <v>442</v>
      </c>
      <c r="G132" s="167" t="s">
        <v>442</v>
      </c>
      <c r="H132" s="167" t="s">
        <v>442</v>
      </c>
      <c r="I132" s="167" t="s">
        <v>442</v>
      </c>
      <c r="J132" s="167" t="s">
        <v>442</v>
      </c>
      <c r="K132" s="167" t="s">
        <v>442</v>
      </c>
      <c r="L132" s="167" t="s">
        <v>442</v>
      </c>
      <c r="M132" s="167" t="s">
        <v>442</v>
      </c>
      <c r="N132" s="167" t="s">
        <v>442</v>
      </c>
      <c r="O132" s="167" t="s">
        <v>442</v>
      </c>
      <c r="P132" s="167" t="s">
        <v>442</v>
      </c>
      <c r="Q132" s="167" t="s">
        <v>442</v>
      </c>
      <c r="R132" s="167" t="s">
        <v>442</v>
      </c>
      <c r="S132" s="167" t="s">
        <v>442</v>
      </c>
      <c r="T132" s="167" t="s">
        <v>442</v>
      </c>
      <c r="U132" s="167" t="s">
        <v>442</v>
      </c>
      <c r="V132" s="167" t="s">
        <v>442</v>
      </c>
      <c r="W132" s="167" t="s">
        <v>442</v>
      </c>
      <c r="X132" s="167" t="s">
        <v>442</v>
      </c>
      <c r="Y132" s="167" t="s">
        <v>442</v>
      </c>
      <c r="Z132" s="167" t="s">
        <v>442</v>
      </c>
      <c r="AA132" s="167" t="s">
        <v>442</v>
      </c>
      <c r="AB132" s="167" t="s">
        <v>442</v>
      </c>
      <c r="AC132" s="167" t="s">
        <v>442</v>
      </c>
      <c r="AD132" s="167" t="s">
        <v>442</v>
      </c>
      <c r="AE132" s="168"/>
      <c r="AF132" s="62" t="s">
        <v>443</v>
      </c>
      <c r="AG132" s="62" t="s">
        <v>443</v>
      </c>
      <c r="AH132" s="62" t="s">
        <v>443</v>
      </c>
      <c r="AI132" s="62" t="s">
        <v>443</v>
      </c>
      <c r="AJ132" s="62" t="s">
        <v>443</v>
      </c>
      <c r="AK132" s="62" t="s">
        <v>443</v>
      </c>
      <c r="AL132" s="40" t="s">
        <v>414</v>
      </c>
    </row>
    <row r="133" spans="1:38" ht="26.25" hidden="1" customHeight="1" thickBot="1">
      <c r="A133" s="60" t="s">
        <v>288</v>
      </c>
      <c r="B133" s="64" t="s">
        <v>307</v>
      </c>
      <c r="C133" s="72" t="s">
        <v>308</v>
      </c>
      <c r="D133" s="62"/>
      <c r="E133" s="167" t="s">
        <v>442</v>
      </c>
      <c r="F133" s="167" t="s">
        <v>442</v>
      </c>
      <c r="G133" s="167" t="s">
        <v>442</v>
      </c>
      <c r="H133" s="167" t="s">
        <v>442</v>
      </c>
      <c r="I133" s="167" t="s">
        <v>442</v>
      </c>
      <c r="J133" s="167" t="s">
        <v>442</v>
      </c>
      <c r="K133" s="167" t="s">
        <v>442</v>
      </c>
      <c r="L133" s="167" t="s">
        <v>442</v>
      </c>
      <c r="M133" s="167" t="s">
        <v>442</v>
      </c>
      <c r="N133" s="167" t="s">
        <v>442</v>
      </c>
      <c r="O133" s="167" t="s">
        <v>442</v>
      </c>
      <c r="P133" s="167" t="s">
        <v>442</v>
      </c>
      <c r="Q133" s="167" t="s">
        <v>442</v>
      </c>
      <c r="R133" s="167" t="s">
        <v>442</v>
      </c>
      <c r="S133" s="167" t="s">
        <v>442</v>
      </c>
      <c r="T133" s="167" t="s">
        <v>442</v>
      </c>
      <c r="U133" s="167" t="s">
        <v>442</v>
      </c>
      <c r="V133" s="167" t="s">
        <v>442</v>
      </c>
      <c r="W133" s="167" t="s">
        <v>442</v>
      </c>
      <c r="X133" s="167" t="s">
        <v>442</v>
      </c>
      <c r="Y133" s="167" t="s">
        <v>442</v>
      </c>
      <c r="Z133" s="167" t="s">
        <v>442</v>
      </c>
      <c r="AA133" s="167" t="s">
        <v>442</v>
      </c>
      <c r="AB133" s="167" t="s">
        <v>442</v>
      </c>
      <c r="AC133" s="167" t="s">
        <v>442</v>
      </c>
      <c r="AD133" s="167" t="s">
        <v>442</v>
      </c>
      <c r="AE133" s="168"/>
      <c r="AF133" s="62" t="s">
        <v>442</v>
      </c>
      <c r="AG133" s="62" t="s">
        <v>442</v>
      </c>
      <c r="AH133" s="62" t="s">
        <v>442</v>
      </c>
      <c r="AI133" s="62" t="s">
        <v>442</v>
      </c>
      <c r="AJ133" s="62" t="s">
        <v>442</v>
      </c>
      <c r="AK133" s="62" t="s">
        <v>442</v>
      </c>
      <c r="AL133" s="40" t="s">
        <v>415</v>
      </c>
    </row>
    <row r="134" spans="1:38" ht="26.25" hidden="1" customHeight="1" thickBot="1">
      <c r="A134" s="60" t="s">
        <v>288</v>
      </c>
      <c r="B134" s="64" t="s">
        <v>309</v>
      </c>
      <c r="C134" s="61" t="s">
        <v>310</v>
      </c>
      <c r="D134" s="62"/>
      <c r="E134" s="167" t="s">
        <v>443</v>
      </c>
      <c r="F134" s="167" t="s">
        <v>443</v>
      </c>
      <c r="G134" s="167" t="s">
        <v>443</v>
      </c>
      <c r="H134" s="167" t="s">
        <v>443</v>
      </c>
      <c r="I134" s="167" t="s">
        <v>443</v>
      </c>
      <c r="J134" s="167" t="s">
        <v>443</v>
      </c>
      <c r="K134" s="167" t="s">
        <v>443</v>
      </c>
      <c r="L134" s="167" t="s">
        <v>443</v>
      </c>
      <c r="M134" s="167" t="s">
        <v>443</v>
      </c>
      <c r="N134" s="167" t="s">
        <v>443</v>
      </c>
      <c r="O134" s="167" t="s">
        <v>443</v>
      </c>
      <c r="P134" s="167" t="s">
        <v>443</v>
      </c>
      <c r="Q134" s="167" t="s">
        <v>443</v>
      </c>
      <c r="R134" s="167" t="s">
        <v>443</v>
      </c>
      <c r="S134" s="167" t="s">
        <v>443</v>
      </c>
      <c r="T134" s="167" t="s">
        <v>443</v>
      </c>
      <c r="U134" s="167" t="s">
        <v>443</v>
      </c>
      <c r="V134" s="167" t="s">
        <v>443</v>
      </c>
      <c r="W134" s="167" t="s">
        <v>443</v>
      </c>
      <c r="X134" s="167" t="s">
        <v>443</v>
      </c>
      <c r="Y134" s="167" t="s">
        <v>443</v>
      </c>
      <c r="Z134" s="167" t="s">
        <v>443</v>
      </c>
      <c r="AA134" s="167" t="s">
        <v>443</v>
      </c>
      <c r="AB134" s="167" t="s">
        <v>443</v>
      </c>
      <c r="AC134" s="167" t="s">
        <v>443</v>
      </c>
      <c r="AD134" s="167" t="s">
        <v>443</v>
      </c>
      <c r="AE134" s="168"/>
      <c r="AF134" s="62" t="s">
        <v>443</v>
      </c>
      <c r="AG134" s="62" t="s">
        <v>443</v>
      </c>
      <c r="AH134" s="62" t="s">
        <v>443</v>
      </c>
      <c r="AI134" s="62" t="s">
        <v>443</v>
      </c>
      <c r="AJ134" s="62" t="s">
        <v>443</v>
      </c>
      <c r="AK134" s="62" t="s">
        <v>443</v>
      </c>
      <c r="AL134" s="40" t="s">
        <v>412</v>
      </c>
    </row>
    <row r="135" spans="1:38" ht="26.25" hidden="1" customHeight="1" thickBot="1">
      <c r="A135" s="60" t="s">
        <v>288</v>
      </c>
      <c r="B135" s="60" t="s">
        <v>311</v>
      </c>
      <c r="C135" s="61" t="s">
        <v>312</v>
      </c>
      <c r="D135" s="62"/>
      <c r="E135" s="62">
        <v>4.0670530500000003E-2</v>
      </c>
      <c r="F135" s="62">
        <v>1.5731054250000001E-2</v>
      </c>
      <c r="G135" s="62">
        <v>1.4068422500000002E-3</v>
      </c>
      <c r="H135" s="62" t="s">
        <v>444</v>
      </c>
      <c r="I135" s="62">
        <v>5.3587900250000008E-2</v>
      </c>
      <c r="J135" s="62">
        <v>5.768053225E-2</v>
      </c>
      <c r="K135" s="62">
        <v>5.9343163999999997E-2</v>
      </c>
      <c r="L135" s="62">
        <v>2.2506918105000003E-2</v>
      </c>
      <c r="M135" s="62">
        <v>0.71403638925000001</v>
      </c>
      <c r="N135" s="62">
        <v>6.2668427499999995E-3</v>
      </c>
      <c r="O135" s="62">
        <v>1.2789475000000003E-3</v>
      </c>
      <c r="P135" s="62" t="s">
        <v>444</v>
      </c>
      <c r="Q135" s="62">
        <v>5.2436847499999998E-3</v>
      </c>
      <c r="R135" s="62">
        <v>1.2789474999999999E-4</v>
      </c>
      <c r="S135" s="62">
        <v>2.5578950000000006E-3</v>
      </c>
      <c r="T135" s="62" t="s">
        <v>444</v>
      </c>
      <c r="U135" s="62">
        <v>8.9526325000000007E-4</v>
      </c>
      <c r="V135" s="62">
        <v>0.22419949675000003</v>
      </c>
      <c r="W135" s="62">
        <v>0.12789475</v>
      </c>
      <c r="X135" s="62">
        <v>2.9799476750000001E-2</v>
      </c>
      <c r="Y135" s="62">
        <v>5.9215269250000001E-2</v>
      </c>
      <c r="Z135" s="62">
        <v>7.2644217999999997E-2</v>
      </c>
      <c r="AA135" s="62" t="s">
        <v>444</v>
      </c>
      <c r="AB135" s="62">
        <v>0.16165896400000002</v>
      </c>
      <c r="AC135" s="62" t="s">
        <v>444</v>
      </c>
      <c r="AD135" s="157" t="s">
        <v>443</v>
      </c>
      <c r="AE135" s="158"/>
      <c r="AF135" s="159" t="s">
        <v>443</v>
      </c>
      <c r="AG135" s="62" t="s">
        <v>443</v>
      </c>
      <c r="AH135" s="62" t="s">
        <v>443</v>
      </c>
      <c r="AI135" s="62" t="s">
        <v>443</v>
      </c>
      <c r="AJ135" s="62" t="s">
        <v>443</v>
      </c>
      <c r="AK135" s="62" t="s">
        <v>443</v>
      </c>
      <c r="AL135" s="40" t="s">
        <v>412</v>
      </c>
    </row>
    <row r="136" spans="1:38" ht="26.25" hidden="1" customHeight="1" thickBot="1">
      <c r="A136" s="60" t="s">
        <v>288</v>
      </c>
      <c r="B136" s="60" t="s">
        <v>313</v>
      </c>
      <c r="C136" s="61" t="s">
        <v>314</v>
      </c>
      <c r="D136" s="62"/>
      <c r="E136" s="169" t="s">
        <v>443</v>
      </c>
      <c r="F136" s="62">
        <v>3.7064026500000001E-4</v>
      </c>
      <c r="G136" s="62" t="s">
        <v>443</v>
      </c>
      <c r="H136" s="62" t="s">
        <v>444</v>
      </c>
      <c r="I136" s="62" t="s">
        <v>443</v>
      </c>
      <c r="J136" s="62" t="s">
        <v>443</v>
      </c>
      <c r="K136" s="62" t="s">
        <v>443</v>
      </c>
      <c r="L136" s="62" t="s">
        <v>443</v>
      </c>
      <c r="M136" s="62" t="s">
        <v>443</v>
      </c>
      <c r="N136" s="62" t="s">
        <v>443</v>
      </c>
      <c r="O136" s="62" t="s">
        <v>443</v>
      </c>
      <c r="P136" s="62" t="s">
        <v>443</v>
      </c>
      <c r="Q136" s="62" t="s">
        <v>443</v>
      </c>
      <c r="R136" s="62" t="s">
        <v>443</v>
      </c>
      <c r="S136" s="62" t="s">
        <v>443</v>
      </c>
      <c r="T136" s="62" t="s">
        <v>443</v>
      </c>
      <c r="U136" s="62" t="s">
        <v>443</v>
      </c>
      <c r="V136" s="62" t="s">
        <v>443</v>
      </c>
      <c r="W136" s="62" t="s">
        <v>443</v>
      </c>
      <c r="X136" s="62" t="s">
        <v>443</v>
      </c>
      <c r="Y136" s="62" t="s">
        <v>443</v>
      </c>
      <c r="Z136" s="62" t="s">
        <v>443</v>
      </c>
      <c r="AA136" s="62" t="s">
        <v>443</v>
      </c>
      <c r="AB136" s="62" t="s">
        <v>443</v>
      </c>
      <c r="AC136" s="62" t="s">
        <v>443</v>
      </c>
      <c r="AD136" s="62" t="s">
        <v>443</v>
      </c>
      <c r="AE136" s="158"/>
      <c r="AF136" s="159" t="s">
        <v>443</v>
      </c>
      <c r="AG136" s="62" t="s">
        <v>443</v>
      </c>
      <c r="AH136" s="62" t="s">
        <v>443</v>
      </c>
      <c r="AI136" s="62" t="s">
        <v>443</v>
      </c>
      <c r="AJ136" s="62" t="s">
        <v>443</v>
      </c>
      <c r="AK136" s="62">
        <v>24709.350999999999</v>
      </c>
      <c r="AL136" s="40" t="s">
        <v>416</v>
      </c>
    </row>
    <row r="137" spans="1:38" ht="26.25" hidden="1" customHeight="1" thickBot="1">
      <c r="A137" s="60" t="s">
        <v>288</v>
      </c>
      <c r="B137" s="60" t="s">
        <v>315</v>
      </c>
      <c r="C137" s="61" t="s">
        <v>316</v>
      </c>
      <c r="D137" s="62"/>
      <c r="E137" s="62" t="s">
        <v>443</v>
      </c>
      <c r="F137" s="62">
        <v>1.8241500000000001E-4</v>
      </c>
      <c r="G137" s="62" t="s">
        <v>443</v>
      </c>
      <c r="H137" s="62" t="s">
        <v>444</v>
      </c>
      <c r="I137" s="62" t="s">
        <v>443</v>
      </c>
      <c r="J137" s="62" t="s">
        <v>443</v>
      </c>
      <c r="K137" s="62" t="s">
        <v>443</v>
      </c>
      <c r="L137" s="62" t="s">
        <v>443</v>
      </c>
      <c r="M137" s="62" t="s">
        <v>443</v>
      </c>
      <c r="N137" s="62" t="s">
        <v>443</v>
      </c>
      <c r="O137" s="62" t="s">
        <v>443</v>
      </c>
      <c r="P137" s="62" t="s">
        <v>443</v>
      </c>
      <c r="Q137" s="62" t="s">
        <v>443</v>
      </c>
      <c r="R137" s="62" t="s">
        <v>443</v>
      </c>
      <c r="S137" s="62" t="s">
        <v>443</v>
      </c>
      <c r="T137" s="62" t="s">
        <v>443</v>
      </c>
      <c r="U137" s="62" t="s">
        <v>443</v>
      </c>
      <c r="V137" s="62" t="s">
        <v>443</v>
      </c>
      <c r="W137" s="62" t="s">
        <v>443</v>
      </c>
      <c r="X137" s="62" t="s">
        <v>443</v>
      </c>
      <c r="Y137" s="62" t="s">
        <v>443</v>
      </c>
      <c r="Z137" s="62" t="s">
        <v>443</v>
      </c>
      <c r="AA137" s="62" t="s">
        <v>443</v>
      </c>
      <c r="AB137" s="62" t="s">
        <v>443</v>
      </c>
      <c r="AC137" s="62" t="s">
        <v>443</v>
      </c>
      <c r="AD137" s="157" t="s">
        <v>443</v>
      </c>
      <c r="AE137" s="158"/>
      <c r="AF137" s="159" t="s">
        <v>443</v>
      </c>
      <c r="AG137" s="62" t="s">
        <v>443</v>
      </c>
      <c r="AH137" s="62" t="s">
        <v>443</v>
      </c>
      <c r="AI137" s="62" t="s">
        <v>443</v>
      </c>
      <c r="AJ137" s="62" t="s">
        <v>443</v>
      </c>
      <c r="AK137" s="62">
        <v>12161</v>
      </c>
      <c r="AL137" s="40" t="s">
        <v>416</v>
      </c>
    </row>
    <row r="138" spans="1:38" ht="26.25" hidden="1" customHeight="1" thickBot="1">
      <c r="A138" s="64" t="s">
        <v>288</v>
      </c>
      <c r="B138" s="64" t="s">
        <v>317</v>
      </c>
      <c r="C138" s="66" t="s">
        <v>318</v>
      </c>
      <c r="D138" s="63"/>
      <c r="E138" s="62" t="s">
        <v>443</v>
      </c>
      <c r="F138" s="62" t="s">
        <v>443</v>
      </c>
      <c r="G138" s="62" t="s">
        <v>443</v>
      </c>
      <c r="H138" s="62" t="s">
        <v>443</v>
      </c>
      <c r="I138" s="62" t="s">
        <v>443</v>
      </c>
      <c r="J138" s="62" t="s">
        <v>443</v>
      </c>
      <c r="K138" s="62" t="s">
        <v>443</v>
      </c>
      <c r="L138" s="62" t="s">
        <v>443</v>
      </c>
      <c r="M138" s="62" t="s">
        <v>443</v>
      </c>
      <c r="N138" s="62" t="s">
        <v>443</v>
      </c>
      <c r="O138" s="62" t="s">
        <v>443</v>
      </c>
      <c r="P138" s="62" t="s">
        <v>443</v>
      </c>
      <c r="Q138" s="62" t="s">
        <v>443</v>
      </c>
      <c r="R138" s="62" t="s">
        <v>443</v>
      </c>
      <c r="S138" s="62" t="s">
        <v>443</v>
      </c>
      <c r="T138" s="62" t="s">
        <v>443</v>
      </c>
      <c r="U138" s="62" t="s">
        <v>443</v>
      </c>
      <c r="V138" s="62" t="s">
        <v>443</v>
      </c>
      <c r="W138" s="62" t="s">
        <v>443</v>
      </c>
      <c r="X138" s="62" t="s">
        <v>443</v>
      </c>
      <c r="Y138" s="62" t="s">
        <v>443</v>
      </c>
      <c r="Z138" s="62" t="s">
        <v>443</v>
      </c>
      <c r="AA138" s="62" t="s">
        <v>443</v>
      </c>
      <c r="AB138" s="62" t="s">
        <v>443</v>
      </c>
      <c r="AC138" s="62" t="s">
        <v>443</v>
      </c>
      <c r="AD138" s="62" t="s">
        <v>443</v>
      </c>
      <c r="AE138" s="158"/>
      <c r="AF138" s="159" t="s">
        <v>443</v>
      </c>
      <c r="AG138" s="62" t="s">
        <v>443</v>
      </c>
      <c r="AH138" s="62" t="s">
        <v>443</v>
      </c>
      <c r="AI138" s="62" t="s">
        <v>443</v>
      </c>
      <c r="AJ138" s="62" t="s">
        <v>443</v>
      </c>
      <c r="AK138" s="62" t="s">
        <v>443</v>
      </c>
      <c r="AL138" s="40" t="s">
        <v>416</v>
      </c>
    </row>
    <row r="139" spans="1:38" ht="26.25" hidden="1" customHeight="1" thickBot="1">
      <c r="A139" s="64" t="s">
        <v>288</v>
      </c>
      <c r="B139" s="64" t="s">
        <v>319</v>
      </c>
      <c r="C139" s="66" t="s">
        <v>377</v>
      </c>
      <c r="D139" s="63"/>
      <c r="E139" s="62" t="s">
        <v>443</v>
      </c>
      <c r="F139" s="62" t="s">
        <v>443</v>
      </c>
      <c r="G139" s="62" t="s">
        <v>443</v>
      </c>
      <c r="H139" s="62" t="s">
        <v>444</v>
      </c>
      <c r="I139" s="62" t="s">
        <v>444</v>
      </c>
      <c r="J139" s="62" t="s">
        <v>444</v>
      </c>
      <c r="K139" s="62" t="s">
        <v>444</v>
      </c>
      <c r="L139" s="62" t="s">
        <v>444</v>
      </c>
      <c r="M139" s="62" t="s">
        <v>443</v>
      </c>
      <c r="N139" s="62" t="s">
        <v>444</v>
      </c>
      <c r="O139" s="62" t="s">
        <v>444</v>
      </c>
      <c r="P139" s="62" t="s">
        <v>443</v>
      </c>
      <c r="Q139" s="62" t="s">
        <v>444</v>
      </c>
      <c r="R139" s="62" t="s">
        <v>444</v>
      </c>
      <c r="S139" s="62" t="s">
        <v>444</v>
      </c>
      <c r="T139" s="62" t="s">
        <v>443</v>
      </c>
      <c r="U139" s="62" t="s">
        <v>443</v>
      </c>
      <c r="V139" s="62" t="s">
        <v>443</v>
      </c>
      <c r="W139" s="62" t="s">
        <v>444</v>
      </c>
      <c r="X139" s="62" t="s">
        <v>443</v>
      </c>
      <c r="Y139" s="62" t="s">
        <v>443</v>
      </c>
      <c r="Z139" s="62" t="s">
        <v>443</v>
      </c>
      <c r="AA139" s="62" t="s">
        <v>443</v>
      </c>
      <c r="AB139" s="62" t="s">
        <v>443</v>
      </c>
      <c r="AC139" s="62" t="s">
        <v>443</v>
      </c>
      <c r="AD139" s="62" t="s">
        <v>443</v>
      </c>
      <c r="AE139" s="158"/>
      <c r="AF139" s="159" t="s">
        <v>443</v>
      </c>
      <c r="AG139" s="159" t="s">
        <v>443</v>
      </c>
      <c r="AH139" s="159" t="s">
        <v>443</v>
      </c>
      <c r="AI139" s="159" t="s">
        <v>443</v>
      </c>
      <c r="AJ139" s="159" t="s">
        <v>443</v>
      </c>
      <c r="AK139" s="159" t="s">
        <v>443</v>
      </c>
      <c r="AL139" s="40" t="s">
        <v>412</v>
      </c>
    </row>
    <row r="140" spans="1:38" ht="26.25" hidden="1" customHeight="1" thickBot="1">
      <c r="A140" s="60" t="s">
        <v>321</v>
      </c>
      <c r="B140" s="64" t="s">
        <v>322</v>
      </c>
      <c r="C140" s="61" t="s">
        <v>378</v>
      </c>
      <c r="D140" s="62"/>
      <c r="E140" s="62" t="s">
        <v>442</v>
      </c>
      <c r="F140" s="62" t="s">
        <v>442</v>
      </c>
      <c r="G140" s="62" t="s">
        <v>442</v>
      </c>
      <c r="H140" s="62" t="s">
        <v>442</v>
      </c>
      <c r="I140" s="62" t="s">
        <v>442</v>
      </c>
      <c r="J140" s="62" t="s">
        <v>442</v>
      </c>
      <c r="K140" s="62" t="s">
        <v>442</v>
      </c>
      <c r="L140" s="62" t="s">
        <v>442</v>
      </c>
      <c r="M140" s="62" t="s">
        <v>442</v>
      </c>
      <c r="N140" s="62" t="s">
        <v>442</v>
      </c>
      <c r="O140" s="62" t="s">
        <v>442</v>
      </c>
      <c r="P140" s="62" t="s">
        <v>442</v>
      </c>
      <c r="Q140" s="62" t="s">
        <v>442</v>
      </c>
      <c r="R140" s="62" t="s">
        <v>442</v>
      </c>
      <c r="S140" s="62" t="s">
        <v>442</v>
      </c>
      <c r="T140" s="62" t="s">
        <v>442</v>
      </c>
      <c r="U140" s="62" t="s">
        <v>442</v>
      </c>
      <c r="V140" s="62" t="s">
        <v>442</v>
      </c>
      <c r="W140" s="62" t="s">
        <v>442</v>
      </c>
      <c r="X140" s="62" t="s">
        <v>442</v>
      </c>
      <c r="Y140" s="62" t="s">
        <v>442</v>
      </c>
      <c r="Z140" s="62" t="s">
        <v>442</v>
      </c>
      <c r="AA140" s="62" t="s">
        <v>442</v>
      </c>
      <c r="AB140" s="62" t="s">
        <v>442</v>
      </c>
      <c r="AC140" s="62" t="s">
        <v>442</v>
      </c>
      <c r="AD140" s="157" t="s">
        <v>442</v>
      </c>
      <c r="AE140" s="158"/>
      <c r="AF140" s="159" t="s">
        <v>442</v>
      </c>
      <c r="AG140" s="62" t="s">
        <v>442</v>
      </c>
      <c r="AH140" s="62" t="s">
        <v>442</v>
      </c>
      <c r="AI140" s="62" t="s">
        <v>442</v>
      </c>
      <c r="AJ140" s="62" t="s">
        <v>442</v>
      </c>
      <c r="AK140" s="62" t="s">
        <v>442</v>
      </c>
      <c r="AL140" s="40" t="s">
        <v>412</v>
      </c>
    </row>
    <row r="141" spans="1:38" s="6" customFormat="1" ht="37.5" customHeight="1" thickBot="1">
      <c r="A141" s="79"/>
      <c r="B141" s="80" t="s">
        <v>323</v>
      </c>
      <c r="C141" s="81" t="s">
        <v>388</v>
      </c>
      <c r="D141" s="79" t="s">
        <v>142</v>
      </c>
      <c r="E141" s="16">
        <f>SUM(E14:E140)</f>
        <v>26.391585558781284</v>
      </c>
      <c r="F141" s="16">
        <f t="shared" ref="F141:AD141" si="0">SUM(F14:F140)</f>
        <v>28.635164651946685</v>
      </c>
      <c r="G141" s="16">
        <f t="shared" si="0"/>
        <v>82.68538664866216</v>
      </c>
      <c r="H141" s="16">
        <f t="shared" si="0"/>
        <v>9.6254472534167146</v>
      </c>
      <c r="I141" s="16">
        <f t="shared" si="0"/>
        <v>17.046989492965711</v>
      </c>
      <c r="J141" s="16">
        <f t="shared" si="0"/>
        <v>26.643433766137885</v>
      </c>
      <c r="K141" s="16">
        <f t="shared" si="0"/>
        <v>37.171867072455555</v>
      </c>
      <c r="L141" s="16">
        <f t="shared" si="0"/>
        <v>1.7620014314470018</v>
      </c>
      <c r="M141" s="16">
        <f t="shared" si="0"/>
        <v>62.149072626796332</v>
      </c>
      <c r="N141" s="16">
        <f t="shared" si="0"/>
        <v>4.7175940639190763</v>
      </c>
      <c r="O141" s="16">
        <f t="shared" si="0"/>
        <v>0.24374808979992849</v>
      </c>
      <c r="P141" s="16">
        <f t="shared" si="0"/>
        <v>0.31031699337376167</v>
      </c>
      <c r="Q141" s="16">
        <f t="shared" si="0"/>
        <v>0.88532197136256829</v>
      </c>
      <c r="R141" s="16">
        <f>SUM(R14:R140)</f>
        <v>3.076547404268644</v>
      </c>
      <c r="S141" s="16">
        <f t="shared" si="0"/>
        <v>2.132370987466079</v>
      </c>
      <c r="T141" s="16">
        <f t="shared" si="0"/>
        <v>1.3663452266337617</v>
      </c>
      <c r="U141" s="16">
        <f t="shared" si="0"/>
        <v>2.0359185191282472</v>
      </c>
      <c r="V141" s="16">
        <f t="shared" si="0"/>
        <v>10.024415868285658</v>
      </c>
      <c r="W141" s="16">
        <f t="shared" si="0"/>
        <v>39.993709544527171</v>
      </c>
      <c r="X141" s="16">
        <f t="shared" si="0"/>
        <v>1.4367872811831928</v>
      </c>
      <c r="Y141" s="16">
        <f t="shared" si="0"/>
        <v>1.5941803077398349</v>
      </c>
      <c r="Z141" s="16">
        <f t="shared" si="0"/>
        <v>0.62336385552752882</v>
      </c>
      <c r="AA141" s="16">
        <f t="shared" si="0"/>
        <v>0.78197962499312523</v>
      </c>
      <c r="AB141" s="16">
        <f t="shared" si="0"/>
        <v>4.689596418470801</v>
      </c>
      <c r="AC141" s="16">
        <f t="shared" si="0"/>
        <v>4.1864742543120652</v>
      </c>
      <c r="AD141" s="16">
        <f t="shared" si="0"/>
        <v>209.47697525192368</v>
      </c>
      <c r="AE141" s="52"/>
      <c r="AF141" s="16"/>
      <c r="AG141" s="16"/>
      <c r="AH141" s="16"/>
      <c r="AI141" s="16"/>
      <c r="AJ141" s="16"/>
      <c r="AK141" s="16"/>
      <c r="AL141" s="41"/>
    </row>
    <row r="142" spans="1:38" ht="15" customHeight="1" thickBot="1">
      <c r="A142" s="82"/>
      <c r="B142" s="42"/>
      <c r="C142" s="83"/>
      <c r="D142" s="199" t="s">
        <v>455</v>
      </c>
      <c r="E142" s="198">
        <f>SUM(E14,E17,E18,E24,E48,E49,E50,E57,E72,E73,E131)/E141*100</f>
        <v>49.537711446796742</v>
      </c>
      <c r="F142" s="198">
        <f t="shared" ref="F142:G142" si="1">SUM(F14,F17,F18,F24,F48,F49,F50,F57,F72,F73,F131)/F141*100</f>
        <v>7.4494819343509571</v>
      </c>
      <c r="G142" s="198">
        <f t="shared" si="1"/>
        <v>99.374594209068107</v>
      </c>
      <c r="H142" s="202"/>
      <c r="I142" s="202"/>
      <c r="J142" s="198">
        <f>SUM(J14,J17,J18,J24,J48,J49,J50,J57,J72,J73,J131)/J141*100</f>
        <v>54.152125078973214</v>
      </c>
      <c r="K142" s="202"/>
      <c r="L142" s="202"/>
      <c r="M142" s="202"/>
      <c r="N142" s="198">
        <f t="shared" ref="N142:P142" si="2">SUM(N14,N17,N18,N24,N48,N49,N50,N57,N72,N73,N131)/N141*100</f>
        <v>80.600509116064018</v>
      </c>
      <c r="O142" s="198">
        <f t="shared" si="2"/>
        <v>46.316963027336634</v>
      </c>
      <c r="P142" s="198">
        <f t="shared" si="2"/>
        <v>90.251766869211821</v>
      </c>
      <c r="Q142" s="202"/>
      <c r="R142" s="202"/>
      <c r="S142" s="202"/>
      <c r="T142" s="202"/>
      <c r="U142" s="202"/>
      <c r="V142" s="202"/>
      <c r="W142" s="7"/>
      <c r="X142" s="7"/>
      <c r="Y142" s="7"/>
      <c r="Z142" s="7"/>
      <c r="AA142" s="7"/>
      <c r="AB142" s="7"/>
      <c r="AC142" s="7"/>
      <c r="AD142" s="7"/>
      <c r="AE142" s="53"/>
      <c r="AF142" s="8"/>
      <c r="AG142" s="8"/>
      <c r="AH142" s="8"/>
      <c r="AI142" s="8"/>
      <c r="AJ142" s="8"/>
      <c r="AK142" s="8"/>
      <c r="AL142" s="42"/>
    </row>
    <row r="143" spans="1:38" ht="15" customHeight="1" thickBot="1">
      <c r="A143" s="200"/>
      <c r="B143" s="42"/>
      <c r="C143" s="83"/>
      <c r="D143" s="199"/>
      <c r="E143" s="198">
        <f>SUM(E14,E17,E18,E24,E48,E49,E50,E57,E72,E73,E131)</f>
        <v>13.073787500343553</v>
      </c>
      <c r="F143" s="198">
        <f t="shared" ref="F143:G143" si="3">SUM(F14,F17,F18,F24,F48,F49,F50,F57,F72,F73,F131)</f>
        <v>2.1331714176184193</v>
      </c>
      <c r="G143" s="198">
        <f t="shared" si="3"/>
        <v>82.168267452306992</v>
      </c>
      <c r="H143" s="202"/>
      <c r="I143" s="202"/>
      <c r="J143" s="198">
        <f>SUM(J14,J17,J18,J24,J48,J49,J50,J57,J72,J73,J131)</f>
        <v>14.427985578372372</v>
      </c>
      <c r="K143" s="202"/>
      <c r="L143" s="202"/>
      <c r="M143" s="202"/>
      <c r="N143" s="198">
        <f t="shared" ref="N143:P143" si="4">SUM(N14,N17,N18,N24,N48,N49,N50,N57,N72,N73,N131)</f>
        <v>3.8024048335479899</v>
      </c>
      <c r="O143" s="198">
        <f t="shared" si="4"/>
        <v>0.11289671263247217</v>
      </c>
      <c r="P143" s="198">
        <f t="shared" si="4"/>
        <v>0.28006656941523489</v>
      </c>
      <c r="Q143" s="202"/>
      <c r="R143" s="202"/>
      <c r="S143" s="202"/>
      <c r="T143" s="202"/>
      <c r="U143" s="202"/>
      <c r="V143" s="202"/>
      <c r="W143" s="7"/>
      <c r="X143" s="7"/>
      <c r="Y143" s="7"/>
      <c r="Z143" s="7"/>
      <c r="AA143" s="7"/>
      <c r="AB143" s="7"/>
      <c r="AC143" s="7"/>
      <c r="AD143" s="7"/>
      <c r="AE143" s="201"/>
      <c r="AF143" s="8"/>
      <c r="AG143" s="8"/>
      <c r="AH143" s="8"/>
      <c r="AI143" s="8"/>
      <c r="AJ143" s="8"/>
      <c r="AK143" s="8"/>
      <c r="AL143" s="42"/>
    </row>
    <row r="144" spans="1:38" ht="26.25" hidden="1" customHeight="1" thickBot="1">
      <c r="A144" s="85"/>
      <c r="B144" s="43" t="s">
        <v>347</v>
      </c>
      <c r="C144" s="86" t="s">
        <v>354</v>
      </c>
      <c r="D144" s="87" t="s">
        <v>281</v>
      </c>
      <c r="E144" s="9" t="s">
        <v>444</v>
      </c>
      <c r="F144" s="9" t="s">
        <v>444</v>
      </c>
      <c r="G144" s="9" t="s">
        <v>444</v>
      </c>
      <c r="H144" s="9" t="s">
        <v>444</v>
      </c>
      <c r="I144" s="9" t="s">
        <v>444</v>
      </c>
      <c r="J144" s="9" t="s">
        <v>444</v>
      </c>
      <c r="K144" s="9" t="s">
        <v>444</v>
      </c>
      <c r="L144" s="9" t="s">
        <v>444</v>
      </c>
      <c r="M144" s="9" t="s">
        <v>444</v>
      </c>
      <c r="N144" s="9" t="s">
        <v>444</v>
      </c>
      <c r="O144" s="9" t="s">
        <v>444</v>
      </c>
      <c r="P144" s="9" t="s">
        <v>444</v>
      </c>
      <c r="Q144" s="9" t="s">
        <v>444</v>
      </c>
      <c r="R144" s="9" t="s">
        <v>444</v>
      </c>
      <c r="S144" s="9" t="s">
        <v>444</v>
      </c>
      <c r="T144" s="9" t="s">
        <v>444</v>
      </c>
      <c r="U144" s="9" t="s">
        <v>444</v>
      </c>
      <c r="V144" s="9" t="s">
        <v>444</v>
      </c>
      <c r="W144" s="9" t="s">
        <v>444</v>
      </c>
      <c r="X144" s="9" t="s">
        <v>444</v>
      </c>
      <c r="Y144" s="9" t="s">
        <v>444</v>
      </c>
      <c r="Z144" s="9" t="s">
        <v>444</v>
      </c>
      <c r="AA144" s="9" t="s">
        <v>444</v>
      </c>
      <c r="AB144" s="9" t="s">
        <v>444</v>
      </c>
      <c r="AC144" s="9" t="s">
        <v>444</v>
      </c>
      <c r="AD144" s="9" t="s">
        <v>444</v>
      </c>
      <c r="AE144" s="54"/>
      <c r="AF144" s="9" t="s">
        <v>444</v>
      </c>
      <c r="AG144" s="9" t="s">
        <v>444</v>
      </c>
      <c r="AH144" s="9" t="s">
        <v>444</v>
      </c>
      <c r="AI144" s="9" t="s">
        <v>444</v>
      </c>
      <c r="AJ144" s="9" t="s">
        <v>444</v>
      </c>
      <c r="AK144" s="9" t="s">
        <v>444</v>
      </c>
      <c r="AL144" s="43" t="s">
        <v>49</v>
      </c>
    </row>
    <row r="145" spans="1:38" ht="26.25" hidden="1" customHeight="1" thickBot="1">
      <c r="A145" s="85"/>
      <c r="B145" s="43" t="s">
        <v>348</v>
      </c>
      <c r="C145" s="86" t="s">
        <v>355</v>
      </c>
      <c r="D145" s="87" t="s">
        <v>281</v>
      </c>
      <c r="E145" s="9" t="s">
        <v>444</v>
      </c>
      <c r="F145" s="9" t="s">
        <v>444</v>
      </c>
      <c r="G145" s="9" t="s">
        <v>444</v>
      </c>
      <c r="H145" s="9" t="s">
        <v>444</v>
      </c>
      <c r="I145" s="9" t="s">
        <v>444</v>
      </c>
      <c r="J145" s="9" t="s">
        <v>444</v>
      </c>
      <c r="K145" s="9" t="s">
        <v>444</v>
      </c>
      <c r="L145" s="9" t="s">
        <v>444</v>
      </c>
      <c r="M145" s="9" t="s">
        <v>444</v>
      </c>
      <c r="N145" s="9" t="s">
        <v>444</v>
      </c>
      <c r="O145" s="9" t="s">
        <v>444</v>
      </c>
      <c r="P145" s="9" t="s">
        <v>444</v>
      </c>
      <c r="Q145" s="9" t="s">
        <v>444</v>
      </c>
      <c r="R145" s="9" t="s">
        <v>444</v>
      </c>
      <c r="S145" s="9" t="s">
        <v>444</v>
      </c>
      <c r="T145" s="9" t="s">
        <v>444</v>
      </c>
      <c r="U145" s="9" t="s">
        <v>444</v>
      </c>
      <c r="V145" s="9" t="s">
        <v>444</v>
      </c>
      <c r="W145" s="9" t="s">
        <v>444</v>
      </c>
      <c r="X145" s="9" t="s">
        <v>444</v>
      </c>
      <c r="Y145" s="9" t="s">
        <v>444</v>
      </c>
      <c r="Z145" s="9" t="s">
        <v>444</v>
      </c>
      <c r="AA145" s="9" t="s">
        <v>444</v>
      </c>
      <c r="AB145" s="9" t="s">
        <v>444</v>
      </c>
      <c r="AC145" s="9" t="s">
        <v>444</v>
      </c>
      <c r="AD145" s="9" t="s">
        <v>444</v>
      </c>
      <c r="AE145" s="54"/>
      <c r="AF145" s="9" t="s">
        <v>444</v>
      </c>
      <c r="AG145" s="9" t="s">
        <v>444</v>
      </c>
      <c r="AH145" s="9" t="s">
        <v>444</v>
      </c>
      <c r="AI145" s="9" t="s">
        <v>444</v>
      </c>
      <c r="AJ145" s="9" t="s">
        <v>444</v>
      </c>
      <c r="AK145" s="9" t="s">
        <v>444</v>
      </c>
      <c r="AL145" s="43" t="s">
        <v>49</v>
      </c>
    </row>
    <row r="146" spans="1:38" ht="26.25" hidden="1" customHeight="1" thickBot="1">
      <c r="A146" s="85"/>
      <c r="B146" s="43" t="s">
        <v>349</v>
      </c>
      <c r="C146" s="86" t="s">
        <v>356</v>
      </c>
      <c r="D146" s="87" t="s">
        <v>281</v>
      </c>
      <c r="E146" s="9" t="s">
        <v>444</v>
      </c>
      <c r="F146" s="9" t="s">
        <v>444</v>
      </c>
      <c r="G146" s="9" t="s">
        <v>444</v>
      </c>
      <c r="H146" s="9" t="s">
        <v>444</v>
      </c>
      <c r="I146" s="9" t="s">
        <v>444</v>
      </c>
      <c r="J146" s="9" t="s">
        <v>444</v>
      </c>
      <c r="K146" s="9" t="s">
        <v>444</v>
      </c>
      <c r="L146" s="9" t="s">
        <v>444</v>
      </c>
      <c r="M146" s="9" t="s">
        <v>444</v>
      </c>
      <c r="N146" s="9" t="s">
        <v>444</v>
      </c>
      <c r="O146" s="9" t="s">
        <v>444</v>
      </c>
      <c r="P146" s="9" t="s">
        <v>444</v>
      </c>
      <c r="Q146" s="9" t="s">
        <v>444</v>
      </c>
      <c r="R146" s="9" t="s">
        <v>444</v>
      </c>
      <c r="S146" s="9" t="s">
        <v>444</v>
      </c>
      <c r="T146" s="9" t="s">
        <v>444</v>
      </c>
      <c r="U146" s="9" t="s">
        <v>444</v>
      </c>
      <c r="V146" s="9" t="s">
        <v>444</v>
      </c>
      <c r="W146" s="9" t="s">
        <v>444</v>
      </c>
      <c r="X146" s="9" t="s">
        <v>444</v>
      </c>
      <c r="Y146" s="9" t="s">
        <v>444</v>
      </c>
      <c r="Z146" s="9" t="s">
        <v>444</v>
      </c>
      <c r="AA146" s="9" t="s">
        <v>444</v>
      </c>
      <c r="AB146" s="9" t="s">
        <v>444</v>
      </c>
      <c r="AC146" s="9" t="s">
        <v>444</v>
      </c>
      <c r="AD146" s="9" t="s">
        <v>444</v>
      </c>
      <c r="AE146" s="54"/>
      <c r="AF146" s="9" t="s">
        <v>444</v>
      </c>
      <c r="AG146" s="9" t="s">
        <v>444</v>
      </c>
      <c r="AH146" s="9" t="s">
        <v>444</v>
      </c>
      <c r="AI146" s="9" t="s">
        <v>444</v>
      </c>
      <c r="AJ146" s="9" t="s">
        <v>444</v>
      </c>
      <c r="AK146" s="9" t="s">
        <v>444</v>
      </c>
      <c r="AL146" s="43" t="s">
        <v>49</v>
      </c>
    </row>
    <row r="147" spans="1:38" ht="26.25" hidden="1" customHeight="1" thickBot="1">
      <c r="A147" s="85"/>
      <c r="B147" s="43" t="s">
        <v>350</v>
      </c>
      <c r="C147" s="86" t="s">
        <v>357</v>
      </c>
      <c r="D147" s="87" t="s">
        <v>281</v>
      </c>
      <c r="E147" s="9" t="s">
        <v>444</v>
      </c>
      <c r="F147" s="9" t="s">
        <v>444</v>
      </c>
      <c r="G147" s="9" t="s">
        <v>444</v>
      </c>
      <c r="H147" s="9" t="s">
        <v>444</v>
      </c>
      <c r="I147" s="9" t="s">
        <v>444</v>
      </c>
      <c r="J147" s="9" t="s">
        <v>444</v>
      </c>
      <c r="K147" s="9" t="s">
        <v>444</v>
      </c>
      <c r="L147" s="9" t="s">
        <v>444</v>
      </c>
      <c r="M147" s="9" t="s">
        <v>444</v>
      </c>
      <c r="N147" s="9" t="s">
        <v>444</v>
      </c>
      <c r="O147" s="9" t="s">
        <v>444</v>
      </c>
      <c r="P147" s="9" t="s">
        <v>444</v>
      </c>
      <c r="Q147" s="9" t="s">
        <v>444</v>
      </c>
      <c r="R147" s="9" t="s">
        <v>444</v>
      </c>
      <c r="S147" s="9" t="s">
        <v>444</v>
      </c>
      <c r="T147" s="9" t="s">
        <v>444</v>
      </c>
      <c r="U147" s="9" t="s">
        <v>444</v>
      </c>
      <c r="V147" s="9" t="s">
        <v>444</v>
      </c>
      <c r="W147" s="9" t="s">
        <v>444</v>
      </c>
      <c r="X147" s="9" t="s">
        <v>444</v>
      </c>
      <c r="Y147" s="9" t="s">
        <v>444</v>
      </c>
      <c r="Z147" s="9" t="s">
        <v>444</v>
      </c>
      <c r="AA147" s="9" t="s">
        <v>444</v>
      </c>
      <c r="AB147" s="9" t="s">
        <v>444</v>
      </c>
      <c r="AC147" s="9" t="s">
        <v>444</v>
      </c>
      <c r="AD147" s="9" t="s">
        <v>444</v>
      </c>
      <c r="AE147" s="54"/>
      <c r="AF147" s="9" t="s">
        <v>444</v>
      </c>
      <c r="AG147" s="9" t="s">
        <v>444</v>
      </c>
      <c r="AH147" s="9" t="s">
        <v>444</v>
      </c>
      <c r="AI147" s="9" t="s">
        <v>444</v>
      </c>
      <c r="AJ147" s="9" t="s">
        <v>444</v>
      </c>
      <c r="AK147" s="9" t="s">
        <v>444</v>
      </c>
      <c r="AL147" s="43" t="s">
        <v>49</v>
      </c>
    </row>
    <row r="148" spans="1:38" ht="26.25" hidden="1" customHeight="1" thickBot="1">
      <c r="A148" s="85"/>
      <c r="B148" s="43" t="s">
        <v>351</v>
      </c>
      <c r="C148" s="86" t="s">
        <v>358</v>
      </c>
      <c r="D148" s="87" t="s">
        <v>281</v>
      </c>
      <c r="E148" s="9" t="s">
        <v>444</v>
      </c>
      <c r="F148" s="9" t="s">
        <v>444</v>
      </c>
      <c r="G148" s="9" t="s">
        <v>444</v>
      </c>
      <c r="H148" s="9" t="s">
        <v>444</v>
      </c>
      <c r="I148" s="9" t="s">
        <v>444</v>
      </c>
      <c r="J148" s="9" t="s">
        <v>444</v>
      </c>
      <c r="K148" s="9" t="s">
        <v>444</v>
      </c>
      <c r="L148" s="9" t="s">
        <v>444</v>
      </c>
      <c r="M148" s="9" t="s">
        <v>444</v>
      </c>
      <c r="N148" s="9" t="s">
        <v>444</v>
      </c>
      <c r="O148" s="9" t="s">
        <v>444</v>
      </c>
      <c r="P148" s="9" t="s">
        <v>444</v>
      </c>
      <c r="Q148" s="9" t="s">
        <v>444</v>
      </c>
      <c r="R148" s="9" t="s">
        <v>444</v>
      </c>
      <c r="S148" s="9" t="s">
        <v>444</v>
      </c>
      <c r="T148" s="9" t="s">
        <v>444</v>
      </c>
      <c r="U148" s="9" t="s">
        <v>444</v>
      </c>
      <c r="V148" s="9" t="s">
        <v>444</v>
      </c>
      <c r="W148" s="9" t="s">
        <v>444</v>
      </c>
      <c r="X148" s="9" t="s">
        <v>444</v>
      </c>
      <c r="Y148" s="9" t="s">
        <v>444</v>
      </c>
      <c r="Z148" s="9" t="s">
        <v>444</v>
      </c>
      <c r="AA148" s="9" t="s">
        <v>444</v>
      </c>
      <c r="AB148" s="9" t="s">
        <v>444</v>
      </c>
      <c r="AC148" s="9" t="s">
        <v>444</v>
      </c>
      <c r="AD148" s="9" t="s">
        <v>444</v>
      </c>
      <c r="AE148" s="54"/>
      <c r="AF148" s="9" t="s">
        <v>444</v>
      </c>
      <c r="AG148" s="9" t="s">
        <v>444</v>
      </c>
      <c r="AH148" s="9" t="s">
        <v>444</v>
      </c>
      <c r="AI148" s="9" t="s">
        <v>444</v>
      </c>
      <c r="AJ148" s="9" t="s">
        <v>444</v>
      </c>
      <c r="AK148" s="9" t="s">
        <v>444</v>
      </c>
      <c r="AL148" s="43" t="s">
        <v>49</v>
      </c>
    </row>
    <row r="149" spans="1:38" ht="26.25" hidden="1" customHeight="1" thickBot="1">
      <c r="A149" s="85"/>
      <c r="B149" s="43" t="s">
        <v>352</v>
      </c>
      <c r="C149" s="86" t="s">
        <v>359</v>
      </c>
      <c r="D149" s="87" t="s">
        <v>281</v>
      </c>
      <c r="E149" s="9" t="s">
        <v>444</v>
      </c>
      <c r="F149" s="9" t="s">
        <v>444</v>
      </c>
      <c r="G149" s="9" t="s">
        <v>444</v>
      </c>
      <c r="H149" s="9" t="s">
        <v>444</v>
      </c>
      <c r="I149" s="9" t="s">
        <v>444</v>
      </c>
      <c r="J149" s="9" t="s">
        <v>444</v>
      </c>
      <c r="K149" s="9" t="s">
        <v>444</v>
      </c>
      <c r="L149" s="9" t="s">
        <v>444</v>
      </c>
      <c r="M149" s="9" t="s">
        <v>444</v>
      </c>
      <c r="N149" s="9" t="s">
        <v>444</v>
      </c>
      <c r="O149" s="9" t="s">
        <v>444</v>
      </c>
      <c r="P149" s="9" t="s">
        <v>444</v>
      </c>
      <c r="Q149" s="9" t="s">
        <v>444</v>
      </c>
      <c r="R149" s="9" t="s">
        <v>444</v>
      </c>
      <c r="S149" s="9" t="s">
        <v>444</v>
      </c>
      <c r="T149" s="9" t="s">
        <v>444</v>
      </c>
      <c r="U149" s="9" t="s">
        <v>444</v>
      </c>
      <c r="V149" s="9" t="s">
        <v>444</v>
      </c>
      <c r="W149" s="9" t="s">
        <v>444</v>
      </c>
      <c r="X149" s="9" t="s">
        <v>444</v>
      </c>
      <c r="Y149" s="9" t="s">
        <v>444</v>
      </c>
      <c r="Z149" s="9" t="s">
        <v>444</v>
      </c>
      <c r="AA149" s="9" t="s">
        <v>444</v>
      </c>
      <c r="AB149" s="9" t="s">
        <v>444</v>
      </c>
      <c r="AC149" s="9" t="s">
        <v>444</v>
      </c>
      <c r="AD149" s="9" t="s">
        <v>444</v>
      </c>
      <c r="AE149" s="54"/>
      <c r="AF149" s="9" t="s">
        <v>444</v>
      </c>
      <c r="AG149" s="9" t="s">
        <v>444</v>
      </c>
      <c r="AH149" s="9" t="s">
        <v>444</v>
      </c>
      <c r="AI149" s="9" t="s">
        <v>444</v>
      </c>
      <c r="AJ149" s="9" t="s">
        <v>444</v>
      </c>
      <c r="AK149" s="9" t="s">
        <v>444</v>
      </c>
      <c r="AL149" s="43" t="s">
        <v>413</v>
      </c>
    </row>
    <row r="150" spans="1:38" ht="26.25" hidden="1" customHeight="1" thickBot="1">
      <c r="A150" s="85"/>
      <c r="B150" s="43" t="s">
        <v>353</v>
      </c>
      <c r="C150" s="86" t="s">
        <v>360</v>
      </c>
      <c r="D150" s="87" t="s">
        <v>281</v>
      </c>
      <c r="E150" s="9" t="s">
        <v>444</v>
      </c>
      <c r="F150" s="9" t="s">
        <v>444</v>
      </c>
      <c r="G150" s="9" t="s">
        <v>444</v>
      </c>
      <c r="H150" s="9" t="s">
        <v>444</v>
      </c>
      <c r="I150" s="9" t="s">
        <v>444</v>
      </c>
      <c r="J150" s="9" t="s">
        <v>444</v>
      </c>
      <c r="K150" s="9" t="s">
        <v>444</v>
      </c>
      <c r="L150" s="9" t="s">
        <v>444</v>
      </c>
      <c r="M150" s="9" t="s">
        <v>444</v>
      </c>
      <c r="N150" s="9" t="s">
        <v>444</v>
      </c>
      <c r="O150" s="9" t="s">
        <v>444</v>
      </c>
      <c r="P150" s="9" t="s">
        <v>444</v>
      </c>
      <c r="Q150" s="9" t="s">
        <v>444</v>
      </c>
      <c r="R150" s="9" t="s">
        <v>444</v>
      </c>
      <c r="S150" s="9" t="s">
        <v>444</v>
      </c>
      <c r="T150" s="9" t="s">
        <v>444</v>
      </c>
      <c r="U150" s="9" t="s">
        <v>444</v>
      </c>
      <c r="V150" s="9" t="s">
        <v>444</v>
      </c>
      <c r="W150" s="9" t="s">
        <v>444</v>
      </c>
      <c r="X150" s="9" t="s">
        <v>444</v>
      </c>
      <c r="Y150" s="9" t="s">
        <v>444</v>
      </c>
      <c r="Z150" s="9" t="s">
        <v>444</v>
      </c>
      <c r="AA150" s="9" t="s">
        <v>444</v>
      </c>
      <c r="AB150" s="9" t="s">
        <v>444</v>
      </c>
      <c r="AC150" s="9" t="s">
        <v>444</v>
      </c>
      <c r="AD150" s="9" t="s">
        <v>444</v>
      </c>
      <c r="AE150" s="54"/>
      <c r="AF150" s="9" t="s">
        <v>444</v>
      </c>
      <c r="AG150" s="9" t="s">
        <v>444</v>
      </c>
      <c r="AH150" s="9" t="s">
        <v>444</v>
      </c>
      <c r="AI150" s="9" t="s">
        <v>444</v>
      </c>
      <c r="AJ150" s="9" t="s">
        <v>444</v>
      </c>
      <c r="AK150" s="9" t="s">
        <v>444</v>
      </c>
      <c r="AL150" s="43" t="s">
        <v>413</v>
      </c>
    </row>
    <row r="151" spans="1:38" ht="15" customHeight="1" thickBot="1">
      <c r="A151" s="93"/>
      <c r="B151" s="94"/>
      <c r="C151" s="94"/>
      <c r="D151" s="84"/>
      <c r="E151"/>
      <c r="F151"/>
      <c r="G151"/>
      <c r="H151"/>
      <c r="I151"/>
      <c r="J151"/>
      <c r="K151"/>
      <c r="L151"/>
      <c r="M151"/>
      <c r="N151"/>
      <c r="O151" s="84"/>
      <c r="P151" s="84"/>
      <c r="Q151" s="84"/>
      <c r="R151" s="84"/>
      <c r="S151" s="84"/>
      <c r="T151" s="84"/>
      <c r="U151" s="84"/>
      <c r="V151" s="84"/>
      <c r="W151" s="84"/>
      <c r="X151" s="84"/>
      <c r="Y151" s="84"/>
      <c r="Z151" s="84"/>
      <c r="AA151" s="84"/>
      <c r="AB151" s="84"/>
      <c r="AC151" s="84"/>
      <c r="AD151" s="84"/>
      <c r="AE151" s="57"/>
      <c r="AF151" s="84"/>
      <c r="AG151" s="84"/>
      <c r="AH151" s="84"/>
      <c r="AI151" s="84"/>
      <c r="AJ151" s="84"/>
      <c r="AK151" s="84"/>
      <c r="AL151" s="46"/>
    </row>
    <row r="152" spans="1:38" ht="26.25" customHeight="1" thickBot="1">
      <c r="A152" s="88"/>
      <c r="B152" s="44" t="s">
        <v>325</v>
      </c>
      <c r="C152" s="89" t="s">
        <v>369</v>
      </c>
      <c r="D152" s="88"/>
      <c r="E152" s="88" t="s">
        <v>444</v>
      </c>
      <c r="F152" s="88" t="s">
        <v>444</v>
      </c>
      <c r="G152" s="88" t="s">
        <v>444</v>
      </c>
      <c r="H152" s="88" t="s">
        <v>444</v>
      </c>
      <c r="I152" s="88" t="s">
        <v>444</v>
      </c>
      <c r="J152" s="88" t="s">
        <v>444</v>
      </c>
      <c r="K152" s="88" t="s">
        <v>444</v>
      </c>
      <c r="L152" s="88" t="s">
        <v>444</v>
      </c>
      <c r="M152" s="88" t="s">
        <v>444</v>
      </c>
      <c r="N152" s="88" t="s">
        <v>444</v>
      </c>
      <c r="O152" s="88" t="s">
        <v>444</v>
      </c>
      <c r="P152" s="88" t="s">
        <v>444</v>
      </c>
      <c r="Q152" s="88" t="s">
        <v>444</v>
      </c>
      <c r="R152" s="88" t="s">
        <v>444</v>
      </c>
      <c r="S152" s="88" t="s">
        <v>444</v>
      </c>
      <c r="T152" s="88" t="s">
        <v>444</v>
      </c>
      <c r="U152" s="88" t="s">
        <v>444</v>
      </c>
      <c r="V152" s="88" t="s">
        <v>444</v>
      </c>
      <c r="W152" s="88" t="s">
        <v>444</v>
      </c>
      <c r="X152" s="88" t="s">
        <v>444</v>
      </c>
      <c r="Y152" s="88" t="s">
        <v>444</v>
      </c>
      <c r="Z152" s="88" t="s">
        <v>444</v>
      </c>
      <c r="AA152" s="88" t="s">
        <v>444</v>
      </c>
      <c r="AB152" s="88" t="s">
        <v>444</v>
      </c>
      <c r="AC152" s="88" t="s">
        <v>444</v>
      </c>
      <c r="AD152" s="88" t="s">
        <v>444</v>
      </c>
      <c r="AE152" s="170"/>
      <c r="AF152" s="88" t="s">
        <v>444</v>
      </c>
      <c r="AG152" s="88" t="s">
        <v>444</v>
      </c>
      <c r="AH152" s="88" t="s">
        <v>444</v>
      </c>
      <c r="AI152" s="88" t="s">
        <v>444</v>
      </c>
      <c r="AJ152" s="88" t="s">
        <v>444</v>
      </c>
      <c r="AK152" s="88" t="s">
        <v>443</v>
      </c>
      <c r="AL152" s="44"/>
    </row>
    <row r="153" spans="1:38" ht="37.5" customHeight="1" thickBot="1">
      <c r="A153" s="90"/>
      <c r="B153" s="91" t="s">
        <v>367</v>
      </c>
      <c r="C153" s="92" t="s">
        <v>364</v>
      </c>
      <c r="D153" s="90" t="s">
        <v>297</v>
      </c>
      <c r="E153" s="11">
        <f>SUM(E$141, E$152, IF(AND(ISNUMBER(SEARCH($B$4,"AT|BE|CH|GB|IE|LT|LU|NL")),SUM(E$144:E$150)&gt;0),SUM(E$144:E$150)-SUM(E$27:E$33),0))</f>
        <v>26.391585558781284</v>
      </c>
      <c r="F153" s="11">
        <f t="shared" ref="F153:AD153" si="5">SUM(F$141, F$152, IF(AND(ISNUMBER(SEARCH($B$4,"AT|BE|CH|GB|IE|LT|LU|NL")),SUM(F$144:F$150)&gt;0),SUM(F$144:F$150)-SUM(F$27:F$33),0))</f>
        <v>28.635164651946685</v>
      </c>
      <c r="G153" s="11">
        <f t="shared" si="5"/>
        <v>82.68538664866216</v>
      </c>
      <c r="H153" s="11">
        <f t="shared" si="5"/>
        <v>9.6254472534167146</v>
      </c>
      <c r="I153" s="11">
        <f t="shared" si="5"/>
        <v>17.046989492965711</v>
      </c>
      <c r="J153" s="11">
        <f t="shared" si="5"/>
        <v>26.643433766137885</v>
      </c>
      <c r="K153" s="11">
        <f t="shared" si="5"/>
        <v>37.171867072455555</v>
      </c>
      <c r="L153" s="11">
        <f t="shared" si="5"/>
        <v>1.7620014314470018</v>
      </c>
      <c r="M153" s="11">
        <f t="shared" si="5"/>
        <v>62.149072626796332</v>
      </c>
      <c r="N153" s="11">
        <f t="shared" si="5"/>
        <v>4.7175940639190763</v>
      </c>
      <c r="O153" s="11">
        <f t="shared" si="5"/>
        <v>0.24374808979992849</v>
      </c>
      <c r="P153" s="11">
        <f t="shared" si="5"/>
        <v>0.31031699337376167</v>
      </c>
      <c r="Q153" s="11">
        <f t="shared" si="5"/>
        <v>0.88532197136256829</v>
      </c>
      <c r="R153" s="11">
        <f t="shared" si="5"/>
        <v>3.076547404268644</v>
      </c>
      <c r="S153" s="11">
        <f t="shared" si="5"/>
        <v>2.132370987466079</v>
      </c>
      <c r="T153" s="11">
        <f t="shared" si="5"/>
        <v>1.3663452266337617</v>
      </c>
      <c r="U153" s="11">
        <f t="shared" si="5"/>
        <v>2.0359185191282472</v>
      </c>
      <c r="V153" s="11">
        <f t="shared" si="5"/>
        <v>10.024415868285658</v>
      </c>
      <c r="W153" s="11">
        <f t="shared" si="5"/>
        <v>39.993709544527171</v>
      </c>
      <c r="X153" s="11">
        <f t="shared" si="5"/>
        <v>1.4367872811831928</v>
      </c>
      <c r="Y153" s="11">
        <f t="shared" si="5"/>
        <v>1.5941803077398349</v>
      </c>
      <c r="Z153" s="11">
        <f t="shared" si="5"/>
        <v>0.62336385552752882</v>
      </c>
      <c r="AA153" s="11">
        <f t="shared" si="5"/>
        <v>0.78197962499312523</v>
      </c>
      <c r="AB153" s="11">
        <f t="shared" si="5"/>
        <v>4.689596418470801</v>
      </c>
      <c r="AC153" s="11">
        <f t="shared" si="5"/>
        <v>4.1864742543120652</v>
      </c>
      <c r="AD153" s="11">
        <f t="shared" si="5"/>
        <v>209.47697525192368</v>
      </c>
      <c r="AE153" s="54"/>
      <c r="AF153" s="11"/>
      <c r="AG153" s="11"/>
      <c r="AH153" s="11"/>
      <c r="AI153" s="11"/>
      <c r="AJ153" s="11"/>
      <c r="AK153" s="11"/>
      <c r="AL153" s="45"/>
    </row>
    <row r="154" spans="1:38" ht="26.25" customHeight="1" thickBot="1">
      <c r="A154" s="88"/>
      <c r="B154" s="44" t="s">
        <v>326</v>
      </c>
      <c r="C154" s="89" t="s">
        <v>370</v>
      </c>
      <c r="D154" s="88" t="s">
        <v>320</v>
      </c>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55"/>
      <c r="AF154" s="10"/>
      <c r="AG154" s="10"/>
      <c r="AH154" s="10"/>
      <c r="AI154" s="10"/>
      <c r="AJ154" s="10"/>
      <c r="AK154" s="10"/>
      <c r="AL154" s="44"/>
    </row>
    <row r="155" spans="1:38" ht="37.5" customHeight="1" thickBot="1">
      <c r="A155" s="90"/>
      <c r="B155" s="91" t="s">
        <v>368</v>
      </c>
      <c r="C155" s="92" t="s">
        <v>365</v>
      </c>
      <c r="D155" s="90" t="s">
        <v>324</v>
      </c>
      <c r="E155" s="11">
        <f>SUM(E$141, E$154, -1 * IF(OR($B$6=2005,$B$6&gt;=2020),SUM(E$99:E$122),0), IF(AND(ISNUMBER(SEARCH($B$4,"AT|BE|CH|GB|IE|LT|LU|NL")),SUM(E$144:E$150)&gt;0),SUM(E$144:E$150)-SUM(E$27:E$33),0))</f>
        <v>26.391585558781284</v>
      </c>
      <c r="F155" s="11">
        <f>SUM(F$141, F$154, -1 * IF(OR($B$6=2005,$B$6&gt;=2020),SUM(F$99:F$122),0), IF(AND(ISNUMBER(SEARCH($B$4,"AT|BE|CH|GB|IE|LT|LU|NL")),SUM(F$144:F$150)&gt;0),SUM(F$144:F$150)-SUM(F$27:F$33),0))</f>
        <v>28.635164651946685</v>
      </c>
      <c r="G155" s="11">
        <f>SUM(G$141, G$154, IF(AND(ISNUMBER(SEARCH($B$4,"AT|BE|CH|GB|IE|LT|LU|NL")),SUM(G$144:G$150)&gt;0),SUM(G$144:G$150)-SUM(G$27:G$33),0))</f>
        <v>82.68538664866216</v>
      </c>
      <c r="H155" s="11">
        <f>SUM(H$141, H$154, IF(AND(ISNUMBER(SEARCH($B$4,"AT|BE|CH|GB|IE|LT|LU|NL")),SUM(H$144:H$150)&gt;0),SUM(H$144:H$150)-SUM(H$27:H$33),0))</f>
        <v>9.6254472534167146</v>
      </c>
      <c r="I155" s="11">
        <f t="shared" ref="I155:AD155" si="6">SUM(I$141, I$154, IF(AND(ISNUMBER(SEARCH($B$4,"AT|BE|CH|GB|IE|LT|LU|NL")),SUM(I$144:I$150)&gt;0),SUM(I$144:I$150)-SUM(I$27:I$33),0))</f>
        <v>17.046989492965711</v>
      </c>
      <c r="J155" s="11">
        <f t="shared" si="6"/>
        <v>26.643433766137885</v>
      </c>
      <c r="K155" s="11">
        <f t="shared" si="6"/>
        <v>37.171867072455555</v>
      </c>
      <c r="L155" s="11">
        <f t="shared" si="6"/>
        <v>1.7620014314470018</v>
      </c>
      <c r="M155" s="11">
        <f t="shared" si="6"/>
        <v>62.149072626796332</v>
      </c>
      <c r="N155" s="11">
        <f t="shared" si="6"/>
        <v>4.7175940639190763</v>
      </c>
      <c r="O155" s="11">
        <f t="shared" si="6"/>
        <v>0.24374808979992849</v>
      </c>
      <c r="P155" s="11">
        <f t="shared" si="6"/>
        <v>0.31031699337376167</v>
      </c>
      <c r="Q155" s="11">
        <f t="shared" si="6"/>
        <v>0.88532197136256829</v>
      </c>
      <c r="R155" s="11">
        <f t="shared" si="6"/>
        <v>3.076547404268644</v>
      </c>
      <c r="S155" s="11">
        <f t="shared" si="6"/>
        <v>2.132370987466079</v>
      </c>
      <c r="T155" s="11">
        <f t="shared" si="6"/>
        <v>1.3663452266337617</v>
      </c>
      <c r="U155" s="11">
        <f t="shared" si="6"/>
        <v>2.0359185191282472</v>
      </c>
      <c r="V155" s="11">
        <f t="shared" si="6"/>
        <v>10.024415868285658</v>
      </c>
      <c r="W155" s="11">
        <f t="shared" si="6"/>
        <v>39.993709544527171</v>
      </c>
      <c r="X155" s="11">
        <f t="shared" si="6"/>
        <v>1.4367872811831928</v>
      </c>
      <c r="Y155" s="11">
        <f t="shared" si="6"/>
        <v>1.5941803077398349</v>
      </c>
      <c r="Z155" s="11">
        <f t="shared" si="6"/>
        <v>0.62336385552752882</v>
      </c>
      <c r="AA155" s="11">
        <f t="shared" si="6"/>
        <v>0.78197962499312523</v>
      </c>
      <c r="AB155" s="11">
        <f t="shared" si="6"/>
        <v>4.689596418470801</v>
      </c>
      <c r="AC155" s="11">
        <f t="shared" si="6"/>
        <v>4.1864742543120652</v>
      </c>
      <c r="AD155" s="11">
        <f t="shared" si="6"/>
        <v>209.47697525192368</v>
      </c>
      <c r="AE155" s="56"/>
      <c r="AF155" s="11"/>
      <c r="AG155" s="11"/>
      <c r="AH155" s="11"/>
      <c r="AI155" s="11"/>
      <c r="AJ155" s="11"/>
      <c r="AK155" s="11"/>
      <c r="AL155" s="45"/>
    </row>
    <row r="156" spans="1:38" ht="15" customHeight="1" thickBot="1">
      <c r="A156" s="93"/>
      <c r="B156" s="94"/>
      <c r="C156" s="94"/>
      <c r="D156" s="84"/>
      <c r="E156"/>
      <c r="F156"/>
      <c r="G156"/>
      <c r="H156"/>
      <c r="I156"/>
      <c r="J156"/>
      <c r="K156"/>
      <c r="L156"/>
      <c r="M156"/>
      <c r="N156"/>
      <c r="O156" s="84"/>
      <c r="P156" s="84"/>
      <c r="Q156" s="84"/>
      <c r="R156" s="84"/>
      <c r="S156" s="84"/>
      <c r="T156" s="84"/>
      <c r="U156" s="84"/>
      <c r="V156" s="84"/>
      <c r="W156" s="84"/>
      <c r="X156" s="84"/>
      <c r="Y156" s="84"/>
      <c r="Z156" s="84"/>
      <c r="AA156" s="84"/>
      <c r="AB156" s="84"/>
      <c r="AC156" s="84"/>
      <c r="AD156" s="84"/>
      <c r="AE156" s="57"/>
      <c r="AF156" s="84"/>
      <c r="AG156" s="84"/>
      <c r="AH156" s="84"/>
      <c r="AI156" s="84"/>
      <c r="AJ156" s="84"/>
      <c r="AK156" s="84"/>
      <c r="AL156" s="46"/>
    </row>
    <row r="157" spans="1:38" ht="26.25" customHeight="1" thickBot="1">
      <c r="A157" s="95" t="s">
        <v>363</v>
      </c>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c r="AA157" s="96"/>
      <c r="AB157" s="96"/>
      <c r="AC157" s="96"/>
      <c r="AD157" s="96"/>
      <c r="AE157" s="58"/>
      <c r="AF157" s="96"/>
      <c r="AG157" s="96"/>
      <c r="AH157" s="96"/>
      <c r="AI157" s="96"/>
      <c r="AJ157" s="96"/>
      <c r="AK157" s="96"/>
      <c r="AL157" s="47"/>
    </row>
    <row r="158" spans="1:38" ht="26.25" customHeight="1" thickBot="1">
      <c r="A158" s="48" t="s">
        <v>327</v>
      </c>
      <c r="B158" s="48" t="s">
        <v>328</v>
      </c>
      <c r="C158" s="97" t="s">
        <v>329</v>
      </c>
      <c r="D158" s="98"/>
      <c r="E158" s="98">
        <v>4.7783838975999998E-2</v>
      </c>
      <c r="F158" s="98">
        <v>0.22697323513600001</v>
      </c>
      <c r="G158" s="98">
        <v>1.1945959744E-2</v>
      </c>
      <c r="H158" s="98" t="s">
        <v>443</v>
      </c>
      <c r="I158" s="98" t="s">
        <v>443</v>
      </c>
      <c r="J158" s="98" t="s">
        <v>443</v>
      </c>
      <c r="K158" s="98" t="s">
        <v>443</v>
      </c>
      <c r="L158" s="98" t="s">
        <v>443</v>
      </c>
      <c r="M158" s="98">
        <v>14.3351516928</v>
      </c>
      <c r="N158" s="98" t="s">
        <v>443</v>
      </c>
      <c r="O158" s="98" t="s">
        <v>443</v>
      </c>
      <c r="P158" s="98" t="s">
        <v>443</v>
      </c>
      <c r="Q158" s="98" t="s">
        <v>443</v>
      </c>
      <c r="R158" s="98" t="s">
        <v>443</v>
      </c>
      <c r="S158" s="98" t="s">
        <v>443</v>
      </c>
      <c r="T158" s="98" t="s">
        <v>443</v>
      </c>
      <c r="U158" s="98" t="s">
        <v>443</v>
      </c>
      <c r="V158" s="98" t="s">
        <v>443</v>
      </c>
      <c r="W158" s="98" t="s">
        <v>443</v>
      </c>
      <c r="X158" s="98" t="s">
        <v>443</v>
      </c>
      <c r="Y158" s="98" t="s">
        <v>443</v>
      </c>
      <c r="Z158" s="98" t="s">
        <v>443</v>
      </c>
      <c r="AA158" s="98" t="s">
        <v>443</v>
      </c>
      <c r="AB158" s="98" t="s">
        <v>443</v>
      </c>
      <c r="AC158" s="98" t="s">
        <v>443</v>
      </c>
      <c r="AD158" s="98" t="s">
        <v>443</v>
      </c>
      <c r="AE158" s="54"/>
      <c r="AF158" s="98" t="s">
        <v>444</v>
      </c>
      <c r="AG158" s="98" t="s">
        <v>443</v>
      </c>
      <c r="AH158" s="98" t="s">
        <v>443</v>
      </c>
      <c r="AI158" s="98" t="s">
        <v>444</v>
      </c>
      <c r="AJ158" s="98" t="s">
        <v>443</v>
      </c>
      <c r="AK158" s="98">
        <v>513.67626899200002</v>
      </c>
      <c r="AL158" s="48" t="s">
        <v>49</v>
      </c>
    </row>
    <row r="159" spans="1:38" ht="26.25" customHeight="1" thickBot="1">
      <c r="A159" s="48" t="s">
        <v>327</v>
      </c>
      <c r="B159" s="48" t="s">
        <v>330</v>
      </c>
      <c r="C159" s="97" t="s">
        <v>331</v>
      </c>
      <c r="D159" s="98"/>
      <c r="E159" s="98" t="s">
        <v>442</v>
      </c>
      <c r="F159" s="98" t="s">
        <v>442</v>
      </c>
      <c r="G159" s="98" t="s">
        <v>442</v>
      </c>
      <c r="H159" s="98" t="s">
        <v>442</v>
      </c>
      <c r="I159" s="98" t="s">
        <v>442</v>
      </c>
      <c r="J159" s="98" t="s">
        <v>442</v>
      </c>
      <c r="K159" s="98" t="s">
        <v>442</v>
      </c>
      <c r="L159" s="98" t="s">
        <v>442</v>
      </c>
      <c r="M159" s="98" t="s">
        <v>442</v>
      </c>
      <c r="N159" s="98" t="s">
        <v>442</v>
      </c>
      <c r="O159" s="98" t="s">
        <v>442</v>
      </c>
      <c r="P159" s="98" t="s">
        <v>442</v>
      </c>
      <c r="Q159" s="98" t="s">
        <v>442</v>
      </c>
      <c r="R159" s="98" t="s">
        <v>442</v>
      </c>
      <c r="S159" s="98" t="s">
        <v>442</v>
      </c>
      <c r="T159" s="98" t="s">
        <v>442</v>
      </c>
      <c r="U159" s="98" t="s">
        <v>442</v>
      </c>
      <c r="V159" s="98" t="s">
        <v>442</v>
      </c>
      <c r="W159" s="98" t="s">
        <v>442</v>
      </c>
      <c r="X159" s="98" t="s">
        <v>442</v>
      </c>
      <c r="Y159" s="98" t="s">
        <v>442</v>
      </c>
      <c r="Z159" s="98" t="s">
        <v>442</v>
      </c>
      <c r="AA159" s="98" t="s">
        <v>442</v>
      </c>
      <c r="AB159" s="98" t="s">
        <v>442</v>
      </c>
      <c r="AC159" s="98" t="s">
        <v>442</v>
      </c>
      <c r="AD159" s="98" t="s">
        <v>442</v>
      </c>
      <c r="AE159" s="54"/>
      <c r="AF159" s="98" t="s">
        <v>444</v>
      </c>
      <c r="AG159" s="98" t="s">
        <v>443</v>
      </c>
      <c r="AH159" s="98" t="s">
        <v>443</v>
      </c>
      <c r="AI159" s="98" t="s">
        <v>444</v>
      </c>
      <c r="AJ159" s="98" t="s">
        <v>443</v>
      </c>
      <c r="AK159" s="98" t="s">
        <v>442</v>
      </c>
      <c r="AL159" s="48" t="s">
        <v>49</v>
      </c>
    </row>
    <row r="160" spans="1:38" ht="26.25" customHeight="1" thickBot="1">
      <c r="A160" s="48" t="s">
        <v>332</v>
      </c>
      <c r="B160" s="48" t="s">
        <v>333</v>
      </c>
      <c r="C160" s="97" t="s">
        <v>411</v>
      </c>
      <c r="D160" s="98"/>
      <c r="E160" s="98" t="s">
        <v>442</v>
      </c>
      <c r="F160" s="98" t="s">
        <v>442</v>
      </c>
      <c r="G160" s="98" t="s">
        <v>442</v>
      </c>
      <c r="H160" s="98" t="s">
        <v>442</v>
      </c>
      <c r="I160" s="98" t="s">
        <v>442</v>
      </c>
      <c r="J160" s="98" t="s">
        <v>442</v>
      </c>
      <c r="K160" s="98" t="s">
        <v>442</v>
      </c>
      <c r="L160" s="98" t="s">
        <v>442</v>
      </c>
      <c r="M160" s="98" t="s">
        <v>442</v>
      </c>
      <c r="N160" s="98" t="s">
        <v>442</v>
      </c>
      <c r="O160" s="98" t="s">
        <v>442</v>
      </c>
      <c r="P160" s="98" t="s">
        <v>442</v>
      </c>
      <c r="Q160" s="98" t="s">
        <v>442</v>
      </c>
      <c r="R160" s="98" t="s">
        <v>442</v>
      </c>
      <c r="S160" s="98" t="s">
        <v>442</v>
      </c>
      <c r="T160" s="98" t="s">
        <v>442</v>
      </c>
      <c r="U160" s="98" t="s">
        <v>442</v>
      </c>
      <c r="V160" s="98" t="s">
        <v>442</v>
      </c>
      <c r="W160" s="98" t="s">
        <v>442</v>
      </c>
      <c r="X160" s="98" t="s">
        <v>442</v>
      </c>
      <c r="Y160" s="98" t="s">
        <v>442</v>
      </c>
      <c r="Z160" s="98" t="s">
        <v>442</v>
      </c>
      <c r="AA160" s="98" t="s">
        <v>442</v>
      </c>
      <c r="AB160" s="98" t="s">
        <v>442</v>
      </c>
      <c r="AC160" s="98" t="s">
        <v>442</v>
      </c>
      <c r="AD160" s="98" t="s">
        <v>442</v>
      </c>
      <c r="AE160" s="54"/>
      <c r="AF160" s="98" t="s">
        <v>442</v>
      </c>
      <c r="AG160" s="98" t="s">
        <v>442</v>
      </c>
      <c r="AH160" s="98" t="s">
        <v>442</v>
      </c>
      <c r="AI160" s="98" t="s">
        <v>442</v>
      </c>
      <c r="AJ160" s="98" t="s">
        <v>442</v>
      </c>
      <c r="AK160" s="98" t="s">
        <v>442</v>
      </c>
      <c r="AL160" s="48" t="s">
        <v>49</v>
      </c>
    </row>
    <row r="161" spans="1:38" ht="26.25" customHeight="1" thickBot="1">
      <c r="A161" s="48" t="s">
        <v>334</v>
      </c>
      <c r="B161" s="48" t="s">
        <v>335</v>
      </c>
      <c r="C161" s="97" t="s">
        <v>336</v>
      </c>
      <c r="D161" s="98"/>
      <c r="E161" s="98" t="s">
        <v>444</v>
      </c>
      <c r="F161" s="98" t="s">
        <v>444</v>
      </c>
      <c r="G161" s="98" t="s">
        <v>444</v>
      </c>
      <c r="H161" s="98" t="s">
        <v>444</v>
      </c>
      <c r="I161" s="98" t="s">
        <v>444</v>
      </c>
      <c r="J161" s="98" t="s">
        <v>444</v>
      </c>
      <c r="K161" s="98" t="s">
        <v>444</v>
      </c>
      <c r="L161" s="98" t="s">
        <v>444</v>
      </c>
      <c r="M161" s="98" t="s">
        <v>444</v>
      </c>
      <c r="N161" s="98" t="s">
        <v>444</v>
      </c>
      <c r="O161" s="98" t="s">
        <v>444</v>
      </c>
      <c r="P161" s="98" t="s">
        <v>444</v>
      </c>
      <c r="Q161" s="98" t="s">
        <v>444</v>
      </c>
      <c r="R161" s="98" t="s">
        <v>444</v>
      </c>
      <c r="S161" s="98" t="s">
        <v>444</v>
      </c>
      <c r="T161" s="98" t="s">
        <v>444</v>
      </c>
      <c r="U161" s="98" t="s">
        <v>444</v>
      </c>
      <c r="V161" s="98" t="s">
        <v>444</v>
      </c>
      <c r="W161" s="98" t="s">
        <v>444</v>
      </c>
      <c r="X161" s="98" t="s">
        <v>444</v>
      </c>
      <c r="Y161" s="98" t="s">
        <v>444</v>
      </c>
      <c r="Z161" s="98" t="s">
        <v>444</v>
      </c>
      <c r="AA161" s="98" t="s">
        <v>444</v>
      </c>
      <c r="AB161" s="98" t="s">
        <v>443</v>
      </c>
      <c r="AC161" s="98" t="s">
        <v>443</v>
      </c>
      <c r="AD161" s="98" t="s">
        <v>443</v>
      </c>
      <c r="AE161" s="54"/>
      <c r="AF161" s="98" t="s">
        <v>442</v>
      </c>
      <c r="AG161" s="98" t="s">
        <v>442</v>
      </c>
      <c r="AH161" s="98" t="s">
        <v>442</v>
      </c>
      <c r="AI161" s="98" t="s">
        <v>442</v>
      </c>
      <c r="AJ161" s="98" t="s">
        <v>442</v>
      </c>
      <c r="AK161" s="98" t="s">
        <v>443</v>
      </c>
      <c r="AL161" s="48" t="s">
        <v>49</v>
      </c>
    </row>
    <row r="162" spans="1:38" ht="26.25" customHeight="1" thickBot="1">
      <c r="A162" s="49" t="s">
        <v>334</v>
      </c>
      <c r="B162" s="49" t="s">
        <v>337</v>
      </c>
      <c r="C162" s="99" t="s">
        <v>338</v>
      </c>
      <c r="D162" s="100"/>
      <c r="E162" s="98" t="s">
        <v>444</v>
      </c>
      <c r="F162" s="98" t="s">
        <v>444</v>
      </c>
      <c r="G162" s="98" t="s">
        <v>444</v>
      </c>
      <c r="H162" s="98" t="s">
        <v>444</v>
      </c>
      <c r="I162" s="98" t="s">
        <v>444</v>
      </c>
      <c r="J162" s="98" t="s">
        <v>444</v>
      </c>
      <c r="K162" s="98" t="s">
        <v>444</v>
      </c>
      <c r="L162" s="98" t="s">
        <v>444</v>
      </c>
      <c r="M162" s="98" t="s">
        <v>444</v>
      </c>
      <c r="N162" s="98" t="s">
        <v>444</v>
      </c>
      <c r="O162" s="98" t="s">
        <v>444</v>
      </c>
      <c r="P162" s="98" t="s">
        <v>444</v>
      </c>
      <c r="Q162" s="98" t="s">
        <v>444</v>
      </c>
      <c r="R162" s="98" t="s">
        <v>444</v>
      </c>
      <c r="S162" s="98" t="s">
        <v>444</v>
      </c>
      <c r="T162" s="98" t="s">
        <v>444</v>
      </c>
      <c r="U162" s="98" t="s">
        <v>444</v>
      </c>
      <c r="V162" s="98" t="s">
        <v>444</v>
      </c>
      <c r="W162" s="98" t="s">
        <v>444</v>
      </c>
      <c r="X162" s="98" t="s">
        <v>444</v>
      </c>
      <c r="Y162" s="98" t="s">
        <v>444</v>
      </c>
      <c r="Z162" s="98" t="s">
        <v>444</v>
      </c>
      <c r="AA162" s="98" t="s">
        <v>444</v>
      </c>
      <c r="AB162" s="98" t="s">
        <v>443</v>
      </c>
      <c r="AC162" s="98" t="s">
        <v>443</v>
      </c>
      <c r="AD162" s="98" t="s">
        <v>443</v>
      </c>
      <c r="AE162" s="54"/>
      <c r="AF162" s="98" t="s">
        <v>443</v>
      </c>
      <c r="AG162" s="98" t="s">
        <v>443</v>
      </c>
      <c r="AH162" s="98" t="s">
        <v>443</v>
      </c>
      <c r="AI162" s="98" t="s">
        <v>443</v>
      </c>
      <c r="AJ162" s="98" t="s">
        <v>443</v>
      </c>
      <c r="AK162" s="98" t="s">
        <v>443</v>
      </c>
      <c r="AL162" s="49" t="s">
        <v>412</v>
      </c>
    </row>
    <row r="163" spans="1:38" ht="26.25" customHeight="1" thickBot="1">
      <c r="A163" s="50" t="s">
        <v>339</v>
      </c>
      <c r="B163" s="50" t="s">
        <v>340</v>
      </c>
      <c r="C163" s="101" t="s">
        <v>341</v>
      </c>
      <c r="D163" s="102"/>
      <c r="E163" s="102" t="s">
        <v>442</v>
      </c>
      <c r="F163" s="102" t="s">
        <v>442</v>
      </c>
      <c r="G163" s="102" t="s">
        <v>442</v>
      </c>
      <c r="H163" s="102" t="s">
        <v>442</v>
      </c>
      <c r="I163" s="102" t="s">
        <v>442</v>
      </c>
      <c r="J163" s="102" t="s">
        <v>442</v>
      </c>
      <c r="K163" s="102" t="s">
        <v>442</v>
      </c>
      <c r="L163" s="102" t="s">
        <v>442</v>
      </c>
      <c r="M163" s="102" t="s">
        <v>442</v>
      </c>
      <c r="N163" s="102" t="s">
        <v>442</v>
      </c>
      <c r="O163" s="102" t="s">
        <v>442</v>
      </c>
      <c r="P163" s="102" t="s">
        <v>442</v>
      </c>
      <c r="Q163" s="102" t="s">
        <v>442</v>
      </c>
      <c r="R163" s="102" t="s">
        <v>442</v>
      </c>
      <c r="S163" s="102" t="s">
        <v>442</v>
      </c>
      <c r="T163" s="102" t="s">
        <v>442</v>
      </c>
      <c r="U163" s="102" t="s">
        <v>442</v>
      </c>
      <c r="V163" s="102" t="s">
        <v>442</v>
      </c>
      <c r="W163" s="102" t="s">
        <v>442</v>
      </c>
      <c r="X163" s="102" t="s">
        <v>442</v>
      </c>
      <c r="Y163" s="102" t="s">
        <v>442</v>
      </c>
      <c r="Z163" s="102" t="s">
        <v>442</v>
      </c>
      <c r="AA163" s="102" t="s">
        <v>442</v>
      </c>
      <c r="AB163" s="102" t="s">
        <v>442</v>
      </c>
      <c r="AC163" s="102" t="s">
        <v>443</v>
      </c>
      <c r="AD163" s="102" t="s">
        <v>443</v>
      </c>
      <c r="AE163" s="54"/>
      <c r="AF163" s="102" t="s">
        <v>443</v>
      </c>
      <c r="AG163" s="102" t="s">
        <v>443</v>
      </c>
      <c r="AH163" s="102" t="s">
        <v>443</v>
      </c>
      <c r="AI163" s="102" t="s">
        <v>443</v>
      </c>
      <c r="AJ163" s="102" t="s">
        <v>443</v>
      </c>
      <c r="AK163" s="102" t="s">
        <v>442</v>
      </c>
      <c r="AL163" s="50" t="s">
        <v>412</v>
      </c>
    </row>
    <row r="164" spans="1:38" ht="26.25" customHeight="1" thickBot="1">
      <c r="A164" s="50" t="s">
        <v>339</v>
      </c>
      <c r="B164" s="50" t="s">
        <v>342</v>
      </c>
      <c r="C164" s="101" t="s">
        <v>343</v>
      </c>
      <c r="D164" s="102"/>
      <c r="E164" s="102">
        <v>0.115</v>
      </c>
      <c r="F164" s="102">
        <v>0.34499999999999997</v>
      </c>
      <c r="G164" s="102">
        <v>2.3E-2</v>
      </c>
      <c r="H164" s="102">
        <v>2.3E-2</v>
      </c>
      <c r="I164" s="102">
        <v>0.13272336000000001</v>
      </c>
      <c r="J164" s="102">
        <v>0.16221743999999999</v>
      </c>
      <c r="K164" s="102">
        <v>0.25069967999999998</v>
      </c>
      <c r="L164" s="102">
        <v>1.1945102400000001E-2</v>
      </c>
      <c r="M164" s="102">
        <v>3.45</v>
      </c>
      <c r="N164" s="102" t="s">
        <v>443</v>
      </c>
      <c r="O164" s="102" t="s">
        <v>443</v>
      </c>
      <c r="P164" s="102" t="s">
        <v>443</v>
      </c>
      <c r="Q164" s="102" t="s">
        <v>443</v>
      </c>
      <c r="R164" s="102" t="s">
        <v>443</v>
      </c>
      <c r="S164" s="102" t="s">
        <v>443</v>
      </c>
      <c r="T164" s="102" t="s">
        <v>443</v>
      </c>
      <c r="U164" s="102" t="s">
        <v>443</v>
      </c>
      <c r="V164" s="102" t="s">
        <v>443</v>
      </c>
      <c r="W164" s="102" t="s">
        <v>443</v>
      </c>
      <c r="X164" s="102" t="s">
        <v>443</v>
      </c>
      <c r="Y164" s="102" t="s">
        <v>443</v>
      </c>
      <c r="Z164" s="102" t="s">
        <v>443</v>
      </c>
      <c r="AA164" s="102" t="s">
        <v>443</v>
      </c>
      <c r="AB164" s="102" t="s">
        <v>443</v>
      </c>
      <c r="AC164" s="102" t="s">
        <v>443</v>
      </c>
      <c r="AD164" s="102" t="s">
        <v>443</v>
      </c>
      <c r="AE164" s="54"/>
      <c r="AF164" s="102" t="s">
        <v>443</v>
      </c>
      <c r="AG164" s="102" t="s">
        <v>443</v>
      </c>
      <c r="AH164" s="102" t="s">
        <v>443</v>
      </c>
      <c r="AI164" s="102" t="s">
        <v>443</v>
      </c>
      <c r="AJ164" s="102" t="s">
        <v>443</v>
      </c>
      <c r="AK164" s="102">
        <v>1150</v>
      </c>
      <c r="AL164" s="50" t="s">
        <v>344</v>
      </c>
    </row>
    <row r="165" spans="1:38" ht="26.25" customHeight="1" thickBot="1">
      <c r="A165" s="50" t="s">
        <v>339</v>
      </c>
      <c r="B165" s="50" t="s">
        <v>345</v>
      </c>
      <c r="C165" s="101" t="s">
        <v>346</v>
      </c>
      <c r="D165" s="102"/>
      <c r="E165" s="102" t="s">
        <v>444</v>
      </c>
      <c r="F165" s="102" t="s">
        <v>444</v>
      </c>
      <c r="G165" s="102" t="s">
        <v>444</v>
      </c>
      <c r="H165" s="102" t="s">
        <v>444</v>
      </c>
      <c r="I165" s="102" t="s">
        <v>444</v>
      </c>
      <c r="J165" s="102" t="s">
        <v>444</v>
      </c>
      <c r="K165" s="102" t="s">
        <v>444</v>
      </c>
      <c r="L165" s="102" t="s">
        <v>444</v>
      </c>
      <c r="M165" s="102" t="s">
        <v>444</v>
      </c>
      <c r="N165" s="102" t="s">
        <v>444</v>
      </c>
      <c r="O165" s="102" t="s">
        <v>444</v>
      </c>
      <c r="P165" s="102" t="s">
        <v>444</v>
      </c>
      <c r="Q165" s="102" t="s">
        <v>444</v>
      </c>
      <c r="R165" s="102" t="s">
        <v>444</v>
      </c>
      <c r="S165" s="102" t="s">
        <v>444</v>
      </c>
      <c r="T165" s="102" t="s">
        <v>444</v>
      </c>
      <c r="U165" s="102" t="s">
        <v>444</v>
      </c>
      <c r="V165" s="102" t="s">
        <v>444</v>
      </c>
      <c r="W165" s="102" t="s">
        <v>444</v>
      </c>
      <c r="X165" s="102" t="s">
        <v>444</v>
      </c>
      <c r="Y165" s="102" t="s">
        <v>444</v>
      </c>
      <c r="Z165" s="102" t="s">
        <v>444</v>
      </c>
      <c r="AA165" s="102" t="s">
        <v>444</v>
      </c>
      <c r="AB165" s="102" t="s">
        <v>444</v>
      </c>
      <c r="AC165" s="102" t="s">
        <v>444</v>
      </c>
      <c r="AD165" s="102" t="s">
        <v>444</v>
      </c>
      <c r="AE165" s="56"/>
      <c r="AF165" s="102" t="s">
        <v>443</v>
      </c>
      <c r="AG165" s="102" t="s">
        <v>443</v>
      </c>
      <c r="AH165" s="102" t="s">
        <v>443</v>
      </c>
      <c r="AI165" s="102" t="s">
        <v>443</v>
      </c>
      <c r="AJ165" s="102" t="s">
        <v>443</v>
      </c>
      <c r="AK165" s="102" t="s">
        <v>444</v>
      </c>
      <c r="AL165" s="50" t="s">
        <v>412</v>
      </c>
    </row>
    <row r="166" spans="1:38" ht="15" customHeight="1">
      <c r="D166" s="12"/>
      <c r="E166" s="12"/>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4"/>
      <c r="AG166" s="14"/>
      <c r="AH166" s="14"/>
      <c r="AI166" s="14"/>
      <c r="AJ166" s="14"/>
      <c r="AK166" s="14"/>
      <c r="AL166" s="18"/>
    </row>
    <row r="167" spans="1:38" s="113" customFormat="1" ht="52.5" customHeight="1">
      <c r="A167" s="270" t="s">
        <v>371</v>
      </c>
      <c r="B167" s="270"/>
      <c r="C167" s="270"/>
      <c r="D167" s="270"/>
      <c r="E167" s="270"/>
      <c r="F167" s="270"/>
      <c r="G167" s="270"/>
      <c r="H167" s="111"/>
      <c r="I167" s="112"/>
      <c r="J167" s="112"/>
      <c r="K167" s="112"/>
      <c r="L167" s="112"/>
      <c r="M167" s="112"/>
      <c r="N167" s="112"/>
      <c r="O167" s="112"/>
      <c r="P167" s="112"/>
      <c r="Q167" s="112"/>
      <c r="R167" s="112"/>
      <c r="S167" s="112"/>
      <c r="T167" s="112"/>
      <c r="U167" s="112"/>
      <c r="AC167" s="114"/>
      <c r="AD167" s="114"/>
      <c r="AG167" s="115"/>
      <c r="AH167" s="115"/>
      <c r="AI167" s="115"/>
      <c r="AJ167" s="115"/>
      <c r="AK167" s="115"/>
      <c r="AL167" s="115"/>
    </row>
    <row r="168" spans="1:38" s="116" customFormat="1" ht="63.75" customHeight="1">
      <c r="A168" s="270" t="s">
        <v>375</v>
      </c>
      <c r="B168" s="270"/>
      <c r="C168" s="270"/>
      <c r="D168" s="270"/>
      <c r="E168" s="270"/>
      <c r="F168" s="270"/>
      <c r="G168" s="270"/>
      <c r="H168" s="111"/>
      <c r="I168" s="112"/>
      <c r="J168"/>
      <c r="K168"/>
      <c r="L168"/>
      <c r="M168" s="112"/>
      <c r="N168" s="112"/>
      <c r="O168" s="112"/>
      <c r="P168" s="112"/>
      <c r="Q168" s="112"/>
      <c r="R168" s="112"/>
      <c r="S168" s="112"/>
      <c r="T168" s="112"/>
      <c r="U168" s="112"/>
    </row>
    <row r="169" spans="1:38" s="116" customFormat="1" ht="26.25" customHeight="1">
      <c r="A169" s="270" t="s">
        <v>372</v>
      </c>
      <c r="B169" s="270"/>
      <c r="C169" s="270"/>
      <c r="D169" s="270"/>
      <c r="E169" s="270"/>
      <c r="F169" s="270"/>
      <c r="G169" s="270"/>
      <c r="H169" s="111"/>
      <c r="I169" s="112"/>
      <c r="J169"/>
      <c r="K169"/>
      <c r="L169"/>
      <c r="M169" s="112"/>
      <c r="N169" s="112"/>
      <c r="O169" s="112"/>
      <c r="P169" s="112"/>
      <c r="Q169" s="112"/>
      <c r="R169" s="112"/>
      <c r="S169" s="112"/>
      <c r="T169" s="112"/>
      <c r="U169" s="112"/>
    </row>
    <row r="170" spans="1:38" s="113" customFormat="1" ht="26.25" customHeight="1">
      <c r="A170" s="270" t="s">
        <v>373</v>
      </c>
      <c r="B170" s="270"/>
      <c r="C170" s="270"/>
      <c r="D170" s="270"/>
      <c r="E170" s="270"/>
      <c r="F170" s="270"/>
      <c r="G170" s="270"/>
      <c r="H170" s="111"/>
      <c r="I170" s="112"/>
      <c r="J170"/>
      <c r="K170"/>
      <c r="L170"/>
      <c r="M170" s="112"/>
      <c r="N170" s="112"/>
      <c r="O170" s="112"/>
      <c r="P170" s="112"/>
      <c r="Q170" s="112"/>
      <c r="R170" s="112"/>
      <c r="S170" s="112"/>
      <c r="T170" s="112"/>
      <c r="U170" s="112"/>
      <c r="AC170" s="114"/>
      <c r="AD170" s="114"/>
      <c r="AG170" s="115"/>
      <c r="AH170" s="115"/>
      <c r="AI170" s="115"/>
      <c r="AJ170" s="115"/>
      <c r="AK170" s="115"/>
      <c r="AL170" s="115"/>
    </row>
    <row r="171" spans="1:38" s="116" customFormat="1" ht="52.5" customHeight="1">
      <c r="A171" s="270" t="s">
        <v>374</v>
      </c>
      <c r="B171" s="270"/>
      <c r="C171" s="270"/>
      <c r="D171" s="270"/>
      <c r="E171" s="270"/>
      <c r="F171" s="270"/>
      <c r="G171" s="270"/>
      <c r="H171" s="111"/>
      <c r="I171" s="112"/>
      <c r="J171"/>
      <c r="K171"/>
      <c r="L171"/>
      <c r="M171" s="112"/>
      <c r="N171" s="112"/>
      <c r="O171" s="112"/>
      <c r="P171" s="112"/>
      <c r="Q171" s="112"/>
      <c r="R171" s="112"/>
      <c r="S171" s="112"/>
      <c r="T171" s="112"/>
      <c r="U171" s="112"/>
    </row>
  </sheetData>
  <autoFilter ref="A10:AD150" xr:uid="{00000000-0001-0000-1C00-000000000000}">
    <filterColumn colId="1" showButton="0">
      <filters blank="1">
        <filter val="1A1a"/>
        <filter val="1A2a"/>
        <filter val="1A2b"/>
        <filter val="1A2gviii"/>
        <filter val="1B1a"/>
        <filter val="1B1b"/>
        <filter val="1B1c"/>
        <filter val="2A1"/>
        <filter val="2C1"/>
        <filter val="2C2"/>
        <filter val="5C1biii"/>
        <filter val="NATIONAL TOTAL"/>
        <filter val="NFR Code"/>
      </filters>
    </filterColumn>
    <filterColumn colId="2" showButton="0"/>
    <filterColumn colId="4" showButton="0"/>
    <filterColumn colId="5" showButton="0"/>
    <filterColumn colId="6" showButton="0"/>
    <filterColumn colId="8" showButton="0"/>
    <filterColumn colId="9" showButton="0"/>
    <filterColumn colId="10" showButton="0"/>
    <filterColumn colId="13" showButton="0"/>
    <filterColumn colId="14" showButton="0"/>
    <filterColumn colId="16" showButton="0"/>
    <filterColumn colId="17" showButton="0"/>
    <filterColumn colId="18" showButton="0"/>
    <filterColumn colId="19" showButton="0"/>
    <filterColumn colId="20" showButton="0"/>
    <filterColumn colId="22" showButton="0"/>
    <filterColumn colId="23" showButton="0"/>
    <filterColumn colId="24" showButton="0"/>
    <filterColumn colId="25" showButton="0"/>
    <filterColumn colId="26" showButton="0"/>
    <filterColumn colId="27" showButton="0"/>
    <filterColumn colId="28" showButton="0"/>
  </autoFilter>
  <mergeCells count="15">
    <mergeCell ref="A169:G169"/>
    <mergeCell ref="A170:G170"/>
    <mergeCell ref="A171:G171"/>
    <mergeCell ref="Q10:V11"/>
    <mergeCell ref="W10:AD10"/>
    <mergeCell ref="AF10:AL11"/>
    <mergeCell ref="X11:AB11"/>
    <mergeCell ref="A167:G167"/>
    <mergeCell ref="A168:G168"/>
    <mergeCell ref="A10:A12"/>
    <mergeCell ref="B10:D12"/>
    <mergeCell ref="E10:H11"/>
    <mergeCell ref="I10:L11"/>
    <mergeCell ref="M10:M11"/>
    <mergeCell ref="N10:P11"/>
  </mergeCells>
  <pageMargins left="0.7" right="0.7" top="0.75" bottom="0.75" header="0.3" footer="0.3"/>
  <ignoredErrors>
    <ignoredError sqref="E16 F141:AD141 E141 AF22:AL22 AF88:AL90 AF86:AJ86 AL86 AK14:AL14 AK15:AL15 AG16:AJ16 AL16 AK17:AL17 AK18:AL18 AK19:AL19 AK20:AL20 AK21:AL21 AF26:AJ26 AK23:AL23 AL24 AL28:AL33 AL27 AF37:AL38 AH34 AJ34:AL34 AF35:AG35 AL35 AH36 AJ36:AL36 AF42:AL42 AK39:AL39 AF45:AL46 AG44 AJ44:AL44 AF49:AL51 AG47 AJ47:AL47 AF61:AJ61 AL59 AF71:AL71 AK64:AL67 AL68:AL69 AK70:AL70 AF76:AJ76 AK75:AL75 AF78:AJ78 AL77 AF80:AL81 AK79:AL79 AF120:AL120 AL119 E153:AD155 E94 AF84:AJ84 AF82:AJ82 AL82 E71 E75 AF74:AJ74 AF72:AJ72 AL72 AF85:AJ85 AL85 AF25:AJ25 AL25 AL26 E49:E50 AF58:AJ58 AL58 AF60:AJ60 AL60 E35 AF63:AL63 AF62:AJ62 AL62 AF83:AJ83 AL83 AF94:AL94 AF93:AJ93 AL93 AL84 E98 AF103:AL103 AF102:AJ102 AL102 E103 E22 E37:E38 E45:E46 AF40 AH40:AL40 AJ41:AL41 AH43 AJ43:AL43 AF48:AJ48 AL48 E54 AF54:AL54 AF52:AJ52 AL52 AF53:AJ53 AL53 E63 AF57:AJ57 AF55:AJ55 AL55 AF56:AJ56 AL56 AL57 AL61 E66:E69 AF73:AJ73 AL73 AL74 AL76 E79 AL78 E81 AF87:AJ87 AL87 AF92:AL92 AF91:AJ91 AL91 E96 AF96:AL98 AF95:AJ95 AL95 AF101:AJ101 AF99:AJ99 AL99 AF100:AJ100 AL100 AL101 AF106:AL106 AF104:AJ104 AL104 E106 AF105:AJ105 AL105 AF111:AL111 AF107:AJ107 AL107 E111 AF108:AJ108 AL108 AF109:AJ109 AL109 AF110:AJ110 AL110 AF114:AL115 AF112:AJ112 AL112 E114:E115 AF113:AJ113 AL113 E117:E118 AF117:AL118 AF116:AJ116 AL116 E120 AF122:AL124 AF121:AJ121 AL121 E122:E124 AF127:AL130 AF125:AJ125 AL125 E127:E130 E132:E134 AF132:AL135 AF131:AJ131 AL131 AF126:AJ126 AL126 E138 AF138:AL140 AF136:AJ136 AL136 AF137:AJ137 AL137"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39997558519241921"/>
  </sheetPr>
  <dimension ref="A1:AL170"/>
  <sheetViews>
    <sheetView workbookViewId="0">
      <selection activeCell="A10" sqref="A10:A12"/>
    </sheetView>
  </sheetViews>
  <sheetFormatPr defaultColWidth="8.85546875" defaultRowHeight="12.75"/>
  <cols>
    <col min="1" max="2" width="21.42578125" style="1" customWidth="1"/>
    <col min="3" max="3" width="46.42578125" style="15"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c r="A1" s="23" t="s">
        <v>362</v>
      </c>
      <c r="B1" s="24"/>
      <c r="C1" s="25"/>
    </row>
    <row r="2" spans="1:38">
      <c r="A2" s="26" t="s">
        <v>361</v>
      </c>
      <c r="B2" s="24"/>
      <c r="C2" s="25"/>
    </row>
    <row r="3" spans="1:38">
      <c r="B3" s="24"/>
      <c r="C3" s="25"/>
      <c r="F3" s="24"/>
      <c r="R3" s="2"/>
      <c r="S3" s="2"/>
      <c r="T3" s="2"/>
      <c r="U3" s="2"/>
      <c r="V3" s="2"/>
    </row>
    <row r="4" spans="1:38">
      <c r="A4" s="26" t="s">
        <v>0</v>
      </c>
      <c r="B4" s="17" t="s">
        <v>428</v>
      </c>
      <c r="C4" s="27" t="s">
        <v>1</v>
      </c>
      <c r="R4" s="2"/>
      <c r="S4" s="2"/>
      <c r="T4" s="2"/>
      <c r="U4" s="2"/>
      <c r="V4" s="2"/>
    </row>
    <row r="5" spans="1:38">
      <c r="A5" s="26" t="s">
        <v>2</v>
      </c>
      <c r="B5" s="185" t="s">
        <v>453</v>
      </c>
      <c r="C5" s="27" t="s">
        <v>3</v>
      </c>
      <c r="R5" s="2"/>
      <c r="S5" s="2"/>
      <c r="T5" s="2"/>
      <c r="U5" s="2"/>
      <c r="V5" s="2"/>
    </row>
    <row r="6" spans="1:38">
      <c r="A6" s="26" t="s">
        <v>4</v>
      </c>
      <c r="B6" s="17">
        <v>1987</v>
      </c>
      <c r="C6" s="27" t="s">
        <v>5</v>
      </c>
      <c r="R6" s="28"/>
      <c r="S6" s="28"/>
      <c r="T6" s="28"/>
      <c r="U6" s="28"/>
      <c r="V6" s="28"/>
    </row>
    <row r="7" spans="1:38">
      <c r="A7" s="26" t="s">
        <v>6</v>
      </c>
      <c r="B7" s="17" t="s">
        <v>450</v>
      </c>
      <c r="C7" s="27" t="s">
        <v>7</v>
      </c>
      <c r="R7" s="2"/>
      <c r="S7" s="2"/>
      <c r="T7" s="2"/>
      <c r="U7" s="2"/>
      <c r="V7" s="2"/>
    </row>
    <row r="8" spans="1:38">
      <c r="A8" s="6"/>
      <c r="B8" s="24"/>
      <c r="C8" s="25"/>
      <c r="R8" s="2"/>
      <c r="S8" s="2"/>
      <c r="T8" s="2"/>
      <c r="U8" s="2"/>
      <c r="V8" s="2"/>
      <c r="AF8" s="28"/>
    </row>
    <row r="9" spans="1:38" ht="13.5" thickBot="1">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c r="A10" s="271" t="str">
        <f>B4&amp;": "&amp;B5&amp;": "&amp;B6</f>
        <v>MK:  04/03/2024: 1987</v>
      </c>
      <c r="B10" s="273" t="s">
        <v>8</v>
      </c>
      <c r="C10" s="274"/>
      <c r="D10" s="275"/>
      <c r="E10" s="261" t="s">
        <v>9</v>
      </c>
      <c r="F10" s="262"/>
      <c r="G10" s="262"/>
      <c r="H10" s="263"/>
      <c r="I10" s="261" t="s">
        <v>10</v>
      </c>
      <c r="J10" s="262"/>
      <c r="K10" s="262"/>
      <c r="L10" s="263"/>
      <c r="M10" s="279" t="s">
        <v>11</v>
      </c>
      <c r="N10" s="261" t="s">
        <v>12</v>
      </c>
      <c r="O10" s="262"/>
      <c r="P10" s="263"/>
      <c r="Q10" s="261" t="s">
        <v>13</v>
      </c>
      <c r="R10" s="262"/>
      <c r="S10" s="262"/>
      <c r="T10" s="262"/>
      <c r="U10" s="262"/>
      <c r="V10" s="263"/>
      <c r="W10" s="261" t="s">
        <v>366</v>
      </c>
      <c r="X10" s="262"/>
      <c r="Y10" s="262"/>
      <c r="Z10" s="262"/>
      <c r="AA10" s="262"/>
      <c r="AB10" s="262"/>
      <c r="AC10" s="262"/>
      <c r="AD10" s="263"/>
      <c r="AE10" s="33"/>
      <c r="AF10" s="261" t="s">
        <v>383</v>
      </c>
      <c r="AG10" s="262"/>
      <c r="AH10" s="262"/>
      <c r="AI10" s="262"/>
      <c r="AJ10" s="262"/>
      <c r="AK10" s="262"/>
      <c r="AL10" s="263"/>
    </row>
    <row r="11" spans="1:38" ht="15" customHeight="1" thickBot="1">
      <c r="A11" s="272"/>
      <c r="B11" s="276"/>
      <c r="C11" s="277"/>
      <c r="D11" s="278"/>
      <c r="E11" s="264"/>
      <c r="F11" s="265"/>
      <c r="G11" s="265"/>
      <c r="H11" s="266"/>
      <c r="I11" s="264"/>
      <c r="J11" s="265"/>
      <c r="K11" s="265"/>
      <c r="L11" s="266"/>
      <c r="M11" s="280"/>
      <c r="N11" s="264"/>
      <c r="O11" s="265"/>
      <c r="P11" s="266"/>
      <c r="Q11" s="264"/>
      <c r="R11" s="265"/>
      <c r="S11" s="265"/>
      <c r="T11" s="265"/>
      <c r="U11" s="265"/>
      <c r="V11" s="266"/>
      <c r="W11" s="108"/>
      <c r="X11" s="267" t="s">
        <v>31</v>
      </c>
      <c r="Y11" s="268"/>
      <c r="Z11" s="268"/>
      <c r="AA11" s="268"/>
      <c r="AB11" s="269"/>
      <c r="AC11" s="109"/>
      <c r="AD11" s="110"/>
      <c r="AE11" s="34"/>
      <c r="AF11" s="264"/>
      <c r="AG11" s="265"/>
      <c r="AH11" s="265"/>
      <c r="AI11" s="265"/>
      <c r="AJ11" s="265"/>
      <c r="AK11" s="265"/>
      <c r="AL11" s="266"/>
    </row>
    <row r="12" spans="1:38" ht="52.5" customHeight="1" thickBot="1">
      <c r="A12" s="272"/>
      <c r="B12" s="276"/>
      <c r="C12" s="277"/>
      <c r="D12" s="278"/>
      <c r="E12" s="104" t="s">
        <v>384</v>
      </c>
      <c r="F12" s="104" t="s">
        <v>14</v>
      </c>
      <c r="G12" s="104" t="s">
        <v>15</v>
      </c>
      <c r="H12" s="104" t="s">
        <v>16</v>
      </c>
      <c r="I12" s="104" t="s">
        <v>17</v>
      </c>
      <c r="J12" s="105" t="s">
        <v>18</v>
      </c>
      <c r="K12" s="105" t="s">
        <v>19</v>
      </c>
      <c r="L12" s="106" t="s">
        <v>394</v>
      </c>
      <c r="M12" s="104" t="s">
        <v>20</v>
      </c>
      <c r="N12" s="105" t="s">
        <v>21</v>
      </c>
      <c r="O12" s="105" t="s">
        <v>22</v>
      </c>
      <c r="P12" s="105" t="s">
        <v>23</v>
      </c>
      <c r="Q12" s="105" t="s">
        <v>24</v>
      </c>
      <c r="R12" s="105" t="s">
        <v>25</v>
      </c>
      <c r="S12" s="105" t="s">
        <v>26</v>
      </c>
      <c r="T12" s="105" t="s">
        <v>27</v>
      </c>
      <c r="U12" s="105" t="s">
        <v>28</v>
      </c>
      <c r="V12" s="105" t="s">
        <v>29</v>
      </c>
      <c r="W12" s="104" t="s">
        <v>30</v>
      </c>
      <c r="X12" s="104" t="s">
        <v>395</v>
      </c>
      <c r="Y12" s="104" t="s">
        <v>396</v>
      </c>
      <c r="Z12" s="104" t="s">
        <v>397</v>
      </c>
      <c r="AA12" s="104" t="s">
        <v>398</v>
      </c>
      <c r="AB12" s="104" t="s">
        <v>41</v>
      </c>
      <c r="AC12" s="105" t="s">
        <v>32</v>
      </c>
      <c r="AD12" s="105" t="s">
        <v>33</v>
      </c>
      <c r="AE12" s="35"/>
      <c r="AF12" s="104" t="s">
        <v>34</v>
      </c>
      <c r="AG12" s="104" t="s">
        <v>35</v>
      </c>
      <c r="AH12" s="104" t="s">
        <v>36</v>
      </c>
      <c r="AI12" s="104" t="s">
        <v>37</v>
      </c>
      <c r="AJ12" s="104" t="s">
        <v>38</v>
      </c>
      <c r="AK12" s="104" t="s">
        <v>39</v>
      </c>
      <c r="AL12" s="107" t="s">
        <v>40</v>
      </c>
    </row>
    <row r="13" spans="1:38" ht="37.5" customHeight="1" thickBot="1">
      <c r="A13" s="36" t="s">
        <v>42</v>
      </c>
      <c r="B13" s="36" t="s">
        <v>43</v>
      </c>
      <c r="C13" s="37" t="s">
        <v>427</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ht="26.25" customHeight="1" thickBot="1">
      <c r="A14" s="60" t="s">
        <v>50</v>
      </c>
      <c r="B14" s="60" t="s">
        <v>51</v>
      </c>
      <c r="C14" s="61" t="s">
        <v>52</v>
      </c>
      <c r="D14" s="62"/>
      <c r="E14" s="142">
        <v>19.7803</v>
      </c>
      <c r="F14" s="142" t="s">
        <v>441</v>
      </c>
      <c r="G14" s="142" t="s">
        <v>441</v>
      </c>
      <c r="H14" s="142" t="s">
        <v>441</v>
      </c>
      <c r="I14" s="62" t="s">
        <v>441</v>
      </c>
      <c r="J14" s="62" t="s">
        <v>441</v>
      </c>
      <c r="K14" s="62" t="s">
        <v>441</v>
      </c>
      <c r="L14" s="62" t="s">
        <v>441</v>
      </c>
      <c r="M14" s="62" t="s">
        <v>441</v>
      </c>
      <c r="N14" s="62" t="s">
        <v>441</v>
      </c>
      <c r="O14" s="62" t="s">
        <v>441</v>
      </c>
      <c r="P14" s="62" t="s">
        <v>441</v>
      </c>
      <c r="Q14" s="62" t="s">
        <v>441</v>
      </c>
      <c r="R14" s="62" t="s">
        <v>441</v>
      </c>
      <c r="S14" s="62" t="s">
        <v>441</v>
      </c>
      <c r="T14" s="62" t="s">
        <v>441</v>
      </c>
      <c r="U14" s="62" t="s">
        <v>441</v>
      </c>
      <c r="V14" s="62" t="s">
        <v>441</v>
      </c>
      <c r="W14" s="62" t="s">
        <v>441</v>
      </c>
      <c r="X14" s="62" t="s">
        <v>441</v>
      </c>
      <c r="Y14" s="62" t="s">
        <v>441</v>
      </c>
      <c r="Z14" s="62" t="s">
        <v>441</v>
      </c>
      <c r="AA14" s="62" t="s">
        <v>441</v>
      </c>
      <c r="AB14" s="62" t="s">
        <v>441</v>
      </c>
      <c r="AC14" s="62" t="s">
        <v>441</v>
      </c>
      <c r="AD14" s="62" t="s">
        <v>441</v>
      </c>
      <c r="AE14" s="51"/>
      <c r="AF14" s="62">
        <v>8264</v>
      </c>
      <c r="AG14" s="62">
        <v>42585</v>
      </c>
      <c r="AH14" s="62" t="s">
        <v>442</v>
      </c>
      <c r="AI14" s="62" t="s">
        <v>442</v>
      </c>
      <c r="AJ14" s="62" t="s">
        <v>443</v>
      </c>
      <c r="AK14" s="62" t="s">
        <v>443</v>
      </c>
      <c r="AL14" s="40" t="s">
        <v>49</v>
      </c>
    </row>
    <row r="15" spans="1:38" ht="26.25" customHeight="1" thickBot="1">
      <c r="A15" s="60" t="s">
        <v>53</v>
      </c>
      <c r="B15" s="60" t="s">
        <v>54</v>
      </c>
      <c r="C15" s="61" t="s">
        <v>55</v>
      </c>
      <c r="D15" s="62"/>
      <c r="E15" s="142">
        <v>0.47</v>
      </c>
      <c r="F15" s="142" t="s">
        <v>441</v>
      </c>
      <c r="G15" s="142" t="s">
        <v>441</v>
      </c>
      <c r="H15" s="142" t="s">
        <v>441</v>
      </c>
      <c r="I15" s="62" t="s">
        <v>441</v>
      </c>
      <c r="J15" s="62" t="s">
        <v>441</v>
      </c>
      <c r="K15" s="62" t="s">
        <v>441</v>
      </c>
      <c r="L15" s="62" t="s">
        <v>441</v>
      </c>
      <c r="M15" s="62" t="s">
        <v>441</v>
      </c>
      <c r="N15" s="62" t="s">
        <v>441</v>
      </c>
      <c r="O15" s="62" t="s">
        <v>441</v>
      </c>
      <c r="P15" s="62" t="s">
        <v>441</v>
      </c>
      <c r="Q15" s="62" t="s">
        <v>441</v>
      </c>
      <c r="R15" s="62" t="s">
        <v>441</v>
      </c>
      <c r="S15" s="62" t="s">
        <v>441</v>
      </c>
      <c r="T15" s="62" t="s">
        <v>441</v>
      </c>
      <c r="U15" s="62" t="s">
        <v>441</v>
      </c>
      <c r="V15" s="62" t="s">
        <v>441</v>
      </c>
      <c r="W15" s="62" t="s">
        <v>441</v>
      </c>
      <c r="X15" s="62" t="s">
        <v>441</v>
      </c>
      <c r="Y15" s="62" t="s">
        <v>441</v>
      </c>
      <c r="Z15" s="62" t="s">
        <v>441</v>
      </c>
      <c r="AA15" s="62" t="s">
        <v>441</v>
      </c>
      <c r="AB15" s="62" t="s">
        <v>441</v>
      </c>
      <c r="AC15" s="62" t="s">
        <v>441</v>
      </c>
      <c r="AD15" s="62" t="s">
        <v>441</v>
      </c>
      <c r="AE15" s="51"/>
      <c r="AF15" s="62">
        <v>2000</v>
      </c>
      <c r="AG15" s="62" t="s">
        <v>442</v>
      </c>
      <c r="AH15" s="62" t="s">
        <v>442</v>
      </c>
      <c r="AI15" s="62" t="s">
        <v>442</v>
      </c>
      <c r="AJ15" s="62" t="s">
        <v>443</v>
      </c>
      <c r="AK15" s="62" t="s">
        <v>443</v>
      </c>
      <c r="AL15" s="40" t="s">
        <v>49</v>
      </c>
    </row>
    <row r="16" spans="1:38" ht="26.25" customHeight="1" thickBot="1">
      <c r="A16" s="60" t="s">
        <v>53</v>
      </c>
      <c r="B16" s="60" t="s">
        <v>56</v>
      </c>
      <c r="C16" s="61" t="s">
        <v>57</v>
      </c>
      <c r="D16" s="62"/>
      <c r="E16" s="142" t="s">
        <v>444</v>
      </c>
      <c r="F16" s="142" t="s">
        <v>441</v>
      </c>
      <c r="G16" s="142" t="s">
        <v>441</v>
      </c>
      <c r="H16" s="142" t="s">
        <v>441</v>
      </c>
      <c r="I16" s="62" t="s">
        <v>441</v>
      </c>
      <c r="J16" s="62" t="s">
        <v>441</v>
      </c>
      <c r="K16" s="62" t="s">
        <v>441</v>
      </c>
      <c r="L16" s="62" t="s">
        <v>441</v>
      </c>
      <c r="M16" s="62" t="s">
        <v>441</v>
      </c>
      <c r="N16" s="62" t="s">
        <v>441</v>
      </c>
      <c r="O16" s="62" t="s">
        <v>441</v>
      </c>
      <c r="P16" s="62" t="s">
        <v>441</v>
      </c>
      <c r="Q16" s="62" t="s">
        <v>441</v>
      </c>
      <c r="R16" s="62" t="s">
        <v>441</v>
      </c>
      <c r="S16" s="62" t="s">
        <v>441</v>
      </c>
      <c r="T16" s="62" t="s">
        <v>441</v>
      </c>
      <c r="U16" s="62" t="s">
        <v>441</v>
      </c>
      <c r="V16" s="62" t="s">
        <v>441</v>
      </c>
      <c r="W16" s="62" t="s">
        <v>441</v>
      </c>
      <c r="X16" s="62" t="s">
        <v>441</v>
      </c>
      <c r="Y16" s="62" t="s">
        <v>441</v>
      </c>
      <c r="Z16" s="62" t="s">
        <v>441</v>
      </c>
      <c r="AA16" s="62" t="s">
        <v>441</v>
      </c>
      <c r="AB16" s="62" t="s">
        <v>441</v>
      </c>
      <c r="AC16" s="62" t="s">
        <v>441</v>
      </c>
      <c r="AD16" s="62" t="s">
        <v>441</v>
      </c>
      <c r="AE16" s="51"/>
      <c r="AF16" s="62" t="s">
        <v>442</v>
      </c>
      <c r="AG16" s="62" t="s">
        <v>442</v>
      </c>
      <c r="AH16" s="62" t="s">
        <v>442</v>
      </c>
      <c r="AI16" s="62" t="s">
        <v>442</v>
      </c>
      <c r="AJ16" s="62" t="s">
        <v>443</v>
      </c>
      <c r="AK16" s="62" t="s">
        <v>443</v>
      </c>
      <c r="AL16" s="40" t="s">
        <v>49</v>
      </c>
    </row>
    <row r="17" spans="1:38" ht="26.25" customHeight="1" thickBot="1">
      <c r="A17" s="60" t="s">
        <v>53</v>
      </c>
      <c r="B17" s="60" t="s">
        <v>58</v>
      </c>
      <c r="C17" s="61" t="s">
        <v>59</v>
      </c>
      <c r="D17" s="62"/>
      <c r="E17" s="143">
        <v>0.58428026945399991</v>
      </c>
      <c r="F17" s="144" t="s">
        <v>441</v>
      </c>
      <c r="G17" s="144" t="s">
        <v>441</v>
      </c>
      <c r="H17" s="144" t="s">
        <v>441</v>
      </c>
      <c r="I17" s="62" t="s">
        <v>441</v>
      </c>
      <c r="J17" s="62" t="s">
        <v>441</v>
      </c>
      <c r="K17" s="62" t="s">
        <v>441</v>
      </c>
      <c r="L17" s="62" t="s">
        <v>441</v>
      </c>
      <c r="M17" s="62" t="s">
        <v>441</v>
      </c>
      <c r="N17" s="62" t="s">
        <v>441</v>
      </c>
      <c r="O17" s="62" t="s">
        <v>441</v>
      </c>
      <c r="P17" s="62" t="s">
        <v>441</v>
      </c>
      <c r="Q17" s="62" t="s">
        <v>441</v>
      </c>
      <c r="R17" s="62" t="s">
        <v>441</v>
      </c>
      <c r="S17" s="62" t="s">
        <v>441</v>
      </c>
      <c r="T17" s="62" t="s">
        <v>441</v>
      </c>
      <c r="U17" s="62" t="s">
        <v>441</v>
      </c>
      <c r="V17" s="62" t="s">
        <v>441</v>
      </c>
      <c r="W17" s="62" t="s">
        <v>441</v>
      </c>
      <c r="X17" s="62" t="s">
        <v>441</v>
      </c>
      <c r="Y17" s="62" t="s">
        <v>441</v>
      </c>
      <c r="Z17" s="62" t="s">
        <v>441</v>
      </c>
      <c r="AA17" s="62" t="s">
        <v>441</v>
      </c>
      <c r="AB17" s="62" t="s">
        <v>441</v>
      </c>
      <c r="AC17" s="62" t="s">
        <v>441</v>
      </c>
      <c r="AD17" s="62" t="s">
        <v>441</v>
      </c>
      <c r="AE17" s="51"/>
      <c r="AF17" s="62">
        <v>3766</v>
      </c>
      <c r="AG17" s="62" t="s">
        <v>442</v>
      </c>
      <c r="AH17" s="62" t="s">
        <v>442</v>
      </c>
      <c r="AI17" s="62" t="s">
        <v>442</v>
      </c>
      <c r="AJ17" s="62" t="s">
        <v>443</v>
      </c>
      <c r="AK17" s="62" t="s">
        <v>443</v>
      </c>
      <c r="AL17" s="40" t="s">
        <v>49</v>
      </c>
    </row>
    <row r="18" spans="1:38" ht="26.25" customHeight="1" thickBot="1">
      <c r="A18" s="60" t="s">
        <v>53</v>
      </c>
      <c r="B18" s="60" t="s">
        <v>60</v>
      </c>
      <c r="C18" s="61" t="s">
        <v>61</v>
      </c>
      <c r="D18" s="62"/>
      <c r="E18" s="143">
        <v>0.66740100000000002</v>
      </c>
      <c r="F18" s="143" t="s">
        <v>441</v>
      </c>
      <c r="G18" s="143" t="s">
        <v>441</v>
      </c>
      <c r="H18" s="143" t="s">
        <v>441</v>
      </c>
      <c r="I18" s="62" t="s">
        <v>441</v>
      </c>
      <c r="J18" s="62" t="s">
        <v>441</v>
      </c>
      <c r="K18" s="62" t="s">
        <v>441</v>
      </c>
      <c r="L18" s="62" t="s">
        <v>441</v>
      </c>
      <c r="M18" s="62" t="s">
        <v>441</v>
      </c>
      <c r="N18" s="62" t="s">
        <v>441</v>
      </c>
      <c r="O18" s="62" t="s">
        <v>441</v>
      </c>
      <c r="P18" s="62" t="s">
        <v>441</v>
      </c>
      <c r="Q18" s="62" t="s">
        <v>441</v>
      </c>
      <c r="R18" s="62" t="s">
        <v>441</v>
      </c>
      <c r="S18" s="62" t="s">
        <v>441</v>
      </c>
      <c r="T18" s="62" t="s">
        <v>441</v>
      </c>
      <c r="U18" s="62" t="s">
        <v>441</v>
      </c>
      <c r="V18" s="62" t="s">
        <v>441</v>
      </c>
      <c r="W18" s="62" t="s">
        <v>441</v>
      </c>
      <c r="X18" s="62" t="s">
        <v>441</v>
      </c>
      <c r="Y18" s="62" t="s">
        <v>441</v>
      </c>
      <c r="Z18" s="62" t="s">
        <v>441</v>
      </c>
      <c r="AA18" s="62" t="s">
        <v>441</v>
      </c>
      <c r="AB18" s="62" t="s">
        <v>441</v>
      </c>
      <c r="AC18" s="62" t="s">
        <v>441</v>
      </c>
      <c r="AD18" s="62" t="s">
        <v>441</v>
      </c>
      <c r="AE18" s="51"/>
      <c r="AF18" s="62">
        <v>611</v>
      </c>
      <c r="AG18" s="62" t="s">
        <v>442</v>
      </c>
      <c r="AH18" s="62">
        <v>32.915399999999998</v>
      </c>
      <c r="AI18" s="62" t="s">
        <v>442</v>
      </c>
      <c r="AJ18" s="62" t="s">
        <v>443</v>
      </c>
      <c r="AK18" s="62" t="s">
        <v>443</v>
      </c>
      <c r="AL18" s="40" t="s">
        <v>49</v>
      </c>
    </row>
    <row r="19" spans="1:38" ht="26.25" customHeight="1" thickBot="1">
      <c r="A19" s="60" t="s">
        <v>53</v>
      </c>
      <c r="B19" s="60" t="s">
        <v>62</v>
      </c>
      <c r="C19" s="61" t="s">
        <v>63</v>
      </c>
      <c r="D19" s="62"/>
      <c r="E19" s="143">
        <v>5.1318000000000003E-2</v>
      </c>
      <c r="F19" s="143" t="s">
        <v>441</v>
      </c>
      <c r="G19" s="143" t="s">
        <v>441</v>
      </c>
      <c r="H19" s="143" t="s">
        <v>441</v>
      </c>
      <c r="I19" s="62" t="s">
        <v>441</v>
      </c>
      <c r="J19" s="62" t="s">
        <v>441</v>
      </c>
      <c r="K19" s="62" t="s">
        <v>441</v>
      </c>
      <c r="L19" s="62" t="s">
        <v>441</v>
      </c>
      <c r="M19" s="62" t="s">
        <v>441</v>
      </c>
      <c r="N19" s="62" t="s">
        <v>441</v>
      </c>
      <c r="O19" s="62" t="s">
        <v>441</v>
      </c>
      <c r="P19" s="62" t="s">
        <v>441</v>
      </c>
      <c r="Q19" s="62" t="s">
        <v>441</v>
      </c>
      <c r="R19" s="62" t="s">
        <v>441</v>
      </c>
      <c r="S19" s="62" t="s">
        <v>441</v>
      </c>
      <c r="T19" s="62" t="s">
        <v>441</v>
      </c>
      <c r="U19" s="62" t="s">
        <v>441</v>
      </c>
      <c r="V19" s="62" t="s">
        <v>441</v>
      </c>
      <c r="W19" s="62" t="s">
        <v>441</v>
      </c>
      <c r="X19" s="62" t="s">
        <v>441</v>
      </c>
      <c r="Y19" s="62" t="s">
        <v>441</v>
      </c>
      <c r="Z19" s="62" t="s">
        <v>441</v>
      </c>
      <c r="AA19" s="62" t="s">
        <v>441</v>
      </c>
      <c r="AB19" s="62" t="s">
        <v>441</v>
      </c>
      <c r="AC19" s="62" t="s">
        <v>441</v>
      </c>
      <c r="AD19" s="62" t="s">
        <v>441</v>
      </c>
      <c r="AE19" s="51"/>
      <c r="AF19" s="62">
        <v>226</v>
      </c>
      <c r="AG19" s="62">
        <v>166</v>
      </c>
      <c r="AH19" s="62" t="s">
        <v>442</v>
      </c>
      <c r="AI19" s="62" t="s">
        <v>442</v>
      </c>
      <c r="AJ19" s="62" t="s">
        <v>442</v>
      </c>
      <c r="AK19" s="62" t="s">
        <v>443</v>
      </c>
      <c r="AL19" s="40" t="s">
        <v>49</v>
      </c>
    </row>
    <row r="20" spans="1:38" ht="26.25" customHeight="1" thickBot="1">
      <c r="A20" s="60" t="s">
        <v>53</v>
      </c>
      <c r="B20" s="60" t="s">
        <v>64</v>
      </c>
      <c r="C20" s="61" t="s">
        <v>65</v>
      </c>
      <c r="D20" s="62"/>
      <c r="E20" s="143" t="s">
        <v>445</v>
      </c>
      <c r="F20" s="143" t="s">
        <v>441</v>
      </c>
      <c r="G20" s="143" t="s">
        <v>441</v>
      </c>
      <c r="H20" s="143" t="s">
        <v>441</v>
      </c>
      <c r="I20" s="62" t="s">
        <v>441</v>
      </c>
      <c r="J20" s="62" t="s">
        <v>441</v>
      </c>
      <c r="K20" s="62" t="s">
        <v>441</v>
      </c>
      <c r="L20" s="62" t="s">
        <v>441</v>
      </c>
      <c r="M20" s="62" t="s">
        <v>441</v>
      </c>
      <c r="N20" s="62" t="s">
        <v>441</v>
      </c>
      <c r="O20" s="62" t="s">
        <v>441</v>
      </c>
      <c r="P20" s="62" t="s">
        <v>441</v>
      </c>
      <c r="Q20" s="62" t="s">
        <v>441</v>
      </c>
      <c r="R20" s="62" t="s">
        <v>441</v>
      </c>
      <c r="S20" s="62" t="s">
        <v>441</v>
      </c>
      <c r="T20" s="62" t="s">
        <v>441</v>
      </c>
      <c r="U20" s="62" t="s">
        <v>441</v>
      </c>
      <c r="V20" s="62" t="s">
        <v>441</v>
      </c>
      <c r="W20" s="62" t="s">
        <v>441</v>
      </c>
      <c r="X20" s="62" t="s">
        <v>441</v>
      </c>
      <c r="Y20" s="62" t="s">
        <v>441</v>
      </c>
      <c r="Z20" s="62" t="s">
        <v>441</v>
      </c>
      <c r="AA20" s="62" t="s">
        <v>441</v>
      </c>
      <c r="AB20" s="62" t="s">
        <v>441</v>
      </c>
      <c r="AC20" s="62" t="s">
        <v>441</v>
      </c>
      <c r="AD20" s="62" t="s">
        <v>441</v>
      </c>
      <c r="AE20" s="51"/>
      <c r="AF20" s="62" t="s">
        <v>445</v>
      </c>
      <c r="AG20" s="62" t="s">
        <v>442</v>
      </c>
      <c r="AH20" s="62">
        <v>1.8077399999999999</v>
      </c>
      <c r="AI20" s="62" t="s">
        <v>442</v>
      </c>
      <c r="AJ20" s="62" t="s">
        <v>442</v>
      </c>
      <c r="AK20" s="62" t="s">
        <v>443</v>
      </c>
      <c r="AL20" s="40" t="s">
        <v>49</v>
      </c>
    </row>
    <row r="21" spans="1:38" ht="26.25" customHeight="1" thickBot="1">
      <c r="A21" s="60" t="s">
        <v>53</v>
      </c>
      <c r="B21" s="60" t="s">
        <v>66</v>
      </c>
      <c r="C21" s="61" t="s">
        <v>67</v>
      </c>
      <c r="D21" s="62"/>
      <c r="E21" s="143" t="s">
        <v>445</v>
      </c>
      <c r="F21" s="143" t="s">
        <v>441</v>
      </c>
      <c r="G21" s="143" t="s">
        <v>441</v>
      </c>
      <c r="H21" s="143" t="s">
        <v>441</v>
      </c>
      <c r="I21" s="62" t="s">
        <v>441</v>
      </c>
      <c r="J21" s="62" t="s">
        <v>441</v>
      </c>
      <c r="K21" s="62" t="s">
        <v>441</v>
      </c>
      <c r="L21" s="62" t="s">
        <v>441</v>
      </c>
      <c r="M21" s="62" t="s">
        <v>441</v>
      </c>
      <c r="N21" s="62" t="s">
        <v>441</v>
      </c>
      <c r="O21" s="62" t="s">
        <v>441</v>
      </c>
      <c r="P21" s="62" t="s">
        <v>441</v>
      </c>
      <c r="Q21" s="62" t="s">
        <v>441</v>
      </c>
      <c r="R21" s="62" t="s">
        <v>441</v>
      </c>
      <c r="S21" s="62" t="s">
        <v>441</v>
      </c>
      <c r="T21" s="62" t="s">
        <v>441</v>
      </c>
      <c r="U21" s="62" t="s">
        <v>441</v>
      </c>
      <c r="V21" s="62" t="s">
        <v>441</v>
      </c>
      <c r="W21" s="62" t="s">
        <v>441</v>
      </c>
      <c r="X21" s="62" t="s">
        <v>441</v>
      </c>
      <c r="Y21" s="62" t="s">
        <v>441</v>
      </c>
      <c r="Z21" s="62" t="s">
        <v>441</v>
      </c>
      <c r="AA21" s="62" t="s">
        <v>441</v>
      </c>
      <c r="AB21" s="62" t="s">
        <v>441</v>
      </c>
      <c r="AC21" s="62" t="s">
        <v>441</v>
      </c>
      <c r="AD21" s="62" t="s">
        <v>441</v>
      </c>
      <c r="AE21" s="51"/>
      <c r="AF21" s="62" t="s">
        <v>445</v>
      </c>
      <c r="AG21" s="62" t="s">
        <v>445</v>
      </c>
      <c r="AH21" s="62" t="s">
        <v>445</v>
      </c>
      <c r="AI21" s="62" t="s">
        <v>445</v>
      </c>
      <c r="AJ21" s="62" t="s">
        <v>445</v>
      </c>
      <c r="AK21" s="62" t="s">
        <v>443</v>
      </c>
      <c r="AL21" s="40" t="s">
        <v>49</v>
      </c>
    </row>
    <row r="22" spans="1:38" ht="26.25" customHeight="1" thickBot="1">
      <c r="A22" s="60" t="s">
        <v>53</v>
      </c>
      <c r="B22" s="64" t="s">
        <v>68</v>
      </c>
      <c r="C22" s="61" t="s">
        <v>69</v>
      </c>
      <c r="D22" s="62"/>
      <c r="E22" s="143" t="s">
        <v>445</v>
      </c>
      <c r="F22" s="62" t="s">
        <v>441</v>
      </c>
      <c r="G22" s="62" t="s">
        <v>441</v>
      </c>
      <c r="H22" s="62" t="s">
        <v>441</v>
      </c>
      <c r="I22" s="62" t="s">
        <v>441</v>
      </c>
      <c r="J22" s="62" t="s">
        <v>441</v>
      </c>
      <c r="K22" s="62" t="s">
        <v>441</v>
      </c>
      <c r="L22" s="62" t="s">
        <v>441</v>
      </c>
      <c r="M22" s="62" t="s">
        <v>441</v>
      </c>
      <c r="N22" s="62" t="s">
        <v>441</v>
      </c>
      <c r="O22" s="62" t="s">
        <v>441</v>
      </c>
      <c r="P22" s="62" t="s">
        <v>441</v>
      </c>
      <c r="Q22" s="62" t="s">
        <v>441</v>
      </c>
      <c r="R22" s="62" t="s">
        <v>441</v>
      </c>
      <c r="S22" s="62" t="s">
        <v>441</v>
      </c>
      <c r="T22" s="62" t="s">
        <v>441</v>
      </c>
      <c r="U22" s="62" t="s">
        <v>441</v>
      </c>
      <c r="V22" s="62" t="s">
        <v>441</v>
      </c>
      <c r="W22" s="62" t="s">
        <v>441</v>
      </c>
      <c r="X22" s="62" t="s">
        <v>441</v>
      </c>
      <c r="Y22" s="62" t="s">
        <v>441</v>
      </c>
      <c r="Z22" s="62" t="s">
        <v>441</v>
      </c>
      <c r="AA22" s="62" t="s">
        <v>441</v>
      </c>
      <c r="AB22" s="62" t="s">
        <v>441</v>
      </c>
      <c r="AC22" s="62" t="s">
        <v>441</v>
      </c>
      <c r="AD22" s="62" t="s">
        <v>441</v>
      </c>
      <c r="AE22" s="51"/>
      <c r="AF22" s="62" t="s">
        <v>445</v>
      </c>
      <c r="AG22" s="62" t="s">
        <v>442</v>
      </c>
      <c r="AH22" s="62" t="s">
        <v>442</v>
      </c>
      <c r="AI22" s="62" t="s">
        <v>442</v>
      </c>
      <c r="AJ22" s="62" t="s">
        <v>442</v>
      </c>
      <c r="AK22" s="62" t="s">
        <v>443</v>
      </c>
      <c r="AL22" s="40" t="s">
        <v>49</v>
      </c>
    </row>
    <row r="23" spans="1:38" ht="26.25" customHeight="1" thickBot="1">
      <c r="A23" s="60" t="s">
        <v>70</v>
      </c>
      <c r="B23" s="64" t="s">
        <v>393</v>
      </c>
      <c r="C23" s="61" t="s">
        <v>389</v>
      </c>
      <c r="D23" s="103"/>
      <c r="E23" s="142" t="s">
        <v>444</v>
      </c>
      <c r="F23" s="142" t="s">
        <v>441</v>
      </c>
      <c r="G23" s="142" t="s">
        <v>441</v>
      </c>
      <c r="H23" s="142" t="s">
        <v>441</v>
      </c>
      <c r="I23" s="62" t="s">
        <v>441</v>
      </c>
      <c r="J23" s="62" t="s">
        <v>441</v>
      </c>
      <c r="K23" s="62" t="s">
        <v>441</v>
      </c>
      <c r="L23" s="62" t="s">
        <v>441</v>
      </c>
      <c r="M23" s="62" t="s">
        <v>441</v>
      </c>
      <c r="N23" s="62" t="s">
        <v>441</v>
      </c>
      <c r="O23" s="62" t="s">
        <v>441</v>
      </c>
      <c r="P23" s="62" t="s">
        <v>441</v>
      </c>
      <c r="Q23" s="62" t="s">
        <v>441</v>
      </c>
      <c r="R23" s="62" t="s">
        <v>441</v>
      </c>
      <c r="S23" s="62" t="s">
        <v>441</v>
      </c>
      <c r="T23" s="62" t="s">
        <v>441</v>
      </c>
      <c r="U23" s="62" t="s">
        <v>441</v>
      </c>
      <c r="V23" s="62" t="s">
        <v>441</v>
      </c>
      <c r="W23" s="62" t="s">
        <v>441</v>
      </c>
      <c r="X23" s="62" t="s">
        <v>441</v>
      </c>
      <c r="Y23" s="62" t="s">
        <v>441</v>
      </c>
      <c r="Z23" s="62" t="s">
        <v>441</v>
      </c>
      <c r="AA23" s="62" t="s">
        <v>441</v>
      </c>
      <c r="AB23" s="62" t="s">
        <v>441</v>
      </c>
      <c r="AC23" s="62" t="s">
        <v>441</v>
      </c>
      <c r="AD23" s="62" t="s">
        <v>441</v>
      </c>
      <c r="AE23" s="51"/>
      <c r="AF23" s="62" t="s">
        <v>444</v>
      </c>
      <c r="AG23" s="62" t="s">
        <v>442</v>
      </c>
      <c r="AH23" s="62" t="s">
        <v>442</v>
      </c>
      <c r="AI23" s="62" t="s">
        <v>442</v>
      </c>
      <c r="AJ23" s="62" t="s">
        <v>442</v>
      </c>
      <c r="AK23" s="62" t="s">
        <v>443</v>
      </c>
      <c r="AL23" s="40" t="s">
        <v>49</v>
      </c>
    </row>
    <row r="24" spans="1:38" ht="26.25" customHeight="1" thickBot="1">
      <c r="A24" s="65" t="s">
        <v>53</v>
      </c>
      <c r="B24" s="64" t="s">
        <v>71</v>
      </c>
      <c r="C24" s="61" t="s">
        <v>72</v>
      </c>
      <c r="D24" s="62"/>
      <c r="E24" s="145">
        <v>1.486794569600532</v>
      </c>
      <c r="F24" s="146" t="s">
        <v>441</v>
      </c>
      <c r="G24" s="146" t="s">
        <v>441</v>
      </c>
      <c r="H24" s="146" t="s">
        <v>441</v>
      </c>
      <c r="I24" s="62" t="s">
        <v>441</v>
      </c>
      <c r="J24" s="62" t="s">
        <v>441</v>
      </c>
      <c r="K24" s="62" t="s">
        <v>441</v>
      </c>
      <c r="L24" s="62" t="s">
        <v>441</v>
      </c>
      <c r="M24" s="62" t="s">
        <v>441</v>
      </c>
      <c r="N24" s="62" t="s">
        <v>441</v>
      </c>
      <c r="O24" s="62" t="s">
        <v>441</v>
      </c>
      <c r="P24" s="62" t="s">
        <v>441</v>
      </c>
      <c r="Q24" s="62" t="s">
        <v>441</v>
      </c>
      <c r="R24" s="62" t="s">
        <v>441</v>
      </c>
      <c r="S24" s="62" t="s">
        <v>441</v>
      </c>
      <c r="T24" s="62" t="s">
        <v>441</v>
      </c>
      <c r="U24" s="62" t="s">
        <v>441</v>
      </c>
      <c r="V24" s="62" t="s">
        <v>441</v>
      </c>
      <c r="W24" s="62" t="s">
        <v>441</v>
      </c>
      <c r="X24" s="62" t="s">
        <v>441</v>
      </c>
      <c r="Y24" s="62" t="s">
        <v>441</v>
      </c>
      <c r="Z24" s="62" t="s">
        <v>441</v>
      </c>
      <c r="AA24" s="62" t="s">
        <v>441</v>
      </c>
      <c r="AB24" s="62" t="s">
        <v>441</v>
      </c>
      <c r="AC24" s="62" t="s">
        <v>441</v>
      </c>
      <c r="AD24" s="62" t="s">
        <v>441</v>
      </c>
      <c r="AE24" s="51"/>
      <c r="AF24" s="62" t="s">
        <v>444</v>
      </c>
      <c r="AG24" s="62">
        <v>41.588520000000003</v>
      </c>
      <c r="AH24" s="62" t="s">
        <v>443</v>
      </c>
      <c r="AI24" s="62" t="s">
        <v>444</v>
      </c>
      <c r="AJ24" s="62" t="s">
        <v>443</v>
      </c>
      <c r="AK24" s="62" t="s">
        <v>443</v>
      </c>
      <c r="AL24" s="40" t="s">
        <v>49</v>
      </c>
    </row>
    <row r="25" spans="1:38" ht="26.25" customHeight="1" thickBot="1">
      <c r="A25" s="60" t="s">
        <v>73</v>
      </c>
      <c r="B25" s="64" t="s">
        <v>74</v>
      </c>
      <c r="C25" s="66" t="s">
        <v>75</v>
      </c>
      <c r="D25" s="62"/>
      <c r="E25" s="142">
        <v>0.34</v>
      </c>
      <c r="F25" s="142" t="s">
        <v>441</v>
      </c>
      <c r="G25" s="142" t="s">
        <v>441</v>
      </c>
      <c r="H25" s="142" t="s">
        <v>441</v>
      </c>
      <c r="I25" s="62" t="s">
        <v>441</v>
      </c>
      <c r="J25" s="62" t="s">
        <v>441</v>
      </c>
      <c r="K25" s="62" t="s">
        <v>441</v>
      </c>
      <c r="L25" s="62" t="s">
        <v>441</v>
      </c>
      <c r="M25" s="62" t="s">
        <v>441</v>
      </c>
      <c r="N25" s="62" t="s">
        <v>441</v>
      </c>
      <c r="O25" s="62" t="s">
        <v>441</v>
      </c>
      <c r="P25" s="62" t="s">
        <v>441</v>
      </c>
      <c r="Q25" s="62" t="s">
        <v>441</v>
      </c>
      <c r="R25" s="62" t="s">
        <v>441</v>
      </c>
      <c r="S25" s="62" t="s">
        <v>441</v>
      </c>
      <c r="T25" s="62" t="s">
        <v>441</v>
      </c>
      <c r="U25" s="62" t="s">
        <v>441</v>
      </c>
      <c r="V25" s="62" t="s">
        <v>441</v>
      </c>
      <c r="W25" s="62" t="s">
        <v>441</v>
      </c>
      <c r="X25" s="62" t="s">
        <v>441</v>
      </c>
      <c r="Y25" s="62" t="s">
        <v>441</v>
      </c>
      <c r="Z25" s="62" t="s">
        <v>441</v>
      </c>
      <c r="AA25" s="62" t="s">
        <v>441</v>
      </c>
      <c r="AB25" s="62" t="s">
        <v>441</v>
      </c>
      <c r="AC25" s="62" t="s">
        <v>441</v>
      </c>
      <c r="AD25" s="62" t="s">
        <v>441</v>
      </c>
      <c r="AE25" s="51"/>
      <c r="AF25" s="62" t="s">
        <v>444</v>
      </c>
      <c r="AG25" s="147" t="s">
        <v>443</v>
      </c>
      <c r="AH25" s="147" t="s">
        <v>443</v>
      </c>
      <c r="AI25" s="62" t="s">
        <v>444</v>
      </c>
      <c r="AJ25" s="147" t="s">
        <v>443</v>
      </c>
      <c r="AK25" s="148" t="s">
        <v>443</v>
      </c>
      <c r="AL25" s="40" t="s">
        <v>49</v>
      </c>
    </row>
    <row r="26" spans="1:38" ht="26.25" customHeight="1" thickBot="1">
      <c r="A26" s="60" t="s">
        <v>73</v>
      </c>
      <c r="B26" s="60" t="s">
        <v>76</v>
      </c>
      <c r="C26" s="61" t="s">
        <v>77</v>
      </c>
      <c r="D26" s="62"/>
      <c r="E26" s="142" t="s">
        <v>443</v>
      </c>
      <c r="F26" s="142" t="s">
        <v>441</v>
      </c>
      <c r="G26" s="142" t="s">
        <v>441</v>
      </c>
      <c r="H26" s="142" t="s">
        <v>441</v>
      </c>
      <c r="I26" s="62" t="s">
        <v>441</v>
      </c>
      <c r="J26" s="62" t="s">
        <v>441</v>
      </c>
      <c r="K26" s="62" t="s">
        <v>441</v>
      </c>
      <c r="L26" s="62" t="s">
        <v>441</v>
      </c>
      <c r="M26" s="62" t="s">
        <v>441</v>
      </c>
      <c r="N26" s="62" t="s">
        <v>441</v>
      </c>
      <c r="O26" s="62" t="s">
        <v>441</v>
      </c>
      <c r="P26" s="62" t="s">
        <v>441</v>
      </c>
      <c r="Q26" s="62" t="s">
        <v>441</v>
      </c>
      <c r="R26" s="62" t="s">
        <v>441</v>
      </c>
      <c r="S26" s="62" t="s">
        <v>441</v>
      </c>
      <c r="T26" s="62" t="s">
        <v>441</v>
      </c>
      <c r="U26" s="62" t="s">
        <v>441</v>
      </c>
      <c r="V26" s="62" t="s">
        <v>441</v>
      </c>
      <c r="W26" s="62" t="s">
        <v>441</v>
      </c>
      <c r="X26" s="62" t="s">
        <v>441</v>
      </c>
      <c r="Y26" s="62" t="s">
        <v>441</v>
      </c>
      <c r="Z26" s="62" t="s">
        <v>441</v>
      </c>
      <c r="AA26" s="62" t="s">
        <v>441</v>
      </c>
      <c r="AB26" s="62" t="s">
        <v>441</v>
      </c>
      <c r="AC26" s="62" t="s">
        <v>441</v>
      </c>
      <c r="AD26" s="62" t="s">
        <v>441</v>
      </c>
      <c r="AE26" s="51"/>
      <c r="AF26" s="149" t="s">
        <v>443</v>
      </c>
      <c r="AG26" s="147" t="s">
        <v>443</v>
      </c>
      <c r="AH26" s="147" t="s">
        <v>443</v>
      </c>
      <c r="AI26" s="62" t="s">
        <v>445</v>
      </c>
      <c r="AJ26" s="147" t="s">
        <v>443</v>
      </c>
      <c r="AK26" s="148" t="s">
        <v>443</v>
      </c>
      <c r="AL26" s="40" t="s">
        <v>49</v>
      </c>
    </row>
    <row r="27" spans="1:38" ht="26.25" customHeight="1" thickBot="1">
      <c r="A27" s="60" t="s">
        <v>78</v>
      </c>
      <c r="B27" s="60" t="s">
        <v>79</v>
      </c>
      <c r="C27" s="61" t="s">
        <v>80</v>
      </c>
      <c r="D27" s="62"/>
      <c r="E27" s="142">
        <v>4.5543153945724955</v>
      </c>
      <c r="F27" s="142" t="s">
        <v>441</v>
      </c>
      <c r="G27" s="142" t="s">
        <v>441</v>
      </c>
      <c r="H27" s="142" t="s">
        <v>441</v>
      </c>
      <c r="I27" s="62" t="s">
        <v>441</v>
      </c>
      <c r="J27" s="62" t="s">
        <v>441</v>
      </c>
      <c r="K27" s="62" t="s">
        <v>441</v>
      </c>
      <c r="L27" s="62" t="s">
        <v>441</v>
      </c>
      <c r="M27" s="62" t="s">
        <v>441</v>
      </c>
      <c r="N27" s="62" t="s">
        <v>441</v>
      </c>
      <c r="O27" s="62" t="s">
        <v>441</v>
      </c>
      <c r="P27" s="62" t="s">
        <v>441</v>
      </c>
      <c r="Q27" s="62" t="s">
        <v>441</v>
      </c>
      <c r="R27" s="62" t="s">
        <v>441</v>
      </c>
      <c r="S27" s="62" t="s">
        <v>441</v>
      </c>
      <c r="T27" s="62" t="s">
        <v>441</v>
      </c>
      <c r="U27" s="62" t="s">
        <v>441</v>
      </c>
      <c r="V27" s="62" t="s">
        <v>441</v>
      </c>
      <c r="W27" s="62" t="s">
        <v>441</v>
      </c>
      <c r="X27" s="62" t="s">
        <v>441</v>
      </c>
      <c r="Y27" s="62" t="s">
        <v>441</v>
      </c>
      <c r="Z27" s="62" t="s">
        <v>441</v>
      </c>
      <c r="AA27" s="62" t="s">
        <v>441</v>
      </c>
      <c r="AB27" s="62" t="s">
        <v>441</v>
      </c>
      <c r="AC27" s="62" t="s">
        <v>441</v>
      </c>
      <c r="AD27" s="62" t="s">
        <v>441</v>
      </c>
      <c r="AE27" s="51"/>
      <c r="AF27" s="149">
        <v>6598.7658055066868</v>
      </c>
      <c r="AG27" s="147" t="s">
        <v>443</v>
      </c>
      <c r="AH27" s="147">
        <v>1781.0713511920753</v>
      </c>
      <c r="AI27" s="62" t="s">
        <v>445</v>
      </c>
      <c r="AJ27" s="147" t="s">
        <v>443</v>
      </c>
      <c r="AK27" s="148" t="s">
        <v>443</v>
      </c>
      <c r="AL27" s="40" t="s">
        <v>49</v>
      </c>
    </row>
    <row r="28" spans="1:38" ht="26.25" customHeight="1" thickBot="1">
      <c r="A28" s="60" t="s">
        <v>78</v>
      </c>
      <c r="B28" s="60" t="s">
        <v>81</v>
      </c>
      <c r="C28" s="61" t="s">
        <v>82</v>
      </c>
      <c r="D28" s="62"/>
      <c r="E28" s="142">
        <v>0.9272964531610709</v>
      </c>
      <c r="F28" s="142" t="s">
        <v>441</v>
      </c>
      <c r="G28" s="142" t="s">
        <v>441</v>
      </c>
      <c r="H28" s="142" t="s">
        <v>441</v>
      </c>
      <c r="I28" s="62" t="s">
        <v>441</v>
      </c>
      <c r="J28" s="62" t="s">
        <v>441</v>
      </c>
      <c r="K28" s="62" t="s">
        <v>441</v>
      </c>
      <c r="L28" s="62" t="s">
        <v>441</v>
      </c>
      <c r="M28" s="62" t="s">
        <v>441</v>
      </c>
      <c r="N28" s="62" t="s">
        <v>441</v>
      </c>
      <c r="O28" s="62" t="s">
        <v>441</v>
      </c>
      <c r="P28" s="62" t="s">
        <v>441</v>
      </c>
      <c r="Q28" s="62" t="s">
        <v>441</v>
      </c>
      <c r="R28" s="62" t="s">
        <v>441</v>
      </c>
      <c r="S28" s="62" t="s">
        <v>441</v>
      </c>
      <c r="T28" s="62" t="s">
        <v>441</v>
      </c>
      <c r="U28" s="62" t="s">
        <v>441</v>
      </c>
      <c r="V28" s="62" t="s">
        <v>441</v>
      </c>
      <c r="W28" s="62" t="s">
        <v>441</v>
      </c>
      <c r="X28" s="62" t="s">
        <v>441</v>
      </c>
      <c r="Y28" s="62" t="s">
        <v>441</v>
      </c>
      <c r="Z28" s="62" t="s">
        <v>441</v>
      </c>
      <c r="AA28" s="62" t="s">
        <v>441</v>
      </c>
      <c r="AB28" s="62" t="s">
        <v>441</v>
      </c>
      <c r="AC28" s="62" t="s">
        <v>441</v>
      </c>
      <c r="AD28" s="62" t="s">
        <v>441</v>
      </c>
      <c r="AE28" s="51"/>
      <c r="AF28" s="149">
        <v>1706.2044676867456</v>
      </c>
      <c r="AG28" s="147" t="s">
        <v>443</v>
      </c>
      <c r="AH28" s="147" t="s">
        <v>444</v>
      </c>
      <c r="AI28" s="62" t="s">
        <v>445</v>
      </c>
      <c r="AJ28" s="147" t="s">
        <v>443</v>
      </c>
      <c r="AK28" s="148" t="s">
        <v>443</v>
      </c>
      <c r="AL28" s="40" t="s">
        <v>49</v>
      </c>
    </row>
    <row r="29" spans="1:38" ht="26.25" customHeight="1" thickBot="1">
      <c r="A29" s="60" t="s">
        <v>78</v>
      </c>
      <c r="B29" s="60" t="s">
        <v>83</v>
      </c>
      <c r="C29" s="61" t="s">
        <v>84</v>
      </c>
      <c r="D29" s="62"/>
      <c r="E29" s="142">
        <v>1.4516122305388885</v>
      </c>
      <c r="F29" s="142" t="s">
        <v>441</v>
      </c>
      <c r="G29" s="142" t="s">
        <v>441</v>
      </c>
      <c r="H29" s="142" t="s">
        <v>441</v>
      </c>
      <c r="I29" s="62" t="s">
        <v>441</v>
      </c>
      <c r="J29" s="62" t="s">
        <v>441</v>
      </c>
      <c r="K29" s="62" t="s">
        <v>441</v>
      </c>
      <c r="L29" s="62" t="s">
        <v>441</v>
      </c>
      <c r="M29" s="62" t="s">
        <v>441</v>
      </c>
      <c r="N29" s="62" t="s">
        <v>441</v>
      </c>
      <c r="O29" s="62" t="s">
        <v>441</v>
      </c>
      <c r="P29" s="62" t="s">
        <v>441</v>
      </c>
      <c r="Q29" s="62" t="s">
        <v>441</v>
      </c>
      <c r="R29" s="62" t="s">
        <v>441</v>
      </c>
      <c r="S29" s="62" t="s">
        <v>441</v>
      </c>
      <c r="T29" s="62" t="s">
        <v>441</v>
      </c>
      <c r="U29" s="62" t="s">
        <v>441</v>
      </c>
      <c r="V29" s="62" t="s">
        <v>441</v>
      </c>
      <c r="W29" s="62" t="s">
        <v>441</v>
      </c>
      <c r="X29" s="62" t="s">
        <v>441</v>
      </c>
      <c r="Y29" s="62" t="s">
        <v>441</v>
      </c>
      <c r="Z29" s="62" t="s">
        <v>441</v>
      </c>
      <c r="AA29" s="62" t="s">
        <v>441</v>
      </c>
      <c r="AB29" s="62" t="s">
        <v>441</v>
      </c>
      <c r="AC29" s="62" t="s">
        <v>441</v>
      </c>
      <c r="AD29" s="62" t="s">
        <v>441</v>
      </c>
      <c r="AE29" s="51"/>
      <c r="AF29" s="149">
        <v>2670.9336206896551</v>
      </c>
      <c r="AG29" s="147" t="s">
        <v>443</v>
      </c>
      <c r="AH29" s="147" t="s">
        <v>444</v>
      </c>
      <c r="AI29" s="62" t="s">
        <v>445</v>
      </c>
      <c r="AJ29" s="147" t="s">
        <v>443</v>
      </c>
      <c r="AK29" s="148" t="s">
        <v>443</v>
      </c>
      <c r="AL29" s="40" t="s">
        <v>49</v>
      </c>
    </row>
    <row r="30" spans="1:38" ht="26.25" customHeight="1" thickBot="1">
      <c r="A30" s="60" t="s">
        <v>78</v>
      </c>
      <c r="B30" s="60" t="s">
        <v>85</v>
      </c>
      <c r="C30" s="61" t="s">
        <v>86</v>
      </c>
      <c r="D30" s="62"/>
      <c r="E30" s="142">
        <v>8.1221323945400964E-2</v>
      </c>
      <c r="F30" s="142" t="s">
        <v>441</v>
      </c>
      <c r="G30" s="142" t="s">
        <v>441</v>
      </c>
      <c r="H30" s="142" t="s">
        <v>441</v>
      </c>
      <c r="I30" s="62" t="s">
        <v>441</v>
      </c>
      <c r="J30" s="62" t="s">
        <v>441</v>
      </c>
      <c r="K30" s="62" t="s">
        <v>441</v>
      </c>
      <c r="L30" s="62" t="s">
        <v>441</v>
      </c>
      <c r="M30" s="62" t="s">
        <v>441</v>
      </c>
      <c r="N30" s="62" t="s">
        <v>441</v>
      </c>
      <c r="O30" s="62" t="s">
        <v>441</v>
      </c>
      <c r="P30" s="62" t="s">
        <v>441</v>
      </c>
      <c r="Q30" s="62" t="s">
        <v>441</v>
      </c>
      <c r="R30" s="62" t="s">
        <v>441</v>
      </c>
      <c r="S30" s="62" t="s">
        <v>441</v>
      </c>
      <c r="T30" s="62" t="s">
        <v>441</v>
      </c>
      <c r="U30" s="62" t="s">
        <v>441</v>
      </c>
      <c r="V30" s="62" t="s">
        <v>441</v>
      </c>
      <c r="W30" s="62" t="s">
        <v>441</v>
      </c>
      <c r="X30" s="62" t="s">
        <v>441</v>
      </c>
      <c r="Y30" s="62" t="s">
        <v>441</v>
      </c>
      <c r="Z30" s="62" t="s">
        <v>441</v>
      </c>
      <c r="AA30" s="62" t="s">
        <v>441</v>
      </c>
      <c r="AB30" s="62" t="s">
        <v>441</v>
      </c>
      <c r="AC30" s="62" t="s">
        <v>441</v>
      </c>
      <c r="AD30" s="62" t="s">
        <v>441</v>
      </c>
      <c r="AE30" s="51"/>
      <c r="AF30" s="149">
        <v>149.44539614561029</v>
      </c>
      <c r="AG30" s="147" t="s">
        <v>443</v>
      </c>
      <c r="AH30" s="147" t="s">
        <v>444</v>
      </c>
      <c r="AI30" s="147" t="s">
        <v>445</v>
      </c>
      <c r="AJ30" s="147" t="s">
        <v>443</v>
      </c>
      <c r="AK30" s="148" t="s">
        <v>443</v>
      </c>
      <c r="AL30" s="40" t="s">
        <v>49</v>
      </c>
    </row>
    <row r="31" spans="1:38" ht="26.25" customHeight="1" thickBot="1">
      <c r="A31" s="60" t="s">
        <v>78</v>
      </c>
      <c r="B31" s="60" t="s">
        <v>87</v>
      </c>
      <c r="C31" s="61" t="s">
        <v>88</v>
      </c>
      <c r="D31" s="62"/>
      <c r="E31" s="142" t="s">
        <v>443</v>
      </c>
      <c r="F31" s="142" t="s">
        <v>441</v>
      </c>
      <c r="G31" s="142" t="s">
        <v>441</v>
      </c>
      <c r="H31" s="142" t="s">
        <v>441</v>
      </c>
      <c r="I31" s="62" t="s">
        <v>441</v>
      </c>
      <c r="J31" s="62" t="s">
        <v>441</v>
      </c>
      <c r="K31" s="62" t="s">
        <v>441</v>
      </c>
      <c r="L31" s="62" t="s">
        <v>441</v>
      </c>
      <c r="M31" s="62" t="s">
        <v>441</v>
      </c>
      <c r="N31" s="62" t="s">
        <v>441</v>
      </c>
      <c r="O31" s="62" t="s">
        <v>441</v>
      </c>
      <c r="P31" s="62" t="s">
        <v>441</v>
      </c>
      <c r="Q31" s="62" t="s">
        <v>441</v>
      </c>
      <c r="R31" s="62" t="s">
        <v>441</v>
      </c>
      <c r="S31" s="62" t="s">
        <v>441</v>
      </c>
      <c r="T31" s="62" t="s">
        <v>441</v>
      </c>
      <c r="U31" s="62" t="s">
        <v>441</v>
      </c>
      <c r="V31" s="62" t="s">
        <v>441</v>
      </c>
      <c r="W31" s="62" t="s">
        <v>441</v>
      </c>
      <c r="X31" s="62" t="s">
        <v>441</v>
      </c>
      <c r="Y31" s="62" t="s">
        <v>441</v>
      </c>
      <c r="Z31" s="62" t="s">
        <v>441</v>
      </c>
      <c r="AA31" s="62" t="s">
        <v>441</v>
      </c>
      <c r="AB31" s="62" t="s">
        <v>441</v>
      </c>
      <c r="AC31" s="62" t="s">
        <v>441</v>
      </c>
      <c r="AD31" s="62" t="s">
        <v>441</v>
      </c>
      <c r="AE31" s="51"/>
      <c r="AF31" s="149" t="s">
        <v>443</v>
      </c>
      <c r="AG31" s="147" t="s">
        <v>443</v>
      </c>
      <c r="AH31" s="147" t="s">
        <v>443</v>
      </c>
      <c r="AI31" s="147" t="s">
        <v>443</v>
      </c>
      <c r="AJ31" s="147" t="s">
        <v>443</v>
      </c>
      <c r="AK31" s="148" t="s">
        <v>443</v>
      </c>
      <c r="AL31" s="40" t="s">
        <v>49</v>
      </c>
    </row>
    <row r="32" spans="1:38" ht="26.25" customHeight="1" thickBot="1">
      <c r="A32" s="60" t="s">
        <v>78</v>
      </c>
      <c r="B32" s="60" t="s">
        <v>89</v>
      </c>
      <c r="C32" s="61" t="s">
        <v>90</v>
      </c>
      <c r="D32" s="62"/>
      <c r="E32" s="142" t="s">
        <v>443</v>
      </c>
      <c r="F32" s="142" t="s">
        <v>441</v>
      </c>
      <c r="G32" s="142" t="s">
        <v>441</v>
      </c>
      <c r="H32" s="142" t="s">
        <v>441</v>
      </c>
      <c r="I32" s="62" t="s">
        <v>441</v>
      </c>
      <c r="J32" s="62" t="s">
        <v>441</v>
      </c>
      <c r="K32" s="62" t="s">
        <v>441</v>
      </c>
      <c r="L32" s="62" t="s">
        <v>441</v>
      </c>
      <c r="M32" s="62" t="s">
        <v>441</v>
      </c>
      <c r="N32" s="62" t="s">
        <v>441</v>
      </c>
      <c r="O32" s="62" t="s">
        <v>441</v>
      </c>
      <c r="P32" s="62" t="s">
        <v>441</v>
      </c>
      <c r="Q32" s="62" t="s">
        <v>441</v>
      </c>
      <c r="R32" s="62" t="s">
        <v>441</v>
      </c>
      <c r="S32" s="62" t="s">
        <v>441</v>
      </c>
      <c r="T32" s="62" t="s">
        <v>441</v>
      </c>
      <c r="U32" s="62" t="s">
        <v>441</v>
      </c>
      <c r="V32" s="62" t="s">
        <v>441</v>
      </c>
      <c r="W32" s="62" t="s">
        <v>441</v>
      </c>
      <c r="X32" s="62" t="s">
        <v>441</v>
      </c>
      <c r="Y32" s="62" t="s">
        <v>441</v>
      </c>
      <c r="Z32" s="62" t="s">
        <v>441</v>
      </c>
      <c r="AA32" s="62" t="s">
        <v>441</v>
      </c>
      <c r="AB32" s="62" t="s">
        <v>441</v>
      </c>
      <c r="AC32" s="62" t="s">
        <v>441</v>
      </c>
      <c r="AD32" s="62" t="s">
        <v>441</v>
      </c>
      <c r="AE32" s="51"/>
      <c r="AF32" s="147" t="s">
        <v>443</v>
      </c>
      <c r="AG32" s="147" t="s">
        <v>443</v>
      </c>
      <c r="AH32" s="147" t="s">
        <v>443</v>
      </c>
      <c r="AI32" s="147" t="s">
        <v>443</v>
      </c>
      <c r="AJ32" s="147" t="s">
        <v>443</v>
      </c>
      <c r="AK32" s="150" t="s">
        <v>444</v>
      </c>
      <c r="AL32" s="40" t="s">
        <v>413</v>
      </c>
    </row>
    <row r="33" spans="1:38" ht="26.25" customHeight="1" thickBot="1">
      <c r="A33" s="60" t="s">
        <v>78</v>
      </c>
      <c r="B33" s="60" t="s">
        <v>91</v>
      </c>
      <c r="C33" s="61" t="s">
        <v>92</v>
      </c>
      <c r="D33" s="62"/>
      <c r="E33" s="142" t="s">
        <v>443</v>
      </c>
      <c r="F33" s="142" t="s">
        <v>441</v>
      </c>
      <c r="G33" s="142" t="s">
        <v>441</v>
      </c>
      <c r="H33" s="142" t="s">
        <v>441</v>
      </c>
      <c r="I33" s="62" t="s">
        <v>441</v>
      </c>
      <c r="J33" s="62" t="s">
        <v>441</v>
      </c>
      <c r="K33" s="62" t="s">
        <v>441</v>
      </c>
      <c r="L33" s="62" t="s">
        <v>441</v>
      </c>
      <c r="M33" s="62" t="s">
        <v>441</v>
      </c>
      <c r="N33" s="62" t="s">
        <v>441</v>
      </c>
      <c r="O33" s="62" t="s">
        <v>441</v>
      </c>
      <c r="P33" s="62" t="s">
        <v>441</v>
      </c>
      <c r="Q33" s="62" t="s">
        <v>441</v>
      </c>
      <c r="R33" s="62" t="s">
        <v>441</v>
      </c>
      <c r="S33" s="62" t="s">
        <v>441</v>
      </c>
      <c r="T33" s="62" t="s">
        <v>441</v>
      </c>
      <c r="U33" s="62" t="s">
        <v>441</v>
      </c>
      <c r="V33" s="62" t="s">
        <v>441</v>
      </c>
      <c r="W33" s="62" t="s">
        <v>441</v>
      </c>
      <c r="X33" s="62" t="s">
        <v>441</v>
      </c>
      <c r="Y33" s="62" t="s">
        <v>441</v>
      </c>
      <c r="Z33" s="62" t="s">
        <v>441</v>
      </c>
      <c r="AA33" s="62" t="s">
        <v>441</v>
      </c>
      <c r="AB33" s="62" t="s">
        <v>441</v>
      </c>
      <c r="AC33" s="62" t="s">
        <v>441</v>
      </c>
      <c r="AD33" s="62" t="s">
        <v>441</v>
      </c>
      <c r="AE33" s="51"/>
      <c r="AF33" s="147" t="s">
        <v>443</v>
      </c>
      <c r="AG33" s="62" t="s">
        <v>442</v>
      </c>
      <c r="AH33" s="62" t="s">
        <v>443</v>
      </c>
      <c r="AI33" s="62" t="s">
        <v>442</v>
      </c>
      <c r="AJ33" s="147" t="s">
        <v>443</v>
      </c>
      <c r="AK33" s="150" t="s">
        <v>444</v>
      </c>
      <c r="AL33" s="40" t="s">
        <v>413</v>
      </c>
    </row>
    <row r="34" spans="1:38" ht="26.25" customHeight="1" thickBot="1">
      <c r="A34" s="60" t="s">
        <v>70</v>
      </c>
      <c r="B34" s="60" t="s">
        <v>93</v>
      </c>
      <c r="C34" s="61" t="s">
        <v>94</v>
      </c>
      <c r="D34" s="62"/>
      <c r="E34" s="142">
        <v>0.34770000000000001</v>
      </c>
      <c r="F34" s="142" t="s">
        <v>441</v>
      </c>
      <c r="G34" s="142" t="s">
        <v>441</v>
      </c>
      <c r="H34" s="142" t="s">
        <v>441</v>
      </c>
      <c r="I34" s="62" t="s">
        <v>441</v>
      </c>
      <c r="J34" s="62" t="s">
        <v>441</v>
      </c>
      <c r="K34" s="62" t="s">
        <v>441</v>
      </c>
      <c r="L34" s="62" t="s">
        <v>441</v>
      </c>
      <c r="M34" s="62" t="s">
        <v>441</v>
      </c>
      <c r="N34" s="62" t="s">
        <v>441</v>
      </c>
      <c r="O34" s="62" t="s">
        <v>441</v>
      </c>
      <c r="P34" s="62" t="s">
        <v>441</v>
      </c>
      <c r="Q34" s="62" t="s">
        <v>441</v>
      </c>
      <c r="R34" s="62" t="s">
        <v>441</v>
      </c>
      <c r="S34" s="62" t="s">
        <v>441</v>
      </c>
      <c r="T34" s="62" t="s">
        <v>441</v>
      </c>
      <c r="U34" s="62" t="s">
        <v>441</v>
      </c>
      <c r="V34" s="62" t="s">
        <v>441</v>
      </c>
      <c r="W34" s="62" t="s">
        <v>441</v>
      </c>
      <c r="X34" s="62" t="s">
        <v>441</v>
      </c>
      <c r="Y34" s="62" t="s">
        <v>441</v>
      </c>
      <c r="Z34" s="62" t="s">
        <v>441</v>
      </c>
      <c r="AA34" s="62" t="s">
        <v>441</v>
      </c>
      <c r="AB34" s="62" t="s">
        <v>441</v>
      </c>
      <c r="AC34" s="62" t="s">
        <v>441</v>
      </c>
      <c r="AD34" s="62" t="s">
        <v>441</v>
      </c>
      <c r="AE34" s="51"/>
      <c r="AF34" s="130" t="s">
        <v>442</v>
      </c>
      <c r="AG34" s="130" t="s">
        <v>442</v>
      </c>
      <c r="AH34" s="130" t="s">
        <v>443</v>
      </c>
      <c r="AI34" s="130" t="s">
        <v>442</v>
      </c>
      <c r="AJ34" s="62" t="s">
        <v>443</v>
      </c>
      <c r="AK34" s="148" t="s">
        <v>443</v>
      </c>
      <c r="AL34" s="40" t="s">
        <v>49</v>
      </c>
    </row>
    <row r="35" spans="1:38" s="4" customFormat="1" ht="26.25" customHeight="1" thickBot="1">
      <c r="A35" s="60" t="s">
        <v>95</v>
      </c>
      <c r="B35" s="60" t="s">
        <v>96</v>
      </c>
      <c r="C35" s="61" t="s">
        <v>97</v>
      </c>
      <c r="D35" s="62"/>
      <c r="E35" s="142" t="s">
        <v>442</v>
      </c>
      <c r="F35" s="142" t="s">
        <v>441</v>
      </c>
      <c r="G35" s="142" t="s">
        <v>441</v>
      </c>
      <c r="H35" s="142" t="s">
        <v>441</v>
      </c>
      <c r="I35" s="62" t="s">
        <v>441</v>
      </c>
      <c r="J35" s="62" t="s">
        <v>441</v>
      </c>
      <c r="K35" s="62" t="s">
        <v>441</v>
      </c>
      <c r="L35" s="62" t="s">
        <v>441</v>
      </c>
      <c r="M35" s="62" t="s">
        <v>441</v>
      </c>
      <c r="N35" s="62" t="s">
        <v>441</v>
      </c>
      <c r="O35" s="62" t="s">
        <v>441</v>
      </c>
      <c r="P35" s="62" t="s">
        <v>441</v>
      </c>
      <c r="Q35" s="62" t="s">
        <v>441</v>
      </c>
      <c r="R35" s="62" t="s">
        <v>441</v>
      </c>
      <c r="S35" s="62" t="s">
        <v>441</v>
      </c>
      <c r="T35" s="62" t="s">
        <v>441</v>
      </c>
      <c r="U35" s="62" t="s">
        <v>441</v>
      </c>
      <c r="V35" s="62" t="s">
        <v>441</v>
      </c>
      <c r="W35" s="62" t="s">
        <v>441</v>
      </c>
      <c r="X35" s="62" t="s">
        <v>441</v>
      </c>
      <c r="Y35" s="62" t="s">
        <v>441</v>
      </c>
      <c r="Z35" s="62" t="s">
        <v>441</v>
      </c>
      <c r="AA35" s="62" t="s">
        <v>441</v>
      </c>
      <c r="AB35" s="62" t="s">
        <v>441</v>
      </c>
      <c r="AC35" s="62" t="s">
        <v>441</v>
      </c>
      <c r="AD35" s="62" t="s">
        <v>441</v>
      </c>
      <c r="AE35" s="51"/>
      <c r="AF35" s="62" t="s">
        <v>442</v>
      </c>
      <c r="AG35" s="130" t="s">
        <v>442</v>
      </c>
      <c r="AH35" s="131" t="s">
        <v>443</v>
      </c>
      <c r="AI35" s="131" t="s">
        <v>442</v>
      </c>
      <c r="AJ35" s="62" t="s">
        <v>442</v>
      </c>
      <c r="AK35" s="62" t="s">
        <v>443</v>
      </c>
      <c r="AL35" s="40" t="s">
        <v>49</v>
      </c>
    </row>
    <row r="36" spans="1:38" ht="26.25" customHeight="1" thickBot="1">
      <c r="A36" s="60" t="s">
        <v>95</v>
      </c>
      <c r="B36" s="60" t="s">
        <v>98</v>
      </c>
      <c r="C36" s="61" t="s">
        <v>99</v>
      </c>
      <c r="D36" s="62"/>
      <c r="E36" s="142" t="s">
        <v>443</v>
      </c>
      <c r="F36" s="142" t="s">
        <v>441</v>
      </c>
      <c r="G36" s="142" t="s">
        <v>441</v>
      </c>
      <c r="H36" s="142" t="s">
        <v>441</v>
      </c>
      <c r="I36" s="62" t="s">
        <v>441</v>
      </c>
      <c r="J36" s="62" t="s">
        <v>441</v>
      </c>
      <c r="K36" s="62" t="s">
        <v>441</v>
      </c>
      <c r="L36" s="62" t="s">
        <v>441</v>
      </c>
      <c r="M36" s="62" t="s">
        <v>441</v>
      </c>
      <c r="N36" s="62" t="s">
        <v>441</v>
      </c>
      <c r="O36" s="62" t="s">
        <v>441</v>
      </c>
      <c r="P36" s="62" t="s">
        <v>441</v>
      </c>
      <c r="Q36" s="62" t="s">
        <v>441</v>
      </c>
      <c r="R36" s="62" t="s">
        <v>441</v>
      </c>
      <c r="S36" s="62" t="s">
        <v>441</v>
      </c>
      <c r="T36" s="62" t="s">
        <v>441</v>
      </c>
      <c r="U36" s="62" t="s">
        <v>441</v>
      </c>
      <c r="V36" s="62" t="s">
        <v>441</v>
      </c>
      <c r="W36" s="62" t="s">
        <v>441</v>
      </c>
      <c r="X36" s="62" t="s">
        <v>441</v>
      </c>
      <c r="Y36" s="62" t="s">
        <v>441</v>
      </c>
      <c r="Z36" s="62" t="s">
        <v>441</v>
      </c>
      <c r="AA36" s="62" t="s">
        <v>441</v>
      </c>
      <c r="AB36" s="62" t="s">
        <v>441</v>
      </c>
      <c r="AC36" s="62" t="s">
        <v>441</v>
      </c>
      <c r="AD36" s="62" t="s">
        <v>441</v>
      </c>
      <c r="AE36" s="51"/>
      <c r="AF36" s="132" t="s">
        <v>442</v>
      </c>
      <c r="AG36" s="132" t="s">
        <v>443</v>
      </c>
      <c r="AH36" s="132" t="s">
        <v>443</v>
      </c>
      <c r="AI36" s="132" t="s">
        <v>443</v>
      </c>
      <c r="AJ36" s="132" t="s">
        <v>443</v>
      </c>
      <c r="AK36" s="132" t="s">
        <v>443</v>
      </c>
      <c r="AL36" s="40" t="s">
        <v>49</v>
      </c>
    </row>
    <row r="37" spans="1:38" ht="26.25" customHeight="1" thickBot="1">
      <c r="A37" s="60" t="s">
        <v>70</v>
      </c>
      <c r="B37" s="60" t="s">
        <v>100</v>
      </c>
      <c r="C37" s="61" t="s">
        <v>399</v>
      </c>
      <c r="D37" s="62"/>
      <c r="E37" s="142" t="s">
        <v>444</v>
      </c>
      <c r="F37" s="142" t="s">
        <v>441</v>
      </c>
      <c r="G37" s="142" t="s">
        <v>441</v>
      </c>
      <c r="H37" s="142" t="s">
        <v>441</v>
      </c>
      <c r="I37" s="62" t="s">
        <v>441</v>
      </c>
      <c r="J37" s="62" t="s">
        <v>441</v>
      </c>
      <c r="K37" s="62" t="s">
        <v>441</v>
      </c>
      <c r="L37" s="62" t="s">
        <v>441</v>
      </c>
      <c r="M37" s="62" t="s">
        <v>441</v>
      </c>
      <c r="N37" s="62" t="s">
        <v>441</v>
      </c>
      <c r="O37" s="62" t="s">
        <v>441</v>
      </c>
      <c r="P37" s="62" t="s">
        <v>441</v>
      </c>
      <c r="Q37" s="62" t="s">
        <v>441</v>
      </c>
      <c r="R37" s="62" t="s">
        <v>441</v>
      </c>
      <c r="S37" s="62" t="s">
        <v>441</v>
      </c>
      <c r="T37" s="62" t="s">
        <v>441</v>
      </c>
      <c r="U37" s="62" t="s">
        <v>441</v>
      </c>
      <c r="V37" s="62" t="s">
        <v>441</v>
      </c>
      <c r="W37" s="62" t="s">
        <v>441</v>
      </c>
      <c r="X37" s="62" t="s">
        <v>441</v>
      </c>
      <c r="Y37" s="62" t="s">
        <v>441</v>
      </c>
      <c r="Z37" s="62" t="s">
        <v>441</v>
      </c>
      <c r="AA37" s="62" t="s">
        <v>441</v>
      </c>
      <c r="AB37" s="62" t="s">
        <v>441</v>
      </c>
      <c r="AC37" s="62" t="s">
        <v>441</v>
      </c>
      <c r="AD37" s="62" t="s">
        <v>441</v>
      </c>
      <c r="AE37" s="51"/>
      <c r="AF37" s="132" t="s">
        <v>442</v>
      </c>
      <c r="AG37" s="132" t="s">
        <v>442</v>
      </c>
      <c r="AH37" s="132" t="s">
        <v>442</v>
      </c>
      <c r="AI37" s="132" t="s">
        <v>442</v>
      </c>
      <c r="AJ37" s="132" t="s">
        <v>442</v>
      </c>
      <c r="AK37" s="132" t="s">
        <v>443</v>
      </c>
      <c r="AL37" s="40" t="s">
        <v>49</v>
      </c>
    </row>
    <row r="38" spans="1:38" ht="26.25" customHeight="1" thickBot="1">
      <c r="A38" s="60" t="s">
        <v>70</v>
      </c>
      <c r="B38" s="60" t="s">
        <v>101</v>
      </c>
      <c r="C38" s="61" t="s">
        <v>102</v>
      </c>
      <c r="D38" s="67"/>
      <c r="E38" s="67" t="s">
        <v>444</v>
      </c>
      <c r="F38" s="62" t="s">
        <v>441</v>
      </c>
      <c r="G38" s="62" t="s">
        <v>441</v>
      </c>
      <c r="H38" s="62" t="s">
        <v>441</v>
      </c>
      <c r="I38" s="62" t="s">
        <v>441</v>
      </c>
      <c r="J38" s="62" t="s">
        <v>441</v>
      </c>
      <c r="K38" s="62" t="s">
        <v>441</v>
      </c>
      <c r="L38" s="62" t="s">
        <v>441</v>
      </c>
      <c r="M38" s="62" t="s">
        <v>441</v>
      </c>
      <c r="N38" s="62" t="s">
        <v>441</v>
      </c>
      <c r="O38" s="62" t="s">
        <v>441</v>
      </c>
      <c r="P38" s="62" t="s">
        <v>441</v>
      </c>
      <c r="Q38" s="62" t="s">
        <v>441</v>
      </c>
      <c r="R38" s="62" t="s">
        <v>441</v>
      </c>
      <c r="S38" s="62" t="s">
        <v>441</v>
      </c>
      <c r="T38" s="62" t="s">
        <v>441</v>
      </c>
      <c r="U38" s="62" t="s">
        <v>441</v>
      </c>
      <c r="V38" s="62" t="s">
        <v>441</v>
      </c>
      <c r="W38" s="62" t="s">
        <v>441</v>
      </c>
      <c r="X38" s="62" t="s">
        <v>441</v>
      </c>
      <c r="Y38" s="62" t="s">
        <v>441</v>
      </c>
      <c r="Z38" s="62" t="s">
        <v>441</v>
      </c>
      <c r="AA38" s="62" t="s">
        <v>441</v>
      </c>
      <c r="AB38" s="62" t="s">
        <v>441</v>
      </c>
      <c r="AC38" s="62" t="s">
        <v>441</v>
      </c>
      <c r="AD38" s="62" t="s">
        <v>441</v>
      </c>
      <c r="AE38" s="51"/>
      <c r="AF38" s="62" t="s">
        <v>444</v>
      </c>
      <c r="AG38" s="62" t="s">
        <v>444</v>
      </c>
      <c r="AH38" s="62" t="s">
        <v>444</v>
      </c>
      <c r="AI38" s="132" t="s">
        <v>442</v>
      </c>
      <c r="AJ38" s="132" t="s">
        <v>442</v>
      </c>
      <c r="AK38" s="62" t="s">
        <v>443</v>
      </c>
      <c r="AL38" s="40" t="s">
        <v>49</v>
      </c>
    </row>
    <row r="39" spans="1:38" ht="26.25" customHeight="1" thickBot="1">
      <c r="A39" s="60" t="s">
        <v>103</v>
      </c>
      <c r="B39" s="60" t="s">
        <v>104</v>
      </c>
      <c r="C39" s="61" t="s">
        <v>390</v>
      </c>
      <c r="D39" s="62"/>
      <c r="E39" s="142" t="s">
        <v>444</v>
      </c>
      <c r="F39" s="142" t="s">
        <v>441</v>
      </c>
      <c r="G39" s="142" t="s">
        <v>441</v>
      </c>
      <c r="H39" s="142" t="s">
        <v>441</v>
      </c>
      <c r="I39" s="62" t="s">
        <v>441</v>
      </c>
      <c r="J39" s="62" t="s">
        <v>441</v>
      </c>
      <c r="K39" s="62" t="s">
        <v>441</v>
      </c>
      <c r="L39" s="62" t="s">
        <v>441</v>
      </c>
      <c r="M39" s="62" t="s">
        <v>441</v>
      </c>
      <c r="N39" s="62" t="s">
        <v>441</v>
      </c>
      <c r="O39" s="62" t="s">
        <v>441</v>
      </c>
      <c r="P39" s="62" t="s">
        <v>441</v>
      </c>
      <c r="Q39" s="62" t="s">
        <v>441</v>
      </c>
      <c r="R39" s="62" t="s">
        <v>441</v>
      </c>
      <c r="S39" s="62" t="s">
        <v>441</v>
      </c>
      <c r="T39" s="62" t="s">
        <v>441</v>
      </c>
      <c r="U39" s="62" t="s">
        <v>441</v>
      </c>
      <c r="V39" s="62" t="s">
        <v>441</v>
      </c>
      <c r="W39" s="62" t="s">
        <v>441</v>
      </c>
      <c r="X39" s="62" t="s">
        <v>441</v>
      </c>
      <c r="Y39" s="62" t="s">
        <v>441</v>
      </c>
      <c r="Z39" s="62" t="s">
        <v>441</v>
      </c>
      <c r="AA39" s="62" t="s">
        <v>441</v>
      </c>
      <c r="AB39" s="62" t="s">
        <v>441</v>
      </c>
      <c r="AC39" s="62" t="s">
        <v>441</v>
      </c>
      <c r="AD39" s="62" t="s">
        <v>441</v>
      </c>
      <c r="AE39" s="51"/>
      <c r="AF39" s="62" t="s">
        <v>445</v>
      </c>
      <c r="AG39" s="62" t="s">
        <v>443</v>
      </c>
      <c r="AH39" s="62" t="s">
        <v>445</v>
      </c>
      <c r="AI39" s="62" t="s">
        <v>445</v>
      </c>
      <c r="AJ39" s="62" t="s">
        <v>443</v>
      </c>
      <c r="AK39" s="62" t="s">
        <v>443</v>
      </c>
      <c r="AL39" s="40" t="s">
        <v>49</v>
      </c>
    </row>
    <row r="40" spans="1:38" ht="26.25" customHeight="1" thickBot="1">
      <c r="A40" s="60" t="s">
        <v>70</v>
      </c>
      <c r="B40" s="60" t="s">
        <v>105</v>
      </c>
      <c r="C40" s="61" t="s">
        <v>391</v>
      </c>
      <c r="D40" s="62"/>
      <c r="E40" s="142" t="s">
        <v>444</v>
      </c>
      <c r="F40" s="142" t="s">
        <v>441</v>
      </c>
      <c r="G40" s="142" t="s">
        <v>441</v>
      </c>
      <c r="H40" s="142" t="s">
        <v>441</v>
      </c>
      <c r="I40" s="62" t="s">
        <v>441</v>
      </c>
      <c r="J40" s="62" t="s">
        <v>441</v>
      </c>
      <c r="K40" s="62" t="s">
        <v>441</v>
      </c>
      <c r="L40" s="62" t="s">
        <v>441</v>
      </c>
      <c r="M40" s="62" t="s">
        <v>441</v>
      </c>
      <c r="N40" s="62" t="s">
        <v>441</v>
      </c>
      <c r="O40" s="62" t="s">
        <v>441</v>
      </c>
      <c r="P40" s="62" t="s">
        <v>441</v>
      </c>
      <c r="Q40" s="62" t="s">
        <v>441</v>
      </c>
      <c r="R40" s="62" t="s">
        <v>441</v>
      </c>
      <c r="S40" s="62" t="s">
        <v>441</v>
      </c>
      <c r="T40" s="62" t="s">
        <v>441</v>
      </c>
      <c r="U40" s="62" t="s">
        <v>441</v>
      </c>
      <c r="V40" s="62" t="s">
        <v>441</v>
      </c>
      <c r="W40" s="62" t="s">
        <v>441</v>
      </c>
      <c r="X40" s="62" t="s">
        <v>441</v>
      </c>
      <c r="Y40" s="62" t="s">
        <v>441</v>
      </c>
      <c r="Z40" s="62" t="s">
        <v>441</v>
      </c>
      <c r="AA40" s="62" t="s">
        <v>441</v>
      </c>
      <c r="AB40" s="62" t="s">
        <v>441</v>
      </c>
      <c r="AC40" s="62" t="s">
        <v>441</v>
      </c>
      <c r="AD40" s="62" t="s">
        <v>441</v>
      </c>
      <c r="AE40" s="51"/>
      <c r="AF40" s="62" t="s">
        <v>444</v>
      </c>
      <c r="AG40" s="62" t="s">
        <v>444</v>
      </c>
      <c r="AH40" s="62" t="s">
        <v>444</v>
      </c>
      <c r="AI40" s="62" t="s">
        <v>444</v>
      </c>
      <c r="AJ40" s="62" t="s">
        <v>443</v>
      </c>
      <c r="AK40" s="62" t="s">
        <v>443</v>
      </c>
      <c r="AL40" s="40" t="s">
        <v>49</v>
      </c>
    </row>
    <row r="41" spans="1:38" ht="26.25" customHeight="1" thickBot="1">
      <c r="A41" s="60" t="s">
        <v>103</v>
      </c>
      <c r="B41" s="60" t="s">
        <v>106</v>
      </c>
      <c r="C41" s="61" t="s">
        <v>400</v>
      </c>
      <c r="D41" s="62"/>
      <c r="E41" s="142">
        <v>0.91106500000000001</v>
      </c>
      <c r="F41" s="142" t="s">
        <v>441</v>
      </c>
      <c r="G41" s="142" t="s">
        <v>441</v>
      </c>
      <c r="H41" s="142" t="s">
        <v>441</v>
      </c>
      <c r="I41" s="62" t="s">
        <v>441</v>
      </c>
      <c r="J41" s="62" t="s">
        <v>441</v>
      </c>
      <c r="K41" s="62" t="s">
        <v>441</v>
      </c>
      <c r="L41" s="62" t="s">
        <v>441</v>
      </c>
      <c r="M41" s="62" t="s">
        <v>441</v>
      </c>
      <c r="N41" s="62" t="s">
        <v>441</v>
      </c>
      <c r="O41" s="62" t="s">
        <v>441</v>
      </c>
      <c r="P41" s="62" t="s">
        <v>441</v>
      </c>
      <c r="Q41" s="62" t="s">
        <v>441</v>
      </c>
      <c r="R41" s="62" t="s">
        <v>441</v>
      </c>
      <c r="S41" s="62" t="s">
        <v>441</v>
      </c>
      <c r="T41" s="62" t="s">
        <v>441</v>
      </c>
      <c r="U41" s="62" t="s">
        <v>441</v>
      </c>
      <c r="V41" s="62" t="s">
        <v>441</v>
      </c>
      <c r="W41" s="62" t="s">
        <v>441</v>
      </c>
      <c r="X41" s="62" t="s">
        <v>441</v>
      </c>
      <c r="Y41" s="62" t="s">
        <v>441</v>
      </c>
      <c r="Z41" s="62" t="s">
        <v>441</v>
      </c>
      <c r="AA41" s="62" t="s">
        <v>441</v>
      </c>
      <c r="AB41" s="62" t="s">
        <v>441</v>
      </c>
      <c r="AC41" s="62" t="s">
        <v>441</v>
      </c>
      <c r="AD41" s="62" t="s">
        <v>441</v>
      </c>
      <c r="AE41" s="51"/>
      <c r="AF41" s="62" t="s">
        <v>445</v>
      </c>
      <c r="AG41" s="62" t="s">
        <v>443</v>
      </c>
      <c r="AH41" s="62" t="s">
        <v>443</v>
      </c>
      <c r="AI41" s="62" t="s">
        <v>445</v>
      </c>
      <c r="AJ41" s="62" t="s">
        <v>443</v>
      </c>
      <c r="AK41" s="62" t="s">
        <v>443</v>
      </c>
      <c r="AL41" s="40" t="s">
        <v>49</v>
      </c>
    </row>
    <row r="42" spans="1:38" ht="26.25" customHeight="1" thickBot="1">
      <c r="A42" s="60" t="s">
        <v>70</v>
      </c>
      <c r="B42" s="60" t="s">
        <v>107</v>
      </c>
      <c r="C42" s="61" t="s">
        <v>108</v>
      </c>
      <c r="D42" s="62"/>
      <c r="E42" s="142">
        <v>1.954524E-3</v>
      </c>
      <c r="F42" s="142" t="s">
        <v>441</v>
      </c>
      <c r="G42" s="142" t="s">
        <v>441</v>
      </c>
      <c r="H42" s="142" t="s">
        <v>441</v>
      </c>
      <c r="I42" s="62" t="s">
        <v>441</v>
      </c>
      <c r="J42" s="62" t="s">
        <v>441</v>
      </c>
      <c r="K42" s="62" t="s">
        <v>441</v>
      </c>
      <c r="L42" s="62" t="s">
        <v>441</v>
      </c>
      <c r="M42" s="62" t="s">
        <v>441</v>
      </c>
      <c r="N42" s="62" t="s">
        <v>441</v>
      </c>
      <c r="O42" s="62" t="s">
        <v>441</v>
      </c>
      <c r="P42" s="62" t="s">
        <v>441</v>
      </c>
      <c r="Q42" s="62" t="s">
        <v>441</v>
      </c>
      <c r="R42" s="62" t="s">
        <v>441</v>
      </c>
      <c r="S42" s="62" t="s">
        <v>441</v>
      </c>
      <c r="T42" s="62" t="s">
        <v>441</v>
      </c>
      <c r="U42" s="62" t="s">
        <v>441</v>
      </c>
      <c r="V42" s="62" t="s">
        <v>441</v>
      </c>
      <c r="W42" s="62" t="s">
        <v>441</v>
      </c>
      <c r="X42" s="62" t="s">
        <v>441</v>
      </c>
      <c r="Y42" s="62" t="s">
        <v>441</v>
      </c>
      <c r="Z42" s="62" t="s">
        <v>441</v>
      </c>
      <c r="AA42" s="62" t="s">
        <v>441</v>
      </c>
      <c r="AB42" s="62" t="s">
        <v>441</v>
      </c>
      <c r="AC42" s="62" t="s">
        <v>441</v>
      </c>
      <c r="AD42" s="62" t="s">
        <v>441</v>
      </c>
      <c r="AE42" s="51"/>
      <c r="AF42" s="62">
        <v>48.62</v>
      </c>
      <c r="AG42" s="62" t="s">
        <v>442</v>
      </c>
      <c r="AH42" s="62" t="s">
        <v>442</v>
      </c>
      <c r="AI42" s="62" t="s">
        <v>442</v>
      </c>
      <c r="AJ42" s="62" t="s">
        <v>443</v>
      </c>
      <c r="AK42" s="62"/>
      <c r="AL42" s="40" t="s">
        <v>49</v>
      </c>
    </row>
    <row r="43" spans="1:38" ht="26.25" customHeight="1" thickBot="1">
      <c r="A43" s="60" t="s">
        <v>103</v>
      </c>
      <c r="B43" s="60" t="s">
        <v>109</v>
      </c>
      <c r="C43" s="61" t="s">
        <v>110</v>
      </c>
      <c r="D43" s="62"/>
      <c r="E43" s="142">
        <v>5.7700000000000001E-2</v>
      </c>
      <c r="F43" s="142" t="s">
        <v>441</v>
      </c>
      <c r="G43" s="142" t="s">
        <v>441</v>
      </c>
      <c r="H43" s="142" t="s">
        <v>441</v>
      </c>
      <c r="I43" s="62" t="s">
        <v>441</v>
      </c>
      <c r="J43" s="62" t="s">
        <v>441</v>
      </c>
      <c r="K43" s="62" t="s">
        <v>441</v>
      </c>
      <c r="L43" s="62" t="s">
        <v>441</v>
      </c>
      <c r="M43" s="62" t="s">
        <v>441</v>
      </c>
      <c r="N43" s="62" t="s">
        <v>441</v>
      </c>
      <c r="O43" s="62" t="s">
        <v>441</v>
      </c>
      <c r="P43" s="62" t="s">
        <v>441</v>
      </c>
      <c r="Q43" s="62" t="s">
        <v>441</v>
      </c>
      <c r="R43" s="62" t="s">
        <v>441</v>
      </c>
      <c r="S43" s="62" t="s">
        <v>441</v>
      </c>
      <c r="T43" s="62" t="s">
        <v>441</v>
      </c>
      <c r="U43" s="62" t="s">
        <v>441</v>
      </c>
      <c r="V43" s="62" t="s">
        <v>441</v>
      </c>
      <c r="W43" s="62" t="s">
        <v>441</v>
      </c>
      <c r="X43" s="62" t="s">
        <v>441</v>
      </c>
      <c r="Y43" s="62" t="s">
        <v>441</v>
      </c>
      <c r="Z43" s="62" t="s">
        <v>441</v>
      </c>
      <c r="AA43" s="62" t="s">
        <v>441</v>
      </c>
      <c r="AB43" s="62" t="s">
        <v>441</v>
      </c>
      <c r="AC43" s="62" t="s">
        <v>441</v>
      </c>
      <c r="AD43" s="62" t="s">
        <v>441</v>
      </c>
      <c r="AE43" s="51"/>
      <c r="AF43" s="62">
        <v>577</v>
      </c>
      <c r="AG43" s="62" t="s">
        <v>444</v>
      </c>
      <c r="AH43" s="62" t="s">
        <v>442</v>
      </c>
      <c r="AI43" s="62" t="s">
        <v>444</v>
      </c>
      <c r="AJ43" s="62" t="s">
        <v>443</v>
      </c>
      <c r="AK43" s="62" t="s">
        <v>443</v>
      </c>
      <c r="AL43" s="40" t="s">
        <v>49</v>
      </c>
    </row>
    <row r="44" spans="1:38" ht="26.25" customHeight="1" thickBot="1">
      <c r="A44" s="60" t="s">
        <v>70</v>
      </c>
      <c r="B44" s="60" t="s">
        <v>111</v>
      </c>
      <c r="C44" s="61" t="s">
        <v>112</v>
      </c>
      <c r="D44" s="62"/>
      <c r="E44" s="142">
        <v>1.2787999999999999</v>
      </c>
      <c r="F44" s="142" t="s">
        <v>441</v>
      </c>
      <c r="G44" s="142" t="s">
        <v>441</v>
      </c>
      <c r="H44" s="142" t="s">
        <v>441</v>
      </c>
      <c r="I44" s="62" t="s">
        <v>441</v>
      </c>
      <c r="J44" s="62" t="s">
        <v>441</v>
      </c>
      <c r="K44" s="62" t="s">
        <v>441</v>
      </c>
      <c r="L44" s="62" t="s">
        <v>441</v>
      </c>
      <c r="M44" s="62" t="s">
        <v>441</v>
      </c>
      <c r="N44" s="62" t="s">
        <v>441</v>
      </c>
      <c r="O44" s="62" t="s">
        <v>441</v>
      </c>
      <c r="P44" s="62" t="s">
        <v>441</v>
      </c>
      <c r="Q44" s="62" t="s">
        <v>441</v>
      </c>
      <c r="R44" s="62" t="s">
        <v>441</v>
      </c>
      <c r="S44" s="62" t="s">
        <v>441</v>
      </c>
      <c r="T44" s="62" t="s">
        <v>441</v>
      </c>
      <c r="U44" s="62" t="s">
        <v>441</v>
      </c>
      <c r="V44" s="62" t="s">
        <v>441</v>
      </c>
      <c r="W44" s="62" t="s">
        <v>441</v>
      </c>
      <c r="X44" s="62" t="s">
        <v>441</v>
      </c>
      <c r="Y44" s="62" t="s">
        <v>441</v>
      </c>
      <c r="Z44" s="62" t="s">
        <v>441</v>
      </c>
      <c r="AA44" s="62" t="s">
        <v>441</v>
      </c>
      <c r="AB44" s="62" t="s">
        <v>441</v>
      </c>
      <c r="AC44" s="62" t="s">
        <v>441</v>
      </c>
      <c r="AD44" s="62" t="s">
        <v>441</v>
      </c>
      <c r="AE44" s="51"/>
      <c r="AF44" s="62" t="s">
        <v>445</v>
      </c>
      <c r="AG44" s="62" t="s">
        <v>443</v>
      </c>
      <c r="AH44" s="62" t="s">
        <v>443</v>
      </c>
      <c r="AI44" s="62" t="s">
        <v>442</v>
      </c>
      <c r="AJ44" s="62" t="s">
        <v>443</v>
      </c>
      <c r="AK44" s="62" t="s">
        <v>443</v>
      </c>
      <c r="AL44" s="40" t="s">
        <v>49</v>
      </c>
    </row>
    <row r="45" spans="1:38" ht="26.25" customHeight="1" thickBot="1">
      <c r="A45" s="60" t="s">
        <v>70</v>
      </c>
      <c r="B45" s="60" t="s">
        <v>113</v>
      </c>
      <c r="C45" s="61" t="s">
        <v>114</v>
      </c>
      <c r="D45" s="62"/>
      <c r="E45" s="142" t="s">
        <v>443</v>
      </c>
      <c r="F45" s="142" t="s">
        <v>441</v>
      </c>
      <c r="G45" s="142" t="s">
        <v>441</v>
      </c>
      <c r="H45" s="142" t="s">
        <v>441</v>
      </c>
      <c r="I45" s="62" t="s">
        <v>441</v>
      </c>
      <c r="J45" s="62" t="s">
        <v>441</v>
      </c>
      <c r="K45" s="62" t="s">
        <v>441</v>
      </c>
      <c r="L45" s="62" t="s">
        <v>441</v>
      </c>
      <c r="M45" s="62" t="s">
        <v>441</v>
      </c>
      <c r="N45" s="62" t="s">
        <v>441</v>
      </c>
      <c r="O45" s="62" t="s">
        <v>441</v>
      </c>
      <c r="P45" s="62" t="s">
        <v>441</v>
      </c>
      <c r="Q45" s="62" t="s">
        <v>441</v>
      </c>
      <c r="R45" s="62" t="s">
        <v>441</v>
      </c>
      <c r="S45" s="62" t="s">
        <v>441</v>
      </c>
      <c r="T45" s="62" t="s">
        <v>441</v>
      </c>
      <c r="U45" s="62" t="s">
        <v>441</v>
      </c>
      <c r="V45" s="62" t="s">
        <v>441</v>
      </c>
      <c r="W45" s="62" t="s">
        <v>441</v>
      </c>
      <c r="X45" s="62" t="s">
        <v>441</v>
      </c>
      <c r="Y45" s="62" t="s">
        <v>441</v>
      </c>
      <c r="Z45" s="62" t="s">
        <v>441</v>
      </c>
      <c r="AA45" s="62" t="s">
        <v>441</v>
      </c>
      <c r="AB45" s="62" t="s">
        <v>441</v>
      </c>
      <c r="AC45" s="62" t="s">
        <v>441</v>
      </c>
      <c r="AD45" s="62" t="s">
        <v>441</v>
      </c>
      <c r="AE45" s="51"/>
      <c r="AF45" s="62" t="s">
        <v>442</v>
      </c>
      <c r="AG45" s="62" t="s">
        <v>442</v>
      </c>
      <c r="AH45" s="62" t="s">
        <v>442</v>
      </c>
      <c r="AI45" s="62" t="s">
        <v>442</v>
      </c>
      <c r="AJ45" s="62" t="s">
        <v>442</v>
      </c>
      <c r="AK45" s="62" t="s">
        <v>443</v>
      </c>
      <c r="AL45" s="40" t="s">
        <v>49</v>
      </c>
    </row>
    <row r="46" spans="1:38" ht="26.25" customHeight="1" thickBot="1">
      <c r="A46" s="60" t="s">
        <v>103</v>
      </c>
      <c r="B46" s="60" t="s">
        <v>115</v>
      </c>
      <c r="C46" s="61" t="s">
        <v>116</v>
      </c>
      <c r="D46" s="62"/>
      <c r="E46" s="142" t="s">
        <v>444</v>
      </c>
      <c r="F46" s="142" t="s">
        <v>441</v>
      </c>
      <c r="G46" s="142" t="s">
        <v>441</v>
      </c>
      <c r="H46" s="142" t="s">
        <v>441</v>
      </c>
      <c r="I46" s="62" t="s">
        <v>441</v>
      </c>
      <c r="J46" s="62" t="s">
        <v>441</v>
      </c>
      <c r="K46" s="62" t="s">
        <v>441</v>
      </c>
      <c r="L46" s="62" t="s">
        <v>441</v>
      </c>
      <c r="M46" s="62" t="s">
        <v>441</v>
      </c>
      <c r="N46" s="62" t="s">
        <v>441</v>
      </c>
      <c r="O46" s="62" t="s">
        <v>441</v>
      </c>
      <c r="P46" s="62" t="s">
        <v>441</v>
      </c>
      <c r="Q46" s="62" t="s">
        <v>441</v>
      </c>
      <c r="R46" s="62" t="s">
        <v>441</v>
      </c>
      <c r="S46" s="62" t="s">
        <v>441</v>
      </c>
      <c r="T46" s="62" t="s">
        <v>441</v>
      </c>
      <c r="U46" s="62" t="s">
        <v>441</v>
      </c>
      <c r="V46" s="62" t="s">
        <v>441</v>
      </c>
      <c r="W46" s="62" t="s">
        <v>441</v>
      </c>
      <c r="X46" s="62" t="s">
        <v>441</v>
      </c>
      <c r="Y46" s="62" t="s">
        <v>441</v>
      </c>
      <c r="Z46" s="62" t="s">
        <v>441</v>
      </c>
      <c r="AA46" s="62" t="s">
        <v>441</v>
      </c>
      <c r="AB46" s="62" t="s">
        <v>441</v>
      </c>
      <c r="AC46" s="62" t="s">
        <v>441</v>
      </c>
      <c r="AD46" s="62" t="s">
        <v>441</v>
      </c>
      <c r="AE46" s="51"/>
      <c r="AF46" s="62" t="s">
        <v>442</v>
      </c>
      <c r="AG46" s="62" t="s">
        <v>444</v>
      </c>
      <c r="AH46" s="62" t="s">
        <v>442</v>
      </c>
      <c r="AI46" s="62" t="s">
        <v>444</v>
      </c>
      <c r="AJ46" s="62" t="s">
        <v>443</v>
      </c>
      <c r="AK46" s="62" t="s">
        <v>443</v>
      </c>
      <c r="AL46" s="40" t="s">
        <v>49</v>
      </c>
    </row>
    <row r="47" spans="1:38" ht="26.25" customHeight="1" thickBot="1">
      <c r="A47" s="60" t="s">
        <v>70</v>
      </c>
      <c r="B47" s="60" t="s">
        <v>117</v>
      </c>
      <c r="C47" s="61" t="s">
        <v>118</v>
      </c>
      <c r="D47" s="62"/>
      <c r="E47" s="142" t="s">
        <v>444</v>
      </c>
      <c r="F47" s="142" t="s">
        <v>441</v>
      </c>
      <c r="G47" s="142" t="s">
        <v>441</v>
      </c>
      <c r="H47" s="142" t="s">
        <v>441</v>
      </c>
      <c r="I47" s="62" t="s">
        <v>441</v>
      </c>
      <c r="J47" s="62" t="s">
        <v>441</v>
      </c>
      <c r="K47" s="62" t="s">
        <v>441</v>
      </c>
      <c r="L47" s="62" t="s">
        <v>441</v>
      </c>
      <c r="M47" s="62" t="s">
        <v>441</v>
      </c>
      <c r="N47" s="62" t="s">
        <v>441</v>
      </c>
      <c r="O47" s="62" t="s">
        <v>441</v>
      </c>
      <c r="P47" s="62" t="s">
        <v>441</v>
      </c>
      <c r="Q47" s="62" t="s">
        <v>441</v>
      </c>
      <c r="R47" s="62" t="s">
        <v>441</v>
      </c>
      <c r="S47" s="62" t="s">
        <v>441</v>
      </c>
      <c r="T47" s="62" t="s">
        <v>441</v>
      </c>
      <c r="U47" s="62" t="s">
        <v>441</v>
      </c>
      <c r="V47" s="62" t="s">
        <v>441</v>
      </c>
      <c r="W47" s="62" t="s">
        <v>441</v>
      </c>
      <c r="X47" s="62" t="s">
        <v>441</v>
      </c>
      <c r="Y47" s="62" t="s">
        <v>441</v>
      </c>
      <c r="Z47" s="62" t="s">
        <v>441</v>
      </c>
      <c r="AA47" s="62" t="s">
        <v>441</v>
      </c>
      <c r="AB47" s="62" t="s">
        <v>441</v>
      </c>
      <c r="AC47" s="62" t="s">
        <v>441</v>
      </c>
      <c r="AD47" s="62" t="s">
        <v>441</v>
      </c>
      <c r="AE47" s="51"/>
      <c r="AF47" s="62" t="s">
        <v>444</v>
      </c>
      <c r="AG47" s="62" t="s">
        <v>443</v>
      </c>
      <c r="AH47" s="62" t="s">
        <v>443</v>
      </c>
      <c r="AI47" s="62" t="s">
        <v>442</v>
      </c>
      <c r="AJ47" s="62" t="s">
        <v>443</v>
      </c>
      <c r="AK47" s="62" t="s">
        <v>443</v>
      </c>
      <c r="AL47" s="40" t="s">
        <v>49</v>
      </c>
    </row>
    <row r="48" spans="1:38" ht="26.25" customHeight="1" thickBot="1">
      <c r="A48" s="60" t="s">
        <v>119</v>
      </c>
      <c r="B48" s="60" t="s">
        <v>120</v>
      </c>
      <c r="C48" s="61" t="s">
        <v>121</v>
      </c>
      <c r="D48" s="62"/>
      <c r="E48" s="142" t="s">
        <v>443</v>
      </c>
      <c r="F48" s="142" t="s">
        <v>441</v>
      </c>
      <c r="G48" s="142" t="s">
        <v>441</v>
      </c>
      <c r="H48" s="142" t="s">
        <v>441</v>
      </c>
      <c r="I48" s="62" t="s">
        <v>441</v>
      </c>
      <c r="J48" s="62" t="s">
        <v>441</v>
      </c>
      <c r="K48" s="62" t="s">
        <v>441</v>
      </c>
      <c r="L48" s="62" t="s">
        <v>441</v>
      </c>
      <c r="M48" s="62" t="s">
        <v>441</v>
      </c>
      <c r="N48" s="62" t="s">
        <v>441</v>
      </c>
      <c r="O48" s="62" t="s">
        <v>441</v>
      </c>
      <c r="P48" s="62" t="s">
        <v>441</v>
      </c>
      <c r="Q48" s="62" t="s">
        <v>441</v>
      </c>
      <c r="R48" s="62" t="s">
        <v>441</v>
      </c>
      <c r="S48" s="62" t="s">
        <v>441</v>
      </c>
      <c r="T48" s="62" t="s">
        <v>441</v>
      </c>
      <c r="U48" s="62" t="s">
        <v>441</v>
      </c>
      <c r="V48" s="62" t="s">
        <v>441</v>
      </c>
      <c r="W48" s="62" t="s">
        <v>441</v>
      </c>
      <c r="X48" s="62" t="s">
        <v>441</v>
      </c>
      <c r="Y48" s="62" t="s">
        <v>441</v>
      </c>
      <c r="Z48" s="62" t="s">
        <v>441</v>
      </c>
      <c r="AA48" s="62" t="s">
        <v>441</v>
      </c>
      <c r="AB48" s="62" t="s">
        <v>441</v>
      </c>
      <c r="AC48" s="62" t="s">
        <v>441</v>
      </c>
      <c r="AD48" s="62" t="s">
        <v>441</v>
      </c>
      <c r="AE48" s="51"/>
      <c r="AF48" s="62" t="s">
        <v>443</v>
      </c>
      <c r="AG48" s="62" t="s">
        <v>443</v>
      </c>
      <c r="AH48" s="62" t="s">
        <v>443</v>
      </c>
      <c r="AI48" s="62" t="s">
        <v>443</v>
      </c>
      <c r="AJ48" s="62" t="s">
        <v>443</v>
      </c>
      <c r="AK48" s="62" t="s">
        <v>444</v>
      </c>
      <c r="AL48" s="40" t="s">
        <v>122</v>
      </c>
    </row>
    <row r="49" spans="1:38" ht="26.25" customHeight="1" thickBot="1">
      <c r="A49" s="60" t="s">
        <v>119</v>
      </c>
      <c r="B49" s="60" t="s">
        <v>123</v>
      </c>
      <c r="C49" s="61" t="s">
        <v>124</v>
      </c>
      <c r="D49" s="62"/>
      <c r="E49" s="142" t="s">
        <v>442</v>
      </c>
      <c r="F49" s="142" t="s">
        <v>441</v>
      </c>
      <c r="G49" s="142" t="s">
        <v>441</v>
      </c>
      <c r="H49" s="142" t="s">
        <v>441</v>
      </c>
      <c r="I49" s="62" t="s">
        <v>441</v>
      </c>
      <c r="J49" s="62" t="s">
        <v>441</v>
      </c>
      <c r="K49" s="62" t="s">
        <v>441</v>
      </c>
      <c r="L49" s="62" t="s">
        <v>441</v>
      </c>
      <c r="M49" s="62" t="s">
        <v>441</v>
      </c>
      <c r="N49" s="62" t="s">
        <v>441</v>
      </c>
      <c r="O49" s="62" t="s">
        <v>441</v>
      </c>
      <c r="P49" s="62" t="s">
        <v>441</v>
      </c>
      <c r="Q49" s="62" t="s">
        <v>441</v>
      </c>
      <c r="R49" s="62" t="s">
        <v>441</v>
      </c>
      <c r="S49" s="62" t="s">
        <v>441</v>
      </c>
      <c r="T49" s="62" t="s">
        <v>441</v>
      </c>
      <c r="U49" s="62" t="s">
        <v>441</v>
      </c>
      <c r="V49" s="62" t="s">
        <v>441</v>
      </c>
      <c r="W49" s="62" t="s">
        <v>441</v>
      </c>
      <c r="X49" s="62" t="s">
        <v>441</v>
      </c>
      <c r="Y49" s="62" t="s">
        <v>441</v>
      </c>
      <c r="Z49" s="62" t="s">
        <v>441</v>
      </c>
      <c r="AA49" s="62" t="s">
        <v>441</v>
      </c>
      <c r="AB49" s="62" t="s">
        <v>441</v>
      </c>
      <c r="AC49" s="62" t="s">
        <v>441</v>
      </c>
      <c r="AD49" s="62" t="s">
        <v>441</v>
      </c>
      <c r="AE49" s="51"/>
      <c r="AF49" s="62" t="s">
        <v>443</v>
      </c>
      <c r="AG49" s="62" t="s">
        <v>443</v>
      </c>
      <c r="AH49" s="62" t="s">
        <v>443</v>
      </c>
      <c r="AI49" s="62" t="s">
        <v>443</v>
      </c>
      <c r="AJ49" s="62" t="s">
        <v>443</v>
      </c>
      <c r="AK49" s="62" t="s">
        <v>442</v>
      </c>
      <c r="AL49" s="40" t="s">
        <v>125</v>
      </c>
    </row>
    <row r="50" spans="1:38" ht="26.25" customHeight="1" thickBot="1">
      <c r="A50" s="60" t="s">
        <v>119</v>
      </c>
      <c r="B50" s="60" t="s">
        <v>126</v>
      </c>
      <c r="C50" s="61" t="s">
        <v>127</v>
      </c>
      <c r="D50" s="62"/>
      <c r="E50" s="142" t="s">
        <v>444</v>
      </c>
      <c r="F50" s="142" t="s">
        <v>441</v>
      </c>
      <c r="G50" s="142" t="s">
        <v>441</v>
      </c>
      <c r="H50" s="142" t="s">
        <v>441</v>
      </c>
      <c r="I50" s="142" t="s">
        <v>441</v>
      </c>
      <c r="J50" s="62" t="s">
        <v>441</v>
      </c>
      <c r="K50" s="62" t="s">
        <v>441</v>
      </c>
      <c r="L50" s="62" t="s">
        <v>441</v>
      </c>
      <c r="M50" s="62" t="s">
        <v>441</v>
      </c>
      <c r="N50" s="62" t="s">
        <v>441</v>
      </c>
      <c r="O50" s="62" t="s">
        <v>441</v>
      </c>
      <c r="P50" s="62" t="s">
        <v>441</v>
      </c>
      <c r="Q50" s="62" t="s">
        <v>441</v>
      </c>
      <c r="R50" s="62" t="s">
        <v>441</v>
      </c>
      <c r="S50" s="62" t="s">
        <v>441</v>
      </c>
      <c r="T50" s="62" t="s">
        <v>441</v>
      </c>
      <c r="U50" s="62" t="s">
        <v>441</v>
      </c>
      <c r="V50" s="62" t="s">
        <v>441</v>
      </c>
      <c r="W50" s="62" t="s">
        <v>441</v>
      </c>
      <c r="X50" s="62" t="s">
        <v>441</v>
      </c>
      <c r="Y50" s="62" t="s">
        <v>441</v>
      </c>
      <c r="Z50" s="62" t="s">
        <v>441</v>
      </c>
      <c r="AA50" s="62" t="s">
        <v>441</v>
      </c>
      <c r="AB50" s="62" t="s">
        <v>441</v>
      </c>
      <c r="AC50" s="62" t="s">
        <v>441</v>
      </c>
      <c r="AD50" s="62" t="s">
        <v>441</v>
      </c>
      <c r="AE50" s="51"/>
      <c r="AF50" s="62" t="s">
        <v>443</v>
      </c>
      <c r="AG50" s="62" t="s">
        <v>443</v>
      </c>
      <c r="AH50" s="62" t="s">
        <v>443</v>
      </c>
      <c r="AI50" s="62" t="s">
        <v>443</v>
      </c>
      <c r="AJ50" s="62" t="s">
        <v>443</v>
      </c>
      <c r="AK50" s="62" t="s">
        <v>444</v>
      </c>
      <c r="AL50" s="40" t="s">
        <v>412</v>
      </c>
    </row>
    <row r="51" spans="1:38" ht="26.25" customHeight="1" thickBot="1">
      <c r="A51" s="60" t="s">
        <v>119</v>
      </c>
      <c r="B51" s="64" t="s">
        <v>128</v>
      </c>
      <c r="C51" s="61" t="s">
        <v>129</v>
      </c>
      <c r="D51" s="62"/>
      <c r="E51" s="142" t="s">
        <v>443</v>
      </c>
      <c r="F51" s="142" t="s">
        <v>441</v>
      </c>
      <c r="G51" s="142" t="s">
        <v>441</v>
      </c>
      <c r="H51" s="142" t="s">
        <v>441</v>
      </c>
      <c r="I51" s="142" t="s">
        <v>441</v>
      </c>
      <c r="J51" s="62" t="s">
        <v>441</v>
      </c>
      <c r="K51" s="62" t="s">
        <v>441</v>
      </c>
      <c r="L51" s="62" t="s">
        <v>441</v>
      </c>
      <c r="M51" s="62" t="s">
        <v>441</v>
      </c>
      <c r="N51" s="62" t="s">
        <v>441</v>
      </c>
      <c r="O51" s="62" t="s">
        <v>441</v>
      </c>
      <c r="P51" s="62" t="s">
        <v>441</v>
      </c>
      <c r="Q51" s="62" t="s">
        <v>441</v>
      </c>
      <c r="R51" s="62" t="s">
        <v>441</v>
      </c>
      <c r="S51" s="62" t="s">
        <v>441</v>
      </c>
      <c r="T51" s="62" t="s">
        <v>441</v>
      </c>
      <c r="U51" s="62" t="s">
        <v>441</v>
      </c>
      <c r="V51" s="62" t="s">
        <v>441</v>
      </c>
      <c r="W51" s="62" t="s">
        <v>441</v>
      </c>
      <c r="X51" s="62" t="s">
        <v>441</v>
      </c>
      <c r="Y51" s="62" t="s">
        <v>441</v>
      </c>
      <c r="Z51" s="62" t="s">
        <v>441</v>
      </c>
      <c r="AA51" s="62" t="s">
        <v>441</v>
      </c>
      <c r="AB51" s="62" t="s">
        <v>441</v>
      </c>
      <c r="AC51" s="62" t="s">
        <v>441</v>
      </c>
      <c r="AD51" s="62" t="s">
        <v>441</v>
      </c>
      <c r="AE51" s="51"/>
      <c r="AF51" s="62" t="s">
        <v>443</v>
      </c>
      <c r="AG51" s="62" t="s">
        <v>443</v>
      </c>
      <c r="AH51" s="62" t="s">
        <v>443</v>
      </c>
      <c r="AI51" s="62" t="s">
        <v>443</v>
      </c>
      <c r="AJ51" s="62" t="s">
        <v>443</v>
      </c>
      <c r="AK51" s="62" t="s">
        <v>444</v>
      </c>
      <c r="AL51" s="40" t="s">
        <v>130</v>
      </c>
    </row>
    <row r="52" spans="1:38" ht="26.25" customHeight="1" thickBot="1">
      <c r="A52" s="60" t="s">
        <v>119</v>
      </c>
      <c r="B52" s="64" t="s">
        <v>131</v>
      </c>
      <c r="C52" s="66" t="s">
        <v>392</v>
      </c>
      <c r="D52" s="63"/>
      <c r="E52" s="142" t="s">
        <v>443</v>
      </c>
      <c r="F52" s="142" t="s">
        <v>441</v>
      </c>
      <c r="G52" s="142" t="s">
        <v>441</v>
      </c>
      <c r="H52" s="142" t="s">
        <v>441</v>
      </c>
      <c r="I52" s="142" t="s">
        <v>441</v>
      </c>
      <c r="J52" s="62" t="s">
        <v>441</v>
      </c>
      <c r="K52" s="62" t="s">
        <v>441</v>
      </c>
      <c r="L52" s="62" t="s">
        <v>441</v>
      </c>
      <c r="M52" s="62" t="s">
        <v>441</v>
      </c>
      <c r="N52" s="62" t="s">
        <v>441</v>
      </c>
      <c r="O52" s="62" t="s">
        <v>441</v>
      </c>
      <c r="P52" s="62" t="s">
        <v>441</v>
      </c>
      <c r="Q52" s="62" t="s">
        <v>441</v>
      </c>
      <c r="R52" s="62" t="s">
        <v>441</v>
      </c>
      <c r="S52" s="62" t="s">
        <v>441</v>
      </c>
      <c r="T52" s="62" t="s">
        <v>441</v>
      </c>
      <c r="U52" s="62" t="s">
        <v>441</v>
      </c>
      <c r="V52" s="62" t="s">
        <v>441</v>
      </c>
      <c r="W52" s="62" t="s">
        <v>441</v>
      </c>
      <c r="X52" s="62" t="s">
        <v>441</v>
      </c>
      <c r="Y52" s="62" t="s">
        <v>441</v>
      </c>
      <c r="Z52" s="62" t="s">
        <v>441</v>
      </c>
      <c r="AA52" s="62" t="s">
        <v>441</v>
      </c>
      <c r="AB52" s="62" t="s">
        <v>441</v>
      </c>
      <c r="AC52" s="62" t="s">
        <v>441</v>
      </c>
      <c r="AD52" s="62" t="s">
        <v>441</v>
      </c>
      <c r="AE52" s="51"/>
      <c r="AF52" s="62" t="s">
        <v>443</v>
      </c>
      <c r="AG52" s="62" t="s">
        <v>443</v>
      </c>
      <c r="AH52" s="62" t="s">
        <v>443</v>
      </c>
      <c r="AI52" s="62" t="s">
        <v>443</v>
      </c>
      <c r="AJ52" s="62" t="s">
        <v>443</v>
      </c>
      <c r="AK52" s="62" t="s">
        <v>444</v>
      </c>
      <c r="AL52" s="40" t="s">
        <v>132</v>
      </c>
    </row>
    <row r="53" spans="1:38" ht="26.25" customHeight="1" thickBot="1">
      <c r="A53" s="60" t="s">
        <v>119</v>
      </c>
      <c r="B53" s="64" t="s">
        <v>133</v>
      </c>
      <c r="C53" s="66" t="s">
        <v>134</v>
      </c>
      <c r="D53" s="63"/>
      <c r="E53" s="142" t="s">
        <v>443</v>
      </c>
      <c r="F53" s="142" t="s">
        <v>441</v>
      </c>
      <c r="G53" s="142" t="s">
        <v>441</v>
      </c>
      <c r="H53" s="142" t="s">
        <v>441</v>
      </c>
      <c r="I53" s="142" t="s">
        <v>441</v>
      </c>
      <c r="J53" s="62" t="s">
        <v>441</v>
      </c>
      <c r="K53" s="62" t="s">
        <v>441</v>
      </c>
      <c r="L53" s="62" t="s">
        <v>441</v>
      </c>
      <c r="M53" s="62" t="s">
        <v>441</v>
      </c>
      <c r="N53" s="62" t="s">
        <v>441</v>
      </c>
      <c r="O53" s="62" t="s">
        <v>441</v>
      </c>
      <c r="P53" s="62" t="s">
        <v>441</v>
      </c>
      <c r="Q53" s="62" t="s">
        <v>441</v>
      </c>
      <c r="R53" s="62" t="s">
        <v>441</v>
      </c>
      <c r="S53" s="62" t="s">
        <v>441</v>
      </c>
      <c r="T53" s="62" t="s">
        <v>441</v>
      </c>
      <c r="U53" s="62" t="s">
        <v>441</v>
      </c>
      <c r="V53" s="62" t="s">
        <v>441</v>
      </c>
      <c r="W53" s="62" t="s">
        <v>441</v>
      </c>
      <c r="X53" s="62" t="s">
        <v>441</v>
      </c>
      <c r="Y53" s="62" t="s">
        <v>441</v>
      </c>
      <c r="Z53" s="62" t="s">
        <v>441</v>
      </c>
      <c r="AA53" s="62" t="s">
        <v>441</v>
      </c>
      <c r="AB53" s="62" t="s">
        <v>441</v>
      </c>
      <c r="AC53" s="62" t="s">
        <v>441</v>
      </c>
      <c r="AD53" s="62" t="s">
        <v>441</v>
      </c>
      <c r="AE53" s="51"/>
      <c r="AF53" s="62" t="s">
        <v>443</v>
      </c>
      <c r="AG53" s="62" t="s">
        <v>443</v>
      </c>
      <c r="AH53" s="62" t="s">
        <v>443</v>
      </c>
      <c r="AI53" s="62" t="s">
        <v>443</v>
      </c>
      <c r="AJ53" s="62" t="s">
        <v>443</v>
      </c>
      <c r="AK53" s="62">
        <v>0.2</v>
      </c>
      <c r="AL53" s="40" t="s">
        <v>135</v>
      </c>
    </row>
    <row r="54" spans="1:38" ht="37.5" customHeight="1" thickBot="1">
      <c r="A54" s="60" t="s">
        <v>119</v>
      </c>
      <c r="B54" s="64" t="s">
        <v>136</v>
      </c>
      <c r="C54" s="66" t="s">
        <v>137</v>
      </c>
      <c r="D54" s="63"/>
      <c r="E54" s="142" t="s">
        <v>443</v>
      </c>
      <c r="F54" s="142" t="s">
        <v>441</v>
      </c>
      <c r="G54" s="142" t="s">
        <v>441</v>
      </c>
      <c r="H54" s="142" t="s">
        <v>441</v>
      </c>
      <c r="I54" s="142" t="s">
        <v>441</v>
      </c>
      <c r="J54" s="62" t="s">
        <v>441</v>
      </c>
      <c r="K54" s="62" t="s">
        <v>441</v>
      </c>
      <c r="L54" s="62" t="s">
        <v>441</v>
      </c>
      <c r="M54" s="62" t="s">
        <v>441</v>
      </c>
      <c r="N54" s="62" t="s">
        <v>441</v>
      </c>
      <c r="O54" s="62" t="s">
        <v>441</v>
      </c>
      <c r="P54" s="62" t="s">
        <v>441</v>
      </c>
      <c r="Q54" s="62" t="s">
        <v>441</v>
      </c>
      <c r="R54" s="62" t="s">
        <v>441</v>
      </c>
      <c r="S54" s="62" t="s">
        <v>441</v>
      </c>
      <c r="T54" s="62" t="s">
        <v>441</v>
      </c>
      <c r="U54" s="62" t="s">
        <v>441</v>
      </c>
      <c r="V54" s="62" t="s">
        <v>441</v>
      </c>
      <c r="W54" s="62" t="s">
        <v>441</v>
      </c>
      <c r="X54" s="62" t="s">
        <v>441</v>
      </c>
      <c r="Y54" s="62" t="s">
        <v>441</v>
      </c>
      <c r="Z54" s="62" t="s">
        <v>441</v>
      </c>
      <c r="AA54" s="62" t="s">
        <v>441</v>
      </c>
      <c r="AB54" s="62" t="s">
        <v>441</v>
      </c>
      <c r="AC54" s="62" t="s">
        <v>441</v>
      </c>
      <c r="AD54" s="62" t="s">
        <v>441</v>
      </c>
      <c r="AE54" s="51"/>
      <c r="AF54" s="62" t="s">
        <v>443</v>
      </c>
      <c r="AG54" s="62" t="s">
        <v>443</v>
      </c>
      <c r="AH54" s="62" t="s">
        <v>443</v>
      </c>
      <c r="AI54" s="62" t="s">
        <v>443</v>
      </c>
      <c r="AJ54" s="62" t="s">
        <v>443</v>
      </c>
      <c r="AK54" s="62" t="s">
        <v>444</v>
      </c>
      <c r="AL54" s="40" t="s">
        <v>419</v>
      </c>
    </row>
    <row r="55" spans="1:38" ht="26.25" customHeight="1" thickBot="1">
      <c r="A55" s="60" t="s">
        <v>119</v>
      </c>
      <c r="B55" s="64" t="s">
        <v>138</v>
      </c>
      <c r="C55" s="66" t="s">
        <v>139</v>
      </c>
      <c r="D55" s="63"/>
      <c r="E55" s="142">
        <v>3.25248E-2</v>
      </c>
      <c r="F55" s="142" t="s">
        <v>441</v>
      </c>
      <c r="G55" s="142" t="s">
        <v>441</v>
      </c>
      <c r="H55" s="142" t="s">
        <v>441</v>
      </c>
      <c r="I55" s="142" t="s">
        <v>441</v>
      </c>
      <c r="J55" s="62" t="s">
        <v>441</v>
      </c>
      <c r="K55" s="62" t="s">
        <v>441</v>
      </c>
      <c r="L55" s="62" t="s">
        <v>441</v>
      </c>
      <c r="M55" s="62" t="s">
        <v>441</v>
      </c>
      <c r="N55" s="62" t="s">
        <v>441</v>
      </c>
      <c r="O55" s="62" t="s">
        <v>441</v>
      </c>
      <c r="P55" s="62" t="s">
        <v>441</v>
      </c>
      <c r="Q55" s="62" t="s">
        <v>441</v>
      </c>
      <c r="R55" s="62" t="s">
        <v>441</v>
      </c>
      <c r="S55" s="62" t="s">
        <v>441</v>
      </c>
      <c r="T55" s="62" t="s">
        <v>441</v>
      </c>
      <c r="U55" s="62" t="s">
        <v>441</v>
      </c>
      <c r="V55" s="62" t="s">
        <v>441</v>
      </c>
      <c r="W55" s="62" t="s">
        <v>441</v>
      </c>
      <c r="X55" s="62" t="s">
        <v>441</v>
      </c>
      <c r="Y55" s="62" t="s">
        <v>441</v>
      </c>
      <c r="Z55" s="62" t="s">
        <v>441</v>
      </c>
      <c r="AA55" s="62" t="s">
        <v>441</v>
      </c>
      <c r="AB55" s="62" t="s">
        <v>441</v>
      </c>
      <c r="AC55" s="62" t="s">
        <v>441</v>
      </c>
      <c r="AD55" s="62" t="s">
        <v>441</v>
      </c>
      <c r="AE55" s="51"/>
      <c r="AF55" s="62" t="s">
        <v>443</v>
      </c>
      <c r="AG55" s="62" t="s">
        <v>443</v>
      </c>
      <c r="AH55" s="62" t="s">
        <v>443</v>
      </c>
      <c r="AI55" s="62" t="s">
        <v>443</v>
      </c>
      <c r="AJ55" s="62" t="s">
        <v>443</v>
      </c>
      <c r="AK55" s="62">
        <v>325.12</v>
      </c>
      <c r="AL55" s="40" t="s">
        <v>140</v>
      </c>
    </row>
    <row r="56" spans="1:38" ht="26.25" customHeight="1" thickBot="1">
      <c r="A56" s="64" t="s">
        <v>119</v>
      </c>
      <c r="B56" s="64" t="s">
        <v>141</v>
      </c>
      <c r="C56" s="66" t="s">
        <v>401</v>
      </c>
      <c r="D56" s="63"/>
      <c r="E56" s="142" t="s">
        <v>444</v>
      </c>
      <c r="F56" s="142" t="s">
        <v>441</v>
      </c>
      <c r="G56" s="142" t="s">
        <v>441</v>
      </c>
      <c r="H56" s="142" t="s">
        <v>441</v>
      </c>
      <c r="I56" s="142" t="s">
        <v>441</v>
      </c>
      <c r="J56" s="62" t="s">
        <v>441</v>
      </c>
      <c r="K56" s="62" t="s">
        <v>441</v>
      </c>
      <c r="L56" s="62" t="s">
        <v>441</v>
      </c>
      <c r="M56" s="62" t="s">
        <v>441</v>
      </c>
      <c r="N56" s="62" t="s">
        <v>441</v>
      </c>
      <c r="O56" s="62" t="s">
        <v>441</v>
      </c>
      <c r="P56" s="62" t="s">
        <v>441</v>
      </c>
      <c r="Q56" s="62" t="s">
        <v>441</v>
      </c>
      <c r="R56" s="62" t="s">
        <v>441</v>
      </c>
      <c r="S56" s="62" t="s">
        <v>441</v>
      </c>
      <c r="T56" s="62" t="s">
        <v>441</v>
      </c>
      <c r="U56" s="62" t="s">
        <v>441</v>
      </c>
      <c r="V56" s="62" t="s">
        <v>441</v>
      </c>
      <c r="W56" s="62" t="s">
        <v>441</v>
      </c>
      <c r="X56" s="62" t="s">
        <v>441</v>
      </c>
      <c r="Y56" s="62" t="s">
        <v>441</v>
      </c>
      <c r="Z56" s="62" t="s">
        <v>441</v>
      </c>
      <c r="AA56" s="62" t="s">
        <v>441</v>
      </c>
      <c r="AB56" s="62" t="s">
        <v>441</v>
      </c>
      <c r="AC56" s="62" t="s">
        <v>441</v>
      </c>
      <c r="AD56" s="62" t="s">
        <v>441</v>
      </c>
      <c r="AE56" s="51"/>
      <c r="AF56" s="62" t="s">
        <v>443</v>
      </c>
      <c r="AG56" s="62" t="s">
        <v>443</v>
      </c>
      <c r="AH56" s="62" t="s">
        <v>443</v>
      </c>
      <c r="AI56" s="62" t="s">
        <v>443</v>
      </c>
      <c r="AJ56" s="62" t="s">
        <v>443</v>
      </c>
      <c r="AK56" s="62" t="s">
        <v>444</v>
      </c>
      <c r="AL56" s="40" t="s">
        <v>412</v>
      </c>
    </row>
    <row r="57" spans="1:38" ht="26.25" customHeight="1" thickBot="1">
      <c r="A57" s="60" t="s">
        <v>53</v>
      </c>
      <c r="B57" s="60" t="s">
        <v>143</v>
      </c>
      <c r="C57" s="61" t="s">
        <v>144</v>
      </c>
      <c r="D57" s="62"/>
      <c r="E57" s="142" t="s">
        <v>444</v>
      </c>
      <c r="F57" s="142" t="s">
        <v>441</v>
      </c>
      <c r="G57" s="142" t="s">
        <v>441</v>
      </c>
      <c r="H57" s="142" t="s">
        <v>441</v>
      </c>
      <c r="I57" s="142" t="s">
        <v>441</v>
      </c>
      <c r="J57" s="62" t="s">
        <v>441</v>
      </c>
      <c r="K57" s="62" t="s">
        <v>441</v>
      </c>
      <c r="L57" s="62" t="s">
        <v>441</v>
      </c>
      <c r="M57" s="62" t="s">
        <v>441</v>
      </c>
      <c r="N57" s="62" t="s">
        <v>441</v>
      </c>
      <c r="O57" s="62" t="s">
        <v>441</v>
      </c>
      <c r="P57" s="62" t="s">
        <v>441</v>
      </c>
      <c r="Q57" s="62" t="s">
        <v>441</v>
      </c>
      <c r="R57" s="62" t="s">
        <v>441</v>
      </c>
      <c r="S57" s="62" t="s">
        <v>441</v>
      </c>
      <c r="T57" s="62" t="s">
        <v>441</v>
      </c>
      <c r="U57" s="62" t="s">
        <v>441</v>
      </c>
      <c r="V57" s="62" t="s">
        <v>441</v>
      </c>
      <c r="W57" s="62" t="s">
        <v>441</v>
      </c>
      <c r="X57" s="62" t="s">
        <v>441</v>
      </c>
      <c r="Y57" s="62" t="s">
        <v>441</v>
      </c>
      <c r="Z57" s="62" t="s">
        <v>441</v>
      </c>
      <c r="AA57" s="62" t="s">
        <v>441</v>
      </c>
      <c r="AB57" s="62" t="s">
        <v>441</v>
      </c>
      <c r="AC57" s="62" t="s">
        <v>441</v>
      </c>
      <c r="AD57" s="62" t="s">
        <v>441</v>
      </c>
      <c r="AE57" s="51"/>
      <c r="AF57" s="62" t="s">
        <v>443</v>
      </c>
      <c r="AG57" s="62" t="s">
        <v>443</v>
      </c>
      <c r="AH57" s="62" t="s">
        <v>443</v>
      </c>
      <c r="AI57" s="62" t="s">
        <v>443</v>
      </c>
      <c r="AJ57" s="62" t="s">
        <v>443</v>
      </c>
      <c r="AK57" s="62" t="s">
        <v>444</v>
      </c>
      <c r="AL57" s="40" t="s">
        <v>145</v>
      </c>
    </row>
    <row r="58" spans="1:38" ht="26.25" customHeight="1" thickBot="1">
      <c r="A58" s="60" t="s">
        <v>53</v>
      </c>
      <c r="B58" s="60" t="s">
        <v>146</v>
      </c>
      <c r="C58" s="61" t="s">
        <v>147</v>
      </c>
      <c r="D58" s="62"/>
      <c r="E58" s="142" t="s">
        <v>444</v>
      </c>
      <c r="F58" s="142" t="s">
        <v>441</v>
      </c>
      <c r="G58" s="142" t="s">
        <v>441</v>
      </c>
      <c r="H58" s="142" t="s">
        <v>441</v>
      </c>
      <c r="I58" s="142" t="s">
        <v>441</v>
      </c>
      <c r="J58" s="62" t="s">
        <v>441</v>
      </c>
      <c r="K58" s="62" t="s">
        <v>441</v>
      </c>
      <c r="L58" s="62" t="s">
        <v>441</v>
      </c>
      <c r="M58" s="62" t="s">
        <v>441</v>
      </c>
      <c r="N58" s="62" t="s">
        <v>441</v>
      </c>
      <c r="O58" s="62" t="s">
        <v>441</v>
      </c>
      <c r="P58" s="62" t="s">
        <v>441</v>
      </c>
      <c r="Q58" s="62" t="s">
        <v>441</v>
      </c>
      <c r="R58" s="62" t="s">
        <v>441</v>
      </c>
      <c r="S58" s="62" t="s">
        <v>441</v>
      </c>
      <c r="T58" s="62" t="s">
        <v>441</v>
      </c>
      <c r="U58" s="62" t="s">
        <v>441</v>
      </c>
      <c r="V58" s="62" t="s">
        <v>441</v>
      </c>
      <c r="W58" s="62" t="s">
        <v>441</v>
      </c>
      <c r="X58" s="62" t="s">
        <v>441</v>
      </c>
      <c r="Y58" s="62" t="s">
        <v>441</v>
      </c>
      <c r="Z58" s="62" t="s">
        <v>441</v>
      </c>
      <c r="AA58" s="62" t="s">
        <v>441</v>
      </c>
      <c r="AB58" s="62" t="s">
        <v>441</v>
      </c>
      <c r="AC58" s="62" t="s">
        <v>441</v>
      </c>
      <c r="AD58" s="62" t="s">
        <v>441</v>
      </c>
      <c r="AE58" s="51"/>
      <c r="AF58" s="62" t="s">
        <v>443</v>
      </c>
      <c r="AG58" s="62" t="s">
        <v>443</v>
      </c>
      <c r="AH58" s="62" t="s">
        <v>443</v>
      </c>
      <c r="AI58" s="62" t="s">
        <v>443</v>
      </c>
      <c r="AJ58" s="62" t="s">
        <v>443</v>
      </c>
      <c r="AK58" s="62" t="s">
        <v>444</v>
      </c>
      <c r="AL58" s="40" t="s">
        <v>148</v>
      </c>
    </row>
    <row r="59" spans="1:38" ht="26.25" customHeight="1" thickBot="1">
      <c r="A59" s="60" t="s">
        <v>53</v>
      </c>
      <c r="B59" s="68" t="s">
        <v>149</v>
      </c>
      <c r="C59" s="61" t="s">
        <v>402</v>
      </c>
      <c r="D59" s="62"/>
      <c r="E59" s="142" t="s">
        <v>444</v>
      </c>
      <c r="F59" s="62" t="s">
        <v>441</v>
      </c>
      <c r="G59" s="62" t="s">
        <v>441</v>
      </c>
      <c r="H59" s="62" t="s">
        <v>441</v>
      </c>
      <c r="I59" s="62" t="s">
        <v>441</v>
      </c>
      <c r="J59" s="62" t="s">
        <v>441</v>
      </c>
      <c r="K59" s="62" t="s">
        <v>441</v>
      </c>
      <c r="L59" s="62" t="s">
        <v>441</v>
      </c>
      <c r="M59" s="62" t="s">
        <v>441</v>
      </c>
      <c r="N59" s="62" t="s">
        <v>441</v>
      </c>
      <c r="O59" s="62" t="s">
        <v>441</v>
      </c>
      <c r="P59" s="62" t="s">
        <v>441</v>
      </c>
      <c r="Q59" s="62" t="s">
        <v>441</v>
      </c>
      <c r="R59" s="62" t="s">
        <v>441</v>
      </c>
      <c r="S59" s="62" t="s">
        <v>441</v>
      </c>
      <c r="T59" s="62" t="s">
        <v>441</v>
      </c>
      <c r="U59" s="62" t="s">
        <v>441</v>
      </c>
      <c r="V59" s="62" t="s">
        <v>441</v>
      </c>
      <c r="W59" s="62" t="s">
        <v>441</v>
      </c>
      <c r="X59" s="62" t="s">
        <v>441</v>
      </c>
      <c r="Y59" s="62" t="s">
        <v>441</v>
      </c>
      <c r="Z59" s="62" t="s">
        <v>441</v>
      </c>
      <c r="AA59" s="62" t="s">
        <v>441</v>
      </c>
      <c r="AB59" s="62" t="s">
        <v>441</v>
      </c>
      <c r="AC59" s="62" t="s">
        <v>441</v>
      </c>
      <c r="AD59" s="62" t="s">
        <v>441</v>
      </c>
      <c r="AE59" s="51"/>
      <c r="AF59" s="62" t="s">
        <v>443</v>
      </c>
      <c r="AG59" s="62" t="s">
        <v>443</v>
      </c>
      <c r="AH59" s="62" t="s">
        <v>443</v>
      </c>
      <c r="AI59" s="62" t="s">
        <v>443</v>
      </c>
      <c r="AJ59" s="62" t="s">
        <v>443</v>
      </c>
      <c r="AK59" s="62" t="s">
        <v>444</v>
      </c>
      <c r="AL59" s="40" t="s">
        <v>420</v>
      </c>
    </row>
    <row r="60" spans="1:38" ht="26.25" customHeight="1" thickBot="1">
      <c r="A60" s="60" t="s">
        <v>53</v>
      </c>
      <c r="B60" s="68" t="s">
        <v>150</v>
      </c>
      <c r="C60" s="61" t="s">
        <v>151</v>
      </c>
      <c r="D60" s="103"/>
      <c r="E60" s="142" t="s">
        <v>443</v>
      </c>
      <c r="F60" s="142" t="s">
        <v>441</v>
      </c>
      <c r="G60" s="142" t="s">
        <v>441</v>
      </c>
      <c r="H60" s="142" t="s">
        <v>441</v>
      </c>
      <c r="I60" s="142" t="s">
        <v>441</v>
      </c>
      <c r="J60" s="62" t="s">
        <v>441</v>
      </c>
      <c r="K60" s="62" t="s">
        <v>441</v>
      </c>
      <c r="L60" s="62" t="s">
        <v>441</v>
      </c>
      <c r="M60" s="62" t="s">
        <v>441</v>
      </c>
      <c r="N60" s="62" t="s">
        <v>441</v>
      </c>
      <c r="O60" s="62" t="s">
        <v>441</v>
      </c>
      <c r="P60" s="62" t="s">
        <v>441</v>
      </c>
      <c r="Q60" s="62" t="s">
        <v>441</v>
      </c>
      <c r="R60" s="62" t="s">
        <v>441</v>
      </c>
      <c r="S60" s="62" t="s">
        <v>441</v>
      </c>
      <c r="T60" s="62" t="s">
        <v>441</v>
      </c>
      <c r="U60" s="62" t="s">
        <v>441</v>
      </c>
      <c r="V60" s="62" t="s">
        <v>441</v>
      </c>
      <c r="W60" s="62" t="s">
        <v>441</v>
      </c>
      <c r="X60" s="62" t="s">
        <v>441</v>
      </c>
      <c r="Y60" s="62" t="s">
        <v>441</v>
      </c>
      <c r="Z60" s="62" t="s">
        <v>441</v>
      </c>
      <c r="AA60" s="62" t="s">
        <v>441</v>
      </c>
      <c r="AB60" s="62" t="s">
        <v>441</v>
      </c>
      <c r="AC60" s="62" t="s">
        <v>441</v>
      </c>
      <c r="AD60" s="62" t="s">
        <v>441</v>
      </c>
      <c r="AE60" s="51"/>
      <c r="AF60" s="62" t="s">
        <v>443</v>
      </c>
      <c r="AG60" s="62" t="s">
        <v>443</v>
      </c>
      <c r="AH60" s="62" t="s">
        <v>443</v>
      </c>
      <c r="AI60" s="62" t="s">
        <v>443</v>
      </c>
      <c r="AJ60" s="62" t="s">
        <v>443</v>
      </c>
      <c r="AK60" s="62" t="s">
        <v>444</v>
      </c>
      <c r="AL60" s="40" t="s">
        <v>421</v>
      </c>
    </row>
    <row r="61" spans="1:38" ht="26.25" customHeight="1" thickBot="1">
      <c r="A61" s="60" t="s">
        <v>53</v>
      </c>
      <c r="B61" s="68" t="s">
        <v>152</v>
      </c>
      <c r="C61" s="61" t="s">
        <v>153</v>
      </c>
      <c r="D61" s="62"/>
      <c r="E61" s="142" t="s">
        <v>443</v>
      </c>
      <c r="F61" s="142" t="s">
        <v>441</v>
      </c>
      <c r="G61" s="142" t="s">
        <v>441</v>
      </c>
      <c r="H61" s="142" t="s">
        <v>441</v>
      </c>
      <c r="I61" s="142" t="s">
        <v>441</v>
      </c>
      <c r="J61" s="62" t="s">
        <v>441</v>
      </c>
      <c r="K61" s="62" t="s">
        <v>441</v>
      </c>
      <c r="L61" s="62" t="s">
        <v>441</v>
      </c>
      <c r="M61" s="62" t="s">
        <v>441</v>
      </c>
      <c r="N61" s="62" t="s">
        <v>441</v>
      </c>
      <c r="O61" s="62" t="s">
        <v>441</v>
      </c>
      <c r="P61" s="62" t="s">
        <v>441</v>
      </c>
      <c r="Q61" s="62" t="s">
        <v>441</v>
      </c>
      <c r="R61" s="62" t="s">
        <v>441</v>
      </c>
      <c r="S61" s="62" t="s">
        <v>441</v>
      </c>
      <c r="T61" s="62" t="s">
        <v>441</v>
      </c>
      <c r="U61" s="62" t="s">
        <v>441</v>
      </c>
      <c r="V61" s="62" t="s">
        <v>441</v>
      </c>
      <c r="W61" s="62" t="s">
        <v>441</v>
      </c>
      <c r="X61" s="62" t="s">
        <v>441</v>
      </c>
      <c r="Y61" s="62" t="s">
        <v>441</v>
      </c>
      <c r="Z61" s="62" t="s">
        <v>441</v>
      </c>
      <c r="AA61" s="62" t="s">
        <v>441</v>
      </c>
      <c r="AB61" s="62" t="s">
        <v>441</v>
      </c>
      <c r="AC61" s="62" t="s">
        <v>441</v>
      </c>
      <c r="AD61" s="62" t="s">
        <v>441</v>
      </c>
      <c r="AE61" s="51"/>
      <c r="AF61" s="62" t="s">
        <v>443</v>
      </c>
      <c r="AG61" s="62" t="s">
        <v>443</v>
      </c>
      <c r="AH61" s="62" t="s">
        <v>443</v>
      </c>
      <c r="AI61" s="62" t="s">
        <v>443</v>
      </c>
      <c r="AJ61" s="62" t="s">
        <v>443</v>
      </c>
      <c r="AK61" s="62" t="s">
        <v>444</v>
      </c>
      <c r="AL61" s="40" t="s">
        <v>422</v>
      </c>
    </row>
    <row r="62" spans="1:38" ht="26.25" customHeight="1" thickBot="1">
      <c r="A62" s="60" t="s">
        <v>53</v>
      </c>
      <c r="B62" s="68" t="s">
        <v>154</v>
      </c>
      <c r="C62" s="61" t="s">
        <v>155</v>
      </c>
      <c r="D62" s="62"/>
      <c r="E62" s="142" t="s">
        <v>443</v>
      </c>
      <c r="F62" s="142" t="s">
        <v>441</v>
      </c>
      <c r="G62" s="142" t="s">
        <v>441</v>
      </c>
      <c r="H62" s="142" t="s">
        <v>441</v>
      </c>
      <c r="I62" s="142" t="s">
        <v>441</v>
      </c>
      <c r="J62" s="62" t="s">
        <v>441</v>
      </c>
      <c r="K62" s="62" t="s">
        <v>441</v>
      </c>
      <c r="L62" s="62" t="s">
        <v>441</v>
      </c>
      <c r="M62" s="62" t="s">
        <v>441</v>
      </c>
      <c r="N62" s="62" t="s">
        <v>441</v>
      </c>
      <c r="O62" s="62" t="s">
        <v>441</v>
      </c>
      <c r="P62" s="62" t="s">
        <v>441</v>
      </c>
      <c r="Q62" s="62" t="s">
        <v>441</v>
      </c>
      <c r="R62" s="62" t="s">
        <v>441</v>
      </c>
      <c r="S62" s="62" t="s">
        <v>441</v>
      </c>
      <c r="T62" s="62" t="s">
        <v>441</v>
      </c>
      <c r="U62" s="62" t="s">
        <v>441</v>
      </c>
      <c r="V62" s="62" t="s">
        <v>441</v>
      </c>
      <c r="W62" s="62" t="s">
        <v>441</v>
      </c>
      <c r="X62" s="62" t="s">
        <v>441</v>
      </c>
      <c r="Y62" s="62" t="s">
        <v>441</v>
      </c>
      <c r="Z62" s="62" t="s">
        <v>441</v>
      </c>
      <c r="AA62" s="62" t="s">
        <v>441</v>
      </c>
      <c r="AB62" s="62" t="s">
        <v>441</v>
      </c>
      <c r="AC62" s="62" t="s">
        <v>441</v>
      </c>
      <c r="AD62" s="62" t="s">
        <v>441</v>
      </c>
      <c r="AE62" s="51"/>
      <c r="AF62" s="62" t="s">
        <v>443</v>
      </c>
      <c r="AG62" s="62" t="s">
        <v>443</v>
      </c>
      <c r="AH62" s="62" t="s">
        <v>443</v>
      </c>
      <c r="AI62" s="62" t="s">
        <v>443</v>
      </c>
      <c r="AJ62" s="62" t="s">
        <v>443</v>
      </c>
      <c r="AK62" s="62" t="s">
        <v>444</v>
      </c>
      <c r="AL62" s="40" t="s">
        <v>423</v>
      </c>
    </row>
    <row r="63" spans="1:38" ht="26.25" customHeight="1" thickBot="1">
      <c r="A63" s="60" t="s">
        <v>53</v>
      </c>
      <c r="B63" s="68" t="s">
        <v>156</v>
      </c>
      <c r="C63" s="66" t="s">
        <v>157</v>
      </c>
      <c r="D63" s="69"/>
      <c r="E63" s="142" t="s">
        <v>444</v>
      </c>
      <c r="F63" s="142" t="s">
        <v>441</v>
      </c>
      <c r="G63" s="142" t="s">
        <v>441</v>
      </c>
      <c r="H63" s="142" t="s">
        <v>441</v>
      </c>
      <c r="I63" s="142" t="s">
        <v>441</v>
      </c>
      <c r="J63" s="62" t="s">
        <v>441</v>
      </c>
      <c r="K63" s="62" t="s">
        <v>441</v>
      </c>
      <c r="L63" s="62" t="s">
        <v>441</v>
      </c>
      <c r="M63" s="62" t="s">
        <v>441</v>
      </c>
      <c r="N63" s="62" t="s">
        <v>441</v>
      </c>
      <c r="O63" s="62" t="s">
        <v>441</v>
      </c>
      <c r="P63" s="62" t="s">
        <v>441</v>
      </c>
      <c r="Q63" s="62" t="s">
        <v>441</v>
      </c>
      <c r="R63" s="62" t="s">
        <v>441</v>
      </c>
      <c r="S63" s="62" t="s">
        <v>441</v>
      </c>
      <c r="T63" s="62" t="s">
        <v>441</v>
      </c>
      <c r="U63" s="62" t="s">
        <v>441</v>
      </c>
      <c r="V63" s="62" t="s">
        <v>441</v>
      </c>
      <c r="W63" s="62" t="s">
        <v>441</v>
      </c>
      <c r="X63" s="62" t="s">
        <v>441</v>
      </c>
      <c r="Y63" s="62" t="s">
        <v>441</v>
      </c>
      <c r="Z63" s="62" t="s">
        <v>441</v>
      </c>
      <c r="AA63" s="62" t="s">
        <v>441</v>
      </c>
      <c r="AB63" s="62" t="s">
        <v>441</v>
      </c>
      <c r="AC63" s="62" t="s">
        <v>441</v>
      </c>
      <c r="AD63" s="62" t="s">
        <v>441</v>
      </c>
      <c r="AE63" s="51"/>
      <c r="AF63" s="62" t="s">
        <v>443</v>
      </c>
      <c r="AG63" s="62" t="s">
        <v>443</v>
      </c>
      <c r="AH63" s="62" t="s">
        <v>443</v>
      </c>
      <c r="AI63" s="62" t="s">
        <v>443</v>
      </c>
      <c r="AJ63" s="62" t="s">
        <v>443</v>
      </c>
      <c r="AK63" s="62" t="s">
        <v>444</v>
      </c>
      <c r="AL63" s="40" t="s">
        <v>412</v>
      </c>
    </row>
    <row r="64" spans="1:38" ht="26.25" customHeight="1" thickBot="1">
      <c r="A64" s="60" t="s">
        <v>53</v>
      </c>
      <c r="B64" s="68" t="s">
        <v>158</v>
      </c>
      <c r="C64" s="61" t="s">
        <v>159</v>
      </c>
      <c r="D64" s="62"/>
      <c r="E64" s="142" t="s">
        <v>442</v>
      </c>
      <c r="F64" s="142" t="s">
        <v>441</v>
      </c>
      <c r="G64" s="142" t="s">
        <v>441</v>
      </c>
      <c r="H64" s="142" t="s">
        <v>441</v>
      </c>
      <c r="I64" s="142" t="s">
        <v>441</v>
      </c>
      <c r="J64" s="62" t="s">
        <v>441</v>
      </c>
      <c r="K64" s="62" t="s">
        <v>441</v>
      </c>
      <c r="L64" s="62" t="s">
        <v>441</v>
      </c>
      <c r="M64" s="62" t="s">
        <v>441</v>
      </c>
      <c r="N64" s="62" t="s">
        <v>441</v>
      </c>
      <c r="O64" s="62" t="s">
        <v>441</v>
      </c>
      <c r="P64" s="62" t="s">
        <v>441</v>
      </c>
      <c r="Q64" s="62" t="s">
        <v>441</v>
      </c>
      <c r="R64" s="62" t="s">
        <v>441</v>
      </c>
      <c r="S64" s="62" t="s">
        <v>441</v>
      </c>
      <c r="T64" s="62" t="s">
        <v>441</v>
      </c>
      <c r="U64" s="62" t="s">
        <v>441</v>
      </c>
      <c r="V64" s="62" t="s">
        <v>441</v>
      </c>
      <c r="W64" s="62" t="s">
        <v>441</v>
      </c>
      <c r="X64" s="62" t="s">
        <v>441</v>
      </c>
      <c r="Y64" s="62" t="s">
        <v>441</v>
      </c>
      <c r="Z64" s="62" t="s">
        <v>441</v>
      </c>
      <c r="AA64" s="62" t="s">
        <v>441</v>
      </c>
      <c r="AB64" s="62" t="s">
        <v>441</v>
      </c>
      <c r="AC64" s="62" t="s">
        <v>441</v>
      </c>
      <c r="AD64" s="62" t="s">
        <v>441</v>
      </c>
      <c r="AE64" s="51"/>
      <c r="AF64" s="62" t="s">
        <v>443</v>
      </c>
      <c r="AG64" s="62" t="s">
        <v>443</v>
      </c>
      <c r="AH64" s="62" t="s">
        <v>443</v>
      </c>
      <c r="AI64" s="62" t="s">
        <v>443</v>
      </c>
      <c r="AJ64" s="62" t="s">
        <v>443</v>
      </c>
      <c r="AK64" s="62" t="s">
        <v>442</v>
      </c>
      <c r="AL64" s="40" t="s">
        <v>160</v>
      </c>
    </row>
    <row r="65" spans="1:38" ht="26.25" customHeight="1" thickBot="1">
      <c r="A65" s="60" t="s">
        <v>53</v>
      </c>
      <c r="B65" s="64" t="s">
        <v>161</v>
      </c>
      <c r="C65" s="61" t="s">
        <v>162</v>
      </c>
      <c r="D65" s="62"/>
      <c r="E65" s="142" t="s">
        <v>442</v>
      </c>
      <c r="F65" s="142" t="s">
        <v>441</v>
      </c>
      <c r="G65" s="142" t="s">
        <v>441</v>
      </c>
      <c r="H65" s="142" t="s">
        <v>441</v>
      </c>
      <c r="I65" s="142" t="s">
        <v>441</v>
      </c>
      <c r="J65" s="62" t="s">
        <v>441</v>
      </c>
      <c r="K65" s="62" t="s">
        <v>441</v>
      </c>
      <c r="L65" s="62" t="s">
        <v>441</v>
      </c>
      <c r="M65" s="62" t="s">
        <v>441</v>
      </c>
      <c r="N65" s="62" t="s">
        <v>441</v>
      </c>
      <c r="O65" s="62" t="s">
        <v>441</v>
      </c>
      <c r="P65" s="62" t="s">
        <v>441</v>
      </c>
      <c r="Q65" s="62" t="s">
        <v>441</v>
      </c>
      <c r="R65" s="62" t="s">
        <v>441</v>
      </c>
      <c r="S65" s="62" t="s">
        <v>441</v>
      </c>
      <c r="T65" s="62" t="s">
        <v>441</v>
      </c>
      <c r="U65" s="62" t="s">
        <v>441</v>
      </c>
      <c r="V65" s="62" t="s">
        <v>441</v>
      </c>
      <c r="W65" s="62" t="s">
        <v>441</v>
      </c>
      <c r="X65" s="62" t="s">
        <v>441</v>
      </c>
      <c r="Y65" s="62" t="s">
        <v>441</v>
      </c>
      <c r="Z65" s="62" t="s">
        <v>441</v>
      </c>
      <c r="AA65" s="62" t="s">
        <v>441</v>
      </c>
      <c r="AB65" s="62" t="s">
        <v>441</v>
      </c>
      <c r="AC65" s="62" t="s">
        <v>441</v>
      </c>
      <c r="AD65" s="62" t="s">
        <v>441</v>
      </c>
      <c r="AE65" s="51"/>
      <c r="AF65" s="62" t="s">
        <v>443</v>
      </c>
      <c r="AG65" s="62" t="s">
        <v>443</v>
      </c>
      <c r="AH65" s="62" t="s">
        <v>443</v>
      </c>
      <c r="AI65" s="62" t="s">
        <v>443</v>
      </c>
      <c r="AJ65" s="62" t="s">
        <v>443</v>
      </c>
      <c r="AK65" s="62" t="s">
        <v>442</v>
      </c>
      <c r="AL65" s="40" t="s">
        <v>163</v>
      </c>
    </row>
    <row r="66" spans="1:38" ht="26.25" customHeight="1" thickBot="1">
      <c r="A66" s="60" t="s">
        <v>53</v>
      </c>
      <c r="B66" s="64" t="s">
        <v>164</v>
      </c>
      <c r="C66" s="61" t="s">
        <v>165</v>
      </c>
      <c r="D66" s="62"/>
      <c r="E66" s="142" t="s">
        <v>442</v>
      </c>
      <c r="F66" s="142" t="s">
        <v>441</v>
      </c>
      <c r="G66" s="142" t="s">
        <v>441</v>
      </c>
      <c r="H66" s="142" t="s">
        <v>441</v>
      </c>
      <c r="I66" s="142" t="s">
        <v>441</v>
      </c>
      <c r="J66" s="62" t="s">
        <v>441</v>
      </c>
      <c r="K66" s="62" t="s">
        <v>441</v>
      </c>
      <c r="L66" s="62" t="s">
        <v>441</v>
      </c>
      <c r="M66" s="62" t="s">
        <v>441</v>
      </c>
      <c r="N66" s="62" t="s">
        <v>441</v>
      </c>
      <c r="O66" s="62" t="s">
        <v>441</v>
      </c>
      <c r="P66" s="62" t="s">
        <v>441</v>
      </c>
      <c r="Q66" s="62" t="s">
        <v>441</v>
      </c>
      <c r="R66" s="62" t="s">
        <v>441</v>
      </c>
      <c r="S66" s="62" t="s">
        <v>441</v>
      </c>
      <c r="T66" s="62" t="s">
        <v>441</v>
      </c>
      <c r="U66" s="62" t="s">
        <v>441</v>
      </c>
      <c r="V66" s="62" t="s">
        <v>441</v>
      </c>
      <c r="W66" s="62" t="s">
        <v>441</v>
      </c>
      <c r="X66" s="62" t="s">
        <v>441</v>
      </c>
      <c r="Y66" s="62" t="s">
        <v>441</v>
      </c>
      <c r="Z66" s="62" t="s">
        <v>441</v>
      </c>
      <c r="AA66" s="62" t="s">
        <v>441</v>
      </c>
      <c r="AB66" s="62" t="s">
        <v>441</v>
      </c>
      <c r="AC66" s="62" t="s">
        <v>441</v>
      </c>
      <c r="AD66" s="62" t="s">
        <v>441</v>
      </c>
      <c r="AE66" s="51"/>
      <c r="AF66" s="62" t="s">
        <v>443</v>
      </c>
      <c r="AG66" s="62" t="s">
        <v>443</v>
      </c>
      <c r="AH66" s="62" t="s">
        <v>443</v>
      </c>
      <c r="AI66" s="62" t="s">
        <v>443</v>
      </c>
      <c r="AJ66" s="62" t="s">
        <v>443</v>
      </c>
      <c r="AK66" s="62" t="s">
        <v>442</v>
      </c>
      <c r="AL66" s="40" t="s">
        <v>166</v>
      </c>
    </row>
    <row r="67" spans="1:38" ht="26.25" customHeight="1" thickBot="1">
      <c r="A67" s="60" t="s">
        <v>53</v>
      </c>
      <c r="B67" s="64" t="s">
        <v>167</v>
      </c>
      <c r="C67" s="61" t="s">
        <v>168</v>
      </c>
      <c r="D67" s="62"/>
      <c r="E67" s="142" t="s">
        <v>444</v>
      </c>
      <c r="F67" s="142" t="s">
        <v>441</v>
      </c>
      <c r="G67" s="142" t="s">
        <v>441</v>
      </c>
      <c r="H67" s="142" t="s">
        <v>441</v>
      </c>
      <c r="I67" s="142" t="s">
        <v>441</v>
      </c>
      <c r="J67" s="62" t="s">
        <v>441</v>
      </c>
      <c r="K67" s="62" t="s">
        <v>441</v>
      </c>
      <c r="L67" s="62" t="s">
        <v>441</v>
      </c>
      <c r="M67" s="62" t="s">
        <v>441</v>
      </c>
      <c r="N67" s="62" t="s">
        <v>441</v>
      </c>
      <c r="O67" s="62" t="s">
        <v>441</v>
      </c>
      <c r="P67" s="62" t="s">
        <v>441</v>
      </c>
      <c r="Q67" s="62" t="s">
        <v>441</v>
      </c>
      <c r="R67" s="62" t="s">
        <v>441</v>
      </c>
      <c r="S67" s="62" t="s">
        <v>441</v>
      </c>
      <c r="T67" s="62" t="s">
        <v>441</v>
      </c>
      <c r="U67" s="62" t="s">
        <v>441</v>
      </c>
      <c r="V67" s="62" t="s">
        <v>441</v>
      </c>
      <c r="W67" s="62" t="s">
        <v>441</v>
      </c>
      <c r="X67" s="62" t="s">
        <v>441</v>
      </c>
      <c r="Y67" s="62" t="s">
        <v>441</v>
      </c>
      <c r="Z67" s="62" t="s">
        <v>441</v>
      </c>
      <c r="AA67" s="62" t="s">
        <v>441</v>
      </c>
      <c r="AB67" s="62" t="s">
        <v>441</v>
      </c>
      <c r="AC67" s="62" t="s">
        <v>441</v>
      </c>
      <c r="AD67" s="62" t="s">
        <v>441</v>
      </c>
      <c r="AE67" s="51"/>
      <c r="AF67" s="62" t="s">
        <v>443</v>
      </c>
      <c r="AG67" s="62" t="s">
        <v>443</v>
      </c>
      <c r="AH67" s="62" t="s">
        <v>443</v>
      </c>
      <c r="AI67" s="62" t="s">
        <v>443</v>
      </c>
      <c r="AJ67" s="62" t="s">
        <v>443</v>
      </c>
      <c r="AK67" s="62" t="s">
        <v>442</v>
      </c>
      <c r="AL67" s="40" t="s">
        <v>169</v>
      </c>
    </row>
    <row r="68" spans="1:38" ht="26.25" customHeight="1" thickBot="1">
      <c r="A68" s="60" t="s">
        <v>53</v>
      </c>
      <c r="B68" s="64" t="s">
        <v>170</v>
      </c>
      <c r="C68" s="61" t="s">
        <v>171</v>
      </c>
      <c r="D68" s="62"/>
      <c r="E68" s="62" t="s">
        <v>442</v>
      </c>
      <c r="F68" s="62" t="s">
        <v>441</v>
      </c>
      <c r="G68" s="62" t="s">
        <v>441</v>
      </c>
      <c r="H68" s="62" t="s">
        <v>441</v>
      </c>
      <c r="I68" s="62" t="s">
        <v>441</v>
      </c>
      <c r="J68" s="62" t="s">
        <v>441</v>
      </c>
      <c r="K68" s="62" t="s">
        <v>441</v>
      </c>
      <c r="L68" s="62" t="s">
        <v>441</v>
      </c>
      <c r="M68" s="62" t="s">
        <v>441</v>
      </c>
      <c r="N68" s="62" t="s">
        <v>441</v>
      </c>
      <c r="O68" s="62" t="s">
        <v>441</v>
      </c>
      <c r="P68" s="62" t="s">
        <v>441</v>
      </c>
      <c r="Q68" s="62" t="s">
        <v>441</v>
      </c>
      <c r="R68" s="62" t="s">
        <v>441</v>
      </c>
      <c r="S68" s="62" t="s">
        <v>441</v>
      </c>
      <c r="T68" s="62" t="s">
        <v>441</v>
      </c>
      <c r="U68" s="62" t="s">
        <v>441</v>
      </c>
      <c r="V68" s="62" t="s">
        <v>441</v>
      </c>
      <c r="W68" s="62" t="s">
        <v>441</v>
      </c>
      <c r="X68" s="62" t="s">
        <v>441</v>
      </c>
      <c r="Y68" s="62" t="s">
        <v>441</v>
      </c>
      <c r="Z68" s="62" t="s">
        <v>441</v>
      </c>
      <c r="AA68" s="62" t="s">
        <v>441</v>
      </c>
      <c r="AB68" s="62" t="s">
        <v>441</v>
      </c>
      <c r="AC68" s="62" t="s">
        <v>441</v>
      </c>
      <c r="AD68" s="62" t="s">
        <v>441</v>
      </c>
      <c r="AE68" s="51"/>
      <c r="AF68" s="62" t="s">
        <v>443</v>
      </c>
      <c r="AG68" s="62" t="s">
        <v>443</v>
      </c>
      <c r="AH68" s="62" t="s">
        <v>443</v>
      </c>
      <c r="AI68" s="62" t="s">
        <v>443</v>
      </c>
      <c r="AJ68" s="62" t="s">
        <v>443</v>
      </c>
      <c r="AK68" s="62" t="s">
        <v>442</v>
      </c>
      <c r="AL68" s="40" t="s">
        <v>172</v>
      </c>
    </row>
    <row r="69" spans="1:38" ht="26.25" customHeight="1" thickBot="1">
      <c r="A69" s="60" t="s">
        <v>53</v>
      </c>
      <c r="B69" s="60" t="s">
        <v>173</v>
      </c>
      <c r="C69" s="61" t="s">
        <v>174</v>
      </c>
      <c r="D69" s="67"/>
      <c r="E69" s="142" t="s">
        <v>443</v>
      </c>
      <c r="F69" s="142" t="s">
        <v>441</v>
      </c>
      <c r="G69" s="142" t="s">
        <v>441</v>
      </c>
      <c r="H69" s="142" t="s">
        <v>441</v>
      </c>
      <c r="I69" s="142" t="s">
        <v>441</v>
      </c>
      <c r="J69" s="62" t="s">
        <v>441</v>
      </c>
      <c r="K69" s="62" t="s">
        <v>441</v>
      </c>
      <c r="L69" s="62" t="s">
        <v>441</v>
      </c>
      <c r="M69" s="62" t="s">
        <v>441</v>
      </c>
      <c r="N69" s="62" t="s">
        <v>441</v>
      </c>
      <c r="O69" s="62" t="s">
        <v>441</v>
      </c>
      <c r="P69" s="62" t="s">
        <v>441</v>
      </c>
      <c r="Q69" s="62" t="s">
        <v>441</v>
      </c>
      <c r="R69" s="62" t="s">
        <v>441</v>
      </c>
      <c r="S69" s="62" t="s">
        <v>441</v>
      </c>
      <c r="T69" s="62" t="s">
        <v>441</v>
      </c>
      <c r="U69" s="62" t="s">
        <v>441</v>
      </c>
      <c r="V69" s="62" t="s">
        <v>441</v>
      </c>
      <c r="W69" s="62" t="s">
        <v>441</v>
      </c>
      <c r="X69" s="62" t="s">
        <v>441</v>
      </c>
      <c r="Y69" s="62" t="s">
        <v>441</v>
      </c>
      <c r="Z69" s="62" t="s">
        <v>441</v>
      </c>
      <c r="AA69" s="62" t="s">
        <v>441</v>
      </c>
      <c r="AB69" s="62" t="s">
        <v>441</v>
      </c>
      <c r="AC69" s="62" t="s">
        <v>441</v>
      </c>
      <c r="AD69" s="62" t="s">
        <v>441</v>
      </c>
      <c r="AE69" s="51"/>
      <c r="AF69" s="62" t="s">
        <v>443</v>
      </c>
      <c r="AG69" s="62" t="s">
        <v>443</v>
      </c>
      <c r="AH69" s="62" t="s">
        <v>443</v>
      </c>
      <c r="AI69" s="62" t="s">
        <v>443</v>
      </c>
      <c r="AJ69" s="62" t="s">
        <v>443</v>
      </c>
      <c r="AK69" s="62" t="s">
        <v>442</v>
      </c>
      <c r="AL69" s="40" t="s">
        <v>175</v>
      </c>
    </row>
    <row r="70" spans="1:38" ht="26.25" customHeight="1" thickBot="1">
      <c r="A70" s="60" t="s">
        <v>53</v>
      </c>
      <c r="B70" s="60" t="s">
        <v>176</v>
      </c>
      <c r="C70" s="61" t="s">
        <v>385</v>
      </c>
      <c r="D70" s="67"/>
      <c r="E70" s="143" t="s">
        <v>444</v>
      </c>
      <c r="F70" s="143" t="s">
        <v>441</v>
      </c>
      <c r="G70" s="143" t="s">
        <v>441</v>
      </c>
      <c r="H70" s="143" t="s">
        <v>441</v>
      </c>
      <c r="I70" s="143" t="s">
        <v>441</v>
      </c>
      <c r="J70" s="62" t="s">
        <v>441</v>
      </c>
      <c r="K70" s="62" t="s">
        <v>441</v>
      </c>
      <c r="L70" s="62" t="s">
        <v>441</v>
      </c>
      <c r="M70" s="62" t="s">
        <v>441</v>
      </c>
      <c r="N70" s="62" t="s">
        <v>441</v>
      </c>
      <c r="O70" s="62" t="s">
        <v>441</v>
      </c>
      <c r="P70" s="62" t="s">
        <v>441</v>
      </c>
      <c r="Q70" s="62" t="s">
        <v>441</v>
      </c>
      <c r="R70" s="62" t="s">
        <v>441</v>
      </c>
      <c r="S70" s="62" t="s">
        <v>441</v>
      </c>
      <c r="T70" s="62" t="s">
        <v>441</v>
      </c>
      <c r="U70" s="62" t="s">
        <v>441</v>
      </c>
      <c r="V70" s="62" t="s">
        <v>441</v>
      </c>
      <c r="W70" s="62" t="s">
        <v>441</v>
      </c>
      <c r="X70" s="62" t="s">
        <v>441</v>
      </c>
      <c r="Y70" s="62" t="s">
        <v>441</v>
      </c>
      <c r="Z70" s="62" t="s">
        <v>441</v>
      </c>
      <c r="AA70" s="62" t="s">
        <v>441</v>
      </c>
      <c r="AB70" s="62" t="s">
        <v>441</v>
      </c>
      <c r="AC70" s="62" t="s">
        <v>441</v>
      </c>
      <c r="AD70" s="62" t="s">
        <v>441</v>
      </c>
      <c r="AE70" s="51"/>
      <c r="AF70" s="62" t="s">
        <v>443</v>
      </c>
      <c r="AG70" s="62" t="s">
        <v>443</v>
      </c>
      <c r="AH70" s="62" t="s">
        <v>443</v>
      </c>
      <c r="AI70" s="62" t="s">
        <v>443</v>
      </c>
      <c r="AJ70" s="62" t="s">
        <v>443</v>
      </c>
      <c r="AK70" s="62" t="s">
        <v>443</v>
      </c>
      <c r="AL70" s="40" t="s">
        <v>412</v>
      </c>
    </row>
    <row r="71" spans="1:38" ht="26.25" customHeight="1" thickBot="1">
      <c r="A71" s="60" t="s">
        <v>53</v>
      </c>
      <c r="B71" s="60" t="s">
        <v>177</v>
      </c>
      <c r="C71" s="61" t="s">
        <v>178</v>
      </c>
      <c r="D71" s="67"/>
      <c r="E71" s="143" t="s">
        <v>444</v>
      </c>
      <c r="F71" s="143" t="s">
        <v>441</v>
      </c>
      <c r="G71" s="143" t="s">
        <v>441</v>
      </c>
      <c r="H71" s="143" t="s">
        <v>441</v>
      </c>
      <c r="I71" s="143" t="s">
        <v>441</v>
      </c>
      <c r="J71" s="62" t="s">
        <v>441</v>
      </c>
      <c r="K71" s="62" t="s">
        <v>441</v>
      </c>
      <c r="L71" s="62" t="s">
        <v>441</v>
      </c>
      <c r="M71" s="62" t="s">
        <v>441</v>
      </c>
      <c r="N71" s="62" t="s">
        <v>441</v>
      </c>
      <c r="O71" s="62" t="s">
        <v>441</v>
      </c>
      <c r="P71" s="62" t="s">
        <v>441</v>
      </c>
      <c r="Q71" s="62" t="s">
        <v>441</v>
      </c>
      <c r="R71" s="62" t="s">
        <v>441</v>
      </c>
      <c r="S71" s="62" t="s">
        <v>441</v>
      </c>
      <c r="T71" s="62" t="s">
        <v>441</v>
      </c>
      <c r="U71" s="62" t="s">
        <v>441</v>
      </c>
      <c r="V71" s="62" t="s">
        <v>441</v>
      </c>
      <c r="W71" s="62" t="s">
        <v>441</v>
      </c>
      <c r="X71" s="62" t="s">
        <v>441</v>
      </c>
      <c r="Y71" s="62" t="s">
        <v>441</v>
      </c>
      <c r="Z71" s="62" t="s">
        <v>441</v>
      </c>
      <c r="AA71" s="62" t="s">
        <v>441</v>
      </c>
      <c r="AB71" s="62" t="s">
        <v>441</v>
      </c>
      <c r="AC71" s="62" t="s">
        <v>441</v>
      </c>
      <c r="AD71" s="62" t="s">
        <v>441</v>
      </c>
      <c r="AE71" s="51"/>
      <c r="AF71" s="62" t="s">
        <v>443</v>
      </c>
      <c r="AG71" s="62" t="s">
        <v>443</v>
      </c>
      <c r="AH71" s="62" t="s">
        <v>443</v>
      </c>
      <c r="AI71" s="62" t="s">
        <v>443</v>
      </c>
      <c r="AJ71" s="62" t="s">
        <v>443</v>
      </c>
      <c r="AK71" s="151" t="s">
        <v>444</v>
      </c>
      <c r="AL71" s="40" t="s">
        <v>412</v>
      </c>
    </row>
    <row r="72" spans="1:38" ht="26.25" customHeight="1" thickBot="1">
      <c r="A72" s="60" t="s">
        <v>53</v>
      </c>
      <c r="B72" s="60" t="s">
        <v>179</v>
      </c>
      <c r="C72" s="61" t="s">
        <v>180</v>
      </c>
      <c r="D72" s="62"/>
      <c r="E72" s="143" t="s">
        <v>443</v>
      </c>
      <c r="F72" s="143" t="s">
        <v>441</v>
      </c>
      <c r="G72" s="143" t="s">
        <v>441</v>
      </c>
      <c r="H72" s="143" t="s">
        <v>441</v>
      </c>
      <c r="I72" s="142" t="s">
        <v>441</v>
      </c>
      <c r="J72" s="152" t="s">
        <v>441</v>
      </c>
      <c r="K72" s="152" t="s">
        <v>441</v>
      </c>
      <c r="L72" s="152" t="s">
        <v>441</v>
      </c>
      <c r="M72" s="152" t="s">
        <v>441</v>
      </c>
      <c r="N72" s="152" t="s">
        <v>441</v>
      </c>
      <c r="O72" s="152" t="s">
        <v>441</v>
      </c>
      <c r="P72" s="152" t="s">
        <v>441</v>
      </c>
      <c r="Q72" s="152" t="s">
        <v>441</v>
      </c>
      <c r="R72" s="152" t="s">
        <v>441</v>
      </c>
      <c r="S72" s="152" t="s">
        <v>441</v>
      </c>
      <c r="T72" s="152" t="s">
        <v>441</v>
      </c>
      <c r="U72" s="152" t="s">
        <v>441</v>
      </c>
      <c r="V72" s="152" t="s">
        <v>441</v>
      </c>
      <c r="W72" s="152" t="s">
        <v>441</v>
      </c>
      <c r="X72" s="152" t="s">
        <v>441</v>
      </c>
      <c r="Y72" s="152" t="s">
        <v>441</v>
      </c>
      <c r="Z72" s="152" t="s">
        <v>441</v>
      </c>
      <c r="AA72" s="152" t="s">
        <v>441</v>
      </c>
      <c r="AB72" s="152" t="s">
        <v>441</v>
      </c>
      <c r="AC72" s="152" t="s">
        <v>441</v>
      </c>
      <c r="AD72" s="152" t="s">
        <v>441</v>
      </c>
      <c r="AE72" s="51"/>
      <c r="AF72" s="62" t="s">
        <v>443</v>
      </c>
      <c r="AG72" s="62" t="s">
        <v>443</v>
      </c>
      <c r="AH72" s="62" t="s">
        <v>443</v>
      </c>
      <c r="AI72" s="62" t="s">
        <v>443</v>
      </c>
      <c r="AJ72" s="62" t="s">
        <v>443</v>
      </c>
      <c r="AK72" s="153">
        <v>994.72</v>
      </c>
      <c r="AL72" s="40" t="s">
        <v>181</v>
      </c>
    </row>
    <row r="73" spans="1:38" ht="26.25" customHeight="1" thickBot="1">
      <c r="A73" s="60" t="s">
        <v>53</v>
      </c>
      <c r="B73" s="60" t="s">
        <v>182</v>
      </c>
      <c r="C73" s="61" t="s">
        <v>183</v>
      </c>
      <c r="D73" s="62"/>
      <c r="E73" s="142" t="s">
        <v>444</v>
      </c>
      <c r="F73" s="143" t="s">
        <v>441</v>
      </c>
      <c r="G73" s="143" t="s">
        <v>441</v>
      </c>
      <c r="H73" s="143" t="s">
        <v>441</v>
      </c>
      <c r="I73" s="143" t="s">
        <v>441</v>
      </c>
      <c r="J73" s="152" t="s">
        <v>441</v>
      </c>
      <c r="K73" s="152" t="s">
        <v>441</v>
      </c>
      <c r="L73" s="62" t="s">
        <v>441</v>
      </c>
      <c r="M73" s="152" t="s">
        <v>441</v>
      </c>
      <c r="N73" s="152" t="s">
        <v>441</v>
      </c>
      <c r="O73" s="152" t="s">
        <v>441</v>
      </c>
      <c r="P73" s="152" t="s">
        <v>441</v>
      </c>
      <c r="Q73" s="152" t="s">
        <v>441</v>
      </c>
      <c r="R73" s="152" t="s">
        <v>441</v>
      </c>
      <c r="S73" s="152" t="s">
        <v>441</v>
      </c>
      <c r="T73" s="152" t="s">
        <v>441</v>
      </c>
      <c r="U73" s="152" t="s">
        <v>441</v>
      </c>
      <c r="V73" s="152" t="s">
        <v>441</v>
      </c>
      <c r="W73" s="152" t="s">
        <v>441</v>
      </c>
      <c r="X73" s="152" t="s">
        <v>441</v>
      </c>
      <c r="Y73" s="152" t="s">
        <v>441</v>
      </c>
      <c r="Z73" s="152" t="s">
        <v>441</v>
      </c>
      <c r="AA73" s="152" t="s">
        <v>441</v>
      </c>
      <c r="AB73" s="152" t="s">
        <v>441</v>
      </c>
      <c r="AC73" s="152" t="s">
        <v>441</v>
      </c>
      <c r="AD73" s="152" t="s">
        <v>441</v>
      </c>
      <c r="AE73" s="51"/>
      <c r="AF73" s="62" t="s">
        <v>443</v>
      </c>
      <c r="AG73" s="62" t="s">
        <v>443</v>
      </c>
      <c r="AH73" s="62" t="s">
        <v>443</v>
      </c>
      <c r="AI73" s="62" t="s">
        <v>443</v>
      </c>
      <c r="AJ73" s="62" t="s">
        <v>443</v>
      </c>
      <c r="AK73" s="153">
        <v>59.802999999999997</v>
      </c>
      <c r="AL73" s="40" t="s">
        <v>184</v>
      </c>
    </row>
    <row r="74" spans="1:38" ht="26.25" customHeight="1" thickBot="1">
      <c r="A74" s="60" t="s">
        <v>53</v>
      </c>
      <c r="B74" s="60" t="s">
        <v>185</v>
      </c>
      <c r="C74" s="61" t="s">
        <v>186</v>
      </c>
      <c r="D74" s="62"/>
      <c r="E74" s="142" t="s">
        <v>444</v>
      </c>
      <c r="F74" s="142" t="s">
        <v>441</v>
      </c>
      <c r="G74" s="142" t="s">
        <v>441</v>
      </c>
      <c r="H74" s="142" t="s">
        <v>441</v>
      </c>
      <c r="I74" s="62" t="s">
        <v>441</v>
      </c>
      <c r="J74" s="62" t="s">
        <v>441</v>
      </c>
      <c r="K74" s="62" t="s">
        <v>441</v>
      </c>
      <c r="L74" s="62" t="s">
        <v>441</v>
      </c>
      <c r="M74" s="62" t="s">
        <v>441</v>
      </c>
      <c r="N74" s="62" t="s">
        <v>441</v>
      </c>
      <c r="O74" s="62" t="s">
        <v>441</v>
      </c>
      <c r="P74" s="62" t="s">
        <v>441</v>
      </c>
      <c r="Q74" s="62" t="s">
        <v>441</v>
      </c>
      <c r="R74" s="62" t="s">
        <v>441</v>
      </c>
      <c r="S74" s="62" t="s">
        <v>441</v>
      </c>
      <c r="T74" s="62" t="s">
        <v>441</v>
      </c>
      <c r="U74" s="62" t="s">
        <v>441</v>
      </c>
      <c r="V74" s="62" t="s">
        <v>441</v>
      </c>
      <c r="W74" s="62" t="s">
        <v>441</v>
      </c>
      <c r="X74" s="62" t="s">
        <v>441</v>
      </c>
      <c r="Y74" s="62" t="s">
        <v>441</v>
      </c>
      <c r="Z74" s="62" t="s">
        <v>441</v>
      </c>
      <c r="AA74" s="62" t="s">
        <v>441</v>
      </c>
      <c r="AB74" s="62" t="s">
        <v>441</v>
      </c>
      <c r="AC74" s="62" t="s">
        <v>441</v>
      </c>
      <c r="AD74" s="62" t="s">
        <v>441</v>
      </c>
      <c r="AE74" s="51"/>
      <c r="AF74" s="62" t="s">
        <v>443</v>
      </c>
      <c r="AG74" s="62" t="s">
        <v>443</v>
      </c>
      <c r="AH74" s="62" t="s">
        <v>443</v>
      </c>
      <c r="AI74" s="62" t="s">
        <v>443</v>
      </c>
      <c r="AJ74" s="62" t="s">
        <v>443</v>
      </c>
      <c r="AK74" s="153" t="s">
        <v>444</v>
      </c>
      <c r="AL74" s="40" t="s">
        <v>187</v>
      </c>
    </row>
    <row r="75" spans="1:38" ht="26.25" customHeight="1" thickBot="1">
      <c r="A75" s="60" t="s">
        <v>53</v>
      </c>
      <c r="B75" s="60" t="s">
        <v>188</v>
      </c>
      <c r="C75" s="61" t="s">
        <v>189</v>
      </c>
      <c r="D75" s="67"/>
      <c r="E75" s="67" t="s">
        <v>442</v>
      </c>
      <c r="F75" s="62" t="s">
        <v>441</v>
      </c>
      <c r="G75" s="62" t="s">
        <v>441</v>
      </c>
      <c r="H75" s="62" t="s">
        <v>441</v>
      </c>
      <c r="I75" s="62" t="s">
        <v>441</v>
      </c>
      <c r="J75" s="62" t="s">
        <v>441</v>
      </c>
      <c r="K75" s="62" t="s">
        <v>441</v>
      </c>
      <c r="L75" s="62" t="s">
        <v>441</v>
      </c>
      <c r="M75" s="62" t="s">
        <v>441</v>
      </c>
      <c r="N75" s="62" t="s">
        <v>441</v>
      </c>
      <c r="O75" s="62" t="s">
        <v>441</v>
      </c>
      <c r="P75" s="62" t="s">
        <v>441</v>
      </c>
      <c r="Q75" s="62" t="s">
        <v>441</v>
      </c>
      <c r="R75" s="62" t="s">
        <v>441</v>
      </c>
      <c r="S75" s="62" t="s">
        <v>441</v>
      </c>
      <c r="T75" s="62" t="s">
        <v>441</v>
      </c>
      <c r="U75" s="62" t="s">
        <v>441</v>
      </c>
      <c r="V75" s="62" t="s">
        <v>441</v>
      </c>
      <c r="W75" s="62" t="s">
        <v>441</v>
      </c>
      <c r="X75" s="62" t="s">
        <v>441</v>
      </c>
      <c r="Y75" s="62" t="s">
        <v>441</v>
      </c>
      <c r="Z75" s="62" t="s">
        <v>441</v>
      </c>
      <c r="AA75" s="62" t="s">
        <v>441</v>
      </c>
      <c r="AB75" s="62" t="s">
        <v>441</v>
      </c>
      <c r="AC75" s="62" t="s">
        <v>441</v>
      </c>
      <c r="AD75" s="62" t="s">
        <v>441</v>
      </c>
      <c r="AE75" s="51"/>
      <c r="AF75" s="62" t="s">
        <v>443</v>
      </c>
      <c r="AG75" s="62" t="s">
        <v>443</v>
      </c>
      <c r="AH75" s="62" t="s">
        <v>443</v>
      </c>
      <c r="AI75" s="62" t="s">
        <v>443</v>
      </c>
      <c r="AJ75" s="62" t="s">
        <v>443</v>
      </c>
      <c r="AK75" s="154" t="s">
        <v>444</v>
      </c>
      <c r="AL75" s="40" t="s">
        <v>190</v>
      </c>
    </row>
    <row r="76" spans="1:38" ht="26.25" customHeight="1" thickBot="1">
      <c r="A76" s="60" t="s">
        <v>53</v>
      </c>
      <c r="B76" s="60" t="s">
        <v>191</v>
      </c>
      <c r="C76" s="61" t="s">
        <v>192</v>
      </c>
      <c r="D76" s="62"/>
      <c r="E76" s="142" t="s">
        <v>443</v>
      </c>
      <c r="F76" s="142" t="s">
        <v>441</v>
      </c>
      <c r="G76" s="142" t="s">
        <v>441</v>
      </c>
      <c r="H76" s="142" t="s">
        <v>441</v>
      </c>
      <c r="I76" s="62" t="s">
        <v>441</v>
      </c>
      <c r="J76" s="62" t="s">
        <v>441</v>
      </c>
      <c r="K76" s="62" t="s">
        <v>441</v>
      </c>
      <c r="L76" s="62" t="s">
        <v>441</v>
      </c>
      <c r="M76" s="62" t="s">
        <v>441</v>
      </c>
      <c r="N76" s="62" t="s">
        <v>441</v>
      </c>
      <c r="O76" s="62" t="s">
        <v>441</v>
      </c>
      <c r="P76" s="62" t="s">
        <v>441</v>
      </c>
      <c r="Q76" s="62" t="s">
        <v>441</v>
      </c>
      <c r="R76" s="62" t="s">
        <v>441</v>
      </c>
      <c r="S76" s="62" t="s">
        <v>441</v>
      </c>
      <c r="T76" s="62" t="s">
        <v>441</v>
      </c>
      <c r="U76" s="62" t="s">
        <v>441</v>
      </c>
      <c r="V76" s="62" t="s">
        <v>441</v>
      </c>
      <c r="W76" s="62" t="s">
        <v>441</v>
      </c>
      <c r="X76" s="62" t="s">
        <v>441</v>
      </c>
      <c r="Y76" s="62" t="s">
        <v>441</v>
      </c>
      <c r="Z76" s="62" t="s">
        <v>441</v>
      </c>
      <c r="AA76" s="62" t="s">
        <v>441</v>
      </c>
      <c r="AB76" s="62" t="s">
        <v>441</v>
      </c>
      <c r="AC76" s="62" t="s">
        <v>441</v>
      </c>
      <c r="AD76" s="62" t="s">
        <v>441</v>
      </c>
      <c r="AE76" s="51"/>
      <c r="AF76" s="62" t="s">
        <v>443</v>
      </c>
      <c r="AG76" s="62" t="s">
        <v>443</v>
      </c>
      <c r="AH76" s="62" t="s">
        <v>443</v>
      </c>
      <c r="AI76" s="62" t="s">
        <v>443</v>
      </c>
      <c r="AJ76" s="62" t="s">
        <v>443</v>
      </c>
      <c r="AK76" s="153">
        <v>71.113</v>
      </c>
      <c r="AL76" s="40" t="s">
        <v>193</v>
      </c>
    </row>
    <row r="77" spans="1:38" ht="26.25" customHeight="1" thickBot="1">
      <c r="A77" s="60" t="s">
        <v>53</v>
      </c>
      <c r="B77" s="60" t="s">
        <v>194</v>
      </c>
      <c r="C77" s="61" t="s">
        <v>195</v>
      </c>
      <c r="D77" s="62"/>
      <c r="E77" s="142" t="s">
        <v>444</v>
      </c>
      <c r="F77" s="142" t="s">
        <v>441</v>
      </c>
      <c r="G77" s="142" t="s">
        <v>441</v>
      </c>
      <c r="H77" s="142" t="s">
        <v>441</v>
      </c>
      <c r="I77" s="62" t="s">
        <v>441</v>
      </c>
      <c r="J77" s="62" t="s">
        <v>441</v>
      </c>
      <c r="K77" s="62" t="s">
        <v>441</v>
      </c>
      <c r="L77" s="62" t="s">
        <v>441</v>
      </c>
      <c r="M77" s="62" t="s">
        <v>441</v>
      </c>
      <c r="N77" s="62" t="s">
        <v>441</v>
      </c>
      <c r="O77" s="62" t="s">
        <v>441</v>
      </c>
      <c r="P77" s="62" t="s">
        <v>441</v>
      </c>
      <c r="Q77" s="62" t="s">
        <v>441</v>
      </c>
      <c r="R77" s="62" t="s">
        <v>441</v>
      </c>
      <c r="S77" s="62" t="s">
        <v>441</v>
      </c>
      <c r="T77" s="62" t="s">
        <v>441</v>
      </c>
      <c r="U77" s="62" t="s">
        <v>441</v>
      </c>
      <c r="V77" s="62" t="s">
        <v>441</v>
      </c>
      <c r="W77" s="62" t="s">
        <v>441</v>
      </c>
      <c r="X77" s="62" t="s">
        <v>441</v>
      </c>
      <c r="Y77" s="62" t="s">
        <v>441</v>
      </c>
      <c r="Z77" s="62" t="s">
        <v>441</v>
      </c>
      <c r="AA77" s="62" t="s">
        <v>441</v>
      </c>
      <c r="AB77" s="62" t="s">
        <v>441</v>
      </c>
      <c r="AC77" s="62" t="s">
        <v>441</v>
      </c>
      <c r="AD77" s="62" t="s">
        <v>441</v>
      </c>
      <c r="AE77" s="51"/>
      <c r="AF77" s="62" t="s">
        <v>443</v>
      </c>
      <c r="AG77" s="62" t="s">
        <v>443</v>
      </c>
      <c r="AH77" s="62" t="s">
        <v>443</v>
      </c>
      <c r="AI77" s="62" t="s">
        <v>443</v>
      </c>
      <c r="AJ77" s="62" t="s">
        <v>443</v>
      </c>
      <c r="AK77" s="154">
        <v>66.126000000000005</v>
      </c>
      <c r="AL77" s="40" t="s">
        <v>196</v>
      </c>
    </row>
    <row r="78" spans="1:38" ht="26.25" customHeight="1" thickBot="1">
      <c r="A78" s="60" t="s">
        <v>53</v>
      </c>
      <c r="B78" s="60" t="s">
        <v>197</v>
      </c>
      <c r="C78" s="61" t="s">
        <v>198</v>
      </c>
      <c r="D78" s="62"/>
      <c r="E78" s="142" t="s">
        <v>444</v>
      </c>
      <c r="F78" s="142" t="s">
        <v>441</v>
      </c>
      <c r="G78" s="142" t="s">
        <v>441</v>
      </c>
      <c r="H78" s="142" t="s">
        <v>441</v>
      </c>
      <c r="I78" s="62" t="s">
        <v>441</v>
      </c>
      <c r="J78" s="62" t="s">
        <v>441</v>
      </c>
      <c r="K78" s="62" t="s">
        <v>441</v>
      </c>
      <c r="L78" s="62" t="s">
        <v>441</v>
      </c>
      <c r="M78" s="62" t="s">
        <v>441</v>
      </c>
      <c r="N78" s="62" t="s">
        <v>441</v>
      </c>
      <c r="O78" s="62" t="s">
        <v>441</v>
      </c>
      <c r="P78" s="62" t="s">
        <v>441</v>
      </c>
      <c r="Q78" s="62" t="s">
        <v>441</v>
      </c>
      <c r="R78" s="62" t="s">
        <v>441</v>
      </c>
      <c r="S78" s="62" t="s">
        <v>441</v>
      </c>
      <c r="T78" s="62" t="s">
        <v>441</v>
      </c>
      <c r="U78" s="62" t="s">
        <v>441</v>
      </c>
      <c r="V78" s="62" t="s">
        <v>441</v>
      </c>
      <c r="W78" s="62" t="s">
        <v>441</v>
      </c>
      <c r="X78" s="62" t="s">
        <v>441</v>
      </c>
      <c r="Y78" s="62" t="s">
        <v>441</v>
      </c>
      <c r="Z78" s="62" t="s">
        <v>441</v>
      </c>
      <c r="AA78" s="62" t="s">
        <v>441</v>
      </c>
      <c r="AB78" s="62" t="s">
        <v>441</v>
      </c>
      <c r="AC78" s="62" t="s">
        <v>441</v>
      </c>
      <c r="AD78" s="62" t="s">
        <v>441</v>
      </c>
      <c r="AE78" s="51"/>
      <c r="AF78" s="62" t="s">
        <v>443</v>
      </c>
      <c r="AG78" s="62" t="s">
        <v>443</v>
      </c>
      <c r="AH78" s="62" t="s">
        <v>443</v>
      </c>
      <c r="AI78" s="62" t="s">
        <v>443</v>
      </c>
      <c r="AJ78" s="62" t="s">
        <v>443</v>
      </c>
      <c r="AK78" s="151" t="s">
        <v>442</v>
      </c>
      <c r="AL78" s="40" t="s">
        <v>199</v>
      </c>
    </row>
    <row r="79" spans="1:38" ht="26.25" customHeight="1" thickBot="1">
      <c r="A79" s="60" t="s">
        <v>53</v>
      </c>
      <c r="B79" s="60" t="s">
        <v>200</v>
      </c>
      <c r="C79" s="61" t="s">
        <v>201</v>
      </c>
      <c r="D79" s="62"/>
      <c r="E79" s="142" t="s">
        <v>444</v>
      </c>
      <c r="F79" s="142" t="s">
        <v>441</v>
      </c>
      <c r="G79" s="142" t="s">
        <v>441</v>
      </c>
      <c r="H79" s="142" t="s">
        <v>441</v>
      </c>
      <c r="I79" s="62" t="s">
        <v>441</v>
      </c>
      <c r="J79" s="62" t="s">
        <v>441</v>
      </c>
      <c r="K79" s="62" t="s">
        <v>441</v>
      </c>
      <c r="L79" s="62" t="s">
        <v>441</v>
      </c>
      <c r="M79" s="62" t="s">
        <v>441</v>
      </c>
      <c r="N79" s="62" t="s">
        <v>441</v>
      </c>
      <c r="O79" s="62" t="s">
        <v>441</v>
      </c>
      <c r="P79" s="62" t="s">
        <v>441</v>
      </c>
      <c r="Q79" s="62" t="s">
        <v>441</v>
      </c>
      <c r="R79" s="62" t="s">
        <v>441</v>
      </c>
      <c r="S79" s="62" t="s">
        <v>441</v>
      </c>
      <c r="T79" s="62" t="s">
        <v>441</v>
      </c>
      <c r="U79" s="62" t="s">
        <v>441</v>
      </c>
      <c r="V79" s="62" t="s">
        <v>441</v>
      </c>
      <c r="W79" s="62" t="s">
        <v>441</v>
      </c>
      <c r="X79" s="62" t="s">
        <v>441</v>
      </c>
      <c r="Y79" s="62" t="s">
        <v>441</v>
      </c>
      <c r="Z79" s="62" t="s">
        <v>441</v>
      </c>
      <c r="AA79" s="62" t="s">
        <v>441</v>
      </c>
      <c r="AB79" s="62" t="s">
        <v>441</v>
      </c>
      <c r="AC79" s="62" t="s">
        <v>441</v>
      </c>
      <c r="AD79" s="62" t="s">
        <v>441</v>
      </c>
      <c r="AE79" s="51"/>
      <c r="AF79" s="62" t="s">
        <v>443</v>
      </c>
      <c r="AG79" s="62" t="s">
        <v>443</v>
      </c>
      <c r="AH79" s="62" t="s">
        <v>443</v>
      </c>
      <c r="AI79" s="62" t="s">
        <v>443</v>
      </c>
      <c r="AJ79" s="62" t="s">
        <v>443</v>
      </c>
      <c r="AK79" s="151" t="s">
        <v>442</v>
      </c>
      <c r="AL79" s="40" t="s">
        <v>202</v>
      </c>
    </row>
    <row r="80" spans="1:38" ht="26.25" customHeight="1" thickBot="1">
      <c r="A80" s="60" t="s">
        <v>53</v>
      </c>
      <c r="B80" s="64" t="s">
        <v>203</v>
      </c>
      <c r="C80" s="66" t="s">
        <v>204</v>
      </c>
      <c r="D80" s="62"/>
      <c r="E80" s="155" t="s">
        <v>444</v>
      </c>
      <c r="F80" s="155" t="s">
        <v>441</v>
      </c>
      <c r="G80" s="155" t="s">
        <v>441</v>
      </c>
      <c r="H80" s="155" t="s">
        <v>441</v>
      </c>
      <c r="I80" s="62" t="s">
        <v>441</v>
      </c>
      <c r="J80" s="62" t="s">
        <v>441</v>
      </c>
      <c r="K80" s="62" t="s">
        <v>441</v>
      </c>
      <c r="L80" s="62" t="s">
        <v>441</v>
      </c>
      <c r="M80" s="62" t="s">
        <v>441</v>
      </c>
      <c r="N80" s="62" t="s">
        <v>441</v>
      </c>
      <c r="O80" s="62" t="s">
        <v>441</v>
      </c>
      <c r="P80" s="62" t="s">
        <v>441</v>
      </c>
      <c r="Q80" s="62" t="s">
        <v>441</v>
      </c>
      <c r="R80" s="62" t="s">
        <v>441</v>
      </c>
      <c r="S80" s="62" t="s">
        <v>441</v>
      </c>
      <c r="T80" s="62" t="s">
        <v>441</v>
      </c>
      <c r="U80" s="62" t="s">
        <v>441</v>
      </c>
      <c r="V80" s="62" t="s">
        <v>441</v>
      </c>
      <c r="W80" s="62" t="s">
        <v>441</v>
      </c>
      <c r="X80" s="62" t="s">
        <v>441</v>
      </c>
      <c r="Y80" s="62" t="s">
        <v>441</v>
      </c>
      <c r="Z80" s="62" t="s">
        <v>441</v>
      </c>
      <c r="AA80" s="62" t="s">
        <v>441</v>
      </c>
      <c r="AB80" s="62" t="s">
        <v>441</v>
      </c>
      <c r="AC80" s="62" t="s">
        <v>441</v>
      </c>
      <c r="AD80" s="62" t="s">
        <v>441</v>
      </c>
      <c r="AE80" s="51"/>
      <c r="AF80" s="62" t="s">
        <v>443</v>
      </c>
      <c r="AG80" s="62" t="s">
        <v>443</v>
      </c>
      <c r="AH80" s="62" t="s">
        <v>443</v>
      </c>
      <c r="AI80" s="62" t="s">
        <v>443</v>
      </c>
      <c r="AJ80" s="62" t="s">
        <v>443</v>
      </c>
      <c r="AK80" s="151" t="s">
        <v>444</v>
      </c>
      <c r="AL80" s="40" t="s">
        <v>412</v>
      </c>
    </row>
    <row r="81" spans="1:38" ht="26.25" customHeight="1" thickBot="1">
      <c r="A81" s="60" t="s">
        <v>53</v>
      </c>
      <c r="B81" s="64" t="s">
        <v>205</v>
      </c>
      <c r="C81" s="66" t="s">
        <v>206</v>
      </c>
      <c r="D81" s="62"/>
      <c r="E81" s="155" t="s">
        <v>444</v>
      </c>
      <c r="F81" s="155" t="s">
        <v>441</v>
      </c>
      <c r="G81" s="155" t="s">
        <v>441</v>
      </c>
      <c r="H81" s="155" t="s">
        <v>441</v>
      </c>
      <c r="I81" s="62" t="s">
        <v>441</v>
      </c>
      <c r="J81" s="62" t="s">
        <v>441</v>
      </c>
      <c r="K81" s="62" t="s">
        <v>441</v>
      </c>
      <c r="L81" s="62" t="s">
        <v>441</v>
      </c>
      <c r="M81" s="62" t="s">
        <v>441</v>
      </c>
      <c r="N81" s="62" t="s">
        <v>441</v>
      </c>
      <c r="O81" s="62" t="s">
        <v>441</v>
      </c>
      <c r="P81" s="62" t="s">
        <v>441</v>
      </c>
      <c r="Q81" s="62" t="s">
        <v>441</v>
      </c>
      <c r="R81" s="62" t="s">
        <v>441</v>
      </c>
      <c r="S81" s="62" t="s">
        <v>441</v>
      </c>
      <c r="T81" s="62" t="s">
        <v>441</v>
      </c>
      <c r="U81" s="62" t="s">
        <v>441</v>
      </c>
      <c r="V81" s="62" t="s">
        <v>441</v>
      </c>
      <c r="W81" s="62" t="s">
        <v>441</v>
      </c>
      <c r="X81" s="62" t="s">
        <v>441</v>
      </c>
      <c r="Y81" s="62" t="s">
        <v>441</v>
      </c>
      <c r="Z81" s="62" t="s">
        <v>441</v>
      </c>
      <c r="AA81" s="62" t="s">
        <v>441</v>
      </c>
      <c r="AB81" s="62" t="s">
        <v>441</v>
      </c>
      <c r="AC81" s="62" t="s">
        <v>441</v>
      </c>
      <c r="AD81" s="62" t="s">
        <v>441</v>
      </c>
      <c r="AE81" s="51"/>
      <c r="AF81" s="62" t="s">
        <v>443</v>
      </c>
      <c r="AG81" s="62" t="s">
        <v>443</v>
      </c>
      <c r="AH81" s="62" t="s">
        <v>443</v>
      </c>
      <c r="AI81" s="62" t="s">
        <v>443</v>
      </c>
      <c r="AJ81" s="62" t="s">
        <v>443</v>
      </c>
      <c r="AK81" s="154" t="s">
        <v>444</v>
      </c>
      <c r="AL81" s="40" t="s">
        <v>207</v>
      </c>
    </row>
    <row r="82" spans="1:38" ht="26.25" customHeight="1" thickBot="1">
      <c r="A82" s="60" t="s">
        <v>208</v>
      </c>
      <c r="B82" s="64" t="s">
        <v>209</v>
      </c>
      <c r="C82" s="70" t="s">
        <v>210</v>
      </c>
      <c r="D82" s="62"/>
      <c r="E82" s="142" t="s">
        <v>443</v>
      </c>
      <c r="F82" s="142" t="s">
        <v>441</v>
      </c>
      <c r="G82" s="142" t="s">
        <v>441</v>
      </c>
      <c r="H82" s="142" t="s">
        <v>441</v>
      </c>
      <c r="I82" s="62" t="s">
        <v>441</v>
      </c>
      <c r="J82" s="62" t="s">
        <v>441</v>
      </c>
      <c r="K82" s="62" t="s">
        <v>441</v>
      </c>
      <c r="L82" s="62" t="s">
        <v>441</v>
      </c>
      <c r="M82" s="62" t="s">
        <v>441</v>
      </c>
      <c r="N82" s="62" t="s">
        <v>441</v>
      </c>
      <c r="O82" s="62" t="s">
        <v>441</v>
      </c>
      <c r="P82" s="62" t="s">
        <v>441</v>
      </c>
      <c r="Q82" s="62" t="s">
        <v>441</v>
      </c>
      <c r="R82" s="62" t="s">
        <v>441</v>
      </c>
      <c r="S82" s="62" t="s">
        <v>441</v>
      </c>
      <c r="T82" s="62" t="s">
        <v>441</v>
      </c>
      <c r="U82" s="62" t="s">
        <v>441</v>
      </c>
      <c r="V82" s="62" t="s">
        <v>441</v>
      </c>
      <c r="W82" s="62" t="s">
        <v>441</v>
      </c>
      <c r="X82" s="62" t="s">
        <v>441</v>
      </c>
      <c r="Y82" s="62" t="s">
        <v>441</v>
      </c>
      <c r="Z82" s="62" t="s">
        <v>441</v>
      </c>
      <c r="AA82" s="62" t="s">
        <v>441</v>
      </c>
      <c r="AB82" s="62" t="s">
        <v>441</v>
      </c>
      <c r="AC82" s="62" t="s">
        <v>441</v>
      </c>
      <c r="AD82" s="62" t="s">
        <v>441</v>
      </c>
      <c r="AE82" s="51"/>
      <c r="AF82" s="62" t="s">
        <v>443</v>
      </c>
      <c r="AG82" s="62" t="s">
        <v>443</v>
      </c>
      <c r="AH82" s="62" t="s">
        <v>443</v>
      </c>
      <c r="AI82" s="62" t="s">
        <v>443</v>
      </c>
      <c r="AJ82" s="62" t="s">
        <v>443</v>
      </c>
      <c r="AK82" s="154" t="s">
        <v>444</v>
      </c>
      <c r="AL82" s="40" t="s">
        <v>219</v>
      </c>
    </row>
    <row r="83" spans="1:38" ht="26.25" customHeight="1" thickBot="1">
      <c r="A83" s="60" t="s">
        <v>53</v>
      </c>
      <c r="B83" s="71" t="s">
        <v>211</v>
      </c>
      <c r="C83" s="72" t="s">
        <v>212</v>
      </c>
      <c r="D83" s="62"/>
      <c r="E83" s="142" t="s">
        <v>444</v>
      </c>
      <c r="F83" s="142" t="s">
        <v>441</v>
      </c>
      <c r="G83" s="142" t="s">
        <v>441</v>
      </c>
      <c r="H83" s="142" t="s">
        <v>441</v>
      </c>
      <c r="I83" s="62" t="s">
        <v>441</v>
      </c>
      <c r="J83" s="62" t="s">
        <v>441</v>
      </c>
      <c r="K83" s="62" t="s">
        <v>441</v>
      </c>
      <c r="L83" s="62" t="s">
        <v>441</v>
      </c>
      <c r="M83" s="62" t="s">
        <v>441</v>
      </c>
      <c r="N83" s="62" t="s">
        <v>441</v>
      </c>
      <c r="O83" s="62" t="s">
        <v>441</v>
      </c>
      <c r="P83" s="62" t="s">
        <v>441</v>
      </c>
      <c r="Q83" s="62" t="s">
        <v>441</v>
      </c>
      <c r="R83" s="62" t="s">
        <v>441</v>
      </c>
      <c r="S83" s="62" t="s">
        <v>441</v>
      </c>
      <c r="T83" s="62" t="s">
        <v>441</v>
      </c>
      <c r="U83" s="62" t="s">
        <v>441</v>
      </c>
      <c r="V83" s="62" t="s">
        <v>441</v>
      </c>
      <c r="W83" s="62" t="s">
        <v>441</v>
      </c>
      <c r="X83" s="62" t="s">
        <v>441</v>
      </c>
      <c r="Y83" s="62" t="s">
        <v>441</v>
      </c>
      <c r="Z83" s="62" t="s">
        <v>441</v>
      </c>
      <c r="AA83" s="62" t="s">
        <v>441</v>
      </c>
      <c r="AB83" s="62" t="s">
        <v>441</v>
      </c>
      <c r="AC83" s="62" t="s">
        <v>441</v>
      </c>
      <c r="AD83" s="62" t="s">
        <v>441</v>
      </c>
      <c r="AE83" s="51"/>
      <c r="AF83" s="62" t="s">
        <v>443</v>
      </c>
      <c r="AG83" s="62" t="s">
        <v>443</v>
      </c>
      <c r="AH83" s="62" t="s">
        <v>443</v>
      </c>
      <c r="AI83" s="62" t="s">
        <v>443</v>
      </c>
      <c r="AJ83" s="62" t="s">
        <v>443</v>
      </c>
      <c r="AK83" s="154" t="s">
        <v>444</v>
      </c>
      <c r="AL83" s="40" t="s">
        <v>412</v>
      </c>
    </row>
    <row r="84" spans="1:38" ht="26.25" customHeight="1" thickBot="1">
      <c r="A84" s="60" t="s">
        <v>53</v>
      </c>
      <c r="B84" s="71" t="s">
        <v>213</v>
      </c>
      <c r="C84" s="72" t="s">
        <v>214</v>
      </c>
      <c r="D84" s="62"/>
      <c r="E84" s="142" t="s">
        <v>443</v>
      </c>
      <c r="F84" s="142" t="s">
        <v>441</v>
      </c>
      <c r="G84" s="142" t="s">
        <v>441</v>
      </c>
      <c r="H84" s="142" t="s">
        <v>441</v>
      </c>
      <c r="I84" s="152" t="s">
        <v>441</v>
      </c>
      <c r="J84" s="152" t="s">
        <v>441</v>
      </c>
      <c r="K84" s="152" t="s">
        <v>441</v>
      </c>
      <c r="L84" s="62" t="s">
        <v>441</v>
      </c>
      <c r="M84" s="152" t="s">
        <v>441</v>
      </c>
      <c r="N84" s="62" t="s">
        <v>441</v>
      </c>
      <c r="O84" s="62" t="s">
        <v>441</v>
      </c>
      <c r="P84" s="62" t="s">
        <v>441</v>
      </c>
      <c r="Q84" s="62" t="s">
        <v>441</v>
      </c>
      <c r="R84" s="62" t="s">
        <v>441</v>
      </c>
      <c r="S84" s="62" t="s">
        <v>441</v>
      </c>
      <c r="T84" s="62" t="s">
        <v>441</v>
      </c>
      <c r="U84" s="62" t="s">
        <v>441</v>
      </c>
      <c r="V84" s="62" t="s">
        <v>441</v>
      </c>
      <c r="W84" s="62" t="s">
        <v>441</v>
      </c>
      <c r="X84" s="62" t="s">
        <v>441</v>
      </c>
      <c r="Y84" s="62" t="s">
        <v>441</v>
      </c>
      <c r="Z84" s="62" t="s">
        <v>441</v>
      </c>
      <c r="AA84" s="62" t="s">
        <v>441</v>
      </c>
      <c r="AB84" s="62" t="s">
        <v>441</v>
      </c>
      <c r="AC84" s="62" t="s">
        <v>441</v>
      </c>
      <c r="AD84" s="62" t="s">
        <v>441</v>
      </c>
      <c r="AE84" s="51"/>
      <c r="AF84" s="62" t="s">
        <v>443</v>
      </c>
      <c r="AG84" s="62" t="s">
        <v>443</v>
      </c>
      <c r="AH84" s="62" t="s">
        <v>443</v>
      </c>
      <c r="AI84" s="62" t="s">
        <v>443</v>
      </c>
      <c r="AJ84" s="62" t="s">
        <v>443</v>
      </c>
      <c r="AK84" s="154" t="s">
        <v>444</v>
      </c>
      <c r="AL84" s="40" t="s">
        <v>412</v>
      </c>
    </row>
    <row r="85" spans="1:38" ht="26.25" customHeight="1" thickBot="1">
      <c r="A85" s="60" t="s">
        <v>208</v>
      </c>
      <c r="B85" s="66" t="s">
        <v>215</v>
      </c>
      <c r="C85" s="72" t="s">
        <v>403</v>
      </c>
      <c r="D85" s="62"/>
      <c r="E85" s="62" t="s">
        <v>443</v>
      </c>
      <c r="F85" s="62" t="s">
        <v>441</v>
      </c>
      <c r="G85" s="62" t="s">
        <v>441</v>
      </c>
      <c r="H85" s="62" t="s">
        <v>441</v>
      </c>
      <c r="I85" s="62" t="s">
        <v>441</v>
      </c>
      <c r="J85" s="62" t="s">
        <v>441</v>
      </c>
      <c r="K85" s="62" t="s">
        <v>441</v>
      </c>
      <c r="L85" s="62" t="s">
        <v>441</v>
      </c>
      <c r="M85" s="62" t="s">
        <v>441</v>
      </c>
      <c r="N85" s="62" t="s">
        <v>441</v>
      </c>
      <c r="O85" s="62" t="s">
        <v>441</v>
      </c>
      <c r="P85" s="62" t="s">
        <v>441</v>
      </c>
      <c r="Q85" s="62" t="s">
        <v>441</v>
      </c>
      <c r="R85" s="62" t="s">
        <v>441</v>
      </c>
      <c r="S85" s="62" t="s">
        <v>441</v>
      </c>
      <c r="T85" s="62" t="s">
        <v>441</v>
      </c>
      <c r="U85" s="62" t="s">
        <v>441</v>
      </c>
      <c r="V85" s="62" t="s">
        <v>441</v>
      </c>
      <c r="W85" s="62" t="s">
        <v>441</v>
      </c>
      <c r="X85" s="62" t="s">
        <v>441</v>
      </c>
      <c r="Y85" s="62" t="s">
        <v>441</v>
      </c>
      <c r="Z85" s="62" t="s">
        <v>441</v>
      </c>
      <c r="AA85" s="62" t="s">
        <v>441</v>
      </c>
      <c r="AB85" s="62" t="s">
        <v>441</v>
      </c>
      <c r="AC85" s="62" t="s">
        <v>441</v>
      </c>
      <c r="AD85" s="62" t="s">
        <v>441</v>
      </c>
      <c r="AE85" s="51"/>
      <c r="AF85" s="62" t="s">
        <v>443</v>
      </c>
      <c r="AG85" s="62" t="s">
        <v>443</v>
      </c>
      <c r="AH85" s="62" t="s">
        <v>443</v>
      </c>
      <c r="AI85" s="62" t="s">
        <v>443</v>
      </c>
      <c r="AJ85" s="62" t="s">
        <v>443</v>
      </c>
      <c r="AK85" s="154">
        <v>5</v>
      </c>
      <c r="AL85" s="40" t="s">
        <v>216</v>
      </c>
    </row>
    <row r="86" spans="1:38" ht="26.25" customHeight="1" thickBot="1">
      <c r="A86" s="60" t="s">
        <v>208</v>
      </c>
      <c r="B86" s="66" t="s">
        <v>217</v>
      </c>
      <c r="C86" s="70" t="s">
        <v>218</v>
      </c>
      <c r="D86" s="62"/>
      <c r="E86" s="142" t="s">
        <v>443</v>
      </c>
      <c r="F86" s="142" t="s">
        <v>441</v>
      </c>
      <c r="G86" s="142" t="s">
        <v>441</v>
      </c>
      <c r="H86" s="142" t="s">
        <v>441</v>
      </c>
      <c r="I86" s="62" t="s">
        <v>441</v>
      </c>
      <c r="J86" s="62" t="s">
        <v>441</v>
      </c>
      <c r="K86" s="62" t="s">
        <v>441</v>
      </c>
      <c r="L86" s="62" t="s">
        <v>441</v>
      </c>
      <c r="M86" s="62" t="s">
        <v>441</v>
      </c>
      <c r="N86" s="62" t="s">
        <v>441</v>
      </c>
      <c r="O86" s="62" t="s">
        <v>441</v>
      </c>
      <c r="P86" s="62" t="s">
        <v>441</v>
      </c>
      <c r="Q86" s="62" t="s">
        <v>441</v>
      </c>
      <c r="R86" s="62" t="s">
        <v>441</v>
      </c>
      <c r="S86" s="62" t="s">
        <v>441</v>
      </c>
      <c r="T86" s="62" t="s">
        <v>441</v>
      </c>
      <c r="U86" s="62" t="s">
        <v>441</v>
      </c>
      <c r="V86" s="62" t="s">
        <v>441</v>
      </c>
      <c r="W86" s="62" t="s">
        <v>441</v>
      </c>
      <c r="X86" s="62" t="s">
        <v>441</v>
      </c>
      <c r="Y86" s="62" t="s">
        <v>441</v>
      </c>
      <c r="Z86" s="62" t="s">
        <v>441</v>
      </c>
      <c r="AA86" s="62" t="s">
        <v>441</v>
      </c>
      <c r="AB86" s="62" t="s">
        <v>441</v>
      </c>
      <c r="AC86" s="62" t="s">
        <v>441</v>
      </c>
      <c r="AD86" s="62" t="s">
        <v>441</v>
      </c>
      <c r="AE86" s="51"/>
      <c r="AF86" s="62" t="s">
        <v>443</v>
      </c>
      <c r="AG86" s="62" t="s">
        <v>443</v>
      </c>
      <c r="AH86" s="62" t="s">
        <v>443</v>
      </c>
      <c r="AI86" s="62" t="s">
        <v>443</v>
      </c>
      <c r="AJ86" s="62" t="s">
        <v>443</v>
      </c>
      <c r="AK86" s="154" t="s">
        <v>444</v>
      </c>
      <c r="AL86" s="40" t="s">
        <v>219</v>
      </c>
    </row>
    <row r="87" spans="1:38" ht="26.25" customHeight="1" thickBot="1">
      <c r="A87" s="60" t="s">
        <v>208</v>
      </c>
      <c r="B87" s="66" t="s">
        <v>220</v>
      </c>
      <c r="C87" s="70" t="s">
        <v>221</v>
      </c>
      <c r="D87" s="62"/>
      <c r="E87" s="142" t="s">
        <v>443</v>
      </c>
      <c r="F87" s="142" t="s">
        <v>441</v>
      </c>
      <c r="G87" s="142" t="s">
        <v>441</v>
      </c>
      <c r="H87" s="142" t="s">
        <v>441</v>
      </c>
      <c r="I87" s="62" t="s">
        <v>441</v>
      </c>
      <c r="J87" s="62" t="s">
        <v>441</v>
      </c>
      <c r="K87" s="62" t="s">
        <v>441</v>
      </c>
      <c r="L87" s="62" t="s">
        <v>441</v>
      </c>
      <c r="M87" s="62" t="s">
        <v>441</v>
      </c>
      <c r="N87" s="62" t="s">
        <v>441</v>
      </c>
      <c r="O87" s="62" t="s">
        <v>441</v>
      </c>
      <c r="P87" s="62" t="s">
        <v>441</v>
      </c>
      <c r="Q87" s="62" t="s">
        <v>441</v>
      </c>
      <c r="R87" s="62" t="s">
        <v>441</v>
      </c>
      <c r="S87" s="62" t="s">
        <v>441</v>
      </c>
      <c r="T87" s="62" t="s">
        <v>441</v>
      </c>
      <c r="U87" s="62" t="s">
        <v>441</v>
      </c>
      <c r="V87" s="62" t="s">
        <v>441</v>
      </c>
      <c r="W87" s="62" t="s">
        <v>441</v>
      </c>
      <c r="X87" s="62" t="s">
        <v>441</v>
      </c>
      <c r="Y87" s="62" t="s">
        <v>441</v>
      </c>
      <c r="Z87" s="62" t="s">
        <v>441</v>
      </c>
      <c r="AA87" s="62" t="s">
        <v>441</v>
      </c>
      <c r="AB87" s="62" t="s">
        <v>441</v>
      </c>
      <c r="AC87" s="62" t="s">
        <v>441</v>
      </c>
      <c r="AD87" s="62" t="s">
        <v>441</v>
      </c>
      <c r="AE87" s="51"/>
      <c r="AF87" s="62" t="s">
        <v>443</v>
      </c>
      <c r="AG87" s="62" t="s">
        <v>443</v>
      </c>
      <c r="AH87" s="62" t="s">
        <v>443</v>
      </c>
      <c r="AI87" s="62" t="s">
        <v>443</v>
      </c>
      <c r="AJ87" s="62" t="s">
        <v>443</v>
      </c>
      <c r="AK87" s="154" t="s">
        <v>444</v>
      </c>
      <c r="AL87" s="40" t="s">
        <v>219</v>
      </c>
    </row>
    <row r="88" spans="1:38" ht="26.25" customHeight="1" thickBot="1">
      <c r="A88" s="60" t="s">
        <v>208</v>
      </c>
      <c r="B88" s="66" t="s">
        <v>222</v>
      </c>
      <c r="C88" s="70" t="s">
        <v>223</v>
      </c>
      <c r="D88" s="62"/>
      <c r="E88" s="142" t="s">
        <v>444</v>
      </c>
      <c r="F88" s="142" t="s">
        <v>441</v>
      </c>
      <c r="G88" s="142" t="s">
        <v>441</v>
      </c>
      <c r="H88" s="142" t="s">
        <v>441</v>
      </c>
      <c r="I88" s="62" t="s">
        <v>441</v>
      </c>
      <c r="J88" s="62" t="s">
        <v>441</v>
      </c>
      <c r="K88" s="62" t="s">
        <v>441</v>
      </c>
      <c r="L88" s="62" t="s">
        <v>441</v>
      </c>
      <c r="M88" s="62" t="s">
        <v>441</v>
      </c>
      <c r="N88" s="62" t="s">
        <v>441</v>
      </c>
      <c r="O88" s="62" t="s">
        <v>441</v>
      </c>
      <c r="P88" s="62" t="s">
        <v>441</v>
      </c>
      <c r="Q88" s="62" t="s">
        <v>441</v>
      </c>
      <c r="R88" s="62" t="s">
        <v>441</v>
      </c>
      <c r="S88" s="62" t="s">
        <v>441</v>
      </c>
      <c r="T88" s="62" t="s">
        <v>441</v>
      </c>
      <c r="U88" s="62" t="s">
        <v>441</v>
      </c>
      <c r="V88" s="62" t="s">
        <v>441</v>
      </c>
      <c r="W88" s="62" t="s">
        <v>441</v>
      </c>
      <c r="X88" s="62" t="s">
        <v>441</v>
      </c>
      <c r="Y88" s="62" t="s">
        <v>441</v>
      </c>
      <c r="Z88" s="62" t="s">
        <v>441</v>
      </c>
      <c r="AA88" s="62" t="s">
        <v>441</v>
      </c>
      <c r="AB88" s="62" t="s">
        <v>441</v>
      </c>
      <c r="AC88" s="62" t="s">
        <v>441</v>
      </c>
      <c r="AD88" s="62" t="s">
        <v>441</v>
      </c>
      <c r="AE88" s="51"/>
      <c r="AF88" s="62" t="s">
        <v>443</v>
      </c>
      <c r="AG88" s="62" t="s">
        <v>443</v>
      </c>
      <c r="AH88" s="62" t="s">
        <v>443</v>
      </c>
      <c r="AI88" s="62" t="s">
        <v>443</v>
      </c>
      <c r="AJ88" s="62" t="s">
        <v>443</v>
      </c>
      <c r="AK88" s="154" t="s">
        <v>444</v>
      </c>
      <c r="AL88" s="40" t="s">
        <v>412</v>
      </c>
    </row>
    <row r="89" spans="1:38" ht="26.25" customHeight="1" thickBot="1">
      <c r="A89" s="60" t="s">
        <v>208</v>
      </c>
      <c r="B89" s="66" t="s">
        <v>224</v>
      </c>
      <c r="C89" s="70" t="s">
        <v>225</v>
      </c>
      <c r="D89" s="62"/>
      <c r="E89" s="142" t="s">
        <v>443</v>
      </c>
      <c r="F89" s="142" t="s">
        <v>441</v>
      </c>
      <c r="G89" s="142" t="s">
        <v>441</v>
      </c>
      <c r="H89" s="142" t="s">
        <v>441</v>
      </c>
      <c r="I89" s="62" t="s">
        <v>441</v>
      </c>
      <c r="J89" s="62" t="s">
        <v>441</v>
      </c>
      <c r="K89" s="62" t="s">
        <v>441</v>
      </c>
      <c r="L89" s="62" t="s">
        <v>441</v>
      </c>
      <c r="M89" s="62" t="s">
        <v>441</v>
      </c>
      <c r="N89" s="62" t="s">
        <v>441</v>
      </c>
      <c r="O89" s="62" t="s">
        <v>441</v>
      </c>
      <c r="P89" s="62" t="s">
        <v>441</v>
      </c>
      <c r="Q89" s="62" t="s">
        <v>441</v>
      </c>
      <c r="R89" s="62" t="s">
        <v>441</v>
      </c>
      <c r="S89" s="62" t="s">
        <v>441</v>
      </c>
      <c r="T89" s="62" t="s">
        <v>441</v>
      </c>
      <c r="U89" s="62" t="s">
        <v>441</v>
      </c>
      <c r="V89" s="62" t="s">
        <v>441</v>
      </c>
      <c r="W89" s="62" t="s">
        <v>441</v>
      </c>
      <c r="X89" s="62" t="s">
        <v>441</v>
      </c>
      <c r="Y89" s="62" t="s">
        <v>441</v>
      </c>
      <c r="Z89" s="62" t="s">
        <v>441</v>
      </c>
      <c r="AA89" s="62" t="s">
        <v>441</v>
      </c>
      <c r="AB89" s="62" t="s">
        <v>441</v>
      </c>
      <c r="AC89" s="62" t="s">
        <v>441</v>
      </c>
      <c r="AD89" s="62" t="s">
        <v>441</v>
      </c>
      <c r="AE89" s="51"/>
      <c r="AF89" s="62" t="s">
        <v>443</v>
      </c>
      <c r="AG89" s="62" t="s">
        <v>443</v>
      </c>
      <c r="AH89" s="62" t="s">
        <v>443</v>
      </c>
      <c r="AI89" s="62" t="s">
        <v>443</v>
      </c>
      <c r="AJ89" s="62" t="s">
        <v>443</v>
      </c>
      <c r="AK89" s="154" t="s">
        <v>444</v>
      </c>
      <c r="AL89" s="40" t="s">
        <v>412</v>
      </c>
    </row>
    <row r="90" spans="1:38" s="5" customFormat="1" ht="26.25" customHeight="1" thickBot="1">
      <c r="A90" s="60" t="s">
        <v>208</v>
      </c>
      <c r="B90" s="66" t="s">
        <v>226</v>
      </c>
      <c r="C90" s="70" t="s">
        <v>227</v>
      </c>
      <c r="D90" s="62"/>
      <c r="E90" s="62" t="s">
        <v>443</v>
      </c>
      <c r="F90" s="62" t="s">
        <v>441</v>
      </c>
      <c r="G90" s="62" t="s">
        <v>441</v>
      </c>
      <c r="H90" s="62" t="s">
        <v>441</v>
      </c>
      <c r="I90" s="62" t="s">
        <v>441</v>
      </c>
      <c r="J90" s="62" t="s">
        <v>441</v>
      </c>
      <c r="K90" s="62" t="s">
        <v>441</v>
      </c>
      <c r="L90" s="62" t="s">
        <v>441</v>
      </c>
      <c r="M90" s="62" t="s">
        <v>441</v>
      </c>
      <c r="N90" s="62" t="s">
        <v>441</v>
      </c>
      <c r="O90" s="62" t="s">
        <v>441</v>
      </c>
      <c r="P90" s="62" t="s">
        <v>441</v>
      </c>
      <c r="Q90" s="62" t="s">
        <v>441</v>
      </c>
      <c r="R90" s="62" t="s">
        <v>441</v>
      </c>
      <c r="S90" s="62" t="s">
        <v>441</v>
      </c>
      <c r="T90" s="62" t="s">
        <v>441</v>
      </c>
      <c r="U90" s="62" t="s">
        <v>441</v>
      </c>
      <c r="V90" s="62" t="s">
        <v>441</v>
      </c>
      <c r="W90" s="62" t="s">
        <v>441</v>
      </c>
      <c r="X90" s="62" t="s">
        <v>441</v>
      </c>
      <c r="Y90" s="62" t="s">
        <v>441</v>
      </c>
      <c r="Z90" s="62" t="s">
        <v>441</v>
      </c>
      <c r="AA90" s="62" t="s">
        <v>441</v>
      </c>
      <c r="AB90" s="62" t="s">
        <v>441</v>
      </c>
      <c r="AC90" s="62" t="s">
        <v>441</v>
      </c>
      <c r="AD90" s="62" t="s">
        <v>441</v>
      </c>
      <c r="AE90" s="51"/>
      <c r="AF90" s="62" t="s">
        <v>443</v>
      </c>
      <c r="AG90" s="62" t="s">
        <v>443</v>
      </c>
      <c r="AH90" s="62" t="s">
        <v>443</v>
      </c>
      <c r="AI90" s="62" t="s">
        <v>443</v>
      </c>
      <c r="AJ90" s="62" t="s">
        <v>443</v>
      </c>
      <c r="AK90" s="154" t="s">
        <v>444</v>
      </c>
      <c r="AL90" s="40" t="s">
        <v>412</v>
      </c>
    </row>
    <row r="91" spans="1:38" ht="26.25" customHeight="1" thickBot="1">
      <c r="A91" s="60" t="s">
        <v>208</v>
      </c>
      <c r="B91" s="64" t="s">
        <v>404</v>
      </c>
      <c r="C91" s="66" t="s">
        <v>228</v>
      </c>
      <c r="D91" s="62"/>
      <c r="E91" s="142">
        <v>1E-4</v>
      </c>
      <c r="F91" s="142" t="s">
        <v>441</v>
      </c>
      <c r="G91" s="142" t="s">
        <v>441</v>
      </c>
      <c r="H91" s="142" t="s">
        <v>441</v>
      </c>
      <c r="I91" s="62" t="s">
        <v>441</v>
      </c>
      <c r="J91" s="62" t="s">
        <v>441</v>
      </c>
      <c r="K91" s="62" t="s">
        <v>441</v>
      </c>
      <c r="L91" s="62" t="s">
        <v>441</v>
      </c>
      <c r="M91" s="62" t="s">
        <v>441</v>
      </c>
      <c r="N91" s="62" t="s">
        <v>441</v>
      </c>
      <c r="O91" s="62" t="s">
        <v>441</v>
      </c>
      <c r="P91" s="62" t="s">
        <v>441</v>
      </c>
      <c r="Q91" s="62" t="s">
        <v>441</v>
      </c>
      <c r="R91" s="62" t="s">
        <v>441</v>
      </c>
      <c r="S91" s="62" t="s">
        <v>441</v>
      </c>
      <c r="T91" s="62" t="s">
        <v>441</v>
      </c>
      <c r="U91" s="62" t="s">
        <v>441</v>
      </c>
      <c r="V91" s="62" t="s">
        <v>441</v>
      </c>
      <c r="W91" s="62" t="s">
        <v>441</v>
      </c>
      <c r="X91" s="62" t="s">
        <v>441</v>
      </c>
      <c r="Y91" s="62" t="s">
        <v>441</v>
      </c>
      <c r="Z91" s="62" t="s">
        <v>441</v>
      </c>
      <c r="AA91" s="62" t="s">
        <v>441</v>
      </c>
      <c r="AB91" s="62" t="s">
        <v>441</v>
      </c>
      <c r="AC91" s="62" t="s">
        <v>441</v>
      </c>
      <c r="AD91" s="62" t="s">
        <v>441</v>
      </c>
      <c r="AE91" s="51"/>
      <c r="AF91" s="62" t="s">
        <v>443</v>
      </c>
      <c r="AG91" s="62" t="s">
        <v>443</v>
      </c>
      <c r="AH91" s="62" t="s">
        <v>443</v>
      </c>
      <c r="AI91" s="62" t="s">
        <v>443</v>
      </c>
      <c r="AJ91" s="62" t="s">
        <v>443</v>
      </c>
      <c r="AK91" s="154" t="s">
        <v>444</v>
      </c>
      <c r="AL91" s="40" t="s">
        <v>412</v>
      </c>
    </row>
    <row r="92" spans="1:38" ht="26.25" customHeight="1" thickBot="1">
      <c r="A92" s="60" t="s">
        <v>53</v>
      </c>
      <c r="B92" s="60" t="s">
        <v>229</v>
      </c>
      <c r="C92" s="61" t="s">
        <v>230</v>
      </c>
      <c r="D92" s="67"/>
      <c r="E92" s="142" t="s">
        <v>444</v>
      </c>
      <c r="F92" s="142" t="s">
        <v>441</v>
      </c>
      <c r="G92" s="142" t="s">
        <v>441</v>
      </c>
      <c r="H92" s="142" t="s">
        <v>441</v>
      </c>
      <c r="I92" s="62" t="s">
        <v>441</v>
      </c>
      <c r="J92" s="62" t="s">
        <v>441</v>
      </c>
      <c r="K92" s="62" t="s">
        <v>441</v>
      </c>
      <c r="L92" s="62" t="s">
        <v>441</v>
      </c>
      <c r="M92" s="62" t="s">
        <v>441</v>
      </c>
      <c r="N92" s="62" t="s">
        <v>441</v>
      </c>
      <c r="O92" s="62" t="s">
        <v>441</v>
      </c>
      <c r="P92" s="62" t="s">
        <v>441</v>
      </c>
      <c r="Q92" s="62" t="s">
        <v>441</v>
      </c>
      <c r="R92" s="62" t="s">
        <v>441</v>
      </c>
      <c r="S92" s="62" t="s">
        <v>441</v>
      </c>
      <c r="T92" s="62" t="s">
        <v>441</v>
      </c>
      <c r="U92" s="62" t="s">
        <v>441</v>
      </c>
      <c r="V92" s="62" t="s">
        <v>441</v>
      </c>
      <c r="W92" s="62" t="s">
        <v>441</v>
      </c>
      <c r="X92" s="62" t="s">
        <v>441</v>
      </c>
      <c r="Y92" s="62" t="s">
        <v>441</v>
      </c>
      <c r="Z92" s="62" t="s">
        <v>441</v>
      </c>
      <c r="AA92" s="62" t="s">
        <v>441</v>
      </c>
      <c r="AB92" s="62" t="s">
        <v>441</v>
      </c>
      <c r="AC92" s="62" t="s">
        <v>441</v>
      </c>
      <c r="AD92" s="62" t="s">
        <v>441</v>
      </c>
      <c r="AE92" s="51"/>
      <c r="AF92" s="62" t="s">
        <v>443</v>
      </c>
      <c r="AG92" s="62" t="s">
        <v>443</v>
      </c>
      <c r="AH92" s="62" t="s">
        <v>443</v>
      </c>
      <c r="AI92" s="62" t="s">
        <v>443</v>
      </c>
      <c r="AJ92" s="62" t="s">
        <v>443</v>
      </c>
      <c r="AK92" s="154" t="s">
        <v>444</v>
      </c>
      <c r="AL92" s="40" t="s">
        <v>231</v>
      </c>
    </row>
    <row r="93" spans="1:38" ht="26.25" customHeight="1" thickBot="1">
      <c r="A93" s="60" t="s">
        <v>53</v>
      </c>
      <c r="B93" s="64" t="s">
        <v>232</v>
      </c>
      <c r="C93" s="61" t="s">
        <v>405</v>
      </c>
      <c r="D93" s="67"/>
      <c r="E93" s="142" t="s">
        <v>443</v>
      </c>
      <c r="F93" s="142" t="s">
        <v>441</v>
      </c>
      <c r="G93" s="142" t="s">
        <v>441</v>
      </c>
      <c r="H93" s="142" t="s">
        <v>441</v>
      </c>
      <c r="I93" s="62" t="s">
        <v>441</v>
      </c>
      <c r="J93" s="62" t="s">
        <v>441</v>
      </c>
      <c r="K93" s="62" t="s">
        <v>441</v>
      </c>
      <c r="L93" s="62" t="s">
        <v>441</v>
      </c>
      <c r="M93" s="62" t="s">
        <v>441</v>
      </c>
      <c r="N93" s="62" t="s">
        <v>441</v>
      </c>
      <c r="O93" s="62" t="s">
        <v>441</v>
      </c>
      <c r="P93" s="62" t="s">
        <v>441</v>
      </c>
      <c r="Q93" s="62" t="s">
        <v>441</v>
      </c>
      <c r="R93" s="62" t="s">
        <v>441</v>
      </c>
      <c r="S93" s="62" t="s">
        <v>441</v>
      </c>
      <c r="T93" s="62" t="s">
        <v>441</v>
      </c>
      <c r="U93" s="62" t="s">
        <v>441</v>
      </c>
      <c r="V93" s="62" t="s">
        <v>441</v>
      </c>
      <c r="W93" s="62" t="s">
        <v>441</v>
      </c>
      <c r="X93" s="62" t="s">
        <v>441</v>
      </c>
      <c r="Y93" s="62" t="s">
        <v>441</v>
      </c>
      <c r="Z93" s="62" t="s">
        <v>441</v>
      </c>
      <c r="AA93" s="62" t="s">
        <v>441</v>
      </c>
      <c r="AB93" s="62" t="s">
        <v>441</v>
      </c>
      <c r="AC93" s="62" t="s">
        <v>441</v>
      </c>
      <c r="AD93" s="62" t="s">
        <v>441</v>
      </c>
      <c r="AE93" s="51"/>
      <c r="AF93" s="62" t="s">
        <v>443</v>
      </c>
      <c r="AG93" s="62" t="s">
        <v>443</v>
      </c>
      <c r="AH93" s="62" t="s">
        <v>443</v>
      </c>
      <c r="AI93" s="62" t="s">
        <v>443</v>
      </c>
      <c r="AJ93" s="62" t="s">
        <v>443</v>
      </c>
      <c r="AK93" s="154" t="s">
        <v>444</v>
      </c>
      <c r="AL93" s="40" t="s">
        <v>233</v>
      </c>
    </row>
    <row r="94" spans="1:38" ht="26.25" customHeight="1" thickBot="1">
      <c r="A94" s="60" t="s">
        <v>53</v>
      </c>
      <c r="B94" s="73" t="s">
        <v>406</v>
      </c>
      <c r="C94" s="61" t="s">
        <v>234</v>
      </c>
      <c r="D94" s="62"/>
      <c r="E94" s="62" t="s">
        <v>444</v>
      </c>
      <c r="F94" s="62" t="s">
        <v>441</v>
      </c>
      <c r="G94" s="62" t="s">
        <v>441</v>
      </c>
      <c r="H94" s="62" t="s">
        <v>441</v>
      </c>
      <c r="I94" s="62" t="s">
        <v>441</v>
      </c>
      <c r="J94" s="62" t="s">
        <v>441</v>
      </c>
      <c r="K94" s="62" t="s">
        <v>441</v>
      </c>
      <c r="L94" s="62" t="s">
        <v>441</v>
      </c>
      <c r="M94" s="62" t="s">
        <v>441</v>
      </c>
      <c r="N94" s="62" t="s">
        <v>441</v>
      </c>
      <c r="O94" s="62" t="s">
        <v>441</v>
      </c>
      <c r="P94" s="62" t="s">
        <v>441</v>
      </c>
      <c r="Q94" s="62" t="s">
        <v>441</v>
      </c>
      <c r="R94" s="62" t="s">
        <v>441</v>
      </c>
      <c r="S94" s="62" t="s">
        <v>441</v>
      </c>
      <c r="T94" s="62" t="s">
        <v>441</v>
      </c>
      <c r="U94" s="62" t="s">
        <v>441</v>
      </c>
      <c r="V94" s="62" t="s">
        <v>441</v>
      </c>
      <c r="W94" s="62" t="s">
        <v>441</v>
      </c>
      <c r="X94" s="62" t="s">
        <v>441</v>
      </c>
      <c r="Y94" s="62" t="s">
        <v>441</v>
      </c>
      <c r="Z94" s="62" t="s">
        <v>441</v>
      </c>
      <c r="AA94" s="62" t="s">
        <v>441</v>
      </c>
      <c r="AB94" s="62" t="s">
        <v>441</v>
      </c>
      <c r="AC94" s="62" t="s">
        <v>441</v>
      </c>
      <c r="AD94" s="62" t="s">
        <v>441</v>
      </c>
      <c r="AE94" s="51"/>
      <c r="AF94" s="62" t="s">
        <v>443</v>
      </c>
      <c r="AG94" s="62" t="s">
        <v>443</v>
      </c>
      <c r="AH94" s="62" t="s">
        <v>443</v>
      </c>
      <c r="AI94" s="62" t="s">
        <v>443</v>
      </c>
      <c r="AJ94" s="62" t="s">
        <v>443</v>
      </c>
      <c r="AK94" s="154" t="s">
        <v>444</v>
      </c>
      <c r="AL94" s="40" t="s">
        <v>412</v>
      </c>
    </row>
    <row r="95" spans="1:38" ht="26.25" customHeight="1" thickBot="1">
      <c r="A95" s="60" t="s">
        <v>53</v>
      </c>
      <c r="B95" s="73" t="s">
        <v>235</v>
      </c>
      <c r="C95" s="61" t="s">
        <v>236</v>
      </c>
      <c r="D95" s="67"/>
      <c r="E95" s="142" t="s">
        <v>444</v>
      </c>
      <c r="F95" s="142" t="s">
        <v>441</v>
      </c>
      <c r="G95" s="142" t="s">
        <v>441</v>
      </c>
      <c r="H95" s="142" t="s">
        <v>441</v>
      </c>
      <c r="I95" s="62" t="s">
        <v>441</v>
      </c>
      <c r="J95" s="62" t="s">
        <v>441</v>
      </c>
      <c r="K95" s="62" t="s">
        <v>441</v>
      </c>
      <c r="L95" s="62" t="s">
        <v>441</v>
      </c>
      <c r="M95" s="62" t="s">
        <v>441</v>
      </c>
      <c r="N95" s="62" t="s">
        <v>441</v>
      </c>
      <c r="O95" s="62" t="s">
        <v>441</v>
      </c>
      <c r="P95" s="62" t="s">
        <v>441</v>
      </c>
      <c r="Q95" s="62" t="s">
        <v>441</v>
      </c>
      <c r="R95" s="62" t="s">
        <v>441</v>
      </c>
      <c r="S95" s="62" t="s">
        <v>441</v>
      </c>
      <c r="T95" s="62" t="s">
        <v>441</v>
      </c>
      <c r="U95" s="62" t="s">
        <v>441</v>
      </c>
      <c r="V95" s="62" t="s">
        <v>441</v>
      </c>
      <c r="W95" s="62" t="s">
        <v>441</v>
      </c>
      <c r="X95" s="62" t="s">
        <v>441</v>
      </c>
      <c r="Y95" s="62" t="s">
        <v>441</v>
      </c>
      <c r="Z95" s="62" t="s">
        <v>441</v>
      </c>
      <c r="AA95" s="62" t="s">
        <v>441</v>
      </c>
      <c r="AB95" s="62" t="s">
        <v>441</v>
      </c>
      <c r="AC95" s="62" t="s">
        <v>441</v>
      </c>
      <c r="AD95" s="62" t="s">
        <v>441</v>
      </c>
      <c r="AE95" s="51"/>
      <c r="AF95" s="62" t="s">
        <v>443</v>
      </c>
      <c r="AG95" s="62" t="s">
        <v>443</v>
      </c>
      <c r="AH95" s="62" t="s">
        <v>443</v>
      </c>
      <c r="AI95" s="62" t="s">
        <v>443</v>
      </c>
      <c r="AJ95" s="62" t="s">
        <v>443</v>
      </c>
      <c r="AK95" s="154" t="s">
        <v>444</v>
      </c>
      <c r="AL95" s="40" t="s">
        <v>412</v>
      </c>
    </row>
    <row r="96" spans="1:38" ht="26.25" customHeight="1" thickBot="1">
      <c r="A96" s="60" t="s">
        <v>53</v>
      </c>
      <c r="B96" s="64" t="s">
        <v>237</v>
      </c>
      <c r="C96" s="61" t="s">
        <v>238</v>
      </c>
      <c r="D96" s="74"/>
      <c r="E96" s="142" t="s">
        <v>442</v>
      </c>
      <c r="F96" s="142" t="s">
        <v>441</v>
      </c>
      <c r="G96" s="142" t="s">
        <v>441</v>
      </c>
      <c r="H96" s="142" t="s">
        <v>441</v>
      </c>
      <c r="I96" s="62" t="s">
        <v>441</v>
      </c>
      <c r="J96" s="62" t="s">
        <v>441</v>
      </c>
      <c r="K96" s="62" t="s">
        <v>441</v>
      </c>
      <c r="L96" s="62" t="s">
        <v>441</v>
      </c>
      <c r="M96" s="62" t="s">
        <v>441</v>
      </c>
      <c r="N96" s="62" t="s">
        <v>441</v>
      </c>
      <c r="O96" s="62" t="s">
        <v>441</v>
      </c>
      <c r="P96" s="62" t="s">
        <v>441</v>
      </c>
      <c r="Q96" s="62" t="s">
        <v>441</v>
      </c>
      <c r="R96" s="62" t="s">
        <v>441</v>
      </c>
      <c r="S96" s="62" t="s">
        <v>441</v>
      </c>
      <c r="T96" s="62" t="s">
        <v>441</v>
      </c>
      <c r="U96" s="62" t="s">
        <v>441</v>
      </c>
      <c r="V96" s="62" t="s">
        <v>441</v>
      </c>
      <c r="W96" s="62" t="s">
        <v>441</v>
      </c>
      <c r="X96" s="62" t="s">
        <v>441</v>
      </c>
      <c r="Y96" s="62" t="s">
        <v>441</v>
      </c>
      <c r="Z96" s="62" t="s">
        <v>441</v>
      </c>
      <c r="AA96" s="62" t="s">
        <v>441</v>
      </c>
      <c r="AB96" s="62" t="s">
        <v>441</v>
      </c>
      <c r="AC96" s="62" t="s">
        <v>441</v>
      </c>
      <c r="AD96" s="62" t="s">
        <v>441</v>
      </c>
      <c r="AE96" s="51"/>
      <c r="AF96" s="62" t="s">
        <v>443</v>
      </c>
      <c r="AG96" s="62" t="s">
        <v>443</v>
      </c>
      <c r="AH96" s="62" t="s">
        <v>443</v>
      </c>
      <c r="AI96" s="62" t="s">
        <v>443</v>
      </c>
      <c r="AJ96" s="62" t="s">
        <v>443</v>
      </c>
      <c r="AK96" s="154" t="s">
        <v>444</v>
      </c>
      <c r="AL96" s="40" t="s">
        <v>412</v>
      </c>
    </row>
    <row r="97" spans="1:38" ht="26.25" customHeight="1" thickBot="1">
      <c r="A97" s="60" t="s">
        <v>53</v>
      </c>
      <c r="B97" s="64" t="s">
        <v>239</v>
      </c>
      <c r="C97" s="61" t="s">
        <v>240</v>
      </c>
      <c r="D97" s="74"/>
      <c r="E97" s="142" t="s">
        <v>443</v>
      </c>
      <c r="F97" s="142" t="s">
        <v>441</v>
      </c>
      <c r="G97" s="142" t="s">
        <v>441</v>
      </c>
      <c r="H97" s="142" t="s">
        <v>441</v>
      </c>
      <c r="I97" s="62" t="s">
        <v>441</v>
      </c>
      <c r="J97" s="62" t="s">
        <v>441</v>
      </c>
      <c r="K97" s="62" t="s">
        <v>441</v>
      </c>
      <c r="L97" s="62" t="s">
        <v>441</v>
      </c>
      <c r="M97" s="62" t="s">
        <v>441</v>
      </c>
      <c r="N97" s="62" t="s">
        <v>441</v>
      </c>
      <c r="O97" s="62" t="s">
        <v>441</v>
      </c>
      <c r="P97" s="62" t="s">
        <v>441</v>
      </c>
      <c r="Q97" s="62" t="s">
        <v>441</v>
      </c>
      <c r="R97" s="62" t="s">
        <v>441</v>
      </c>
      <c r="S97" s="62" t="s">
        <v>441</v>
      </c>
      <c r="T97" s="62" t="s">
        <v>441</v>
      </c>
      <c r="U97" s="62" t="s">
        <v>441</v>
      </c>
      <c r="V97" s="62" t="s">
        <v>441</v>
      </c>
      <c r="W97" s="62" t="s">
        <v>441</v>
      </c>
      <c r="X97" s="62" t="s">
        <v>441</v>
      </c>
      <c r="Y97" s="62" t="s">
        <v>441</v>
      </c>
      <c r="Z97" s="62" t="s">
        <v>441</v>
      </c>
      <c r="AA97" s="62" t="s">
        <v>441</v>
      </c>
      <c r="AB97" s="62" t="s">
        <v>441</v>
      </c>
      <c r="AC97" s="62" t="s">
        <v>441</v>
      </c>
      <c r="AD97" s="62" t="s">
        <v>441</v>
      </c>
      <c r="AE97" s="51"/>
      <c r="AF97" s="62" t="s">
        <v>443</v>
      </c>
      <c r="AG97" s="62" t="s">
        <v>443</v>
      </c>
      <c r="AH97" s="62" t="s">
        <v>443</v>
      </c>
      <c r="AI97" s="62" t="s">
        <v>443</v>
      </c>
      <c r="AJ97" s="62" t="s">
        <v>443</v>
      </c>
      <c r="AK97" s="154" t="s">
        <v>444</v>
      </c>
      <c r="AL97" s="40" t="s">
        <v>412</v>
      </c>
    </row>
    <row r="98" spans="1:38" ht="26.25" customHeight="1" thickBot="1">
      <c r="A98" s="60" t="s">
        <v>53</v>
      </c>
      <c r="B98" s="64" t="s">
        <v>241</v>
      </c>
      <c r="C98" s="66" t="s">
        <v>242</v>
      </c>
      <c r="D98" s="74"/>
      <c r="E98" s="142" t="s">
        <v>444</v>
      </c>
      <c r="F98" s="142" t="s">
        <v>441</v>
      </c>
      <c r="G98" s="142" t="s">
        <v>441</v>
      </c>
      <c r="H98" s="142" t="s">
        <v>441</v>
      </c>
      <c r="I98" s="62" t="s">
        <v>441</v>
      </c>
      <c r="J98" s="62" t="s">
        <v>441</v>
      </c>
      <c r="K98" s="62" t="s">
        <v>441</v>
      </c>
      <c r="L98" s="62" t="s">
        <v>441</v>
      </c>
      <c r="M98" s="62" t="s">
        <v>441</v>
      </c>
      <c r="N98" s="62" t="s">
        <v>441</v>
      </c>
      <c r="O98" s="62" t="s">
        <v>441</v>
      </c>
      <c r="P98" s="62" t="s">
        <v>441</v>
      </c>
      <c r="Q98" s="62" t="s">
        <v>441</v>
      </c>
      <c r="R98" s="62" t="s">
        <v>441</v>
      </c>
      <c r="S98" s="62" t="s">
        <v>441</v>
      </c>
      <c r="T98" s="62" t="s">
        <v>441</v>
      </c>
      <c r="U98" s="62" t="s">
        <v>441</v>
      </c>
      <c r="V98" s="62" t="s">
        <v>441</v>
      </c>
      <c r="W98" s="62" t="s">
        <v>441</v>
      </c>
      <c r="X98" s="62" t="s">
        <v>441</v>
      </c>
      <c r="Y98" s="62" t="s">
        <v>441</v>
      </c>
      <c r="Z98" s="62" t="s">
        <v>441</v>
      </c>
      <c r="AA98" s="62" t="s">
        <v>441</v>
      </c>
      <c r="AB98" s="62" t="s">
        <v>441</v>
      </c>
      <c r="AC98" s="62" t="s">
        <v>441</v>
      </c>
      <c r="AD98" s="62" t="s">
        <v>441</v>
      </c>
      <c r="AE98" s="51"/>
      <c r="AF98" s="62" t="s">
        <v>443</v>
      </c>
      <c r="AG98" s="62" t="s">
        <v>443</v>
      </c>
      <c r="AH98" s="62" t="s">
        <v>443</v>
      </c>
      <c r="AI98" s="62" t="s">
        <v>443</v>
      </c>
      <c r="AJ98" s="62" t="s">
        <v>443</v>
      </c>
      <c r="AK98" s="154" t="s">
        <v>444</v>
      </c>
      <c r="AL98" s="40" t="s">
        <v>412</v>
      </c>
    </row>
    <row r="99" spans="1:38" ht="26.25" customHeight="1" thickBot="1">
      <c r="A99" s="60" t="s">
        <v>243</v>
      </c>
      <c r="B99" s="60" t="s">
        <v>244</v>
      </c>
      <c r="C99" s="61" t="s">
        <v>407</v>
      </c>
      <c r="D99" s="74"/>
      <c r="E99" s="142">
        <v>1.7448092122791466E-2</v>
      </c>
      <c r="F99" s="142" t="s">
        <v>441</v>
      </c>
      <c r="G99" s="142" t="s">
        <v>441</v>
      </c>
      <c r="H99" s="142" t="s">
        <v>441</v>
      </c>
      <c r="I99" s="152" t="s">
        <v>441</v>
      </c>
      <c r="J99" s="152" t="s">
        <v>441</v>
      </c>
      <c r="K99" s="152" t="s">
        <v>441</v>
      </c>
      <c r="L99" s="152" t="s">
        <v>441</v>
      </c>
      <c r="M99" s="152" t="s">
        <v>441</v>
      </c>
      <c r="N99" s="152" t="s">
        <v>441</v>
      </c>
      <c r="O99" s="152" t="s">
        <v>441</v>
      </c>
      <c r="P99" s="152" t="s">
        <v>441</v>
      </c>
      <c r="Q99" s="152" t="s">
        <v>441</v>
      </c>
      <c r="R99" s="152" t="s">
        <v>441</v>
      </c>
      <c r="S99" s="152" t="s">
        <v>441</v>
      </c>
      <c r="T99" s="152" t="s">
        <v>441</v>
      </c>
      <c r="U99" s="152" t="s">
        <v>441</v>
      </c>
      <c r="V99" s="152" t="s">
        <v>441</v>
      </c>
      <c r="W99" s="152" t="s">
        <v>441</v>
      </c>
      <c r="X99" s="152" t="s">
        <v>441</v>
      </c>
      <c r="Y99" s="152" t="s">
        <v>441</v>
      </c>
      <c r="Z99" s="152" t="s">
        <v>441</v>
      </c>
      <c r="AA99" s="152" t="s">
        <v>441</v>
      </c>
      <c r="AB99" s="152" t="s">
        <v>441</v>
      </c>
      <c r="AC99" s="152" t="s">
        <v>441</v>
      </c>
      <c r="AD99" s="152" t="s">
        <v>441</v>
      </c>
      <c r="AE99" s="51"/>
      <c r="AF99" s="62" t="s">
        <v>443</v>
      </c>
      <c r="AG99" s="62" t="s">
        <v>443</v>
      </c>
      <c r="AH99" s="62" t="s">
        <v>443</v>
      </c>
      <c r="AI99" s="62" t="s">
        <v>443</v>
      </c>
      <c r="AJ99" s="62" t="s">
        <v>443</v>
      </c>
      <c r="AK99" s="150">
        <v>154</v>
      </c>
      <c r="AL99" s="40" t="s">
        <v>245</v>
      </c>
    </row>
    <row r="100" spans="1:38" ht="26.25" customHeight="1" thickBot="1">
      <c r="A100" s="60" t="s">
        <v>243</v>
      </c>
      <c r="B100" s="60" t="s">
        <v>246</v>
      </c>
      <c r="C100" s="61" t="s">
        <v>408</v>
      </c>
      <c r="D100" s="74"/>
      <c r="E100" s="142">
        <v>1.6340743847127286E-2</v>
      </c>
      <c r="F100" s="142" t="s">
        <v>441</v>
      </c>
      <c r="G100" s="142" t="s">
        <v>441</v>
      </c>
      <c r="H100" s="142" t="s">
        <v>441</v>
      </c>
      <c r="I100" s="152" t="s">
        <v>441</v>
      </c>
      <c r="J100" s="152" t="s">
        <v>441</v>
      </c>
      <c r="K100" s="152" t="s">
        <v>441</v>
      </c>
      <c r="L100" s="152" t="s">
        <v>441</v>
      </c>
      <c r="M100" s="152" t="s">
        <v>441</v>
      </c>
      <c r="N100" s="152" t="s">
        <v>441</v>
      </c>
      <c r="O100" s="152" t="s">
        <v>441</v>
      </c>
      <c r="P100" s="152" t="s">
        <v>441</v>
      </c>
      <c r="Q100" s="152" t="s">
        <v>441</v>
      </c>
      <c r="R100" s="152" t="s">
        <v>441</v>
      </c>
      <c r="S100" s="152" t="s">
        <v>441</v>
      </c>
      <c r="T100" s="152" t="s">
        <v>441</v>
      </c>
      <c r="U100" s="152" t="s">
        <v>441</v>
      </c>
      <c r="V100" s="152" t="s">
        <v>441</v>
      </c>
      <c r="W100" s="152" t="s">
        <v>441</v>
      </c>
      <c r="X100" s="152" t="s">
        <v>441</v>
      </c>
      <c r="Y100" s="152" t="s">
        <v>441</v>
      </c>
      <c r="Z100" s="152" t="s">
        <v>441</v>
      </c>
      <c r="AA100" s="152" t="s">
        <v>441</v>
      </c>
      <c r="AB100" s="152" t="s">
        <v>441</v>
      </c>
      <c r="AC100" s="152" t="s">
        <v>441</v>
      </c>
      <c r="AD100" s="152" t="s">
        <v>441</v>
      </c>
      <c r="AE100" s="51"/>
      <c r="AF100" s="62" t="s">
        <v>443</v>
      </c>
      <c r="AG100" s="62" t="s">
        <v>443</v>
      </c>
      <c r="AH100" s="62" t="s">
        <v>443</v>
      </c>
      <c r="AI100" s="62" t="s">
        <v>443</v>
      </c>
      <c r="AJ100" s="62" t="s">
        <v>443</v>
      </c>
      <c r="AK100" s="150">
        <v>133.15700000000001</v>
      </c>
      <c r="AL100" s="40" t="s">
        <v>245</v>
      </c>
    </row>
    <row r="101" spans="1:38" ht="26.25" customHeight="1" thickBot="1">
      <c r="A101" s="60" t="s">
        <v>243</v>
      </c>
      <c r="B101" s="60" t="s">
        <v>247</v>
      </c>
      <c r="C101" s="61" t="s">
        <v>248</v>
      </c>
      <c r="D101" s="74"/>
      <c r="E101" s="142">
        <v>1.2516030000000001E-2</v>
      </c>
      <c r="F101" s="142" t="s">
        <v>441</v>
      </c>
      <c r="G101" s="142" t="s">
        <v>441</v>
      </c>
      <c r="H101" s="142" t="s">
        <v>441</v>
      </c>
      <c r="I101" s="152" t="s">
        <v>441</v>
      </c>
      <c r="J101" s="152" t="s">
        <v>441</v>
      </c>
      <c r="K101" s="152" t="s">
        <v>441</v>
      </c>
      <c r="L101" s="152" t="s">
        <v>441</v>
      </c>
      <c r="M101" s="152" t="s">
        <v>441</v>
      </c>
      <c r="N101" s="152" t="s">
        <v>441</v>
      </c>
      <c r="O101" s="152" t="s">
        <v>441</v>
      </c>
      <c r="P101" s="152" t="s">
        <v>441</v>
      </c>
      <c r="Q101" s="152" t="s">
        <v>441</v>
      </c>
      <c r="R101" s="152" t="s">
        <v>441</v>
      </c>
      <c r="S101" s="152" t="s">
        <v>441</v>
      </c>
      <c r="T101" s="152" t="s">
        <v>441</v>
      </c>
      <c r="U101" s="152" t="s">
        <v>441</v>
      </c>
      <c r="V101" s="152" t="s">
        <v>441</v>
      </c>
      <c r="W101" s="152" t="s">
        <v>441</v>
      </c>
      <c r="X101" s="152" t="s">
        <v>441</v>
      </c>
      <c r="Y101" s="152" t="s">
        <v>441</v>
      </c>
      <c r="Z101" s="152" t="s">
        <v>441</v>
      </c>
      <c r="AA101" s="152" t="s">
        <v>441</v>
      </c>
      <c r="AB101" s="152" t="s">
        <v>441</v>
      </c>
      <c r="AC101" s="152" t="s">
        <v>441</v>
      </c>
      <c r="AD101" s="152" t="s">
        <v>441</v>
      </c>
      <c r="AE101" s="51"/>
      <c r="AF101" s="62" t="s">
        <v>443</v>
      </c>
      <c r="AG101" s="62" t="s">
        <v>443</v>
      </c>
      <c r="AH101" s="62" t="s">
        <v>443</v>
      </c>
      <c r="AI101" s="62" t="s">
        <v>443</v>
      </c>
      <c r="AJ101" s="62" t="s">
        <v>443</v>
      </c>
      <c r="AK101" s="150">
        <v>2503</v>
      </c>
      <c r="AL101" s="40" t="s">
        <v>245</v>
      </c>
    </row>
    <row r="102" spans="1:38" ht="26.25" customHeight="1" thickBot="1">
      <c r="A102" s="60" t="s">
        <v>243</v>
      </c>
      <c r="B102" s="60" t="s">
        <v>249</v>
      </c>
      <c r="C102" s="61" t="s">
        <v>386</v>
      </c>
      <c r="D102" s="74"/>
      <c r="E102" s="142">
        <v>2.72782E-4</v>
      </c>
      <c r="F102" s="142" t="s">
        <v>441</v>
      </c>
      <c r="G102" s="142" t="s">
        <v>441</v>
      </c>
      <c r="H102" s="142" t="s">
        <v>441</v>
      </c>
      <c r="I102" s="152" t="s">
        <v>441</v>
      </c>
      <c r="J102" s="152" t="s">
        <v>441</v>
      </c>
      <c r="K102" s="152" t="s">
        <v>441</v>
      </c>
      <c r="L102" s="152" t="s">
        <v>441</v>
      </c>
      <c r="M102" s="152" t="s">
        <v>441</v>
      </c>
      <c r="N102" s="152" t="s">
        <v>441</v>
      </c>
      <c r="O102" s="152" t="s">
        <v>441</v>
      </c>
      <c r="P102" s="152" t="s">
        <v>441</v>
      </c>
      <c r="Q102" s="152" t="s">
        <v>441</v>
      </c>
      <c r="R102" s="152" t="s">
        <v>441</v>
      </c>
      <c r="S102" s="152" t="s">
        <v>441</v>
      </c>
      <c r="T102" s="152" t="s">
        <v>441</v>
      </c>
      <c r="U102" s="152" t="s">
        <v>441</v>
      </c>
      <c r="V102" s="152" t="s">
        <v>441</v>
      </c>
      <c r="W102" s="152" t="s">
        <v>441</v>
      </c>
      <c r="X102" s="152" t="s">
        <v>441</v>
      </c>
      <c r="Y102" s="152" t="s">
        <v>441</v>
      </c>
      <c r="Z102" s="152" t="s">
        <v>441</v>
      </c>
      <c r="AA102" s="152" t="s">
        <v>441</v>
      </c>
      <c r="AB102" s="152" t="s">
        <v>441</v>
      </c>
      <c r="AC102" s="152" t="s">
        <v>441</v>
      </c>
      <c r="AD102" s="152" t="s">
        <v>441</v>
      </c>
      <c r="AE102" s="51"/>
      <c r="AF102" s="62" t="s">
        <v>443</v>
      </c>
      <c r="AG102" s="62" t="s">
        <v>443</v>
      </c>
      <c r="AH102" s="62" t="s">
        <v>443</v>
      </c>
      <c r="AI102" s="62" t="s">
        <v>443</v>
      </c>
      <c r="AJ102" s="62" t="s">
        <v>443</v>
      </c>
      <c r="AK102" s="150">
        <v>186</v>
      </c>
      <c r="AL102" s="40" t="s">
        <v>245</v>
      </c>
    </row>
    <row r="103" spans="1:38" ht="26.25" customHeight="1" thickBot="1">
      <c r="A103" s="60" t="s">
        <v>243</v>
      </c>
      <c r="B103" s="60" t="s">
        <v>250</v>
      </c>
      <c r="C103" s="61" t="s">
        <v>251</v>
      </c>
      <c r="D103" s="74"/>
      <c r="E103" s="142" t="s">
        <v>443</v>
      </c>
      <c r="F103" s="142" t="s">
        <v>441</v>
      </c>
      <c r="G103" s="142" t="s">
        <v>441</v>
      </c>
      <c r="H103" s="142" t="s">
        <v>441</v>
      </c>
      <c r="I103" s="62" t="s">
        <v>441</v>
      </c>
      <c r="J103" s="62" t="s">
        <v>441</v>
      </c>
      <c r="K103" s="62" t="s">
        <v>441</v>
      </c>
      <c r="L103" s="62" t="s">
        <v>441</v>
      </c>
      <c r="M103" s="62" t="s">
        <v>441</v>
      </c>
      <c r="N103" s="62" t="s">
        <v>441</v>
      </c>
      <c r="O103" s="62" t="s">
        <v>441</v>
      </c>
      <c r="P103" s="62" t="s">
        <v>441</v>
      </c>
      <c r="Q103" s="62" t="s">
        <v>441</v>
      </c>
      <c r="R103" s="62" t="s">
        <v>441</v>
      </c>
      <c r="S103" s="62" t="s">
        <v>441</v>
      </c>
      <c r="T103" s="62" t="s">
        <v>441</v>
      </c>
      <c r="U103" s="62" t="s">
        <v>441</v>
      </c>
      <c r="V103" s="62" t="s">
        <v>441</v>
      </c>
      <c r="W103" s="62" t="s">
        <v>441</v>
      </c>
      <c r="X103" s="62" t="s">
        <v>441</v>
      </c>
      <c r="Y103" s="62" t="s">
        <v>441</v>
      </c>
      <c r="Z103" s="62" t="s">
        <v>441</v>
      </c>
      <c r="AA103" s="62" t="s">
        <v>441</v>
      </c>
      <c r="AB103" s="62" t="s">
        <v>441</v>
      </c>
      <c r="AC103" s="62" t="s">
        <v>441</v>
      </c>
      <c r="AD103" s="62" t="s">
        <v>441</v>
      </c>
      <c r="AE103" s="51"/>
      <c r="AF103" s="62" t="s">
        <v>443</v>
      </c>
      <c r="AG103" s="62" t="s">
        <v>443</v>
      </c>
      <c r="AH103" s="62" t="s">
        <v>443</v>
      </c>
      <c r="AI103" s="62" t="s">
        <v>443</v>
      </c>
      <c r="AJ103" s="62" t="s">
        <v>443</v>
      </c>
      <c r="AK103" s="62" t="s">
        <v>445</v>
      </c>
      <c r="AL103" s="40" t="s">
        <v>245</v>
      </c>
    </row>
    <row r="104" spans="1:38" ht="26.25" customHeight="1" thickBot="1">
      <c r="A104" s="60" t="s">
        <v>243</v>
      </c>
      <c r="B104" s="60" t="s">
        <v>252</v>
      </c>
      <c r="C104" s="61" t="s">
        <v>253</v>
      </c>
      <c r="D104" s="74"/>
      <c r="E104" s="142">
        <v>1.2516030000000001E-2</v>
      </c>
      <c r="F104" s="142" t="s">
        <v>441</v>
      </c>
      <c r="G104" s="142" t="s">
        <v>441</v>
      </c>
      <c r="H104" s="142" t="s">
        <v>441</v>
      </c>
      <c r="I104" s="152" t="s">
        <v>441</v>
      </c>
      <c r="J104" s="152" t="s">
        <v>441</v>
      </c>
      <c r="K104" s="152" t="s">
        <v>441</v>
      </c>
      <c r="L104" s="152" t="s">
        <v>441</v>
      </c>
      <c r="M104" s="152" t="s">
        <v>441</v>
      </c>
      <c r="N104" s="152" t="s">
        <v>441</v>
      </c>
      <c r="O104" s="152" t="s">
        <v>441</v>
      </c>
      <c r="P104" s="152" t="s">
        <v>441</v>
      </c>
      <c r="Q104" s="152" t="s">
        <v>441</v>
      </c>
      <c r="R104" s="152" t="s">
        <v>441</v>
      </c>
      <c r="S104" s="152" t="s">
        <v>441</v>
      </c>
      <c r="T104" s="152" t="s">
        <v>441</v>
      </c>
      <c r="U104" s="152" t="s">
        <v>441</v>
      </c>
      <c r="V104" s="152" t="s">
        <v>441</v>
      </c>
      <c r="W104" s="152" t="s">
        <v>441</v>
      </c>
      <c r="X104" s="152" t="s">
        <v>441</v>
      </c>
      <c r="Y104" s="152" t="s">
        <v>441</v>
      </c>
      <c r="Z104" s="152" t="s">
        <v>441</v>
      </c>
      <c r="AA104" s="152" t="s">
        <v>441</v>
      </c>
      <c r="AB104" s="152" t="s">
        <v>441</v>
      </c>
      <c r="AC104" s="152" t="s">
        <v>441</v>
      </c>
      <c r="AD104" s="152" t="s">
        <v>441</v>
      </c>
      <c r="AE104" s="51"/>
      <c r="AF104" s="62" t="s">
        <v>443</v>
      </c>
      <c r="AG104" s="62" t="s">
        <v>443</v>
      </c>
      <c r="AH104" s="62" t="s">
        <v>443</v>
      </c>
      <c r="AI104" s="62" t="s">
        <v>443</v>
      </c>
      <c r="AJ104" s="62" t="s">
        <v>443</v>
      </c>
      <c r="AK104" s="148" t="s">
        <v>444</v>
      </c>
      <c r="AL104" s="40" t="s">
        <v>245</v>
      </c>
    </row>
    <row r="105" spans="1:38" ht="26.25" customHeight="1" thickBot="1">
      <c r="A105" s="60" t="s">
        <v>243</v>
      </c>
      <c r="B105" s="60" t="s">
        <v>254</v>
      </c>
      <c r="C105" s="61" t="s">
        <v>255</v>
      </c>
      <c r="D105" s="74"/>
      <c r="E105" s="142">
        <v>9.1000000000000004E-3</v>
      </c>
      <c r="F105" s="142" t="s">
        <v>441</v>
      </c>
      <c r="G105" s="142" t="s">
        <v>441</v>
      </c>
      <c r="H105" s="142" t="s">
        <v>441</v>
      </c>
      <c r="I105" s="152" t="s">
        <v>441</v>
      </c>
      <c r="J105" s="152" t="s">
        <v>441</v>
      </c>
      <c r="K105" s="152" t="s">
        <v>441</v>
      </c>
      <c r="L105" s="152" t="s">
        <v>441</v>
      </c>
      <c r="M105" s="152" t="s">
        <v>441</v>
      </c>
      <c r="N105" s="152" t="s">
        <v>441</v>
      </c>
      <c r="O105" s="152" t="s">
        <v>441</v>
      </c>
      <c r="P105" s="152" t="s">
        <v>441</v>
      </c>
      <c r="Q105" s="152" t="s">
        <v>441</v>
      </c>
      <c r="R105" s="152" t="s">
        <v>441</v>
      </c>
      <c r="S105" s="152" t="s">
        <v>441</v>
      </c>
      <c r="T105" s="152" t="s">
        <v>441</v>
      </c>
      <c r="U105" s="152" t="s">
        <v>441</v>
      </c>
      <c r="V105" s="152" t="s">
        <v>441</v>
      </c>
      <c r="W105" s="152" t="s">
        <v>441</v>
      </c>
      <c r="X105" s="152" t="s">
        <v>441</v>
      </c>
      <c r="Y105" s="152" t="s">
        <v>441</v>
      </c>
      <c r="Z105" s="152" t="s">
        <v>441</v>
      </c>
      <c r="AA105" s="152" t="s">
        <v>441</v>
      </c>
      <c r="AB105" s="152" t="s">
        <v>441</v>
      </c>
      <c r="AC105" s="152" t="s">
        <v>441</v>
      </c>
      <c r="AD105" s="152" t="s">
        <v>441</v>
      </c>
      <c r="AE105" s="51"/>
      <c r="AF105" s="62" t="s">
        <v>443</v>
      </c>
      <c r="AG105" s="62" t="s">
        <v>443</v>
      </c>
      <c r="AH105" s="62" t="s">
        <v>443</v>
      </c>
      <c r="AI105" s="62" t="s">
        <v>443</v>
      </c>
      <c r="AJ105" s="62" t="s">
        <v>443</v>
      </c>
      <c r="AK105" s="150">
        <v>70</v>
      </c>
      <c r="AL105" s="40" t="s">
        <v>245</v>
      </c>
    </row>
    <row r="106" spans="1:38" ht="26.25" customHeight="1" thickBot="1">
      <c r="A106" s="60" t="s">
        <v>243</v>
      </c>
      <c r="B106" s="60" t="s">
        <v>256</v>
      </c>
      <c r="C106" s="61" t="s">
        <v>257</v>
      </c>
      <c r="D106" s="74"/>
      <c r="E106" s="142" t="s">
        <v>443</v>
      </c>
      <c r="F106" s="142" t="s">
        <v>441</v>
      </c>
      <c r="G106" s="142" t="s">
        <v>441</v>
      </c>
      <c r="H106" s="142" t="s">
        <v>441</v>
      </c>
      <c r="I106" s="62" t="s">
        <v>441</v>
      </c>
      <c r="J106" s="62" t="s">
        <v>441</v>
      </c>
      <c r="K106" s="62" t="s">
        <v>441</v>
      </c>
      <c r="L106" s="62" t="s">
        <v>441</v>
      </c>
      <c r="M106" s="62" t="s">
        <v>441</v>
      </c>
      <c r="N106" s="62" t="s">
        <v>441</v>
      </c>
      <c r="O106" s="62" t="s">
        <v>441</v>
      </c>
      <c r="P106" s="62" t="s">
        <v>441</v>
      </c>
      <c r="Q106" s="62" t="s">
        <v>441</v>
      </c>
      <c r="R106" s="62" t="s">
        <v>441</v>
      </c>
      <c r="S106" s="62" t="s">
        <v>441</v>
      </c>
      <c r="T106" s="62" t="s">
        <v>441</v>
      </c>
      <c r="U106" s="62" t="s">
        <v>441</v>
      </c>
      <c r="V106" s="62" t="s">
        <v>441</v>
      </c>
      <c r="W106" s="62" t="s">
        <v>441</v>
      </c>
      <c r="X106" s="62" t="s">
        <v>441</v>
      </c>
      <c r="Y106" s="62" t="s">
        <v>441</v>
      </c>
      <c r="Z106" s="62" t="s">
        <v>441</v>
      </c>
      <c r="AA106" s="62" t="s">
        <v>441</v>
      </c>
      <c r="AB106" s="62" t="s">
        <v>441</v>
      </c>
      <c r="AC106" s="62" t="s">
        <v>441</v>
      </c>
      <c r="AD106" s="62" t="s">
        <v>441</v>
      </c>
      <c r="AE106" s="51"/>
      <c r="AF106" s="62" t="s">
        <v>443</v>
      </c>
      <c r="AG106" s="62" t="s">
        <v>443</v>
      </c>
      <c r="AH106" s="62" t="s">
        <v>443</v>
      </c>
      <c r="AI106" s="62" t="s">
        <v>443</v>
      </c>
      <c r="AJ106" s="62" t="s">
        <v>443</v>
      </c>
      <c r="AK106" s="154" t="s">
        <v>443</v>
      </c>
      <c r="AL106" s="40" t="s">
        <v>245</v>
      </c>
    </row>
    <row r="107" spans="1:38" ht="26.25" customHeight="1" thickBot="1">
      <c r="A107" s="60" t="s">
        <v>243</v>
      </c>
      <c r="B107" s="60" t="s">
        <v>258</v>
      </c>
      <c r="C107" s="61" t="s">
        <v>379</v>
      </c>
      <c r="D107" s="74"/>
      <c r="E107" s="142">
        <v>1.4313055596360024E-2</v>
      </c>
      <c r="F107" s="142" t="s">
        <v>441</v>
      </c>
      <c r="G107" s="142" t="s">
        <v>441</v>
      </c>
      <c r="H107" s="142" t="s">
        <v>441</v>
      </c>
      <c r="I107" s="152" t="s">
        <v>441</v>
      </c>
      <c r="J107" s="152" t="s">
        <v>441</v>
      </c>
      <c r="K107" s="152" t="s">
        <v>441</v>
      </c>
      <c r="L107" s="152" t="s">
        <v>441</v>
      </c>
      <c r="M107" s="152" t="s">
        <v>441</v>
      </c>
      <c r="N107" s="152" t="s">
        <v>441</v>
      </c>
      <c r="O107" s="152" t="s">
        <v>441</v>
      </c>
      <c r="P107" s="152" t="s">
        <v>441</v>
      </c>
      <c r="Q107" s="152" t="s">
        <v>441</v>
      </c>
      <c r="R107" s="152" t="s">
        <v>441</v>
      </c>
      <c r="S107" s="152" t="s">
        <v>441</v>
      </c>
      <c r="T107" s="152" t="s">
        <v>441</v>
      </c>
      <c r="U107" s="152" t="s">
        <v>441</v>
      </c>
      <c r="V107" s="152" t="s">
        <v>441</v>
      </c>
      <c r="W107" s="152" t="s">
        <v>441</v>
      </c>
      <c r="X107" s="152" t="s">
        <v>441</v>
      </c>
      <c r="Y107" s="152" t="s">
        <v>441</v>
      </c>
      <c r="Z107" s="152" t="s">
        <v>441</v>
      </c>
      <c r="AA107" s="152" t="s">
        <v>441</v>
      </c>
      <c r="AB107" s="152" t="s">
        <v>441</v>
      </c>
      <c r="AC107" s="152" t="s">
        <v>441</v>
      </c>
      <c r="AD107" s="152" t="s">
        <v>441</v>
      </c>
      <c r="AE107" s="51"/>
      <c r="AF107" s="62" t="s">
        <v>443</v>
      </c>
      <c r="AG107" s="62" t="s">
        <v>443</v>
      </c>
      <c r="AH107" s="62" t="s">
        <v>443</v>
      </c>
      <c r="AI107" s="62" t="s">
        <v>443</v>
      </c>
      <c r="AJ107" s="62" t="s">
        <v>443</v>
      </c>
      <c r="AK107" s="150">
        <v>4771.018</v>
      </c>
      <c r="AL107" s="40" t="s">
        <v>245</v>
      </c>
    </row>
    <row r="108" spans="1:38" ht="26.25" customHeight="1" thickBot="1">
      <c r="A108" s="60" t="s">
        <v>243</v>
      </c>
      <c r="B108" s="60" t="s">
        <v>259</v>
      </c>
      <c r="C108" s="61" t="s">
        <v>380</v>
      </c>
      <c r="D108" s="74"/>
      <c r="E108" s="142">
        <v>8.7937574010388153E-5</v>
      </c>
      <c r="F108" s="142" t="s">
        <v>441</v>
      </c>
      <c r="G108" s="142" t="s">
        <v>441</v>
      </c>
      <c r="H108" s="142" t="s">
        <v>441</v>
      </c>
      <c r="I108" s="152" t="s">
        <v>441</v>
      </c>
      <c r="J108" s="152" t="s">
        <v>441</v>
      </c>
      <c r="K108" s="152" t="s">
        <v>441</v>
      </c>
      <c r="L108" s="152" t="s">
        <v>441</v>
      </c>
      <c r="M108" s="152" t="s">
        <v>441</v>
      </c>
      <c r="N108" s="152" t="s">
        <v>441</v>
      </c>
      <c r="O108" s="152" t="s">
        <v>441</v>
      </c>
      <c r="P108" s="152" t="s">
        <v>441</v>
      </c>
      <c r="Q108" s="152" t="s">
        <v>441</v>
      </c>
      <c r="R108" s="152" t="s">
        <v>441</v>
      </c>
      <c r="S108" s="152" t="s">
        <v>441</v>
      </c>
      <c r="T108" s="152" t="s">
        <v>441</v>
      </c>
      <c r="U108" s="152" t="s">
        <v>441</v>
      </c>
      <c r="V108" s="152" t="s">
        <v>441</v>
      </c>
      <c r="W108" s="152" t="s">
        <v>441</v>
      </c>
      <c r="X108" s="152" t="s">
        <v>441</v>
      </c>
      <c r="Y108" s="152" t="s">
        <v>441</v>
      </c>
      <c r="Z108" s="152" t="s">
        <v>441</v>
      </c>
      <c r="AA108" s="152" t="s">
        <v>441</v>
      </c>
      <c r="AB108" s="152" t="s">
        <v>441</v>
      </c>
      <c r="AC108" s="152" t="s">
        <v>441</v>
      </c>
      <c r="AD108" s="152" t="s">
        <v>441</v>
      </c>
      <c r="AE108" s="51"/>
      <c r="AF108" s="62" t="s">
        <v>443</v>
      </c>
      <c r="AG108" s="62" t="s">
        <v>443</v>
      </c>
      <c r="AH108" s="62" t="s">
        <v>443</v>
      </c>
      <c r="AI108" s="62" t="s">
        <v>443</v>
      </c>
      <c r="AJ108" s="62" t="s">
        <v>443</v>
      </c>
      <c r="AK108" s="148">
        <v>87.936999999999998</v>
      </c>
      <c r="AL108" s="40" t="s">
        <v>245</v>
      </c>
    </row>
    <row r="109" spans="1:38" ht="26.25" customHeight="1" thickBot="1">
      <c r="A109" s="60" t="s">
        <v>243</v>
      </c>
      <c r="B109" s="60" t="s">
        <v>260</v>
      </c>
      <c r="C109" s="61" t="s">
        <v>381</v>
      </c>
      <c r="D109" s="74"/>
      <c r="E109" s="142">
        <v>1.6451964844779385E-4</v>
      </c>
      <c r="F109" s="142" t="s">
        <v>441</v>
      </c>
      <c r="G109" s="142" t="s">
        <v>441</v>
      </c>
      <c r="H109" s="142" t="s">
        <v>441</v>
      </c>
      <c r="I109" s="152" t="s">
        <v>441</v>
      </c>
      <c r="J109" s="152" t="s">
        <v>441</v>
      </c>
      <c r="K109" s="152" t="s">
        <v>441</v>
      </c>
      <c r="L109" s="152" t="s">
        <v>441</v>
      </c>
      <c r="M109" s="152" t="s">
        <v>441</v>
      </c>
      <c r="N109" s="152" t="s">
        <v>441</v>
      </c>
      <c r="O109" s="152" t="s">
        <v>441</v>
      </c>
      <c r="P109" s="152" t="s">
        <v>441</v>
      </c>
      <c r="Q109" s="152" t="s">
        <v>441</v>
      </c>
      <c r="R109" s="152" t="s">
        <v>441</v>
      </c>
      <c r="S109" s="152" t="s">
        <v>441</v>
      </c>
      <c r="T109" s="152" t="s">
        <v>441</v>
      </c>
      <c r="U109" s="152" t="s">
        <v>441</v>
      </c>
      <c r="V109" s="152" t="s">
        <v>441</v>
      </c>
      <c r="W109" s="152" t="s">
        <v>441</v>
      </c>
      <c r="X109" s="152" t="s">
        <v>441</v>
      </c>
      <c r="Y109" s="152" t="s">
        <v>441</v>
      </c>
      <c r="Z109" s="152" t="s">
        <v>441</v>
      </c>
      <c r="AA109" s="152" t="s">
        <v>441</v>
      </c>
      <c r="AB109" s="152" t="s">
        <v>441</v>
      </c>
      <c r="AC109" s="152" t="s">
        <v>441</v>
      </c>
      <c r="AD109" s="152" t="s">
        <v>441</v>
      </c>
      <c r="AE109" s="51"/>
      <c r="AF109" s="62" t="s">
        <v>443</v>
      </c>
      <c r="AG109" s="62" t="s">
        <v>443</v>
      </c>
      <c r="AH109" s="62" t="s">
        <v>443</v>
      </c>
      <c r="AI109" s="62" t="s">
        <v>443</v>
      </c>
      <c r="AJ109" s="62" t="s">
        <v>443</v>
      </c>
      <c r="AK109" s="148">
        <v>32.904000000000003</v>
      </c>
      <c r="AL109" s="40" t="s">
        <v>245</v>
      </c>
    </row>
    <row r="110" spans="1:38" ht="26.25" customHeight="1" thickBot="1">
      <c r="A110" s="60" t="s">
        <v>243</v>
      </c>
      <c r="B110" s="60" t="s">
        <v>261</v>
      </c>
      <c r="C110" s="61" t="s">
        <v>382</v>
      </c>
      <c r="D110" s="74"/>
      <c r="E110" s="142">
        <v>7.3999999999999999E-4</v>
      </c>
      <c r="F110" s="142" t="s">
        <v>441</v>
      </c>
      <c r="G110" s="142" t="s">
        <v>441</v>
      </c>
      <c r="H110" s="142" t="s">
        <v>441</v>
      </c>
      <c r="I110" s="152" t="s">
        <v>441</v>
      </c>
      <c r="J110" s="152" t="s">
        <v>441</v>
      </c>
      <c r="K110" s="152" t="s">
        <v>441</v>
      </c>
      <c r="L110" s="152" t="s">
        <v>441</v>
      </c>
      <c r="M110" s="152" t="s">
        <v>441</v>
      </c>
      <c r="N110" s="152" t="s">
        <v>441</v>
      </c>
      <c r="O110" s="152" t="s">
        <v>441</v>
      </c>
      <c r="P110" s="152" t="s">
        <v>441</v>
      </c>
      <c r="Q110" s="152" t="s">
        <v>441</v>
      </c>
      <c r="R110" s="152" t="s">
        <v>441</v>
      </c>
      <c r="S110" s="152" t="s">
        <v>441</v>
      </c>
      <c r="T110" s="152" t="s">
        <v>441</v>
      </c>
      <c r="U110" s="152" t="s">
        <v>441</v>
      </c>
      <c r="V110" s="152" t="s">
        <v>441</v>
      </c>
      <c r="W110" s="152" t="s">
        <v>441</v>
      </c>
      <c r="X110" s="152" t="s">
        <v>441</v>
      </c>
      <c r="Y110" s="152" t="s">
        <v>441</v>
      </c>
      <c r="Z110" s="152" t="s">
        <v>441</v>
      </c>
      <c r="AA110" s="152" t="s">
        <v>441</v>
      </c>
      <c r="AB110" s="152" t="s">
        <v>441</v>
      </c>
      <c r="AC110" s="152" t="s">
        <v>441</v>
      </c>
      <c r="AD110" s="152" t="s">
        <v>441</v>
      </c>
      <c r="AE110" s="51"/>
      <c r="AF110" s="62" t="s">
        <v>443</v>
      </c>
      <c r="AG110" s="62" t="s">
        <v>443</v>
      </c>
      <c r="AH110" s="62" t="s">
        <v>443</v>
      </c>
      <c r="AI110" s="62" t="s">
        <v>443</v>
      </c>
      <c r="AJ110" s="62" t="s">
        <v>443</v>
      </c>
      <c r="AK110" s="148">
        <v>64.147000000000006</v>
      </c>
      <c r="AL110" s="40" t="s">
        <v>245</v>
      </c>
    </row>
    <row r="111" spans="1:38" ht="26.25" customHeight="1" thickBot="1">
      <c r="A111" s="60" t="s">
        <v>243</v>
      </c>
      <c r="B111" s="60" t="s">
        <v>262</v>
      </c>
      <c r="C111" s="61" t="s">
        <v>376</v>
      </c>
      <c r="D111" s="74"/>
      <c r="E111" s="142" t="s">
        <v>443</v>
      </c>
      <c r="F111" s="142" t="s">
        <v>441</v>
      </c>
      <c r="G111" s="142" t="s">
        <v>441</v>
      </c>
      <c r="H111" s="142" t="s">
        <v>441</v>
      </c>
      <c r="I111" s="62" t="s">
        <v>441</v>
      </c>
      <c r="J111" s="62" t="s">
        <v>441</v>
      </c>
      <c r="K111" s="62" t="s">
        <v>441</v>
      </c>
      <c r="L111" s="62" t="s">
        <v>441</v>
      </c>
      <c r="M111" s="62" t="s">
        <v>441</v>
      </c>
      <c r="N111" s="62" t="s">
        <v>441</v>
      </c>
      <c r="O111" s="62" t="s">
        <v>441</v>
      </c>
      <c r="P111" s="62" t="s">
        <v>441</v>
      </c>
      <c r="Q111" s="62" t="s">
        <v>441</v>
      </c>
      <c r="R111" s="62" t="s">
        <v>441</v>
      </c>
      <c r="S111" s="62" t="s">
        <v>441</v>
      </c>
      <c r="T111" s="62" t="s">
        <v>441</v>
      </c>
      <c r="U111" s="62" t="s">
        <v>441</v>
      </c>
      <c r="V111" s="62" t="s">
        <v>441</v>
      </c>
      <c r="W111" s="62" t="s">
        <v>441</v>
      </c>
      <c r="X111" s="62" t="s">
        <v>441</v>
      </c>
      <c r="Y111" s="62" t="s">
        <v>441</v>
      </c>
      <c r="Z111" s="62" t="s">
        <v>441</v>
      </c>
      <c r="AA111" s="62" t="s">
        <v>441</v>
      </c>
      <c r="AB111" s="62" t="s">
        <v>441</v>
      </c>
      <c r="AC111" s="62" t="s">
        <v>441</v>
      </c>
      <c r="AD111" s="62" t="s">
        <v>441</v>
      </c>
      <c r="AE111" s="51"/>
      <c r="AF111" s="62" t="s">
        <v>443</v>
      </c>
      <c r="AG111" s="62" t="s">
        <v>443</v>
      </c>
      <c r="AH111" s="62" t="s">
        <v>443</v>
      </c>
      <c r="AI111" s="62" t="s">
        <v>443</v>
      </c>
      <c r="AJ111" s="62" t="s">
        <v>443</v>
      </c>
      <c r="AK111" s="62" t="s">
        <v>442</v>
      </c>
      <c r="AL111" s="40" t="s">
        <v>245</v>
      </c>
    </row>
    <row r="112" spans="1:38" ht="26.25" customHeight="1" thickBot="1">
      <c r="A112" s="60" t="s">
        <v>263</v>
      </c>
      <c r="B112" s="60" t="s">
        <v>264</v>
      </c>
      <c r="C112" s="61" t="s">
        <v>265</v>
      </c>
      <c r="D112" s="62"/>
      <c r="E112" s="142">
        <v>4.8370366199998897E-2</v>
      </c>
      <c r="F112" s="142" t="s">
        <v>441</v>
      </c>
      <c r="G112" s="142" t="s">
        <v>441</v>
      </c>
      <c r="H112" s="142" t="s">
        <v>441</v>
      </c>
      <c r="I112" s="62" t="s">
        <v>441</v>
      </c>
      <c r="J112" s="62" t="s">
        <v>441</v>
      </c>
      <c r="K112" s="62" t="s">
        <v>441</v>
      </c>
      <c r="L112" s="62" t="s">
        <v>441</v>
      </c>
      <c r="M112" s="62" t="s">
        <v>441</v>
      </c>
      <c r="N112" s="62" t="s">
        <v>441</v>
      </c>
      <c r="O112" s="62" t="s">
        <v>441</v>
      </c>
      <c r="P112" s="62" t="s">
        <v>441</v>
      </c>
      <c r="Q112" s="62" t="s">
        <v>441</v>
      </c>
      <c r="R112" s="62" t="s">
        <v>441</v>
      </c>
      <c r="S112" s="62" t="s">
        <v>441</v>
      </c>
      <c r="T112" s="62" t="s">
        <v>441</v>
      </c>
      <c r="U112" s="62" t="s">
        <v>441</v>
      </c>
      <c r="V112" s="62" t="s">
        <v>441</v>
      </c>
      <c r="W112" s="62" t="s">
        <v>441</v>
      </c>
      <c r="X112" s="62" t="s">
        <v>441</v>
      </c>
      <c r="Y112" s="62" t="s">
        <v>441</v>
      </c>
      <c r="Z112" s="62" t="s">
        <v>441</v>
      </c>
      <c r="AA112" s="62" t="s">
        <v>441</v>
      </c>
      <c r="AB112" s="62" t="s">
        <v>441</v>
      </c>
      <c r="AC112" s="62" t="s">
        <v>441</v>
      </c>
      <c r="AD112" s="62" t="s">
        <v>441</v>
      </c>
      <c r="AE112" s="51"/>
      <c r="AF112" s="62" t="s">
        <v>443</v>
      </c>
      <c r="AG112" s="62" t="s">
        <v>443</v>
      </c>
      <c r="AH112" s="62" t="s">
        <v>443</v>
      </c>
      <c r="AI112" s="62" t="s">
        <v>443</v>
      </c>
      <c r="AJ112" s="62" t="s">
        <v>443</v>
      </c>
      <c r="AK112" s="156">
        <v>1124002.1950000001</v>
      </c>
      <c r="AL112" s="40" t="s">
        <v>418</v>
      </c>
    </row>
    <row r="113" spans="1:38" ht="26.25" customHeight="1" thickBot="1">
      <c r="A113" s="60" t="s">
        <v>263</v>
      </c>
      <c r="B113" s="75" t="s">
        <v>266</v>
      </c>
      <c r="C113" s="76" t="s">
        <v>267</v>
      </c>
      <c r="D113" s="62"/>
      <c r="E113" s="142" t="s">
        <v>443</v>
      </c>
      <c r="F113" s="62" t="s">
        <v>441</v>
      </c>
      <c r="G113" s="62" t="s">
        <v>441</v>
      </c>
      <c r="H113" s="62" t="s">
        <v>441</v>
      </c>
      <c r="I113" s="62" t="s">
        <v>441</v>
      </c>
      <c r="J113" s="62" t="s">
        <v>441</v>
      </c>
      <c r="K113" s="62" t="s">
        <v>441</v>
      </c>
      <c r="L113" s="62" t="s">
        <v>441</v>
      </c>
      <c r="M113" s="62" t="s">
        <v>441</v>
      </c>
      <c r="N113" s="62" t="s">
        <v>441</v>
      </c>
      <c r="O113" s="62" t="s">
        <v>441</v>
      </c>
      <c r="P113" s="62" t="s">
        <v>441</v>
      </c>
      <c r="Q113" s="62" t="s">
        <v>441</v>
      </c>
      <c r="R113" s="62" t="s">
        <v>441</v>
      </c>
      <c r="S113" s="62" t="s">
        <v>441</v>
      </c>
      <c r="T113" s="62" t="s">
        <v>441</v>
      </c>
      <c r="U113" s="62" t="s">
        <v>441</v>
      </c>
      <c r="V113" s="62" t="s">
        <v>441</v>
      </c>
      <c r="W113" s="62" t="s">
        <v>441</v>
      </c>
      <c r="X113" s="62" t="s">
        <v>441</v>
      </c>
      <c r="Y113" s="62" t="s">
        <v>441</v>
      </c>
      <c r="Z113" s="62" t="s">
        <v>441</v>
      </c>
      <c r="AA113" s="62" t="s">
        <v>441</v>
      </c>
      <c r="AB113" s="62" t="s">
        <v>441</v>
      </c>
      <c r="AC113" s="62" t="s">
        <v>441</v>
      </c>
      <c r="AD113" s="62" t="s">
        <v>441</v>
      </c>
      <c r="AE113" s="51"/>
      <c r="AF113" s="62" t="s">
        <v>443</v>
      </c>
      <c r="AG113" s="62" t="s">
        <v>443</v>
      </c>
      <c r="AH113" s="62" t="s">
        <v>443</v>
      </c>
      <c r="AI113" s="62" t="s">
        <v>443</v>
      </c>
      <c r="AJ113" s="62" t="s">
        <v>443</v>
      </c>
      <c r="AK113" s="62" t="s">
        <v>445</v>
      </c>
      <c r="AL113" s="40" t="s">
        <v>412</v>
      </c>
    </row>
    <row r="114" spans="1:38" ht="26.25" customHeight="1" thickBot="1">
      <c r="A114" s="60" t="s">
        <v>263</v>
      </c>
      <c r="B114" s="75" t="s">
        <v>268</v>
      </c>
      <c r="C114" s="76" t="s">
        <v>387</v>
      </c>
      <c r="D114" s="62"/>
      <c r="E114" s="142" t="s">
        <v>443</v>
      </c>
      <c r="F114" s="62" t="s">
        <v>441</v>
      </c>
      <c r="G114" s="62" t="s">
        <v>441</v>
      </c>
      <c r="H114" s="62" t="s">
        <v>441</v>
      </c>
      <c r="I114" s="62" t="s">
        <v>441</v>
      </c>
      <c r="J114" s="62" t="s">
        <v>441</v>
      </c>
      <c r="K114" s="62" t="s">
        <v>441</v>
      </c>
      <c r="L114" s="62" t="s">
        <v>441</v>
      </c>
      <c r="M114" s="62" t="s">
        <v>441</v>
      </c>
      <c r="N114" s="62" t="s">
        <v>441</v>
      </c>
      <c r="O114" s="62" t="s">
        <v>441</v>
      </c>
      <c r="P114" s="62" t="s">
        <v>441</v>
      </c>
      <c r="Q114" s="62" t="s">
        <v>441</v>
      </c>
      <c r="R114" s="62" t="s">
        <v>441</v>
      </c>
      <c r="S114" s="62" t="s">
        <v>441</v>
      </c>
      <c r="T114" s="62" t="s">
        <v>441</v>
      </c>
      <c r="U114" s="62" t="s">
        <v>441</v>
      </c>
      <c r="V114" s="62" t="s">
        <v>441</v>
      </c>
      <c r="W114" s="62" t="s">
        <v>441</v>
      </c>
      <c r="X114" s="62" t="s">
        <v>441</v>
      </c>
      <c r="Y114" s="62" t="s">
        <v>441</v>
      </c>
      <c r="Z114" s="62" t="s">
        <v>441</v>
      </c>
      <c r="AA114" s="62" t="s">
        <v>441</v>
      </c>
      <c r="AB114" s="62" t="s">
        <v>441</v>
      </c>
      <c r="AC114" s="62" t="s">
        <v>441</v>
      </c>
      <c r="AD114" s="62" t="s">
        <v>441</v>
      </c>
      <c r="AE114" s="51"/>
      <c r="AF114" s="62" t="s">
        <v>443</v>
      </c>
      <c r="AG114" s="62" t="s">
        <v>443</v>
      </c>
      <c r="AH114" s="62" t="s">
        <v>443</v>
      </c>
      <c r="AI114" s="62" t="s">
        <v>443</v>
      </c>
      <c r="AJ114" s="62" t="s">
        <v>443</v>
      </c>
      <c r="AK114" s="156" t="s">
        <v>443</v>
      </c>
      <c r="AL114" s="40" t="s">
        <v>412</v>
      </c>
    </row>
    <row r="115" spans="1:38" ht="26.25" customHeight="1" thickBot="1">
      <c r="A115" s="60" t="s">
        <v>263</v>
      </c>
      <c r="B115" s="75" t="s">
        <v>269</v>
      </c>
      <c r="C115" s="76" t="s">
        <v>270</v>
      </c>
      <c r="D115" s="62"/>
      <c r="E115" s="142" t="s">
        <v>443</v>
      </c>
      <c r="F115" s="62" t="s">
        <v>441</v>
      </c>
      <c r="G115" s="62" t="s">
        <v>441</v>
      </c>
      <c r="H115" s="62" t="s">
        <v>441</v>
      </c>
      <c r="I115" s="62" t="s">
        <v>441</v>
      </c>
      <c r="J115" s="62" t="s">
        <v>441</v>
      </c>
      <c r="K115" s="62" t="s">
        <v>441</v>
      </c>
      <c r="L115" s="62" t="s">
        <v>441</v>
      </c>
      <c r="M115" s="62" t="s">
        <v>441</v>
      </c>
      <c r="N115" s="62" t="s">
        <v>441</v>
      </c>
      <c r="O115" s="62" t="s">
        <v>441</v>
      </c>
      <c r="P115" s="62" t="s">
        <v>441</v>
      </c>
      <c r="Q115" s="62" t="s">
        <v>441</v>
      </c>
      <c r="R115" s="62" t="s">
        <v>441</v>
      </c>
      <c r="S115" s="62" t="s">
        <v>441</v>
      </c>
      <c r="T115" s="62" t="s">
        <v>441</v>
      </c>
      <c r="U115" s="62" t="s">
        <v>441</v>
      </c>
      <c r="V115" s="62" t="s">
        <v>441</v>
      </c>
      <c r="W115" s="62" t="s">
        <v>441</v>
      </c>
      <c r="X115" s="62" t="s">
        <v>441</v>
      </c>
      <c r="Y115" s="62" t="s">
        <v>441</v>
      </c>
      <c r="Z115" s="62" t="s">
        <v>441</v>
      </c>
      <c r="AA115" s="62" t="s">
        <v>441</v>
      </c>
      <c r="AB115" s="62" t="s">
        <v>441</v>
      </c>
      <c r="AC115" s="62" t="s">
        <v>441</v>
      </c>
      <c r="AD115" s="62" t="s">
        <v>441</v>
      </c>
      <c r="AE115" s="51"/>
      <c r="AF115" s="62" t="s">
        <v>443</v>
      </c>
      <c r="AG115" s="62" t="s">
        <v>443</v>
      </c>
      <c r="AH115" s="62" t="s">
        <v>443</v>
      </c>
      <c r="AI115" s="62" t="s">
        <v>443</v>
      </c>
      <c r="AJ115" s="62" t="s">
        <v>443</v>
      </c>
      <c r="AK115" s="156" t="s">
        <v>443</v>
      </c>
      <c r="AL115" s="40" t="s">
        <v>412</v>
      </c>
    </row>
    <row r="116" spans="1:38" ht="26.25" customHeight="1" thickBot="1">
      <c r="A116" s="60" t="s">
        <v>263</v>
      </c>
      <c r="B116" s="60" t="s">
        <v>271</v>
      </c>
      <c r="C116" s="66" t="s">
        <v>409</v>
      </c>
      <c r="D116" s="62"/>
      <c r="E116" s="142" t="s">
        <v>443</v>
      </c>
      <c r="F116" s="62" t="s">
        <v>441</v>
      </c>
      <c r="G116" s="62" t="s">
        <v>441</v>
      </c>
      <c r="H116" s="62" t="s">
        <v>441</v>
      </c>
      <c r="I116" s="62" t="s">
        <v>441</v>
      </c>
      <c r="J116" s="62" t="s">
        <v>441</v>
      </c>
      <c r="K116" s="62" t="s">
        <v>441</v>
      </c>
      <c r="L116" s="62" t="s">
        <v>441</v>
      </c>
      <c r="M116" s="62" t="s">
        <v>441</v>
      </c>
      <c r="N116" s="62" t="s">
        <v>441</v>
      </c>
      <c r="O116" s="62" t="s">
        <v>441</v>
      </c>
      <c r="P116" s="62" t="s">
        <v>441</v>
      </c>
      <c r="Q116" s="62" t="s">
        <v>441</v>
      </c>
      <c r="R116" s="62" t="s">
        <v>441</v>
      </c>
      <c r="S116" s="62" t="s">
        <v>441</v>
      </c>
      <c r="T116" s="62" t="s">
        <v>441</v>
      </c>
      <c r="U116" s="62" t="s">
        <v>441</v>
      </c>
      <c r="V116" s="62" t="s">
        <v>441</v>
      </c>
      <c r="W116" s="62" t="s">
        <v>441</v>
      </c>
      <c r="X116" s="62" t="s">
        <v>441</v>
      </c>
      <c r="Y116" s="62" t="s">
        <v>441</v>
      </c>
      <c r="Z116" s="62" t="s">
        <v>441</v>
      </c>
      <c r="AA116" s="62" t="s">
        <v>441</v>
      </c>
      <c r="AB116" s="62" t="s">
        <v>441</v>
      </c>
      <c r="AC116" s="62" t="s">
        <v>441</v>
      </c>
      <c r="AD116" s="62" t="s">
        <v>441</v>
      </c>
      <c r="AE116" s="51"/>
      <c r="AF116" s="62" t="s">
        <v>443</v>
      </c>
      <c r="AG116" s="62" t="s">
        <v>443</v>
      </c>
      <c r="AH116" s="62" t="s">
        <v>443</v>
      </c>
      <c r="AI116" s="62" t="s">
        <v>443</v>
      </c>
      <c r="AJ116" s="62" t="s">
        <v>443</v>
      </c>
      <c r="AK116" s="62" t="s">
        <v>445</v>
      </c>
      <c r="AL116" s="40" t="s">
        <v>412</v>
      </c>
    </row>
    <row r="117" spans="1:38" ht="26.25" customHeight="1" thickBot="1">
      <c r="A117" s="60" t="s">
        <v>263</v>
      </c>
      <c r="B117" s="60" t="s">
        <v>272</v>
      </c>
      <c r="C117" s="66" t="s">
        <v>273</v>
      </c>
      <c r="D117" s="62"/>
      <c r="E117" s="142" t="s">
        <v>443</v>
      </c>
      <c r="F117" s="62" t="s">
        <v>441</v>
      </c>
      <c r="G117" s="62" t="s">
        <v>441</v>
      </c>
      <c r="H117" s="62" t="s">
        <v>441</v>
      </c>
      <c r="I117" s="62" t="s">
        <v>441</v>
      </c>
      <c r="J117" s="62" t="s">
        <v>441</v>
      </c>
      <c r="K117" s="62" t="s">
        <v>441</v>
      </c>
      <c r="L117" s="62" t="s">
        <v>441</v>
      </c>
      <c r="M117" s="62" t="s">
        <v>441</v>
      </c>
      <c r="N117" s="62" t="s">
        <v>441</v>
      </c>
      <c r="O117" s="62" t="s">
        <v>441</v>
      </c>
      <c r="P117" s="62" t="s">
        <v>441</v>
      </c>
      <c r="Q117" s="62" t="s">
        <v>441</v>
      </c>
      <c r="R117" s="62" t="s">
        <v>441</v>
      </c>
      <c r="S117" s="62" t="s">
        <v>441</v>
      </c>
      <c r="T117" s="62" t="s">
        <v>441</v>
      </c>
      <c r="U117" s="62" t="s">
        <v>441</v>
      </c>
      <c r="V117" s="62" t="s">
        <v>441</v>
      </c>
      <c r="W117" s="62" t="s">
        <v>441</v>
      </c>
      <c r="X117" s="62" t="s">
        <v>441</v>
      </c>
      <c r="Y117" s="62" t="s">
        <v>441</v>
      </c>
      <c r="Z117" s="62" t="s">
        <v>441</v>
      </c>
      <c r="AA117" s="62" t="s">
        <v>441</v>
      </c>
      <c r="AB117" s="62" t="s">
        <v>441</v>
      </c>
      <c r="AC117" s="62" t="s">
        <v>441</v>
      </c>
      <c r="AD117" s="62" t="s">
        <v>441</v>
      </c>
      <c r="AE117" s="51"/>
      <c r="AF117" s="62" t="s">
        <v>443</v>
      </c>
      <c r="AG117" s="62" t="s">
        <v>443</v>
      </c>
      <c r="AH117" s="62" t="s">
        <v>443</v>
      </c>
      <c r="AI117" s="62" t="s">
        <v>443</v>
      </c>
      <c r="AJ117" s="62" t="s">
        <v>443</v>
      </c>
      <c r="AK117" s="156" t="s">
        <v>443</v>
      </c>
      <c r="AL117" s="40" t="s">
        <v>412</v>
      </c>
    </row>
    <row r="118" spans="1:38" ht="26.25" customHeight="1" thickBot="1">
      <c r="A118" s="60" t="s">
        <v>263</v>
      </c>
      <c r="B118" s="60" t="s">
        <v>274</v>
      </c>
      <c r="C118" s="66" t="s">
        <v>410</v>
      </c>
      <c r="D118" s="62"/>
      <c r="E118" s="142" t="s">
        <v>443</v>
      </c>
      <c r="F118" s="62" t="s">
        <v>441</v>
      </c>
      <c r="G118" s="62" t="s">
        <v>441</v>
      </c>
      <c r="H118" s="62" t="s">
        <v>441</v>
      </c>
      <c r="I118" s="62" t="s">
        <v>441</v>
      </c>
      <c r="J118" s="62" t="s">
        <v>441</v>
      </c>
      <c r="K118" s="62" t="s">
        <v>441</v>
      </c>
      <c r="L118" s="62" t="s">
        <v>441</v>
      </c>
      <c r="M118" s="62" t="s">
        <v>441</v>
      </c>
      <c r="N118" s="62" t="s">
        <v>441</v>
      </c>
      <c r="O118" s="62" t="s">
        <v>441</v>
      </c>
      <c r="P118" s="62" t="s">
        <v>441</v>
      </c>
      <c r="Q118" s="62" t="s">
        <v>441</v>
      </c>
      <c r="R118" s="62" t="s">
        <v>441</v>
      </c>
      <c r="S118" s="62" t="s">
        <v>441</v>
      </c>
      <c r="T118" s="62" t="s">
        <v>441</v>
      </c>
      <c r="U118" s="62" t="s">
        <v>441</v>
      </c>
      <c r="V118" s="62" t="s">
        <v>441</v>
      </c>
      <c r="W118" s="62" t="s">
        <v>441</v>
      </c>
      <c r="X118" s="62" t="s">
        <v>441</v>
      </c>
      <c r="Y118" s="62" t="s">
        <v>441</v>
      </c>
      <c r="Z118" s="62" t="s">
        <v>441</v>
      </c>
      <c r="AA118" s="62" t="s">
        <v>441</v>
      </c>
      <c r="AB118" s="62" t="s">
        <v>441</v>
      </c>
      <c r="AC118" s="62" t="s">
        <v>441</v>
      </c>
      <c r="AD118" s="62" t="s">
        <v>441</v>
      </c>
      <c r="AE118" s="51"/>
      <c r="AF118" s="62" t="s">
        <v>443</v>
      </c>
      <c r="AG118" s="62" t="s">
        <v>443</v>
      </c>
      <c r="AH118" s="62" t="s">
        <v>443</v>
      </c>
      <c r="AI118" s="62" t="s">
        <v>443</v>
      </c>
      <c r="AJ118" s="62" t="s">
        <v>443</v>
      </c>
      <c r="AK118" s="156" t="s">
        <v>443</v>
      </c>
      <c r="AL118" s="40" t="s">
        <v>412</v>
      </c>
    </row>
    <row r="119" spans="1:38" ht="26.25" customHeight="1" thickBot="1">
      <c r="A119" s="60" t="s">
        <v>263</v>
      </c>
      <c r="B119" s="60" t="s">
        <v>275</v>
      </c>
      <c r="C119" s="61" t="s">
        <v>276</v>
      </c>
      <c r="D119" s="62"/>
      <c r="E119" s="142" t="s">
        <v>443</v>
      </c>
      <c r="F119" s="142" t="s">
        <v>441</v>
      </c>
      <c r="G119" s="142" t="s">
        <v>441</v>
      </c>
      <c r="H119" s="142" t="s">
        <v>441</v>
      </c>
      <c r="I119" s="62" t="s">
        <v>441</v>
      </c>
      <c r="J119" s="62" t="s">
        <v>441</v>
      </c>
      <c r="K119" s="62" t="s">
        <v>441</v>
      </c>
      <c r="L119" s="62" t="s">
        <v>441</v>
      </c>
      <c r="M119" s="62" t="s">
        <v>441</v>
      </c>
      <c r="N119" s="62" t="s">
        <v>441</v>
      </c>
      <c r="O119" s="62" t="s">
        <v>441</v>
      </c>
      <c r="P119" s="62" t="s">
        <v>441</v>
      </c>
      <c r="Q119" s="62" t="s">
        <v>441</v>
      </c>
      <c r="R119" s="62" t="s">
        <v>441</v>
      </c>
      <c r="S119" s="62" t="s">
        <v>441</v>
      </c>
      <c r="T119" s="62" t="s">
        <v>441</v>
      </c>
      <c r="U119" s="62" t="s">
        <v>441</v>
      </c>
      <c r="V119" s="62" t="s">
        <v>441</v>
      </c>
      <c r="W119" s="62" t="s">
        <v>441</v>
      </c>
      <c r="X119" s="62" t="s">
        <v>441</v>
      </c>
      <c r="Y119" s="62" t="s">
        <v>441</v>
      </c>
      <c r="Z119" s="62" t="s">
        <v>441</v>
      </c>
      <c r="AA119" s="62" t="s">
        <v>441</v>
      </c>
      <c r="AB119" s="62" t="s">
        <v>441</v>
      </c>
      <c r="AC119" s="62" t="s">
        <v>441</v>
      </c>
      <c r="AD119" s="62" t="s">
        <v>441</v>
      </c>
      <c r="AE119" s="51"/>
      <c r="AF119" s="62" t="s">
        <v>443</v>
      </c>
      <c r="AG119" s="62" t="s">
        <v>443</v>
      </c>
      <c r="AH119" s="62" t="s">
        <v>443</v>
      </c>
      <c r="AI119" s="62" t="s">
        <v>443</v>
      </c>
      <c r="AJ119" s="62" t="s">
        <v>443</v>
      </c>
      <c r="AK119" s="62" t="s">
        <v>444</v>
      </c>
      <c r="AL119" s="40" t="s">
        <v>412</v>
      </c>
    </row>
    <row r="120" spans="1:38" ht="26.25" customHeight="1" thickBot="1">
      <c r="A120" s="60" t="s">
        <v>263</v>
      </c>
      <c r="B120" s="60" t="s">
        <v>277</v>
      </c>
      <c r="C120" s="61" t="s">
        <v>278</v>
      </c>
      <c r="D120" s="62"/>
      <c r="E120" s="142" t="s">
        <v>443</v>
      </c>
      <c r="F120" s="142" t="s">
        <v>441</v>
      </c>
      <c r="G120" s="142" t="s">
        <v>441</v>
      </c>
      <c r="H120" s="142" t="s">
        <v>441</v>
      </c>
      <c r="I120" s="62" t="s">
        <v>441</v>
      </c>
      <c r="J120" s="62" t="s">
        <v>441</v>
      </c>
      <c r="K120" s="62" t="s">
        <v>441</v>
      </c>
      <c r="L120" s="62" t="s">
        <v>441</v>
      </c>
      <c r="M120" s="62" t="s">
        <v>441</v>
      </c>
      <c r="N120" s="62" t="s">
        <v>441</v>
      </c>
      <c r="O120" s="62" t="s">
        <v>441</v>
      </c>
      <c r="P120" s="62" t="s">
        <v>441</v>
      </c>
      <c r="Q120" s="62" t="s">
        <v>441</v>
      </c>
      <c r="R120" s="62" t="s">
        <v>441</v>
      </c>
      <c r="S120" s="62" t="s">
        <v>441</v>
      </c>
      <c r="T120" s="62" t="s">
        <v>441</v>
      </c>
      <c r="U120" s="62" t="s">
        <v>441</v>
      </c>
      <c r="V120" s="62" t="s">
        <v>441</v>
      </c>
      <c r="W120" s="62" t="s">
        <v>441</v>
      </c>
      <c r="X120" s="62" t="s">
        <v>441</v>
      </c>
      <c r="Y120" s="62" t="s">
        <v>441</v>
      </c>
      <c r="Z120" s="62" t="s">
        <v>441</v>
      </c>
      <c r="AA120" s="62" t="s">
        <v>441</v>
      </c>
      <c r="AB120" s="62" t="s">
        <v>441</v>
      </c>
      <c r="AC120" s="62" t="s">
        <v>441</v>
      </c>
      <c r="AD120" s="62" t="s">
        <v>441</v>
      </c>
      <c r="AE120" s="51"/>
      <c r="AF120" s="62" t="s">
        <v>443</v>
      </c>
      <c r="AG120" s="62" t="s">
        <v>443</v>
      </c>
      <c r="AH120" s="62" t="s">
        <v>443</v>
      </c>
      <c r="AI120" s="62" t="s">
        <v>443</v>
      </c>
      <c r="AJ120" s="62" t="s">
        <v>443</v>
      </c>
      <c r="AK120" s="62" t="s">
        <v>444</v>
      </c>
      <c r="AL120" s="40" t="s">
        <v>412</v>
      </c>
    </row>
    <row r="121" spans="1:38" ht="26.25" customHeight="1" thickBot="1">
      <c r="A121" s="60" t="s">
        <v>263</v>
      </c>
      <c r="B121" s="60" t="s">
        <v>279</v>
      </c>
      <c r="C121" s="66" t="s">
        <v>280</v>
      </c>
      <c r="D121" s="63"/>
      <c r="E121" s="142" t="s">
        <v>443</v>
      </c>
      <c r="F121" s="62" t="s">
        <v>441</v>
      </c>
      <c r="G121" s="62" t="s">
        <v>441</v>
      </c>
      <c r="H121" s="62" t="s">
        <v>441</v>
      </c>
      <c r="I121" s="62" t="s">
        <v>441</v>
      </c>
      <c r="J121" s="62" t="s">
        <v>441</v>
      </c>
      <c r="K121" s="62" t="s">
        <v>441</v>
      </c>
      <c r="L121" s="62" t="s">
        <v>441</v>
      </c>
      <c r="M121" s="62" t="s">
        <v>441</v>
      </c>
      <c r="N121" s="62" t="s">
        <v>441</v>
      </c>
      <c r="O121" s="62" t="s">
        <v>441</v>
      </c>
      <c r="P121" s="62" t="s">
        <v>441</v>
      </c>
      <c r="Q121" s="62" t="s">
        <v>441</v>
      </c>
      <c r="R121" s="62" t="s">
        <v>441</v>
      </c>
      <c r="S121" s="62" t="s">
        <v>441</v>
      </c>
      <c r="T121" s="62" t="s">
        <v>441</v>
      </c>
      <c r="U121" s="62" t="s">
        <v>441</v>
      </c>
      <c r="V121" s="62" t="s">
        <v>441</v>
      </c>
      <c r="W121" s="62" t="s">
        <v>441</v>
      </c>
      <c r="X121" s="62" t="s">
        <v>441</v>
      </c>
      <c r="Y121" s="62" t="s">
        <v>441</v>
      </c>
      <c r="Z121" s="62" t="s">
        <v>441</v>
      </c>
      <c r="AA121" s="62" t="s">
        <v>441</v>
      </c>
      <c r="AB121" s="62" t="s">
        <v>441</v>
      </c>
      <c r="AC121" s="62" t="s">
        <v>441</v>
      </c>
      <c r="AD121" s="62" t="s">
        <v>441</v>
      </c>
      <c r="AE121" s="51"/>
      <c r="AF121" s="62" t="s">
        <v>443</v>
      </c>
      <c r="AG121" s="62" t="s">
        <v>443</v>
      </c>
      <c r="AH121" s="62" t="s">
        <v>443</v>
      </c>
      <c r="AI121" s="62" t="s">
        <v>443</v>
      </c>
      <c r="AJ121" s="62" t="s">
        <v>443</v>
      </c>
      <c r="AK121" s="62" t="s">
        <v>444</v>
      </c>
      <c r="AL121" s="40" t="s">
        <v>412</v>
      </c>
    </row>
    <row r="122" spans="1:38" ht="26.25" customHeight="1" thickBot="1">
      <c r="A122" s="60" t="s">
        <v>263</v>
      </c>
      <c r="B122" s="75" t="s">
        <v>282</v>
      </c>
      <c r="C122" s="76" t="s">
        <v>283</v>
      </c>
      <c r="D122" s="62"/>
      <c r="E122" s="142" t="s">
        <v>443</v>
      </c>
      <c r="F122" s="62" t="s">
        <v>441</v>
      </c>
      <c r="G122" s="62" t="s">
        <v>441</v>
      </c>
      <c r="H122" s="62" t="s">
        <v>441</v>
      </c>
      <c r="I122" s="62" t="s">
        <v>441</v>
      </c>
      <c r="J122" s="62" t="s">
        <v>441</v>
      </c>
      <c r="K122" s="62" t="s">
        <v>441</v>
      </c>
      <c r="L122" s="62" t="s">
        <v>441</v>
      </c>
      <c r="M122" s="62" t="s">
        <v>441</v>
      </c>
      <c r="N122" s="62" t="s">
        <v>441</v>
      </c>
      <c r="O122" s="62" t="s">
        <v>441</v>
      </c>
      <c r="P122" s="62" t="s">
        <v>441</v>
      </c>
      <c r="Q122" s="62" t="s">
        <v>441</v>
      </c>
      <c r="R122" s="62" t="s">
        <v>441</v>
      </c>
      <c r="S122" s="62" t="s">
        <v>441</v>
      </c>
      <c r="T122" s="62" t="s">
        <v>441</v>
      </c>
      <c r="U122" s="62" t="s">
        <v>441</v>
      </c>
      <c r="V122" s="62" t="s">
        <v>441</v>
      </c>
      <c r="W122" s="62" t="s">
        <v>441</v>
      </c>
      <c r="X122" s="62" t="s">
        <v>441</v>
      </c>
      <c r="Y122" s="62" t="s">
        <v>441</v>
      </c>
      <c r="Z122" s="62" t="s">
        <v>441</v>
      </c>
      <c r="AA122" s="62" t="s">
        <v>441</v>
      </c>
      <c r="AB122" s="62" t="s">
        <v>441</v>
      </c>
      <c r="AC122" s="62" t="s">
        <v>441</v>
      </c>
      <c r="AD122" s="62" t="s">
        <v>441</v>
      </c>
      <c r="AE122" s="51"/>
      <c r="AF122" s="62" t="s">
        <v>443</v>
      </c>
      <c r="AG122" s="62" t="s">
        <v>443</v>
      </c>
      <c r="AH122" s="62" t="s">
        <v>443</v>
      </c>
      <c r="AI122" s="62" t="s">
        <v>443</v>
      </c>
      <c r="AJ122" s="62" t="s">
        <v>443</v>
      </c>
      <c r="AK122" s="62" t="s">
        <v>442</v>
      </c>
      <c r="AL122" s="40" t="s">
        <v>412</v>
      </c>
    </row>
    <row r="123" spans="1:38" ht="26.25" customHeight="1" thickBot="1">
      <c r="A123" s="60" t="s">
        <v>263</v>
      </c>
      <c r="B123" s="60" t="s">
        <v>284</v>
      </c>
      <c r="C123" s="61" t="s">
        <v>285</v>
      </c>
      <c r="D123" s="62"/>
      <c r="E123" s="142" t="s">
        <v>443</v>
      </c>
      <c r="F123" s="62" t="s">
        <v>441</v>
      </c>
      <c r="G123" s="62" t="s">
        <v>441</v>
      </c>
      <c r="H123" s="62" t="s">
        <v>441</v>
      </c>
      <c r="I123" s="62" t="s">
        <v>441</v>
      </c>
      <c r="J123" s="62" t="s">
        <v>441</v>
      </c>
      <c r="K123" s="62" t="s">
        <v>441</v>
      </c>
      <c r="L123" s="62" t="s">
        <v>441</v>
      </c>
      <c r="M123" s="62" t="s">
        <v>441</v>
      </c>
      <c r="N123" s="62" t="s">
        <v>441</v>
      </c>
      <c r="O123" s="62" t="s">
        <v>441</v>
      </c>
      <c r="P123" s="62" t="s">
        <v>441</v>
      </c>
      <c r="Q123" s="62" t="s">
        <v>441</v>
      </c>
      <c r="R123" s="62" t="s">
        <v>441</v>
      </c>
      <c r="S123" s="62" t="s">
        <v>441</v>
      </c>
      <c r="T123" s="62" t="s">
        <v>441</v>
      </c>
      <c r="U123" s="62" t="s">
        <v>441</v>
      </c>
      <c r="V123" s="62" t="s">
        <v>441</v>
      </c>
      <c r="W123" s="62" t="s">
        <v>441</v>
      </c>
      <c r="X123" s="62" t="s">
        <v>441</v>
      </c>
      <c r="Y123" s="62" t="s">
        <v>441</v>
      </c>
      <c r="Z123" s="62" t="s">
        <v>441</v>
      </c>
      <c r="AA123" s="62" t="s">
        <v>441</v>
      </c>
      <c r="AB123" s="62" t="s">
        <v>441</v>
      </c>
      <c r="AC123" s="62" t="s">
        <v>441</v>
      </c>
      <c r="AD123" s="62" t="s">
        <v>441</v>
      </c>
      <c r="AE123" s="51"/>
      <c r="AF123" s="62" t="s">
        <v>443</v>
      </c>
      <c r="AG123" s="62" t="s">
        <v>443</v>
      </c>
      <c r="AH123" s="62" t="s">
        <v>443</v>
      </c>
      <c r="AI123" s="62" t="s">
        <v>443</v>
      </c>
      <c r="AJ123" s="62" t="s">
        <v>443</v>
      </c>
      <c r="AK123" s="62" t="s">
        <v>442</v>
      </c>
      <c r="AL123" s="40" t="s">
        <v>417</v>
      </c>
    </row>
    <row r="124" spans="1:38" ht="26.25" customHeight="1" thickBot="1">
      <c r="A124" s="60" t="s">
        <v>263</v>
      </c>
      <c r="B124" s="77" t="s">
        <v>286</v>
      </c>
      <c r="C124" s="61" t="s">
        <v>287</v>
      </c>
      <c r="D124" s="62"/>
      <c r="E124" s="142" t="s">
        <v>443</v>
      </c>
      <c r="F124" s="62" t="s">
        <v>441</v>
      </c>
      <c r="G124" s="62" t="s">
        <v>441</v>
      </c>
      <c r="H124" s="62" t="s">
        <v>441</v>
      </c>
      <c r="I124" s="62" t="s">
        <v>441</v>
      </c>
      <c r="J124" s="62" t="s">
        <v>441</v>
      </c>
      <c r="K124" s="62" t="s">
        <v>441</v>
      </c>
      <c r="L124" s="62" t="s">
        <v>441</v>
      </c>
      <c r="M124" s="62" t="s">
        <v>441</v>
      </c>
      <c r="N124" s="62" t="s">
        <v>441</v>
      </c>
      <c r="O124" s="62" t="s">
        <v>441</v>
      </c>
      <c r="P124" s="62" t="s">
        <v>441</v>
      </c>
      <c r="Q124" s="62" t="s">
        <v>441</v>
      </c>
      <c r="R124" s="62" t="s">
        <v>441</v>
      </c>
      <c r="S124" s="62" t="s">
        <v>441</v>
      </c>
      <c r="T124" s="62" t="s">
        <v>441</v>
      </c>
      <c r="U124" s="62" t="s">
        <v>441</v>
      </c>
      <c r="V124" s="62" t="s">
        <v>441</v>
      </c>
      <c r="W124" s="62" t="s">
        <v>441</v>
      </c>
      <c r="X124" s="62" t="s">
        <v>441</v>
      </c>
      <c r="Y124" s="62" t="s">
        <v>441</v>
      </c>
      <c r="Z124" s="62" t="s">
        <v>441</v>
      </c>
      <c r="AA124" s="62" t="s">
        <v>441</v>
      </c>
      <c r="AB124" s="62" t="s">
        <v>441</v>
      </c>
      <c r="AC124" s="62" t="s">
        <v>441</v>
      </c>
      <c r="AD124" s="62" t="s">
        <v>441</v>
      </c>
      <c r="AE124" s="51"/>
      <c r="AF124" s="62" t="s">
        <v>443</v>
      </c>
      <c r="AG124" s="62" t="s">
        <v>443</v>
      </c>
      <c r="AH124" s="62" t="s">
        <v>443</v>
      </c>
      <c r="AI124" s="62" t="s">
        <v>443</v>
      </c>
      <c r="AJ124" s="62" t="s">
        <v>443</v>
      </c>
      <c r="AK124" s="62" t="s">
        <v>442</v>
      </c>
      <c r="AL124" s="40" t="s">
        <v>412</v>
      </c>
    </row>
    <row r="125" spans="1:38" ht="26.25" customHeight="1" thickBot="1">
      <c r="A125" s="60" t="s">
        <v>288</v>
      </c>
      <c r="B125" s="60" t="s">
        <v>289</v>
      </c>
      <c r="C125" s="61" t="s">
        <v>290</v>
      </c>
      <c r="D125" s="62"/>
      <c r="E125" s="142" t="s">
        <v>443</v>
      </c>
      <c r="F125" s="142" t="s">
        <v>441</v>
      </c>
      <c r="G125" s="142" t="s">
        <v>441</v>
      </c>
      <c r="H125" s="142" t="s">
        <v>441</v>
      </c>
      <c r="I125" s="152" t="s">
        <v>441</v>
      </c>
      <c r="J125" s="152" t="s">
        <v>441</v>
      </c>
      <c r="K125" s="152" t="s">
        <v>441</v>
      </c>
      <c r="L125" s="152" t="s">
        <v>441</v>
      </c>
      <c r="M125" s="152" t="s">
        <v>441</v>
      </c>
      <c r="N125" s="152" t="s">
        <v>441</v>
      </c>
      <c r="O125" s="152" t="s">
        <v>441</v>
      </c>
      <c r="P125" s="152" t="s">
        <v>441</v>
      </c>
      <c r="Q125" s="152" t="s">
        <v>441</v>
      </c>
      <c r="R125" s="152" t="s">
        <v>441</v>
      </c>
      <c r="S125" s="152" t="s">
        <v>441</v>
      </c>
      <c r="T125" s="152" t="s">
        <v>441</v>
      </c>
      <c r="U125" s="152" t="s">
        <v>441</v>
      </c>
      <c r="V125" s="152" t="s">
        <v>441</v>
      </c>
      <c r="W125" s="152" t="s">
        <v>441</v>
      </c>
      <c r="X125" s="152" t="s">
        <v>441</v>
      </c>
      <c r="Y125" s="152" t="s">
        <v>441</v>
      </c>
      <c r="Z125" s="152" t="s">
        <v>441</v>
      </c>
      <c r="AA125" s="152" t="s">
        <v>441</v>
      </c>
      <c r="AB125" s="152" t="s">
        <v>441</v>
      </c>
      <c r="AC125" s="152" t="s">
        <v>441</v>
      </c>
      <c r="AD125" s="152" t="s">
        <v>441</v>
      </c>
      <c r="AE125" s="51"/>
      <c r="AF125" s="62" t="s">
        <v>443</v>
      </c>
      <c r="AG125" s="62" t="s">
        <v>443</v>
      </c>
      <c r="AH125" s="62" t="s">
        <v>443</v>
      </c>
      <c r="AI125" s="62" t="s">
        <v>443</v>
      </c>
      <c r="AJ125" s="62" t="s">
        <v>443</v>
      </c>
      <c r="AK125" s="156" t="s">
        <v>443</v>
      </c>
      <c r="AL125" s="40" t="s">
        <v>425</v>
      </c>
    </row>
    <row r="126" spans="1:38" ht="26.25" customHeight="1" thickBot="1">
      <c r="A126" s="60" t="s">
        <v>288</v>
      </c>
      <c r="B126" s="60" t="s">
        <v>291</v>
      </c>
      <c r="C126" s="61" t="s">
        <v>292</v>
      </c>
      <c r="D126" s="62"/>
      <c r="E126" s="142" t="s">
        <v>444</v>
      </c>
      <c r="F126" s="62" t="s">
        <v>441</v>
      </c>
      <c r="G126" s="62" t="s">
        <v>441</v>
      </c>
      <c r="H126" s="62" t="s">
        <v>441</v>
      </c>
      <c r="I126" s="62" t="s">
        <v>441</v>
      </c>
      <c r="J126" s="62" t="s">
        <v>441</v>
      </c>
      <c r="K126" s="62" t="s">
        <v>441</v>
      </c>
      <c r="L126" s="62" t="s">
        <v>441</v>
      </c>
      <c r="M126" s="62" t="s">
        <v>441</v>
      </c>
      <c r="N126" s="62" t="s">
        <v>441</v>
      </c>
      <c r="O126" s="62" t="s">
        <v>441</v>
      </c>
      <c r="P126" s="62" t="s">
        <v>441</v>
      </c>
      <c r="Q126" s="62" t="s">
        <v>441</v>
      </c>
      <c r="R126" s="62" t="s">
        <v>441</v>
      </c>
      <c r="S126" s="62" t="s">
        <v>441</v>
      </c>
      <c r="T126" s="62" t="s">
        <v>441</v>
      </c>
      <c r="U126" s="62" t="s">
        <v>441</v>
      </c>
      <c r="V126" s="62" t="s">
        <v>441</v>
      </c>
      <c r="W126" s="62" t="s">
        <v>441</v>
      </c>
      <c r="X126" s="62" t="s">
        <v>441</v>
      </c>
      <c r="Y126" s="62" t="s">
        <v>441</v>
      </c>
      <c r="Z126" s="62" t="s">
        <v>441</v>
      </c>
      <c r="AA126" s="62" t="s">
        <v>441</v>
      </c>
      <c r="AB126" s="62" t="s">
        <v>441</v>
      </c>
      <c r="AC126" s="62" t="s">
        <v>441</v>
      </c>
      <c r="AD126" s="62" t="s">
        <v>441</v>
      </c>
      <c r="AE126" s="51"/>
      <c r="AF126" s="62" t="s">
        <v>443</v>
      </c>
      <c r="AG126" s="62" t="s">
        <v>443</v>
      </c>
      <c r="AH126" s="62" t="s">
        <v>443</v>
      </c>
      <c r="AI126" s="62" t="s">
        <v>443</v>
      </c>
      <c r="AJ126" s="62" t="s">
        <v>443</v>
      </c>
      <c r="AK126" s="156" t="s">
        <v>443</v>
      </c>
      <c r="AL126" s="40" t="s">
        <v>424</v>
      </c>
    </row>
    <row r="127" spans="1:38" ht="26.25" customHeight="1" thickBot="1">
      <c r="A127" s="60" t="s">
        <v>288</v>
      </c>
      <c r="B127" s="60" t="s">
        <v>293</v>
      </c>
      <c r="C127" s="61" t="s">
        <v>294</v>
      </c>
      <c r="D127" s="62"/>
      <c r="E127" s="142" t="s">
        <v>443</v>
      </c>
      <c r="F127" s="62" t="s">
        <v>441</v>
      </c>
      <c r="G127" s="62" t="s">
        <v>441</v>
      </c>
      <c r="H127" s="62" t="s">
        <v>441</v>
      </c>
      <c r="I127" s="62" t="s">
        <v>441</v>
      </c>
      <c r="J127" s="62" t="s">
        <v>441</v>
      </c>
      <c r="K127" s="62" t="s">
        <v>441</v>
      </c>
      <c r="L127" s="62" t="s">
        <v>441</v>
      </c>
      <c r="M127" s="62" t="s">
        <v>441</v>
      </c>
      <c r="N127" s="62" t="s">
        <v>441</v>
      </c>
      <c r="O127" s="62" t="s">
        <v>441</v>
      </c>
      <c r="P127" s="62" t="s">
        <v>441</v>
      </c>
      <c r="Q127" s="62" t="s">
        <v>441</v>
      </c>
      <c r="R127" s="62" t="s">
        <v>441</v>
      </c>
      <c r="S127" s="62" t="s">
        <v>441</v>
      </c>
      <c r="T127" s="62" t="s">
        <v>441</v>
      </c>
      <c r="U127" s="62" t="s">
        <v>441</v>
      </c>
      <c r="V127" s="62" t="s">
        <v>441</v>
      </c>
      <c r="W127" s="62" t="s">
        <v>441</v>
      </c>
      <c r="X127" s="62" t="s">
        <v>441</v>
      </c>
      <c r="Y127" s="62" t="s">
        <v>441</v>
      </c>
      <c r="Z127" s="62" t="s">
        <v>441</v>
      </c>
      <c r="AA127" s="62" t="s">
        <v>441</v>
      </c>
      <c r="AB127" s="62" t="s">
        <v>441</v>
      </c>
      <c r="AC127" s="62" t="s">
        <v>441</v>
      </c>
      <c r="AD127" s="62" t="s">
        <v>441</v>
      </c>
      <c r="AE127" s="51"/>
      <c r="AF127" s="62" t="s">
        <v>443</v>
      </c>
      <c r="AG127" s="62" t="s">
        <v>443</v>
      </c>
      <c r="AH127" s="62" t="s">
        <v>443</v>
      </c>
      <c r="AI127" s="62" t="s">
        <v>443</v>
      </c>
      <c r="AJ127" s="62" t="s">
        <v>443</v>
      </c>
      <c r="AK127" s="156" t="s">
        <v>443</v>
      </c>
      <c r="AL127" s="40" t="s">
        <v>426</v>
      </c>
    </row>
    <row r="128" spans="1:38" ht="26.25" customHeight="1" thickBot="1">
      <c r="A128" s="60" t="s">
        <v>288</v>
      </c>
      <c r="B128" s="64" t="s">
        <v>295</v>
      </c>
      <c r="C128" s="66" t="s">
        <v>296</v>
      </c>
      <c r="D128" s="62"/>
      <c r="E128" s="142" t="s">
        <v>443</v>
      </c>
      <c r="F128" s="142" t="s">
        <v>441</v>
      </c>
      <c r="G128" s="142" t="s">
        <v>441</v>
      </c>
      <c r="H128" s="142" t="s">
        <v>441</v>
      </c>
      <c r="I128" s="62" t="s">
        <v>441</v>
      </c>
      <c r="J128" s="62" t="s">
        <v>441</v>
      </c>
      <c r="K128" s="62" t="s">
        <v>441</v>
      </c>
      <c r="L128" s="62" t="s">
        <v>441</v>
      </c>
      <c r="M128" s="62" t="s">
        <v>441</v>
      </c>
      <c r="N128" s="62" t="s">
        <v>441</v>
      </c>
      <c r="O128" s="62" t="s">
        <v>441</v>
      </c>
      <c r="P128" s="62" t="s">
        <v>441</v>
      </c>
      <c r="Q128" s="62" t="s">
        <v>441</v>
      </c>
      <c r="R128" s="62" t="s">
        <v>441</v>
      </c>
      <c r="S128" s="62" t="s">
        <v>441</v>
      </c>
      <c r="T128" s="62" t="s">
        <v>441</v>
      </c>
      <c r="U128" s="62" t="s">
        <v>441</v>
      </c>
      <c r="V128" s="62" t="s">
        <v>441</v>
      </c>
      <c r="W128" s="62" t="s">
        <v>441</v>
      </c>
      <c r="X128" s="62" t="s">
        <v>441</v>
      </c>
      <c r="Y128" s="62" t="s">
        <v>441</v>
      </c>
      <c r="Z128" s="62" t="s">
        <v>441</v>
      </c>
      <c r="AA128" s="62" t="s">
        <v>441</v>
      </c>
      <c r="AB128" s="62" t="s">
        <v>441</v>
      </c>
      <c r="AC128" s="62" t="s">
        <v>441</v>
      </c>
      <c r="AD128" s="62" t="s">
        <v>441</v>
      </c>
      <c r="AE128" s="51"/>
      <c r="AF128" s="62" t="s">
        <v>443</v>
      </c>
      <c r="AG128" s="62" t="s">
        <v>443</v>
      </c>
      <c r="AH128" s="62" t="s">
        <v>443</v>
      </c>
      <c r="AI128" s="62" t="s">
        <v>443</v>
      </c>
      <c r="AJ128" s="62" t="s">
        <v>443</v>
      </c>
      <c r="AK128" s="156" t="s">
        <v>443</v>
      </c>
      <c r="AL128" s="40" t="s">
        <v>300</v>
      </c>
    </row>
    <row r="129" spans="1:38" ht="26.25" customHeight="1" thickBot="1">
      <c r="A129" s="60" t="s">
        <v>288</v>
      </c>
      <c r="B129" s="64" t="s">
        <v>298</v>
      </c>
      <c r="C129" s="72" t="s">
        <v>299</v>
      </c>
      <c r="D129" s="62"/>
      <c r="E129" s="142" t="s">
        <v>443</v>
      </c>
      <c r="F129" s="142" t="s">
        <v>441</v>
      </c>
      <c r="G129" s="142" t="s">
        <v>441</v>
      </c>
      <c r="H129" s="142" t="s">
        <v>441</v>
      </c>
      <c r="I129" s="62" t="s">
        <v>441</v>
      </c>
      <c r="J129" s="62" t="s">
        <v>441</v>
      </c>
      <c r="K129" s="62" t="s">
        <v>441</v>
      </c>
      <c r="L129" s="62" t="s">
        <v>441</v>
      </c>
      <c r="M129" s="62" t="s">
        <v>441</v>
      </c>
      <c r="N129" s="62" t="s">
        <v>441</v>
      </c>
      <c r="O129" s="62" t="s">
        <v>441</v>
      </c>
      <c r="P129" s="62" t="s">
        <v>441</v>
      </c>
      <c r="Q129" s="62" t="s">
        <v>441</v>
      </c>
      <c r="R129" s="62" t="s">
        <v>441</v>
      </c>
      <c r="S129" s="62" t="s">
        <v>441</v>
      </c>
      <c r="T129" s="62" t="s">
        <v>441</v>
      </c>
      <c r="U129" s="62" t="s">
        <v>441</v>
      </c>
      <c r="V129" s="62" t="s">
        <v>441</v>
      </c>
      <c r="W129" s="62" t="s">
        <v>441</v>
      </c>
      <c r="X129" s="62" t="s">
        <v>441</v>
      </c>
      <c r="Y129" s="62" t="s">
        <v>441</v>
      </c>
      <c r="Z129" s="62" t="s">
        <v>441</v>
      </c>
      <c r="AA129" s="62" t="s">
        <v>441</v>
      </c>
      <c r="AB129" s="62" t="s">
        <v>441</v>
      </c>
      <c r="AC129" s="62" t="s">
        <v>441</v>
      </c>
      <c r="AD129" s="62" t="s">
        <v>441</v>
      </c>
      <c r="AE129" s="51"/>
      <c r="AF129" s="62" t="s">
        <v>443</v>
      </c>
      <c r="AG129" s="62" t="s">
        <v>443</v>
      </c>
      <c r="AH129" s="62" t="s">
        <v>443</v>
      </c>
      <c r="AI129" s="62" t="s">
        <v>443</v>
      </c>
      <c r="AJ129" s="62" t="s">
        <v>443</v>
      </c>
      <c r="AK129" s="156" t="s">
        <v>443</v>
      </c>
      <c r="AL129" s="40" t="s">
        <v>300</v>
      </c>
    </row>
    <row r="130" spans="1:38" ht="26.25" customHeight="1" thickBot="1">
      <c r="A130" s="60" t="s">
        <v>288</v>
      </c>
      <c r="B130" s="64" t="s">
        <v>301</v>
      </c>
      <c r="C130" s="78" t="s">
        <v>302</v>
      </c>
      <c r="D130" s="62"/>
      <c r="E130" s="152" t="s">
        <v>443</v>
      </c>
      <c r="F130" s="152" t="s">
        <v>441</v>
      </c>
      <c r="G130" s="152" t="s">
        <v>441</v>
      </c>
      <c r="H130" s="152" t="s">
        <v>441</v>
      </c>
      <c r="I130" s="152" t="s">
        <v>441</v>
      </c>
      <c r="J130" s="152" t="s">
        <v>441</v>
      </c>
      <c r="K130" s="152" t="s">
        <v>441</v>
      </c>
      <c r="L130" s="152" t="s">
        <v>441</v>
      </c>
      <c r="M130" s="152" t="s">
        <v>441</v>
      </c>
      <c r="N130" s="152" t="s">
        <v>441</v>
      </c>
      <c r="O130" s="152" t="s">
        <v>441</v>
      </c>
      <c r="P130" s="152" t="s">
        <v>441</v>
      </c>
      <c r="Q130" s="152" t="s">
        <v>441</v>
      </c>
      <c r="R130" s="152" t="s">
        <v>441</v>
      </c>
      <c r="S130" s="152" t="s">
        <v>441</v>
      </c>
      <c r="T130" s="152" t="s">
        <v>441</v>
      </c>
      <c r="U130" s="152" t="s">
        <v>441</v>
      </c>
      <c r="V130" s="152" t="s">
        <v>441</v>
      </c>
      <c r="W130" s="152" t="s">
        <v>441</v>
      </c>
      <c r="X130" s="152" t="s">
        <v>441</v>
      </c>
      <c r="Y130" s="152" t="s">
        <v>441</v>
      </c>
      <c r="Z130" s="152" t="s">
        <v>441</v>
      </c>
      <c r="AA130" s="152" t="s">
        <v>441</v>
      </c>
      <c r="AB130" s="152" t="s">
        <v>441</v>
      </c>
      <c r="AC130" s="152" t="s">
        <v>441</v>
      </c>
      <c r="AD130" s="152" t="s">
        <v>441</v>
      </c>
      <c r="AE130" s="51"/>
      <c r="AF130" s="62" t="s">
        <v>443</v>
      </c>
      <c r="AG130" s="62" t="s">
        <v>443</v>
      </c>
      <c r="AH130" s="62" t="s">
        <v>443</v>
      </c>
      <c r="AI130" s="62" t="s">
        <v>443</v>
      </c>
      <c r="AJ130" s="62" t="s">
        <v>443</v>
      </c>
      <c r="AK130" s="156" t="s">
        <v>443</v>
      </c>
      <c r="AL130" s="40" t="s">
        <v>300</v>
      </c>
    </row>
    <row r="131" spans="1:38" ht="26.25" customHeight="1" thickBot="1">
      <c r="A131" s="60" t="s">
        <v>288</v>
      </c>
      <c r="B131" s="64" t="s">
        <v>303</v>
      </c>
      <c r="C131" s="72" t="s">
        <v>304</v>
      </c>
      <c r="D131" s="62"/>
      <c r="E131" s="62" t="s">
        <v>444</v>
      </c>
      <c r="F131" s="62" t="s">
        <v>441</v>
      </c>
      <c r="G131" s="62" t="s">
        <v>441</v>
      </c>
      <c r="H131" s="62" t="s">
        <v>441</v>
      </c>
      <c r="I131" s="62" t="s">
        <v>441</v>
      </c>
      <c r="J131" s="62" t="s">
        <v>441</v>
      </c>
      <c r="K131" s="62" t="s">
        <v>441</v>
      </c>
      <c r="L131" s="62" t="s">
        <v>441</v>
      </c>
      <c r="M131" s="62" t="s">
        <v>441</v>
      </c>
      <c r="N131" s="62" t="s">
        <v>441</v>
      </c>
      <c r="O131" s="62" t="s">
        <v>441</v>
      </c>
      <c r="P131" s="62" t="s">
        <v>441</v>
      </c>
      <c r="Q131" s="62" t="s">
        <v>441</v>
      </c>
      <c r="R131" s="62" t="s">
        <v>441</v>
      </c>
      <c r="S131" s="62" t="s">
        <v>441</v>
      </c>
      <c r="T131" s="62" t="s">
        <v>441</v>
      </c>
      <c r="U131" s="62" t="s">
        <v>441</v>
      </c>
      <c r="V131" s="62" t="s">
        <v>441</v>
      </c>
      <c r="W131" s="62" t="s">
        <v>441</v>
      </c>
      <c r="X131" s="62" t="s">
        <v>441</v>
      </c>
      <c r="Y131" s="62" t="s">
        <v>441</v>
      </c>
      <c r="Z131" s="62" t="s">
        <v>441</v>
      </c>
      <c r="AA131" s="62" t="s">
        <v>441</v>
      </c>
      <c r="AB131" s="62" t="s">
        <v>441</v>
      </c>
      <c r="AC131" s="62" t="s">
        <v>441</v>
      </c>
      <c r="AD131" s="62" t="s">
        <v>441</v>
      </c>
      <c r="AE131" s="51"/>
      <c r="AF131" s="62" t="s">
        <v>443</v>
      </c>
      <c r="AG131" s="62" t="s">
        <v>443</v>
      </c>
      <c r="AH131" s="62" t="s">
        <v>443</v>
      </c>
      <c r="AI131" s="62" t="s">
        <v>443</v>
      </c>
      <c r="AJ131" s="62" t="s">
        <v>443</v>
      </c>
      <c r="AK131" s="156" t="s">
        <v>443</v>
      </c>
      <c r="AL131" s="40" t="s">
        <v>300</v>
      </c>
    </row>
    <row r="132" spans="1:38" ht="26.25" customHeight="1" thickBot="1">
      <c r="A132" s="60" t="s">
        <v>288</v>
      </c>
      <c r="B132" s="64" t="s">
        <v>305</v>
      </c>
      <c r="C132" s="72" t="s">
        <v>306</v>
      </c>
      <c r="D132" s="62"/>
      <c r="E132" s="62" t="s">
        <v>443</v>
      </c>
      <c r="F132" s="62" t="s">
        <v>441</v>
      </c>
      <c r="G132" s="62" t="s">
        <v>441</v>
      </c>
      <c r="H132" s="62" t="s">
        <v>441</v>
      </c>
      <c r="I132" s="62" t="s">
        <v>441</v>
      </c>
      <c r="J132" s="62" t="s">
        <v>441</v>
      </c>
      <c r="K132" s="62" t="s">
        <v>441</v>
      </c>
      <c r="L132" s="62" t="s">
        <v>441</v>
      </c>
      <c r="M132" s="62" t="s">
        <v>441</v>
      </c>
      <c r="N132" s="62" t="s">
        <v>441</v>
      </c>
      <c r="O132" s="62" t="s">
        <v>441</v>
      </c>
      <c r="P132" s="62" t="s">
        <v>441</v>
      </c>
      <c r="Q132" s="62" t="s">
        <v>441</v>
      </c>
      <c r="R132" s="62" t="s">
        <v>441</v>
      </c>
      <c r="S132" s="62" t="s">
        <v>441</v>
      </c>
      <c r="T132" s="62" t="s">
        <v>441</v>
      </c>
      <c r="U132" s="62" t="s">
        <v>441</v>
      </c>
      <c r="V132" s="62" t="s">
        <v>441</v>
      </c>
      <c r="W132" s="62" t="s">
        <v>441</v>
      </c>
      <c r="X132" s="62" t="s">
        <v>441</v>
      </c>
      <c r="Y132" s="62" t="s">
        <v>441</v>
      </c>
      <c r="Z132" s="62" t="s">
        <v>441</v>
      </c>
      <c r="AA132" s="62" t="s">
        <v>441</v>
      </c>
      <c r="AB132" s="62" t="s">
        <v>441</v>
      </c>
      <c r="AC132" s="62" t="s">
        <v>441</v>
      </c>
      <c r="AD132" s="62" t="s">
        <v>441</v>
      </c>
      <c r="AE132" s="51"/>
      <c r="AF132" s="62" t="s">
        <v>443</v>
      </c>
      <c r="AG132" s="62" t="s">
        <v>443</v>
      </c>
      <c r="AH132" s="62" t="s">
        <v>443</v>
      </c>
      <c r="AI132" s="62" t="s">
        <v>443</v>
      </c>
      <c r="AJ132" s="62" t="s">
        <v>443</v>
      </c>
      <c r="AK132" s="156" t="s">
        <v>443</v>
      </c>
      <c r="AL132" s="40" t="s">
        <v>414</v>
      </c>
    </row>
    <row r="133" spans="1:38" ht="26.25" customHeight="1" thickBot="1">
      <c r="A133" s="60" t="s">
        <v>288</v>
      </c>
      <c r="B133" s="64" t="s">
        <v>307</v>
      </c>
      <c r="C133" s="72" t="s">
        <v>308</v>
      </c>
      <c r="D133" s="62"/>
      <c r="E133" s="142" t="s">
        <v>442</v>
      </c>
      <c r="F133" s="142" t="s">
        <v>441</v>
      </c>
      <c r="G133" s="142" t="s">
        <v>441</v>
      </c>
      <c r="H133" s="142" t="s">
        <v>441</v>
      </c>
      <c r="I133" s="62" t="s">
        <v>441</v>
      </c>
      <c r="J133" s="62" t="s">
        <v>441</v>
      </c>
      <c r="K133" s="62" t="s">
        <v>441</v>
      </c>
      <c r="L133" s="62" t="s">
        <v>441</v>
      </c>
      <c r="M133" s="62" t="s">
        <v>441</v>
      </c>
      <c r="N133" s="62" t="s">
        <v>441</v>
      </c>
      <c r="O133" s="62" t="s">
        <v>441</v>
      </c>
      <c r="P133" s="62" t="s">
        <v>441</v>
      </c>
      <c r="Q133" s="62" t="s">
        <v>441</v>
      </c>
      <c r="R133" s="62" t="s">
        <v>441</v>
      </c>
      <c r="S133" s="62" t="s">
        <v>441</v>
      </c>
      <c r="T133" s="62" t="s">
        <v>441</v>
      </c>
      <c r="U133" s="62" t="s">
        <v>441</v>
      </c>
      <c r="V133" s="62" t="s">
        <v>441</v>
      </c>
      <c r="W133" s="62" t="s">
        <v>441</v>
      </c>
      <c r="X133" s="62" t="s">
        <v>441</v>
      </c>
      <c r="Y133" s="62" t="s">
        <v>441</v>
      </c>
      <c r="Z133" s="62" t="s">
        <v>441</v>
      </c>
      <c r="AA133" s="62" t="s">
        <v>441</v>
      </c>
      <c r="AB133" s="62" t="s">
        <v>441</v>
      </c>
      <c r="AC133" s="62" t="s">
        <v>441</v>
      </c>
      <c r="AD133" s="62" t="s">
        <v>441</v>
      </c>
      <c r="AE133" s="51"/>
      <c r="AF133" s="62" t="s">
        <v>443</v>
      </c>
      <c r="AG133" s="62" t="s">
        <v>443</v>
      </c>
      <c r="AH133" s="62" t="s">
        <v>443</v>
      </c>
      <c r="AI133" s="62" t="s">
        <v>443</v>
      </c>
      <c r="AJ133" s="62" t="s">
        <v>443</v>
      </c>
      <c r="AK133" s="156" t="s">
        <v>443</v>
      </c>
      <c r="AL133" s="40" t="s">
        <v>415</v>
      </c>
    </row>
    <row r="134" spans="1:38" ht="26.25" customHeight="1" thickBot="1">
      <c r="A134" s="60" t="s">
        <v>288</v>
      </c>
      <c r="B134" s="64" t="s">
        <v>309</v>
      </c>
      <c r="C134" s="61" t="s">
        <v>310</v>
      </c>
      <c r="D134" s="62"/>
      <c r="E134" s="62" t="s">
        <v>443</v>
      </c>
      <c r="F134" s="62" t="s">
        <v>441</v>
      </c>
      <c r="G134" s="62" t="s">
        <v>441</v>
      </c>
      <c r="H134" s="62" t="s">
        <v>441</v>
      </c>
      <c r="I134" s="62" t="s">
        <v>441</v>
      </c>
      <c r="J134" s="62" t="s">
        <v>441</v>
      </c>
      <c r="K134" s="62" t="s">
        <v>441</v>
      </c>
      <c r="L134" s="62" t="s">
        <v>441</v>
      </c>
      <c r="M134" s="62" t="s">
        <v>441</v>
      </c>
      <c r="N134" s="62" t="s">
        <v>441</v>
      </c>
      <c r="O134" s="62" t="s">
        <v>441</v>
      </c>
      <c r="P134" s="62" t="s">
        <v>441</v>
      </c>
      <c r="Q134" s="62" t="s">
        <v>441</v>
      </c>
      <c r="R134" s="62" t="s">
        <v>441</v>
      </c>
      <c r="S134" s="62" t="s">
        <v>441</v>
      </c>
      <c r="T134" s="62" t="s">
        <v>441</v>
      </c>
      <c r="U134" s="62" t="s">
        <v>441</v>
      </c>
      <c r="V134" s="62" t="s">
        <v>441</v>
      </c>
      <c r="W134" s="62" t="s">
        <v>441</v>
      </c>
      <c r="X134" s="62" t="s">
        <v>441</v>
      </c>
      <c r="Y134" s="62" t="s">
        <v>441</v>
      </c>
      <c r="Z134" s="62" t="s">
        <v>441</v>
      </c>
      <c r="AA134" s="62" t="s">
        <v>441</v>
      </c>
      <c r="AB134" s="62" t="s">
        <v>441</v>
      </c>
      <c r="AC134" s="62" t="s">
        <v>441</v>
      </c>
      <c r="AD134" s="62" t="s">
        <v>441</v>
      </c>
      <c r="AE134" s="51"/>
      <c r="AF134" s="62" t="s">
        <v>443</v>
      </c>
      <c r="AG134" s="62" t="s">
        <v>443</v>
      </c>
      <c r="AH134" s="62" t="s">
        <v>443</v>
      </c>
      <c r="AI134" s="62" t="s">
        <v>443</v>
      </c>
      <c r="AJ134" s="62" t="s">
        <v>443</v>
      </c>
      <c r="AK134" s="156" t="s">
        <v>443</v>
      </c>
      <c r="AL134" s="40" t="s">
        <v>412</v>
      </c>
    </row>
    <row r="135" spans="1:38" ht="26.25" customHeight="1" thickBot="1">
      <c r="A135" s="60" t="s">
        <v>288</v>
      </c>
      <c r="B135" s="60" t="s">
        <v>311</v>
      </c>
      <c r="C135" s="61" t="s">
        <v>312</v>
      </c>
      <c r="D135" s="62"/>
      <c r="E135" s="152" t="s">
        <v>444</v>
      </c>
      <c r="F135" s="152" t="s">
        <v>441</v>
      </c>
      <c r="G135" s="152" t="s">
        <v>441</v>
      </c>
      <c r="H135" s="152" t="s">
        <v>441</v>
      </c>
      <c r="I135" s="152" t="s">
        <v>441</v>
      </c>
      <c r="J135" s="152" t="s">
        <v>441</v>
      </c>
      <c r="K135" s="152" t="s">
        <v>441</v>
      </c>
      <c r="L135" s="152" t="s">
        <v>441</v>
      </c>
      <c r="M135" s="152" t="s">
        <v>441</v>
      </c>
      <c r="N135" s="152" t="s">
        <v>441</v>
      </c>
      <c r="O135" s="152" t="s">
        <v>441</v>
      </c>
      <c r="P135" s="152" t="s">
        <v>441</v>
      </c>
      <c r="Q135" s="152" t="s">
        <v>441</v>
      </c>
      <c r="R135" s="152" t="s">
        <v>441</v>
      </c>
      <c r="S135" s="152" t="s">
        <v>441</v>
      </c>
      <c r="T135" s="152" t="s">
        <v>441</v>
      </c>
      <c r="U135" s="152" t="s">
        <v>441</v>
      </c>
      <c r="V135" s="152" t="s">
        <v>441</v>
      </c>
      <c r="W135" s="152" t="s">
        <v>441</v>
      </c>
      <c r="X135" s="152" t="s">
        <v>441</v>
      </c>
      <c r="Y135" s="152" t="s">
        <v>441</v>
      </c>
      <c r="Z135" s="152" t="s">
        <v>441</v>
      </c>
      <c r="AA135" s="152" t="s">
        <v>441</v>
      </c>
      <c r="AB135" s="152" t="s">
        <v>441</v>
      </c>
      <c r="AC135" s="152" t="s">
        <v>441</v>
      </c>
      <c r="AD135" s="152" t="s">
        <v>441</v>
      </c>
      <c r="AE135" s="51"/>
      <c r="AF135" s="62" t="s">
        <v>443</v>
      </c>
      <c r="AG135" s="62" t="s">
        <v>443</v>
      </c>
      <c r="AH135" s="62" t="s">
        <v>443</v>
      </c>
      <c r="AI135" s="62" t="s">
        <v>443</v>
      </c>
      <c r="AJ135" s="62" t="s">
        <v>443</v>
      </c>
      <c r="AK135" s="62">
        <v>16.649999999999999</v>
      </c>
      <c r="AL135" s="40" t="s">
        <v>412</v>
      </c>
    </row>
    <row r="136" spans="1:38" ht="26.25" customHeight="1" thickBot="1">
      <c r="A136" s="60" t="s">
        <v>288</v>
      </c>
      <c r="B136" s="60" t="s">
        <v>313</v>
      </c>
      <c r="C136" s="61" t="s">
        <v>314</v>
      </c>
      <c r="D136" s="62"/>
      <c r="E136" s="62" t="s">
        <v>443</v>
      </c>
      <c r="F136" s="62" t="s">
        <v>441</v>
      </c>
      <c r="G136" s="62" t="s">
        <v>441</v>
      </c>
      <c r="H136" s="62" t="s">
        <v>441</v>
      </c>
      <c r="I136" s="62" t="s">
        <v>441</v>
      </c>
      <c r="J136" s="62" t="s">
        <v>441</v>
      </c>
      <c r="K136" s="62" t="s">
        <v>441</v>
      </c>
      <c r="L136" s="62" t="s">
        <v>441</v>
      </c>
      <c r="M136" s="62" t="s">
        <v>441</v>
      </c>
      <c r="N136" s="62" t="s">
        <v>441</v>
      </c>
      <c r="O136" s="62" t="s">
        <v>441</v>
      </c>
      <c r="P136" s="62" t="s">
        <v>441</v>
      </c>
      <c r="Q136" s="62" t="s">
        <v>441</v>
      </c>
      <c r="R136" s="62" t="s">
        <v>441</v>
      </c>
      <c r="S136" s="62" t="s">
        <v>441</v>
      </c>
      <c r="T136" s="62" t="s">
        <v>441</v>
      </c>
      <c r="U136" s="62" t="s">
        <v>441</v>
      </c>
      <c r="V136" s="62" t="s">
        <v>441</v>
      </c>
      <c r="W136" s="62" t="s">
        <v>441</v>
      </c>
      <c r="X136" s="62" t="s">
        <v>441</v>
      </c>
      <c r="Y136" s="62" t="s">
        <v>441</v>
      </c>
      <c r="Z136" s="62" t="s">
        <v>441</v>
      </c>
      <c r="AA136" s="62" t="s">
        <v>441</v>
      </c>
      <c r="AB136" s="62" t="s">
        <v>441</v>
      </c>
      <c r="AC136" s="62" t="s">
        <v>441</v>
      </c>
      <c r="AD136" s="62" t="s">
        <v>441</v>
      </c>
      <c r="AE136" s="51"/>
      <c r="AF136" s="62" t="s">
        <v>443</v>
      </c>
      <c r="AG136" s="62" t="s">
        <v>443</v>
      </c>
      <c r="AH136" s="62" t="s">
        <v>443</v>
      </c>
      <c r="AI136" s="62" t="s">
        <v>443</v>
      </c>
      <c r="AJ136" s="62" t="s">
        <v>443</v>
      </c>
      <c r="AK136" s="152" t="s">
        <v>443</v>
      </c>
      <c r="AL136" s="40" t="s">
        <v>416</v>
      </c>
    </row>
    <row r="137" spans="1:38" ht="26.25" customHeight="1" thickBot="1">
      <c r="A137" s="60" t="s">
        <v>288</v>
      </c>
      <c r="B137" s="60" t="s">
        <v>315</v>
      </c>
      <c r="C137" s="61" t="s">
        <v>316</v>
      </c>
      <c r="D137" s="62"/>
      <c r="E137" s="62" t="s">
        <v>443</v>
      </c>
      <c r="F137" s="62" t="s">
        <v>441</v>
      </c>
      <c r="G137" s="62" t="s">
        <v>441</v>
      </c>
      <c r="H137" s="62" t="s">
        <v>441</v>
      </c>
      <c r="I137" s="62" t="s">
        <v>441</v>
      </c>
      <c r="J137" s="62" t="s">
        <v>441</v>
      </c>
      <c r="K137" s="62" t="s">
        <v>441</v>
      </c>
      <c r="L137" s="62" t="s">
        <v>441</v>
      </c>
      <c r="M137" s="62" t="s">
        <v>441</v>
      </c>
      <c r="N137" s="62" t="s">
        <v>441</v>
      </c>
      <c r="O137" s="62" t="s">
        <v>441</v>
      </c>
      <c r="P137" s="62" t="s">
        <v>441</v>
      </c>
      <c r="Q137" s="62" t="s">
        <v>441</v>
      </c>
      <c r="R137" s="62" t="s">
        <v>441</v>
      </c>
      <c r="S137" s="62" t="s">
        <v>441</v>
      </c>
      <c r="T137" s="62" t="s">
        <v>441</v>
      </c>
      <c r="U137" s="62" t="s">
        <v>441</v>
      </c>
      <c r="V137" s="62" t="s">
        <v>441</v>
      </c>
      <c r="W137" s="62" t="s">
        <v>441</v>
      </c>
      <c r="X137" s="62" t="s">
        <v>441</v>
      </c>
      <c r="Y137" s="62" t="s">
        <v>441</v>
      </c>
      <c r="Z137" s="62" t="s">
        <v>441</v>
      </c>
      <c r="AA137" s="62" t="s">
        <v>441</v>
      </c>
      <c r="AB137" s="62" t="s">
        <v>441</v>
      </c>
      <c r="AC137" s="62" t="s">
        <v>441</v>
      </c>
      <c r="AD137" s="62" t="s">
        <v>441</v>
      </c>
      <c r="AE137" s="51"/>
      <c r="AF137" s="62" t="s">
        <v>443</v>
      </c>
      <c r="AG137" s="62" t="s">
        <v>443</v>
      </c>
      <c r="AH137" s="62" t="s">
        <v>443</v>
      </c>
      <c r="AI137" s="62" t="s">
        <v>443</v>
      </c>
      <c r="AJ137" s="62" t="s">
        <v>443</v>
      </c>
      <c r="AK137" s="152" t="s">
        <v>443</v>
      </c>
      <c r="AL137" s="40" t="s">
        <v>416</v>
      </c>
    </row>
    <row r="138" spans="1:38" ht="26.25" customHeight="1" thickBot="1">
      <c r="A138" s="64" t="s">
        <v>288</v>
      </c>
      <c r="B138" s="64" t="s">
        <v>317</v>
      </c>
      <c r="C138" s="66" t="s">
        <v>318</v>
      </c>
      <c r="D138" s="63"/>
      <c r="E138" s="62" t="s">
        <v>443</v>
      </c>
      <c r="F138" s="62" t="s">
        <v>441</v>
      </c>
      <c r="G138" s="62" t="s">
        <v>441</v>
      </c>
      <c r="H138" s="62" t="s">
        <v>441</v>
      </c>
      <c r="I138" s="62" t="s">
        <v>441</v>
      </c>
      <c r="J138" s="62" t="s">
        <v>441</v>
      </c>
      <c r="K138" s="62" t="s">
        <v>441</v>
      </c>
      <c r="L138" s="62" t="s">
        <v>441</v>
      </c>
      <c r="M138" s="62" t="s">
        <v>441</v>
      </c>
      <c r="N138" s="62" t="s">
        <v>441</v>
      </c>
      <c r="O138" s="62" t="s">
        <v>441</v>
      </c>
      <c r="P138" s="62" t="s">
        <v>441</v>
      </c>
      <c r="Q138" s="62" t="s">
        <v>441</v>
      </c>
      <c r="R138" s="62" t="s">
        <v>441</v>
      </c>
      <c r="S138" s="62" t="s">
        <v>441</v>
      </c>
      <c r="T138" s="62" t="s">
        <v>441</v>
      </c>
      <c r="U138" s="62" t="s">
        <v>441</v>
      </c>
      <c r="V138" s="62" t="s">
        <v>441</v>
      </c>
      <c r="W138" s="62" t="s">
        <v>441</v>
      </c>
      <c r="X138" s="62" t="s">
        <v>441</v>
      </c>
      <c r="Y138" s="62" t="s">
        <v>441</v>
      </c>
      <c r="Z138" s="62" t="s">
        <v>441</v>
      </c>
      <c r="AA138" s="62" t="s">
        <v>441</v>
      </c>
      <c r="AB138" s="62" t="s">
        <v>441</v>
      </c>
      <c r="AC138" s="62" t="s">
        <v>441</v>
      </c>
      <c r="AD138" s="62" t="s">
        <v>441</v>
      </c>
      <c r="AE138" s="51"/>
      <c r="AF138" s="62" t="s">
        <v>443</v>
      </c>
      <c r="AG138" s="62" t="s">
        <v>443</v>
      </c>
      <c r="AH138" s="62" t="s">
        <v>443</v>
      </c>
      <c r="AI138" s="62" t="s">
        <v>443</v>
      </c>
      <c r="AJ138" s="62" t="s">
        <v>443</v>
      </c>
      <c r="AK138" s="152" t="s">
        <v>443</v>
      </c>
      <c r="AL138" s="40" t="s">
        <v>416</v>
      </c>
    </row>
    <row r="139" spans="1:38" ht="26.25" customHeight="1" thickBot="1">
      <c r="A139" s="64" t="s">
        <v>288</v>
      </c>
      <c r="B139" s="64" t="s">
        <v>319</v>
      </c>
      <c r="C139" s="66" t="s">
        <v>377</v>
      </c>
      <c r="D139" s="63"/>
      <c r="E139" s="142" t="s">
        <v>442</v>
      </c>
      <c r="F139" s="142" t="s">
        <v>441</v>
      </c>
      <c r="G139" s="142" t="s">
        <v>441</v>
      </c>
      <c r="H139" s="142" t="s">
        <v>441</v>
      </c>
      <c r="I139" s="62" t="s">
        <v>441</v>
      </c>
      <c r="J139" s="62" t="s">
        <v>441</v>
      </c>
      <c r="K139" s="62" t="s">
        <v>441</v>
      </c>
      <c r="L139" s="62" t="s">
        <v>441</v>
      </c>
      <c r="M139" s="62" t="s">
        <v>441</v>
      </c>
      <c r="N139" s="62" t="s">
        <v>441</v>
      </c>
      <c r="O139" s="62" t="s">
        <v>441</v>
      </c>
      <c r="P139" s="62" t="s">
        <v>441</v>
      </c>
      <c r="Q139" s="62" t="s">
        <v>441</v>
      </c>
      <c r="R139" s="62" t="s">
        <v>441</v>
      </c>
      <c r="S139" s="62" t="s">
        <v>441</v>
      </c>
      <c r="T139" s="62" t="s">
        <v>441</v>
      </c>
      <c r="U139" s="62" t="s">
        <v>441</v>
      </c>
      <c r="V139" s="62" t="s">
        <v>441</v>
      </c>
      <c r="W139" s="62" t="s">
        <v>441</v>
      </c>
      <c r="X139" s="62" t="s">
        <v>441</v>
      </c>
      <c r="Y139" s="62" t="s">
        <v>441</v>
      </c>
      <c r="Z139" s="62" t="s">
        <v>441</v>
      </c>
      <c r="AA139" s="62" t="s">
        <v>441</v>
      </c>
      <c r="AB139" s="62" t="s">
        <v>441</v>
      </c>
      <c r="AC139" s="62" t="s">
        <v>441</v>
      </c>
      <c r="AD139" s="62" t="s">
        <v>441</v>
      </c>
      <c r="AE139" s="51"/>
      <c r="AF139" s="62" t="s">
        <v>443</v>
      </c>
      <c r="AG139" s="62" t="s">
        <v>443</v>
      </c>
      <c r="AH139" s="62" t="s">
        <v>443</v>
      </c>
      <c r="AI139" s="62" t="s">
        <v>443</v>
      </c>
      <c r="AJ139" s="62" t="s">
        <v>443</v>
      </c>
      <c r="AK139" s="152" t="s">
        <v>443</v>
      </c>
      <c r="AL139" s="40" t="s">
        <v>412</v>
      </c>
    </row>
    <row r="140" spans="1:38" ht="26.25" customHeight="1" thickBot="1">
      <c r="A140" s="60" t="s">
        <v>321</v>
      </c>
      <c r="B140" s="64" t="s">
        <v>322</v>
      </c>
      <c r="C140" s="61" t="s">
        <v>378</v>
      </c>
      <c r="D140" s="62"/>
      <c r="E140" s="142" t="s">
        <v>444</v>
      </c>
      <c r="F140" s="142" t="s">
        <v>441</v>
      </c>
      <c r="G140" s="142" t="s">
        <v>441</v>
      </c>
      <c r="H140" s="142" t="s">
        <v>441</v>
      </c>
      <c r="I140" s="62" t="s">
        <v>441</v>
      </c>
      <c r="J140" s="62" t="s">
        <v>441</v>
      </c>
      <c r="K140" s="62" t="s">
        <v>441</v>
      </c>
      <c r="L140" s="62" t="s">
        <v>441</v>
      </c>
      <c r="M140" s="62" t="s">
        <v>441</v>
      </c>
      <c r="N140" s="62" t="s">
        <v>441</v>
      </c>
      <c r="O140" s="62" t="s">
        <v>441</v>
      </c>
      <c r="P140" s="62" t="s">
        <v>441</v>
      </c>
      <c r="Q140" s="62" t="s">
        <v>441</v>
      </c>
      <c r="R140" s="62" t="s">
        <v>441</v>
      </c>
      <c r="S140" s="62" t="s">
        <v>441</v>
      </c>
      <c r="T140" s="62" t="s">
        <v>441</v>
      </c>
      <c r="U140" s="62" t="s">
        <v>441</v>
      </c>
      <c r="V140" s="62" t="s">
        <v>441</v>
      </c>
      <c r="W140" s="62" t="s">
        <v>441</v>
      </c>
      <c r="X140" s="62" t="s">
        <v>441</v>
      </c>
      <c r="Y140" s="62" t="s">
        <v>441</v>
      </c>
      <c r="Z140" s="62" t="s">
        <v>441</v>
      </c>
      <c r="AA140" s="62" t="s">
        <v>441</v>
      </c>
      <c r="AB140" s="62" t="s">
        <v>441</v>
      </c>
      <c r="AC140" s="62" t="s">
        <v>441</v>
      </c>
      <c r="AD140" s="62" t="s">
        <v>441</v>
      </c>
      <c r="AE140" s="51"/>
      <c r="AF140" s="62" t="s">
        <v>443</v>
      </c>
      <c r="AG140" s="62" t="s">
        <v>443</v>
      </c>
      <c r="AH140" s="62" t="s">
        <v>443</v>
      </c>
      <c r="AI140" s="62" t="s">
        <v>443</v>
      </c>
      <c r="AJ140" s="62" t="s">
        <v>443</v>
      </c>
      <c r="AK140" s="152" t="s">
        <v>443</v>
      </c>
      <c r="AL140" s="40" t="s">
        <v>412</v>
      </c>
    </row>
    <row r="141" spans="1:38" s="6" customFormat="1" ht="37.5" customHeight="1" thickBot="1">
      <c r="A141" s="79"/>
      <c r="B141" s="80" t="s">
        <v>323</v>
      </c>
      <c r="C141" s="81" t="s">
        <v>388</v>
      </c>
      <c r="D141" s="79" t="s">
        <v>142</v>
      </c>
      <c r="E141" s="16">
        <v>33.156253122261113</v>
      </c>
      <c r="F141" s="16" t="s">
        <v>441</v>
      </c>
      <c r="G141" s="16" t="s">
        <v>441</v>
      </c>
      <c r="H141" s="16" t="s">
        <v>441</v>
      </c>
      <c r="I141" s="16" t="s">
        <v>441</v>
      </c>
      <c r="J141" s="16" t="s">
        <v>441</v>
      </c>
      <c r="K141" s="16" t="s">
        <v>441</v>
      </c>
      <c r="L141" s="16" t="s">
        <v>441</v>
      </c>
      <c r="M141" s="16" t="s">
        <v>441</v>
      </c>
      <c r="N141" s="16" t="s">
        <v>441</v>
      </c>
      <c r="O141" s="16" t="s">
        <v>441</v>
      </c>
      <c r="P141" s="16" t="s">
        <v>441</v>
      </c>
      <c r="Q141" s="16" t="s">
        <v>441</v>
      </c>
      <c r="R141" s="16" t="s">
        <v>441</v>
      </c>
      <c r="S141" s="16" t="s">
        <v>441</v>
      </c>
      <c r="T141" s="16" t="s">
        <v>441</v>
      </c>
      <c r="U141" s="16" t="s">
        <v>441</v>
      </c>
      <c r="V141" s="16" t="s">
        <v>441</v>
      </c>
      <c r="W141" s="16" t="s">
        <v>441</v>
      </c>
      <c r="X141" s="16" t="s">
        <v>441</v>
      </c>
      <c r="Y141" s="16" t="s">
        <v>441</v>
      </c>
      <c r="Z141" s="16" t="s">
        <v>441</v>
      </c>
      <c r="AA141" s="16" t="s">
        <v>441</v>
      </c>
      <c r="AB141" s="16" t="s">
        <v>441</v>
      </c>
      <c r="AC141" s="16" t="s">
        <v>441</v>
      </c>
      <c r="AD141" s="16" t="s">
        <v>441</v>
      </c>
      <c r="AE141" s="52"/>
      <c r="AF141" s="16" t="s">
        <v>443</v>
      </c>
      <c r="AG141" s="16" t="s">
        <v>443</v>
      </c>
      <c r="AH141" s="16" t="s">
        <v>443</v>
      </c>
      <c r="AI141" s="16" t="s">
        <v>443</v>
      </c>
      <c r="AJ141" s="16" t="s">
        <v>443</v>
      </c>
      <c r="AK141" s="16" t="s">
        <v>443</v>
      </c>
      <c r="AL141" s="41"/>
    </row>
    <row r="142" spans="1:38" ht="15" customHeight="1" thickBot="1">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c r="A143" s="85"/>
      <c r="B143" s="43" t="s">
        <v>347</v>
      </c>
      <c r="C143" s="86" t="s">
        <v>354</v>
      </c>
      <c r="D143" s="87" t="s">
        <v>281</v>
      </c>
      <c r="E143" s="9" t="s">
        <v>444</v>
      </c>
      <c r="F143" s="9" t="s">
        <v>444</v>
      </c>
      <c r="G143" s="9" t="s">
        <v>444</v>
      </c>
      <c r="H143" s="9" t="s">
        <v>444</v>
      </c>
      <c r="I143" s="9" t="s">
        <v>444</v>
      </c>
      <c r="J143" s="9" t="s">
        <v>444</v>
      </c>
      <c r="K143" s="9" t="s">
        <v>444</v>
      </c>
      <c r="L143" s="9" t="s">
        <v>444</v>
      </c>
      <c r="M143" s="9" t="s">
        <v>444</v>
      </c>
      <c r="N143" s="9" t="s">
        <v>444</v>
      </c>
      <c r="O143" s="9" t="s">
        <v>444</v>
      </c>
      <c r="P143" s="9" t="s">
        <v>444</v>
      </c>
      <c r="Q143" s="9" t="s">
        <v>444</v>
      </c>
      <c r="R143" s="9" t="s">
        <v>444</v>
      </c>
      <c r="S143" s="9" t="s">
        <v>444</v>
      </c>
      <c r="T143" s="9" t="s">
        <v>444</v>
      </c>
      <c r="U143" s="9" t="s">
        <v>444</v>
      </c>
      <c r="V143" s="9" t="s">
        <v>444</v>
      </c>
      <c r="W143" s="9" t="s">
        <v>444</v>
      </c>
      <c r="X143" s="9" t="s">
        <v>444</v>
      </c>
      <c r="Y143" s="9" t="s">
        <v>444</v>
      </c>
      <c r="Z143" s="9" t="s">
        <v>444</v>
      </c>
      <c r="AA143" s="9" t="s">
        <v>444</v>
      </c>
      <c r="AB143" s="9" t="s">
        <v>444</v>
      </c>
      <c r="AC143" s="9" t="s">
        <v>444</v>
      </c>
      <c r="AD143" s="9" t="s">
        <v>444</v>
      </c>
      <c r="AE143" s="54"/>
      <c r="AF143" s="9" t="s">
        <v>444</v>
      </c>
      <c r="AG143" s="9" t="s">
        <v>444</v>
      </c>
      <c r="AH143" s="9" t="s">
        <v>444</v>
      </c>
      <c r="AI143" s="9" t="s">
        <v>444</v>
      </c>
      <c r="AJ143" s="9" t="s">
        <v>444</v>
      </c>
      <c r="AK143" s="9" t="s">
        <v>444</v>
      </c>
      <c r="AL143" s="43" t="s">
        <v>49</v>
      </c>
    </row>
    <row r="144" spans="1:38" ht="26.25" customHeight="1" thickBot="1">
      <c r="A144" s="85"/>
      <c r="B144" s="43" t="s">
        <v>348</v>
      </c>
      <c r="C144" s="86" t="s">
        <v>355</v>
      </c>
      <c r="D144" s="87" t="s">
        <v>281</v>
      </c>
      <c r="E144" s="9" t="s">
        <v>444</v>
      </c>
      <c r="F144" s="9" t="s">
        <v>444</v>
      </c>
      <c r="G144" s="9" t="s">
        <v>444</v>
      </c>
      <c r="H144" s="9" t="s">
        <v>444</v>
      </c>
      <c r="I144" s="9" t="s">
        <v>444</v>
      </c>
      <c r="J144" s="9" t="s">
        <v>444</v>
      </c>
      <c r="K144" s="9" t="s">
        <v>444</v>
      </c>
      <c r="L144" s="9" t="s">
        <v>444</v>
      </c>
      <c r="M144" s="9" t="s">
        <v>444</v>
      </c>
      <c r="N144" s="9" t="s">
        <v>444</v>
      </c>
      <c r="O144" s="9" t="s">
        <v>444</v>
      </c>
      <c r="P144" s="9" t="s">
        <v>444</v>
      </c>
      <c r="Q144" s="9" t="s">
        <v>444</v>
      </c>
      <c r="R144" s="9" t="s">
        <v>444</v>
      </c>
      <c r="S144" s="9" t="s">
        <v>444</v>
      </c>
      <c r="T144" s="9" t="s">
        <v>444</v>
      </c>
      <c r="U144" s="9" t="s">
        <v>444</v>
      </c>
      <c r="V144" s="9" t="s">
        <v>444</v>
      </c>
      <c r="W144" s="9" t="s">
        <v>444</v>
      </c>
      <c r="X144" s="9" t="s">
        <v>444</v>
      </c>
      <c r="Y144" s="9" t="s">
        <v>444</v>
      </c>
      <c r="Z144" s="9" t="s">
        <v>444</v>
      </c>
      <c r="AA144" s="9" t="s">
        <v>444</v>
      </c>
      <c r="AB144" s="9" t="s">
        <v>444</v>
      </c>
      <c r="AC144" s="9" t="s">
        <v>444</v>
      </c>
      <c r="AD144" s="9" t="s">
        <v>444</v>
      </c>
      <c r="AE144" s="54"/>
      <c r="AF144" s="9" t="s">
        <v>444</v>
      </c>
      <c r="AG144" s="9" t="s">
        <v>444</v>
      </c>
      <c r="AH144" s="9" t="s">
        <v>444</v>
      </c>
      <c r="AI144" s="9" t="s">
        <v>444</v>
      </c>
      <c r="AJ144" s="9" t="s">
        <v>444</v>
      </c>
      <c r="AK144" s="9" t="s">
        <v>444</v>
      </c>
      <c r="AL144" s="43" t="s">
        <v>49</v>
      </c>
    </row>
    <row r="145" spans="1:38" ht="26.25" customHeight="1" thickBot="1">
      <c r="A145" s="85"/>
      <c r="B145" s="43" t="s">
        <v>349</v>
      </c>
      <c r="C145" s="86" t="s">
        <v>356</v>
      </c>
      <c r="D145" s="87" t="s">
        <v>281</v>
      </c>
      <c r="E145" s="9" t="s">
        <v>444</v>
      </c>
      <c r="F145" s="9" t="s">
        <v>444</v>
      </c>
      <c r="G145" s="9" t="s">
        <v>444</v>
      </c>
      <c r="H145" s="9" t="s">
        <v>444</v>
      </c>
      <c r="I145" s="9" t="s">
        <v>444</v>
      </c>
      <c r="J145" s="9" t="s">
        <v>444</v>
      </c>
      <c r="K145" s="9" t="s">
        <v>444</v>
      </c>
      <c r="L145" s="9" t="s">
        <v>444</v>
      </c>
      <c r="M145" s="9" t="s">
        <v>444</v>
      </c>
      <c r="N145" s="9" t="s">
        <v>444</v>
      </c>
      <c r="O145" s="9" t="s">
        <v>444</v>
      </c>
      <c r="P145" s="9" t="s">
        <v>444</v>
      </c>
      <c r="Q145" s="9" t="s">
        <v>444</v>
      </c>
      <c r="R145" s="9" t="s">
        <v>444</v>
      </c>
      <c r="S145" s="9" t="s">
        <v>444</v>
      </c>
      <c r="T145" s="9" t="s">
        <v>444</v>
      </c>
      <c r="U145" s="9" t="s">
        <v>444</v>
      </c>
      <c r="V145" s="9" t="s">
        <v>444</v>
      </c>
      <c r="W145" s="9" t="s">
        <v>444</v>
      </c>
      <c r="X145" s="9" t="s">
        <v>444</v>
      </c>
      <c r="Y145" s="9" t="s">
        <v>444</v>
      </c>
      <c r="Z145" s="9" t="s">
        <v>444</v>
      </c>
      <c r="AA145" s="9" t="s">
        <v>444</v>
      </c>
      <c r="AB145" s="9" t="s">
        <v>444</v>
      </c>
      <c r="AC145" s="9" t="s">
        <v>444</v>
      </c>
      <c r="AD145" s="9" t="s">
        <v>444</v>
      </c>
      <c r="AE145" s="54"/>
      <c r="AF145" s="9" t="s">
        <v>444</v>
      </c>
      <c r="AG145" s="9" t="s">
        <v>444</v>
      </c>
      <c r="AH145" s="9" t="s">
        <v>444</v>
      </c>
      <c r="AI145" s="9" t="s">
        <v>444</v>
      </c>
      <c r="AJ145" s="9" t="s">
        <v>444</v>
      </c>
      <c r="AK145" s="9" t="s">
        <v>444</v>
      </c>
      <c r="AL145" s="43" t="s">
        <v>49</v>
      </c>
    </row>
    <row r="146" spans="1:38" ht="26.25" customHeight="1" thickBot="1">
      <c r="A146" s="85"/>
      <c r="B146" s="43" t="s">
        <v>350</v>
      </c>
      <c r="C146" s="86" t="s">
        <v>357</v>
      </c>
      <c r="D146" s="87" t="s">
        <v>281</v>
      </c>
      <c r="E146" s="9" t="s">
        <v>444</v>
      </c>
      <c r="F146" s="9" t="s">
        <v>444</v>
      </c>
      <c r="G146" s="9" t="s">
        <v>444</v>
      </c>
      <c r="H146" s="9" t="s">
        <v>444</v>
      </c>
      <c r="I146" s="9" t="s">
        <v>444</v>
      </c>
      <c r="J146" s="9" t="s">
        <v>444</v>
      </c>
      <c r="K146" s="9" t="s">
        <v>444</v>
      </c>
      <c r="L146" s="9" t="s">
        <v>444</v>
      </c>
      <c r="M146" s="9" t="s">
        <v>444</v>
      </c>
      <c r="N146" s="9" t="s">
        <v>444</v>
      </c>
      <c r="O146" s="9" t="s">
        <v>444</v>
      </c>
      <c r="P146" s="9" t="s">
        <v>444</v>
      </c>
      <c r="Q146" s="9" t="s">
        <v>444</v>
      </c>
      <c r="R146" s="9" t="s">
        <v>444</v>
      </c>
      <c r="S146" s="9" t="s">
        <v>444</v>
      </c>
      <c r="T146" s="9" t="s">
        <v>444</v>
      </c>
      <c r="U146" s="9" t="s">
        <v>444</v>
      </c>
      <c r="V146" s="9" t="s">
        <v>444</v>
      </c>
      <c r="W146" s="9" t="s">
        <v>444</v>
      </c>
      <c r="X146" s="9" t="s">
        <v>444</v>
      </c>
      <c r="Y146" s="9" t="s">
        <v>444</v>
      </c>
      <c r="Z146" s="9" t="s">
        <v>444</v>
      </c>
      <c r="AA146" s="9" t="s">
        <v>444</v>
      </c>
      <c r="AB146" s="9" t="s">
        <v>444</v>
      </c>
      <c r="AC146" s="9" t="s">
        <v>444</v>
      </c>
      <c r="AD146" s="9" t="s">
        <v>444</v>
      </c>
      <c r="AE146" s="54"/>
      <c r="AF146" s="9" t="s">
        <v>444</v>
      </c>
      <c r="AG146" s="9" t="s">
        <v>444</v>
      </c>
      <c r="AH146" s="9" t="s">
        <v>444</v>
      </c>
      <c r="AI146" s="9" t="s">
        <v>444</v>
      </c>
      <c r="AJ146" s="9" t="s">
        <v>444</v>
      </c>
      <c r="AK146" s="9" t="s">
        <v>444</v>
      </c>
      <c r="AL146" s="43" t="s">
        <v>49</v>
      </c>
    </row>
    <row r="147" spans="1:38" ht="26.25" customHeight="1" thickBot="1">
      <c r="A147" s="85"/>
      <c r="B147" s="43" t="s">
        <v>351</v>
      </c>
      <c r="C147" s="86" t="s">
        <v>358</v>
      </c>
      <c r="D147" s="87" t="s">
        <v>281</v>
      </c>
      <c r="E147" s="9" t="s">
        <v>444</v>
      </c>
      <c r="F147" s="9" t="s">
        <v>444</v>
      </c>
      <c r="G147" s="9" t="s">
        <v>444</v>
      </c>
      <c r="H147" s="9" t="s">
        <v>444</v>
      </c>
      <c r="I147" s="9" t="s">
        <v>444</v>
      </c>
      <c r="J147" s="9" t="s">
        <v>444</v>
      </c>
      <c r="K147" s="9" t="s">
        <v>444</v>
      </c>
      <c r="L147" s="9" t="s">
        <v>444</v>
      </c>
      <c r="M147" s="9" t="s">
        <v>444</v>
      </c>
      <c r="N147" s="9" t="s">
        <v>444</v>
      </c>
      <c r="O147" s="9" t="s">
        <v>444</v>
      </c>
      <c r="P147" s="9" t="s">
        <v>444</v>
      </c>
      <c r="Q147" s="9" t="s">
        <v>444</v>
      </c>
      <c r="R147" s="9" t="s">
        <v>444</v>
      </c>
      <c r="S147" s="9" t="s">
        <v>444</v>
      </c>
      <c r="T147" s="9" t="s">
        <v>444</v>
      </c>
      <c r="U147" s="9" t="s">
        <v>444</v>
      </c>
      <c r="V147" s="9" t="s">
        <v>444</v>
      </c>
      <c r="W147" s="9" t="s">
        <v>444</v>
      </c>
      <c r="X147" s="9" t="s">
        <v>444</v>
      </c>
      <c r="Y147" s="9" t="s">
        <v>444</v>
      </c>
      <c r="Z147" s="9" t="s">
        <v>444</v>
      </c>
      <c r="AA147" s="9" t="s">
        <v>444</v>
      </c>
      <c r="AB147" s="9" t="s">
        <v>444</v>
      </c>
      <c r="AC147" s="9" t="s">
        <v>444</v>
      </c>
      <c r="AD147" s="9" t="s">
        <v>444</v>
      </c>
      <c r="AE147" s="54"/>
      <c r="AF147" s="9" t="s">
        <v>444</v>
      </c>
      <c r="AG147" s="9" t="s">
        <v>444</v>
      </c>
      <c r="AH147" s="9" t="s">
        <v>444</v>
      </c>
      <c r="AI147" s="9" t="s">
        <v>444</v>
      </c>
      <c r="AJ147" s="9" t="s">
        <v>444</v>
      </c>
      <c r="AK147" s="9" t="s">
        <v>444</v>
      </c>
      <c r="AL147" s="43" t="s">
        <v>49</v>
      </c>
    </row>
    <row r="148" spans="1:38" ht="26.25" customHeight="1" thickBot="1">
      <c r="A148" s="85"/>
      <c r="B148" s="43" t="s">
        <v>352</v>
      </c>
      <c r="C148" s="86" t="s">
        <v>359</v>
      </c>
      <c r="D148" s="87" t="s">
        <v>281</v>
      </c>
      <c r="E148" s="9" t="s">
        <v>444</v>
      </c>
      <c r="F148" s="9" t="s">
        <v>444</v>
      </c>
      <c r="G148" s="9" t="s">
        <v>444</v>
      </c>
      <c r="H148" s="9" t="s">
        <v>444</v>
      </c>
      <c r="I148" s="9" t="s">
        <v>444</v>
      </c>
      <c r="J148" s="9" t="s">
        <v>444</v>
      </c>
      <c r="K148" s="9" t="s">
        <v>444</v>
      </c>
      <c r="L148" s="9" t="s">
        <v>444</v>
      </c>
      <c r="M148" s="9" t="s">
        <v>444</v>
      </c>
      <c r="N148" s="9" t="s">
        <v>444</v>
      </c>
      <c r="O148" s="9" t="s">
        <v>444</v>
      </c>
      <c r="P148" s="9" t="s">
        <v>444</v>
      </c>
      <c r="Q148" s="9" t="s">
        <v>444</v>
      </c>
      <c r="R148" s="9" t="s">
        <v>444</v>
      </c>
      <c r="S148" s="9" t="s">
        <v>444</v>
      </c>
      <c r="T148" s="9" t="s">
        <v>444</v>
      </c>
      <c r="U148" s="9" t="s">
        <v>444</v>
      </c>
      <c r="V148" s="9" t="s">
        <v>444</v>
      </c>
      <c r="W148" s="9" t="s">
        <v>444</v>
      </c>
      <c r="X148" s="9" t="s">
        <v>444</v>
      </c>
      <c r="Y148" s="9" t="s">
        <v>444</v>
      </c>
      <c r="Z148" s="9" t="s">
        <v>444</v>
      </c>
      <c r="AA148" s="9" t="s">
        <v>444</v>
      </c>
      <c r="AB148" s="9" t="s">
        <v>444</v>
      </c>
      <c r="AC148" s="9" t="s">
        <v>444</v>
      </c>
      <c r="AD148" s="9" t="s">
        <v>444</v>
      </c>
      <c r="AE148" s="54"/>
      <c r="AF148" s="9" t="s">
        <v>444</v>
      </c>
      <c r="AG148" s="9" t="s">
        <v>444</v>
      </c>
      <c r="AH148" s="9" t="s">
        <v>444</v>
      </c>
      <c r="AI148" s="9" t="s">
        <v>444</v>
      </c>
      <c r="AJ148" s="9" t="s">
        <v>444</v>
      </c>
      <c r="AK148" s="9" t="s">
        <v>444</v>
      </c>
      <c r="AL148" s="43" t="s">
        <v>413</v>
      </c>
    </row>
    <row r="149" spans="1:38" ht="26.25" customHeight="1" thickBot="1">
      <c r="A149" s="85"/>
      <c r="B149" s="43" t="s">
        <v>353</v>
      </c>
      <c r="C149" s="86" t="s">
        <v>360</v>
      </c>
      <c r="D149" s="87" t="s">
        <v>281</v>
      </c>
      <c r="E149" s="9" t="s">
        <v>444</v>
      </c>
      <c r="F149" s="9" t="s">
        <v>444</v>
      </c>
      <c r="G149" s="9" t="s">
        <v>444</v>
      </c>
      <c r="H149" s="9" t="s">
        <v>444</v>
      </c>
      <c r="I149" s="9" t="s">
        <v>444</v>
      </c>
      <c r="J149" s="9" t="s">
        <v>444</v>
      </c>
      <c r="K149" s="9" t="s">
        <v>444</v>
      </c>
      <c r="L149" s="9" t="s">
        <v>444</v>
      </c>
      <c r="M149" s="9" t="s">
        <v>444</v>
      </c>
      <c r="N149" s="9" t="s">
        <v>444</v>
      </c>
      <c r="O149" s="9" t="s">
        <v>444</v>
      </c>
      <c r="P149" s="9" t="s">
        <v>444</v>
      </c>
      <c r="Q149" s="9" t="s">
        <v>444</v>
      </c>
      <c r="R149" s="9" t="s">
        <v>444</v>
      </c>
      <c r="S149" s="9" t="s">
        <v>444</v>
      </c>
      <c r="T149" s="9" t="s">
        <v>444</v>
      </c>
      <c r="U149" s="9" t="s">
        <v>444</v>
      </c>
      <c r="V149" s="9" t="s">
        <v>444</v>
      </c>
      <c r="W149" s="9" t="s">
        <v>444</v>
      </c>
      <c r="X149" s="9" t="s">
        <v>444</v>
      </c>
      <c r="Y149" s="9" t="s">
        <v>444</v>
      </c>
      <c r="Z149" s="9" t="s">
        <v>444</v>
      </c>
      <c r="AA149" s="9" t="s">
        <v>444</v>
      </c>
      <c r="AB149" s="9" t="s">
        <v>444</v>
      </c>
      <c r="AC149" s="9" t="s">
        <v>444</v>
      </c>
      <c r="AD149" s="9" t="s">
        <v>444</v>
      </c>
      <c r="AE149" s="54"/>
      <c r="AF149" s="9" t="s">
        <v>444</v>
      </c>
      <c r="AG149" s="9" t="s">
        <v>444</v>
      </c>
      <c r="AH149" s="9" t="s">
        <v>444</v>
      </c>
      <c r="AI149" s="9" t="s">
        <v>444</v>
      </c>
      <c r="AJ149" s="9" t="s">
        <v>444</v>
      </c>
      <c r="AK149" s="9" t="s">
        <v>444</v>
      </c>
      <c r="AL149" s="43" t="s">
        <v>413</v>
      </c>
    </row>
    <row r="150" spans="1:38" ht="15" customHeight="1" thickBot="1">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c r="A151" s="88"/>
      <c r="B151" s="44" t="s">
        <v>325</v>
      </c>
      <c r="C151" s="89" t="s">
        <v>369</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c r="A152" s="90"/>
      <c r="B152" s="91" t="s">
        <v>367</v>
      </c>
      <c r="C152" s="92" t="s">
        <v>364</v>
      </c>
      <c r="D152" s="90" t="s">
        <v>297</v>
      </c>
      <c r="E152" s="11">
        <f>SUM(E$141, E$151, IF(AND(ISNUMBER(SEARCH($B$4,"AT|BE|CH|GB|IE|LT|LU|NL")),SUM(E$143:E$149)&gt;0),SUM(E$143:E$149)-SUM(E$27:E$33),0))</f>
        <v>33.156253122261113</v>
      </c>
      <c r="F152" s="11">
        <f t="shared" ref="F152:AD152" si="0">SUM(F$141, F$151, IF(AND(ISNUMBER(SEARCH($B$4,"AT|BE|CH|GB|IE|LT|LU|NL")),SUM(F$143:F$149)&gt;0),SUM(F$143:F$149)-SUM(F$27:F$33),0))</f>
        <v>0</v>
      </c>
      <c r="G152" s="11">
        <f t="shared" si="0"/>
        <v>0</v>
      </c>
      <c r="H152" s="11">
        <f t="shared" si="0"/>
        <v>0</v>
      </c>
      <c r="I152" s="11">
        <f t="shared" si="0"/>
        <v>0</v>
      </c>
      <c r="J152" s="11">
        <f t="shared" si="0"/>
        <v>0</v>
      </c>
      <c r="K152" s="11">
        <f t="shared" si="0"/>
        <v>0</v>
      </c>
      <c r="L152" s="11">
        <f t="shared" si="0"/>
        <v>0</v>
      </c>
      <c r="M152" s="11">
        <f t="shared" si="0"/>
        <v>0</v>
      </c>
      <c r="N152" s="11">
        <f t="shared" si="0"/>
        <v>0</v>
      </c>
      <c r="O152" s="11">
        <f t="shared" si="0"/>
        <v>0</v>
      </c>
      <c r="P152" s="11">
        <f t="shared" si="0"/>
        <v>0</v>
      </c>
      <c r="Q152" s="11">
        <f t="shared" si="0"/>
        <v>0</v>
      </c>
      <c r="R152" s="11">
        <f t="shared" si="0"/>
        <v>0</v>
      </c>
      <c r="S152" s="11">
        <f t="shared" si="0"/>
        <v>0</v>
      </c>
      <c r="T152" s="11">
        <f t="shared" si="0"/>
        <v>0</v>
      </c>
      <c r="U152" s="11">
        <f t="shared" si="0"/>
        <v>0</v>
      </c>
      <c r="V152" s="11">
        <f t="shared" si="0"/>
        <v>0</v>
      </c>
      <c r="W152" s="11">
        <f t="shared" si="0"/>
        <v>0</v>
      </c>
      <c r="X152" s="11">
        <f t="shared" si="0"/>
        <v>0</v>
      </c>
      <c r="Y152" s="11">
        <f t="shared" si="0"/>
        <v>0</v>
      </c>
      <c r="Z152" s="11">
        <f t="shared" si="0"/>
        <v>0</v>
      </c>
      <c r="AA152" s="11">
        <f t="shared" si="0"/>
        <v>0</v>
      </c>
      <c r="AB152" s="11">
        <f t="shared" si="0"/>
        <v>0</v>
      </c>
      <c r="AC152" s="11">
        <f t="shared" si="0"/>
        <v>0</v>
      </c>
      <c r="AD152" s="11">
        <f t="shared" si="0"/>
        <v>0</v>
      </c>
      <c r="AE152" s="54"/>
      <c r="AF152" s="11"/>
      <c r="AG152" s="11"/>
      <c r="AH152" s="11"/>
      <c r="AI152" s="11"/>
      <c r="AJ152" s="11"/>
      <c r="AK152" s="11"/>
      <c r="AL152" s="45"/>
    </row>
    <row r="153" spans="1:38" ht="26.25" customHeight="1" thickBot="1">
      <c r="A153" s="88"/>
      <c r="B153" s="44" t="s">
        <v>326</v>
      </c>
      <c r="C153" s="89" t="s">
        <v>370</v>
      </c>
      <c r="D153" s="88" t="s">
        <v>320</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c r="A154" s="90"/>
      <c r="B154" s="91" t="s">
        <v>368</v>
      </c>
      <c r="C154" s="92" t="s">
        <v>365</v>
      </c>
      <c r="D154" s="90" t="s">
        <v>324</v>
      </c>
      <c r="E154" s="11">
        <f>SUM(E$141, E$153, -1 * IF(OR($B$6=2005,$B$6&gt;=2020),SUM(E$99:E$122),0), IF(AND(ISNUMBER(SEARCH($B$4,"AT|BE|CH|GB|IE|LT|LU|NL")),SUM(E$143:E$149)&gt;0),SUM(E$143:E$149)-SUM(E$27:E$33),0))</f>
        <v>33.156253122261113</v>
      </c>
      <c r="F154" s="11">
        <f>SUM(F$141, F$153, -1 * IF(OR($B$6=2005,$B$6&gt;=2020),SUM(F$99:F$122),0), IF(AND(ISNUMBER(SEARCH($B$4,"AT|BE|CH|GB|IE|LT|LU|NL")),SUM(F$143:F$149)&gt;0),SUM(F$143:F$149)-SUM(F$27:F$33),0))</f>
        <v>0</v>
      </c>
      <c r="G154" s="11">
        <f>SUM(G$141, G$153, IF(AND(ISNUMBER(SEARCH($B$4,"AT|BE|CH|GB|IE|LT|LU|NL")),SUM(G$143:G$149)&gt;0),SUM(G$143:G$149)-SUM(G$27:G$33),0))</f>
        <v>0</v>
      </c>
      <c r="H154" s="11">
        <f>SUM(H$141, H$153, IF(AND(ISNUMBER(SEARCH($B$4,"AT|BE|CH|GB|IE|LT|LU|NL")),SUM(H$143:H$149)&gt;0),SUM(H$143:H$149)-SUM(H$27:H$33),0))</f>
        <v>0</v>
      </c>
      <c r="I154" s="11">
        <f t="shared" ref="I154:AD154" si="1">SUM(I$141, I$153, IF(AND(ISNUMBER(SEARCH($B$4,"AT|BE|CH|GB|IE|LT|LU|NL")),SUM(I$143:I$149)&gt;0),SUM(I$143:I$149)-SUM(I$27:I$33),0))</f>
        <v>0</v>
      </c>
      <c r="J154" s="11">
        <f t="shared" si="1"/>
        <v>0</v>
      </c>
      <c r="K154" s="11">
        <f t="shared" si="1"/>
        <v>0</v>
      </c>
      <c r="L154" s="11">
        <f t="shared" si="1"/>
        <v>0</v>
      </c>
      <c r="M154" s="11">
        <f t="shared" si="1"/>
        <v>0</v>
      </c>
      <c r="N154" s="11">
        <f t="shared" si="1"/>
        <v>0</v>
      </c>
      <c r="O154" s="11">
        <f t="shared" si="1"/>
        <v>0</v>
      </c>
      <c r="P154" s="11">
        <f t="shared" si="1"/>
        <v>0</v>
      </c>
      <c r="Q154" s="11">
        <f t="shared" si="1"/>
        <v>0</v>
      </c>
      <c r="R154" s="11">
        <f t="shared" si="1"/>
        <v>0</v>
      </c>
      <c r="S154" s="11">
        <f t="shared" si="1"/>
        <v>0</v>
      </c>
      <c r="T154" s="11">
        <f t="shared" si="1"/>
        <v>0</v>
      </c>
      <c r="U154" s="11">
        <f t="shared" si="1"/>
        <v>0</v>
      </c>
      <c r="V154" s="11">
        <f t="shared" si="1"/>
        <v>0</v>
      </c>
      <c r="W154" s="11">
        <f t="shared" si="1"/>
        <v>0</v>
      </c>
      <c r="X154" s="11">
        <f t="shared" si="1"/>
        <v>0</v>
      </c>
      <c r="Y154" s="11">
        <f t="shared" si="1"/>
        <v>0</v>
      </c>
      <c r="Z154" s="11">
        <f t="shared" si="1"/>
        <v>0</v>
      </c>
      <c r="AA154" s="11">
        <f t="shared" si="1"/>
        <v>0</v>
      </c>
      <c r="AB154" s="11">
        <f t="shared" si="1"/>
        <v>0</v>
      </c>
      <c r="AC154" s="11">
        <f t="shared" si="1"/>
        <v>0</v>
      </c>
      <c r="AD154" s="11">
        <f t="shared" si="1"/>
        <v>0</v>
      </c>
      <c r="AE154" s="56"/>
      <c r="AF154" s="11"/>
      <c r="AG154" s="11"/>
      <c r="AH154" s="11"/>
      <c r="AI154" s="11"/>
      <c r="AJ154" s="11"/>
      <c r="AK154" s="11"/>
      <c r="AL154" s="45"/>
    </row>
    <row r="155" spans="1:38" ht="15" customHeight="1" thickBot="1">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c r="A156" s="95" t="s">
        <v>363</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c r="A157" s="48" t="s">
        <v>327</v>
      </c>
      <c r="B157" s="48" t="s">
        <v>328</v>
      </c>
      <c r="C157" s="97" t="s">
        <v>329</v>
      </c>
      <c r="D157" s="98"/>
      <c r="E157" s="19" t="s">
        <v>444</v>
      </c>
      <c r="F157" s="19" t="s">
        <v>444</v>
      </c>
      <c r="G157" s="19" t="s">
        <v>444</v>
      </c>
      <c r="H157" s="19" t="s">
        <v>443</v>
      </c>
      <c r="I157" s="19" t="s">
        <v>443</v>
      </c>
      <c r="J157" s="19" t="s">
        <v>443</v>
      </c>
      <c r="K157" s="19" t="s">
        <v>443</v>
      </c>
      <c r="L157" s="19" t="s">
        <v>443</v>
      </c>
      <c r="M157" s="19" t="s">
        <v>443</v>
      </c>
      <c r="N157" s="19" t="s">
        <v>443</v>
      </c>
      <c r="O157" s="19" t="s">
        <v>443</v>
      </c>
      <c r="P157" s="19" t="s">
        <v>443</v>
      </c>
      <c r="Q157" s="19" t="s">
        <v>443</v>
      </c>
      <c r="R157" s="19" t="s">
        <v>443</v>
      </c>
      <c r="S157" s="19" t="s">
        <v>443</v>
      </c>
      <c r="T157" s="19" t="s">
        <v>443</v>
      </c>
      <c r="U157" s="19" t="s">
        <v>443</v>
      </c>
      <c r="V157" s="19" t="s">
        <v>443</v>
      </c>
      <c r="W157" s="19" t="s">
        <v>443</v>
      </c>
      <c r="X157" s="19" t="s">
        <v>443</v>
      </c>
      <c r="Y157" s="19" t="s">
        <v>443</v>
      </c>
      <c r="Z157" s="19" t="s">
        <v>443</v>
      </c>
      <c r="AA157" s="19" t="s">
        <v>443</v>
      </c>
      <c r="AB157" s="19" t="s">
        <v>443</v>
      </c>
      <c r="AC157" s="19" t="s">
        <v>443</v>
      </c>
      <c r="AD157" s="19" t="s">
        <v>443</v>
      </c>
      <c r="AE157" s="54"/>
      <c r="AF157" s="19" t="s">
        <v>444</v>
      </c>
      <c r="AG157" s="19" t="s">
        <v>443</v>
      </c>
      <c r="AH157" s="19" t="s">
        <v>443</v>
      </c>
      <c r="AI157" s="19" t="s">
        <v>444</v>
      </c>
      <c r="AJ157" s="19" t="s">
        <v>443</v>
      </c>
      <c r="AK157" s="19" t="s">
        <v>443</v>
      </c>
      <c r="AL157" s="48" t="s">
        <v>49</v>
      </c>
    </row>
    <row r="158" spans="1:38" ht="26.25" customHeight="1" thickBot="1">
      <c r="A158" s="48" t="s">
        <v>327</v>
      </c>
      <c r="B158" s="48" t="s">
        <v>330</v>
      </c>
      <c r="C158" s="97" t="s">
        <v>331</v>
      </c>
      <c r="D158" s="98"/>
      <c r="E158" s="19" t="s">
        <v>444</v>
      </c>
      <c r="F158" s="19" t="s">
        <v>444</v>
      </c>
      <c r="G158" s="19" t="s">
        <v>444</v>
      </c>
      <c r="H158" s="19" t="s">
        <v>442</v>
      </c>
      <c r="I158" s="19" t="s">
        <v>442</v>
      </c>
      <c r="J158" s="19" t="s">
        <v>442</v>
      </c>
      <c r="K158" s="19" t="s">
        <v>442</v>
      </c>
      <c r="L158" s="19" t="s">
        <v>442</v>
      </c>
      <c r="M158" s="19" t="s">
        <v>442</v>
      </c>
      <c r="N158" s="19" t="s">
        <v>442</v>
      </c>
      <c r="O158" s="19" t="s">
        <v>442</v>
      </c>
      <c r="P158" s="19" t="s">
        <v>442</v>
      </c>
      <c r="Q158" s="19" t="s">
        <v>442</v>
      </c>
      <c r="R158" s="19" t="s">
        <v>442</v>
      </c>
      <c r="S158" s="19" t="s">
        <v>442</v>
      </c>
      <c r="T158" s="19" t="s">
        <v>442</v>
      </c>
      <c r="U158" s="19" t="s">
        <v>442</v>
      </c>
      <c r="V158" s="19" t="s">
        <v>442</v>
      </c>
      <c r="W158" s="19" t="s">
        <v>442</v>
      </c>
      <c r="X158" s="19" t="s">
        <v>442</v>
      </c>
      <c r="Y158" s="19" t="s">
        <v>442</v>
      </c>
      <c r="Z158" s="19" t="s">
        <v>442</v>
      </c>
      <c r="AA158" s="19" t="s">
        <v>442</v>
      </c>
      <c r="AB158" s="19" t="s">
        <v>443</v>
      </c>
      <c r="AC158" s="19" t="s">
        <v>443</v>
      </c>
      <c r="AD158" s="19" t="s">
        <v>443</v>
      </c>
      <c r="AE158" s="54"/>
      <c r="AF158" s="19" t="s">
        <v>444</v>
      </c>
      <c r="AG158" s="19" t="s">
        <v>443</v>
      </c>
      <c r="AH158" s="19" t="s">
        <v>443</v>
      </c>
      <c r="AI158" s="19" t="s">
        <v>444</v>
      </c>
      <c r="AJ158" s="19" t="s">
        <v>443</v>
      </c>
      <c r="AK158" s="19" t="s">
        <v>443</v>
      </c>
      <c r="AL158" s="48" t="s">
        <v>49</v>
      </c>
    </row>
    <row r="159" spans="1:38" ht="26.25" customHeight="1" thickBot="1">
      <c r="A159" s="48" t="s">
        <v>332</v>
      </c>
      <c r="B159" s="48" t="s">
        <v>333</v>
      </c>
      <c r="C159" s="97" t="s">
        <v>411</v>
      </c>
      <c r="D159" s="98"/>
      <c r="E159" s="19" t="s">
        <v>442</v>
      </c>
      <c r="F159" s="19" t="s">
        <v>442</v>
      </c>
      <c r="G159" s="19" t="s">
        <v>442</v>
      </c>
      <c r="H159" s="19" t="s">
        <v>444</v>
      </c>
      <c r="I159" s="19" t="s">
        <v>444</v>
      </c>
      <c r="J159" s="19" t="s">
        <v>444</v>
      </c>
      <c r="K159" s="19" t="s">
        <v>444</v>
      </c>
      <c r="L159" s="19" t="s">
        <v>444</v>
      </c>
      <c r="M159" s="19" t="s">
        <v>444</v>
      </c>
      <c r="N159" s="19" t="s">
        <v>444</v>
      </c>
      <c r="O159" s="19" t="s">
        <v>444</v>
      </c>
      <c r="P159" s="19" t="s">
        <v>444</v>
      </c>
      <c r="Q159" s="19" t="s">
        <v>444</v>
      </c>
      <c r="R159" s="19" t="s">
        <v>444</v>
      </c>
      <c r="S159" s="19" t="s">
        <v>444</v>
      </c>
      <c r="T159" s="19" t="s">
        <v>444</v>
      </c>
      <c r="U159" s="19" t="s">
        <v>444</v>
      </c>
      <c r="V159" s="19" t="s">
        <v>444</v>
      </c>
      <c r="W159" s="19" t="s">
        <v>444</v>
      </c>
      <c r="X159" s="19" t="s">
        <v>444</v>
      </c>
      <c r="Y159" s="19" t="s">
        <v>444</v>
      </c>
      <c r="Z159" s="19" t="s">
        <v>444</v>
      </c>
      <c r="AA159" s="19" t="s">
        <v>444</v>
      </c>
      <c r="AB159" s="19" t="s">
        <v>444</v>
      </c>
      <c r="AC159" s="19" t="s">
        <v>444</v>
      </c>
      <c r="AD159" s="19" t="s">
        <v>444</v>
      </c>
      <c r="AE159" s="54"/>
      <c r="AF159" s="19" t="s">
        <v>442</v>
      </c>
      <c r="AG159" s="19" t="s">
        <v>442</v>
      </c>
      <c r="AH159" s="19" t="s">
        <v>443</v>
      </c>
      <c r="AI159" s="19" t="s">
        <v>442</v>
      </c>
      <c r="AJ159" s="19" t="s">
        <v>443</v>
      </c>
      <c r="AK159" s="19" t="s">
        <v>443</v>
      </c>
      <c r="AL159" s="48" t="s">
        <v>49</v>
      </c>
    </row>
    <row r="160" spans="1:38" ht="26.25" customHeight="1" thickBot="1">
      <c r="A160" s="48" t="s">
        <v>334</v>
      </c>
      <c r="B160" s="48" t="s">
        <v>335</v>
      </c>
      <c r="C160" s="97" t="s">
        <v>336</v>
      </c>
      <c r="D160" s="98"/>
      <c r="E160" s="19" t="s">
        <v>444</v>
      </c>
      <c r="F160" s="19" t="s">
        <v>444</v>
      </c>
      <c r="G160" s="19" t="s">
        <v>444</v>
      </c>
      <c r="H160" s="19" t="s">
        <v>444</v>
      </c>
      <c r="I160" s="19" t="s">
        <v>444</v>
      </c>
      <c r="J160" s="19" t="s">
        <v>444</v>
      </c>
      <c r="K160" s="19" t="s">
        <v>444</v>
      </c>
      <c r="L160" s="19" t="s">
        <v>444</v>
      </c>
      <c r="M160" s="19" t="s">
        <v>444</v>
      </c>
      <c r="N160" s="19" t="s">
        <v>444</v>
      </c>
      <c r="O160" s="19" t="s">
        <v>444</v>
      </c>
      <c r="P160" s="19" t="s">
        <v>444</v>
      </c>
      <c r="Q160" s="19" t="s">
        <v>444</v>
      </c>
      <c r="R160" s="19" t="s">
        <v>444</v>
      </c>
      <c r="S160" s="19" t="s">
        <v>444</v>
      </c>
      <c r="T160" s="19" t="s">
        <v>444</v>
      </c>
      <c r="U160" s="19" t="s">
        <v>444</v>
      </c>
      <c r="V160" s="19" t="s">
        <v>444</v>
      </c>
      <c r="W160" s="19" t="s">
        <v>444</v>
      </c>
      <c r="X160" s="19" t="s">
        <v>444</v>
      </c>
      <c r="Y160" s="19" t="s">
        <v>444</v>
      </c>
      <c r="Z160" s="19" t="s">
        <v>444</v>
      </c>
      <c r="AA160" s="19" t="s">
        <v>444</v>
      </c>
      <c r="AB160" s="19" t="s">
        <v>443</v>
      </c>
      <c r="AC160" s="19" t="s">
        <v>443</v>
      </c>
      <c r="AD160" s="19" t="s">
        <v>443</v>
      </c>
      <c r="AE160" s="54"/>
      <c r="AF160" s="19" t="s">
        <v>442</v>
      </c>
      <c r="AG160" s="19" t="s">
        <v>442</v>
      </c>
      <c r="AH160" s="19" t="s">
        <v>442</v>
      </c>
      <c r="AI160" s="19" t="s">
        <v>442</v>
      </c>
      <c r="AJ160" s="19" t="s">
        <v>442</v>
      </c>
      <c r="AK160" s="19" t="s">
        <v>443</v>
      </c>
      <c r="AL160" s="48" t="s">
        <v>49</v>
      </c>
    </row>
    <row r="161" spans="1:38" ht="26.25" customHeight="1" thickBot="1">
      <c r="A161" s="49" t="s">
        <v>334</v>
      </c>
      <c r="B161" s="49" t="s">
        <v>337</v>
      </c>
      <c r="C161" s="99" t="s">
        <v>338</v>
      </c>
      <c r="D161" s="100"/>
      <c r="E161" s="20" t="s">
        <v>444</v>
      </c>
      <c r="F161" s="20" t="s">
        <v>444</v>
      </c>
      <c r="G161" s="20" t="s">
        <v>444</v>
      </c>
      <c r="H161" s="20" t="s">
        <v>444</v>
      </c>
      <c r="I161" s="20" t="s">
        <v>444</v>
      </c>
      <c r="J161" s="20" t="s">
        <v>444</v>
      </c>
      <c r="K161" s="20" t="s">
        <v>444</v>
      </c>
      <c r="L161" s="20" t="s">
        <v>444</v>
      </c>
      <c r="M161" s="20" t="s">
        <v>444</v>
      </c>
      <c r="N161" s="20" t="s">
        <v>444</v>
      </c>
      <c r="O161" s="20" t="s">
        <v>444</v>
      </c>
      <c r="P161" s="20" t="s">
        <v>444</v>
      </c>
      <c r="Q161" s="20" t="s">
        <v>444</v>
      </c>
      <c r="R161" s="20" t="s">
        <v>444</v>
      </c>
      <c r="S161" s="20" t="s">
        <v>444</v>
      </c>
      <c r="T161" s="20" t="s">
        <v>444</v>
      </c>
      <c r="U161" s="20" t="s">
        <v>444</v>
      </c>
      <c r="V161" s="20" t="s">
        <v>444</v>
      </c>
      <c r="W161" s="20" t="s">
        <v>444</v>
      </c>
      <c r="X161" s="20" t="s">
        <v>444</v>
      </c>
      <c r="Y161" s="20" t="s">
        <v>444</v>
      </c>
      <c r="Z161" s="20" t="s">
        <v>444</v>
      </c>
      <c r="AA161" s="20" t="s">
        <v>444</v>
      </c>
      <c r="AB161" s="20" t="s">
        <v>443</v>
      </c>
      <c r="AC161" s="20" t="s">
        <v>443</v>
      </c>
      <c r="AD161" s="20" t="s">
        <v>443</v>
      </c>
      <c r="AE161" s="55"/>
      <c r="AF161" s="20" t="s">
        <v>443</v>
      </c>
      <c r="AG161" s="20" t="s">
        <v>443</v>
      </c>
      <c r="AH161" s="20" t="s">
        <v>443</v>
      </c>
      <c r="AI161" s="20" t="s">
        <v>443</v>
      </c>
      <c r="AJ161" s="20" t="s">
        <v>443</v>
      </c>
      <c r="AK161" s="20" t="s">
        <v>443</v>
      </c>
      <c r="AL161" s="49" t="s">
        <v>412</v>
      </c>
    </row>
    <row r="162" spans="1:38" ht="26.25" customHeight="1" thickBot="1">
      <c r="A162" s="50" t="s">
        <v>339</v>
      </c>
      <c r="B162" s="50" t="s">
        <v>340</v>
      </c>
      <c r="C162" s="101" t="s">
        <v>341</v>
      </c>
      <c r="D162" s="102"/>
      <c r="E162" s="21" t="s">
        <v>442</v>
      </c>
      <c r="F162" s="21" t="s">
        <v>442</v>
      </c>
      <c r="G162" s="21" t="s">
        <v>442</v>
      </c>
      <c r="H162" s="21" t="s">
        <v>442</v>
      </c>
      <c r="I162" s="21" t="s">
        <v>442</v>
      </c>
      <c r="J162" s="21" t="s">
        <v>442</v>
      </c>
      <c r="K162" s="21" t="s">
        <v>442</v>
      </c>
      <c r="L162" s="21" t="s">
        <v>442</v>
      </c>
      <c r="M162" s="21" t="s">
        <v>442</v>
      </c>
      <c r="N162" s="21" t="s">
        <v>442</v>
      </c>
      <c r="O162" s="21" t="s">
        <v>442</v>
      </c>
      <c r="P162" s="21" t="s">
        <v>442</v>
      </c>
      <c r="Q162" s="21" t="s">
        <v>442</v>
      </c>
      <c r="R162" s="21" t="s">
        <v>442</v>
      </c>
      <c r="S162" s="21" t="s">
        <v>442</v>
      </c>
      <c r="T162" s="21" t="s">
        <v>442</v>
      </c>
      <c r="U162" s="21" t="s">
        <v>442</v>
      </c>
      <c r="V162" s="21" t="s">
        <v>442</v>
      </c>
      <c r="W162" s="21" t="s">
        <v>442</v>
      </c>
      <c r="X162" s="21" t="s">
        <v>442</v>
      </c>
      <c r="Y162" s="21" t="s">
        <v>442</v>
      </c>
      <c r="Z162" s="21" t="s">
        <v>442</v>
      </c>
      <c r="AA162" s="21" t="s">
        <v>442</v>
      </c>
      <c r="AB162" s="21" t="s">
        <v>442</v>
      </c>
      <c r="AC162" s="21" t="s">
        <v>443</v>
      </c>
      <c r="AD162" s="21" t="s">
        <v>443</v>
      </c>
      <c r="AE162" s="55"/>
      <c r="AF162" s="21" t="s">
        <v>443</v>
      </c>
      <c r="AG162" s="21" t="s">
        <v>443</v>
      </c>
      <c r="AH162" s="21" t="s">
        <v>443</v>
      </c>
      <c r="AI162" s="21" t="s">
        <v>443</v>
      </c>
      <c r="AJ162" s="21" t="s">
        <v>443</v>
      </c>
      <c r="AK162" s="21" t="s">
        <v>442</v>
      </c>
      <c r="AL162" s="50" t="s">
        <v>412</v>
      </c>
    </row>
    <row r="163" spans="1:38" ht="26.25" customHeight="1" thickBot="1">
      <c r="A163" s="50" t="s">
        <v>339</v>
      </c>
      <c r="B163" s="50" t="s">
        <v>342</v>
      </c>
      <c r="C163" s="101" t="s">
        <v>343</v>
      </c>
      <c r="D163" s="102"/>
      <c r="E163" s="21" t="s">
        <v>444</v>
      </c>
      <c r="F163" s="21" t="s">
        <v>444</v>
      </c>
      <c r="G163" s="21" t="s">
        <v>444</v>
      </c>
      <c r="H163" s="21" t="s">
        <v>444</v>
      </c>
      <c r="I163" s="21" t="s">
        <v>444</v>
      </c>
      <c r="J163" s="21" t="s">
        <v>444</v>
      </c>
      <c r="K163" s="21" t="s">
        <v>444</v>
      </c>
      <c r="L163" s="21" t="s">
        <v>444</v>
      </c>
      <c r="M163" s="21" t="s">
        <v>444</v>
      </c>
      <c r="N163" s="21" t="s">
        <v>443</v>
      </c>
      <c r="O163" s="21" t="s">
        <v>443</v>
      </c>
      <c r="P163" s="21" t="s">
        <v>443</v>
      </c>
      <c r="Q163" s="21" t="s">
        <v>443</v>
      </c>
      <c r="R163" s="21" t="s">
        <v>443</v>
      </c>
      <c r="S163" s="21" t="s">
        <v>443</v>
      </c>
      <c r="T163" s="21" t="s">
        <v>443</v>
      </c>
      <c r="U163" s="21" t="s">
        <v>443</v>
      </c>
      <c r="V163" s="21" t="s">
        <v>443</v>
      </c>
      <c r="W163" s="21" t="s">
        <v>443</v>
      </c>
      <c r="X163" s="21" t="s">
        <v>443</v>
      </c>
      <c r="Y163" s="21" t="s">
        <v>443</v>
      </c>
      <c r="Z163" s="21" t="s">
        <v>443</v>
      </c>
      <c r="AA163" s="21" t="s">
        <v>443</v>
      </c>
      <c r="AB163" s="21" t="s">
        <v>443</v>
      </c>
      <c r="AC163" s="21" t="s">
        <v>443</v>
      </c>
      <c r="AD163" s="21" t="s">
        <v>443</v>
      </c>
      <c r="AE163" s="55"/>
      <c r="AF163" s="21" t="s">
        <v>443</v>
      </c>
      <c r="AG163" s="21" t="s">
        <v>443</v>
      </c>
      <c r="AH163" s="21" t="s">
        <v>443</v>
      </c>
      <c r="AI163" s="21" t="s">
        <v>443</v>
      </c>
      <c r="AJ163" s="21" t="s">
        <v>443</v>
      </c>
      <c r="AK163" s="21">
        <v>2844</v>
      </c>
      <c r="AL163" s="50" t="s">
        <v>344</v>
      </c>
    </row>
    <row r="164" spans="1:38" ht="26.25" customHeight="1" thickBot="1">
      <c r="A164" s="50" t="s">
        <v>339</v>
      </c>
      <c r="B164" s="50" t="s">
        <v>345</v>
      </c>
      <c r="C164" s="101" t="s">
        <v>346</v>
      </c>
      <c r="D164" s="102"/>
      <c r="E164" s="21" t="s">
        <v>444</v>
      </c>
      <c r="F164" s="21" t="s">
        <v>444</v>
      </c>
      <c r="G164" s="21" t="s">
        <v>444</v>
      </c>
      <c r="H164" s="21" t="s">
        <v>444</v>
      </c>
      <c r="I164" s="21" t="s">
        <v>444</v>
      </c>
      <c r="J164" s="21" t="s">
        <v>444</v>
      </c>
      <c r="K164" s="21" t="s">
        <v>444</v>
      </c>
      <c r="L164" s="21" t="s">
        <v>444</v>
      </c>
      <c r="M164" s="21" t="s">
        <v>444</v>
      </c>
      <c r="N164" s="21" t="s">
        <v>444</v>
      </c>
      <c r="O164" s="21" t="s">
        <v>444</v>
      </c>
      <c r="P164" s="21" t="s">
        <v>444</v>
      </c>
      <c r="Q164" s="21" t="s">
        <v>444</v>
      </c>
      <c r="R164" s="21" t="s">
        <v>444</v>
      </c>
      <c r="S164" s="21" t="s">
        <v>444</v>
      </c>
      <c r="T164" s="21" t="s">
        <v>444</v>
      </c>
      <c r="U164" s="21" t="s">
        <v>444</v>
      </c>
      <c r="V164" s="21" t="s">
        <v>444</v>
      </c>
      <c r="W164" s="21" t="s">
        <v>444</v>
      </c>
      <c r="X164" s="21" t="s">
        <v>444</v>
      </c>
      <c r="Y164" s="21" t="s">
        <v>444</v>
      </c>
      <c r="Z164" s="21" t="s">
        <v>444</v>
      </c>
      <c r="AA164" s="21" t="s">
        <v>444</v>
      </c>
      <c r="AB164" s="21" t="s">
        <v>444</v>
      </c>
      <c r="AC164" s="21" t="s">
        <v>444</v>
      </c>
      <c r="AD164" s="21" t="s">
        <v>444</v>
      </c>
      <c r="AE164" s="59"/>
      <c r="AF164" s="21" t="s">
        <v>443</v>
      </c>
      <c r="AG164" s="21" t="s">
        <v>443</v>
      </c>
      <c r="AH164" s="21" t="s">
        <v>443</v>
      </c>
      <c r="AI164" s="21" t="s">
        <v>443</v>
      </c>
      <c r="AJ164" s="21" t="s">
        <v>443</v>
      </c>
      <c r="AK164" s="21" t="s">
        <v>444</v>
      </c>
      <c r="AL164" s="50" t="s">
        <v>412</v>
      </c>
    </row>
    <row r="165" spans="1:38" ht="15" customHeight="1">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c r="A166" s="270" t="s">
        <v>371</v>
      </c>
      <c r="B166" s="270"/>
      <c r="C166" s="270"/>
      <c r="D166" s="270"/>
      <c r="E166" s="270"/>
      <c r="F166" s="270"/>
      <c r="G166" s="270"/>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c r="A167" s="270" t="s">
        <v>375</v>
      </c>
      <c r="B167" s="270"/>
      <c r="C167" s="270"/>
      <c r="D167" s="270"/>
      <c r="E167" s="270"/>
      <c r="F167" s="270"/>
      <c r="G167" s="270"/>
      <c r="H167" s="111"/>
      <c r="I167" s="112"/>
      <c r="J167"/>
      <c r="K167"/>
      <c r="L167"/>
      <c r="M167" s="112"/>
      <c r="N167" s="112"/>
      <c r="O167" s="112"/>
      <c r="P167" s="112"/>
      <c r="Q167" s="112"/>
      <c r="R167" s="112"/>
      <c r="S167" s="112"/>
      <c r="T167" s="112"/>
      <c r="U167" s="112"/>
    </row>
    <row r="168" spans="1:38" s="116" customFormat="1" ht="26.25" customHeight="1">
      <c r="A168" s="270" t="s">
        <v>372</v>
      </c>
      <c r="B168" s="270"/>
      <c r="C168" s="270"/>
      <c r="D168" s="270"/>
      <c r="E168" s="270"/>
      <c r="F168" s="270"/>
      <c r="G168" s="270"/>
      <c r="H168" s="111"/>
      <c r="I168" s="112"/>
      <c r="J168"/>
      <c r="K168"/>
      <c r="L168"/>
      <c r="M168" s="112"/>
      <c r="N168" s="112"/>
      <c r="O168" s="112"/>
      <c r="P168" s="112"/>
      <c r="Q168" s="112"/>
      <c r="R168" s="112"/>
      <c r="S168" s="112"/>
      <c r="T168" s="112"/>
      <c r="U168" s="112"/>
    </row>
    <row r="169" spans="1:38" s="113" customFormat="1" ht="26.25" customHeight="1">
      <c r="A169" s="270" t="s">
        <v>373</v>
      </c>
      <c r="B169" s="270"/>
      <c r="C169" s="270"/>
      <c r="D169" s="270"/>
      <c r="E169" s="270"/>
      <c r="F169" s="270"/>
      <c r="G169" s="270"/>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c r="A170" s="270" t="s">
        <v>374</v>
      </c>
      <c r="B170" s="270"/>
      <c r="C170" s="270"/>
      <c r="D170" s="270"/>
      <c r="E170" s="270"/>
      <c r="F170" s="270"/>
      <c r="G170" s="270"/>
      <c r="H170" s="111"/>
      <c r="I170" s="112"/>
      <c r="J170"/>
      <c r="K170"/>
      <c r="L170"/>
      <c r="M170" s="112"/>
      <c r="N170" s="112"/>
      <c r="O170" s="112"/>
      <c r="P170" s="112"/>
      <c r="Q170" s="112"/>
      <c r="R170" s="112"/>
      <c r="S170" s="112"/>
      <c r="T170" s="112"/>
      <c r="U170" s="11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ignoredErrors>
    <ignoredError sqref="E152:AD152 E154:AD154 E153:H153 J153:AD153" unlocked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filterMode="1"/>
  <dimension ref="A1:AM171"/>
  <sheetViews>
    <sheetView zoomScale="80" zoomScaleNormal="80" workbookViewId="0">
      <selection activeCell="E141" sqref="E141"/>
    </sheetView>
  </sheetViews>
  <sheetFormatPr defaultColWidth="8.85546875" defaultRowHeight="12.75"/>
  <cols>
    <col min="1" max="2" width="21.42578125" style="1" customWidth="1"/>
    <col min="3" max="3" width="46.42578125" style="15" customWidth="1"/>
    <col min="4" max="4" width="7.140625" style="1" customWidth="1"/>
    <col min="5" max="7" width="8.5703125" style="1" customWidth="1"/>
    <col min="8" max="9" width="8.5703125" style="1" hidden="1" customWidth="1"/>
    <col min="10" max="10" width="8.5703125" style="1" customWidth="1"/>
    <col min="11" max="13" width="8.5703125" style="1" hidden="1" customWidth="1"/>
    <col min="14" max="16" width="8.5703125" style="1" customWidth="1"/>
    <col min="17" max="24" width="8.5703125" style="1" hidden="1" customWidth="1"/>
    <col min="25" max="25" width="12.42578125" style="1" hidden="1" customWidth="1"/>
    <col min="26" max="30" width="8.5703125" style="1" hidden="1" customWidth="1"/>
    <col min="31" max="31" width="2.140625" style="1" customWidth="1"/>
    <col min="32" max="36" width="8.5703125" style="1" customWidth="1"/>
    <col min="37" max="37" width="14" style="1" customWidth="1"/>
    <col min="38" max="38" width="25.7109375" style="1" customWidth="1"/>
    <col min="39" max="16384" width="8.85546875" style="1"/>
  </cols>
  <sheetData>
    <row r="1" spans="1:38" ht="22.5" customHeight="1">
      <c r="A1" s="23" t="s">
        <v>362</v>
      </c>
      <c r="B1" s="24"/>
      <c r="C1" s="25"/>
    </row>
    <row r="2" spans="1:38">
      <c r="A2" s="26" t="s">
        <v>361</v>
      </c>
      <c r="B2" s="24"/>
      <c r="C2" s="25"/>
    </row>
    <row r="3" spans="1:38">
      <c r="B3" s="24"/>
      <c r="C3" s="25"/>
      <c r="F3" s="24"/>
      <c r="R3" s="2"/>
      <c r="S3" s="2"/>
      <c r="T3" s="2"/>
      <c r="U3" s="2"/>
      <c r="V3" s="2"/>
    </row>
    <row r="4" spans="1:38">
      <c r="A4" s="26" t="s">
        <v>0</v>
      </c>
      <c r="B4" s="17" t="s">
        <v>428</v>
      </c>
      <c r="C4" s="27" t="s">
        <v>1</v>
      </c>
      <c r="R4" s="2"/>
      <c r="S4" s="2"/>
      <c r="T4" s="2"/>
      <c r="U4" s="2"/>
      <c r="V4" s="2"/>
    </row>
    <row r="5" spans="1:38">
      <c r="A5" s="26" t="s">
        <v>2</v>
      </c>
      <c r="B5" s="185" t="s">
        <v>453</v>
      </c>
      <c r="C5" s="27" t="s">
        <v>3</v>
      </c>
      <c r="R5" s="2"/>
      <c r="S5" s="2"/>
      <c r="T5" s="2"/>
      <c r="U5" s="2"/>
      <c r="V5" s="2"/>
    </row>
    <row r="6" spans="1:38">
      <c r="A6" s="26" t="s">
        <v>4</v>
      </c>
      <c r="B6" s="17">
        <v>2015</v>
      </c>
      <c r="C6" s="27" t="s">
        <v>5</v>
      </c>
      <c r="R6" s="28"/>
      <c r="S6" s="28"/>
      <c r="T6" s="28"/>
      <c r="U6" s="28"/>
      <c r="V6" s="28"/>
    </row>
    <row r="7" spans="1:38">
      <c r="A7" s="26" t="s">
        <v>6</v>
      </c>
      <c r="B7" s="17" t="s">
        <v>450</v>
      </c>
      <c r="C7" s="27" t="s">
        <v>7</v>
      </c>
      <c r="R7" s="2"/>
      <c r="S7" s="2"/>
      <c r="T7" s="2"/>
      <c r="U7" s="2"/>
      <c r="V7" s="2"/>
    </row>
    <row r="8" spans="1:38">
      <c r="A8" s="6"/>
      <c r="B8" s="24"/>
      <c r="C8" s="25"/>
      <c r="R8" s="2"/>
      <c r="S8" s="2"/>
      <c r="T8" s="2"/>
      <c r="U8" s="2"/>
      <c r="V8" s="2"/>
      <c r="AF8" s="28"/>
    </row>
    <row r="9" spans="1:38" ht="13.5" thickBot="1">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c r="A10" s="271" t="str">
        <f>B4&amp;": "&amp;B5&amp;": "&amp;B6</f>
        <v>MK:  04/03/2024: 2015</v>
      </c>
      <c r="B10" s="273" t="s">
        <v>8</v>
      </c>
      <c r="C10" s="274"/>
      <c r="D10" s="275"/>
      <c r="E10" s="261" t="s">
        <v>9</v>
      </c>
      <c r="F10" s="262"/>
      <c r="G10" s="262"/>
      <c r="H10" s="263"/>
      <c r="I10" s="261" t="s">
        <v>10</v>
      </c>
      <c r="J10" s="262"/>
      <c r="K10" s="262"/>
      <c r="L10" s="263"/>
      <c r="M10" s="279" t="s">
        <v>11</v>
      </c>
      <c r="N10" s="261" t="s">
        <v>12</v>
      </c>
      <c r="O10" s="262"/>
      <c r="P10" s="263"/>
      <c r="Q10" s="261" t="s">
        <v>13</v>
      </c>
      <c r="R10" s="262"/>
      <c r="S10" s="262"/>
      <c r="T10" s="262"/>
      <c r="U10" s="262"/>
      <c r="V10" s="263"/>
      <c r="W10" s="261" t="s">
        <v>366</v>
      </c>
      <c r="X10" s="262"/>
      <c r="Y10" s="262"/>
      <c r="Z10" s="262"/>
      <c r="AA10" s="262"/>
      <c r="AB10" s="262"/>
      <c r="AC10" s="262"/>
      <c r="AD10" s="263"/>
      <c r="AE10" s="33"/>
      <c r="AF10" s="261" t="s">
        <v>383</v>
      </c>
      <c r="AG10" s="262"/>
      <c r="AH10" s="262"/>
      <c r="AI10" s="262"/>
      <c r="AJ10" s="262"/>
      <c r="AK10" s="262"/>
      <c r="AL10" s="263"/>
    </row>
    <row r="11" spans="1:38" ht="15" customHeight="1" thickBot="1">
      <c r="A11" s="272"/>
      <c r="B11" s="276"/>
      <c r="C11" s="277"/>
      <c r="D11" s="278"/>
      <c r="E11" s="264"/>
      <c r="F11" s="265"/>
      <c r="G11" s="265"/>
      <c r="H11" s="266"/>
      <c r="I11" s="264"/>
      <c r="J11" s="265"/>
      <c r="K11" s="265"/>
      <c r="L11" s="266"/>
      <c r="M11" s="280"/>
      <c r="N11" s="264"/>
      <c r="O11" s="265"/>
      <c r="P11" s="266"/>
      <c r="Q11" s="264"/>
      <c r="R11" s="265"/>
      <c r="S11" s="265"/>
      <c r="T11" s="265"/>
      <c r="U11" s="265"/>
      <c r="V11" s="266"/>
      <c r="W11" s="108"/>
      <c r="X11" s="267" t="s">
        <v>31</v>
      </c>
      <c r="Y11" s="268"/>
      <c r="Z11" s="268"/>
      <c r="AA11" s="268"/>
      <c r="AB11" s="269"/>
      <c r="AC11" s="109"/>
      <c r="AD11" s="110"/>
      <c r="AE11" s="34"/>
      <c r="AF11" s="264"/>
      <c r="AG11" s="265"/>
      <c r="AH11" s="265"/>
      <c r="AI11" s="265"/>
      <c r="AJ11" s="265"/>
      <c r="AK11" s="265"/>
      <c r="AL11" s="266"/>
    </row>
    <row r="12" spans="1:38" ht="52.5" customHeight="1" thickBot="1">
      <c r="A12" s="272"/>
      <c r="B12" s="276"/>
      <c r="C12" s="277"/>
      <c r="D12" s="278"/>
      <c r="E12" s="104" t="s">
        <v>384</v>
      </c>
      <c r="F12" s="104" t="s">
        <v>14</v>
      </c>
      <c r="G12" s="104" t="s">
        <v>15</v>
      </c>
      <c r="H12" s="104" t="s">
        <v>16</v>
      </c>
      <c r="I12" s="104" t="s">
        <v>17</v>
      </c>
      <c r="J12" s="105" t="s">
        <v>18</v>
      </c>
      <c r="K12" s="105" t="s">
        <v>19</v>
      </c>
      <c r="L12" s="106" t="s">
        <v>394</v>
      </c>
      <c r="M12" s="104" t="s">
        <v>20</v>
      </c>
      <c r="N12" s="105" t="s">
        <v>21</v>
      </c>
      <c r="O12" s="105" t="s">
        <v>22</v>
      </c>
      <c r="P12" s="105" t="s">
        <v>23</v>
      </c>
      <c r="Q12" s="105" t="s">
        <v>24</v>
      </c>
      <c r="R12" s="105" t="s">
        <v>25</v>
      </c>
      <c r="S12" s="105" t="s">
        <v>26</v>
      </c>
      <c r="T12" s="105" t="s">
        <v>27</v>
      </c>
      <c r="U12" s="105" t="s">
        <v>28</v>
      </c>
      <c r="V12" s="105" t="s">
        <v>29</v>
      </c>
      <c r="W12" s="104" t="s">
        <v>30</v>
      </c>
      <c r="X12" s="104" t="s">
        <v>395</v>
      </c>
      <c r="Y12" s="104" t="s">
        <v>396</v>
      </c>
      <c r="Z12" s="104" t="s">
        <v>397</v>
      </c>
      <c r="AA12" s="104" t="s">
        <v>398</v>
      </c>
      <c r="AB12" s="104" t="s">
        <v>41</v>
      </c>
      <c r="AC12" s="105" t="s">
        <v>32</v>
      </c>
      <c r="AD12" s="105" t="s">
        <v>33</v>
      </c>
      <c r="AE12" s="35"/>
      <c r="AF12" s="104" t="s">
        <v>34</v>
      </c>
      <c r="AG12" s="104" t="s">
        <v>35</v>
      </c>
      <c r="AH12" s="104" t="s">
        <v>36</v>
      </c>
      <c r="AI12" s="104" t="s">
        <v>37</v>
      </c>
      <c r="AJ12" s="104" t="s">
        <v>38</v>
      </c>
      <c r="AK12" s="104" t="s">
        <v>39</v>
      </c>
      <c r="AL12" s="107" t="s">
        <v>40</v>
      </c>
    </row>
    <row r="13" spans="1:38" ht="37.5" customHeight="1" thickBot="1">
      <c r="A13" s="36" t="s">
        <v>42</v>
      </c>
      <c r="B13" s="36" t="s">
        <v>43</v>
      </c>
      <c r="C13" s="37" t="s">
        <v>427</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ht="26.25" customHeight="1" thickBot="1">
      <c r="A14" s="60" t="s">
        <v>50</v>
      </c>
      <c r="B14" s="60" t="s">
        <v>51</v>
      </c>
      <c r="C14" s="61" t="s">
        <v>52</v>
      </c>
      <c r="D14" s="62"/>
      <c r="E14" s="62">
        <v>7.787338032054774</v>
      </c>
      <c r="F14" s="62">
        <v>6.7907043218330465E-2</v>
      </c>
      <c r="G14" s="62">
        <v>69.506957756173591</v>
      </c>
      <c r="H14" s="62" t="s">
        <v>443</v>
      </c>
      <c r="I14" s="62">
        <v>1.7342917630000001</v>
      </c>
      <c r="J14" s="62">
        <v>4.3687738075400491</v>
      </c>
      <c r="K14" s="62">
        <v>6.4702093099010849</v>
      </c>
      <c r="L14" s="62">
        <v>2.0499390097115197E-2</v>
      </c>
      <c r="M14" s="62">
        <v>1.9082069808599569</v>
      </c>
      <c r="N14" s="62">
        <v>0.60456704605188893</v>
      </c>
      <c r="O14" s="62">
        <v>7.3596704261581478E-2</v>
      </c>
      <c r="P14" s="62">
        <v>0.11633958799107963</v>
      </c>
      <c r="Q14" s="62">
        <v>0.57615047868930769</v>
      </c>
      <c r="R14" s="62">
        <v>0.36642263627246768</v>
      </c>
      <c r="S14" s="62">
        <v>4.834428730559677E-2</v>
      </c>
      <c r="T14" s="62">
        <v>0.7957591638933863</v>
      </c>
      <c r="U14" s="62">
        <v>1.7950606439434502</v>
      </c>
      <c r="V14" s="62">
        <v>0.4913961995834889</v>
      </c>
      <c r="W14" s="62">
        <v>0.40233707244129485</v>
      </c>
      <c r="X14" s="62">
        <v>5.4311906390726955E-5</v>
      </c>
      <c r="Y14" s="62">
        <v>1.483152426178753E-3</v>
      </c>
      <c r="Z14" s="62">
        <v>1.164625192898753E-3</v>
      </c>
      <c r="AA14" s="62">
        <v>9.746401656855294E-5</v>
      </c>
      <c r="AB14" s="62">
        <v>2.7995535420367859E-3</v>
      </c>
      <c r="AC14" s="62">
        <v>2.6676655787200005E-4</v>
      </c>
      <c r="AD14" s="157">
        <v>1.3139248372800002E-4</v>
      </c>
      <c r="AE14" s="158"/>
      <c r="AF14" s="159">
        <v>1606.0518900000002</v>
      </c>
      <c r="AG14" s="62">
        <v>39815.904160000006</v>
      </c>
      <c r="AH14" s="62">
        <v>3258.0223258963301</v>
      </c>
      <c r="AI14" s="62" t="s">
        <v>443</v>
      </c>
      <c r="AJ14" s="62" t="s">
        <v>443</v>
      </c>
      <c r="AK14" s="62" t="s">
        <v>443</v>
      </c>
      <c r="AL14" s="40" t="s">
        <v>49</v>
      </c>
    </row>
    <row r="15" spans="1:38" ht="26.25" hidden="1" customHeight="1" thickBot="1">
      <c r="A15" s="60" t="s">
        <v>53</v>
      </c>
      <c r="B15" s="60" t="s">
        <v>54</v>
      </c>
      <c r="C15" s="61" t="s">
        <v>55</v>
      </c>
      <c r="D15" s="62"/>
      <c r="E15" s="62" t="s">
        <v>442</v>
      </c>
      <c r="F15" s="62" t="s">
        <v>442</v>
      </c>
      <c r="G15" s="62" t="s">
        <v>442</v>
      </c>
      <c r="H15" s="62" t="s">
        <v>442</v>
      </c>
      <c r="I15" s="62" t="s">
        <v>442</v>
      </c>
      <c r="J15" s="62" t="s">
        <v>442</v>
      </c>
      <c r="K15" s="62" t="s">
        <v>442</v>
      </c>
      <c r="L15" s="62" t="s">
        <v>442</v>
      </c>
      <c r="M15" s="62" t="s">
        <v>442</v>
      </c>
      <c r="N15" s="62" t="s">
        <v>442</v>
      </c>
      <c r="O15" s="62" t="s">
        <v>442</v>
      </c>
      <c r="P15" s="62" t="s">
        <v>442</v>
      </c>
      <c r="Q15" s="62" t="s">
        <v>442</v>
      </c>
      <c r="R15" s="62" t="s">
        <v>442</v>
      </c>
      <c r="S15" s="62" t="s">
        <v>442</v>
      </c>
      <c r="T15" s="62" t="s">
        <v>442</v>
      </c>
      <c r="U15" s="62" t="s">
        <v>442</v>
      </c>
      <c r="V15" s="62" t="s">
        <v>442</v>
      </c>
      <c r="W15" s="62" t="s">
        <v>442</v>
      </c>
      <c r="X15" s="62" t="s">
        <v>442</v>
      </c>
      <c r="Y15" s="62" t="s">
        <v>442</v>
      </c>
      <c r="Z15" s="62" t="s">
        <v>442</v>
      </c>
      <c r="AA15" s="62" t="s">
        <v>442</v>
      </c>
      <c r="AB15" s="62" t="s">
        <v>442</v>
      </c>
      <c r="AC15" s="62" t="s">
        <v>442</v>
      </c>
      <c r="AD15" s="157" t="s">
        <v>442</v>
      </c>
      <c r="AE15" s="158"/>
      <c r="AF15" s="62" t="s">
        <v>442</v>
      </c>
      <c r="AG15" s="62" t="s">
        <v>442</v>
      </c>
      <c r="AH15" s="62" t="s">
        <v>442</v>
      </c>
      <c r="AI15" s="62" t="s">
        <v>442</v>
      </c>
      <c r="AJ15" s="62" t="s">
        <v>442</v>
      </c>
      <c r="AK15" s="62" t="s">
        <v>442</v>
      </c>
      <c r="AL15" s="40" t="s">
        <v>49</v>
      </c>
    </row>
    <row r="16" spans="1:38" ht="26.25" hidden="1" customHeight="1" thickBot="1">
      <c r="A16" s="60" t="s">
        <v>53</v>
      </c>
      <c r="B16" s="60" t="s">
        <v>56</v>
      </c>
      <c r="C16" s="61" t="s">
        <v>57</v>
      </c>
      <c r="D16" s="62"/>
      <c r="E16" s="62" t="s">
        <v>442</v>
      </c>
      <c r="F16" s="62" t="s">
        <v>442</v>
      </c>
      <c r="G16" s="62" t="s">
        <v>442</v>
      </c>
      <c r="H16" s="62" t="s">
        <v>442</v>
      </c>
      <c r="I16" s="62" t="s">
        <v>442</v>
      </c>
      <c r="J16" s="62" t="s">
        <v>442</v>
      </c>
      <c r="K16" s="62" t="s">
        <v>442</v>
      </c>
      <c r="L16" s="62" t="s">
        <v>442</v>
      </c>
      <c r="M16" s="62" t="s">
        <v>442</v>
      </c>
      <c r="N16" s="62" t="s">
        <v>442</v>
      </c>
      <c r="O16" s="62" t="s">
        <v>442</v>
      </c>
      <c r="P16" s="62" t="s">
        <v>442</v>
      </c>
      <c r="Q16" s="62" t="s">
        <v>442</v>
      </c>
      <c r="R16" s="62" t="s">
        <v>442</v>
      </c>
      <c r="S16" s="62" t="s">
        <v>442</v>
      </c>
      <c r="T16" s="62" t="s">
        <v>442</v>
      </c>
      <c r="U16" s="62" t="s">
        <v>442</v>
      </c>
      <c r="V16" s="62" t="s">
        <v>442</v>
      </c>
      <c r="W16" s="62" t="s">
        <v>442</v>
      </c>
      <c r="X16" s="62" t="s">
        <v>442</v>
      </c>
      <c r="Y16" s="62" t="s">
        <v>442</v>
      </c>
      <c r="Z16" s="62" t="s">
        <v>442</v>
      </c>
      <c r="AA16" s="62" t="s">
        <v>442</v>
      </c>
      <c r="AB16" s="62" t="s">
        <v>442</v>
      </c>
      <c r="AC16" s="62" t="s">
        <v>442</v>
      </c>
      <c r="AD16" s="62" t="s">
        <v>442</v>
      </c>
      <c r="AE16" s="158"/>
      <c r="AF16" s="159" t="s">
        <v>442</v>
      </c>
      <c r="AG16" s="62" t="s">
        <v>442</v>
      </c>
      <c r="AH16" s="62" t="s">
        <v>442</v>
      </c>
      <c r="AI16" s="62" t="s">
        <v>442</v>
      </c>
      <c r="AJ16" s="62" t="s">
        <v>442</v>
      </c>
      <c r="AK16" s="62" t="s">
        <v>442</v>
      </c>
      <c r="AL16" s="40" t="s">
        <v>49</v>
      </c>
    </row>
    <row r="17" spans="1:39" ht="26.25" customHeight="1" thickBot="1">
      <c r="A17" s="60" t="s">
        <v>53</v>
      </c>
      <c r="B17" s="60" t="s">
        <v>58</v>
      </c>
      <c r="C17" s="61" t="s">
        <v>59</v>
      </c>
      <c r="D17" s="62"/>
      <c r="E17" s="62">
        <v>1.5221253962501513</v>
      </c>
      <c r="F17" s="62">
        <v>0.43916835668532406</v>
      </c>
      <c r="G17" s="62">
        <v>3.9974012802065797</v>
      </c>
      <c r="H17" s="62">
        <v>4.8123599999999996E-6</v>
      </c>
      <c r="I17" s="62">
        <v>0.5007869490811544</v>
      </c>
      <c r="J17" s="62">
        <v>0.54011084695768941</v>
      </c>
      <c r="K17" s="62">
        <v>0.57071481559499437</v>
      </c>
      <c r="L17" s="62">
        <v>4.6032520767288261E-2</v>
      </c>
      <c r="M17" s="62">
        <v>4.1802528810148418</v>
      </c>
      <c r="N17" s="62">
        <v>0.58553741206598553</v>
      </c>
      <c r="O17" s="62">
        <v>7.9234902078725404E-3</v>
      </c>
      <c r="P17" s="62">
        <v>3.5032270096022271E-2</v>
      </c>
      <c r="Q17" s="62">
        <v>1.7580421059949398E-2</v>
      </c>
      <c r="R17" s="62">
        <v>5.9348288074248079E-2</v>
      </c>
      <c r="S17" s="62">
        <v>7.6773184653061627E-2</v>
      </c>
      <c r="T17" s="62">
        <v>5.6811565705336582E-2</v>
      </c>
      <c r="U17" s="62">
        <v>8.056356919224553E-3</v>
      </c>
      <c r="V17" s="62">
        <v>0.91668710778298212</v>
      </c>
      <c r="W17" s="62">
        <v>0.88940190780296802</v>
      </c>
      <c r="X17" s="62">
        <v>0.20144106842510737</v>
      </c>
      <c r="Y17" s="62">
        <v>0.27831801535472211</v>
      </c>
      <c r="Z17" s="62">
        <v>0.10591948751698706</v>
      </c>
      <c r="AA17" s="62">
        <v>8.2922239402489745E-2</v>
      </c>
      <c r="AB17" s="62">
        <v>0.66860081069930632</v>
      </c>
      <c r="AC17" s="62">
        <v>2.7282023361613001E-3</v>
      </c>
      <c r="AD17" s="157">
        <v>0.74255772795255004</v>
      </c>
      <c r="AE17" s="158"/>
      <c r="AF17" s="159">
        <v>1398.5075995</v>
      </c>
      <c r="AG17" s="62">
        <v>4367.9852196150005</v>
      </c>
      <c r="AH17" s="62">
        <v>657.62996504400007</v>
      </c>
      <c r="AI17" s="62">
        <v>4.0103</v>
      </c>
      <c r="AJ17" s="62" t="s">
        <v>443</v>
      </c>
      <c r="AK17" s="62" t="s">
        <v>443</v>
      </c>
      <c r="AL17" s="40" t="s">
        <v>49</v>
      </c>
    </row>
    <row r="18" spans="1:39" ht="26.25" customHeight="1" thickBot="1">
      <c r="A18" s="60" t="s">
        <v>53</v>
      </c>
      <c r="B18" s="60" t="s">
        <v>60</v>
      </c>
      <c r="C18" s="61" t="s">
        <v>61</v>
      </c>
      <c r="D18" s="62"/>
      <c r="E18" s="62">
        <v>2.1773722751999996E-2</v>
      </c>
      <c r="F18" s="62">
        <v>1.0610975999999998E-3</v>
      </c>
      <c r="G18" s="62">
        <v>1.9948634879999997E-3</v>
      </c>
      <c r="H18" s="62" t="s">
        <v>443</v>
      </c>
      <c r="I18" s="62">
        <v>8.4887807999999975E-4</v>
      </c>
      <c r="J18" s="62">
        <v>8.4887807999999975E-4</v>
      </c>
      <c r="K18" s="62">
        <v>8.4887807999999975E-4</v>
      </c>
      <c r="L18" s="62">
        <v>4.753717247999999E-4</v>
      </c>
      <c r="M18" s="62">
        <v>2.8012976639999994E-3</v>
      </c>
      <c r="N18" s="62">
        <v>3.3955123199999989E-6</v>
      </c>
      <c r="O18" s="62">
        <v>2.5466342399999991E-7</v>
      </c>
      <c r="P18" s="62">
        <v>5.0932684799999983E-6</v>
      </c>
      <c r="Q18" s="62">
        <v>1.2733171199999996E-6</v>
      </c>
      <c r="R18" s="62">
        <v>8.4887807999999989E-6</v>
      </c>
      <c r="S18" s="62">
        <v>9.3376588799999969E-6</v>
      </c>
      <c r="T18" s="62">
        <v>3.3955123199999991E-7</v>
      </c>
      <c r="U18" s="62">
        <v>4.6688294399999985E-6</v>
      </c>
      <c r="V18" s="62">
        <v>1.2308732159999997E-3</v>
      </c>
      <c r="W18" s="62">
        <v>5.942146559999998E-5</v>
      </c>
      <c r="X18" s="62">
        <v>8.0643417599999984E-5</v>
      </c>
      <c r="Y18" s="62">
        <v>6.3665855999999984E-4</v>
      </c>
      <c r="Z18" s="62">
        <v>7.215463679999998E-5</v>
      </c>
      <c r="AA18" s="62">
        <v>6.3665855999999989E-5</v>
      </c>
      <c r="AB18" s="62">
        <v>8.5312247039999976E-4</v>
      </c>
      <c r="AC18" s="62" t="s">
        <v>443</v>
      </c>
      <c r="AD18" s="157" t="s">
        <v>443</v>
      </c>
      <c r="AE18" s="158"/>
      <c r="AF18" s="159">
        <v>42.443903999999989</v>
      </c>
      <c r="AG18" s="62" t="s">
        <v>443</v>
      </c>
      <c r="AH18" s="62" t="s">
        <v>443</v>
      </c>
      <c r="AI18" s="62" t="s">
        <v>443</v>
      </c>
      <c r="AJ18" s="62" t="s">
        <v>443</v>
      </c>
      <c r="AK18" s="62" t="s">
        <v>443</v>
      </c>
      <c r="AL18" s="40" t="s">
        <v>49</v>
      </c>
    </row>
    <row r="19" spans="1:39" ht="26.25" hidden="1" customHeight="1" thickBot="1">
      <c r="A19" s="60" t="s">
        <v>53</v>
      </c>
      <c r="B19" s="60" t="s">
        <v>62</v>
      </c>
      <c r="C19" s="61" t="s">
        <v>63</v>
      </c>
      <c r="D19" s="62"/>
      <c r="E19" s="62">
        <v>4.7094843230099069E-2</v>
      </c>
      <c r="F19" s="62">
        <v>3.0017570546186281E-3</v>
      </c>
      <c r="G19" s="62">
        <v>4.0921006924225858E-3</v>
      </c>
      <c r="H19" s="62" t="s">
        <v>443</v>
      </c>
      <c r="I19" s="62">
        <v>1.7593528062979362E-3</v>
      </c>
      <c r="J19" s="62">
        <v>1.7593528062979362E-3</v>
      </c>
      <c r="K19" s="62">
        <v>1.7593528062979362E-3</v>
      </c>
      <c r="L19" s="62">
        <v>9.7045796705191758E-4</v>
      </c>
      <c r="M19" s="62">
        <v>6.7687977614104443E-3</v>
      </c>
      <c r="N19" s="62">
        <v>7.3245494975349972E-6</v>
      </c>
      <c r="O19" s="62">
        <v>5.5207412734377238E-7</v>
      </c>
      <c r="P19" s="62">
        <v>3.0062571146263447E-5</v>
      </c>
      <c r="Q19" s="62">
        <v>6.2402824398636006E-6</v>
      </c>
      <c r="R19" s="62">
        <v>1.7783010171632266E-5</v>
      </c>
      <c r="S19" s="62">
        <v>1.9134976444326454E-5</v>
      </c>
      <c r="T19" s="62">
        <v>1.166077467632268E-6</v>
      </c>
      <c r="U19" s="62">
        <v>1.1633571983820888E-5</v>
      </c>
      <c r="V19" s="62">
        <v>2.5364495834455042E-3</v>
      </c>
      <c r="W19" s="62">
        <v>1.4011334516529072E-4</v>
      </c>
      <c r="X19" s="62">
        <v>1.64464632534275E-4</v>
      </c>
      <c r="Y19" s="62">
        <v>1.2983035402144411E-3</v>
      </c>
      <c r="Z19" s="62">
        <v>1.4716917440375351E-4</v>
      </c>
      <c r="AA19" s="62">
        <v>1.298591407264125E-4</v>
      </c>
      <c r="AB19" s="62">
        <v>1.7397964878788821E-3</v>
      </c>
      <c r="AC19" s="62" t="s">
        <v>443</v>
      </c>
      <c r="AD19" s="157" t="s">
        <v>443</v>
      </c>
      <c r="AE19" s="158"/>
      <c r="AF19" s="159">
        <v>86.546524500000004</v>
      </c>
      <c r="AG19" s="62" t="s">
        <v>443</v>
      </c>
      <c r="AH19" s="62">
        <v>36.438867048636006</v>
      </c>
      <c r="AI19" s="62" t="s">
        <v>443</v>
      </c>
      <c r="AJ19" s="62" t="s">
        <v>443</v>
      </c>
      <c r="AK19" s="62" t="s">
        <v>443</v>
      </c>
      <c r="AL19" s="40" t="s">
        <v>49</v>
      </c>
    </row>
    <row r="20" spans="1:39" ht="26.25" hidden="1" customHeight="1" thickBot="1">
      <c r="A20" s="60" t="s">
        <v>53</v>
      </c>
      <c r="B20" s="60" t="s">
        <v>64</v>
      </c>
      <c r="C20" s="61" t="s">
        <v>65</v>
      </c>
      <c r="D20" s="62"/>
      <c r="E20" s="62">
        <v>1.469427301483377E-2</v>
      </c>
      <c r="F20" s="62">
        <v>1.0778201272672032E-3</v>
      </c>
      <c r="G20" s="62">
        <v>1.4549135066058772E-3</v>
      </c>
      <c r="H20" s="62">
        <v>2.1027087457281303E-7</v>
      </c>
      <c r="I20" s="62">
        <v>5.8803598012213481E-4</v>
      </c>
      <c r="J20" s="62">
        <v>5.905985103085669E-4</v>
      </c>
      <c r="K20" s="62">
        <v>5.9340930941024161E-4</v>
      </c>
      <c r="L20" s="62">
        <v>3.0420640535692414E-4</v>
      </c>
      <c r="M20" s="62">
        <v>2.4870180259740859E-3</v>
      </c>
      <c r="N20" s="62">
        <v>3.7332362127856287E-5</v>
      </c>
      <c r="O20" s="62">
        <v>2.8570425277180079E-6</v>
      </c>
      <c r="P20" s="62">
        <v>1.3173361015653977E-5</v>
      </c>
      <c r="Q20" s="62">
        <v>3.2338793972740285E-6</v>
      </c>
      <c r="R20" s="62">
        <v>1.2554317630789584E-5</v>
      </c>
      <c r="S20" s="62">
        <v>1.0851626746492865E-5</v>
      </c>
      <c r="T20" s="62">
        <v>3.6990661857653548E-6</v>
      </c>
      <c r="U20" s="62">
        <v>4.2677986915093383E-6</v>
      </c>
      <c r="V20" s="62">
        <v>9.1058673228530673E-4</v>
      </c>
      <c r="W20" s="62">
        <v>1.0820040660682773E-4</v>
      </c>
      <c r="X20" s="62">
        <v>6.2156709934650122E-5</v>
      </c>
      <c r="Y20" s="62">
        <v>4.1167360841232599E-4</v>
      </c>
      <c r="Z20" s="62">
        <v>5.1079303129050185E-5</v>
      </c>
      <c r="AA20" s="62">
        <v>4.4453644135057741E-5</v>
      </c>
      <c r="AB20" s="62">
        <v>5.6936326561108405E-4</v>
      </c>
      <c r="AC20" s="62">
        <v>1.0164451840533876E-6</v>
      </c>
      <c r="AD20" s="157">
        <v>3.8484403543728638E-5</v>
      </c>
      <c r="AE20" s="158"/>
      <c r="AF20" s="159">
        <v>26.366419999999998</v>
      </c>
      <c r="AG20" s="62">
        <v>0.22631699999999999</v>
      </c>
      <c r="AH20" s="62">
        <v>15.043259087999999</v>
      </c>
      <c r="AI20" s="62">
        <v>0.17522572881067752</v>
      </c>
      <c r="AJ20" s="62" t="s">
        <v>443</v>
      </c>
      <c r="AK20" s="62" t="s">
        <v>443</v>
      </c>
      <c r="AL20" s="40" t="s">
        <v>49</v>
      </c>
    </row>
    <row r="21" spans="1:39" ht="26.25" hidden="1" customHeight="1" thickBot="1">
      <c r="A21" s="60" t="s">
        <v>53</v>
      </c>
      <c r="B21" s="60" t="s">
        <v>66</v>
      </c>
      <c r="C21" s="61" t="s">
        <v>67</v>
      </c>
      <c r="D21" s="62"/>
      <c r="E21" s="62">
        <v>0.39194293056687091</v>
      </c>
      <c r="F21" s="62">
        <v>7.7125419519172983E-2</v>
      </c>
      <c r="G21" s="62">
        <v>3.5078120912725663E-2</v>
      </c>
      <c r="H21" s="62">
        <v>2.1862210841467778E-4</v>
      </c>
      <c r="I21" s="62">
        <v>3.9686588339589636E-2</v>
      </c>
      <c r="J21" s="62">
        <v>4.0233143610626326E-2</v>
      </c>
      <c r="K21" s="62">
        <v>4.1508439243045286E-2</v>
      </c>
      <c r="L21" s="62">
        <v>1.4995470215194566E-2</v>
      </c>
      <c r="M21" s="62">
        <v>0.15633372706467208</v>
      </c>
      <c r="N21" s="62">
        <v>4.977417445008861E-3</v>
      </c>
      <c r="O21" s="62">
        <v>2.3728038294510475E-3</v>
      </c>
      <c r="P21" s="62">
        <v>3.0241229811620799E-4</v>
      </c>
      <c r="Q21" s="62">
        <v>7.7173547068933545E-5</v>
      </c>
      <c r="R21" s="62">
        <v>4.3331838824681671E-3</v>
      </c>
      <c r="S21" s="62">
        <v>1.2478099199274243E-3</v>
      </c>
      <c r="T21" s="62">
        <v>3.727753671313056E-4</v>
      </c>
      <c r="U21" s="62">
        <v>1.8065506090318264E-4</v>
      </c>
      <c r="V21" s="62">
        <v>0.11375437310710061</v>
      </c>
      <c r="W21" s="62">
        <v>1.9311400593863524E-2</v>
      </c>
      <c r="X21" s="62">
        <v>3.153209499220612E-3</v>
      </c>
      <c r="Y21" s="62">
        <v>1.3425087499964308E-2</v>
      </c>
      <c r="Z21" s="62">
        <v>2.1022392116256854E-3</v>
      </c>
      <c r="AA21" s="62">
        <v>1.7799231279047047E-3</v>
      </c>
      <c r="AB21" s="62">
        <v>2.046045933871531E-2</v>
      </c>
      <c r="AC21" s="62">
        <v>9.1092545172782424E-4</v>
      </c>
      <c r="AD21" s="157">
        <v>1.0931105420733891E-5</v>
      </c>
      <c r="AE21" s="158"/>
      <c r="AF21" s="159">
        <v>700.63342750000004</v>
      </c>
      <c r="AG21" s="62" t="s">
        <v>443</v>
      </c>
      <c r="AH21" s="62">
        <v>215.39377078276232</v>
      </c>
      <c r="AI21" s="62">
        <v>182.18509034556484</v>
      </c>
      <c r="AJ21" s="62" t="s">
        <v>443</v>
      </c>
      <c r="AK21" s="62" t="s">
        <v>443</v>
      </c>
      <c r="AL21" s="40" t="s">
        <v>49</v>
      </c>
    </row>
    <row r="22" spans="1:39" ht="26.25" hidden="1" customHeight="1" thickBot="1">
      <c r="A22" s="60" t="s">
        <v>53</v>
      </c>
      <c r="B22" s="64" t="s">
        <v>68</v>
      </c>
      <c r="C22" s="61" t="s">
        <v>69</v>
      </c>
      <c r="D22" s="62"/>
      <c r="E22" s="159" t="s">
        <v>445</v>
      </c>
      <c r="F22" s="159" t="s">
        <v>445</v>
      </c>
      <c r="G22" s="159" t="s">
        <v>445</v>
      </c>
      <c r="H22" s="159" t="s">
        <v>445</v>
      </c>
      <c r="I22" s="159" t="s">
        <v>445</v>
      </c>
      <c r="J22" s="159" t="s">
        <v>445</v>
      </c>
      <c r="K22" s="159" t="s">
        <v>445</v>
      </c>
      <c r="L22" s="159" t="s">
        <v>445</v>
      </c>
      <c r="M22" s="159" t="s">
        <v>445</v>
      </c>
      <c r="N22" s="159" t="s">
        <v>445</v>
      </c>
      <c r="O22" s="159" t="s">
        <v>445</v>
      </c>
      <c r="P22" s="159" t="s">
        <v>445</v>
      </c>
      <c r="Q22" s="159" t="s">
        <v>445</v>
      </c>
      <c r="R22" s="159" t="s">
        <v>445</v>
      </c>
      <c r="S22" s="159" t="s">
        <v>445</v>
      </c>
      <c r="T22" s="159" t="s">
        <v>445</v>
      </c>
      <c r="U22" s="159" t="s">
        <v>445</v>
      </c>
      <c r="V22" s="159" t="s">
        <v>445</v>
      </c>
      <c r="W22" s="159" t="s">
        <v>445</v>
      </c>
      <c r="X22" s="159" t="s">
        <v>445</v>
      </c>
      <c r="Y22" s="159" t="s">
        <v>445</v>
      </c>
      <c r="Z22" s="159" t="s">
        <v>445</v>
      </c>
      <c r="AA22" s="159" t="s">
        <v>445</v>
      </c>
      <c r="AB22" s="159" t="s">
        <v>445</v>
      </c>
      <c r="AC22" s="159" t="s">
        <v>445</v>
      </c>
      <c r="AD22" s="159" t="s">
        <v>445</v>
      </c>
      <c r="AE22" s="158"/>
      <c r="AF22" s="159" t="s">
        <v>445</v>
      </c>
      <c r="AG22" s="62" t="s">
        <v>445</v>
      </c>
      <c r="AH22" s="62" t="s">
        <v>445</v>
      </c>
      <c r="AI22" s="62" t="s">
        <v>445</v>
      </c>
      <c r="AJ22" s="62" t="s">
        <v>445</v>
      </c>
      <c r="AK22" s="62" t="s">
        <v>445</v>
      </c>
      <c r="AL22" s="40" t="s">
        <v>49</v>
      </c>
    </row>
    <row r="23" spans="1:39" ht="26.25" hidden="1" customHeight="1" thickBot="1">
      <c r="A23" s="60" t="s">
        <v>70</v>
      </c>
      <c r="B23" s="64" t="s">
        <v>393</v>
      </c>
      <c r="C23" s="61" t="s">
        <v>389</v>
      </c>
      <c r="D23" s="103"/>
      <c r="E23" s="62">
        <v>0.90323137731100001</v>
      </c>
      <c r="F23" s="62">
        <v>9.3481637842999996E-2</v>
      </c>
      <c r="G23" s="62">
        <v>1.1072743600000002E-3</v>
      </c>
      <c r="H23" s="62">
        <v>2.2145487200000001E-4</v>
      </c>
      <c r="I23" s="62">
        <v>5.8242631336000002E-2</v>
      </c>
      <c r="J23" s="62">
        <v>5.8242631336000002E-2</v>
      </c>
      <c r="K23" s="62">
        <v>5.8242631336000002E-2</v>
      </c>
      <c r="L23" s="62">
        <v>3.2615873548160007E-2</v>
      </c>
      <c r="M23" s="62">
        <v>0.29824434886599999</v>
      </c>
      <c r="N23" s="62" t="s">
        <v>443</v>
      </c>
      <c r="O23" s="62">
        <v>2.7681859000000005E-4</v>
      </c>
      <c r="P23" s="62" t="s">
        <v>443</v>
      </c>
      <c r="Q23" s="62" t="s">
        <v>443</v>
      </c>
      <c r="R23" s="62">
        <v>1.3840929500000003E-3</v>
      </c>
      <c r="S23" s="62">
        <v>4.7059160299999993E-2</v>
      </c>
      <c r="T23" s="62">
        <v>1.9377301300000001E-3</v>
      </c>
      <c r="U23" s="62">
        <v>2.7681859000000005E-4</v>
      </c>
      <c r="V23" s="62">
        <v>2.7681859E-2</v>
      </c>
      <c r="W23" s="62" t="s">
        <v>443</v>
      </c>
      <c r="X23" s="62">
        <v>8.3045576999999998E-4</v>
      </c>
      <c r="Y23" s="62">
        <v>1.3840929499999999E-3</v>
      </c>
      <c r="Z23" s="62" t="s">
        <v>443</v>
      </c>
      <c r="AA23" s="62" t="s">
        <v>443</v>
      </c>
      <c r="AB23" s="62">
        <v>2.2145487199999999E-3</v>
      </c>
      <c r="AC23" s="62" t="s">
        <v>443</v>
      </c>
      <c r="AD23" s="157" t="s">
        <v>443</v>
      </c>
      <c r="AE23" s="158"/>
      <c r="AF23" s="159">
        <v>1190.319937</v>
      </c>
      <c r="AG23" s="62" t="s">
        <v>442</v>
      </c>
      <c r="AH23" s="62" t="s">
        <v>442</v>
      </c>
      <c r="AI23" s="62" t="s">
        <v>442</v>
      </c>
      <c r="AJ23" s="62" t="s">
        <v>442</v>
      </c>
      <c r="AK23" s="62" t="s">
        <v>442</v>
      </c>
      <c r="AL23" s="40" t="s">
        <v>49</v>
      </c>
    </row>
    <row r="24" spans="1:39" ht="26.25" customHeight="1" thickBot="1">
      <c r="A24" s="65" t="s">
        <v>53</v>
      </c>
      <c r="B24" s="64" t="s">
        <v>71</v>
      </c>
      <c r="C24" s="61" t="s">
        <v>72</v>
      </c>
      <c r="D24" s="62"/>
      <c r="E24" s="62">
        <v>2.100867170195488</v>
      </c>
      <c r="F24" s="62">
        <v>0.17097729464848332</v>
      </c>
      <c r="G24" s="62">
        <v>0.98433572183882645</v>
      </c>
      <c r="H24" s="62">
        <v>6.2848623688917777E-5</v>
      </c>
      <c r="I24" s="62">
        <v>0.15571066393833749</v>
      </c>
      <c r="J24" s="62">
        <v>0.16431568962895982</v>
      </c>
      <c r="K24" s="62">
        <v>0.17125289870267849</v>
      </c>
      <c r="L24" s="62">
        <v>3.4804062621630404E-2</v>
      </c>
      <c r="M24" s="62">
        <v>1.8676452499252467</v>
      </c>
      <c r="N24" s="62">
        <v>0.18159989475740823</v>
      </c>
      <c r="O24" s="62">
        <v>6.8104947204328282E-3</v>
      </c>
      <c r="P24" s="62">
        <v>3.4912876216201365E-2</v>
      </c>
      <c r="Q24" s="62">
        <v>1.8510087101408491E-2</v>
      </c>
      <c r="R24" s="62">
        <v>3.7029757063952319E-2</v>
      </c>
      <c r="S24" s="62">
        <v>5.3051003176825498E-2</v>
      </c>
      <c r="T24" s="62">
        <v>3.9436288698201538E-2</v>
      </c>
      <c r="U24" s="62">
        <v>1.59788598755316E-2</v>
      </c>
      <c r="V24" s="62">
        <v>0.51721376191500901</v>
      </c>
      <c r="W24" s="62">
        <v>0.19914468473445132</v>
      </c>
      <c r="X24" s="62">
        <v>4.7723216170836753E-2</v>
      </c>
      <c r="Y24" s="62">
        <v>0.14550959104817474</v>
      </c>
      <c r="Z24" s="62">
        <v>2.6536438276513467E-2</v>
      </c>
      <c r="AA24" s="62">
        <v>2.1115338849705304E-2</v>
      </c>
      <c r="AB24" s="62">
        <v>0.24088458434523025</v>
      </c>
      <c r="AC24" s="62">
        <v>8.4638086162249079E-4</v>
      </c>
      <c r="AD24" s="157">
        <v>0.15963164780918443</v>
      </c>
      <c r="AE24" s="158"/>
      <c r="AF24" s="159">
        <v>2344.5075202850003</v>
      </c>
      <c r="AG24" s="62">
        <v>938.65601460000005</v>
      </c>
      <c r="AH24" s="62">
        <v>145.28785315864695</v>
      </c>
      <c r="AI24" s="62">
        <v>52.37385307409815</v>
      </c>
      <c r="AJ24" s="62" t="s">
        <v>442</v>
      </c>
      <c r="AK24" s="62">
        <v>0.55323199999999995</v>
      </c>
      <c r="AL24" s="40" t="s">
        <v>49</v>
      </c>
    </row>
    <row r="25" spans="1:39" ht="26.25" hidden="1" customHeight="1" thickBot="1">
      <c r="A25" s="60" t="s">
        <v>73</v>
      </c>
      <c r="B25" s="64" t="s">
        <v>74</v>
      </c>
      <c r="C25" s="66" t="s">
        <v>75</v>
      </c>
      <c r="D25" s="62"/>
      <c r="E25" s="62">
        <v>0.40521000000000001</v>
      </c>
      <c r="F25" s="62">
        <v>3.117E-3</v>
      </c>
      <c r="G25" s="62">
        <v>2.4936E-2</v>
      </c>
      <c r="H25" s="62" t="s">
        <v>443</v>
      </c>
      <c r="I25" s="62">
        <v>2.33775E-3</v>
      </c>
      <c r="J25" s="62">
        <v>2.33775E-3</v>
      </c>
      <c r="K25" s="62" t="s">
        <v>443</v>
      </c>
      <c r="L25" s="62">
        <v>1.1221199999999999E-3</v>
      </c>
      <c r="M25" s="62">
        <v>9.50685E-2</v>
      </c>
      <c r="N25" s="62" t="s">
        <v>443</v>
      </c>
      <c r="O25" s="62" t="s">
        <v>443</v>
      </c>
      <c r="P25" s="62" t="s">
        <v>443</v>
      </c>
      <c r="Q25" s="62" t="s">
        <v>443</v>
      </c>
      <c r="R25" s="62" t="s">
        <v>443</v>
      </c>
      <c r="S25" s="62" t="s">
        <v>443</v>
      </c>
      <c r="T25" s="62" t="s">
        <v>443</v>
      </c>
      <c r="U25" s="62" t="s">
        <v>443</v>
      </c>
      <c r="V25" s="62" t="s">
        <v>443</v>
      </c>
      <c r="W25" s="62" t="s">
        <v>443</v>
      </c>
      <c r="X25" s="62" t="s">
        <v>443</v>
      </c>
      <c r="Y25" s="62" t="s">
        <v>443</v>
      </c>
      <c r="Z25" s="62" t="s">
        <v>443</v>
      </c>
      <c r="AA25" s="62" t="s">
        <v>443</v>
      </c>
      <c r="AB25" s="62" t="s">
        <v>443</v>
      </c>
      <c r="AC25" s="62" t="s">
        <v>443</v>
      </c>
      <c r="AD25" s="62" t="s">
        <v>443</v>
      </c>
      <c r="AE25" s="158"/>
      <c r="AF25" s="62" t="s">
        <v>444</v>
      </c>
      <c r="AG25" s="62" t="s">
        <v>443</v>
      </c>
      <c r="AH25" s="62" t="s">
        <v>443</v>
      </c>
      <c r="AI25" s="62" t="s">
        <v>444</v>
      </c>
      <c r="AJ25" s="62" t="s">
        <v>443</v>
      </c>
      <c r="AK25" s="62">
        <v>15585</v>
      </c>
      <c r="AL25" s="40" t="s">
        <v>49</v>
      </c>
    </row>
    <row r="26" spans="1:39" ht="26.25" hidden="1" customHeight="1" thickBot="1">
      <c r="A26" s="60" t="s">
        <v>73</v>
      </c>
      <c r="B26" s="60" t="s">
        <v>76</v>
      </c>
      <c r="C26" s="61" t="s">
        <v>77</v>
      </c>
      <c r="D26" s="62"/>
      <c r="E26" s="62">
        <v>1.1135992960000002E-3</v>
      </c>
      <c r="F26" s="62">
        <v>4.3499972500000002E-5</v>
      </c>
      <c r="G26" s="62">
        <v>8.6999945000000003E-5</v>
      </c>
      <c r="H26" s="62" t="s">
        <v>443</v>
      </c>
      <c r="I26" s="62">
        <v>1.7399989000000003E-5</v>
      </c>
      <c r="J26" s="62">
        <v>1.7399989000000003E-5</v>
      </c>
      <c r="K26" s="62" t="s">
        <v>443</v>
      </c>
      <c r="L26" s="62">
        <v>8.3519947200000002E-6</v>
      </c>
      <c r="M26" s="62">
        <v>9.5699939499999993E-5</v>
      </c>
      <c r="N26" s="62" t="s">
        <v>443</v>
      </c>
      <c r="O26" s="62" t="s">
        <v>443</v>
      </c>
      <c r="P26" s="62" t="s">
        <v>443</v>
      </c>
      <c r="Q26" s="62" t="s">
        <v>443</v>
      </c>
      <c r="R26" s="62" t="s">
        <v>443</v>
      </c>
      <c r="S26" s="62" t="s">
        <v>443</v>
      </c>
      <c r="T26" s="62" t="s">
        <v>443</v>
      </c>
      <c r="U26" s="62" t="s">
        <v>443</v>
      </c>
      <c r="V26" s="62" t="s">
        <v>443</v>
      </c>
      <c r="W26" s="62" t="s">
        <v>443</v>
      </c>
      <c r="X26" s="62" t="s">
        <v>443</v>
      </c>
      <c r="Y26" s="62" t="s">
        <v>443</v>
      </c>
      <c r="Z26" s="62" t="s">
        <v>443</v>
      </c>
      <c r="AA26" s="62" t="s">
        <v>443</v>
      </c>
      <c r="AB26" s="62" t="s">
        <v>443</v>
      </c>
      <c r="AC26" s="62" t="s">
        <v>443</v>
      </c>
      <c r="AD26" s="62" t="s">
        <v>443</v>
      </c>
      <c r="AE26" s="158"/>
      <c r="AF26" s="62" t="s">
        <v>444</v>
      </c>
      <c r="AG26" s="62" t="s">
        <v>443</v>
      </c>
      <c r="AH26" s="62" t="s">
        <v>443</v>
      </c>
      <c r="AI26" s="62" t="s">
        <v>444</v>
      </c>
      <c r="AJ26" s="62" t="s">
        <v>443</v>
      </c>
      <c r="AK26" s="62">
        <v>3.7409976349999998</v>
      </c>
      <c r="AL26" s="40" t="s">
        <v>49</v>
      </c>
    </row>
    <row r="27" spans="1:39" ht="26.25" hidden="1" customHeight="1" thickBot="1">
      <c r="A27" s="60" t="s">
        <v>78</v>
      </c>
      <c r="B27" s="60" t="s">
        <v>79</v>
      </c>
      <c r="C27" s="61" t="s">
        <v>80</v>
      </c>
      <c r="D27" s="62"/>
      <c r="E27" s="62">
        <v>1.053571784840251</v>
      </c>
      <c r="F27" s="62">
        <v>0.63077192825214889</v>
      </c>
      <c r="G27" s="62">
        <v>3.4855020278855182E-3</v>
      </c>
      <c r="H27" s="62">
        <v>8.6289933201970953E-2</v>
      </c>
      <c r="I27" s="62">
        <v>3.8572834382626445E-2</v>
      </c>
      <c r="J27" s="62">
        <v>3.8572834382626445E-2</v>
      </c>
      <c r="K27" s="62">
        <v>3.8572834382626445E-2</v>
      </c>
      <c r="L27" s="62">
        <v>2.9864593862558006E-2</v>
      </c>
      <c r="M27" s="62">
        <v>5.5018805856819899</v>
      </c>
      <c r="N27" s="62">
        <v>1.9095021075968461E-4</v>
      </c>
      <c r="O27" s="62">
        <v>2.316310170135041E-5</v>
      </c>
      <c r="P27" s="62">
        <v>1.1840135849112842E-3</v>
      </c>
      <c r="Q27" s="62">
        <v>3.6156001839245943E-5</v>
      </c>
      <c r="R27" s="62">
        <v>1.1205814561525691E-3</v>
      </c>
      <c r="S27" s="62">
        <v>7.7944670784170478E-4</v>
      </c>
      <c r="T27" s="62">
        <v>2.4520543025722467E-4</v>
      </c>
      <c r="U27" s="62">
        <v>2.5985800275791076E-5</v>
      </c>
      <c r="V27" s="62">
        <v>4.3723380027387458E-3</v>
      </c>
      <c r="W27" s="62">
        <v>7.3016799999999993E-2</v>
      </c>
      <c r="X27" s="62">
        <v>1.8347230698000001E-3</v>
      </c>
      <c r="Y27" s="62">
        <v>2.0945260860000003E-3</v>
      </c>
      <c r="Z27" s="62">
        <v>1.569980244E-3</v>
      </c>
      <c r="AA27" s="62">
        <v>1.9015116254999999E-3</v>
      </c>
      <c r="AB27" s="62">
        <v>7.4007410253000006E-3</v>
      </c>
      <c r="AC27" s="62">
        <v>7.3017300000000003E-5</v>
      </c>
      <c r="AD27" s="157">
        <v>1.46344E-5</v>
      </c>
      <c r="AE27" s="158"/>
      <c r="AF27" s="178">
        <v>10626.237799974</v>
      </c>
      <c r="AG27" s="178" t="s">
        <v>443</v>
      </c>
      <c r="AH27" s="62" t="s">
        <v>443</v>
      </c>
      <c r="AI27" s="62" t="s">
        <v>443</v>
      </c>
      <c r="AJ27" s="62" t="s">
        <v>443</v>
      </c>
      <c r="AK27" s="62" t="s">
        <v>443</v>
      </c>
      <c r="AL27" s="40" t="s">
        <v>49</v>
      </c>
      <c r="AM27" s="183"/>
    </row>
    <row r="28" spans="1:39" ht="26.25" hidden="1" customHeight="1" thickBot="1">
      <c r="A28" s="60" t="s">
        <v>78</v>
      </c>
      <c r="B28" s="60" t="s">
        <v>81</v>
      </c>
      <c r="C28" s="61" t="s">
        <v>82</v>
      </c>
      <c r="D28" s="62"/>
      <c r="E28" s="62">
        <v>0.52894539452121392</v>
      </c>
      <c r="F28" s="62">
        <v>5.306122132050347E-2</v>
      </c>
      <c r="G28" s="62">
        <v>7.9169114241542697E-4</v>
      </c>
      <c r="H28" s="62">
        <v>1.8608486316083548E-3</v>
      </c>
      <c r="I28" s="62">
        <v>3.7822448547562393E-2</v>
      </c>
      <c r="J28" s="62">
        <v>3.7822448547562393E-2</v>
      </c>
      <c r="K28" s="62">
        <v>3.7822448547562393E-2</v>
      </c>
      <c r="L28" s="62">
        <v>2.8205026034873067E-2</v>
      </c>
      <c r="M28" s="62">
        <v>0.47915680017081036</v>
      </c>
      <c r="N28" s="62">
        <v>2.6071516421580492E-5</v>
      </c>
      <c r="O28" s="62">
        <v>2.7798776521049437E-6</v>
      </c>
      <c r="P28" s="62">
        <v>2.4069015301471955E-4</v>
      </c>
      <c r="Q28" s="62">
        <v>5.1279402793426517E-6</v>
      </c>
      <c r="R28" s="62">
        <v>3.5296643896961605E-4</v>
      </c>
      <c r="S28" s="62">
        <v>2.378839027892594E-4</v>
      </c>
      <c r="T28" s="62">
        <v>1.759673598142831E-5</v>
      </c>
      <c r="U28" s="62">
        <v>4.6961252544754152E-6</v>
      </c>
      <c r="V28" s="62">
        <v>8.3234809505955778E-4</v>
      </c>
      <c r="W28" s="62">
        <v>2.3105199999999999E-2</v>
      </c>
      <c r="X28" s="62">
        <v>8.1805920719999999E-4</v>
      </c>
      <c r="Y28" s="62">
        <v>9.1818357269999999E-4</v>
      </c>
      <c r="Z28" s="62">
        <v>7.1800452439999994E-4</v>
      </c>
      <c r="AA28" s="62">
        <v>7.6756516830000002E-4</v>
      </c>
      <c r="AB28" s="62">
        <v>3.2218124726E-3</v>
      </c>
      <c r="AC28" s="62">
        <v>2.31051E-5</v>
      </c>
      <c r="AD28" s="157">
        <v>4.7457000000000002E-6</v>
      </c>
      <c r="AE28" s="158"/>
      <c r="AF28" s="178">
        <v>2922.4251813051001</v>
      </c>
      <c r="AG28" s="178" t="s">
        <v>443</v>
      </c>
      <c r="AH28" s="178" t="s">
        <v>443</v>
      </c>
      <c r="AI28" s="178" t="s">
        <v>443</v>
      </c>
      <c r="AJ28" s="62" t="s">
        <v>443</v>
      </c>
      <c r="AK28" s="62" t="s">
        <v>443</v>
      </c>
      <c r="AL28" s="40" t="s">
        <v>49</v>
      </c>
    </row>
    <row r="29" spans="1:39" ht="26.25" hidden="1" customHeight="1" thickBot="1">
      <c r="A29" s="60" t="s">
        <v>78</v>
      </c>
      <c r="B29" s="60" t="s">
        <v>83</v>
      </c>
      <c r="C29" s="61" t="s">
        <v>84</v>
      </c>
      <c r="D29" s="62"/>
      <c r="E29" s="62">
        <v>4.1647486470285804</v>
      </c>
      <c r="F29" s="62">
        <v>0.25387717346079075</v>
      </c>
      <c r="G29" s="62">
        <v>2.9584588879545117E-3</v>
      </c>
      <c r="H29" s="62">
        <v>3.3026037828900018E-3</v>
      </c>
      <c r="I29" s="62">
        <v>0.11007285236488938</v>
      </c>
      <c r="J29" s="62">
        <v>0.11007285236488938</v>
      </c>
      <c r="K29" s="62">
        <v>0.11007285236488938</v>
      </c>
      <c r="L29" s="62">
        <v>6.5133188392141897E-2</v>
      </c>
      <c r="M29" s="62">
        <v>1.057513007767946</v>
      </c>
      <c r="N29" s="62">
        <v>8.0302334558124373E-5</v>
      </c>
      <c r="O29" s="62">
        <v>8.0464926294370065E-6</v>
      </c>
      <c r="P29" s="62">
        <v>8.4784722696264561E-4</v>
      </c>
      <c r="Q29" s="62">
        <v>1.6052337324812598E-5</v>
      </c>
      <c r="R29" s="62">
        <v>1.3566442692692789E-3</v>
      </c>
      <c r="S29" s="62">
        <v>9.0986158782257966E-4</v>
      </c>
      <c r="T29" s="62">
        <v>3.2795689528669283E-5</v>
      </c>
      <c r="U29" s="62">
        <v>1.601168939075118E-5</v>
      </c>
      <c r="V29" s="62">
        <v>2.8808846523133706E-3</v>
      </c>
      <c r="W29" s="62">
        <v>4.3271799999999999E-2</v>
      </c>
      <c r="X29" s="62">
        <v>7.115031269E-4</v>
      </c>
      <c r="Y29" s="62">
        <v>4.3085467104E-3</v>
      </c>
      <c r="Z29" s="62">
        <v>4.8145044878999997E-3</v>
      </c>
      <c r="AA29" s="62">
        <v>1.1067826411999999E-3</v>
      </c>
      <c r="AB29" s="62">
        <v>1.0941336966399999E-2</v>
      </c>
      <c r="AC29" s="62">
        <v>3.38241E-5</v>
      </c>
      <c r="AD29" s="157">
        <v>7.9697999999999995E-6</v>
      </c>
      <c r="AE29" s="158"/>
      <c r="AF29" s="178">
        <v>11271.367777170601</v>
      </c>
      <c r="AG29" s="178" t="s">
        <v>443</v>
      </c>
      <c r="AH29" s="178" t="s">
        <v>443</v>
      </c>
      <c r="AI29" s="178" t="s">
        <v>443</v>
      </c>
      <c r="AJ29" s="178" t="s">
        <v>443</v>
      </c>
      <c r="AK29" s="62" t="s">
        <v>443</v>
      </c>
      <c r="AL29" s="40" t="s">
        <v>49</v>
      </c>
    </row>
    <row r="30" spans="1:39" ht="26.25" hidden="1" customHeight="1" thickBot="1">
      <c r="A30" s="60" t="s">
        <v>78</v>
      </c>
      <c r="B30" s="60" t="s">
        <v>85</v>
      </c>
      <c r="C30" s="61" t="s">
        <v>86</v>
      </c>
      <c r="D30" s="62"/>
      <c r="E30" s="62">
        <v>5.0462910105925603E-3</v>
      </c>
      <c r="F30" s="62">
        <v>2.3457216146419733E-2</v>
      </c>
      <c r="G30" s="62">
        <v>1.22628073228525E-5</v>
      </c>
      <c r="H30" s="62">
        <v>4.2124784800000003E-5</v>
      </c>
      <c r="I30" s="62">
        <v>2.8935560632667256E-4</v>
      </c>
      <c r="J30" s="62">
        <v>2.8935560632667256E-4</v>
      </c>
      <c r="K30" s="62">
        <v>2.8935560632667256E-4</v>
      </c>
      <c r="L30" s="62">
        <v>5.8848044390334517E-5</v>
      </c>
      <c r="M30" s="62">
        <v>8.7950830676255559E-2</v>
      </c>
      <c r="N30" s="62">
        <v>1.0356865873122412E-6</v>
      </c>
      <c r="O30" s="62">
        <v>1.2946082341403014E-7</v>
      </c>
      <c r="P30" s="62">
        <v>5.631545818510313E-6</v>
      </c>
      <c r="Q30" s="62">
        <v>1.9419123512104522E-7</v>
      </c>
      <c r="R30" s="62">
        <v>4.0780159375419506E-6</v>
      </c>
      <c r="S30" s="62">
        <v>2.9128685268156788E-6</v>
      </c>
      <c r="T30" s="62">
        <v>1.4887994692613464E-6</v>
      </c>
      <c r="U30" s="62">
        <v>1.2946082341403014E-7</v>
      </c>
      <c r="V30" s="62">
        <v>2.1361035863314984E-5</v>
      </c>
      <c r="W30" s="62">
        <v>2.564E-4</v>
      </c>
      <c r="X30" s="62">
        <v>6.0067807000000005E-6</v>
      </c>
      <c r="Y30" s="62">
        <v>7.1148996000000005E-6</v>
      </c>
      <c r="Z30" s="62">
        <v>4.7859373999999995E-6</v>
      </c>
      <c r="AA30" s="62">
        <v>7.7883692999999999E-6</v>
      </c>
      <c r="AB30" s="62">
        <v>2.5695986999999997E-5</v>
      </c>
      <c r="AC30" s="62">
        <v>2.5670000000000002E-7</v>
      </c>
      <c r="AD30" s="157">
        <v>7.7599999999999993E-8</v>
      </c>
      <c r="AE30" s="158"/>
      <c r="AF30" s="178">
        <v>26.641209245599999</v>
      </c>
      <c r="AG30" s="178" t="s">
        <v>443</v>
      </c>
      <c r="AH30" s="178" t="s">
        <v>444</v>
      </c>
      <c r="AI30" s="178" t="s">
        <v>443</v>
      </c>
      <c r="AJ30" s="62" t="s">
        <v>443</v>
      </c>
      <c r="AK30" s="62" t="s">
        <v>443</v>
      </c>
      <c r="AL30" s="40" t="s">
        <v>49</v>
      </c>
    </row>
    <row r="31" spans="1:39" ht="26.25" hidden="1" customHeight="1" thickBot="1">
      <c r="A31" s="60" t="s">
        <v>78</v>
      </c>
      <c r="B31" s="60" t="s">
        <v>87</v>
      </c>
      <c r="C31" s="61" t="s">
        <v>88</v>
      </c>
      <c r="D31" s="62"/>
      <c r="E31" s="62" t="s">
        <v>443</v>
      </c>
      <c r="F31" s="62">
        <v>0</v>
      </c>
      <c r="G31" s="62" t="s">
        <v>443</v>
      </c>
      <c r="H31" s="62" t="s">
        <v>443</v>
      </c>
      <c r="I31" s="62" t="s">
        <v>443</v>
      </c>
      <c r="J31" s="62" t="s">
        <v>443</v>
      </c>
      <c r="K31" s="62" t="s">
        <v>443</v>
      </c>
      <c r="L31" s="62" t="s">
        <v>443</v>
      </c>
      <c r="M31" s="62" t="s">
        <v>443</v>
      </c>
      <c r="N31" s="62" t="s">
        <v>443</v>
      </c>
      <c r="O31" s="62" t="s">
        <v>443</v>
      </c>
      <c r="P31" s="62" t="s">
        <v>443</v>
      </c>
      <c r="Q31" s="62" t="s">
        <v>443</v>
      </c>
      <c r="R31" s="62" t="s">
        <v>443</v>
      </c>
      <c r="S31" s="62" t="s">
        <v>443</v>
      </c>
      <c r="T31" s="62" t="s">
        <v>443</v>
      </c>
      <c r="U31" s="62" t="s">
        <v>443</v>
      </c>
      <c r="V31" s="62" t="s">
        <v>443</v>
      </c>
      <c r="W31" s="62" t="s">
        <v>443</v>
      </c>
      <c r="X31" s="62" t="s">
        <v>443</v>
      </c>
      <c r="Y31" s="62" t="s">
        <v>443</v>
      </c>
      <c r="Z31" s="62" t="s">
        <v>443</v>
      </c>
      <c r="AA31" s="62" t="s">
        <v>443</v>
      </c>
      <c r="AB31" s="62" t="s">
        <v>443</v>
      </c>
      <c r="AC31" s="62" t="s">
        <v>443</v>
      </c>
      <c r="AD31" s="157" t="s">
        <v>443</v>
      </c>
      <c r="AE31" s="158"/>
      <c r="AF31" s="159" t="s">
        <v>443</v>
      </c>
      <c r="AG31" s="62" t="s">
        <v>443</v>
      </c>
      <c r="AH31" s="62" t="s">
        <v>443</v>
      </c>
      <c r="AI31" s="62" t="s">
        <v>443</v>
      </c>
      <c r="AJ31" s="62" t="s">
        <v>443</v>
      </c>
      <c r="AK31" s="62" t="s">
        <v>443</v>
      </c>
      <c r="AL31" s="40" t="s">
        <v>49</v>
      </c>
    </row>
    <row r="32" spans="1:39" ht="26.25" hidden="1" customHeight="1" thickBot="1">
      <c r="A32" s="60" t="s">
        <v>78</v>
      </c>
      <c r="B32" s="60" t="s">
        <v>89</v>
      </c>
      <c r="C32" s="61" t="s">
        <v>90</v>
      </c>
      <c r="D32" s="62"/>
      <c r="E32" s="62" t="s">
        <v>443</v>
      </c>
      <c r="F32" s="62" t="s">
        <v>443</v>
      </c>
      <c r="G32" s="62" t="s">
        <v>443</v>
      </c>
      <c r="H32" s="62" t="s">
        <v>443</v>
      </c>
      <c r="I32" s="62">
        <v>8.0606054342389113E-2</v>
      </c>
      <c r="J32" s="62">
        <v>0.15324146847491257</v>
      </c>
      <c r="K32" s="62">
        <v>0.19835329225425269</v>
      </c>
      <c r="L32" s="62">
        <v>7.8746951456519585E-3</v>
      </c>
      <c r="M32" s="62" t="s">
        <v>443</v>
      </c>
      <c r="N32" s="62">
        <v>0.22131473310447511</v>
      </c>
      <c r="O32" s="62">
        <v>1.0006542212609591E-3</v>
      </c>
      <c r="P32" s="62" t="s">
        <v>443</v>
      </c>
      <c r="Q32" s="62">
        <v>2.5441011581821653E-3</v>
      </c>
      <c r="R32" s="62">
        <v>8.2268375938325006E-2</v>
      </c>
      <c r="S32" s="62">
        <v>1.8034911088767835</v>
      </c>
      <c r="T32" s="62">
        <v>1.2847324021139655E-2</v>
      </c>
      <c r="U32" s="62">
        <v>1.6121210868477861E-3</v>
      </c>
      <c r="V32" s="62">
        <v>0.6428572023987138</v>
      </c>
      <c r="W32" s="62" t="s">
        <v>444</v>
      </c>
      <c r="X32" s="62" t="s">
        <v>444</v>
      </c>
      <c r="Y32" s="62" t="s">
        <v>444</v>
      </c>
      <c r="Z32" s="62" t="s">
        <v>444</v>
      </c>
      <c r="AA32" s="62" t="s">
        <v>444</v>
      </c>
      <c r="AB32" s="62" t="s">
        <v>444</v>
      </c>
      <c r="AC32" s="62" t="s">
        <v>444</v>
      </c>
      <c r="AD32" s="157" t="s">
        <v>444</v>
      </c>
      <c r="AE32" s="158"/>
      <c r="AF32" s="159" t="s">
        <v>443</v>
      </c>
      <c r="AG32" s="159" t="s">
        <v>443</v>
      </c>
      <c r="AH32" s="159" t="s">
        <v>443</v>
      </c>
      <c r="AI32" s="159" t="s">
        <v>443</v>
      </c>
      <c r="AJ32" s="159" t="s">
        <v>443</v>
      </c>
      <c r="AK32" s="62">
        <v>5702.846830551628</v>
      </c>
      <c r="AL32" s="40" t="s">
        <v>413</v>
      </c>
    </row>
    <row r="33" spans="1:38" ht="26.25" hidden="1" customHeight="1" thickBot="1">
      <c r="A33" s="60" t="s">
        <v>78</v>
      </c>
      <c r="B33" s="60" t="s">
        <v>91</v>
      </c>
      <c r="C33" s="61" t="s">
        <v>92</v>
      </c>
      <c r="D33" s="62"/>
      <c r="E33" s="62" t="s">
        <v>443</v>
      </c>
      <c r="F33" s="62" t="s">
        <v>443</v>
      </c>
      <c r="G33" s="62" t="s">
        <v>443</v>
      </c>
      <c r="H33" s="62" t="s">
        <v>443</v>
      </c>
      <c r="I33" s="62">
        <v>4.4758088852586211E-2</v>
      </c>
      <c r="J33" s="62">
        <v>8.288534972701149E-2</v>
      </c>
      <c r="K33" s="62">
        <v>0.16577069945402301</v>
      </c>
      <c r="L33" s="62">
        <v>1.757169414212643E-3</v>
      </c>
      <c r="M33" s="62" t="s">
        <v>443</v>
      </c>
      <c r="N33" s="62" t="s">
        <v>444</v>
      </c>
      <c r="O33" s="62" t="s">
        <v>444</v>
      </c>
      <c r="P33" s="62" t="s">
        <v>444</v>
      </c>
      <c r="Q33" s="62" t="s">
        <v>444</v>
      </c>
      <c r="R33" s="62" t="s">
        <v>444</v>
      </c>
      <c r="S33" s="62" t="s">
        <v>444</v>
      </c>
      <c r="T33" s="62" t="s">
        <v>444</v>
      </c>
      <c r="U33" s="62" t="s">
        <v>444</v>
      </c>
      <c r="V33" s="62" t="s">
        <v>444</v>
      </c>
      <c r="W33" s="62" t="s">
        <v>444</v>
      </c>
      <c r="X33" s="62" t="s">
        <v>444</v>
      </c>
      <c r="Y33" s="62" t="s">
        <v>444</v>
      </c>
      <c r="Z33" s="62" t="s">
        <v>444</v>
      </c>
      <c r="AA33" s="62" t="s">
        <v>444</v>
      </c>
      <c r="AB33" s="62" t="s">
        <v>444</v>
      </c>
      <c r="AC33" s="62" t="s">
        <v>444</v>
      </c>
      <c r="AD33" s="157" t="s">
        <v>444</v>
      </c>
      <c r="AE33" s="158"/>
      <c r="AF33" s="159" t="s">
        <v>443</v>
      </c>
      <c r="AG33" s="159" t="s">
        <v>443</v>
      </c>
      <c r="AH33" s="159" t="s">
        <v>443</v>
      </c>
      <c r="AI33" s="159" t="s">
        <v>443</v>
      </c>
      <c r="AJ33" s="159" t="s">
        <v>443</v>
      </c>
      <c r="AK33" s="62">
        <v>5702.846830551628</v>
      </c>
      <c r="AL33" s="40" t="s">
        <v>413</v>
      </c>
    </row>
    <row r="34" spans="1:38" ht="26.25" hidden="1" customHeight="1" thickBot="1">
      <c r="A34" s="60" t="s">
        <v>70</v>
      </c>
      <c r="B34" s="60" t="s">
        <v>93</v>
      </c>
      <c r="C34" s="61" t="s">
        <v>94</v>
      </c>
      <c r="D34" s="62"/>
      <c r="E34" s="62">
        <v>9.8354800000000006E-2</v>
      </c>
      <c r="F34" s="62">
        <v>8.7280500000000011E-3</v>
      </c>
      <c r="G34" s="62">
        <v>7.5079999999999993E-5</v>
      </c>
      <c r="H34" s="62">
        <v>1.3139000000000001E-5</v>
      </c>
      <c r="I34" s="62">
        <v>2.5714900000000001E-3</v>
      </c>
      <c r="J34" s="62">
        <v>2.70288E-3</v>
      </c>
      <c r="K34" s="62">
        <v>2.8530399999999998E-3</v>
      </c>
      <c r="L34" s="62">
        <v>1.6714685E-5</v>
      </c>
      <c r="M34" s="62">
        <v>2.0083899999999998E-2</v>
      </c>
      <c r="N34" s="62" t="s">
        <v>443</v>
      </c>
      <c r="O34" s="62">
        <v>1.8769999999999998E-5</v>
      </c>
      <c r="P34" s="62" t="s">
        <v>443</v>
      </c>
      <c r="Q34" s="62" t="s">
        <v>443</v>
      </c>
      <c r="R34" s="62">
        <v>9.3850000000000004E-5</v>
      </c>
      <c r="S34" s="62">
        <v>3.1909E-3</v>
      </c>
      <c r="T34" s="62">
        <v>1.3139000000000003E-4</v>
      </c>
      <c r="U34" s="62">
        <v>1.8769999999999998E-5</v>
      </c>
      <c r="V34" s="62">
        <v>1.877E-3</v>
      </c>
      <c r="W34" s="62" t="s">
        <v>443</v>
      </c>
      <c r="X34" s="62">
        <v>5.6309999999999994E-5</v>
      </c>
      <c r="Y34" s="62">
        <v>9.3850000000000004E-5</v>
      </c>
      <c r="Z34" s="62" t="s">
        <v>443</v>
      </c>
      <c r="AA34" s="62" t="s">
        <v>443</v>
      </c>
      <c r="AB34" s="62">
        <v>1.5015999999999999E-4</v>
      </c>
      <c r="AC34" s="62" t="s">
        <v>443</v>
      </c>
      <c r="AD34" s="157" t="s">
        <v>443</v>
      </c>
      <c r="AE34" s="158"/>
      <c r="AF34" s="159">
        <v>80.710999999999999</v>
      </c>
      <c r="AG34" s="159" t="s">
        <v>443</v>
      </c>
      <c r="AH34" s="159" t="s">
        <v>443</v>
      </c>
      <c r="AI34" s="159" t="s">
        <v>443</v>
      </c>
      <c r="AJ34" s="159" t="s">
        <v>443</v>
      </c>
      <c r="AK34" s="62" t="s">
        <v>443</v>
      </c>
      <c r="AL34" s="40" t="s">
        <v>49</v>
      </c>
    </row>
    <row r="35" spans="1:38" s="4" customFormat="1" ht="26.25" hidden="1" customHeight="1" thickBot="1">
      <c r="A35" s="60" t="s">
        <v>95</v>
      </c>
      <c r="B35" s="60" t="s">
        <v>96</v>
      </c>
      <c r="C35" s="61" t="s">
        <v>97</v>
      </c>
      <c r="D35" s="62"/>
      <c r="E35" s="62" t="s">
        <v>442</v>
      </c>
      <c r="F35" s="62" t="s">
        <v>442</v>
      </c>
      <c r="G35" s="62" t="s">
        <v>442</v>
      </c>
      <c r="H35" s="62" t="s">
        <v>442</v>
      </c>
      <c r="I35" s="62" t="s">
        <v>442</v>
      </c>
      <c r="J35" s="62" t="s">
        <v>442</v>
      </c>
      <c r="K35" s="62" t="s">
        <v>442</v>
      </c>
      <c r="L35" s="62" t="s">
        <v>442</v>
      </c>
      <c r="M35" s="62" t="s">
        <v>442</v>
      </c>
      <c r="N35" s="62" t="s">
        <v>442</v>
      </c>
      <c r="O35" s="62" t="s">
        <v>442</v>
      </c>
      <c r="P35" s="62" t="s">
        <v>442</v>
      </c>
      <c r="Q35" s="62" t="s">
        <v>442</v>
      </c>
      <c r="R35" s="62" t="s">
        <v>442</v>
      </c>
      <c r="S35" s="62" t="s">
        <v>442</v>
      </c>
      <c r="T35" s="62" t="s">
        <v>442</v>
      </c>
      <c r="U35" s="62" t="s">
        <v>442</v>
      </c>
      <c r="V35" s="62" t="s">
        <v>442</v>
      </c>
      <c r="W35" s="62" t="s">
        <v>442</v>
      </c>
      <c r="X35" s="62" t="s">
        <v>442</v>
      </c>
      <c r="Y35" s="62" t="s">
        <v>442</v>
      </c>
      <c r="Z35" s="62" t="s">
        <v>442</v>
      </c>
      <c r="AA35" s="62" t="s">
        <v>442</v>
      </c>
      <c r="AB35" s="62" t="s">
        <v>442</v>
      </c>
      <c r="AC35" s="62" t="s">
        <v>442</v>
      </c>
      <c r="AD35" s="157" t="s">
        <v>442</v>
      </c>
      <c r="AE35" s="158"/>
      <c r="AF35" s="160" t="s">
        <v>442</v>
      </c>
      <c r="AG35" s="130" t="s">
        <v>442</v>
      </c>
      <c r="AH35" s="130" t="s">
        <v>442</v>
      </c>
      <c r="AI35" s="130" t="s">
        <v>442</v>
      </c>
      <c r="AJ35" s="130" t="s">
        <v>442</v>
      </c>
      <c r="AK35" s="130" t="s">
        <v>442</v>
      </c>
      <c r="AL35" s="40" t="s">
        <v>49</v>
      </c>
    </row>
    <row r="36" spans="1:38" ht="26.25" hidden="1" customHeight="1" thickBot="1">
      <c r="A36" s="60" t="s">
        <v>95</v>
      </c>
      <c r="B36" s="60" t="s">
        <v>98</v>
      </c>
      <c r="C36" s="61" t="s">
        <v>99</v>
      </c>
      <c r="D36" s="62"/>
      <c r="E36" s="62">
        <v>4.6744433017225188E-3</v>
      </c>
      <c r="F36" s="62">
        <v>1.6673173560284143E-4</v>
      </c>
      <c r="G36" s="62">
        <v>2.0171137319462125E-6</v>
      </c>
      <c r="H36" s="62" t="s">
        <v>443</v>
      </c>
      <c r="I36" s="62">
        <v>8.3365867801420715E-5</v>
      </c>
      <c r="J36" s="62">
        <v>8.3365867801420715E-5</v>
      </c>
      <c r="K36" s="62">
        <v>8.9320572644379349E-5</v>
      </c>
      <c r="L36" s="62" t="s">
        <v>443</v>
      </c>
      <c r="M36" s="62">
        <v>4.4064815837893814E-4</v>
      </c>
      <c r="N36" s="62">
        <v>7.7411162958462111E-6</v>
      </c>
      <c r="O36" s="62">
        <v>5.9547048429586239E-7</v>
      </c>
      <c r="P36" s="62">
        <v>1.786411452887587E-6</v>
      </c>
      <c r="Q36" s="62">
        <v>2.3818819371834496E-6</v>
      </c>
      <c r="R36" s="62">
        <v>2.9773524214793115E-6</v>
      </c>
      <c r="S36" s="62">
        <v>5.2401402618035891E-5</v>
      </c>
      <c r="T36" s="62">
        <v>5.9547048429586233E-5</v>
      </c>
      <c r="U36" s="62">
        <v>5.9547048429586231E-6</v>
      </c>
      <c r="V36" s="62">
        <v>2.9773524214793116E-5</v>
      </c>
      <c r="W36" s="62">
        <v>7.7411162958462111E-6</v>
      </c>
      <c r="X36" s="62" t="s">
        <v>443</v>
      </c>
      <c r="Y36" s="62" t="s">
        <v>443</v>
      </c>
      <c r="Z36" s="62" t="s">
        <v>443</v>
      </c>
      <c r="AA36" s="62" t="s">
        <v>443</v>
      </c>
      <c r="AB36" s="62" t="s">
        <v>443</v>
      </c>
      <c r="AC36" s="62">
        <v>4.7637638743668992E-6</v>
      </c>
      <c r="AD36" s="62">
        <v>2.2627878403242765E-6</v>
      </c>
      <c r="AE36" s="158"/>
      <c r="AF36" s="161">
        <v>2.5605230824722081</v>
      </c>
      <c r="AG36" s="130" t="s">
        <v>443</v>
      </c>
      <c r="AH36" s="130" t="s">
        <v>443</v>
      </c>
      <c r="AI36" s="130" t="s">
        <v>443</v>
      </c>
      <c r="AJ36" s="130" t="s">
        <v>443</v>
      </c>
      <c r="AK36" s="130" t="s">
        <v>443</v>
      </c>
      <c r="AL36" s="40" t="s">
        <v>49</v>
      </c>
    </row>
    <row r="37" spans="1:38" ht="26.25" hidden="1" customHeight="1" thickBot="1">
      <c r="A37" s="60" t="s">
        <v>70</v>
      </c>
      <c r="B37" s="60" t="s">
        <v>100</v>
      </c>
      <c r="C37" s="61" t="s">
        <v>399</v>
      </c>
      <c r="D37" s="62"/>
      <c r="E37" s="67" t="s">
        <v>442</v>
      </c>
      <c r="F37" s="67" t="s">
        <v>442</v>
      </c>
      <c r="G37" s="67" t="s">
        <v>442</v>
      </c>
      <c r="H37" s="67" t="s">
        <v>442</v>
      </c>
      <c r="I37" s="67" t="s">
        <v>442</v>
      </c>
      <c r="J37" s="67" t="s">
        <v>442</v>
      </c>
      <c r="K37" s="67" t="s">
        <v>442</v>
      </c>
      <c r="L37" s="67" t="s">
        <v>442</v>
      </c>
      <c r="M37" s="67" t="s">
        <v>442</v>
      </c>
      <c r="N37" s="67" t="s">
        <v>442</v>
      </c>
      <c r="O37" s="67" t="s">
        <v>442</v>
      </c>
      <c r="P37" s="67" t="s">
        <v>442</v>
      </c>
      <c r="Q37" s="67" t="s">
        <v>442</v>
      </c>
      <c r="R37" s="67" t="s">
        <v>442</v>
      </c>
      <c r="S37" s="67" t="s">
        <v>442</v>
      </c>
      <c r="T37" s="67" t="s">
        <v>442</v>
      </c>
      <c r="U37" s="67" t="s">
        <v>442</v>
      </c>
      <c r="V37" s="67" t="s">
        <v>442</v>
      </c>
      <c r="W37" s="67" t="s">
        <v>442</v>
      </c>
      <c r="X37" s="67" t="s">
        <v>442</v>
      </c>
      <c r="Y37" s="67" t="s">
        <v>442</v>
      </c>
      <c r="Z37" s="67" t="s">
        <v>442</v>
      </c>
      <c r="AA37" s="67" t="s">
        <v>442</v>
      </c>
      <c r="AB37" s="67" t="s">
        <v>442</v>
      </c>
      <c r="AC37" s="67" t="s">
        <v>442</v>
      </c>
      <c r="AD37" s="67" t="s">
        <v>442</v>
      </c>
      <c r="AE37" s="158"/>
      <c r="AF37" s="162" t="s">
        <v>442</v>
      </c>
      <c r="AG37" s="161" t="s">
        <v>442</v>
      </c>
      <c r="AH37" s="161" t="s">
        <v>442</v>
      </c>
      <c r="AI37" s="161" t="s">
        <v>442</v>
      </c>
      <c r="AJ37" s="161" t="s">
        <v>442</v>
      </c>
      <c r="AK37" s="161" t="s">
        <v>442</v>
      </c>
      <c r="AL37" s="40" t="s">
        <v>49</v>
      </c>
    </row>
    <row r="38" spans="1:38" ht="26.25" hidden="1" customHeight="1" thickBot="1">
      <c r="A38" s="60" t="s">
        <v>70</v>
      </c>
      <c r="B38" s="60" t="s">
        <v>101</v>
      </c>
      <c r="C38" s="61" t="s">
        <v>102</v>
      </c>
      <c r="D38" s="67"/>
      <c r="E38" s="67" t="s">
        <v>442</v>
      </c>
      <c r="F38" s="67" t="s">
        <v>442</v>
      </c>
      <c r="G38" s="67" t="s">
        <v>442</v>
      </c>
      <c r="H38" s="67" t="s">
        <v>442</v>
      </c>
      <c r="I38" s="67" t="s">
        <v>442</v>
      </c>
      <c r="J38" s="67" t="s">
        <v>442</v>
      </c>
      <c r="K38" s="67" t="s">
        <v>442</v>
      </c>
      <c r="L38" s="67" t="s">
        <v>442</v>
      </c>
      <c r="M38" s="67" t="s">
        <v>442</v>
      </c>
      <c r="N38" s="67" t="s">
        <v>442</v>
      </c>
      <c r="O38" s="67" t="s">
        <v>442</v>
      </c>
      <c r="P38" s="67" t="s">
        <v>442</v>
      </c>
      <c r="Q38" s="67" t="s">
        <v>442</v>
      </c>
      <c r="R38" s="67" t="s">
        <v>442</v>
      </c>
      <c r="S38" s="67" t="s">
        <v>442</v>
      </c>
      <c r="T38" s="67" t="s">
        <v>442</v>
      </c>
      <c r="U38" s="67" t="s">
        <v>442</v>
      </c>
      <c r="V38" s="67" t="s">
        <v>442</v>
      </c>
      <c r="W38" s="67" t="s">
        <v>442</v>
      </c>
      <c r="X38" s="67" t="s">
        <v>442</v>
      </c>
      <c r="Y38" s="67" t="s">
        <v>442</v>
      </c>
      <c r="Z38" s="67" t="s">
        <v>442</v>
      </c>
      <c r="AA38" s="67" t="s">
        <v>442</v>
      </c>
      <c r="AB38" s="67" t="s">
        <v>442</v>
      </c>
      <c r="AC38" s="67" t="s">
        <v>442</v>
      </c>
      <c r="AD38" s="67" t="s">
        <v>442</v>
      </c>
      <c r="AE38" s="158"/>
      <c r="AF38" s="162" t="s">
        <v>442</v>
      </c>
      <c r="AG38" s="161" t="s">
        <v>442</v>
      </c>
      <c r="AH38" s="161" t="s">
        <v>442</v>
      </c>
      <c r="AI38" s="161" t="s">
        <v>442</v>
      </c>
      <c r="AJ38" s="161" t="s">
        <v>442</v>
      </c>
      <c r="AK38" s="161" t="s">
        <v>442</v>
      </c>
      <c r="AL38" s="40" t="s">
        <v>49</v>
      </c>
    </row>
    <row r="39" spans="1:38" ht="26.25" hidden="1" customHeight="1" thickBot="1">
      <c r="A39" s="60" t="s">
        <v>103</v>
      </c>
      <c r="B39" s="60" t="s">
        <v>104</v>
      </c>
      <c r="C39" s="61" t="s">
        <v>390</v>
      </c>
      <c r="D39" s="62"/>
      <c r="E39" s="62">
        <v>0.6174676516140617</v>
      </c>
      <c r="F39" s="62">
        <v>9.9585006878407212E-2</v>
      </c>
      <c r="G39" s="62">
        <v>0.20060687560455923</v>
      </c>
      <c r="H39" s="62" t="s">
        <v>443</v>
      </c>
      <c r="I39" s="62">
        <v>6.5877152528371397E-2</v>
      </c>
      <c r="J39" s="62">
        <v>7.2324521707660988E-2</v>
      </c>
      <c r="K39" s="62">
        <v>7.37610132748234E-2</v>
      </c>
      <c r="L39" s="62">
        <v>2.7394247885790562E-2</v>
      </c>
      <c r="M39" s="62">
        <v>0.30854214705946059</v>
      </c>
      <c r="N39" s="62">
        <v>2.3290781995060947E-2</v>
      </c>
      <c r="O39" s="62">
        <v>2.68182765738041E-3</v>
      </c>
      <c r="P39" s="62">
        <v>5.0426492720297936E-4</v>
      </c>
      <c r="Q39" s="62">
        <v>1.1013967478318951E-3</v>
      </c>
      <c r="R39" s="62">
        <v>2.34499687095076E-2</v>
      </c>
      <c r="S39" s="62">
        <v>7.1963378244040014E-3</v>
      </c>
      <c r="T39" s="62">
        <v>0.23763391804784539</v>
      </c>
      <c r="U39" s="62">
        <v>3.3667270292993279E-4</v>
      </c>
      <c r="V39" s="62">
        <v>0.13182581389442655</v>
      </c>
      <c r="W39" s="62">
        <v>3.4498717467669596E-2</v>
      </c>
      <c r="X39" s="62">
        <v>2.9126779877789075E-3</v>
      </c>
      <c r="Y39" s="62">
        <v>4.3478796747162774E-3</v>
      </c>
      <c r="Z39" s="62">
        <v>1.4808561889085841E-3</v>
      </c>
      <c r="AA39" s="62">
        <v>1.1738936357441707E-3</v>
      </c>
      <c r="AB39" s="62">
        <v>9.91530748714794E-3</v>
      </c>
      <c r="AC39" s="62">
        <v>1.3373962575098032E-3</v>
      </c>
      <c r="AD39" s="157">
        <v>4.114013271524831E-3</v>
      </c>
      <c r="AE39" s="158"/>
      <c r="AF39" s="163">
        <v>1895.64054184</v>
      </c>
      <c r="AG39" s="164">
        <v>24.134718449999998</v>
      </c>
      <c r="AH39" s="164">
        <v>226.32714222987002</v>
      </c>
      <c r="AI39" s="164">
        <v>181.07836257320065</v>
      </c>
      <c r="AJ39" s="161" t="s">
        <v>443</v>
      </c>
      <c r="AK39" s="164" t="s">
        <v>443</v>
      </c>
      <c r="AL39" s="40" t="s">
        <v>49</v>
      </c>
    </row>
    <row r="40" spans="1:38" ht="26.25" hidden="1" customHeight="1" thickBot="1">
      <c r="A40" s="60" t="s">
        <v>70</v>
      </c>
      <c r="B40" s="60" t="s">
        <v>105</v>
      </c>
      <c r="C40" s="61" t="s">
        <v>391</v>
      </c>
      <c r="D40" s="62"/>
      <c r="E40" s="62">
        <v>0.53045719029900007</v>
      </c>
      <c r="F40" s="62">
        <v>5.4900669087000004E-2</v>
      </c>
      <c r="G40" s="62">
        <v>6.5028924000000009E-4</v>
      </c>
      <c r="H40" s="62">
        <v>1.3005784800000002E-4</v>
      </c>
      <c r="I40" s="62">
        <v>3.4205214024000001E-2</v>
      </c>
      <c r="J40" s="62">
        <v>3.4205214024000001E-2</v>
      </c>
      <c r="K40" s="62">
        <v>3.4205214024000001E-2</v>
      </c>
      <c r="L40" s="62">
        <v>1.9154919853440002E-2</v>
      </c>
      <c r="M40" s="62">
        <v>0.17515540679400002</v>
      </c>
      <c r="N40" s="62" t="s">
        <v>443</v>
      </c>
      <c r="O40" s="62">
        <v>1.6257231000000002E-4</v>
      </c>
      <c r="P40" s="62" t="s">
        <v>443</v>
      </c>
      <c r="Q40" s="62" t="s">
        <v>443</v>
      </c>
      <c r="R40" s="62">
        <v>8.1286155000000009E-4</v>
      </c>
      <c r="S40" s="62">
        <v>2.7637292700000003E-2</v>
      </c>
      <c r="T40" s="62">
        <v>1.1380061700000002E-3</v>
      </c>
      <c r="U40" s="62">
        <v>1.6257231000000002E-4</v>
      </c>
      <c r="V40" s="62">
        <v>1.6257231E-2</v>
      </c>
      <c r="W40" s="62" t="s">
        <v>443</v>
      </c>
      <c r="X40" s="62">
        <v>4.8771693000000004E-4</v>
      </c>
      <c r="Y40" s="62">
        <v>6.5028924000000009E-4</v>
      </c>
      <c r="Z40" s="62" t="s">
        <v>443</v>
      </c>
      <c r="AA40" s="62" t="s">
        <v>443</v>
      </c>
      <c r="AB40" s="62">
        <v>1.1380061700000002E-3</v>
      </c>
      <c r="AC40" s="62" t="s">
        <v>443</v>
      </c>
      <c r="AD40" s="157" t="s">
        <v>443</v>
      </c>
      <c r="AE40" s="158"/>
      <c r="AF40" s="159" t="s">
        <v>445</v>
      </c>
      <c r="AG40" s="62">
        <v>694.34633601000007</v>
      </c>
      <c r="AH40" s="62" t="s">
        <v>445</v>
      </c>
      <c r="AI40" s="62" t="s">
        <v>445</v>
      </c>
      <c r="AJ40" s="62" t="s">
        <v>443</v>
      </c>
      <c r="AK40" s="62" t="s">
        <v>443</v>
      </c>
      <c r="AL40" s="40" t="s">
        <v>49</v>
      </c>
    </row>
    <row r="41" spans="1:38" ht="26.25" hidden="1" customHeight="1" thickBot="1">
      <c r="A41" s="60" t="s">
        <v>103</v>
      </c>
      <c r="B41" s="60" t="s">
        <v>106</v>
      </c>
      <c r="C41" s="61" t="s">
        <v>400</v>
      </c>
      <c r="D41" s="62"/>
      <c r="E41" s="62">
        <v>0.49328735566885867</v>
      </c>
      <c r="F41" s="62">
        <v>5.6138883143770499</v>
      </c>
      <c r="G41" s="62">
        <v>0.16083040160978107</v>
      </c>
      <c r="H41" s="62">
        <v>7.7562429779250153E-2</v>
      </c>
      <c r="I41" s="62">
        <v>7.1843335506368202</v>
      </c>
      <c r="J41" s="62">
        <v>7.3783661572228194</v>
      </c>
      <c r="K41" s="62">
        <v>7.7671032523330679</v>
      </c>
      <c r="L41" s="62">
        <v>0.71814219174842986</v>
      </c>
      <c r="M41" s="62">
        <v>38.914997929193589</v>
      </c>
      <c r="N41" s="62">
        <v>0.26488754995998476</v>
      </c>
      <c r="O41" s="62">
        <v>0.12606381595456706</v>
      </c>
      <c r="P41" s="62">
        <v>5.6077555776970428E-3</v>
      </c>
      <c r="Q41" s="62">
        <v>1.9032038894416536E-3</v>
      </c>
      <c r="R41" s="62">
        <v>0.22333399253530195</v>
      </c>
      <c r="S41" s="62">
        <v>5.8764217183843503E-2</v>
      </c>
      <c r="T41" s="62">
        <v>1.9697209866172127E-2</v>
      </c>
      <c r="U41" s="62">
        <v>7.7393917567852273E-3</v>
      </c>
      <c r="V41" s="62">
        <v>4.9690300627704991</v>
      </c>
      <c r="W41" s="62">
        <v>7.7775403103268719</v>
      </c>
      <c r="X41" s="62">
        <v>1.1786028460532696</v>
      </c>
      <c r="Y41" s="62">
        <v>1.0840504113713432</v>
      </c>
      <c r="Z41" s="62">
        <v>0.41033047344467138</v>
      </c>
      <c r="AA41" s="62">
        <v>0.6910278296852197</v>
      </c>
      <c r="AB41" s="62">
        <v>3.3640115605545038</v>
      </c>
      <c r="AC41" s="62">
        <v>4.8486942450056185E-2</v>
      </c>
      <c r="AD41" s="157">
        <v>4.6788951264352865E-3</v>
      </c>
      <c r="AE41" s="158"/>
      <c r="AF41" s="159">
        <v>464.28568028927992</v>
      </c>
      <c r="AG41" s="62">
        <v>24.101359594999998</v>
      </c>
      <c r="AH41" s="62">
        <v>2.6040613181339314</v>
      </c>
      <c r="AI41" s="62">
        <v>9336.4965858286105</v>
      </c>
      <c r="AJ41" s="62" t="s">
        <v>443</v>
      </c>
      <c r="AK41" s="62" t="s">
        <v>443</v>
      </c>
      <c r="AL41" s="40" t="s">
        <v>49</v>
      </c>
    </row>
    <row r="42" spans="1:38" ht="26.25" hidden="1" customHeight="1" thickBot="1">
      <c r="A42" s="60" t="s">
        <v>70</v>
      </c>
      <c r="B42" s="60" t="s">
        <v>107</v>
      </c>
      <c r="C42" s="61" t="s">
        <v>108</v>
      </c>
      <c r="D42" s="62"/>
      <c r="E42" s="62">
        <v>1.4457264211669592E-3</v>
      </c>
      <c r="F42" s="62">
        <v>0.59043539025853653</v>
      </c>
      <c r="G42" s="62">
        <v>5.81583812453611E-4</v>
      </c>
      <c r="H42" s="62">
        <v>3.1955154530418178E-6</v>
      </c>
      <c r="I42" s="62" t="s">
        <v>444</v>
      </c>
      <c r="J42" s="62" t="s">
        <v>444</v>
      </c>
      <c r="K42" s="62">
        <v>3.4032239574895364E-3</v>
      </c>
      <c r="L42" s="62" t="s">
        <v>444</v>
      </c>
      <c r="M42" s="62">
        <v>1.1416618059082508</v>
      </c>
      <c r="N42" s="62">
        <v>0.41632366933086806</v>
      </c>
      <c r="O42" s="62">
        <v>7.2625351205495853E-6</v>
      </c>
      <c r="P42" s="62" t="s">
        <v>443</v>
      </c>
      <c r="Q42" s="62" t="s">
        <v>443</v>
      </c>
      <c r="R42" s="62">
        <v>3.6312675602747941E-5</v>
      </c>
      <c r="S42" s="62">
        <v>1.2346309704934296E-3</v>
      </c>
      <c r="T42" s="62">
        <v>5.0837745843847093E-5</v>
      </c>
      <c r="U42" s="62">
        <v>7.2625351205495853E-6</v>
      </c>
      <c r="V42" s="62">
        <v>7.2625351205495849E-4</v>
      </c>
      <c r="W42" s="62" t="s">
        <v>443</v>
      </c>
      <c r="X42" s="62" t="s">
        <v>444</v>
      </c>
      <c r="Y42" s="62" t="s">
        <v>444</v>
      </c>
      <c r="Z42" s="62" t="s">
        <v>444</v>
      </c>
      <c r="AA42" s="62" t="s">
        <v>443</v>
      </c>
      <c r="AB42" s="62" t="s">
        <v>443</v>
      </c>
      <c r="AC42" s="62" t="s">
        <v>443</v>
      </c>
      <c r="AD42" s="157" t="s">
        <v>443</v>
      </c>
      <c r="AE42" s="158"/>
      <c r="AF42" s="159" t="s">
        <v>445</v>
      </c>
      <c r="AG42" s="62" t="s">
        <v>443</v>
      </c>
      <c r="AH42" s="62" t="s">
        <v>443</v>
      </c>
      <c r="AI42" s="62" t="s">
        <v>445</v>
      </c>
      <c r="AJ42" s="62" t="s">
        <v>443</v>
      </c>
      <c r="AK42" s="62" t="s">
        <v>443</v>
      </c>
      <c r="AL42" s="40" t="s">
        <v>49</v>
      </c>
    </row>
    <row r="43" spans="1:38" ht="26.25" hidden="1" customHeight="1" thickBot="1">
      <c r="A43" s="60" t="s">
        <v>103</v>
      </c>
      <c r="B43" s="60" t="s">
        <v>109</v>
      </c>
      <c r="C43" s="61" t="s">
        <v>110</v>
      </c>
      <c r="D43" s="62"/>
      <c r="E43" s="62">
        <v>8.8179262567142286E-2</v>
      </c>
      <c r="F43" s="62">
        <v>2.518648100974382E-2</v>
      </c>
      <c r="G43" s="62">
        <v>5.6251500492410601E-2</v>
      </c>
      <c r="H43" s="62">
        <v>5.6678783819146078E-5</v>
      </c>
      <c r="I43" s="62">
        <v>1.7432039399863375E-2</v>
      </c>
      <c r="J43" s="62">
        <v>1.8675829906120808E-2</v>
      </c>
      <c r="K43" s="62">
        <v>1.9321588122854835E-2</v>
      </c>
      <c r="L43" s="62">
        <v>5.3171907613057444E-3</v>
      </c>
      <c r="M43" s="62">
        <v>8.8786483855713264E-2</v>
      </c>
      <c r="N43" s="62">
        <v>8.3066344759169432E-3</v>
      </c>
      <c r="O43" s="62">
        <v>8.3853462388889903E-4</v>
      </c>
      <c r="P43" s="62">
        <v>3.378820880987218E-4</v>
      </c>
      <c r="Q43" s="62">
        <v>2.7865896972563772E-4</v>
      </c>
      <c r="R43" s="62">
        <v>4.2958481088403591E-3</v>
      </c>
      <c r="S43" s="62">
        <v>1.7161921727148763E-3</v>
      </c>
      <c r="T43" s="62">
        <v>3.1975908837638289E-2</v>
      </c>
      <c r="U43" s="62">
        <v>1.1748978206957306E-4</v>
      </c>
      <c r="V43" s="62">
        <v>4.065563118420279E-2</v>
      </c>
      <c r="W43" s="62">
        <v>1.4396278841514606E-2</v>
      </c>
      <c r="X43" s="62">
        <v>2.1858088648665009E-3</v>
      </c>
      <c r="Y43" s="62">
        <v>3.0058423253303372E-3</v>
      </c>
      <c r="Z43" s="62">
        <v>1.1268866035944504E-3</v>
      </c>
      <c r="AA43" s="62">
        <v>8.8518115159898431E-4</v>
      </c>
      <c r="AB43" s="62">
        <v>7.2037189453902726E-3</v>
      </c>
      <c r="AC43" s="62">
        <v>3.6071299484773041E-4</v>
      </c>
      <c r="AD43" s="157">
        <v>6.0507396831437563E-3</v>
      </c>
      <c r="AE43" s="158"/>
      <c r="AF43" s="159">
        <v>251.20088159999997</v>
      </c>
      <c r="AG43" s="62">
        <v>35.572389999999999</v>
      </c>
      <c r="AH43" s="62" t="s">
        <v>443</v>
      </c>
      <c r="AI43" s="62">
        <v>56.678783819146076</v>
      </c>
      <c r="AJ43" s="62" t="s">
        <v>444</v>
      </c>
      <c r="AK43" s="62" t="s">
        <v>443</v>
      </c>
      <c r="AL43" s="40" t="s">
        <v>49</v>
      </c>
    </row>
    <row r="44" spans="1:38" ht="26.25" hidden="1" customHeight="1" thickBot="1">
      <c r="A44" s="60" t="s">
        <v>70</v>
      </c>
      <c r="B44" s="60" t="s">
        <v>111</v>
      </c>
      <c r="C44" s="61" t="s">
        <v>112</v>
      </c>
      <c r="D44" s="62"/>
      <c r="E44" s="62">
        <v>0.21719833834999999</v>
      </c>
      <c r="F44" s="62">
        <v>2.9401634150000001E-2</v>
      </c>
      <c r="G44" s="62" t="s">
        <v>443</v>
      </c>
      <c r="H44" s="62">
        <v>5.1342200000000005E-5</v>
      </c>
      <c r="I44" s="62">
        <v>1.1965758349999999E-2</v>
      </c>
      <c r="J44" s="62">
        <v>1.1965758349999999E-2</v>
      </c>
      <c r="K44" s="62">
        <v>1.1965758349999999E-2</v>
      </c>
      <c r="L44" s="62">
        <v>7.2748962299999994E-3</v>
      </c>
      <c r="M44" s="62">
        <v>0.37146844140000007</v>
      </c>
      <c r="N44" s="62" t="s">
        <v>443</v>
      </c>
      <c r="O44" s="62">
        <v>6.6125500000000002E-5</v>
      </c>
      <c r="P44" s="62" t="s">
        <v>443</v>
      </c>
      <c r="Q44" s="62" t="s">
        <v>443</v>
      </c>
      <c r="R44" s="62">
        <v>3.3062750000000007E-4</v>
      </c>
      <c r="S44" s="62">
        <v>1.1241335000000002E-2</v>
      </c>
      <c r="T44" s="62">
        <v>4.6287850000000002E-4</v>
      </c>
      <c r="U44" s="62" t="s">
        <v>443</v>
      </c>
      <c r="V44" s="62">
        <v>6.61255E-3</v>
      </c>
      <c r="W44" s="62" t="s">
        <v>443</v>
      </c>
      <c r="X44" s="62">
        <v>2.0227199999999998E-4</v>
      </c>
      <c r="Y44" s="62">
        <v>3.2673199999999999E-4</v>
      </c>
      <c r="Z44" s="62" t="s">
        <v>443</v>
      </c>
      <c r="AA44" s="62" t="s">
        <v>443</v>
      </c>
      <c r="AB44" s="62">
        <v>5.2900400000000002E-4</v>
      </c>
      <c r="AC44" s="62" t="s">
        <v>443</v>
      </c>
      <c r="AD44" s="157" t="s">
        <v>443</v>
      </c>
      <c r="AE44" s="158"/>
      <c r="AF44" s="159">
        <v>284.713618</v>
      </c>
      <c r="AG44" s="62" t="s">
        <v>443</v>
      </c>
      <c r="AH44" s="62" t="s">
        <v>443</v>
      </c>
      <c r="AI44" s="62" t="s">
        <v>443</v>
      </c>
      <c r="AJ44" s="62" t="s">
        <v>443</v>
      </c>
      <c r="AK44" s="62" t="s">
        <v>443</v>
      </c>
      <c r="AL44" s="40" t="s">
        <v>49</v>
      </c>
    </row>
    <row r="45" spans="1:38" ht="26.25" hidden="1" customHeight="1" thickBot="1">
      <c r="A45" s="60" t="s">
        <v>70</v>
      </c>
      <c r="B45" s="60" t="s">
        <v>113</v>
      </c>
      <c r="C45" s="61" t="s">
        <v>114</v>
      </c>
      <c r="D45" s="62"/>
      <c r="E45" s="62" t="s">
        <v>444</v>
      </c>
      <c r="F45" s="62" t="s">
        <v>444</v>
      </c>
      <c r="G45" s="62" t="s">
        <v>444</v>
      </c>
      <c r="H45" s="62" t="s">
        <v>444</v>
      </c>
      <c r="I45" s="62" t="s">
        <v>444</v>
      </c>
      <c r="J45" s="62" t="s">
        <v>444</v>
      </c>
      <c r="K45" s="62" t="s">
        <v>444</v>
      </c>
      <c r="L45" s="62" t="s">
        <v>444</v>
      </c>
      <c r="M45" s="62" t="s">
        <v>444</v>
      </c>
      <c r="N45" s="62" t="s">
        <v>444</v>
      </c>
      <c r="O45" s="62" t="s">
        <v>444</v>
      </c>
      <c r="P45" s="62" t="s">
        <v>444</v>
      </c>
      <c r="Q45" s="62" t="s">
        <v>444</v>
      </c>
      <c r="R45" s="62" t="s">
        <v>444</v>
      </c>
      <c r="S45" s="62" t="s">
        <v>444</v>
      </c>
      <c r="T45" s="62" t="s">
        <v>444</v>
      </c>
      <c r="U45" s="62" t="s">
        <v>444</v>
      </c>
      <c r="V45" s="62" t="s">
        <v>444</v>
      </c>
      <c r="W45" s="62" t="s">
        <v>444</v>
      </c>
      <c r="X45" s="62" t="s">
        <v>444</v>
      </c>
      <c r="Y45" s="62" t="s">
        <v>444</v>
      </c>
      <c r="Z45" s="62" t="s">
        <v>444</v>
      </c>
      <c r="AA45" s="62" t="s">
        <v>444</v>
      </c>
      <c r="AB45" s="62" t="s">
        <v>444</v>
      </c>
      <c r="AC45" s="62" t="s">
        <v>444</v>
      </c>
      <c r="AD45" s="157" t="s">
        <v>444</v>
      </c>
      <c r="AE45" s="158"/>
      <c r="AF45" s="159" t="s">
        <v>444</v>
      </c>
      <c r="AG45" s="62" t="s">
        <v>444</v>
      </c>
      <c r="AH45" s="62" t="s">
        <v>444</v>
      </c>
      <c r="AI45" s="62" t="s">
        <v>444</v>
      </c>
      <c r="AJ45" s="62" t="s">
        <v>444</v>
      </c>
      <c r="AK45" s="62" t="s">
        <v>444</v>
      </c>
      <c r="AL45" s="40" t="s">
        <v>49</v>
      </c>
    </row>
    <row r="46" spans="1:38" ht="26.25" hidden="1" customHeight="1" thickBot="1">
      <c r="A46" s="60" t="s">
        <v>103</v>
      </c>
      <c r="B46" s="60" t="s">
        <v>115</v>
      </c>
      <c r="C46" s="61" t="s">
        <v>116</v>
      </c>
      <c r="D46" s="62"/>
      <c r="E46" s="62" t="s">
        <v>444</v>
      </c>
      <c r="F46" s="62" t="s">
        <v>444</v>
      </c>
      <c r="G46" s="62" t="s">
        <v>444</v>
      </c>
      <c r="H46" s="62" t="s">
        <v>444</v>
      </c>
      <c r="I46" s="62" t="s">
        <v>444</v>
      </c>
      <c r="J46" s="62" t="s">
        <v>444</v>
      </c>
      <c r="K46" s="62" t="s">
        <v>444</v>
      </c>
      <c r="L46" s="62" t="s">
        <v>444</v>
      </c>
      <c r="M46" s="62" t="s">
        <v>444</v>
      </c>
      <c r="N46" s="62" t="s">
        <v>444</v>
      </c>
      <c r="O46" s="62" t="s">
        <v>444</v>
      </c>
      <c r="P46" s="62" t="s">
        <v>444</v>
      </c>
      <c r="Q46" s="62" t="s">
        <v>444</v>
      </c>
      <c r="R46" s="62" t="s">
        <v>444</v>
      </c>
      <c r="S46" s="62" t="s">
        <v>444</v>
      </c>
      <c r="T46" s="62" t="s">
        <v>444</v>
      </c>
      <c r="U46" s="62" t="s">
        <v>444</v>
      </c>
      <c r="V46" s="62" t="s">
        <v>444</v>
      </c>
      <c r="W46" s="62" t="s">
        <v>444</v>
      </c>
      <c r="X46" s="62" t="s">
        <v>444</v>
      </c>
      <c r="Y46" s="62" t="s">
        <v>444</v>
      </c>
      <c r="Z46" s="62" t="s">
        <v>444</v>
      </c>
      <c r="AA46" s="62" t="s">
        <v>444</v>
      </c>
      <c r="AB46" s="62" t="s">
        <v>444</v>
      </c>
      <c r="AC46" s="62" t="s">
        <v>444</v>
      </c>
      <c r="AD46" s="62" t="s">
        <v>444</v>
      </c>
      <c r="AE46" s="158"/>
      <c r="AF46" s="62" t="s">
        <v>444</v>
      </c>
      <c r="AG46" s="62" t="s">
        <v>444</v>
      </c>
      <c r="AH46" s="62" t="s">
        <v>444</v>
      </c>
      <c r="AI46" s="62" t="s">
        <v>444</v>
      </c>
      <c r="AJ46" s="62" t="s">
        <v>444</v>
      </c>
      <c r="AK46" s="62" t="s">
        <v>444</v>
      </c>
      <c r="AL46" s="40" t="s">
        <v>49</v>
      </c>
    </row>
    <row r="47" spans="1:38" ht="26.25" hidden="1" customHeight="1" thickBot="1">
      <c r="A47" s="60" t="s">
        <v>70</v>
      </c>
      <c r="B47" s="60" t="s">
        <v>117</v>
      </c>
      <c r="C47" s="61" t="s">
        <v>118</v>
      </c>
      <c r="D47" s="62"/>
      <c r="E47" s="62">
        <v>2.2127320702800005E-2</v>
      </c>
      <c r="F47" s="62">
        <v>2.69689246875E-3</v>
      </c>
      <c r="G47" s="62">
        <v>2.2234166766000004E-5</v>
      </c>
      <c r="H47" s="62" t="s">
        <v>443</v>
      </c>
      <c r="I47" s="62">
        <v>1.4019362469000001E-3</v>
      </c>
      <c r="J47" s="62">
        <v>1.4019362469000001E-3</v>
      </c>
      <c r="K47" s="62">
        <v>1.4019362469000001E-3</v>
      </c>
      <c r="L47" s="62">
        <v>7.8508429826400011E-4</v>
      </c>
      <c r="M47" s="62">
        <v>3.3854666226300005E-2</v>
      </c>
      <c r="N47" s="62" t="s">
        <v>443</v>
      </c>
      <c r="O47" s="62">
        <v>6.7206915000000008E-6</v>
      </c>
      <c r="P47" s="62" t="s">
        <v>443</v>
      </c>
      <c r="Q47" s="62" t="s">
        <v>443</v>
      </c>
      <c r="R47" s="62">
        <v>3.3603457500000005E-5</v>
      </c>
      <c r="S47" s="62">
        <v>1.1425175550000002E-3</v>
      </c>
      <c r="T47" s="62">
        <v>4.7044840500000008E-5</v>
      </c>
      <c r="U47" s="62">
        <v>6.7206915000000008E-6</v>
      </c>
      <c r="V47" s="62">
        <v>6.7206915000000002E-4</v>
      </c>
      <c r="W47" s="62" t="s">
        <v>443</v>
      </c>
      <c r="X47" s="62">
        <v>2.0162074500000002E-5</v>
      </c>
      <c r="Y47" s="62">
        <v>3.3603457500000005E-5</v>
      </c>
      <c r="Z47" s="62" t="s">
        <v>443</v>
      </c>
      <c r="AA47" s="62" t="s">
        <v>443</v>
      </c>
      <c r="AB47" s="62">
        <v>5.3765532000000006E-5</v>
      </c>
      <c r="AC47" s="62" t="s">
        <v>443</v>
      </c>
      <c r="AD47" s="157" t="s">
        <v>443</v>
      </c>
      <c r="AE47" s="158"/>
      <c r="AF47" s="159">
        <v>29.680305601140002</v>
      </c>
      <c r="AG47" s="62" t="s">
        <v>443</v>
      </c>
      <c r="AH47" s="62" t="s">
        <v>443</v>
      </c>
      <c r="AI47" s="62" t="s">
        <v>443</v>
      </c>
      <c r="AJ47" s="62" t="s">
        <v>443</v>
      </c>
      <c r="AK47" s="62" t="s">
        <v>443</v>
      </c>
      <c r="AL47" s="40" t="s">
        <v>49</v>
      </c>
    </row>
    <row r="48" spans="1:38" ht="26.25" customHeight="1" thickBot="1">
      <c r="A48" s="60" t="s">
        <v>119</v>
      </c>
      <c r="B48" s="60" t="s">
        <v>120</v>
      </c>
      <c r="C48" s="61" t="s">
        <v>121</v>
      </c>
      <c r="D48" s="62"/>
      <c r="E48" s="62" t="s">
        <v>443</v>
      </c>
      <c r="F48" s="62">
        <v>1.1873482846000001</v>
      </c>
      <c r="G48" s="62" t="s">
        <v>443</v>
      </c>
      <c r="H48" s="62" t="s">
        <v>443</v>
      </c>
      <c r="I48" s="62">
        <v>3.5620448538000005E-2</v>
      </c>
      <c r="J48" s="62">
        <v>0.231532915497</v>
      </c>
      <c r="K48" s="62">
        <v>0.48681279668600008</v>
      </c>
      <c r="L48" s="62" t="s">
        <v>443</v>
      </c>
      <c r="M48" s="62" t="s">
        <v>443</v>
      </c>
      <c r="N48" s="62" t="s">
        <v>443</v>
      </c>
      <c r="O48" s="62" t="s">
        <v>443</v>
      </c>
      <c r="P48" s="62" t="s">
        <v>443</v>
      </c>
      <c r="Q48" s="62" t="s">
        <v>443</v>
      </c>
      <c r="R48" s="62" t="s">
        <v>443</v>
      </c>
      <c r="S48" s="62" t="s">
        <v>443</v>
      </c>
      <c r="T48" s="62" t="s">
        <v>443</v>
      </c>
      <c r="U48" s="62" t="s">
        <v>443</v>
      </c>
      <c r="V48" s="62" t="s">
        <v>443</v>
      </c>
      <c r="W48" s="62" t="s">
        <v>443</v>
      </c>
      <c r="X48" s="62" t="s">
        <v>443</v>
      </c>
      <c r="Y48" s="62" t="s">
        <v>443</v>
      </c>
      <c r="Z48" s="62" t="s">
        <v>443</v>
      </c>
      <c r="AA48" s="62" t="s">
        <v>443</v>
      </c>
      <c r="AB48" s="62" t="s">
        <v>443</v>
      </c>
      <c r="AC48" s="62" t="s">
        <v>443</v>
      </c>
      <c r="AD48" s="157" t="s">
        <v>443</v>
      </c>
      <c r="AE48" s="158"/>
      <c r="AF48" s="62" t="s">
        <v>443</v>
      </c>
      <c r="AG48" s="62" t="s">
        <v>443</v>
      </c>
      <c r="AH48" s="62" t="s">
        <v>443</v>
      </c>
      <c r="AI48" s="62" t="s">
        <v>443</v>
      </c>
      <c r="AJ48" s="62" t="s">
        <v>443</v>
      </c>
      <c r="AK48" s="62">
        <v>5.9367414230000009</v>
      </c>
      <c r="AL48" s="40" t="s">
        <v>122</v>
      </c>
    </row>
    <row r="49" spans="1:38" ht="26.25" customHeight="1" thickBot="1">
      <c r="A49" s="60" t="s">
        <v>119</v>
      </c>
      <c r="B49" s="60" t="s">
        <v>123</v>
      </c>
      <c r="C49" s="61" t="s">
        <v>124</v>
      </c>
      <c r="D49" s="62"/>
      <c r="E49" s="62" t="s">
        <v>442</v>
      </c>
      <c r="F49" s="62" t="s">
        <v>442</v>
      </c>
      <c r="G49" s="62" t="s">
        <v>442</v>
      </c>
      <c r="H49" s="62" t="s">
        <v>442</v>
      </c>
      <c r="I49" s="62" t="s">
        <v>442</v>
      </c>
      <c r="J49" s="62" t="s">
        <v>442</v>
      </c>
      <c r="K49" s="62" t="s">
        <v>442</v>
      </c>
      <c r="L49" s="62" t="s">
        <v>442</v>
      </c>
      <c r="M49" s="62" t="s">
        <v>442</v>
      </c>
      <c r="N49" s="62" t="s">
        <v>442</v>
      </c>
      <c r="O49" s="62" t="s">
        <v>442</v>
      </c>
      <c r="P49" s="62" t="s">
        <v>442</v>
      </c>
      <c r="Q49" s="62" t="s">
        <v>442</v>
      </c>
      <c r="R49" s="62" t="s">
        <v>442</v>
      </c>
      <c r="S49" s="62" t="s">
        <v>442</v>
      </c>
      <c r="T49" s="62" t="s">
        <v>442</v>
      </c>
      <c r="U49" s="62" t="s">
        <v>442</v>
      </c>
      <c r="V49" s="62" t="s">
        <v>442</v>
      </c>
      <c r="W49" s="62" t="s">
        <v>442</v>
      </c>
      <c r="X49" s="62" t="s">
        <v>442</v>
      </c>
      <c r="Y49" s="62" t="s">
        <v>442</v>
      </c>
      <c r="Z49" s="62" t="s">
        <v>442</v>
      </c>
      <c r="AA49" s="62" t="s">
        <v>442</v>
      </c>
      <c r="AB49" s="62" t="s">
        <v>442</v>
      </c>
      <c r="AC49" s="62" t="s">
        <v>442</v>
      </c>
      <c r="AD49" s="62" t="s">
        <v>442</v>
      </c>
      <c r="AE49" s="158"/>
      <c r="AF49" s="157" t="s">
        <v>442</v>
      </c>
      <c r="AG49" s="157" t="s">
        <v>442</v>
      </c>
      <c r="AH49" s="157" t="s">
        <v>442</v>
      </c>
      <c r="AI49" s="157" t="s">
        <v>442</v>
      </c>
      <c r="AJ49" s="157" t="s">
        <v>442</v>
      </c>
      <c r="AK49" s="62" t="s">
        <v>442</v>
      </c>
      <c r="AL49" s="40" t="s">
        <v>125</v>
      </c>
    </row>
    <row r="50" spans="1:38" ht="26.25" customHeight="1" thickBot="1">
      <c r="A50" s="60" t="s">
        <v>119</v>
      </c>
      <c r="B50" s="60" t="s">
        <v>126</v>
      </c>
      <c r="C50" s="61" t="s">
        <v>127</v>
      </c>
      <c r="D50" s="62"/>
      <c r="E50" s="62" t="s">
        <v>442</v>
      </c>
      <c r="F50" s="62" t="s">
        <v>442</v>
      </c>
      <c r="G50" s="62" t="s">
        <v>442</v>
      </c>
      <c r="H50" s="62" t="s">
        <v>442</v>
      </c>
      <c r="I50" s="62" t="s">
        <v>442</v>
      </c>
      <c r="J50" s="62" t="s">
        <v>442</v>
      </c>
      <c r="K50" s="62" t="s">
        <v>442</v>
      </c>
      <c r="L50" s="62" t="s">
        <v>442</v>
      </c>
      <c r="M50" s="62" t="s">
        <v>442</v>
      </c>
      <c r="N50" s="62" t="s">
        <v>442</v>
      </c>
      <c r="O50" s="62" t="s">
        <v>442</v>
      </c>
      <c r="P50" s="62" t="s">
        <v>442</v>
      </c>
      <c r="Q50" s="62" t="s">
        <v>442</v>
      </c>
      <c r="R50" s="62" t="s">
        <v>442</v>
      </c>
      <c r="S50" s="62" t="s">
        <v>442</v>
      </c>
      <c r="T50" s="62" t="s">
        <v>442</v>
      </c>
      <c r="U50" s="62" t="s">
        <v>442</v>
      </c>
      <c r="V50" s="62" t="s">
        <v>442</v>
      </c>
      <c r="W50" s="62" t="s">
        <v>442</v>
      </c>
      <c r="X50" s="62" t="s">
        <v>442</v>
      </c>
      <c r="Y50" s="62" t="s">
        <v>442</v>
      </c>
      <c r="Z50" s="62" t="s">
        <v>442</v>
      </c>
      <c r="AA50" s="62" t="s">
        <v>442</v>
      </c>
      <c r="AB50" s="62" t="s">
        <v>442</v>
      </c>
      <c r="AC50" s="62" t="s">
        <v>442</v>
      </c>
      <c r="AD50" s="157" t="s">
        <v>442</v>
      </c>
      <c r="AE50" s="158"/>
      <c r="AF50" s="157" t="s">
        <v>442</v>
      </c>
      <c r="AG50" s="157" t="s">
        <v>442</v>
      </c>
      <c r="AH50" s="157" t="s">
        <v>442</v>
      </c>
      <c r="AI50" s="157" t="s">
        <v>442</v>
      </c>
      <c r="AJ50" s="157" t="s">
        <v>442</v>
      </c>
      <c r="AK50" s="62" t="s">
        <v>442</v>
      </c>
      <c r="AL50" s="40" t="s">
        <v>412</v>
      </c>
    </row>
    <row r="51" spans="1:38" ht="26.25" hidden="1" customHeight="1" thickBot="1">
      <c r="A51" s="60" t="s">
        <v>119</v>
      </c>
      <c r="B51" s="64" t="s">
        <v>128</v>
      </c>
      <c r="C51" s="61" t="s">
        <v>129</v>
      </c>
      <c r="D51" s="62"/>
      <c r="E51" s="62" t="s">
        <v>442</v>
      </c>
      <c r="F51" s="62" t="s">
        <v>442</v>
      </c>
      <c r="G51" s="62" t="s">
        <v>442</v>
      </c>
      <c r="H51" s="62" t="s">
        <v>442</v>
      </c>
      <c r="I51" s="62" t="s">
        <v>442</v>
      </c>
      <c r="J51" s="62" t="s">
        <v>442</v>
      </c>
      <c r="K51" s="62" t="s">
        <v>442</v>
      </c>
      <c r="L51" s="62" t="s">
        <v>442</v>
      </c>
      <c r="M51" s="62" t="s">
        <v>442</v>
      </c>
      <c r="N51" s="62" t="s">
        <v>442</v>
      </c>
      <c r="O51" s="62" t="s">
        <v>442</v>
      </c>
      <c r="P51" s="62" t="s">
        <v>442</v>
      </c>
      <c r="Q51" s="62" t="s">
        <v>442</v>
      </c>
      <c r="R51" s="62" t="s">
        <v>442</v>
      </c>
      <c r="S51" s="62" t="s">
        <v>442</v>
      </c>
      <c r="T51" s="62" t="s">
        <v>442</v>
      </c>
      <c r="U51" s="62" t="s">
        <v>442</v>
      </c>
      <c r="V51" s="62" t="s">
        <v>442</v>
      </c>
      <c r="W51" s="62" t="s">
        <v>442</v>
      </c>
      <c r="X51" s="62" t="s">
        <v>442</v>
      </c>
      <c r="Y51" s="62" t="s">
        <v>442</v>
      </c>
      <c r="Z51" s="62" t="s">
        <v>442</v>
      </c>
      <c r="AA51" s="62" t="s">
        <v>442</v>
      </c>
      <c r="AB51" s="62" t="s">
        <v>442</v>
      </c>
      <c r="AC51" s="62" t="s">
        <v>442</v>
      </c>
      <c r="AD51" s="157" t="s">
        <v>442</v>
      </c>
      <c r="AE51" s="158"/>
      <c r="AF51" s="62" t="s">
        <v>442</v>
      </c>
      <c r="AG51" s="62" t="s">
        <v>442</v>
      </c>
      <c r="AH51" s="62" t="s">
        <v>442</v>
      </c>
      <c r="AI51" s="62" t="s">
        <v>442</v>
      </c>
      <c r="AJ51" s="62" t="s">
        <v>442</v>
      </c>
      <c r="AK51" s="62" t="s">
        <v>442</v>
      </c>
      <c r="AL51" s="40" t="s">
        <v>130</v>
      </c>
    </row>
    <row r="52" spans="1:38" ht="26.25" hidden="1" customHeight="1" thickBot="1">
      <c r="A52" s="60" t="s">
        <v>119</v>
      </c>
      <c r="B52" s="64" t="s">
        <v>131</v>
      </c>
      <c r="C52" s="66" t="s">
        <v>392</v>
      </c>
      <c r="D52" s="63"/>
      <c r="E52" s="62" t="s">
        <v>442</v>
      </c>
      <c r="F52" s="62" t="s">
        <v>442</v>
      </c>
      <c r="G52" s="62" t="s">
        <v>442</v>
      </c>
      <c r="H52" s="62" t="s">
        <v>442</v>
      </c>
      <c r="I52" s="62" t="s">
        <v>442</v>
      </c>
      <c r="J52" s="62" t="s">
        <v>442</v>
      </c>
      <c r="K52" s="62" t="s">
        <v>442</v>
      </c>
      <c r="L52" s="62" t="s">
        <v>442</v>
      </c>
      <c r="M52" s="62" t="s">
        <v>442</v>
      </c>
      <c r="N52" s="62" t="s">
        <v>442</v>
      </c>
      <c r="O52" s="62" t="s">
        <v>442</v>
      </c>
      <c r="P52" s="62" t="s">
        <v>442</v>
      </c>
      <c r="Q52" s="62" t="s">
        <v>442</v>
      </c>
      <c r="R52" s="62" t="s">
        <v>442</v>
      </c>
      <c r="S52" s="62" t="s">
        <v>442</v>
      </c>
      <c r="T52" s="62" t="s">
        <v>442</v>
      </c>
      <c r="U52" s="62" t="s">
        <v>442</v>
      </c>
      <c r="V52" s="62" t="s">
        <v>442</v>
      </c>
      <c r="W52" s="62" t="s">
        <v>442</v>
      </c>
      <c r="X52" s="62" t="s">
        <v>442</v>
      </c>
      <c r="Y52" s="62" t="s">
        <v>442</v>
      </c>
      <c r="Z52" s="62" t="s">
        <v>442</v>
      </c>
      <c r="AA52" s="62" t="s">
        <v>442</v>
      </c>
      <c r="AB52" s="62" t="s">
        <v>442</v>
      </c>
      <c r="AC52" s="62" t="s">
        <v>442</v>
      </c>
      <c r="AD52" s="157" t="s">
        <v>442</v>
      </c>
      <c r="AE52" s="158"/>
      <c r="AF52" s="159" t="s">
        <v>442</v>
      </c>
      <c r="AG52" s="62" t="s">
        <v>442</v>
      </c>
      <c r="AH52" s="62" t="s">
        <v>442</v>
      </c>
      <c r="AI52" s="62" t="s">
        <v>442</v>
      </c>
      <c r="AJ52" s="62" t="s">
        <v>442</v>
      </c>
      <c r="AK52" s="62" t="s">
        <v>442</v>
      </c>
      <c r="AL52" s="40" t="s">
        <v>132</v>
      </c>
    </row>
    <row r="53" spans="1:38" ht="26.25" hidden="1" customHeight="1" thickBot="1">
      <c r="A53" s="60" t="s">
        <v>119</v>
      </c>
      <c r="B53" s="64" t="s">
        <v>133</v>
      </c>
      <c r="C53" s="66" t="s">
        <v>134</v>
      </c>
      <c r="D53" s="63"/>
      <c r="E53" s="62" t="s">
        <v>443</v>
      </c>
      <c r="F53" s="62">
        <v>2.9715929999999999</v>
      </c>
      <c r="G53" s="62" t="s">
        <v>443</v>
      </c>
      <c r="H53" s="62" t="s">
        <v>443</v>
      </c>
      <c r="I53" s="62" t="s">
        <v>443</v>
      </c>
      <c r="J53" s="62" t="s">
        <v>443</v>
      </c>
      <c r="K53" s="62" t="s">
        <v>443</v>
      </c>
      <c r="L53" s="62" t="s">
        <v>443</v>
      </c>
      <c r="M53" s="62" t="s">
        <v>443</v>
      </c>
      <c r="N53" s="62" t="s">
        <v>443</v>
      </c>
      <c r="O53" s="62" t="s">
        <v>443</v>
      </c>
      <c r="P53" s="62" t="s">
        <v>443</v>
      </c>
      <c r="Q53" s="62" t="s">
        <v>443</v>
      </c>
      <c r="R53" s="62" t="s">
        <v>443</v>
      </c>
      <c r="S53" s="62" t="s">
        <v>443</v>
      </c>
      <c r="T53" s="62" t="s">
        <v>443</v>
      </c>
      <c r="U53" s="62" t="s">
        <v>443</v>
      </c>
      <c r="V53" s="62" t="s">
        <v>443</v>
      </c>
      <c r="W53" s="62" t="s">
        <v>443</v>
      </c>
      <c r="X53" s="62" t="s">
        <v>443</v>
      </c>
      <c r="Y53" s="62" t="s">
        <v>443</v>
      </c>
      <c r="Z53" s="62" t="s">
        <v>443</v>
      </c>
      <c r="AA53" s="62" t="s">
        <v>443</v>
      </c>
      <c r="AB53" s="62" t="s">
        <v>443</v>
      </c>
      <c r="AC53" s="62" t="s">
        <v>443</v>
      </c>
      <c r="AD53" s="157" t="s">
        <v>443</v>
      </c>
      <c r="AE53" s="158"/>
      <c r="AF53" s="159" t="s">
        <v>443</v>
      </c>
      <c r="AG53" s="159" t="s">
        <v>443</v>
      </c>
      <c r="AH53" s="159" t="s">
        <v>443</v>
      </c>
      <c r="AI53" s="159" t="s">
        <v>443</v>
      </c>
      <c r="AJ53" s="159" t="s">
        <v>443</v>
      </c>
      <c r="AK53" s="62">
        <v>0.660354</v>
      </c>
      <c r="AL53" s="40" t="s">
        <v>135</v>
      </c>
    </row>
    <row r="54" spans="1:38" ht="37.5" hidden="1" customHeight="1" thickBot="1">
      <c r="A54" s="60" t="s">
        <v>119</v>
      </c>
      <c r="B54" s="64" t="s">
        <v>136</v>
      </c>
      <c r="C54" s="66" t="s">
        <v>137</v>
      </c>
      <c r="D54" s="63"/>
      <c r="E54" s="62" t="s">
        <v>442</v>
      </c>
      <c r="F54" s="62" t="s">
        <v>442</v>
      </c>
      <c r="G54" s="62" t="s">
        <v>442</v>
      </c>
      <c r="H54" s="62" t="s">
        <v>442</v>
      </c>
      <c r="I54" s="62" t="s">
        <v>442</v>
      </c>
      <c r="J54" s="62" t="s">
        <v>442</v>
      </c>
      <c r="K54" s="62" t="s">
        <v>442</v>
      </c>
      <c r="L54" s="62" t="s">
        <v>442</v>
      </c>
      <c r="M54" s="62" t="s">
        <v>442</v>
      </c>
      <c r="N54" s="62" t="s">
        <v>442</v>
      </c>
      <c r="O54" s="62" t="s">
        <v>442</v>
      </c>
      <c r="P54" s="62" t="s">
        <v>442</v>
      </c>
      <c r="Q54" s="62" t="s">
        <v>442</v>
      </c>
      <c r="R54" s="62" t="s">
        <v>442</v>
      </c>
      <c r="S54" s="62" t="s">
        <v>442</v>
      </c>
      <c r="T54" s="62" t="s">
        <v>442</v>
      </c>
      <c r="U54" s="62" t="s">
        <v>442</v>
      </c>
      <c r="V54" s="62" t="s">
        <v>442</v>
      </c>
      <c r="W54" s="62" t="s">
        <v>442</v>
      </c>
      <c r="X54" s="62" t="s">
        <v>442</v>
      </c>
      <c r="Y54" s="62" t="s">
        <v>442</v>
      </c>
      <c r="Z54" s="62" t="s">
        <v>442</v>
      </c>
      <c r="AA54" s="62" t="s">
        <v>442</v>
      </c>
      <c r="AB54" s="62" t="s">
        <v>442</v>
      </c>
      <c r="AC54" s="62" t="s">
        <v>442</v>
      </c>
      <c r="AD54" s="157" t="s">
        <v>442</v>
      </c>
      <c r="AE54" s="158"/>
      <c r="AF54" s="159" t="s">
        <v>442</v>
      </c>
      <c r="AG54" s="62" t="s">
        <v>442</v>
      </c>
      <c r="AH54" s="62" t="s">
        <v>442</v>
      </c>
      <c r="AI54" s="62" t="s">
        <v>442</v>
      </c>
      <c r="AJ54" s="62" t="s">
        <v>442</v>
      </c>
      <c r="AK54" s="62" t="s">
        <v>442</v>
      </c>
      <c r="AL54" s="40" t="s">
        <v>419</v>
      </c>
    </row>
    <row r="55" spans="1:38" ht="26.25" hidden="1" customHeight="1" thickBot="1">
      <c r="A55" s="60" t="s">
        <v>119</v>
      </c>
      <c r="B55" s="64" t="s">
        <v>138</v>
      </c>
      <c r="C55" s="66" t="s">
        <v>139</v>
      </c>
      <c r="D55" s="63"/>
      <c r="E55" s="62" t="s">
        <v>442</v>
      </c>
      <c r="F55" s="62" t="s">
        <v>442</v>
      </c>
      <c r="G55" s="62" t="s">
        <v>442</v>
      </c>
      <c r="H55" s="62" t="s">
        <v>442</v>
      </c>
      <c r="I55" s="62" t="s">
        <v>442</v>
      </c>
      <c r="J55" s="62" t="s">
        <v>442</v>
      </c>
      <c r="K55" s="62" t="s">
        <v>442</v>
      </c>
      <c r="L55" s="62" t="s">
        <v>442</v>
      </c>
      <c r="M55" s="62" t="s">
        <v>442</v>
      </c>
      <c r="N55" s="62" t="s">
        <v>442</v>
      </c>
      <c r="O55" s="62" t="s">
        <v>442</v>
      </c>
      <c r="P55" s="62" t="s">
        <v>442</v>
      </c>
      <c r="Q55" s="62" t="s">
        <v>442</v>
      </c>
      <c r="R55" s="62" t="s">
        <v>442</v>
      </c>
      <c r="S55" s="62" t="s">
        <v>442</v>
      </c>
      <c r="T55" s="62" t="s">
        <v>442</v>
      </c>
      <c r="U55" s="62" t="s">
        <v>442</v>
      </c>
      <c r="V55" s="62" t="s">
        <v>442</v>
      </c>
      <c r="W55" s="62" t="s">
        <v>442</v>
      </c>
      <c r="X55" s="62" t="s">
        <v>442</v>
      </c>
      <c r="Y55" s="62" t="s">
        <v>442</v>
      </c>
      <c r="Z55" s="62" t="s">
        <v>442</v>
      </c>
      <c r="AA55" s="62" t="s">
        <v>442</v>
      </c>
      <c r="AB55" s="62" t="s">
        <v>442</v>
      </c>
      <c r="AC55" s="62" t="s">
        <v>442</v>
      </c>
      <c r="AD55" s="157" t="s">
        <v>442</v>
      </c>
      <c r="AE55" s="158"/>
      <c r="AF55" s="159" t="s">
        <v>442</v>
      </c>
      <c r="AG55" s="62" t="s">
        <v>442</v>
      </c>
      <c r="AH55" s="62" t="s">
        <v>442</v>
      </c>
      <c r="AI55" s="62" t="s">
        <v>442</v>
      </c>
      <c r="AJ55" s="62" t="s">
        <v>442</v>
      </c>
      <c r="AK55" s="62" t="s">
        <v>442</v>
      </c>
      <c r="AL55" s="40" t="s">
        <v>140</v>
      </c>
    </row>
    <row r="56" spans="1:38" ht="26.25" hidden="1" customHeight="1" thickBot="1">
      <c r="A56" s="64" t="s">
        <v>119</v>
      </c>
      <c r="B56" s="64" t="s">
        <v>141</v>
      </c>
      <c r="C56" s="66" t="s">
        <v>401</v>
      </c>
      <c r="D56" s="63"/>
      <c r="E56" s="62" t="s">
        <v>443</v>
      </c>
      <c r="F56" s="62" t="s">
        <v>443</v>
      </c>
      <c r="G56" s="62" t="s">
        <v>443</v>
      </c>
      <c r="H56" s="62">
        <v>0.16425530956800002</v>
      </c>
      <c r="I56" s="62" t="s">
        <v>443</v>
      </c>
      <c r="J56" s="62" t="s">
        <v>443</v>
      </c>
      <c r="K56" s="62" t="s">
        <v>443</v>
      </c>
      <c r="L56" s="62" t="s">
        <v>443</v>
      </c>
      <c r="M56" s="62" t="s">
        <v>443</v>
      </c>
      <c r="N56" s="62" t="s">
        <v>443</v>
      </c>
      <c r="O56" s="62" t="s">
        <v>443</v>
      </c>
      <c r="P56" s="62">
        <v>3.44153981952E-5</v>
      </c>
      <c r="Q56" s="62">
        <v>1.9554203520000005E-6</v>
      </c>
      <c r="R56" s="62" t="s">
        <v>443</v>
      </c>
      <c r="S56" s="62" t="s">
        <v>443</v>
      </c>
      <c r="T56" s="62" t="s">
        <v>443</v>
      </c>
      <c r="U56" s="62" t="s">
        <v>443</v>
      </c>
      <c r="V56" s="62" t="s">
        <v>443</v>
      </c>
      <c r="W56" s="62" t="s">
        <v>443</v>
      </c>
      <c r="X56" s="62" t="s">
        <v>443</v>
      </c>
      <c r="Y56" s="62" t="s">
        <v>443</v>
      </c>
      <c r="Z56" s="62" t="s">
        <v>443</v>
      </c>
      <c r="AA56" s="62" t="s">
        <v>443</v>
      </c>
      <c r="AB56" s="62" t="s">
        <v>443</v>
      </c>
      <c r="AC56" s="62" t="s">
        <v>443</v>
      </c>
      <c r="AD56" s="62" t="s">
        <v>443</v>
      </c>
      <c r="AE56" s="158"/>
      <c r="AF56" s="62" t="s">
        <v>443</v>
      </c>
      <c r="AG56" s="62" t="s">
        <v>443</v>
      </c>
      <c r="AH56" s="62" t="s">
        <v>443</v>
      </c>
      <c r="AI56" s="62" t="s">
        <v>443</v>
      </c>
      <c r="AJ56" s="62" t="s">
        <v>443</v>
      </c>
      <c r="AK56" s="62">
        <v>78216.814080000011</v>
      </c>
      <c r="AL56" s="40" t="s">
        <v>412</v>
      </c>
    </row>
    <row r="57" spans="1:38" ht="26.25" customHeight="1" thickBot="1">
      <c r="A57" s="60" t="s">
        <v>53</v>
      </c>
      <c r="B57" s="60" t="s">
        <v>143</v>
      </c>
      <c r="C57" s="61" t="s">
        <v>144</v>
      </c>
      <c r="D57" s="62"/>
      <c r="E57" s="62" t="s">
        <v>443</v>
      </c>
      <c r="F57" s="62" t="s">
        <v>443</v>
      </c>
      <c r="G57" s="62" t="s">
        <v>443</v>
      </c>
      <c r="H57" s="62" t="s">
        <v>443</v>
      </c>
      <c r="I57" s="62">
        <v>2.1600000000000001E-2</v>
      </c>
      <c r="J57" s="62">
        <v>3.0300000000000001E-2</v>
      </c>
      <c r="K57" s="62">
        <v>8.8000000000000005E-3</v>
      </c>
      <c r="L57" s="62">
        <v>6.4800000000000003E-4</v>
      </c>
      <c r="M57" s="62" t="s">
        <v>443</v>
      </c>
      <c r="N57" s="62" t="s">
        <v>443</v>
      </c>
      <c r="O57" s="62" t="s">
        <v>443</v>
      </c>
      <c r="P57" s="62" t="s">
        <v>443</v>
      </c>
      <c r="Q57" s="62" t="s">
        <v>443</v>
      </c>
      <c r="R57" s="62" t="s">
        <v>443</v>
      </c>
      <c r="S57" s="62" t="s">
        <v>443</v>
      </c>
      <c r="T57" s="62" t="s">
        <v>443</v>
      </c>
      <c r="U57" s="62" t="s">
        <v>443</v>
      </c>
      <c r="V57" s="62" t="s">
        <v>443</v>
      </c>
      <c r="W57" s="62" t="s">
        <v>443</v>
      </c>
      <c r="X57" s="62" t="s">
        <v>443</v>
      </c>
      <c r="Y57" s="62" t="s">
        <v>443</v>
      </c>
      <c r="Z57" s="62" t="s">
        <v>443</v>
      </c>
      <c r="AA57" s="62" t="s">
        <v>443</v>
      </c>
      <c r="AB57" s="62" t="s">
        <v>443</v>
      </c>
      <c r="AC57" s="62" t="s">
        <v>443</v>
      </c>
      <c r="AD57" s="157" t="s">
        <v>444</v>
      </c>
      <c r="AE57" s="158"/>
      <c r="AF57" s="62" t="s">
        <v>443</v>
      </c>
      <c r="AG57" s="62" t="s">
        <v>443</v>
      </c>
      <c r="AH57" s="62" t="s">
        <v>443</v>
      </c>
      <c r="AI57" s="62" t="s">
        <v>443</v>
      </c>
      <c r="AJ57" s="62" t="s">
        <v>443</v>
      </c>
      <c r="AK57" s="62">
        <v>553.23199999999997</v>
      </c>
      <c r="AL57" s="40" t="s">
        <v>145</v>
      </c>
    </row>
    <row r="58" spans="1:38" ht="26.25" hidden="1" customHeight="1" thickBot="1">
      <c r="A58" s="60" t="s">
        <v>53</v>
      </c>
      <c r="B58" s="60" t="s">
        <v>146</v>
      </c>
      <c r="C58" s="61" t="s">
        <v>147</v>
      </c>
      <c r="D58" s="62"/>
      <c r="E58" s="62" t="s">
        <v>443</v>
      </c>
      <c r="F58" s="62" t="s">
        <v>443</v>
      </c>
      <c r="G58" s="62" t="s">
        <v>443</v>
      </c>
      <c r="H58" s="62" t="s">
        <v>443</v>
      </c>
      <c r="I58" s="62">
        <v>5.6020999999999996E-3</v>
      </c>
      <c r="J58" s="62">
        <v>2.8010500000000001E-2</v>
      </c>
      <c r="K58" s="62">
        <v>7.2026999999999994E-2</v>
      </c>
      <c r="L58" s="62">
        <v>2.5769659999999999E-5</v>
      </c>
      <c r="M58" s="62" t="s">
        <v>443</v>
      </c>
      <c r="N58" s="62" t="s">
        <v>443</v>
      </c>
      <c r="O58" s="62" t="s">
        <v>443</v>
      </c>
      <c r="P58" s="62" t="s">
        <v>443</v>
      </c>
      <c r="Q58" s="62" t="s">
        <v>443</v>
      </c>
      <c r="R58" s="62" t="s">
        <v>443</v>
      </c>
      <c r="S58" s="62" t="s">
        <v>443</v>
      </c>
      <c r="T58" s="62" t="s">
        <v>443</v>
      </c>
      <c r="U58" s="62" t="s">
        <v>443</v>
      </c>
      <c r="V58" s="62" t="s">
        <v>443</v>
      </c>
      <c r="W58" s="62" t="s">
        <v>443</v>
      </c>
      <c r="X58" s="62" t="s">
        <v>443</v>
      </c>
      <c r="Y58" s="62" t="s">
        <v>443</v>
      </c>
      <c r="Z58" s="62" t="s">
        <v>443</v>
      </c>
      <c r="AA58" s="62" t="s">
        <v>443</v>
      </c>
      <c r="AB58" s="62" t="s">
        <v>443</v>
      </c>
      <c r="AC58" s="62" t="s">
        <v>443</v>
      </c>
      <c r="AD58" s="157" t="s">
        <v>443</v>
      </c>
      <c r="AE58" s="158"/>
      <c r="AF58" s="62" t="s">
        <v>443</v>
      </c>
      <c r="AG58" s="62" t="s">
        <v>443</v>
      </c>
      <c r="AH58" s="62" t="s">
        <v>443</v>
      </c>
      <c r="AI58" s="62" t="s">
        <v>443</v>
      </c>
      <c r="AJ58" s="62" t="s">
        <v>443</v>
      </c>
      <c r="AK58" s="62">
        <v>8.0030000000000001</v>
      </c>
      <c r="AL58" s="40" t="s">
        <v>148</v>
      </c>
    </row>
    <row r="59" spans="1:38" ht="26.25" hidden="1" customHeight="1" thickBot="1">
      <c r="A59" s="60" t="s">
        <v>53</v>
      </c>
      <c r="B59" s="68" t="s">
        <v>149</v>
      </c>
      <c r="C59" s="61" t="s">
        <v>402</v>
      </c>
      <c r="D59" s="62"/>
      <c r="E59" s="62" t="s">
        <v>442</v>
      </c>
      <c r="F59" s="62" t="s">
        <v>442</v>
      </c>
      <c r="G59" s="62" t="s">
        <v>442</v>
      </c>
      <c r="H59" s="62" t="s">
        <v>442</v>
      </c>
      <c r="I59" s="62" t="s">
        <v>442</v>
      </c>
      <c r="J59" s="62" t="s">
        <v>442</v>
      </c>
      <c r="K59" s="62" t="s">
        <v>442</v>
      </c>
      <c r="L59" s="62" t="s">
        <v>442</v>
      </c>
      <c r="M59" s="62" t="s">
        <v>442</v>
      </c>
      <c r="N59" s="62" t="s">
        <v>442</v>
      </c>
      <c r="O59" s="62" t="s">
        <v>442</v>
      </c>
      <c r="P59" s="62" t="s">
        <v>442</v>
      </c>
      <c r="Q59" s="62" t="s">
        <v>442</v>
      </c>
      <c r="R59" s="62" t="s">
        <v>442</v>
      </c>
      <c r="S59" s="62" t="s">
        <v>442</v>
      </c>
      <c r="T59" s="62" t="s">
        <v>442</v>
      </c>
      <c r="U59" s="62" t="s">
        <v>442</v>
      </c>
      <c r="V59" s="62" t="s">
        <v>442</v>
      </c>
      <c r="W59" s="62" t="s">
        <v>442</v>
      </c>
      <c r="X59" s="62" t="s">
        <v>442</v>
      </c>
      <c r="Y59" s="62" t="s">
        <v>442</v>
      </c>
      <c r="Z59" s="62" t="s">
        <v>442</v>
      </c>
      <c r="AA59" s="62" t="s">
        <v>442</v>
      </c>
      <c r="AB59" s="62" t="s">
        <v>442</v>
      </c>
      <c r="AC59" s="62" t="s">
        <v>442</v>
      </c>
      <c r="AD59" s="157" t="s">
        <v>442</v>
      </c>
      <c r="AE59" s="158"/>
      <c r="AF59" s="159" t="s">
        <v>442</v>
      </c>
      <c r="AG59" s="62" t="s">
        <v>442</v>
      </c>
      <c r="AH59" s="62" t="s">
        <v>442</v>
      </c>
      <c r="AI59" s="62" t="s">
        <v>442</v>
      </c>
      <c r="AJ59" s="62" t="s">
        <v>442</v>
      </c>
      <c r="AK59" s="62" t="s">
        <v>442</v>
      </c>
      <c r="AL59" s="40" t="s">
        <v>420</v>
      </c>
    </row>
    <row r="60" spans="1:38" ht="26.25" hidden="1" customHeight="1" thickBot="1">
      <c r="A60" s="60" t="s">
        <v>53</v>
      </c>
      <c r="B60" s="68" t="s">
        <v>150</v>
      </c>
      <c r="C60" s="61" t="s">
        <v>151</v>
      </c>
      <c r="D60" s="103"/>
      <c r="E60" s="62" t="s">
        <v>443</v>
      </c>
      <c r="F60" s="62" t="s">
        <v>443</v>
      </c>
      <c r="G60" s="62" t="s">
        <v>443</v>
      </c>
      <c r="H60" s="62" t="s">
        <v>443</v>
      </c>
      <c r="I60" s="62">
        <v>3.7888505000000003E-2</v>
      </c>
      <c r="J60" s="62">
        <v>0.37888505</v>
      </c>
      <c r="K60" s="62">
        <v>0.77292550199999999</v>
      </c>
      <c r="L60" s="62" t="s">
        <v>443</v>
      </c>
      <c r="M60" s="62" t="s">
        <v>443</v>
      </c>
      <c r="N60" s="62" t="s">
        <v>443</v>
      </c>
      <c r="O60" s="62" t="s">
        <v>443</v>
      </c>
      <c r="P60" s="62" t="s">
        <v>443</v>
      </c>
      <c r="Q60" s="62" t="s">
        <v>443</v>
      </c>
      <c r="R60" s="62" t="s">
        <v>443</v>
      </c>
      <c r="S60" s="62" t="s">
        <v>443</v>
      </c>
      <c r="T60" s="62" t="s">
        <v>443</v>
      </c>
      <c r="U60" s="62" t="s">
        <v>443</v>
      </c>
      <c r="V60" s="62" t="s">
        <v>443</v>
      </c>
      <c r="W60" s="62" t="s">
        <v>443</v>
      </c>
      <c r="X60" s="62" t="s">
        <v>443</v>
      </c>
      <c r="Y60" s="62" t="s">
        <v>443</v>
      </c>
      <c r="Z60" s="62" t="s">
        <v>443</v>
      </c>
      <c r="AA60" s="62" t="s">
        <v>443</v>
      </c>
      <c r="AB60" s="62" t="s">
        <v>443</v>
      </c>
      <c r="AC60" s="62" t="s">
        <v>443</v>
      </c>
      <c r="AD60" s="157" t="s">
        <v>443</v>
      </c>
      <c r="AE60" s="158"/>
      <c r="AF60" s="159" t="s">
        <v>443</v>
      </c>
      <c r="AG60" s="62" t="s">
        <v>443</v>
      </c>
      <c r="AH60" s="62" t="s">
        <v>443</v>
      </c>
      <c r="AI60" s="62" t="s">
        <v>443</v>
      </c>
      <c r="AJ60" s="62" t="s">
        <v>443</v>
      </c>
      <c r="AK60" s="62">
        <v>7577.701</v>
      </c>
      <c r="AL60" s="40" t="s">
        <v>421</v>
      </c>
    </row>
    <row r="61" spans="1:38" ht="26.25" hidden="1" customHeight="1" thickBot="1">
      <c r="A61" s="60" t="s">
        <v>53</v>
      </c>
      <c r="B61" s="68" t="s">
        <v>152</v>
      </c>
      <c r="C61" s="61" t="s">
        <v>153</v>
      </c>
      <c r="D61" s="62"/>
      <c r="E61" s="62" t="s">
        <v>443</v>
      </c>
      <c r="F61" s="62" t="s">
        <v>443</v>
      </c>
      <c r="G61" s="62" t="s">
        <v>443</v>
      </c>
      <c r="H61" s="62" t="s">
        <v>443</v>
      </c>
      <c r="I61" s="62">
        <v>2.3427409999999999E-2</v>
      </c>
      <c r="J61" s="62">
        <v>0.23427410000000001</v>
      </c>
      <c r="K61" s="62">
        <v>0.78062659999999995</v>
      </c>
      <c r="L61" s="62" t="s">
        <v>443</v>
      </c>
      <c r="M61" s="62" t="s">
        <v>443</v>
      </c>
      <c r="N61" s="62" t="s">
        <v>443</v>
      </c>
      <c r="O61" s="62" t="s">
        <v>443</v>
      </c>
      <c r="P61" s="62" t="s">
        <v>443</v>
      </c>
      <c r="Q61" s="62" t="s">
        <v>443</v>
      </c>
      <c r="R61" s="62" t="s">
        <v>443</v>
      </c>
      <c r="S61" s="62" t="s">
        <v>443</v>
      </c>
      <c r="T61" s="62" t="s">
        <v>443</v>
      </c>
      <c r="U61" s="62" t="s">
        <v>443</v>
      </c>
      <c r="V61" s="62" t="s">
        <v>443</v>
      </c>
      <c r="W61" s="62" t="s">
        <v>443</v>
      </c>
      <c r="X61" s="62" t="s">
        <v>443</v>
      </c>
      <c r="Y61" s="62" t="s">
        <v>443</v>
      </c>
      <c r="Z61" s="62" t="s">
        <v>443</v>
      </c>
      <c r="AA61" s="62" t="s">
        <v>443</v>
      </c>
      <c r="AB61" s="62" t="s">
        <v>443</v>
      </c>
      <c r="AC61" s="62" t="s">
        <v>443</v>
      </c>
      <c r="AD61" s="157" t="s">
        <v>443</v>
      </c>
      <c r="AE61" s="158"/>
      <c r="AF61" s="159" t="s">
        <v>443</v>
      </c>
      <c r="AG61" s="62" t="s">
        <v>443</v>
      </c>
      <c r="AH61" s="62" t="s">
        <v>443</v>
      </c>
      <c r="AI61" s="62" t="s">
        <v>443</v>
      </c>
      <c r="AJ61" s="62" t="s">
        <v>443</v>
      </c>
      <c r="AK61" s="62">
        <v>760819</v>
      </c>
      <c r="AL61" s="40" t="s">
        <v>422</v>
      </c>
    </row>
    <row r="62" spans="1:38" ht="26.25" hidden="1" customHeight="1" thickBot="1">
      <c r="A62" s="60" t="s">
        <v>53</v>
      </c>
      <c r="B62" s="68" t="s">
        <v>154</v>
      </c>
      <c r="C62" s="61" t="s">
        <v>155</v>
      </c>
      <c r="D62" s="62"/>
      <c r="E62" s="62" t="s">
        <v>443</v>
      </c>
      <c r="F62" s="62" t="s">
        <v>443</v>
      </c>
      <c r="G62" s="62" t="s">
        <v>443</v>
      </c>
      <c r="H62" s="62" t="s">
        <v>443</v>
      </c>
      <c r="I62" s="62">
        <v>2.4854429999999999E-3</v>
      </c>
      <c r="J62" s="62">
        <v>2.485443E-2</v>
      </c>
      <c r="K62" s="62">
        <v>4.9708860000000001E-2</v>
      </c>
      <c r="L62" s="62" t="s">
        <v>443</v>
      </c>
      <c r="M62" s="62" t="s">
        <v>443</v>
      </c>
      <c r="N62" s="62" t="s">
        <v>443</v>
      </c>
      <c r="O62" s="62" t="s">
        <v>443</v>
      </c>
      <c r="P62" s="62" t="s">
        <v>443</v>
      </c>
      <c r="Q62" s="62" t="s">
        <v>443</v>
      </c>
      <c r="R62" s="62" t="s">
        <v>443</v>
      </c>
      <c r="S62" s="62" t="s">
        <v>443</v>
      </c>
      <c r="T62" s="62" t="s">
        <v>443</v>
      </c>
      <c r="U62" s="62" t="s">
        <v>443</v>
      </c>
      <c r="V62" s="62" t="s">
        <v>443</v>
      </c>
      <c r="W62" s="62" t="s">
        <v>443</v>
      </c>
      <c r="X62" s="62" t="s">
        <v>443</v>
      </c>
      <c r="Y62" s="62" t="s">
        <v>443</v>
      </c>
      <c r="Z62" s="62" t="s">
        <v>443</v>
      </c>
      <c r="AA62" s="62" t="s">
        <v>443</v>
      </c>
      <c r="AB62" s="62" t="s">
        <v>443</v>
      </c>
      <c r="AC62" s="62" t="s">
        <v>443</v>
      </c>
      <c r="AD62" s="157" t="s">
        <v>443</v>
      </c>
      <c r="AE62" s="158"/>
      <c r="AF62" s="159" t="s">
        <v>443</v>
      </c>
      <c r="AG62" s="62" t="s">
        <v>443</v>
      </c>
      <c r="AH62" s="62" t="s">
        <v>443</v>
      </c>
      <c r="AI62" s="62" t="s">
        <v>443</v>
      </c>
      <c r="AJ62" s="62" t="s">
        <v>443</v>
      </c>
      <c r="AK62" s="62">
        <v>4142.4049999999997</v>
      </c>
      <c r="AL62" s="40" t="s">
        <v>423</v>
      </c>
    </row>
    <row r="63" spans="1:38" ht="26.25" hidden="1" customHeight="1" thickBot="1">
      <c r="A63" s="60" t="s">
        <v>53</v>
      </c>
      <c r="B63" s="68" t="s">
        <v>156</v>
      </c>
      <c r="C63" s="66" t="s">
        <v>157</v>
      </c>
      <c r="D63" s="69"/>
      <c r="E63" s="165" t="s">
        <v>443</v>
      </c>
      <c r="F63" s="62" t="s">
        <v>443</v>
      </c>
      <c r="G63" s="62" t="s">
        <v>443</v>
      </c>
      <c r="H63" s="62" t="s">
        <v>443</v>
      </c>
      <c r="I63" s="62" t="s">
        <v>443</v>
      </c>
      <c r="J63" s="62" t="s">
        <v>443</v>
      </c>
      <c r="K63" s="62" t="s">
        <v>443</v>
      </c>
      <c r="L63" s="62" t="s">
        <v>443</v>
      </c>
      <c r="M63" s="62" t="s">
        <v>443</v>
      </c>
      <c r="N63" s="62" t="s">
        <v>443</v>
      </c>
      <c r="O63" s="62" t="s">
        <v>443</v>
      </c>
      <c r="P63" s="62" t="s">
        <v>443</v>
      </c>
      <c r="Q63" s="62" t="s">
        <v>443</v>
      </c>
      <c r="R63" s="62" t="s">
        <v>443</v>
      </c>
      <c r="S63" s="62" t="s">
        <v>443</v>
      </c>
      <c r="T63" s="62" t="s">
        <v>443</v>
      </c>
      <c r="U63" s="62" t="s">
        <v>443</v>
      </c>
      <c r="V63" s="62" t="s">
        <v>443</v>
      </c>
      <c r="W63" s="62" t="s">
        <v>443</v>
      </c>
      <c r="X63" s="62" t="s">
        <v>442</v>
      </c>
      <c r="Y63" s="62" t="s">
        <v>442</v>
      </c>
      <c r="Z63" s="62" t="s">
        <v>442</v>
      </c>
      <c r="AA63" s="62" t="s">
        <v>442</v>
      </c>
      <c r="AB63" s="62" t="s">
        <v>442</v>
      </c>
      <c r="AC63" s="62" t="s">
        <v>442</v>
      </c>
      <c r="AD63" s="157" t="s">
        <v>442</v>
      </c>
      <c r="AE63" s="158"/>
      <c r="AF63" s="159" t="s">
        <v>442</v>
      </c>
      <c r="AG63" s="62" t="s">
        <v>442</v>
      </c>
      <c r="AH63" s="62" t="s">
        <v>442</v>
      </c>
      <c r="AI63" s="62" t="s">
        <v>442</v>
      </c>
      <c r="AJ63" s="62" t="s">
        <v>442</v>
      </c>
      <c r="AK63" s="62" t="s">
        <v>442</v>
      </c>
      <c r="AL63" s="40" t="s">
        <v>412</v>
      </c>
    </row>
    <row r="64" spans="1:38" ht="26.25" hidden="1" customHeight="1" thickBot="1">
      <c r="A64" s="60" t="s">
        <v>53</v>
      </c>
      <c r="B64" s="68" t="s">
        <v>158</v>
      </c>
      <c r="C64" s="61" t="s">
        <v>159</v>
      </c>
      <c r="D64" s="62"/>
      <c r="E64" s="62" t="s">
        <v>442</v>
      </c>
      <c r="F64" s="62" t="s">
        <v>442</v>
      </c>
      <c r="G64" s="62" t="s">
        <v>442</v>
      </c>
      <c r="H64" s="62" t="s">
        <v>442</v>
      </c>
      <c r="I64" s="62" t="s">
        <v>442</v>
      </c>
      <c r="J64" s="62" t="s">
        <v>442</v>
      </c>
      <c r="K64" s="62" t="s">
        <v>442</v>
      </c>
      <c r="L64" s="62" t="s">
        <v>442</v>
      </c>
      <c r="M64" s="62" t="s">
        <v>442</v>
      </c>
      <c r="N64" s="62" t="s">
        <v>442</v>
      </c>
      <c r="O64" s="62" t="s">
        <v>442</v>
      </c>
      <c r="P64" s="62" t="s">
        <v>442</v>
      </c>
      <c r="Q64" s="62" t="s">
        <v>442</v>
      </c>
      <c r="R64" s="62" t="s">
        <v>442</v>
      </c>
      <c r="S64" s="62" t="s">
        <v>442</v>
      </c>
      <c r="T64" s="62" t="s">
        <v>442</v>
      </c>
      <c r="U64" s="62" t="s">
        <v>442</v>
      </c>
      <c r="V64" s="62" t="s">
        <v>442</v>
      </c>
      <c r="W64" s="62" t="s">
        <v>442</v>
      </c>
      <c r="X64" s="62" t="s">
        <v>442</v>
      </c>
      <c r="Y64" s="62" t="s">
        <v>442</v>
      </c>
      <c r="Z64" s="62" t="s">
        <v>442</v>
      </c>
      <c r="AA64" s="62" t="s">
        <v>442</v>
      </c>
      <c r="AB64" s="62" t="s">
        <v>442</v>
      </c>
      <c r="AC64" s="62" t="s">
        <v>442</v>
      </c>
      <c r="AD64" s="157" t="s">
        <v>442</v>
      </c>
      <c r="AE64" s="158"/>
      <c r="AF64" s="159" t="s">
        <v>442</v>
      </c>
      <c r="AG64" s="62" t="s">
        <v>442</v>
      </c>
      <c r="AH64" s="62" t="s">
        <v>442</v>
      </c>
      <c r="AI64" s="62" t="s">
        <v>442</v>
      </c>
      <c r="AJ64" s="62" t="s">
        <v>442</v>
      </c>
      <c r="AK64" s="62" t="s">
        <v>442</v>
      </c>
      <c r="AL64" s="40" t="s">
        <v>160</v>
      </c>
    </row>
    <row r="65" spans="1:38" ht="26.25" hidden="1" customHeight="1" thickBot="1">
      <c r="A65" s="60" t="s">
        <v>53</v>
      </c>
      <c r="B65" s="64" t="s">
        <v>161</v>
      </c>
      <c r="C65" s="61" t="s">
        <v>162</v>
      </c>
      <c r="D65" s="62"/>
      <c r="E65" s="62" t="s">
        <v>442</v>
      </c>
      <c r="F65" s="62" t="s">
        <v>442</v>
      </c>
      <c r="G65" s="62" t="s">
        <v>442</v>
      </c>
      <c r="H65" s="62" t="s">
        <v>442</v>
      </c>
      <c r="I65" s="62" t="s">
        <v>442</v>
      </c>
      <c r="J65" s="62" t="s">
        <v>442</v>
      </c>
      <c r="K65" s="62" t="s">
        <v>442</v>
      </c>
      <c r="L65" s="62" t="s">
        <v>442</v>
      </c>
      <c r="M65" s="62" t="s">
        <v>442</v>
      </c>
      <c r="N65" s="62" t="s">
        <v>442</v>
      </c>
      <c r="O65" s="62" t="s">
        <v>442</v>
      </c>
      <c r="P65" s="62" t="s">
        <v>442</v>
      </c>
      <c r="Q65" s="62" t="s">
        <v>442</v>
      </c>
      <c r="R65" s="62" t="s">
        <v>442</v>
      </c>
      <c r="S65" s="62" t="s">
        <v>442</v>
      </c>
      <c r="T65" s="62" t="s">
        <v>442</v>
      </c>
      <c r="U65" s="62" t="s">
        <v>442</v>
      </c>
      <c r="V65" s="62" t="s">
        <v>442</v>
      </c>
      <c r="W65" s="62" t="s">
        <v>442</v>
      </c>
      <c r="X65" s="62" t="s">
        <v>442</v>
      </c>
      <c r="Y65" s="62" t="s">
        <v>442</v>
      </c>
      <c r="Z65" s="62" t="s">
        <v>442</v>
      </c>
      <c r="AA65" s="62" t="s">
        <v>442</v>
      </c>
      <c r="AB65" s="62" t="s">
        <v>442</v>
      </c>
      <c r="AC65" s="62" t="s">
        <v>442</v>
      </c>
      <c r="AD65" s="157" t="s">
        <v>442</v>
      </c>
      <c r="AE65" s="158"/>
      <c r="AF65" s="159" t="s">
        <v>442</v>
      </c>
      <c r="AG65" s="62" t="s">
        <v>442</v>
      </c>
      <c r="AH65" s="62" t="s">
        <v>442</v>
      </c>
      <c r="AI65" s="62" t="s">
        <v>442</v>
      </c>
      <c r="AJ65" s="62" t="s">
        <v>442</v>
      </c>
      <c r="AK65" s="62" t="s">
        <v>442</v>
      </c>
      <c r="AL65" s="40" t="s">
        <v>163</v>
      </c>
    </row>
    <row r="66" spans="1:38" ht="26.25" hidden="1" customHeight="1" thickBot="1">
      <c r="A66" s="60" t="s">
        <v>53</v>
      </c>
      <c r="B66" s="64" t="s">
        <v>164</v>
      </c>
      <c r="C66" s="61" t="s">
        <v>165</v>
      </c>
      <c r="D66" s="62"/>
      <c r="E66" s="62" t="s">
        <v>442</v>
      </c>
      <c r="F66" s="62" t="s">
        <v>442</v>
      </c>
      <c r="G66" s="62" t="s">
        <v>442</v>
      </c>
      <c r="H66" s="62" t="s">
        <v>442</v>
      </c>
      <c r="I66" s="62" t="s">
        <v>442</v>
      </c>
      <c r="J66" s="62" t="s">
        <v>442</v>
      </c>
      <c r="K66" s="62" t="s">
        <v>442</v>
      </c>
      <c r="L66" s="62" t="s">
        <v>442</v>
      </c>
      <c r="M66" s="62" t="s">
        <v>442</v>
      </c>
      <c r="N66" s="62" t="s">
        <v>442</v>
      </c>
      <c r="O66" s="62" t="s">
        <v>442</v>
      </c>
      <c r="P66" s="62" t="s">
        <v>442</v>
      </c>
      <c r="Q66" s="62" t="s">
        <v>442</v>
      </c>
      <c r="R66" s="62" t="s">
        <v>442</v>
      </c>
      <c r="S66" s="62" t="s">
        <v>442</v>
      </c>
      <c r="T66" s="62" t="s">
        <v>442</v>
      </c>
      <c r="U66" s="62" t="s">
        <v>442</v>
      </c>
      <c r="V66" s="62" t="s">
        <v>442</v>
      </c>
      <c r="W66" s="62" t="s">
        <v>442</v>
      </c>
      <c r="X66" s="62" t="s">
        <v>442</v>
      </c>
      <c r="Y66" s="62" t="s">
        <v>442</v>
      </c>
      <c r="Z66" s="62" t="s">
        <v>442</v>
      </c>
      <c r="AA66" s="62" t="s">
        <v>442</v>
      </c>
      <c r="AB66" s="62" t="s">
        <v>442</v>
      </c>
      <c r="AC66" s="62" t="s">
        <v>442</v>
      </c>
      <c r="AD66" s="157" t="s">
        <v>442</v>
      </c>
      <c r="AE66" s="158"/>
      <c r="AF66" s="159" t="s">
        <v>442</v>
      </c>
      <c r="AG66" s="62" t="s">
        <v>442</v>
      </c>
      <c r="AH66" s="62" t="s">
        <v>442</v>
      </c>
      <c r="AI66" s="62" t="s">
        <v>442</v>
      </c>
      <c r="AJ66" s="62" t="s">
        <v>442</v>
      </c>
      <c r="AK66" s="62" t="s">
        <v>442</v>
      </c>
      <c r="AL66" s="40" t="s">
        <v>166</v>
      </c>
    </row>
    <row r="67" spans="1:38" ht="26.25" hidden="1" customHeight="1" thickBot="1">
      <c r="A67" s="60" t="s">
        <v>53</v>
      </c>
      <c r="B67" s="64" t="s">
        <v>167</v>
      </c>
      <c r="C67" s="61" t="s">
        <v>168</v>
      </c>
      <c r="D67" s="62"/>
      <c r="E67" s="62" t="s">
        <v>442</v>
      </c>
      <c r="F67" s="62" t="s">
        <v>442</v>
      </c>
      <c r="G67" s="62" t="s">
        <v>442</v>
      </c>
      <c r="H67" s="62" t="s">
        <v>442</v>
      </c>
      <c r="I67" s="62" t="s">
        <v>442</v>
      </c>
      <c r="J67" s="62" t="s">
        <v>442</v>
      </c>
      <c r="K67" s="62" t="s">
        <v>442</v>
      </c>
      <c r="L67" s="62" t="s">
        <v>442</v>
      </c>
      <c r="M67" s="62" t="s">
        <v>442</v>
      </c>
      <c r="N67" s="62" t="s">
        <v>442</v>
      </c>
      <c r="O67" s="62" t="s">
        <v>442</v>
      </c>
      <c r="P67" s="62" t="s">
        <v>442</v>
      </c>
      <c r="Q67" s="62" t="s">
        <v>442</v>
      </c>
      <c r="R67" s="62" t="s">
        <v>442</v>
      </c>
      <c r="S67" s="62" t="s">
        <v>442</v>
      </c>
      <c r="T67" s="62" t="s">
        <v>442</v>
      </c>
      <c r="U67" s="62" t="s">
        <v>442</v>
      </c>
      <c r="V67" s="62" t="s">
        <v>442</v>
      </c>
      <c r="W67" s="62" t="s">
        <v>442</v>
      </c>
      <c r="X67" s="62" t="s">
        <v>442</v>
      </c>
      <c r="Y67" s="62" t="s">
        <v>442</v>
      </c>
      <c r="Z67" s="62" t="s">
        <v>442</v>
      </c>
      <c r="AA67" s="62" t="s">
        <v>442</v>
      </c>
      <c r="AB67" s="62" t="s">
        <v>442</v>
      </c>
      <c r="AC67" s="62" t="s">
        <v>442</v>
      </c>
      <c r="AD67" s="157" t="s">
        <v>442</v>
      </c>
      <c r="AE67" s="158"/>
      <c r="AF67" s="159" t="s">
        <v>442</v>
      </c>
      <c r="AG67" s="62" t="s">
        <v>442</v>
      </c>
      <c r="AH67" s="62" t="s">
        <v>442</v>
      </c>
      <c r="AI67" s="62" t="s">
        <v>442</v>
      </c>
      <c r="AJ67" s="62" t="s">
        <v>442</v>
      </c>
      <c r="AK67" s="62" t="s">
        <v>442</v>
      </c>
      <c r="AL67" s="40" t="s">
        <v>169</v>
      </c>
    </row>
    <row r="68" spans="1:38" ht="26.25" hidden="1" customHeight="1" thickBot="1">
      <c r="A68" s="60" t="s">
        <v>53</v>
      </c>
      <c r="B68" s="64" t="s">
        <v>170</v>
      </c>
      <c r="C68" s="61" t="s">
        <v>171</v>
      </c>
      <c r="D68" s="62"/>
      <c r="E68" s="62" t="s">
        <v>442</v>
      </c>
      <c r="F68" s="62" t="s">
        <v>442</v>
      </c>
      <c r="G68" s="62" t="s">
        <v>442</v>
      </c>
      <c r="H68" s="62" t="s">
        <v>442</v>
      </c>
      <c r="I68" s="62" t="s">
        <v>442</v>
      </c>
      <c r="J68" s="62" t="s">
        <v>442</v>
      </c>
      <c r="K68" s="62" t="s">
        <v>442</v>
      </c>
      <c r="L68" s="62" t="s">
        <v>442</v>
      </c>
      <c r="M68" s="62" t="s">
        <v>442</v>
      </c>
      <c r="N68" s="62" t="s">
        <v>442</v>
      </c>
      <c r="O68" s="62" t="s">
        <v>442</v>
      </c>
      <c r="P68" s="62" t="s">
        <v>442</v>
      </c>
      <c r="Q68" s="62" t="s">
        <v>442</v>
      </c>
      <c r="R68" s="62" t="s">
        <v>442</v>
      </c>
      <c r="S68" s="62" t="s">
        <v>442</v>
      </c>
      <c r="T68" s="62" t="s">
        <v>442</v>
      </c>
      <c r="U68" s="62" t="s">
        <v>442</v>
      </c>
      <c r="V68" s="62" t="s">
        <v>442</v>
      </c>
      <c r="W68" s="62" t="s">
        <v>442</v>
      </c>
      <c r="X68" s="62" t="s">
        <v>442</v>
      </c>
      <c r="Y68" s="62" t="s">
        <v>442</v>
      </c>
      <c r="Z68" s="62" t="s">
        <v>442</v>
      </c>
      <c r="AA68" s="62" t="s">
        <v>442</v>
      </c>
      <c r="AB68" s="62" t="s">
        <v>442</v>
      </c>
      <c r="AC68" s="62" t="s">
        <v>442</v>
      </c>
      <c r="AD68" s="157" t="s">
        <v>442</v>
      </c>
      <c r="AE68" s="158"/>
      <c r="AF68" s="159" t="s">
        <v>442</v>
      </c>
      <c r="AG68" s="62" t="s">
        <v>442</v>
      </c>
      <c r="AH68" s="62" t="s">
        <v>442</v>
      </c>
      <c r="AI68" s="62" t="s">
        <v>442</v>
      </c>
      <c r="AJ68" s="62" t="s">
        <v>442</v>
      </c>
      <c r="AK68" s="62" t="s">
        <v>442</v>
      </c>
      <c r="AL68" s="40" t="s">
        <v>172</v>
      </c>
    </row>
    <row r="69" spans="1:38" ht="26.25" hidden="1" customHeight="1" thickBot="1">
      <c r="A69" s="60" t="s">
        <v>53</v>
      </c>
      <c r="B69" s="60" t="s">
        <v>173</v>
      </c>
      <c r="C69" s="61" t="s">
        <v>174</v>
      </c>
      <c r="D69" s="67"/>
      <c r="E69" s="67" t="s">
        <v>442</v>
      </c>
      <c r="F69" s="62" t="s">
        <v>442</v>
      </c>
      <c r="G69" s="62" t="s">
        <v>442</v>
      </c>
      <c r="H69" s="62" t="s">
        <v>442</v>
      </c>
      <c r="I69" s="62" t="s">
        <v>442</v>
      </c>
      <c r="J69" s="62" t="s">
        <v>442</v>
      </c>
      <c r="K69" s="62" t="s">
        <v>442</v>
      </c>
      <c r="L69" s="62" t="s">
        <v>442</v>
      </c>
      <c r="M69" s="62" t="s">
        <v>442</v>
      </c>
      <c r="N69" s="62" t="s">
        <v>442</v>
      </c>
      <c r="O69" s="62" t="s">
        <v>442</v>
      </c>
      <c r="P69" s="62" t="s">
        <v>442</v>
      </c>
      <c r="Q69" s="62" t="s">
        <v>442</v>
      </c>
      <c r="R69" s="62" t="s">
        <v>442</v>
      </c>
      <c r="S69" s="62" t="s">
        <v>442</v>
      </c>
      <c r="T69" s="62" t="s">
        <v>442</v>
      </c>
      <c r="U69" s="62" t="s">
        <v>442</v>
      </c>
      <c r="V69" s="62" t="s">
        <v>442</v>
      </c>
      <c r="W69" s="62" t="s">
        <v>442</v>
      </c>
      <c r="X69" s="62" t="s">
        <v>442</v>
      </c>
      <c r="Y69" s="62" t="s">
        <v>442</v>
      </c>
      <c r="Z69" s="62" t="s">
        <v>442</v>
      </c>
      <c r="AA69" s="62" t="s">
        <v>442</v>
      </c>
      <c r="AB69" s="62" t="s">
        <v>442</v>
      </c>
      <c r="AC69" s="62" t="s">
        <v>442</v>
      </c>
      <c r="AD69" s="157" t="s">
        <v>442</v>
      </c>
      <c r="AE69" s="158"/>
      <c r="AF69" s="159" t="s">
        <v>442</v>
      </c>
      <c r="AG69" s="62" t="s">
        <v>442</v>
      </c>
      <c r="AH69" s="62" t="s">
        <v>442</v>
      </c>
      <c r="AI69" s="62" t="s">
        <v>442</v>
      </c>
      <c r="AJ69" s="62" t="s">
        <v>442</v>
      </c>
      <c r="AK69" s="62" t="s">
        <v>442</v>
      </c>
      <c r="AL69" s="40" t="s">
        <v>175</v>
      </c>
    </row>
    <row r="70" spans="1:38" ht="26.25" hidden="1" customHeight="1" thickBot="1">
      <c r="A70" s="60" t="s">
        <v>53</v>
      </c>
      <c r="B70" s="60" t="s">
        <v>176</v>
      </c>
      <c r="C70" s="61" t="s">
        <v>385</v>
      </c>
      <c r="D70" s="67"/>
      <c r="E70" s="67" t="s">
        <v>443</v>
      </c>
      <c r="F70" s="62">
        <v>6.3955200000000005E-4</v>
      </c>
      <c r="G70" s="62" t="s">
        <v>443</v>
      </c>
      <c r="H70" s="62" t="s">
        <v>443</v>
      </c>
      <c r="I70" s="62">
        <v>3.3309999999999998E-5</v>
      </c>
      <c r="J70" s="62">
        <v>6.6620000000000004E-4</v>
      </c>
      <c r="K70" s="62">
        <v>1.752106E-3</v>
      </c>
      <c r="L70" s="62" t="s">
        <v>443</v>
      </c>
      <c r="M70" s="62" t="s">
        <v>443</v>
      </c>
      <c r="N70" s="62" t="s">
        <v>443</v>
      </c>
      <c r="O70" s="62" t="s">
        <v>443</v>
      </c>
      <c r="P70" s="62" t="s">
        <v>443</v>
      </c>
      <c r="Q70" s="62" t="s">
        <v>443</v>
      </c>
      <c r="R70" s="62" t="s">
        <v>443</v>
      </c>
      <c r="S70" s="62" t="s">
        <v>443</v>
      </c>
      <c r="T70" s="62" t="s">
        <v>443</v>
      </c>
      <c r="U70" s="62" t="s">
        <v>443</v>
      </c>
      <c r="V70" s="62" t="s">
        <v>443</v>
      </c>
      <c r="W70" s="62" t="s">
        <v>443</v>
      </c>
      <c r="X70" s="62" t="s">
        <v>443</v>
      </c>
      <c r="Y70" s="62" t="s">
        <v>443</v>
      </c>
      <c r="Z70" s="62" t="s">
        <v>443</v>
      </c>
      <c r="AA70" s="62" t="s">
        <v>443</v>
      </c>
      <c r="AB70" s="62" t="s">
        <v>443</v>
      </c>
      <c r="AC70" s="62" t="s">
        <v>443</v>
      </c>
      <c r="AD70" s="157" t="s">
        <v>443</v>
      </c>
      <c r="AE70" s="158"/>
      <c r="AF70" s="62" t="s">
        <v>443</v>
      </c>
      <c r="AG70" s="62" t="s">
        <v>443</v>
      </c>
      <c r="AH70" s="62" t="s">
        <v>443</v>
      </c>
      <c r="AI70" s="62" t="s">
        <v>443</v>
      </c>
      <c r="AJ70" s="62" t="s">
        <v>443</v>
      </c>
      <c r="AK70" s="62" t="s">
        <v>443</v>
      </c>
      <c r="AL70" s="40" t="s">
        <v>412</v>
      </c>
    </row>
    <row r="71" spans="1:38" ht="26.25" hidden="1" customHeight="1" thickBot="1">
      <c r="A71" s="60" t="s">
        <v>53</v>
      </c>
      <c r="B71" s="60" t="s">
        <v>177</v>
      </c>
      <c r="C71" s="61" t="s">
        <v>178</v>
      </c>
      <c r="D71" s="67"/>
      <c r="E71" s="67" t="s">
        <v>445</v>
      </c>
      <c r="F71" s="67" t="s">
        <v>445</v>
      </c>
      <c r="G71" s="67" t="s">
        <v>445</v>
      </c>
      <c r="H71" s="67" t="s">
        <v>445</v>
      </c>
      <c r="I71" s="67" t="s">
        <v>445</v>
      </c>
      <c r="J71" s="67" t="s">
        <v>445</v>
      </c>
      <c r="K71" s="67" t="s">
        <v>445</v>
      </c>
      <c r="L71" s="67" t="s">
        <v>445</v>
      </c>
      <c r="M71" s="67" t="s">
        <v>445</v>
      </c>
      <c r="N71" s="67" t="s">
        <v>445</v>
      </c>
      <c r="O71" s="67" t="s">
        <v>445</v>
      </c>
      <c r="P71" s="67" t="s">
        <v>445</v>
      </c>
      <c r="Q71" s="67" t="s">
        <v>445</v>
      </c>
      <c r="R71" s="67" t="s">
        <v>445</v>
      </c>
      <c r="S71" s="67" t="s">
        <v>445</v>
      </c>
      <c r="T71" s="67" t="s">
        <v>445</v>
      </c>
      <c r="U71" s="67" t="s">
        <v>445</v>
      </c>
      <c r="V71" s="67" t="s">
        <v>445</v>
      </c>
      <c r="W71" s="67" t="s">
        <v>445</v>
      </c>
      <c r="X71" s="67" t="s">
        <v>445</v>
      </c>
      <c r="Y71" s="67" t="s">
        <v>445</v>
      </c>
      <c r="Z71" s="67" t="s">
        <v>445</v>
      </c>
      <c r="AA71" s="67" t="s">
        <v>445</v>
      </c>
      <c r="AB71" s="67" t="s">
        <v>445</v>
      </c>
      <c r="AC71" s="67" t="s">
        <v>445</v>
      </c>
      <c r="AD71" s="67" t="s">
        <v>445</v>
      </c>
      <c r="AE71" s="158"/>
      <c r="AF71" s="159" t="s">
        <v>445</v>
      </c>
      <c r="AG71" s="159" t="s">
        <v>445</v>
      </c>
      <c r="AH71" s="159" t="s">
        <v>445</v>
      </c>
      <c r="AI71" s="159" t="s">
        <v>445</v>
      </c>
      <c r="AJ71" s="159" t="s">
        <v>445</v>
      </c>
      <c r="AK71" s="159" t="s">
        <v>445</v>
      </c>
      <c r="AL71" s="40" t="s">
        <v>412</v>
      </c>
    </row>
    <row r="72" spans="1:38" ht="26.25" customHeight="1" thickBot="1">
      <c r="A72" s="60" t="s">
        <v>53</v>
      </c>
      <c r="B72" s="60" t="s">
        <v>179</v>
      </c>
      <c r="C72" s="61" t="s">
        <v>180</v>
      </c>
      <c r="D72" s="62"/>
      <c r="E72" s="62" t="s">
        <v>444</v>
      </c>
      <c r="F72" s="62">
        <v>7.0347096999999997E-2</v>
      </c>
      <c r="G72" s="62" t="s">
        <v>444</v>
      </c>
      <c r="H72" s="62" t="s">
        <v>444</v>
      </c>
      <c r="I72" s="62">
        <v>6.5358579999999999E-2</v>
      </c>
      <c r="J72" s="62">
        <v>8.4032460000000003E-2</v>
      </c>
      <c r="K72" s="62">
        <v>0.14046558899999997</v>
      </c>
      <c r="L72" s="62">
        <v>2.3529088799999998E-4</v>
      </c>
      <c r="M72" s="62" t="s">
        <v>444</v>
      </c>
      <c r="N72" s="62">
        <v>2.1474961999999995</v>
      </c>
      <c r="O72" s="62">
        <v>9.3369400000000002E-3</v>
      </c>
      <c r="P72" s="62">
        <v>4.6684700000000003E-2</v>
      </c>
      <c r="Q72" s="62">
        <v>0.18673880000000001</v>
      </c>
      <c r="R72" s="62">
        <v>2.1008114999999998</v>
      </c>
      <c r="S72" s="62">
        <v>3.2679290000000007E-2</v>
      </c>
      <c r="T72" s="62">
        <v>6.5358580000000013E-2</v>
      </c>
      <c r="U72" s="62">
        <v>9.3369400000000002E-3</v>
      </c>
      <c r="V72" s="62">
        <v>1.867388</v>
      </c>
      <c r="W72" s="62">
        <v>1.400541</v>
      </c>
      <c r="X72" s="62" t="s">
        <v>444</v>
      </c>
      <c r="Y72" s="62" t="s">
        <v>444</v>
      </c>
      <c r="Z72" s="62" t="s">
        <v>444</v>
      </c>
      <c r="AA72" s="62" t="s">
        <v>444</v>
      </c>
      <c r="AB72" s="62">
        <v>0.22408655999999999</v>
      </c>
      <c r="AC72" s="62">
        <v>1.400541E-5</v>
      </c>
      <c r="AD72" s="157">
        <v>1.1671175</v>
      </c>
      <c r="AE72" s="158"/>
      <c r="AF72" s="159" t="s">
        <v>443</v>
      </c>
      <c r="AG72" s="62" t="s">
        <v>443</v>
      </c>
      <c r="AH72" s="62" t="s">
        <v>443</v>
      </c>
      <c r="AI72" s="62" t="s">
        <v>443</v>
      </c>
      <c r="AJ72" s="62" t="s">
        <v>443</v>
      </c>
      <c r="AK72" s="62">
        <v>466.84699999999998</v>
      </c>
      <c r="AL72" s="40" t="s">
        <v>181</v>
      </c>
    </row>
    <row r="73" spans="1:38" ht="26.25" customHeight="1" thickBot="1">
      <c r="A73" s="60" t="s">
        <v>53</v>
      </c>
      <c r="B73" s="60" t="s">
        <v>182</v>
      </c>
      <c r="C73" s="61" t="s">
        <v>183</v>
      </c>
      <c r="D73" s="62"/>
      <c r="E73" s="62" t="s">
        <v>443</v>
      </c>
      <c r="F73" s="62" t="s">
        <v>443</v>
      </c>
      <c r="G73" s="62" t="s">
        <v>443</v>
      </c>
      <c r="H73" s="62" t="s">
        <v>443</v>
      </c>
      <c r="I73" s="62">
        <v>3.9647000000000001</v>
      </c>
      <c r="J73" s="62">
        <v>5.5631000000000004</v>
      </c>
      <c r="K73" s="62">
        <v>6.5235000000000003</v>
      </c>
      <c r="L73" s="62">
        <v>0.38671632</v>
      </c>
      <c r="M73" s="62" t="s">
        <v>443</v>
      </c>
      <c r="N73" s="62" t="s">
        <v>443</v>
      </c>
      <c r="O73" s="62" t="s">
        <v>443</v>
      </c>
      <c r="P73" s="62" t="s">
        <v>443</v>
      </c>
      <c r="Q73" s="62" t="s">
        <v>443</v>
      </c>
      <c r="R73" s="62" t="s">
        <v>443</v>
      </c>
      <c r="S73" s="62" t="s">
        <v>443</v>
      </c>
      <c r="T73" s="62" t="s">
        <v>443</v>
      </c>
      <c r="U73" s="62" t="s">
        <v>443</v>
      </c>
      <c r="V73" s="62" t="s">
        <v>443</v>
      </c>
      <c r="W73" s="62" t="s">
        <v>443</v>
      </c>
      <c r="X73" s="62" t="s">
        <v>443</v>
      </c>
      <c r="Y73" s="62" t="s">
        <v>443</v>
      </c>
      <c r="Z73" s="62" t="s">
        <v>443</v>
      </c>
      <c r="AA73" s="62" t="s">
        <v>443</v>
      </c>
      <c r="AB73" s="62" t="s">
        <v>443</v>
      </c>
      <c r="AC73" s="62" t="s">
        <v>443</v>
      </c>
      <c r="AD73" s="157" t="s">
        <v>443</v>
      </c>
      <c r="AE73" s="158"/>
      <c r="AF73" s="159" t="s">
        <v>443</v>
      </c>
      <c r="AG73" s="62" t="s">
        <v>443</v>
      </c>
      <c r="AH73" s="62" t="s">
        <v>443</v>
      </c>
      <c r="AI73" s="62" t="s">
        <v>443</v>
      </c>
      <c r="AJ73" s="62" t="s">
        <v>443</v>
      </c>
      <c r="AK73" s="62">
        <v>130.97</v>
      </c>
      <c r="AL73" s="40" t="s">
        <v>184</v>
      </c>
    </row>
    <row r="74" spans="1:38" ht="26.25" hidden="1" customHeight="1" thickBot="1">
      <c r="A74" s="60" t="s">
        <v>53</v>
      </c>
      <c r="B74" s="60" t="s">
        <v>185</v>
      </c>
      <c r="C74" s="61" t="s">
        <v>186</v>
      </c>
      <c r="D74" s="62"/>
      <c r="E74" s="62" t="s">
        <v>443</v>
      </c>
      <c r="F74" s="62" t="s">
        <v>443</v>
      </c>
      <c r="G74" s="62" t="s">
        <v>443</v>
      </c>
      <c r="H74" s="62" t="s">
        <v>443</v>
      </c>
      <c r="I74" s="62">
        <v>8.8550000000000011E-5</v>
      </c>
      <c r="J74" s="62">
        <v>2.2539999999999998E-4</v>
      </c>
      <c r="K74" s="62">
        <v>3.2200000000000002E-4</v>
      </c>
      <c r="L74" s="62">
        <v>2.0366500000000002E-6</v>
      </c>
      <c r="M74" s="62" t="s">
        <v>443</v>
      </c>
      <c r="N74" s="62" t="s">
        <v>443</v>
      </c>
      <c r="O74" s="62" t="s">
        <v>443</v>
      </c>
      <c r="P74" s="62" t="s">
        <v>443</v>
      </c>
      <c r="Q74" s="62" t="s">
        <v>443</v>
      </c>
      <c r="R74" s="62" t="s">
        <v>443</v>
      </c>
      <c r="S74" s="62" t="s">
        <v>443</v>
      </c>
      <c r="T74" s="62" t="s">
        <v>443</v>
      </c>
      <c r="U74" s="62" t="s">
        <v>443</v>
      </c>
      <c r="V74" s="62" t="s">
        <v>443</v>
      </c>
      <c r="W74" s="62">
        <v>5.6350000000000003E-3</v>
      </c>
      <c r="X74" s="62" t="s">
        <v>443</v>
      </c>
      <c r="Y74" s="62" t="s">
        <v>443</v>
      </c>
      <c r="Z74" s="62" t="s">
        <v>443</v>
      </c>
      <c r="AA74" s="62" t="s">
        <v>443</v>
      </c>
      <c r="AB74" s="62" t="s">
        <v>443</v>
      </c>
      <c r="AC74" s="62">
        <v>0.80500000000000005</v>
      </c>
      <c r="AD74" s="157" t="s">
        <v>443</v>
      </c>
      <c r="AE74" s="158"/>
      <c r="AF74" s="159" t="s">
        <v>443</v>
      </c>
      <c r="AG74" s="62" t="s">
        <v>443</v>
      </c>
      <c r="AH74" s="62" t="s">
        <v>443</v>
      </c>
      <c r="AI74" s="62" t="s">
        <v>443</v>
      </c>
      <c r="AJ74" s="62" t="s">
        <v>443</v>
      </c>
      <c r="AK74" s="62">
        <v>0.161</v>
      </c>
      <c r="AL74" s="40" t="s">
        <v>187</v>
      </c>
    </row>
    <row r="75" spans="1:38" ht="26.25" hidden="1" customHeight="1" thickBot="1">
      <c r="A75" s="60" t="s">
        <v>53</v>
      </c>
      <c r="B75" s="60" t="s">
        <v>188</v>
      </c>
      <c r="C75" s="61" t="s">
        <v>189</v>
      </c>
      <c r="D75" s="67"/>
      <c r="E75" s="67" t="s">
        <v>442</v>
      </c>
      <c r="F75" s="62" t="s">
        <v>442</v>
      </c>
      <c r="G75" s="62" t="s">
        <v>442</v>
      </c>
      <c r="H75" s="62" t="s">
        <v>442</v>
      </c>
      <c r="I75" s="62" t="s">
        <v>442</v>
      </c>
      <c r="J75" s="62" t="s">
        <v>442</v>
      </c>
      <c r="K75" s="62" t="s">
        <v>442</v>
      </c>
      <c r="L75" s="62" t="s">
        <v>442</v>
      </c>
      <c r="M75" s="62" t="s">
        <v>442</v>
      </c>
      <c r="N75" s="62" t="s">
        <v>442</v>
      </c>
      <c r="O75" s="62" t="s">
        <v>442</v>
      </c>
      <c r="P75" s="62" t="s">
        <v>442</v>
      </c>
      <c r="Q75" s="62" t="s">
        <v>442</v>
      </c>
      <c r="R75" s="62" t="s">
        <v>442</v>
      </c>
      <c r="S75" s="62" t="s">
        <v>442</v>
      </c>
      <c r="T75" s="62" t="s">
        <v>442</v>
      </c>
      <c r="U75" s="62" t="s">
        <v>442</v>
      </c>
      <c r="V75" s="62" t="s">
        <v>442</v>
      </c>
      <c r="W75" s="62" t="s">
        <v>442</v>
      </c>
      <c r="X75" s="62" t="s">
        <v>442</v>
      </c>
      <c r="Y75" s="62" t="s">
        <v>442</v>
      </c>
      <c r="Z75" s="62" t="s">
        <v>442</v>
      </c>
      <c r="AA75" s="62" t="s">
        <v>442</v>
      </c>
      <c r="AB75" s="62" t="s">
        <v>442</v>
      </c>
      <c r="AC75" s="62" t="s">
        <v>442</v>
      </c>
      <c r="AD75" s="157" t="s">
        <v>442</v>
      </c>
      <c r="AE75" s="158"/>
      <c r="AF75" s="159" t="s">
        <v>442</v>
      </c>
      <c r="AG75" s="62" t="s">
        <v>442</v>
      </c>
      <c r="AH75" s="62" t="s">
        <v>442</v>
      </c>
      <c r="AI75" s="62" t="s">
        <v>442</v>
      </c>
      <c r="AJ75" s="62" t="s">
        <v>442</v>
      </c>
      <c r="AK75" s="62" t="s">
        <v>442</v>
      </c>
      <c r="AL75" s="40" t="s">
        <v>190</v>
      </c>
    </row>
    <row r="76" spans="1:38" ht="26.25" hidden="1" customHeight="1" thickBot="1">
      <c r="A76" s="60" t="s">
        <v>53</v>
      </c>
      <c r="B76" s="60" t="s">
        <v>191</v>
      </c>
      <c r="C76" s="61" t="s">
        <v>192</v>
      </c>
      <c r="D76" s="62"/>
      <c r="E76" s="62" t="s">
        <v>443</v>
      </c>
      <c r="F76" s="62" t="s">
        <v>443</v>
      </c>
      <c r="G76" s="62">
        <v>1.324E-2</v>
      </c>
      <c r="H76" s="62" t="s">
        <v>443</v>
      </c>
      <c r="I76" s="62">
        <v>2.1183999999999999E-5</v>
      </c>
      <c r="J76" s="62">
        <v>4.2367999999999998E-5</v>
      </c>
      <c r="K76" s="62">
        <v>5.2960000000000001E-5</v>
      </c>
      <c r="L76" s="62" t="s">
        <v>443</v>
      </c>
      <c r="M76" s="62" t="s">
        <v>443</v>
      </c>
      <c r="N76" s="62">
        <v>2.9128000000000001E-3</v>
      </c>
      <c r="O76" s="62">
        <v>1.3239999999999999E-4</v>
      </c>
      <c r="P76" s="62" t="s">
        <v>444</v>
      </c>
      <c r="Q76" s="62">
        <v>7.9440000000000001E-4</v>
      </c>
      <c r="R76" s="62" t="s">
        <v>443</v>
      </c>
      <c r="S76" s="62" t="s">
        <v>443</v>
      </c>
      <c r="T76" s="62" t="s">
        <v>443</v>
      </c>
      <c r="U76" s="62" t="s">
        <v>443</v>
      </c>
      <c r="V76" s="62">
        <v>1.3239999999999999E-4</v>
      </c>
      <c r="W76" s="62">
        <v>8.4735999999999995E-3</v>
      </c>
      <c r="X76" s="62" t="s">
        <v>443</v>
      </c>
      <c r="Y76" s="62" t="s">
        <v>443</v>
      </c>
      <c r="Z76" s="62" t="s">
        <v>443</v>
      </c>
      <c r="AA76" s="62" t="s">
        <v>443</v>
      </c>
      <c r="AB76" s="62" t="s">
        <v>443</v>
      </c>
      <c r="AC76" s="62" t="s">
        <v>443</v>
      </c>
      <c r="AD76" s="157">
        <v>6.8848000000000003</v>
      </c>
      <c r="AE76" s="158"/>
      <c r="AF76" s="159" t="s">
        <v>442</v>
      </c>
      <c r="AG76" s="62" t="s">
        <v>442</v>
      </c>
      <c r="AH76" s="62" t="s">
        <v>442</v>
      </c>
      <c r="AI76" s="62" t="s">
        <v>442</v>
      </c>
      <c r="AJ76" s="62" t="s">
        <v>442</v>
      </c>
      <c r="AK76" s="62">
        <v>2.6480000000000001</v>
      </c>
      <c r="AL76" s="40" t="s">
        <v>193</v>
      </c>
    </row>
    <row r="77" spans="1:38" ht="26.25" hidden="1" customHeight="1" thickBot="1">
      <c r="A77" s="60" t="s">
        <v>53</v>
      </c>
      <c r="B77" s="60" t="s">
        <v>194</v>
      </c>
      <c r="C77" s="61" t="s">
        <v>195</v>
      </c>
      <c r="D77" s="62"/>
      <c r="E77" s="62" t="s">
        <v>442</v>
      </c>
      <c r="F77" s="62" t="s">
        <v>442</v>
      </c>
      <c r="G77" s="62" t="s">
        <v>442</v>
      </c>
      <c r="H77" s="62" t="s">
        <v>442</v>
      </c>
      <c r="I77" s="62" t="s">
        <v>442</v>
      </c>
      <c r="J77" s="62" t="s">
        <v>442</v>
      </c>
      <c r="K77" s="62" t="s">
        <v>442</v>
      </c>
      <c r="L77" s="62" t="s">
        <v>442</v>
      </c>
      <c r="M77" s="62" t="s">
        <v>442</v>
      </c>
      <c r="N77" s="62" t="s">
        <v>442</v>
      </c>
      <c r="O77" s="62" t="s">
        <v>442</v>
      </c>
      <c r="P77" s="62" t="s">
        <v>442</v>
      </c>
      <c r="Q77" s="62" t="s">
        <v>442</v>
      </c>
      <c r="R77" s="62" t="s">
        <v>442</v>
      </c>
      <c r="S77" s="62" t="s">
        <v>442</v>
      </c>
      <c r="T77" s="62" t="s">
        <v>442</v>
      </c>
      <c r="U77" s="62" t="s">
        <v>442</v>
      </c>
      <c r="V77" s="62" t="s">
        <v>442</v>
      </c>
      <c r="W77" s="62" t="s">
        <v>442</v>
      </c>
      <c r="X77" s="62" t="s">
        <v>442</v>
      </c>
      <c r="Y77" s="62" t="s">
        <v>442</v>
      </c>
      <c r="Z77" s="62" t="s">
        <v>442</v>
      </c>
      <c r="AA77" s="62" t="s">
        <v>442</v>
      </c>
      <c r="AB77" s="62" t="s">
        <v>442</v>
      </c>
      <c r="AC77" s="62" t="s">
        <v>442</v>
      </c>
      <c r="AD77" s="157" t="s">
        <v>442</v>
      </c>
      <c r="AE77" s="158"/>
      <c r="AF77" s="159" t="s">
        <v>442</v>
      </c>
      <c r="AG77" s="62" t="s">
        <v>442</v>
      </c>
      <c r="AH77" s="62" t="s">
        <v>442</v>
      </c>
      <c r="AI77" s="62" t="s">
        <v>442</v>
      </c>
      <c r="AJ77" s="62" t="s">
        <v>442</v>
      </c>
      <c r="AK77" s="62" t="s">
        <v>442</v>
      </c>
      <c r="AL77" s="40" t="s">
        <v>196</v>
      </c>
    </row>
    <row r="78" spans="1:38" ht="26.25" hidden="1" customHeight="1" thickBot="1">
      <c r="A78" s="60" t="s">
        <v>53</v>
      </c>
      <c r="B78" s="60" t="s">
        <v>197</v>
      </c>
      <c r="C78" s="61" t="s">
        <v>198</v>
      </c>
      <c r="D78" s="62"/>
      <c r="E78" s="62" t="s">
        <v>443</v>
      </c>
      <c r="F78" s="62" t="s">
        <v>443</v>
      </c>
      <c r="G78" s="62">
        <v>7.6868880000000004E-5</v>
      </c>
      <c r="H78" s="62" t="s">
        <v>443</v>
      </c>
      <c r="I78" s="62">
        <v>1.1064460000000001E-5</v>
      </c>
      <c r="J78" s="62">
        <v>1.45585E-5</v>
      </c>
      <c r="K78" s="62">
        <v>1.8634880000000002E-5</v>
      </c>
      <c r="L78" s="62">
        <v>1.1064460000000002E-8</v>
      </c>
      <c r="M78" s="62" t="s">
        <v>443</v>
      </c>
      <c r="N78" s="62">
        <v>1.397616E-3</v>
      </c>
      <c r="O78" s="62">
        <v>1.3393819999999999E-4</v>
      </c>
      <c r="P78" s="62" t="s">
        <v>443</v>
      </c>
      <c r="Q78" s="62">
        <v>1.16468E-4</v>
      </c>
      <c r="R78" s="62" t="s">
        <v>443</v>
      </c>
      <c r="S78" s="62">
        <v>1.6305520000000002E-3</v>
      </c>
      <c r="T78" s="62">
        <v>7.5704200000000001E-6</v>
      </c>
      <c r="U78" s="62" t="s">
        <v>443</v>
      </c>
      <c r="V78" s="62" t="s">
        <v>443</v>
      </c>
      <c r="W78" s="62">
        <v>2.9117000000000001E-3</v>
      </c>
      <c r="X78" s="62" t="s">
        <v>443</v>
      </c>
      <c r="Y78" s="62" t="s">
        <v>443</v>
      </c>
      <c r="Z78" s="62" t="s">
        <v>443</v>
      </c>
      <c r="AA78" s="62" t="s">
        <v>443</v>
      </c>
      <c r="AB78" s="62" t="s">
        <v>443</v>
      </c>
      <c r="AC78" s="62" t="s">
        <v>443</v>
      </c>
      <c r="AD78" s="157">
        <v>0.21546580000000004</v>
      </c>
      <c r="AE78" s="158"/>
      <c r="AF78" s="159" t="s">
        <v>443</v>
      </c>
      <c r="AG78" s="62" t="s">
        <v>443</v>
      </c>
      <c r="AH78" s="62" t="s">
        <v>443</v>
      </c>
      <c r="AI78" s="62" t="s">
        <v>443</v>
      </c>
      <c r="AJ78" s="62" t="s">
        <v>443</v>
      </c>
      <c r="AK78" s="62">
        <v>5.8234000000000001E-2</v>
      </c>
      <c r="AL78" s="40" t="s">
        <v>199</v>
      </c>
    </row>
    <row r="79" spans="1:38" ht="26.25" hidden="1" customHeight="1" thickBot="1">
      <c r="A79" s="60" t="s">
        <v>53</v>
      </c>
      <c r="B79" s="60" t="s">
        <v>200</v>
      </c>
      <c r="C79" s="61" t="s">
        <v>201</v>
      </c>
      <c r="D79" s="62"/>
      <c r="E79" s="62" t="s">
        <v>442</v>
      </c>
      <c r="F79" s="62" t="s">
        <v>442</v>
      </c>
      <c r="G79" s="62" t="s">
        <v>442</v>
      </c>
      <c r="H79" s="62" t="s">
        <v>442</v>
      </c>
      <c r="I79" s="62" t="s">
        <v>442</v>
      </c>
      <c r="J79" s="62" t="s">
        <v>442</v>
      </c>
      <c r="K79" s="62" t="s">
        <v>442</v>
      </c>
      <c r="L79" s="62" t="s">
        <v>442</v>
      </c>
      <c r="M79" s="62" t="s">
        <v>442</v>
      </c>
      <c r="N79" s="62" t="s">
        <v>442</v>
      </c>
      <c r="O79" s="62" t="s">
        <v>442</v>
      </c>
      <c r="P79" s="62" t="s">
        <v>442</v>
      </c>
      <c r="Q79" s="62" t="s">
        <v>442</v>
      </c>
      <c r="R79" s="62" t="s">
        <v>442</v>
      </c>
      <c r="S79" s="62" t="s">
        <v>442</v>
      </c>
      <c r="T79" s="62" t="s">
        <v>442</v>
      </c>
      <c r="U79" s="62" t="s">
        <v>442</v>
      </c>
      <c r="V79" s="62" t="s">
        <v>442</v>
      </c>
      <c r="W79" s="62" t="s">
        <v>442</v>
      </c>
      <c r="X79" s="62" t="s">
        <v>442</v>
      </c>
      <c r="Y79" s="62" t="s">
        <v>442</v>
      </c>
      <c r="Z79" s="62" t="s">
        <v>442</v>
      </c>
      <c r="AA79" s="62" t="s">
        <v>442</v>
      </c>
      <c r="AB79" s="62" t="s">
        <v>442</v>
      </c>
      <c r="AC79" s="62" t="s">
        <v>442</v>
      </c>
      <c r="AD79" s="157" t="s">
        <v>442</v>
      </c>
      <c r="AE79" s="158"/>
      <c r="AF79" s="159" t="s">
        <v>442</v>
      </c>
      <c r="AG79" s="62" t="s">
        <v>442</v>
      </c>
      <c r="AH79" s="62" t="s">
        <v>442</v>
      </c>
      <c r="AI79" s="62" t="s">
        <v>442</v>
      </c>
      <c r="AJ79" s="62" t="s">
        <v>442</v>
      </c>
      <c r="AK79" s="62" t="s">
        <v>442</v>
      </c>
      <c r="AL79" s="40" t="s">
        <v>202</v>
      </c>
    </row>
    <row r="80" spans="1:38" ht="26.25" hidden="1" customHeight="1" thickBot="1">
      <c r="A80" s="60" t="s">
        <v>53</v>
      </c>
      <c r="B80" s="64" t="s">
        <v>203</v>
      </c>
      <c r="C80" s="66" t="s">
        <v>204</v>
      </c>
      <c r="D80" s="62"/>
      <c r="E80" s="62" t="s">
        <v>442</v>
      </c>
      <c r="F80" s="62" t="s">
        <v>442</v>
      </c>
      <c r="G80" s="62" t="s">
        <v>442</v>
      </c>
      <c r="H80" s="62" t="s">
        <v>442</v>
      </c>
      <c r="I80" s="62" t="s">
        <v>442</v>
      </c>
      <c r="J80" s="62" t="s">
        <v>442</v>
      </c>
      <c r="K80" s="62" t="s">
        <v>442</v>
      </c>
      <c r="L80" s="62" t="s">
        <v>442</v>
      </c>
      <c r="M80" s="62" t="s">
        <v>442</v>
      </c>
      <c r="N80" s="62" t="s">
        <v>442</v>
      </c>
      <c r="O80" s="62" t="s">
        <v>442</v>
      </c>
      <c r="P80" s="62" t="s">
        <v>442</v>
      </c>
      <c r="Q80" s="62" t="s">
        <v>442</v>
      </c>
      <c r="R80" s="62" t="s">
        <v>442</v>
      </c>
      <c r="S80" s="62" t="s">
        <v>442</v>
      </c>
      <c r="T80" s="62" t="s">
        <v>442</v>
      </c>
      <c r="U80" s="62" t="s">
        <v>442</v>
      </c>
      <c r="V80" s="62" t="s">
        <v>442</v>
      </c>
      <c r="W80" s="62" t="s">
        <v>442</v>
      </c>
      <c r="X80" s="62" t="s">
        <v>442</v>
      </c>
      <c r="Y80" s="62" t="s">
        <v>442</v>
      </c>
      <c r="Z80" s="62" t="s">
        <v>442</v>
      </c>
      <c r="AA80" s="62" t="s">
        <v>442</v>
      </c>
      <c r="AB80" s="62" t="s">
        <v>442</v>
      </c>
      <c r="AC80" s="62" t="s">
        <v>442</v>
      </c>
      <c r="AD80" s="157" t="s">
        <v>442</v>
      </c>
      <c r="AE80" s="158"/>
      <c r="AF80" s="159" t="s">
        <v>442</v>
      </c>
      <c r="AG80" s="62" t="s">
        <v>442</v>
      </c>
      <c r="AH80" s="62" t="s">
        <v>442</v>
      </c>
      <c r="AI80" s="62" t="s">
        <v>442</v>
      </c>
      <c r="AJ80" s="62" t="s">
        <v>442</v>
      </c>
      <c r="AK80" s="62" t="s">
        <v>442</v>
      </c>
      <c r="AL80" s="40" t="s">
        <v>412</v>
      </c>
    </row>
    <row r="81" spans="1:38" ht="26.25" hidden="1" customHeight="1" thickBot="1">
      <c r="A81" s="60" t="s">
        <v>53</v>
      </c>
      <c r="B81" s="64" t="s">
        <v>205</v>
      </c>
      <c r="C81" s="66" t="s">
        <v>206</v>
      </c>
      <c r="D81" s="62"/>
      <c r="E81" s="62" t="s">
        <v>445</v>
      </c>
      <c r="F81" s="62" t="s">
        <v>445</v>
      </c>
      <c r="G81" s="62" t="s">
        <v>445</v>
      </c>
      <c r="H81" s="62" t="s">
        <v>445</v>
      </c>
      <c r="I81" s="62" t="s">
        <v>445</v>
      </c>
      <c r="J81" s="62" t="s">
        <v>445</v>
      </c>
      <c r="K81" s="62" t="s">
        <v>445</v>
      </c>
      <c r="L81" s="62" t="s">
        <v>445</v>
      </c>
      <c r="M81" s="62" t="s">
        <v>445</v>
      </c>
      <c r="N81" s="62" t="s">
        <v>445</v>
      </c>
      <c r="O81" s="62" t="s">
        <v>445</v>
      </c>
      <c r="P81" s="62" t="s">
        <v>445</v>
      </c>
      <c r="Q81" s="62" t="s">
        <v>445</v>
      </c>
      <c r="R81" s="62" t="s">
        <v>445</v>
      </c>
      <c r="S81" s="62" t="s">
        <v>445</v>
      </c>
      <c r="T81" s="62" t="s">
        <v>445</v>
      </c>
      <c r="U81" s="62" t="s">
        <v>445</v>
      </c>
      <c r="V81" s="62" t="s">
        <v>445</v>
      </c>
      <c r="W81" s="62" t="s">
        <v>445</v>
      </c>
      <c r="X81" s="62" t="s">
        <v>445</v>
      </c>
      <c r="Y81" s="62" t="s">
        <v>445</v>
      </c>
      <c r="Z81" s="62" t="s">
        <v>445</v>
      </c>
      <c r="AA81" s="62" t="s">
        <v>445</v>
      </c>
      <c r="AB81" s="62" t="s">
        <v>445</v>
      </c>
      <c r="AC81" s="62" t="s">
        <v>445</v>
      </c>
      <c r="AD81" s="62" t="s">
        <v>445</v>
      </c>
      <c r="AE81" s="158"/>
      <c r="AF81" s="159" t="s">
        <v>445</v>
      </c>
      <c r="AG81" s="159" t="s">
        <v>445</v>
      </c>
      <c r="AH81" s="159" t="s">
        <v>445</v>
      </c>
      <c r="AI81" s="159" t="s">
        <v>445</v>
      </c>
      <c r="AJ81" s="159" t="s">
        <v>445</v>
      </c>
      <c r="AK81" s="159" t="s">
        <v>445</v>
      </c>
      <c r="AL81" s="40" t="s">
        <v>207</v>
      </c>
    </row>
    <row r="82" spans="1:38" ht="26.25" hidden="1" customHeight="1" thickBot="1">
      <c r="A82" s="60" t="s">
        <v>208</v>
      </c>
      <c r="B82" s="64" t="s">
        <v>209</v>
      </c>
      <c r="C82" s="70" t="s">
        <v>210</v>
      </c>
      <c r="D82" s="62"/>
      <c r="E82" s="62" t="s">
        <v>443</v>
      </c>
      <c r="F82" s="62">
        <v>3.5918936734810001</v>
      </c>
      <c r="G82" s="62" t="s">
        <v>443</v>
      </c>
      <c r="H82" s="62" t="s">
        <v>443</v>
      </c>
      <c r="I82" s="62" t="s">
        <v>443</v>
      </c>
      <c r="J82" s="62" t="s">
        <v>443</v>
      </c>
      <c r="K82" s="62" t="s">
        <v>443</v>
      </c>
      <c r="L82" s="62" t="s">
        <v>443</v>
      </c>
      <c r="M82" s="62" t="s">
        <v>443</v>
      </c>
      <c r="N82" s="62" t="s">
        <v>443</v>
      </c>
      <c r="O82" s="62" t="s">
        <v>443</v>
      </c>
      <c r="P82" s="62" t="s">
        <v>443</v>
      </c>
      <c r="Q82" s="62" t="s">
        <v>443</v>
      </c>
      <c r="R82" s="62" t="s">
        <v>443</v>
      </c>
      <c r="S82" s="62" t="s">
        <v>443</v>
      </c>
      <c r="T82" s="62" t="s">
        <v>443</v>
      </c>
      <c r="U82" s="62" t="s">
        <v>443</v>
      </c>
      <c r="V82" s="62" t="s">
        <v>443</v>
      </c>
      <c r="W82" s="62" t="s">
        <v>443</v>
      </c>
      <c r="X82" s="62" t="s">
        <v>443</v>
      </c>
      <c r="Y82" s="62" t="s">
        <v>443</v>
      </c>
      <c r="Z82" s="62" t="s">
        <v>443</v>
      </c>
      <c r="AA82" s="62" t="s">
        <v>443</v>
      </c>
      <c r="AB82" s="62" t="s">
        <v>443</v>
      </c>
      <c r="AC82" s="62" t="s">
        <v>443</v>
      </c>
      <c r="AD82" s="157" t="s">
        <v>443</v>
      </c>
      <c r="AE82" s="158"/>
      <c r="AF82" s="159" t="s">
        <v>443</v>
      </c>
      <c r="AG82" s="159" t="s">
        <v>443</v>
      </c>
      <c r="AH82" s="159" t="s">
        <v>443</v>
      </c>
      <c r="AI82" s="159" t="s">
        <v>443</v>
      </c>
      <c r="AJ82" s="159" t="s">
        <v>443</v>
      </c>
      <c r="AK82" s="62" t="s">
        <v>443</v>
      </c>
      <c r="AL82" s="40" t="s">
        <v>219</v>
      </c>
    </row>
    <row r="83" spans="1:38" ht="26.25" hidden="1" customHeight="1" thickBot="1">
      <c r="A83" s="60" t="s">
        <v>53</v>
      </c>
      <c r="B83" s="71" t="s">
        <v>211</v>
      </c>
      <c r="C83" s="72" t="s">
        <v>212</v>
      </c>
      <c r="D83" s="62"/>
      <c r="E83" s="62" t="s">
        <v>443</v>
      </c>
      <c r="F83" s="62">
        <v>6.1832160000000001E-3</v>
      </c>
      <c r="G83" s="62" t="s">
        <v>443</v>
      </c>
      <c r="H83" s="62" t="s">
        <v>443</v>
      </c>
      <c r="I83" s="62">
        <v>1.545804E-3</v>
      </c>
      <c r="J83" s="62">
        <v>1.1593529999999999E-2</v>
      </c>
      <c r="K83" s="62">
        <v>5.4103140000000008E-2</v>
      </c>
      <c r="L83" s="62">
        <v>8.8110828000000007E-5</v>
      </c>
      <c r="M83" s="62" t="s">
        <v>443</v>
      </c>
      <c r="N83" s="62" t="s">
        <v>443</v>
      </c>
      <c r="O83" s="62" t="s">
        <v>443</v>
      </c>
      <c r="P83" s="62" t="s">
        <v>443</v>
      </c>
      <c r="Q83" s="62" t="s">
        <v>443</v>
      </c>
      <c r="R83" s="62" t="s">
        <v>443</v>
      </c>
      <c r="S83" s="62" t="s">
        <v>443</v>
      </c>
      <c r="T83" s="62" t="s">
        <v>443</v>
      </c>
      <c r="U83" s="62" t="s">
        <v>443</v>
      </c>
      <c r="V83" s="62" t="s">
        <v>443</v>
      </c>
      <c r="W83" s="62" t="s">
        <v>443</v>
      </c>
      <c r="X83" s="62" t="s">
        <v>443</v>
      </c>
      <c r="Y83" s="62" t="s">
        <v>443</v>
      </c>
      <c r="Z83" s="62" t="s">
        <v>443</v>
      </c>
      <c r="AA83" s="62" t="s">
        <v>443</v>
      </c>
      <c r="AB83" s="62" t="s">
        <v>443</v>
      </c>
      <c r="AC83" s="62" t="s">
        <v>443</v>
      </c>
      <c r="AD83" s="157" t="s">
        <v>443</v>
      </c>
      <c r="AE83" s="158"/>
      <c r="AF83" s="159" t="s">
        <v>443</v>
      </c>
      <c r="AG83" s="159" t="s">
        <v>443</v>
      </c>
      <c r="AH83" s="159" t="s">
        <v>443</v>
      </c>
      <c r="AI83" s="159" t="s">
        <v>443</v>
      </c>
      <c r="AJ83" s="159" t="s">
        <v>443</v>
      </c>
      <c r="AK83" s="62">
        <v>386.45100000000002</v>
      </c>
      <c r="AL83" s="40" t="s">
        <v>412</v>
      </c>
    </row>
    <row r="84" spans="1:38" ht="26.25" hidden="1" customHeight="1" thickBot="1">
      <c r="A84" s="60" t="s">
        <v>53</v>
      </c>
      <c r="B84" s="71" t="s">
        <v>213</v>
      </c>
      <c r="C84" s="72" t="s">
        <v>214</v>
      </c>
      <c r="D84" s="62"/>
      <c r="E84" s="62" t="s">
        <v>444</v>
      </c>
      <c r="F84" s="62">
        <v>1.31898E-3</v>
      </c>
      <c r="G84" s="62" t="s">
        <v>443</v>
      </c>
      <c r="H84" s="62" t="s">
        <v>443</v>
      </c>
      <c r="I84" s="62">
        <v>8.1168000000000006E-4</v>
      </c>
      <c r="J84" s="62">
        <v>4.0584000000000002E-3</v>
      </c>
      <c r="K84" s="62">
        <v>1.6233600000000001E-2</v>
      </c>
      <c r="L84" s="62">
        <v>1.055184E-7</v>
      </c>
      <c r="M84" s="62">
        <v>9.6386999999999997E-5</v>
      </c>
      <c r="N84" s="62" t="s">
        <v>444</v>
      </c>
      <c r="O84" s="62" t="s">
        <v>444</v>
      </c>
      <c r="P84" s="62" t="s">
        <v>444</v>
      </c>
      <c r="Q84" s="62" t="s">
        <v>443</v>
      </c>
      <c r="R84" s="62" t="s">
        <v>443</v>
      </c>
      <c r="S84" s="62" t="s">
        <v>443</v>
      </c>
      <c r="T84" s="62" t="s">
        <v>443</v>
      </c>
      <c r="U84" s="62" t="s">
        <v>443</v>
      </c>
      <c r="V84" s="62" t="s">
        <v>443</v>
      </c>
      <c r="W84" s="62" t="s">
        <v>444</v>
      </c>
      <c r="X84" s="62" t="s">
        <v>444</v>
      </c>
      <c r="Y84" s="62" t="s">
        <v>444</v>
      </c>
      <c r="Z84" s="62" t="s">
        <v>444</v>
      </c>
      <c r="AA84" s="62" t="s">
        <v>444</v>
      </c>
      <c r="AB84" s="62" t="s">
        <v>443</v>
      </c>
      <c r="AC84" s="62" t="s">
        <v>444</v>
      </c>
      <c r="AD84" s="157" t="s">
        <v>443</v>
      </c>
      <c r="AE84" s="158"/>
      <c r="AF84" s="159" t="s">
        <v>443</v>
      </c>
      <c r="AG84" s="159" t="s">
        <v>443</v>
      </c>
      <c r="AH84" s="159" t="s">
        <v>443</v>
      </c>
      <c r="AI84" s="159" t="s">
        <v>443</v>
      </c>
      <c r="AJ84" s="159" t="s">
        <v>443</v>
      </c>
      <c r="AK84" s="62">
        <v>10.146000000000001</v>
      </c>
      <c r="AL84" s="40" t="s">
        <v>412</v>
      </c>
    </row>
    <row r="85" spans="1:38" ht="26.25" hidden="1" customHeight="1" thickBot="1">
      <c r="A85" s="60" t="s">
        <v>208</v>
      </c>
      <c r="B85" s="66" t="s">
        <v>215</v>
      </c>
      <c r="C85" s="72" t="s">
        <v>403</v>
      </c>
      <c r="D85" s="62"/>
      <c r="E85" s="62" t="s">
        <v>443</v>
      </c>
      <c r="F85" s="62">
        <v>3.3086122499999999</v>
      </c>
      <c r="G85" s="62" t="s">
        <v>443</v>
      </c>
      <c r="H85" s="62" t="s">
        <v>443</v>
      </c>
      <c r="I85" s="62" t="s">
        <v>443</v>
      </c>
      <c r="J85" s="62" t="s">
        <v>443</v>
      </c>
      <c r="K85" s="62" t="s">
        <v>443</v>
      </c>
      <c r="L85" s="62" t="s">
        <v>443</v>
      </c>
      <c r="M85" s="62" t="s">
        <v>443</v>
      </c>
      <c r="N85" s="62" t="s">
        <v>443</v>
      </c>
      <c r="O85" s="62" t="s">
        <v>443</v>
      </c>
      <c r="P85" s="62" t="s">
        <v>443</v>
      </c>
      <c r="Q85" s="62" t="s">
        <v>443</v>
      </c>
      <c r="R85" s="62" t="s">
        <v>443</v>
      </c>
      <c r="S85" s="62" t="s">
        <v>443</v>
      </c>
      <c r="T85" s="62" t="s">
        <v>443</v>
      </c>
      <c r="U85" s="62" t="s">
        <v>443</v>
      </c>
      <c r="V85" s="62" t="s">
        <v>443</v>
      </c>
      <c r="W85" s="62" t="s">
        <v>443</v>
      </c>
      <c r="X85" s="62" t="s">
        <v>443</v>
      </c>
      <c r="Y85" s="62" t="s">
        <v>443</v>
      </c>
      <c r="Z85" s="62" t="s">
        <v>443</v>
      </c>
      <c r="AA85" s="62" t="s">
        <v>443</v>
      </c>
      <c r="AB85" s="62" t="s">
        <v>443</v>
      </c>
      <c r="AC85" s="62" t="s">
        <v>443</v>
      </c>
      <c r="AD85" s="157" t="s">
        <v>443</v>
      </c>
      <c r="AE85" s="158"/>
      <c r="AF85" s="159" t="s">
        <v>443</v>
      </c>
      <c r="AG85" s="159" t="s">
        <v>443</v>
      </c>
      <c r="AH85" s="159" t="s">
        <v>443</v>
      </c>
      <c r="AI85" s="159" t="s">
        <v>443</v>
      </c>
      <c r="AJ85" s="159" t="s">
        <v>443</v>
      </c>
      <c r="AK85" s="62">
        <v>13.234449</v>
      </c>
      <c r="AL85" s="40" t="s">
        <v>216</v>
      </c>
    </row>
    <row r="86" spans="1:38" ht="26.25" hidden="1" customHeight="1" thickBot="1">
      <c r="A86" s="60" t="s">
        <v>208</v>
      </c>
      <c r="B86" s="66" t="s">
        <v>217</v>
      </c>
      <c r="C86" s="70" t="s">
        <v>218</v>
      </c>
      <c r="D86" s="62"/>
      <c r="E86" s="62" t="s">
        <v>443</v>
      </c>
      <c r="F86" s="62">
        <v>1.7605862999999999</v>
      </c>
      <c r="G86" s="62" t="s">
        <v>443</v>
      </c>
      <c r="H86" s="62" t="s">
        <v>443</v>
      </c>
      <c r="I86" s="62" t="s">
        <v>443</v>
      </c>
      <c r="J86" s="62" t="s">
        <v>443</v>
      </c>
      <c r="K86" s="62" t="s">
        <v>443</v>
      </c>
      <c r="L86" s="62" t="s">
        <v>443</v>
      </c>
      <c r="M86" s="62" t="s">
        <v>443</v>
      </c>
      <c r="N86" s="62" t="s">
        <v>443</v>
      </c>
      <c r="O86" s="62" t="s">
        <v>443</v>
      </c>
      <c r="P86" s="62" t="s">
        <v>443</v>
      </c>
      <c r="Q86" s="62" t="s">
        <v>443</v>
      </c>
      <c r="R86" s="62" t="s">
        <v>443</v>
      </c>
      <c r="S86" s="62" t="s">
        <v>443</v>
      </c>
      <c r="T86" s="62" t="s">
        <v>443</v>
      </c>
      <c r="U86" s="62" t="s">
        <v>443</v>
      </c>
      <c r="V86" s="62" t="s">
        <v>443</v>
      </c>
      <c r="W86" s="62" t="s">
        <v>443</v>
      </c>
      <c r="X86" s="62" t="s">
        <v>443</v>
      </c>
      <c r="Y86" s="62" t="s">
        <v>443</v>
      </c>
      <c r="Z86" s="62" t="s">
        <v>443</v>
      </c>
      <c r="AA86" s="62" t="s">
        <v>443</v>
      </c>
      <c r="AB86" s="62" t="s">
        <v>443</v>
      </c>
      <c r="AC86" s="62" t="s">
        <v>443</v>
      </c>
      <c r="AD86" s="157" t="s">
        <v>443</v>
      </c>
      <c r="AE86" s="158"/>
      <c r="AF86" s="159" t="s">
        <v>443</v>
      </c>
      <c r="AG86" s="159" t="s">
        <v>443</v>
      </c>
      <c r="AH86" s="159" t="s">
        <v>443</v>
      </c>
      <c r="AI86" s="159" t="s">
        <v>443</v>
      </c>
      <c r="AJ86" s="159" t="s">
        <v>443</v>
      </c>
      <c r="AK86" s="62" t="s">
        <v>443</v>
      </c>
      <c r="AL86" s="40" t="s">
        <v>219</v>
      </c>
    </row>
    <row r="87" spans="1:38" ht="26.25" hidden="1" customHeight="1" thickBot="1">
      <c r="A87" s="60" t="s">
        <v>208</v>
      </c>
      <c r="B87" s="66" t="s">
        <v>220</v>
      </c>
      <c r="C87" s="70" t="s">
        <v>221</v>
      </c>
      <c r="D87" s="62"/>
      <c r="E87" s="62" t="s">
        <v>443</v>
      </c>
      <c r="F87" s="62">
        <v>0.62138340000000003</v>
      </c>
      <c r="G87" s="62" t="s">
        <v>443</v>
      </c>
      <c r="H87" s="62" t="s">
        <v>443</v>
      </c>
      <c r="I87" s="62" t="s">
        <v>443</v>
      </c>
      <c r="J87" s="62" t="s">
        <v>443</v>
      </c>
      <c r="K87" s="62" t="s">
        <v>443</v>
      </c>
      <c r="L87" s="62" t="s">
        <v>443</v>
      </c>
      <c r="M87" s="62" t="s">
        <v>443</v>
      </c>
      <c r="N87" s="62" t="s">
        <v>443</v>
      </c>
      <c r="O87" s="62" t="s">
        <v>443</v>
      </c>
      <c r="P87" s="62" t="s">
        <v>443</v>
      </c>
      <c r="Q87" s="62" t="s">
        <v>443</v>
      </c>
      <c r="R87" s="62" t="s">
        <v>443</v>
      </c>
      <c r="S87" s="62" t="s">
        <v>443</v>
      </c>
      <c r="T87" s="62" t="s">
        <v>443</v>
      </c>
      <c r="U87" s="62" t="s">
        <v>443</v>
      </c>
      <c r="V87" s="62" t="s">
        <v>443</v>
      </c>
      <c r="W87" s="62" t="s">
        <v>443</v>
      </c>
      <c r="X87" s="62" t="s">
        <v>443</v>
      </c>
      <c r="Y87" s="62" t="s">
        <v>443</v>
      </c>
      <c r="Z87" s="62" t="s">
        <v>443</v>
      </c>
      <c r="AA87" s="62" t="s">
        <v>443</v>
      </c>
      <c r="AB87" s="62" t="s">
        <v>443</v>
      </c>
      <c r="AC87" s="62" t="s">
        <v>443</v>
      </c>
      <c r="AD87" s="157" t="s">
        <v>443</v>
      </c>
      <c r="AE87" s="158"/>
      <c r="AF87" s="159" t="s">
        <v>443</v>
      </c>
      <c r="AG87" s="159" t="s">
        <v>443</v>
      </c>
      <c r="AH87" s="159" t="s">
        <v>443</v>
      </c>
      <c r="AI87" s="159" t="s">
        <v>443</v>
      </c>
      <c r="AJ87" s="159" t="s">
        <v>443</v>
      </c>
      <c r="AK87" s="62">
        <v>2071.2779999999998</v>
      </c>
      <c r="AL87" s="40" t="s">
        <v>219</v>
      </c>
    </row>
    <row r="88" spans="1:38" ht="26.25" hidden="1" customHeight="1" thickBot="1">
      <c r="A88" s="60" t="s">
        <v>208</v>
      </c>
      <c r="B88" s="66" t="s">
        <v>222</v>
      </c>
      <c r="C88" s="70" t="s">
        <v>223</v>
      </c>
      <c r="D88" s="62"/>
      <c r="E88" s="62" t="s">
        <v>443</v>
      </c>
      <c r="F88" s="62">
        <v>0.20908099999999999</v>
      </c>
      <c r="G88" s="62" t="s">
        <v>443</v>
      </c>
      <c r="H88" s="62">
        <v>6.3920000000000011E-5</v>
      </c>
      <c r="I88" s="62" t="s">
        <v>443</v>
      </c>
      <c r="J88" s="62" t="s">
        <v>443</v>
      </c>
      <c r="K88" s="62">
        <v>6.6000000000000003E-2</v>
      </c>
      <c r="L88" s="62" t="s">
        <v>443</v>
      </c>
      <c r="M88" s="62" t="s">
        <v>443</v>
      </c>
      <c r="N88" s="62" t="s">
        <v>443</v>
      </c>
      <c r="O88" s="62">
        <v>5.5000000000000003E-7</v>
      </c>
      <c r="P88" s="62" t="s">
        <v>443</v>
      </c>
      <c r="Q88" s="62">
        <v>2.7499999999999999E-6</v>
      </c>
      <c r="R88" s="62">
        <v>3.3000000000000003E-5</v>
      </c>
      <c r="S88" s="62" t="s">
        <v>443</v>
      </c>
      <c r="T88" s="62">
        <v>2.7500000000000002E-4</v>
      </c>
      <c r="U88" s="62">
        <v>2.7499999999999999E-6</v>
      </c>
      <c r="V88" s="62" t="s">
        <v>443</v>
      </c>
      <c r="W88" s="62" t="s">
        <v>443</v>
      </c>
      <c r="X88" s="62" t="s">
        <v>443</v>
      </c>
      <c r="Y88" s="62" t="s">
        <v>443</v>
      </c>
      <c r="Z88" s="62" t="s">
        <v>443</v>
      </c>
      <c r="AA88" s="62" t="s">
        <v>443</v>
      </c>
      <c r="AB88" s="62">
        <v>1.4024999999999998E-2</v>
      </c>
      <c r="AC88" s="62" t="s">
        <v>443</v>
      </c>
      <c r="AD88" s="157" t="s">
        <v>443</v>
      </c>
      <c r="AE88" s="158"/>
      <c r="AF88" s="159" t="s">
        <v>443</v>
      </c>
      <c r="AG88" s="159" t="s">
        <v>443</v>
      </c>
      <c r="AH88" s="159" t="s">
        <v>443</v>
      </c>
      <c r="AI88" s="159" t="s">
        <v>443</v>
      </c>
      <c r="AJ88" s="159" t="s">
        <v>443</v>
      </c>
      <c r="AK88" s="62" t="s">
        <v>443</v>
      </c>
      <c r="AL88" s="40" t="s">
        <v>412</v>
      </c>
    </row>
    <row r="89" spans="1:38" ht="26.25" hidden="1" customHeight="1" thickBot="1">
      <c r="A89" s="60" t="s">
        <v>208</v>
      </c>
      <c r="B89" s="66" t="s">
        <v>224</v>
      </c>
      <c r="C89" s="70" t="s">
        <v>225</v>
      </c>
      <c r="D89" s="62"/>
      <c r="E89" s="62" t="s">
        <v>443</v>
      </c>
      <c r="F89" s="62">
        <v>4.3125999999999998E-2</v>
      </c>
      <c r="G89" s="62" t="s">
        <v>443</v>
      </c>
      <c r="H89" s="62" t="s">
        <v>443</v>
      </c>
      <c r="I89" s="62" t="s">
        <v>443</v>
      </c>
      <c r="J89" s="62" t="s">
        <v>443</v>
      </c>
      <c r="K89" s="62" t="s">
        <v>443</v>
      </c>
      <c r="L89" s="62" t="s">
        <v>443</v>
      </c>
      <c r="M89" s="62" t="s">
        <v>443</v>
      </c>
      <c r="N89" s="62" t="s">
        <v>443</v>
      </c>
      <c r="O89" s="62" t="s">
        <v>443</v>
      </c>
      <c r="P89" s="62" t="s">
        <v>443</v>
      </c>
      <c r="Q89" s="62" t="s">
        <v>443</v>
      </c>
      <c r="R89" s="62" t="s">
        <v>443</v>
      </c>
      <c r="S89" s="62" t="s">
        <v>443</v>
      </c>
      <c r="T89" s="62" t="s">
        <v>443</v>
      </c>
      <c r="U89" s="62" t="s">
        <v>443</v>
      </c>
      <c r="V89" s="62" t="s">
        <v>443</v>
      </c>
      <c r="W89" s="62" t="s">
        <v>443</v>
      </c>
      <c r="X89" s="62" t="s">
        <v>443</v>
      </c>
      <c r="Y89" s="62" t="s">
        <v>443</v>
      </c>
      <c r="Z89" s="62" t="s">
        <v>443</v>
      </c>
      <c r="AA89" s="62" t="s">
        <v>443</v>
      </c>
      <c r="AB89" s="62" t="s">
        <v>443</v>
      </c>
      <c r="AC89" s="62" t="s">
        <v>443</v>
      </c>
      <c r="AD89" s="157" t="s">
        <v>443</v>
      </c>
      <c r="AE89" s="158"/>
      <c r="AF89" s="159" t="s">
        <v>443</v>
      </c>
      <c r="AG89" s="159" t="s">
        <v>443</v>
      </c>
      <c r="AH89" s="159" t="s">
        <v>443</v>
      </c>
      <c r="AI89" s="159" t="s">
        <v>443</v>
      </c>
      <c r="AJ89" s="159" t="s">
        <v>443</v>
      </c>
      <c r="AK89" s="62" t="s">
        <v>443</v>
      </c>
      <c r="AL89" s="40" t="s">
        <v>412</v>
      </c>
    </row>
    <row r="90" spans="1:38" s="5" customFormat="1" ht="26.25" hidden="1" customHeight="1" thickBot="1">
      <c r="A90" s="60" t="s">
        <v>208</v>
      </c>
      <c r="B90" s="66" t="s">
        <v>226</v>
      </c>
      <c r="C90" s="70" t="s">
        <v>227</v>
      </c>
      <c r="D90" s="62"/>
      <c r="E90" s="62" t="s">
        <v>444</v>
      </c>
      <c r="F90" s="62">
        <v>1.1367139675000002E-2</v>
      </c>
      <c r="G90" s="62" t="s">
        <v>444</v>
      </c>
      <c r="H90" s="62" t="s">
        <v>444</v>
      </c>
      <c r="I90" s="62">
        <v>6.16065E-5</v>
      </c>
      <c r="J90" s="62">
        <v>9.2409750000000001E-5</v>
      </c>
      <c r="K90" s="62">
        <v>1.1294525000000001E-4</v>
      </c>
      <c r="L90" s="62" t="s">
        <v>444</v>
      </c>
      <c r="M90" s="62" t="s">
        <v>444</v>
      </c>
      <c r="N90" s="62" t="s">
        <v>444</v>
      </c>
      <c r="O90" s="62" t="s">
        <v>444</v>
      </c>
      <c r="P90" s="62" t="s">
        <v>444</v>
      </c>
      <c r="Q90" s="62" t="s">
        <v>444</v>
      </c>
      <c r="R90" s="62" t="s">
        <v>444</v>
      </c>
      <c r="S90" s="62" t="s">
        <v>444</v>
      </c>
      <c r="T90" s="62" t="s">
        <v>444</v>
      </c>
      <c r="U90" s="62" t="s">
        <v>444</v>
      </c>
      <c r="V90" s="62" t="s">
        <v>444</v>
      </c>
      <c r="W90" s="62" t="s">
        <v>444</v>
      </c>
      <c r="X90" s="62">
        <v>5.656329600000001E-5</v>
      </c>
      <c r="Y90" s="62">
        <v>5.656329600000001E-5</v>
      </c>
      <c r="Z90" s="62">
        <v>5.656329600000001E-5</v>
      </c>
      <c r="AA90" s="62">
        <v>2.8174924800000007E-4</v>
      </c>
      <c r="AB90" s="62">
        <v>4.5143913600000009E-4</v>
      </c>
      <c r="AC90" s="62" t="s">
        <v>444</v>
      </c>
      <c r="AD90" s="62" t="s">
        <v>444</v>
      </c>
      <c r="AE90" s="158"/>
      <c r="AF90" s="159" t="s">
        <v>443</v>
      </c>
      <c r="AG90" s="159" t="s">
        <v>443</v>
      </c>
      <c r="AH90" s="159" t="s">
        <v>443</v>
      </c>
      <c r="AI90" s="159" t="s">
        <v>443</v>
      </c>
      <c r="AJ90" s="159" t="s">
        <v>443</v>
      </c>
      <c r="AK90" s="62" t="s">
        <v>443</v>
      </c>
      <c r="AL90" s="40" t="s">
        <v>412</v>
      </c>
    </row>
    <row r="91" spans="1:38" ht="26.25" hidden="1" customHeight="1" thickBot="1">
      <c r="A91" s="60" t="s">
        <v>208</v>
      </c>
      <c r="B91" s="64" t="s">
        <v>404</v>
      </c>
      <c r="C91" s="66" t="s">
        <v>228</v>
      </c>
      <c r="D91" s="62"/>
      <c r="E91" s="62">
        <v>1.6272720000000004E-2</v>
      </c>
      <c r="F91" s="62">
        <v>0.30662411922468485</v>
      </c>
      <c r="G91" s="62" t="s">
        <v>444</v>
      </c>
      <c r="H91" s="62">
        <v>3.7517660000000008E-2</v>
      </c>
      <c r="I91" s="62">
        <v>0.24409080000000005</v>
      </c>
      <c r="J91" s="62">
        <v>0.24409080000000005</v>
      </c>
      <c r="K91" s="62">
        <v>0.24409080000000005</v>
      </c>
      <c r="L91" s="62">
        <v>1.0984086000000001E-3</v>
      </c>
      <c r="M91" s="62">
        <v>0.4981260400000001</v>
      </c>
      <c r="N91" s="62">
        <v>4.520200000000001E-7</v>
      </c>
      <c r="O91" s="62">
        <v>4.881816000000001E-5</v>
      </c>
      <c r="P91" s="62">
        <v>9.040400000000002E-7</v>
      </c>
      <c r="Q91" s="62">
        <v>1.4464640000000001E-6</v>
      </c>
      <c r="R91" s="62">
        <v>3.1641400000000002E-6</v>
      </c>
      <c r="S91" s="62">
        <v>4.8818160000000013E-2</v>
      </c>
      <c r="T91" s="62" t="s">
        <v>444</v>
      </c>
      <c r="U91" s="62" t="s">
        <v>444</v>
      </c>
      <c r="V91" s="62" t="s">
        <v>444</v>
      </c>
      <c r="W91" s="62">
        <v>9.040400000000002E-7</v>
      </c>
      <c r="X91" s="62">
        <v>1.0034844000000002E-3</v>
      </c>
      <c r="Y91" s="62">
        <v>4.0681800000000003E-4</v>
      </c>
      <c r="Z91" s="62">
        <v>4.0681800000000003E-4</v>
      </c>
      <c r="AA91" s="62">
        <v>4.0681800000000003E-4</v>
      </c>
      <c r="AB91" s="62">
        <v>2.2239384000000001E-3</v>
      </c>
      <c r="AC91" s="62" t="s">
        <v>444</v>
      </c>
      <c r="AD91" s="62" t="s">
        <v>444</v>
      </c>
      <c r="AE91" s="158"/>
      <c r="AF91" s="159" t="s">
        <v>443</v>
      </c>
      <c r="AG91" s="159" t="s">
        <v>443</v>
      </c>
      <c r="AH91" s="159" t="s">
        <v>443</v>
      </c>
      <c r="AI91" s="159" t="s">
        <v>443</v>
      </c>
      <c r="AJ91" s="159" t="s">
        <v>443</v>
      </c>
      <c r="AK91" s="62" t="s">
        <v>443</v>
      </c>
      <c r="AL91" s="40" t="s">
        <v>412</v>
      </c>
    </row>
    <row r="92" spans="1:38" ht="26.25" hidden="1" customHeight="1" thickBot="1">
      <c r="A92" s="60" t="s">
        <v>53</v>
      </c>
      <c r="B92" s="60" t="s">
        <v>229</v>
      </c>
      <c r="C92" s="61" t="s">
        <v>230</v>
      </c>
      <c r="D92" s="67"/>
      <c r="E92" s="67" t="s">
        <v>442</v>
      </c>
      <c r="F92" s="62" t="s">
        <v>442</v>
      </c>
      <c r="G92" s="62" t="s">
        <v>442</v>
      </c>
      <c r="H92" s="62" t="s">
        <v>442</v>
      </c>
      <c r="I92" s="62" t="s">
        <v>442</v>
      </c>
      <c r="J92" s="62" t="s">
        <v>442</v>
      </c>
      <c r="K92" s="62" t="s">
        <v>442</v>
      </c>
      <c r="L92" s="62" t="s">
        <v>442</v>
      </c>
      <c r="M92" s="62" t="s">
        <v>442</v>
      </c>
      <c r="N92" s="62" t="s">
        <v>442</v>
      </c>
      <c r="O92" s="62" t="s">
        <v>442</v>
      </c>
      <c r="P92" s="62" t="s">
        <v>442</v>
      </c>
      <c r="Q92" s="62" t="s">
        <v>442</v>
      </c>
      <c r="R92" s="62" t="s">
        <v>442</v>
      </c>
      <c r="S92" s="62" t="s">
        <v>442</v>
      </c>
      <c r="T92" s="62" t="s">
        <v>442</v>
      </c>
      <c r="U92" s="62" t="s">
        <v>442</v>
      </c>
      <c r="V92" s="62" t="s">
        <v>442</v>
      </c>
      <c r="W92" s="62" t="s">
        <v>442</v>
      </c>
      <c r="X92" s="62" t="s">
        <v>442</v>
      </c>
      <c r="Y92" s="62" t="s">
        <v>442</v>
      </c>
      <c r="Z92" s="62" t="s">
        <v>442</v>
      </c>
      <c r="AA92" s="62" t="s">
        <v>442</v>
      </c>
      <c r="AB92" s="62" t="s">
        <v>442</v>
      </c>
      <c r="AC92" s="62" t="s">
        <v>442</v>
      </c>
      <c r="AD92" s="157" t="s">
        <v>442</v>
      </c>
      <c r="AE92" s="158"/>
      <c r="AF92" s="159" t="s">
        <v>442</v>
      </c>
      <c r="AG92" s="62" t="s">
        <v>442</v>
      </c>
      <c r="AH92" s="62" t="s">
        <v>442</v>
      </c>
      <c r="AI92" s="62" t="s">
        <v>442</v>
      </c>
      <c r="AJ92" s="62" t="s">
        <v>442</v>
      </c>
      <c r="AK92" s="62" t="s">
        <v>442</v>
      </c>
      <c r="AL92" s="40" t="s">
        <v>231</v>
      </c>
    </row>
    <row r="93" spans="1:38" ht="26.25" hidden="1" customHeight="1" thickBot="1">
      <c r="A93" s="60" t="s">
        <v>53</v>
      </c>
      <c r="B93" s="64" t="s">
        <v>232</v>
      </c>
      <c r="C93" s="61" t="s">
        <v>405</v>
      </c>
      <c r="D93" s="67"/>
      <c r="E93" s="67" t="s">
        <v>443</v>
      </c>
      <c r="F93" s="67">
        <v>0.65880883499999998</v>
      </c>
      <c r="G93" s="67" t="s">
        <v>443</v>
      </c>
      <c r="H93" s="67" t="s">
        <v>443</v>
      </c>
      <c r="I93" s="67" t="s">
        <v>443</v>
      </c>
      <c r="J93" s="67" t="s">
        <v>443</v>
      </c>
      <c r="K93" s="67" t="s">
        <v>443</v>
      </c>
      <c r="L93" s="67" t="s">
        <v>443</v>
      </c>
      <c r="M93" s="67" t="s">
        <v>443</v>
      </c>
      <c r="N93" s="67" t="s">
        <v>443</v>
      </c>
      <c r="O93" s="67" t="s">
        <v>443</v>
      </c>
      <c r="P93" s="67" t="s">
        <v>443</v>
      </c>
      <c r="Q93" s="67" t="s">
        <v>443</v>
      </c>
      <c r="R93" s="67" t="s">
        <v>443</v>
      </c>
      <c r="S93" s="67" t="s">
        <v>443</v>
      </c>
      <c r="T93" s="67" t="s">
        <v>443</v>
      </c>
      <c r="U93" s="67" t="s">
        <v>443</v>
      </c>
      <c r="V93" s="67" t="s">
        <v>443</v>
      </c>
      <c r="W93" s="67" t="s">
        <v>443</v>
      </c>
      <c r="X93" s="67" t="s">
        <v>443</v>
      </c>
      <c r="Y93" s="67" t="s">
        <v>443</v>
      </c>
      <c r="Z93" s="67" t="s">
        <v>443</v>
      </c>
      <c r="AA93" s="67" t="s">
        <v>443</v>
      </c>
      <c r="AB93" s="67" t="s">
        <v>443</v>
      </c>
      <c r="AC93" s="67" t="s">
        <v>443</v>
      </c>
      <c r="AD93" s="166" t="s">
        <v>443</v>
      </c>
      <c r="AE93" s="158"/>
      <c r="AF93" s="159" t="s">
        <v>443</v>
      </c>
      <c r="AG93" s="159" t="s">
        <v>443</v>
      </c>
      <c r="AH93" s="159" t="s">
        <v>443</v>
      </c>
      <c r="AI93" s="159" t="s">
        <v>443</v>
      </c>
      <c r="AJ93" s="159" t="s">
        <v>443</v>
      </c>
      <c r="AK93" s="62" t="s">
        <v>443</v>
      </c>
      <c r="AL93" s="40" t="s">
        <v>233</v>
      </c>
    </row>
    <row r="94" spans="1:38" ht="26.25" hidden="1" customHeight="1" thickBot="1">
      <c r="A94" s="60" t="s">
        <v>53</v>
      </c>
      <c r="B94" s="73" t="s">
        <v>406</v>
      </c>
      <c r="C94" s="61" t="s">
        <v>234</v>
      </c>
      <c r="D94" s="62"/>
      <c r="E94" s="62" t="s">
        <v>444</v>
      </c>
      <c r="F94" s="62" t="s">
        <v>444</v>
      </c>
      <c r="G94" s="62" t="s">
        <v>444</v>
      </c>
      <c r="H94" s="62" t="s">
        <v>444</v>
      </c>
      <c r="I94" s="62" t="s">
        <v>444</v>
      </c>
      <c r="J94" s="62" t="s">
        <v>444</v>
      </c>
      <c r="K94" s="62" t="s">
        <v>444</v>
      </c>
      <c r="L94" s="62" t="s">
        <v>444</v>
      </c>
      <c r="M94" s="62" t="s">
        <v>444</v>
      </c>
      <c r="N94" s="62" t="s">
        <v>444</v>
      </c>
      <c r="O94" s="62" t="s">
        <v>444</v>
      </c>
      <c r="P94" s="62" t="s">
        <v>444</v>
      </c>
      <c r="Q94" s="62" t="s">
        <v>444</v>
      </c>
      <c r="R94" s="62" t="s">
        <v>444</v>
      </c>
      <c r="S94" s="62" t="s">
        <v>444</v>
      </c>
      <c r="T94" s="62" t="s">
        <v>444</v>
      </c>
      <c r="U94" s="62" t="s">
        <v>444</v>
      </c>
      <c r="V94" s="62" t="s">
        <v>444</v>
      </c>
      <c r="W94" s="62" t="s">
        <v>444</v>
      </c>
      <c r="X94" s="62" t="s">
        <v>444</v>
      </c>
      <c r="Y94" s="62" t="s">
        <v>444</v>
      </c>
      <c r="Z94" s="62" t="s">
        <v>444</v>
      </c>
      <c r="AA94" s="62" t="s">
        <v>444</v>
      </c>
      <c r="AB94" s="62" t="s">
        <v>444</v>
      </c>
      <c r="AC94" s="62" t="s">
        <v>444</v>
      </c>
      <c r="AD94" s="157" t="s">
        <v>444</v>
      </c>
      <c r="AE94" s="158"/>
      <c r="AF94" s="159" t="s">
        <v>443</v>
      </c>
      <c r="AG94" s="159" t="s">
        <v>443</v>
      </c>
      <c r="AH94" s="159" t="s">
        <v>443</v>
      </c>
      <c r="AI94" s="159" t="s">
        <v>443</v>
      </c>
      <c r="AJ94" s="159" t="s">
        <v>443</v>
      </c>
      <c r="AK94" s="62" t="s">
        <v>444</v>
      </c>
      <c r="AL94" s="40" t="s">
        <v>412</v>
      </c>
    </row>
    <row r="95" spans="1:38" ht="26.25" hidden="1" customHeight="1" thickBot="1">
      <c r="A95" s="60" t="s">
        <v>53</v>
      </c>
      <c r="B95" s="73" t="s">
        <v>235</v>
      </c>
      <c r="C95" s="61" t="s">
        <v>236</v>
      </c>
      <c r="D95" s="67"/>
      <c r="E95" s="67" t="s">
        <v>443</v>
      </c>
      <c r="F95" s="62" t="s">
        <v>443</v>
      </c>
      <c r="G95" s="62" t="s">
        <v>443</v>
      </c>
      <c r="H95" s="62" t="s">
        <v>443</v>
      </c>
      <c r="I95" s="62" t="s">
        <v>443</v>
      </c>
      <c r="J95" s="62" t="s">
        <v>443</v>
      </c>
      <c r="K95" s="62">
        <v>1.1495588480000001E-2</v>
      </c>
      <c r="L95" s="62" t="s">
        <v>443</v>
      </c>
      <c r="M95" s="62" t="s">
        <v>443</v>
      </c>
      <c r="N95" s="62" t="s">
        <v>443</v>
      </c>
      <c r="O95" s="62" t="s">
        <v>443</v>
      </c>
      <c r="P95" s="62" t="s">
        <v>443</v>
      </c>
      <c r="Q95" s="62" t="s">
        <v>443</v>
      </c>
      <c r="R95" s="62" t="s">
        <v>443</v>
      </c>
      <c r="S95" s="62" t="s">
        <v>443</v>
      </c>
      <c r="T95" s="62" t="s">
        <v>443</v>
      </c>
      <c r="U95" s="62" t="s">
        <v>443</v>
      </c>
      <c r="V95" s="62" t="s">
        <v>443</v>
      </c>
      <c r="W95" s="62" t="s">
        <v>443</v>
      </c>
      <c r="X95" s="62" t="s">
        <v>443</v>
      </c>
      <c r="Y95" s="62" t="s">
        <v>443</v>
      </c>
      <c r="Z95" s="62" t="s">
        <v>443</v>
      </c>
      <c r="AA95" s="62" t="s">
        <v>443</v>
      </c>
      <c r="AB95" s="62" t="s">
        <v>443</v>
      </c>
      <c r="AC95" s="62" t="s">
        <v>443</v>
      </c>
      <c r="AD95" s="157" t="s">
        <v>443</v>
      </c>
      <c r="AE95" s="158"/>
      <c r="AF95" s="159" t="s">
        <v>443</v>
      </c>
      <c r="AG95" s="159" t="s">
        <v>443</v>
      </c>
      <c r="AH95" s="159" t="s">
        <v>443</v>
      </c>
      <c r="AI95" s="159" t="s">
        <v>443</v>
      </c>
      <c r="AJ95" s="159" t="s">
        <v>443</v>
      </c>
      <c r="AK95" s="62">
        <v>11.49558848</v>
      </c>
      <c r="AL95" s="40" t="s">
        <v>412</v>
      </c>
    </row>
    <row r="96" spans="1:38" ht="26.25" hidden="1" customHeight="1" thickBot="1">
      <c r="A96" s="60" t="s">
        <v>53</v>
      </c>
      <c r="B96" s="64" t="s">
        <v>237</v>
      </c>
      <c r="C96" s="61" t="s">
        <v>238</v>
      </c>
      <c r="D96" s="74"/>
      <c r="E96" s="67" t="s">
        <v>442</v>
      </c>
      <c r="F96" s="62" t="s">
        <v>442</v>
      </c>
      <c r="G96" s="62" t="s">
        <v>442</v>
      </c>
      <c r="H96" s="62" t="s">
        <v>442</v>
      </c>
      <c r="I96" s="62" t="s">
        <v>442</v>
      </c>
      <c r="J96" s="62" t="s">
        <v>442</v>
      </c>
      <c r="K96" s="62" t="s">
        <v>442</v>
      </c>
      <c r="L96" s="62" t="s">
        <v>442</v>
      </c>
      <c r="M96" s="62" t="s">
        <v>442</v>
      </c>
      <c r="N96" s="62" t="s">
        <v>442</v>
      </c>
      <c r="O96" s="62" t="s">
        <v>442</v>
      </c>
      <c r="P96" s="62" t="s">
        <v>442</v>
      </c>
      <c r="Q96" s="62" t="s">
        <v>442</v>
      </c>
      <c r="R96" s="62" t="s">
        <v>442</v>
      </c>
      <c r="S96" s="62" t="s">
        <v>442</v>
      </c>
      <c r="T96" s="62" t="s">
        <v>442</v>
      </c>
      <c r="U96" s="62" t="s">
        <v>442</v>
      </c>
      <c r="V96" s="62" t="s">
        <v>442</v>
      </c>
      <c r="W96" s="62" t="s">
        <v>442</v>
      </c>
      <c r="X96" s="62" t="s">
        <v>442</v>
      </c>
      <c r="Y96" s="62" t="s">
        <v>442</v>
      </c>
      <c r="Z96" s="62" t="s">
        <v>442</v>
      </c>
      <c r="AA96" s="62" t="s">
        <v>442</v>
      </c>
      <c r="AB96" s="62" t="s">
        <v>442</v>
      </c>
      <c r="AC96" s="62" t="s">
        <v>442</v>
      </c>
      <c r="AD96" s="157" t="s">
        <v>442</v>
      </c>
      <c r="AE96" s="158"/>
      <c r="AF96" s="159" t="s">
        <v>442</v>
      </c>
      <c r="AG96" s="62" t="s">
        <v>442</v>
      </c>
      <c r="AH96" s="62" t="s">
        <v>442</v>
      </c>
      <c r="AI96" s="62" t="s">
        <v>442</v>
      </c>
      <c r="AJ96" s="62" t="s">
        <v>442</v>
      </c>
      <c r="AK96" s="62" t="s">
        <v>442</v>
      </c>
      <c r="AL96" s="40" t="s">
        <v>412</v>
      </c>
    </row>
    <row r="97" spans="1:38" ht="26.25" hidden="1" customHeight="1" thickBot="1">
      <c r="A97" s="60" t="s">
        <v>53</v>
      </c>
      <c r="B97" s="64" t="s">
        <v>239</v>
      </c>
      <c r="C97" s="61" t="s">
        <v>240</v>
      </c>
      <c r="D97" s="74"/>
      <c r="E97" s="67" t="s">
        <v>443</v>
      </c>
      <c r="F97" s="67" t="s">
        <v>443</v>
      </c>
      <c r="G97" s="67" t="s">
        <v>443</v>
      </c>
      <c r="H97" s="67" t="s">
        <v>443</v>
      </c>
      <c r="I97" s="67" t="s">
        <v>443</v>
      </c>
      <c r="J97" s="67" t="s">
        <v>443</v>
      </c>
      <c r="K97" s="67" t="s">
        <v>443</v>
      </c>
      <c r="L97" s="67" t="s">
        <v>443</v>
      </c>
      <c r="M97" s="67" t="s">
        <v>443</v>
      </c>
      <c r="N97" s="67" t="s">
        <v>444</v>
      </c>
      <c r="O97" s="67" t="s">
        <v>444</v>
      </c>
      <c r="P97" s="67">
        <v>2.071278E-2</v>
      </c>
      <c r="Q97" s="67" t="s">
        <v>444</v>
      </c>
      <c r="R97" s="67" t="s">
        <v>444</v>
      </c>
      <c r="S97" s="67" t="s">
        <v>444</v>
      </c>
      <c r="T97" s="67" t="s">
        <v>444</v>
      </c>
      <c r="U97" s="67" t="s">
        <v>444</v>
      </c>
      <c r="V97" s="67" t="s">
        <v>444</v>
      </c>
      <c r="W97" s="67" t="s">
        <v>443</v>
      </c>
      <c r="X97" s="67" t="s">
        <v>443</v>
      </c>
      <c r="Y97" s="67" t="s">
        <v>443</v>
      </c>
      <c r="Z97" s="67" t="s">
        <v>443</v>
      </c>
      <c r="AA97" s="67" t="s">
        <v>443</v>
      </c>
      <c r="AB97" s="67" t="s">
        <v>443</v>
      </c>
      <c r="AC97" s="67" t="s">
        <v>444</v>
      </c>
      <c r="AD97" s="166">
        <v>207.12780000000001</v>
      </c>
      <c r="AE97" s="158"/>
      <c r="AF97" s="159" t="s">
        <v>443</v>
      </c>
      <c r="AG97" s="159" t="s">
        <v>443</v>
      </c>
      <c r="AH97" s="159" t="s">
        <v>443</v>
      </c>
      <c r="AI97" s="159" t="s">
        <v>443</v>
      </c>
      <c r="AJ97" s="159" t="s">
        <v>443</v>
      </c>
      <c r="AK97" s="159" t="s">
        <v>443</v>
      </c>
      <c r="AL97" s="40" t="s">
        <v>412</v>
      </c>
    </row>
    <row r="98" spans="1:38" ht="26.25" hidden="1" customHeight="1" thickBot="1">
      <c r="A98" s="60" t="s">
        <v>53</v>
      </c>
      <c r="B98" s="64" t="s">
        <v>241</v>
      </c>
      <c r="C98" s="66" t="s">
        <v>242</v>
      </c>
      <c r="D98" s="74"/>
      <c r="E98" s="67" t="s">
        <v>444</v>
      </c>
      <c r="F98" s="62" t="s">
        <v>444</v>
      </c>
      <c r="G98" s="62" t="s">
        <v>444</v>
      </c>
      <c r="H98" s="62" t="s">
        <v>444</v>
      </c>
      <c r="I98" s="62" t="s">
        <v>444</v>
      </c>
      <c r="J98" s="62" t="s">
        <v>444</v>
      </c>
      <c r="K98" s="62" t="s">
        <v>444</v>
      </c>
      <c r="L98" s="62" t="s">
        <v>444</v>
      </c>
      <c r="M98" s="62" t="s">
        <v>444</v>
      </c>
      <c r="N98" s="62" t="s">
        <v>444</v>
      </c>
      <c r="O98" s="62" t="s">
        <v>444</v>
      </c>
      <c r="P98" s="62" t="s">
        <v>444</v>
      </c>
      <c r="Q98" s="62" t="s">
        <v>444</v>
      </c>
      <c r="R98" s="62" t="s">
        <v>444</v>
      </c>
      <c r="S98" s="62" t="s">
        <v>444</v>
      </c>
      <c r="T98" s="62" t="s">
        <v>444</v>
      </c>
      <c r="U98" s="62" t="s">
        <v>444</v>
      </c>
      <c r="V98" s="62" t="s">
        <v>444</v>
      </c>
      <c r="W98" s="62" t="s">
        <v>444</v>
      </c>
      <c r="X98" s="62" t="s">
        <v>444</v>
      </c>
      <c r="Y98" s="62" t="s">
        <v>444</v>
      </c>
      <c r="Z98" s="62" t="s">
        <v>444</v>
      </c>
      <c r="AA98" s="62" t="s">
        <v>444</v>
      </c>
      <c r="AB98" s="62" t="s">
        <v>444</v>
      </c>
      <c r="AC98" s="62" t="s">
        <v>444</v>
      </c>
      <c r="AD98" s="157" t="s">
        <v>444</v>
      </c>
      <c r="AE98" s="158"/>
      <c r="AF98" s="159" t="s">
        <v>443</v>
      </c>
      <c r="AG98" s="159" t="s">
        <v>443</v>
      </c>
      <c r="AH98" s="159" t="s">
        <v>443</v>
      </c>
      <c r="AI98" s="159" t="s">
        <v>443</v>
      </c>
      <c r="AJ98" s="159" t="s">
        <v>443</v>
      </c>
      <c r="AK98" s="62" t="s">
        <v>444</v>
      </c>
      <c r="AL98" s="40" t="s">
        <v>412</v>
      </c>
    </row>
    <row r="99" spans="1:38" ht="26.25" hidden="1" customHeight="1" thickBot="1">
      <c r="A99" s="60" t="s">
        <v>243</v>
      </c>
      <c r="B99" s="60" t="s">
        <v>244</v>
      </c>
      <c r="C99" s="61" t="s">
        <v>407</v>
      </c>
      <c r="D99" s="74"/>
      <c r="E99" s="67">
        <v>9.3393888000000008E-2</v>
      </c>
      <c r="F99" s="62">
        <v>1.6666213829999998</v>
      </c>
      <c r="G99" s="62" t="s">
        <v>443</v>
      </c>
      <c r="H99" s="62">
        <v>1.9995234000000002</v>
      </c>
      <c r="I99" s="62">
        <v>5.0919539999999992E-2</v>
      </c>
      <c r="J99" s="62">
        <v>7.8242220000000001E-2</v>
      </c>
      <c r="K99" s="62">
        <v>0.17138771999999999</v>
      </c>
      <c r="L99" s="62" t="s">
        <v>443</v>
      </c>
      <c r="M99" s="62" t="s">
        <v>443</v>
      </c>
      <c r="N99" s="62" t="s">
        <v>443</v>
      </c>
      <c r="O99" s="62" t="s">
        <v>443</v>
      </c>
      <c r="P99" s="62" t="s">
        <v>443</v>
      </c>
      <c r="Q99" s="62" t="s">
        <v>443</v>
      </c>
      <c r="R99" s="62" t="s">
        <v>443</v>
      </c>
      <c r="S99" s="62" t="s">
        <v>443</v>
      </c>
      <c r="T99" s="62" t="s">
        <v>443</v>
      </c>
      <c r="U99" s="62" t="s">
        <v>443</v>
      </c>
      <c r="V99" s="62" t="s">
        <v>443</v>
      </c>
      <c r="W99" s="62" t="s">
        <v>443</v>
      </c>
      <c r="X99" s="62" t="s">
        <v>443</v>
      </c>
      <c r="Y99" s="62" t="s">
        <v>443</v>
      </c>
      <c r="Z99" s="62" t="s">
        <v>443</v>
      </c>
      <c r="AA99" s="62" t="s">
        <v>443</v>
      </c>
      <c r="AB99" s="62" t="s">
        <v>443</v>
      </c>
      <c r="AC99" s="62" t="s">
        <v>443</v>
      </c>
      <c r="AD99" s="157" t="s">
        <v>443</v>
      </c>
      <c r="AE99" s="158"/>
      <c r="AF99" s="159" t="s">
        <v>443</v>
      </c>
      <c r="AG99" s="159" t="s">
        <v>443</v>
      </c>
      <c r="AH99" s="159" t="s">
        <v>443</v>
      </c>
      <c r="AI99" s="159" t="s">
        <v>443</v>
      </c>
      <c r="AJ99" s="159" t="s">
        <v>443</v>
      </c>
      <c r="AK99" s="62">
        <v>124.194</v>
      </c>
      <c r="AL99" s="40" t="s">
        <v>245</v>
      </c>
    </row>
    <row r="100" spans="1:38" ht="26.25" hidden="1" customHeight="1" thickBot="1">
      <c r="A100" s="60" t="s">
        <v>243</v>
      </c>
      <c r="B100" s="60" t="s">
        <v>246</v>
      </c>
      <c r="C100" s="61" t="s">
        <v>408</v>
      </c>
      <c r="D100" s="74"/>
      <c r="E100" s="67">
        <v>2.8046815999999999E-2</v>
      </c>
      <c r="F100" s="62">
        <v>0.8080584959999999</v>
      </c>
      <c r="G100" s="62" t="s">
        <v>443</v>
      </c>
      <c r="H100" s="62">
        <v>0.73671359999999997</v>
      </c>
      <c r="I100" s="62">
        <v>2.326464E-2</v>
      </c>
      <c r="J100" s="62">
        <v>3.4896959999999998E-2</v>
      </c>
      <c r="K100" s="62">
        <v>7.6256319999999989E-2</v>
      </c>
      <c r="L100" s="62" t="s">
        <v>443</v>
      </c>
      <c r="M100" s="62" t="s">
        <v>444</v>
      </c>
      <c r="N100" s="62" t="s">
        <v>443</v>
      </c>
      <c r="O100" s="62" t="s">
        <v>443</v>
      </c>
      <c r="P100" s="62" t="s">
        <v>443</v>
      </c>
      <c r="Q100" s="62" t="s">
        <v>443</v>
      </c>
      <c r="R100" s="62" t="s">
        <v>443</v>
      </c>
      <c r="S100" s="62" t="s">
        <v>443</v>
      </c>
      <c r="T100" s="62" t="s">
        <v>443</v>
      </c>
      <c r="U100" s="62" t="s">
        <v>443</v>
      </c>
      <c r="V100" s="62" t="s">
        <v>443</v>
      </c>
      <c r="W100" s="62" t="s">
        <v>443</v>
      </c>
      <c r="X100" s="62" t="s">
        <v>443</v>
      </c>
      <c r="Y100" s="62" t="s">
        <v>443</v>
      </c>
      <c r="Z100" s="62" t="s">
        <v>443</v>
      </c>
      <c r="AA100" s="62" t="s">
        <v>443</v>
      </c>
      <c r="AB100" s="62" t="s">
        <v>443</v>
      </c>
      <c r="AC100" s="62" t="s">
        <v>443</v>
      </c>
      <c r="AD100" s="157" t="s">
        <v>443</v>
      </c>
      <c r="AE100" s="158"/>
      <c r="AF100" s="159" t="s">
        <v>443</v>
      </c>
      <c r="AG100" s="159" t="s">
        <v>443</v>
      </c>
      <c r="AH100" s="159" t="s">
        <v>443</v>
      </c>
      <c r="AI100" s="159" t="s">
        <v>443</v>
      </c>
      <c r="AJ100" s="159" t="s">
        <v>443</v>
      </c>
      <c r="AK100" s="62">
        <v>129.24799999999999</v>
      </c>
      <c r="AL100" s="40" t="s">
        <v>245</v>
      </c>
    </row>
    <row r="101" spans="1:38" ht="26.25" hidden="1" customHeight="1" thickBot="1">
      <c r="A101" s="60" t="s">
        <v>243</v>
      </c>
      <c r="B101" s="60" t="s">
        <v>247</v>
      </c>
      <c r="C101" s="61" t="s">
        <v>248</v>
      </c>
      <c r="D101" s="74"/>
      <c r="E101" s="67">
        <v>8.8021200000000001E-3</v>
      </c>
      <c r="F101" s="62">
        <v>0.12396319</v>
      </c>
      <c r="G101" s="62" t="s">
        <v>443</v>
      </c>
      <c r="H101" s="62">
        <v>0.293404</v>
      </c>
      <c r="I101" s="62">
        <v>1.4670200000000001E-2</v>
      </c>
      <c r="J101" s="62">
        <v>4.4010599999999997E-2</v>
      </c>
      <c r="K101" s="62">
        <v>0.1026914</v>
      </c>
      <c r="L101" s="62" t="s">
        <v>443</v>
      </c>
      <c r="M101" s="62" t="s">
        <v>443</v>
      </c>
      <c r="N101" s="62" t="s">
        <v>443</v>
      </c>
      <c r="O101" s="62" t="s">
        <v>443</v>
      </c>
      <c r="P101" s="62" t="s">
        <v>443</v>
      </c>
      <c r="Q101" s="62" t="s">
        <v>443</v>
      </c>
      <c r="R101" s="62" t="s">
        <v>443</v>
      </c>
      <c r="S101" s="62" t="s">
        <v>443</v>
      </c>
      <c r="T101" s="62" t="s">
        <v>443</v>
      </c>
      <c r="U101" s="62" t="s">
        <v>443</v>
      </c>
      <c r="V101" s="62" t="s">
        <v>443</v>
      </c>
      <c r="W101" s="62" t="s">
        <v>443</v>
      </c>
      <c r="X101" s="62" t="s">
        <v>443</v>
      </c>
      <c r="Y101" s="62" t="s">
        <v>443</v>
      </c>
      <c r="Z101" s="62" t="s">
        <v>443</v>
      </c>
      <c r="AA101" s="62" t="s">
        <v>443</v>
      </c>
      <c r="AB101" s="62" t="s">
        <v>443</v>
      </c>
      <c r="AC101" s="62" t="s">
        <v>443</v>
      </c>
      <c r="AD101" s="157" t="s">
        <v>443</v>
      </c>
      <c r="AE101" s="158"/>
      <c r="AF101" s="159" t="s">
        <v>443</v>
      </c>
      <c r="AG101" s="159" t="s">
        <v>443</v>
      </c>
      <c r="AH101" s="159" t="s">
        <v>443</v>
      </c>
      <c r="AI101" s="159" t="s">
        <v>443</v>
      </c>
      <c r="AJ101" s="159" t="s">
        <v>443</v>
      </c>
      <c r="AK101" s="62">
        <v>733.51</v>
      </c>
      <c r="AL101" s="40" t="s">
        <v>245</v>
      </c>
    </row>
    <row r="102" spans="1:38" ht="26.25" hidden="1" customHeight="1" thickBot="1">
      <c r="A102" s="60" t="s">
        <v>243</v>
      </c>
      <c r="B102" s="60" t="s">
        <v>249</v>
      </c>
      <c r="C102" s="61" t="s">
        <v>386</v>
      </c>
      <c r="D102" s="74"/>
      <c r="E102" s="67">
        <v>4.5345699999999999E-4</v>
      </c>
      <c r="F102" s="62">
        <v>0.13173721400000002</v>
      </c>
      <c r="G102" s="62" t="s">
        <v>443</v>
      </c>
      <c r="H102" s="62">
        <v>0.90668070000000012</v>
      </c>
      <c r="I102" s="62">
        <v>1.256086E-3</v>
      </c>
      <c r="J102" s="62">
        <v>2.7987730000000002E-2</v>
      </c>
      <c r="K102" s="62">
        <v>0.19624664000000003</v>
      </c>
      <c r="L102" s="62" t="s">
        <v>443</v>
      </c>
      <c r="M102" s="62" t="s">
        <v>443</v>
      </c>
      <c r="N102" s="62" t="s">
        <v>443</v>
      </c>
      <c r="O102" s="62" t="s">
        <v>443</v>
      </c>
      <c r="P102" s="62" t="s">
        <v>443</v>
      </c>
      <c r="Q102" s="62" t="s">
        <v>443</v>
      </c>
      <c r="R102" s="62" t="s">
        <v>443</v>
      </c>
      <c r="S102" s="62" t="s">
        <v>443</v>
      </c>
      <c r="T102" s="62" t="s">
        <v>443</v>
      </c>
      <c r="U102" s="62" t="s">
        <v>443</v>
      </c>
      <c r="V102" s="62" t="s">
        <v>443</v>
      </c>
      <c r="W102" s="62" t="s">
        <v>443</v>
      </c>
      <c r="X102" s="62" t="s">
        <v>443</v>
      </c>
      <c r="Y102" s="62" t="s">
        <v>443</v>
      </c>
      <c r="Z102" s="62" t="s">
        <v>443</v>
      </c>
      <c r="AA102" s="62" t="s">
        <v>443</v>
      </c>
      <c r="AB102" s="62" t="s">
        <v>443</v>
      </c>
      <c r="AC102" s="62" t="s">
        <v>443</v>
      </c>
      <c r="AD102" s="157" t="s">
        <v>443</v>
      </c>
      <c r="AE102" s="158"/>
      <c r="AF102" s="159" t="s">
        <v>443</v>
      </c>
      <c r="AG102" s="159" t="s">
        <v>443</v>
      </c>
      <c r="AH102" s="159" t="s">
        <v>443</v>
      </c>
      <c r="AI102" s="159" t="s">
        <v>443</v>
      </c>
      <c r="AJ102" s="159" t="s">
        <v>443</v>
      </c>
      <c r="AK102" s="62">
        <v>195.44300000000001</v>
      </c>
      <c r="AL102" s="40" t="s">
        <v>245</v>
      </c>
    </row>
    <row r="103" spans="1:38" ht="26.25" hidden="1" customHeight="1" thickBot="1">
      <c r="A103" s="60" t="s">
        <v>243</v>
      </c>
      <c r="B103" s="60" t="s">
        <v>250</v>
      </c>
      <c r="C103" s="61" t="s">
        <v>251</v>
      </c>
      <c r="D103" s="74"/>
      <c r="E103" s="62" t="s">
        <v>445</v>
      </c>
      <c r="F103" s="62" t="s">
        <v>445</v>
      </c>
      <c r="G103" s="62" t="s">
        <v>445</v>
      </c>
      <c r="H103" s="62" t="s">
        <v>445</v>
      </c>
      <c r="I103" s="62" t="s">
        <v>445</v>
      </c>
      <c r="J103" s="62" t="s">
        <v>445</v>
      </c>
      <c r="K103" s="62" t="s">
        <v>445</v>
      </c>
      <c r="L103" s="62" t="s">
        <v>443</v>
      </c>
      <c r="M103" s="62" t="s">
        <v>443</v>
      </c>
      <c r="N103" s="62" t="s">
        <v>443</v>
      </c>
      <c r="O103" s="62" t="s">
        <v>443</v>
      </c>
      <c r="P103" s="62" t="s">
        <v>443</v>
      </c>
      <c r="Q103" s="62" t="s">
        <v>443</v>
      </c>
      <c r="R103" s="62" t="s">
        <v>443</v>
      </c>
      <c r="S103" s="62" t="s">
        <v>443</v>
      </c>
      <c r="T103" s="62" t="s">
        <v>443</v>
      </c>
      <c r="U103" s="62" t="s">
        <v>443</v>
      </c>
      <c r="V103" s="62" t="s">
        <v>443</v>
      </c>
      <c r="W103" s="62" t="s">
        <v>443</v>
      </c>
      <c r="X103" s="62" t="s">
        <v>442</v>
      </c>
      <c r="Y103" s="62" t="s">
        <v>442</v>
      </c>
      <c r="Z103" s="62" t="s">
        <v>442</v>
      </c>
      <c r="AA103" s="62" t="s">
        <v>442</v>
      </c>
      <c r="AB103" s="62" t="s">
        <v>442</v>
      </c>
      <c r="AC103" s="62" t="s">
        <v>442</v>
      </c>
      <c r="AD103" s="157" t="s">
        <v>442</v>
      </c>
      <c r="AE103" s="158"/>
      <c r="AF103" s="159" t="s">
        <v>443</v>
      </c>
      <c r="AG103" s="159" t="s">
        <v>443</v>
      </c>
      <c r="AH103" s="159" t="s">
        <v>443</v>
      </c>
      <c r="AI103" s="159" t="s">
        <v>443</v>
      </c>
      <c r="AJ103" s="159" t="s">
        <v>443</v>
      </c>
      <c r="AK103" s="62" t="s">
        <v>445</v>
      </c>
      <c r="AL103" s="40" t="s">
        <v>245</v>
      </c>
    </row>
    <row r="104" spans="1:38" ht="26.25" hidden="1" customHeight="1" thickBot="1">
      <c r="A104" s="60" t="s">
        <v>243</v>
      </c>
      <c r="B104" s="60" t="s">
        <v>252</v>
      </c>
      <c r="C104" s="61" t="s">
        <v>253</v>
      </c>
      <c r="D104" s="74"/>
      <c r="E104" s="67">
        <v>1.056768E-3</v>
      </c>
      <c r="F104" s="62">
        <v>4.7730688E-2</v>
      </c>
      <c r="G104" s="62" t="s">
        <v>443</v>
      </c>
      <c r="H104" s="62">
        <v>3.5225599999999996E-2</v>
      </c>
      <c r="I104" s="62">
        <v>1.7612800000000001E-4</v>
      </c>
      <c r="J104" s="62">
        <v>5.2838399999999997E-3</v>
      </c>
      <c r="K104" s="62">
        <v>1.2328960000000002E-2</v>
      </c>
      <c r="L104" s="62" t="s">
        <v>443</v>
      </c>
      <c r="M104" s="62" t="s">
        <v>443</v>
      </c>
      <c r="N104" s="62" t="s">
        <v>443</v>
      </c>
      <c r="O104" s="62" t="s">
        <v>443</v>
      </c>
      <c r="P104" s="62" t="s">
        <v>443</v>
      </c>
      <c r="Q104" s="62" t="s">
        <v>443</v>
      </c>
      <c r="R104" s="62" t="s">
        <v>443</v>
      </c>
      <c r="S104" s="62" t="s">
        <v>443</v>
      </c>
      <c r="T104" s="62" t="s">
        <v>443</v>
      </c>
      <c r="U104" s="62" t="s">
        <v>443</v>
      </c>
      <c r="V104" s="62" t="s">
        <v>443</v>
      </c>
      <c r="W104" s="62" t="s">
        <v>443</v>
      </c>
      <c r="X104" s="62" t="s">
        <v>443</v>
      </c>
      <c r="Y104" s="62" t="s">
        <v>443</v>
      </c>
      <c r="Z104" s="62" t="s">
        <v>443</v>
      </c>
      <c r="AA104" s="62" t="s">
        <v>443</v>
      </c>
      <c r="AB104" s="62" t="s">
        <v>443</v>
      </c>
      <c r="AC104" s="62" t="s">
        <v>443</v>
      </c>
      <c r="AD104" s="157" t="s">
        <v>443</v>
      </c>
      <c r="AE104" s="158"/>
      <c r="AF104" s="159" t="s">
        <v>443</v>
      </c>
      <c r="AG104" s="159" t="s">
        <v>443</v>
      </c>
      <c r="AH104" s="159" t="s">
        <v>443</v>
      </c>
      <c r="AI104" s="159" t="s">
        <v>443</v>
      </c>
      <c r="AJ104" s="159" t="s">
        <v>443</v>
      </c>
      <c r="AK104" s="62">
        <v>88.063999999999993</v>
      </c>
      <c r="AL104" s="40" t="s">
        <v>245</v>
      </c>
    </row>
    <row r="105" spans="1:38" ht="26.25" hidden="1" customHeight="1" thickBot="1">
      <c r="A105" s="60" t="s">
        <v>243</v>
      </c>
      <c r="B105" s="60" t="s">
        <v>254</v>
      </c>
      <c r="C105" s="61" t="s">
        <v>255</v>
      </c>
      <c r="D105" s="74"/>
      <c r="E105" s="67">
        <v>4.6959999999999997E-3</v>
      </c>
      <c r="F105" s="67">
        <v>8.0301600000000001E-2</v>
      </c>
      <c r="G105" s="67" t="s">
        <v>443</v>
      </c>
      <c r="H105" s="67">
        <v>0.13148799999999999</v>
      </c>
      <c r="I105" s="67">
        <v>2.6297600000000001E-3</v>
      </c>
      <c r="J105" s="67">
        <v>4.1324800000000009E-3</v>
      </c>
      <c r="K105" s="67">
        <v>9.0163199999999995E-3</v>
      </c>
      <c r="L105" s="67" t="s">
        <v>443</v>
      </c>
      <c r="M105" s="67" t="s">
        <v>443</v>
      </c>
      <c r="N105" s="67" t="s">
        <v>443</v>
      </c>
      <c r="O105" s="67" t="s">
        <v>443</v>
      </c>
      <c r="P105" s="67" t="s">
        <v>443</v>
      </c>
      <c r="Q105" s="67" t="s">
        <v>443</v>
      </c>
      <c r="R105" s="67" t="s">
        <v>443</v>
      </c>
      <c r="S105" s="67" t="s">
        <v>443</v>
      </c>
      <c r="T105" s="67" t="s">
        <v>443</v>
      </c>
      <c r="U105" s="67" t="s">
        <v>443</v>
      </c>
      <c r="V105" s="67" t="s">
        <v>443</v>
      </c>
      <c r="W105" s="67" t="s">
        <v>443</v>
      </c>
      <c r="X105" s="67" t="s">
        <v>443</v>
      </c>
      <c r="Y105" s="67" t="s">
        <v>443</v>
      </c>
      <c r="Z105" s="67" t="s">
        <v>443</v>
      </c>
      <c r="AA105" s="67" t="s">
        <v>443</v>
      </c>
      <c r="AB105" s="67" t="s">
        <v>443</v>
      </c>
      <c r="AC105" s="67" t="s">
        <v>443</v>
      </c>
      <c r="AD105" s="166" t="s">
        <v>443</v>
      </c>
      <c r="AE105" s="158"/>
      <c r="AF105" s="159" t="s">
        <v>443</v>
      </c>
      <c r="AG105" s="159" t="s">
        <v>443</v>
      </c>
      <c r="AH105" s="159" t="s">
        <v>443</v>
      </c>
      <c r="AI105" s="159" t="s">
        <v>443</v>
      </c>
      <c r="AJ105" s="159" t="s">
        <v>443</v>
      </c>
      <c r="AK105" s="62">
        <v>18.783999999999999</v>
      </c>
      <c r="AL105" s="40" t="s">
        <v>245</v>
      </c>
    </row>
    <row r="106" spans="1:38" ht="26.25" hidden="1" customHeight="1" thickBot="1">
      <c r="A106" s="60" t="s">
        <v>243</v>
      </c>
      <c r="B106" s="60" t="s">
        <v>256</v>
      </c>
      <c r="C106" s="61" t="s">
        <v>257</v>
      </c>
      <c r="D106" s="74"/>
      <c r="E106" s="62" t="s">
        <v>444</v>
      </c>
      <c r="F106" s="62" t="s">
        <v>444</v>
      </c>
      <c r="G106" s="62" t="s">
        <v>443</v>
      </c>
      <c r="H106" s="62" t="s">
        <v>444</v>
      </c>
      <c r="I106" s="62" t="s">
        <v>444</v>
      </c>
      <c r="J106" s="62" t="s">
        <v>444</v>
      </c>
      <c r="K106" s="62" t="s">
        <v>444</v>
      </c>
      <c r="L106" s="67" t="s">
        <v>443</v>
      </c>
      <c r="M106" s="67" t="s">
        <v>443</v>
      </c>
      <c r="N106" s="67" t="s">
        <v>443</v>
      </c>
      <c r="O106" s="67" t="s">
        <v>443</v>
      </c>
      <c r="P106" s="67" t="s">
        <v>443</v>
      </c>
      <c r="Q106" s="67" t="s">
        <v>443</v>
      </c>
      <c r="R106" s="67" t="s">
        <v>443</v>
      </c>
      <c r="S106" s="67" t="s">
        <v>443</v>
      </c>
      <c r="T106" s="67" t="s">
        <v>443</v>
      </c>
      <c r="U106" s="67" t="s">
        <v>443</v>
      </c>
      <c r="V106" s="67" t="s">
        <v>443</v>
      </c>
      <c r="W106" s="67" t="s">
        <v>443</v>
      </c>
      <c r="X106" s="67" t="s">
        <v>443</v>
      </c>
      <c r="Y106" s="67" t="s">
        <v>443</v>
      </c>
      <c r="Z106" s="67" t="s">
        <v>443</v>
      </c>
      <c r="AA106" s="67" t="s">
        <v>443</v>
      </c>
      <c r="AB106" s="67" t="s">
        <v>443</v>
      </c>
      <c r="AC106" s="67" t="s">
        <v>443</v>
      </c>
      <c r="AD106" s="67" t="s">
        <v>443</v>
      </c>
      <c r="AE106" s="158"/>
      <c r="AF106" s="159" t="s">
        <v>443</v>
      </c>
      <c r="AG106" s="159" t="s">
        <v>443</v>
      </c>
      <c r="AH106" s="159" t="s">
        <v>443</v>
      </c>
      <c r="AI106" s="159" t="s">
        <v>443</v>
      </c>
      <c r="AJ106" s="159" t="s">
        <v>443</v>
      </c>
      <c r="AK106" s="62" t="s">
        <v>444</v>
      </c>
      <c r="AL106" s="40" t="s">
        <v>245</v>
      </c>
    </row>
    <row r="107" spans="1:38" ht="26.25" hidden="1" customHeight="1" thickBot="1">
      <c r="A107" s="60" t="s">
        <v>243</v>
      </c>
      <c r="B107" s="60" t="s">
        <v>258</v>
      </c>
      <c r="C107" s="61" t="s">
        <v>379</v>
      </c>
      <c r="D107" s="74"/>
      <c r="E107" s="67">
        <v>1.9933774000000001E-2</v>
      </c>
      <c r="F107" s="62">
        <v>0.23493376500000002</v>
      </c>
      <c r="G107" s="62" t="s">
        <v>443</v>
      </c>
      <c r="H107" s="62">
        <v>0.45562912</v>
      </c>
      <c r="I107" s="62">
        <v>4.2715230000000002E-3</v>
      </c>
      <c r="J107" s="62">
        <v>5.695364E-2</v>
      </c>
      <c r="K107" s="62">
        <v>0.27052978999999999</v>
      </c>
      <c r="L107" s="62" t="s">
        <v>443</v>
      </c>
      <c r="M107" s="62" t="s">
        <v>443</v>
      </c>
      <c r="N107" s="62" t="s">
        <v>443</v>
      </c>
      <c r="O107" s="62" t="s">
        <v>443</v>
      </c>
      <c r="P107" s="62" t="s">
        <v>443</v>
      </c>
      <c r="Q107" s="62" t="s">
        <v>443</v>
      </c>
      <c r="R107" s="62" t="s">
        <v>443</v>
      </c>
      <c r="S107" s="62" t="s">
        <v>443</v>
      </c>
      <c r="T107" s="62" t="s">
        <v>443</v>
      </c>
      <c r="U107" s="62" t="s">
        <v>443</v>
      </c>
      <c r="V107" s="62" t="s">
        <v>443</v>
      </c>
      <c r="W107" s="62" t="s">
        <v>443</v>
      </c>
      <c r="X107" s="62" t="s">
        <v>443</v>
      </c>
      <c r="Y107" s="62" t="s">
        <v>443</v>
      </c>
      <c r="Z107" s="62" t="s">
        <v>443</v>
      </c>
      <c r="AA107" s="62" t="s">
        <v>443</v>
      </c>
      <c r="AB107" s="62" t="s">
        <v>443</v>
      </c>
      <c r="AC107" s="62" t="s">
        <v>443</v>
      </c>
      <c r="AD107" s="157" t="s">
        <v>443</v>
      </c>
      <c r="AE107" s="158"/>
      <c r="AF107" s="159" t="s">
        <v>443</v>
      </c>
      <c r="AG107" s="159" t="s">
        <v>443</v>
      </c>
      <c r="AH107" s="159" t="s">
        <v>443</v>
      </c>
      <c r="AI107" s="159" t="s">
        <v>443</v>
      </c>
      <c r="AJ107" s="159" t="s">
        <v>443</v>
      </c>
      <c r="AK107" s="62">
        <v>1423.8409999999999</v>
      </c>
      <c r="AL107" s="40" t="s">
        <v>245</v>
      </c>
    </row>
    <row r="108" spans="1:38" ht="26.25" hidden="1" customHeight="1" thickBot="1">
      <c r="A108" s="60" t="s">
        <v>243</v>
      </c>
      <c r="B108" s="60" t="s">
        <v>259</v>
      </c>
      <c r="C108" s="61" t="s">
        <v>380</v>
      </c>
      <c r="D108" s="74"/>
      <c r="E108" s="67">
        <v>8.4188430000000005E-3</v>
      </c>
      <c r="F108" s="62">
        <v>3.3675372000000002E-2</v>
      </c>
      <c r="G108" s="62" t="s">
        <v>443</v>
      </c>
      <c r="H108" s="62">
        <v>4.0535169999999995E-2</v>
      </c>
      <c r="I108" s="62">
        <v>6.2361800000000005E-4</v>
      </c>
      <c r="J108" s="62">
        <v>6.23618E-3</v>
      </c>
      <c r="K108" s="62">
        <v>1.247236E-2</v>
      </c>
      <c r="L108" s="62" t="s">
        <v>443</v>
      </c>
      <c r="M108" s="62" t="s">
        <v>443</v>
      </c>
      <c r="N108" s="62" t="s">
        <v>443</v>
      </c>
      <c r="O108" s="62" t="s">
        <v>443</v>
      </c>
      <c r="P108" s="62" t="s">
        <v>443</v>
      </c>
      <c r="Q108" s="62" t="s">
        <v>443</v>
      </c>
      <c r="R108" s="62" t="s">
        <v>443</v>
      </c>
      <c r="S108" s="62" t="s">
        <v>443</v>
      </c>
      <c r="T108" s="62" t="s">
        <v>443</v>
      </c>
      <c r="U108" s="62" t="s">
        <v>443</v>
      </c>
      <c r="V108" s="62" t="s">
        <v>443</v>
      </c>
      <c r="W108" s="62" t="s">
        <v>443</v>
      </c>
      <c r="X108" s="62" t="s">
        <v>443</v>
      </c>
      <c r="Y108" s="62" t="s">
        <v>443</v>
      </c>
      <c r="Z108" s="62" t="s">
        <v>443</v>
      </c>
      <c r="AA108" s="62" t="s">
        <v>443</v>
      </c>
      <c r="AB108" s="62" t="s">
        <v>443</v>
      </c>
      <c r="AC108" s="62" t="s">
        <v>443</v>
      </c>
      <c r="AD108" s="157" t="s">
        <v>443</v>
      </c>
      <c r="AE108" s="158"/>
      <c r="AF108" s="159" t="s">
        <v>443</v>
      </c>
      <c r="AG108" s="159" t="s">
        <v>443</v>
      </c>
      <c r="AH108" s="159" t="s">
        <v>443</v>
      </c>
      <c r="AI108" s="159" t="s">
        <v>443</v>
      </c>
      <c r="AJ108" s="159" t="s">
        <v>443</v>
      </c>
      <c r="AK108" s="62">
        <v>311.80900000000003</v>
      </c>
      <c r="AL108" s="40" t="s">
        <v>245</v>
      </c>
    </row>
    <row r="109" spans="1:38" ht="26.25" hidden="1" customHeight="1" thickBot="1">
      <c r="A109" s="60" t="s">
        <v>243</v>
      </c>
      <c r="B109" s="60" t="s">
        <v>260</v>
      </c>
      <c r="C109" s="61" t="s">
        <v>381</v>
      </c>
      <c r="D109" s="74"/>
      <c r="E109" s="67">
        <v>2.0484899999999998E-4</v>
      </c>
      <c r="F109" s="62">
        <v>3.7100430000000001E-3</v>
      </c>
      <c r="G109" s="62" t="s">
        <v>443</v>
      </c>
      <c r="H109" s="62">
        <v>4.2487200000000001E-3</v>
      </c>
      <c r="I109" s="62">
        <v>1.5174000000000001E-4</v>
      </c>
      <c r="J109" s="62">
        <v>8.3457000000000008E-4</v>
      </c>
      <c r="K109" s="62">
        <v>8.3457000000000008E-4</v>
      </c>
      <c r="L109" s="62" t="s">
        <v>443</v>
      </c>
      <c r="M109" s="62" t="s">
        <v>443</v>
      </c>
      <c r="N109" s="62" t="s">
        <v>443</v>
      </c>
      <c r="O109" s="62" t="s">
        <v>443</v>
      </c>
      <c r="P109" s="62" t="s">
        <v>443</v>
      </c>
      <c r="Q109" s="62" t="s">
        <v>443</v>
      </c>
      <c r="R109" s="62" t="s">
        <v>443</v>
      </c>
      <c r="S109" s="62" t="s">
        <v>443</v>
      </c>
      <c r="T109" s="62" t="s">
        <v>443</v>
      </c>
      <c r="U109" s="62" t="s">
        <v>443</v>
      </c>
      <c r="V109" s="62" t="s">
        <v>443</v>
      </c>
      <c r="W109" s="62" t="s">
        <v>443</v>
      </c>
      <c r="X109" s="62" t="s">
        <v>443</v>
      </c>
      <c r="Y109" s="62" t="s">
        <v>443</v>
      </c>
      <c r="Z109" s="62" t="s">
        <v>443</v>
      </c>
      <c r="AA109" s="62" t="s">
        <v>443</v>
      </c>
      <c r="AB109" s="62" t="s">
        <v>443</v>
      </c>
      <c r="AC109" s="62" t="s">
        <v>443</v>
      </c>
      <c r="AD109" s="157" t="s">
        <v>443</v>
      </c>
      <c r="AE109" s="158"/>
      <c r="AF109" s="159" t="s">
        <v>443</v>
      </c>
      <c r="AG109" s="159" t="s">
        <v>443</v>
      </c>
      <c r="AH109" s="159" t="s">
        <v>443</v>
      </c>
      <c r="AI109" s="159" t="s">
        <v>443</v>
      </c>
      <c r="AJ109" s="159" t="s">
        <v>443</v>
      </c>
      <c r="AK109" s="62">
        <v>7.5869999999999997</v>
      </c>
      <c r="AL109" s="40" t="s">
        <v>245</v>
      </c>
    </row>
    <row r="110" spans="1:38" ht="26.25" hidden="1" customHeight="1" thickBot="1">
      <c r="A110" s="60" t="s">
        <v>243</v>
      </c>
      <c r="B110" s="60" t="s">
        <v>261</v>
      </c>
      <c r="C110" s="61" t="s">
        <v>382</v>
      </c>
      <c r="D110" s="74"/>
      <c r="E110" s="67">
        <v>3.5837799999999996E-4</v>
      </c>
      <c r="F110" s="62">
        <v>8.7570119999999998E-3</v>
      </c>
      <c r="G110" s="62" t="s">
        <v>443</v>
      </c>
      <c r="H110" s="62">
        <v>7.7444999999999996E-3</v>
      </c>
      <c r="I110" s="62">
        <v>3.7910000000000005E-4</v>
      </c>
      <c r="J110" s="62">
        <v>2.71652E-3</v>
      </c>
      <c r="K110" s="62">
        <v>2.71652E-3</v>
      </c>
      <c r="L110" s="62" t="s">
        <v>443</v>
      </c>
      <c r="M110" s="62" t="s">
        <v>443</v>
      </c>
      <c r="N110" s="62" t="s">
        <v>443</v>
      </c>
      <c r="O110" s="62" t="s">
        <v>443</v>
      </c>
      <c r="P110" s="62" t="s">
        <v>443</v>
      </c>
      <c r="Q110" s="62" t="s">
        <v>443</v>
      </c>
      <c r="R110" s="62" t="s">
        <v>443</v>
      </c>
      <c r="S110" s="62" t="s">
        <v>443</v>
      </c>
      <c r="T110" s="62" t="s">
        <v>443</v>
      </c>
      <c r="U110" s="62" t="s">
        <v>443</v>
      </c>
      <c r="V110" s="62" t="s">
        <v>443</v>
      </c>
      <c r="W110" s="62" t="s">
        <v>443</v>
      </c>
      <c r="X110" s="62" t="s">
        <v>443</v>
      </c>
      <c r="Y110" s="62" t="s">
        <v>443</v>
      </c>
      <c r="Z110" s="62" t="s">
        <v>443</v>
      </c>
      <c r="AA110" s="62" t="s">
        <v>443</v>
      </c>
      <c r="AB110" s="62" t="s">
        <v>443</v>
      </c>
      <c r="AC110" s="62" t="s">
        <v>443</v>
      </c>
      <c r="AD110" s="157" t="s">
        <v>443</v>
      </c>
      <c r="AE110" s="158"/>
      <c r="AF110" s="159" t="s">
        <v>443</v>
      </c>
      <c r="AG110" s="159" t="s">
        <v>443</v>
      </c>
      <c r="AH110" s="159" t="s">
        <v>443</v>
      </c>
      <c r="AI110" s="159" t="s">
        <v>443</v>
      </c>
      <c r="AJ110" s="159" t="s">
        <v>443</v>
      </c>
      <c r="AK110" s="62">
        <v>17.908000000000001</v>
      </c>
      <c r="AL110" s="40" t="s">
        <v>245</v>
      </c>
    </row>
    <row r="111" spans="1:38" ht="26.25" hidden="1" customHeight="1" thickBot="1">
      <c r="A111" s="60" t="s">
        <v>243</v>
      </c>
      <c r="B111" s="60" t="s">
        <v>262</v>
      </c>
      <c r="C111" s="61" t="s">
        <v>376</v>
      </c>
      <c r="D111" s="74"/>
      <c r="E111" s="67" t="s">
        <v>442</v>
      </c>
      <c r="F111" s="67" t="s">
        <v>442</v>
      </c>
      <c r="G111" s="67" t="s">
        <v>442</v>
      </c>
      <c r="H111" s="67" t="s">
        <v>442</v>
      </c>
      <c r="I111" s="67" t="s">
        <v>442</v>
      </c>
      <c r="J111" s="67" t="s">
        <v>442</v>
      </c>
      <c r="K111" s="67" t="s">
        <v>442</v>
      </c>
      <c r="L111" s="67" t="s">
        <v>442</v>
      </c>
      <c r="M111" s="67" t="s">
        <v>442</v>
      </c>
      <c r="N111" s="67" t="s">
        <v>442</v>
      </c>
      <c r="O111" s="67" t="s">
        <v>442</v>
      </c>
      <c r="P111" s="67" t="s">
        <v>442</v>
      </c>
      <c r="Q111" s="67" t="s">
        <v>442</v>
      </c>
      <c r="R111" s="67" t="s">
        <v>442</v>
      </c>
      <c r="S111" s="67" t="s">
        <v>442</v>
      </c>
      <c r="T111" s="67" t="s">
        <v>442</v>
      </c>
      <c r="U111" s="67" t="s">
        <v>442</v>
      </c>
      <c r="V111" s="67" t="s">
        <v>442</v>
      </c>
      <c r="W111" s="67" t="s">
        <v>442</v>
      </c>
      <c r="X111" s="67" t="s">
        <v>442</v>
      </c>
      <c r="Y111" s="67" t="s">
        <v>442</v>
      </c>
      <c r="Z111" s="67" t="s">
        <v>442</v>
      </c>
      <c r="AA111" s="67" t="s">
        <v>442</v>
      </c>
      <c r="AB111" s="67" t="s">
        <v>442</v>
      </c>
      <c r="AC111" s="67" t="s">
        <v>442</v>
      </c>
      <c r="AD111" s="166" t="s">
        <v>442</v>
      </c>
      <c r="AE111" s="158"/>
      <c r="AF111" s="159" t="s">
        <v>442</v>
      </c>
      <c r="AG111" s="62" t="s">
        <v>442</v>
      </c>
      <c r="AH111" s="62" t="s">
        <v>442</v>
      </c>
      <c r="AI111" s="62" t="s">
        <v>442</v>
      </c>
      <c r="AJ111" s="62" t="s">
        <v>442</v>
      </c>
      <c r="AK111" s="62" t="s">
        <v>442</v>
      </c>
      <c r="AL111" s="40" t="s">
        <v>245</v>
      </c>
    </row>
    <row r="112" spans="1:38" ht="26.25" hidden="1" customHeight="1" thickBot="1">
      <c r="A112" s="60" t="s">
        <v>263</v>
      </c>
      <c r="B112" s="60" t="s">
        <v>264</v>
      </c>
      <c r="C112" s="61" t="s">
        <v>265</v>
      </c>
      <c r="D112" s="62"/>
      <c r="E112" s="62">
        <v>0.42721721605333329</v>
      </c>
      <c r="F112" s="62" t="s">
        <v>443</v>
      </c>
      <c r="G112" s="62" t="s">
        <v>443</v>
      </c>
      <c r="H112" s="62">
        <v>0.93747691899000007</v>
      </c>
      <c r="I112" s="62" t="s">
        <v>443</v>
      </c>
      <c r="J112" s="62" t="s">
        <v>443</v>
      </c>
      <c r="K112" s="62" t="s">
        <v>443</v>
      </c>
      <c r="L112" s="62" t="s">
        <v>443</v>
      </c>
      <c r="M112" s="62" t="s">
        <v>443</v>
      </c>
      <c r="N112" s="62" t="s">
        <v>443</v>
      </c>
      <c r="O112" s="62" t="s">
        <v>443</v>
      </c>
      <c r="P112" s="62" t="s">
        <v>443</v>
      </c>
      <c r="Q112" s="62" t="s">
        <v>443</v>
      </c>
      <c r="R112" s="62" t="s">
        <v>443</v>
      </c>
      <c r="S112" s="62" t="s">
        <v>443</v>
      </c>
      <c r="T112" s="62" t="s">
        <v>443</v>
      </c>
      <c r="U112" s="62" t="s">
        <v>443</v>
      </c>
      <c r="V112" s="62" t="s">
        <v>443</v>
      </c>
      <c r="W112" s="62" t="s">
        <v>443</v>
      </c>
      <c r="X112" s="62" t="s">
        <v>443</v>
      </c>
      <c r="Y112" s="62" t="s">
        <v>443</v>
      </c>
      <c r="Z112" s="62" t="s">
        <v>443</v>
      </c>
      <c r="AA112" s="62" t="s">
        <v>443</v>
      </c>
      <c r="AB112" s="62" t="s">
        <v>443</v>
      </c>
      <c r="AC112" s="62" t="s">
        <v>443</v>
      </c>
      <c r="AD112" s="157" t="s">
        <v>443</v>
      </c>
      <c r="AE112" s="158"/>
      <c r="AF112" s="159" t="s">
        <v>443</v>
      </c>
      <c r="AG112" s="159" t="s">
        <v>443</v>
      </c>
      <c r="AH112" s="159" t="s">
        <v>443</v>
      </c>
      <c r="AI112" s="159" t="s">
        <v>443</v>
      </c>
      <c r="AJ112" s="159" t="s">
        <v>443</v>
      </c>
      <c r="AK112" s="178">
        <v>16431431.386666667</v>
      </c>
      <c r="AL112" s="40" t="s">
        <v>418</v>
      </c>
    </row>
    <row r="113" spans="1:38" ht="26.25" hidden="1" customHeight="1" thickBot="1">
      <c r="A113" s="60" t="s">
        <v>263</v>
      </c>
      <c r="B113" s="75" t="s">
        <v>266</v>
      </c>
      <c r="C113" s="76" t="s">
        <v>267</v>
      </c>
      <c r="D113" s="62"/>
      <c r="E113" s="62" t="s">
        <v>445</v>
      </c>
      <c r="F113" s="62" t="s">
        <v>445</v>
      </c>
      <c r="G113" s="62" t="s">
        <v>443</v>
      </c>
      <c r="H113" s="62">
        <v>2.4121282300000009</v>
      </c>
      <c r="I113" s="62" t="s">
        <v>443</v>
      </c>
      <c r="J113" s="62" t="s">
        <v>443</v>
      </c>
      <c r="K113" s="62" t="s">
        <v>443</v>
      </c>
      <c r="L113" s="62" t="s">
        <v>443</v>
      </c>
      <c r="M113" s="62" t="s">
        <v>443</v>
      </c>
      <c r="N113" s="62" t="s">
        <v>443</v>
      </c>
      <c r="O113" s="62" t="s">
        <v>443</v>
      </c>
      <c r="P113" s="62" t="s">
        <v>443</v>
      </c>
      <c r="Q113" s="62" t="s">
        <v>443</v>
      </c>
      <c r="R113" s="62" t="s">
        <v>443</v>
      </c>
      <c r="S113" s="62" t="s">
        <v>443</v>
      </c>
      <c r="T113" s="62" t="s">
        <v>443</v>
      </c>
      <c r="U113" s="62" t="s">
        <v>443</v>
      </c>
      <c r="V113" s="62" t="s">
        <v>443</v>
      </c>
      <c r="W113" s="62" t="s">
        <v>443</v>
      </c>
      <c r="X113" s="62" t="s">
        <v>443</v>
      </c>
      <c r="Y113" s="62" t="s">
        <v>443</v>
      </c>
      <c r="Z113" s="62" t="s">
        <v>443</v>
      </c>
      <c r="AA113" s="62" t="s">
        <v>443</v>
      </c>
      <c r="AB113" s="62" t="s">
        <v>443</v>
      </c>
      <c r="AC113" s="62" t="s">
        <v>443</v>
      </c>
      <c r="AD113" s="62" t="s">
        <v>443</v>
      </c>
      <c r="AE113" s="158"/>
      <c r="AF113" s="159" t="s">
        <v>443</v>
      </c>
      <c r="AG113" s="159" t="s">
        <v>443</v>
      </c>
      <c r="AH113" s="159" t="s">
        <v>443</v>
      </c>
      <c r="AI113" s="159" t="s">
        <v>443</v>
      </c>
      <c r="AJ113" s="159" t="s">
        <v>443</v>
      </c>
      <c r="AK113" s="62" t="s">
        <v>443</v>
      </c>
      <c r="AL113" s="40" t="s">
        <v>412</v>
      </c>
    </row>
    <row r="114" spans="1:38" ht="26.25" hidden="1" customHeight="1" thickBot="1">
      <c r="A114" s="60" t="s">
        <v>263</v>
      </c>
      <c r="B114" s="75" t="s">
        <v>268</v>
      </c>
      <c r="C114" s="76" t="s">
        <v>387</v>
      </c>
      <c r="D114" s="62"/>
      <c r="E114" s="62" t="s">
        <v>444</v>
      </c>
      <c r="F114" s="167" t="s">
        <v>443</v>
      </c>
      <c r="G114" s="167" t="s">
        <v>443</v>
      </c>
      <c r="H114" s="62" t="s">
        <v>444</v>
      </c>
      <c r="I114" s="62" t="s">
        <v>443</v>
      </c>
      <c r="J114" s="62" t="s">
        <v>443</v>
      </c>
      <c r="K114" s="62" t="s">
        <v>443</v>
      </c>
      <c r="L114" s="62" t="s">
        <v>443</v>
      </c>
      <c r="M114" s="62" t="s">
        <v>443</v>
      </c>
      <c r="N114" s="62" t="s">
        <v>443</v>
      </c>
      <c r="O114" s="62" t="s">
        <v>443</v>
      </c>
      <c r="P114" s="62" t="s">
        <v>443</v>
      </c>
      <c r="Q114" s="62" t="s">
        <v>443</v>
      </c>
      <c r="R114" s="62" t="s">
        <v>443</v>
      </c>
      <c r="S114" s="62" t="s">
        <v>443</v>
      </c>
      <c r="T114" s="62" t="s">
        <v>443</v>
      </c>
      <c r="U114" s="62" t="s">
        <v>443</v>
      </c>
      <c r="V114" s="62" t="s">
        <v>443</v>
      </c>
      <c r="W114" s="62" t="s">
        <v>443</v>
      </c>
      <c r="X114" s="62" t="s">
        <v>443</v>
      </c>
      <c r="Y114" s="62" t="s">
        <v>443</v>
      </c>
      <c r="Z114" s="62" t="s">
        <v>443</v>
      </c>
      <c r="AA114" s="62" t="s">
        <v>443</v>
      </c>
      <c r="AB114" s="62" t="s">
        <v>443</v>
      </c>
      <c r="AC114" s="62" t="s">
        <v>443</v>
      </c>
      <c r="AD114" s="62" t="s">
        <v>443</v>
      </c>
      <c r="AE114" s="158"/>
      <c r="AF114" s="62" t="s">
        <v>443</v>
      </c>
      <c r="AG114" s="62" t="s">
        <v>443</v>
      </c>
      <c r="AH114" s="62" t="s">
        <v>443</v>
      </c>
      <c r="AI114" s="62" t="s">
        <v>443</v>
      </c>
      <c r="AJ114" s="62" t="s">
        <v>443</v>
      </c>
      <c r="AK114" s="62" t="s">
        <v>443</v>
      </c>
      <c r="AL114" s="40" t="s">
        <v>412</v>
      </c>
    </row>
    <row r="115" spans="1:38" ht="26.25" hidden="1" customHeight="1" thickBot="1">
      <c r="A115" s="60" t="s">
        <v>263</v>
      </c>
      <c r="B115" s="75" t="s">
        <v>269</v>
      </c>
      <c r="C115" s="76" t="s">
        <v>270</v>
      </c>
      <c r="D115" s="62"/>
      <c r="E115" s="62" t="s">
        <v>443</v>
      </c>
      <c r="F115" s="62" t="s">
        <v>443</v>
      </c>
      <c r="G115" s="62" t="s">
        <v>443</v>
      </c>
      <c r="H115" s="62" t="s">
        <v>443</v>
      </c>
      <c r="I115" s="62" t="s">
        <v>443</v>
      </c>
      <c r="J115" s="62" t="s">
        <v>443</v>
      </c>
      <c r="K115" s="62" t="s">
        <v>443</v>
      </c>
      <c r="L115" s="62" t="s">
        <v>443</v>
      </c>
      <c r="M115" s="62" t="s">
        <v>443</v>
      </c>
      <c r="N115" s="62" t="s">
        <v>443</v>
      </c>
      <c r="O115" s="62" t="s">
        <v>443</v>
      </c>
      <c r="P115" s="62" t="s">
        <v>443</v>
      </c>
      <c r="Q115" s="62" t="s">
        <v>443</v>
      </c>
      <c r="R115" s="62" t="s">
        <v>443</v>
      </c>
      <c r="S115" s="62" t="s">
        <v>443</v>
      </c>
      <c r="T115" s="62" t="s">
        <v>443</v>
      </c>
      <c r="U115" s="62" t="s">
        <v>443</v>
      </c>
      <c r="V115" s="62" t="s">
        <v>443</v>
      </c>
      <c r="W115" s="62" t="s">
        <v>443</v>
      </c>
      <c r="X115" s="62" t="s">
        <v>443</v>
      </c>
      <c r="Y115" s="62" t="s">
        <v>443</v>
      </c>
      <c r="Z115" s="62" t="s">
        <v>443</v>
      </c>
      <c r="AA115" s="62" t="s">
        <v>443</v>
      </c>
      <c r="AB115" s="62" t="s">
        <v>443</v>
      </c>
      <c r="AC115" s="62" t="s">
        <v>443</v>
      </c>
      <c r="AD115" s="62" t="s">
        <v>443</v>
      </c>
      <c r="AE115" s="158"/>
      <c r="AF115" s="62" t="s">
        <v>443</v>
      </c>
      <c r="AG115" s="62" t="s">
        <v>443</v>
      </c>
      <c r="AH115" s="62" t="s">
        <v>443</v>
      </c>
      <c r="AI115" s="62" t="s">
        <v>443</v>
      </c>
      <c r="AJ115" s="62" t="s">
        <v>443</v>
      </c>
      <c r="AK115" s="62" t="s">
        <v>443</v>
      </c>
      <c r="AL115" s="40" t="s">
        <v>412</v>
      </c>
    </row>
    <row r="116" spans="1:38" ht="26.25" hidden="1" customHeight="1" thickBot="1">
      <c r="A116" s="60" t="s">
        <v>263</v>
      </c>
      <c r="B116" s="60" t="s">
        <v>271</v>
      </c>
      <c r="C116" s="66" t="s">
        <v>409</v>
      </c>
      <c r="D116" s="62"/>
      <c r="E116" s="62" t="s">
        <v>445</v>
      </c>
      <c r="F116" s="62" t="s">
        <v>445</v>
      </c>
      <c r="G116" s="62" t="s">
        <v>443</v>
      </c>
      <c r="H116" s="62">
        <v>1.2354025999999998</v>
      </c>
      <c r="I116" s="62" t="s">
        <v>443</v>
      </c>
      <c r="J116" s="62" t="s">
        <v>443</v>
      </c>
      <c r="K116" s="62" t="s">
        <v>443</v>
      </c>
      <c r="L116" s="62" t="s">
        <v>443</v>
      </c>
      <c r="M116" s="62" t="s">
        <v>443</v>
      </c>
      <c r="N116" s="62" t="s">
        <v>443</v>
      </c>
      <c r="O116" s="62" t="s">
        <v>443</v>
      </c>
      <c r="P116" s="62" t="s">
        <v>443</v>
      </c>
      <c r="Q116" s="62" t="s">
        <v>443</v>
      </c>
      <c r="R116" s="62" t="s">
        <v>443</v>
      </c>
      <c r="S116" s="62" t="s">
        <v>443</v>
      </c>
      <c r="T116" s="62" t="s">
        <v>443</v>
      </c>
      <c r="U116" s="62" t="s">
        <v>443</v>
      </c>
      <c r="V116" s="62" t="s">
        <v>443</v>
      </c>
      <c r="W116" s="62" t="s">
        <v>443</v>
      </c>
      <c r="X116" s="62" t="s">
        <v>443</v>
      </c>
      <c r="Y116" s="62" t="s">
        <v>443</v>
      </c>
      <c r="Z116" s="62" t="s">
        <v>443</v>
      </c>
      <c r="AA116" s="62" t="s">
        <v>443</v>
      </c>
      <c r="AB116" s="62" t="s">
        <v>443</v>
      </c>
      <c r="AC116" s="62" t="s">
        <v>443</v>
      </c>
      <c r="AD116" s="62" t="s">
        <v>443</v>
      </c>
      <c r="AE116" s="158"/>
      <c r="AF116" s="62" t="s">
        <v>443</v>
      </c>
      <c r="AG116" s="62" t="s">
        <v>443</v>
      </c>
      <c r="AH116" s="62" t="s">
        <v>443</v>
      </c>
      <c r="AI116" s="62" t="s">
        <v>443</v>
      </c>
      <c r="AJ116" s="62" t="s">
        <v>443</v>
      </c>
      <c r="AK116" s="62" t="s">
        <v>443</v>
      </c>
      <c r="AL116" s="40" t="s">
        <v>412</v>
      </c>
    </row>
    <row r="117" spans="1:38" ht="26.25" hidden="1" customHeight="1" thickBot="1">
      <c r="A117" s="60" t="s">
        <v>263</v>
      </c>
      <c r="B117" s="60" t="s">
        <v>272</v>
      </c>
      <c r="C117" s="66" t="s">
        <v>273</v>
      </c>
      <c r="D117" s="62"/>
      <c r="E117" s="62" t="s">
        <v>443</v>
      </c>
      <c r="F117" s="62" t="s">
        <v>443</v>
      </c>
      <c r="G117" s="62" t="s">
        <v>443</v>
      </c>
      <c r="H117" s="62" t="s">
        <v>443</v>
      </c>
      <c r="I117" s="62" t="s">
        <v>443</v>
      </c>
      <c r="J117" s="62" t="s">
        <v>443</v>
      </c>
      <c r="K117" s="62" t="s">
        <v>443</v>
      </c>
      <c r="L117" s="62" t="s">
        <v>443</v>
      </c>
      <c r="M117" s="62" t="s">
        <v>443</v>
      </c>
      <c r="N117" s="62" t="s">
        <v>443</v>
      </c>
      <c r="O117" s="62" t="s">
        <v>443</v>
      </c>
      <c r="P117" s="62" t="s">
        <v>443</v>
      </c>
      <c r="Q117" s="62" t="s">
        <v>443</v>
      </c>
      <c r="R117" s="62" t="s">
        <v>443</v>
      </c>
      <c r="S117" s="62" t="s">
        <v>443</v>
      </c>
      <c r="T117" s="62" t="s">
        <v>443</v>
      </c>
      <c r="U117" s="62" t="s">
        <v>443</v>
      </c>
      <c r="V117" s="62" t="s">
        <v>443</v>
      </c>
      <c r="W117" s="62" t="s">
        <v>443</v>
      </c>
      <c r="X117" s="62" t="s">
        <v>443</v>
      </c>
      <c r="Y117" s="62" t="s">
        <v>443</v>
      </c>
      <c r="Z117" s="62" t="s">
        <v>443</v>
      </c>
      <c r="AA117" s="62" t="s">
        <v>443</v>
      </c>
      <c r="AB117" s="62" t="s">
        <v>443</v>
      </c>
      <c r="AC117" s="62" t="s">
        <v>443</v>
      </c>
      <c r="AD117" s="62" t="s">
        <v>443</v>
      </c>
      <c r="AE117" s="158"/>
      <c r="AF117" s="62" t="s">
        <v>443</v>
      </c>
      <c r="AG117" s="62" t="s">
        <v>443</v>
      </c>
      <c r="AH117" s="62" t="s">
        <v>443</v>
      </c>
      <c r="AI117" s="62" t="s">
        <v>443</v>
      </c>
      <c r="AJ117" s="62" t="s">
        <v>443</v>
      </c>
      <c r="AK117" s="62" t="s">
        <v>443</v>
      </c>
      <c r="AL117" s="40" t="s">
        <v>412</v>
      </c>
    </row>
    <row r="118" spans="1:38" ht="26.25" hidden="1" customHeight="1" thickBot="1">
      <c r="A118" s="60" t="s">
        <v>263</v>
      </c>
      <c r="B118" s="60" t="s">
        <v>274</v>
      </c>
      <c r="C118" s="66" t="s">
        <v>410</v>
      </c>
      <c r="D118" s="62"/>
      <c r="E118" s="62" t="s">
        <v>443</v>
      </c>
      <c r="F118" s="62" t="s">
        <v>443</v>
      </c>
      <c r="G118" s="62" t="s">
        <v>443</v>
      </c>
      <c r="H118" s="62" t="s">
        <v>443</v>
      </c>
      <c r="I118" s="62" t="s">
        <v>443</v>
      </c>
      <c r="J118" s="62" t="s">
        <v>443</v>
      </c>
      <c r="K118" s="62" t="s">
        <v>443</v>
      </c>
      <c r="L118" s="62" t="s">
        <v>443</v>
      </c>
      <c r="M118" s="62" t="s">
        <v>443</v>
      </c>
      <c r="N118" s="62" t="s">
        <v>443</v>
      </c>
      <c r="O118" s="62" t="s">
        <v>443</v>
      </c>
      <c r="P118" s="62" t="s">
        <v>443</v>
      </c>
      <c r="Q118" s="62" t="s">
        <v>443</v>
      </c>
      <c r="R118" s="62" t="s">
        <v>443</v>
      </c>
      <c r="S118" s="62" t="s">
        <v>443</v>
      </c>
      <c r="T118" s="62" t="s">
        <v>443</v>
      </c>
      <c r="U118" s="62" t="s">
        <v>443</v>
      </c>
      <c r="V118" s="62" t="s">
        <v>443</v>
      </c>
      <c r="W118" s="62" t="s">
        <v>443</v>
      </c>
      <c r="X118" s="62" t="s">
        <v>443</v>
      </c>
      <c r="Y118" s="62" t="s">
        <v>443</v>
      </c>
      <c r="Z118" s="62" t="s">
        <v>443</v>
      </c>
      <c r="AA118" s="62" t="s">
        <v>443</v>
      </c>
      <c r="AB118" s="62" t="s">
        <v>443</v>
      </c>
      <c r="AC118" s="62" t="s">
        <v>443</v>
      </c>
      <c r="AD118" s="62" t="s">
        <v>443</v>
      </c>
      <c r="AE118" s="158"/>
      <c r="AF118" s="62" t="s">
        <v>443</v>
      </c>
      <c r="AG118" s="62" t="s">
        <v>443</v>
      </c>
      <c r="AH118" s="62" t="s">
        <v>443</v>
      </c>
      <c r="AI118" s="62" t="s">
        <v>443</v>
      </c>
      <c r="AJ118" s="62" t="s">
        <v>443</v>
      </c>
      <c r="AK118" s="62" t="s">
        <v>443</v>
      </c>
      <c r="AL118" s="40" t="s">
        <v>412</v>
      </c>
    </row>
    <row r="119" spans="1:38" ht="26.25" hidden="1" customHeight="1" thickBot="1">
      <c r="A119" s="60" t="s">
        <v>263</v>
      </c>
      <c r="B119" s="60" t="s">
        <v>275</v>
      </c>
      <c r="C119" s="61" t="s">
        <v>276</v>
      </c>
      <c r="D119" s="62"/>
      <c r="E119" s="62" t="s">
        <v>443</v>
      </c>
      <c r="F119" s="62" t="s">
        <v>443</v>
      </c>
      <c r="G119" s="62" t="s">
        <v>443</v>
      </c>
      <c r="H119" s="62" t="s">
        <v>443</v>
      </c>
      <c r="I119" s="167">
        <v>7.5864479999999998E-2</v>
      </c>
      <c r="J119" s="167">
        <v>1.9724764800000001</v>
      </c>
      <c r="K119" s="167">
        <v>1.9724764800000001</v>
      </c>
      <c r="L119" s="62" t="s">
        <v>443</v>
      </c>
      <c r="M119" s="62" t="s">
        <v>443</v>
      </c>
      <c r="N119" s="62" t="s">
        <v>443</v>
      </c>
      <c r="O119" s="62" t="s">
        <v>443</v>
      </c>
      <c r="P119" s="62" t="s">
        <v>443</v>
      </c>
      <c r="Q119" s="62" t="s">
        <v>443</v>
      </c>
      <c r="R119" s="62" t="s">
        <v>443</v>
      </c>
      <c r="S119" s="62" t="s">
        <v>443</v>
      </c>
      <c r="T119" s="62" t="s">
        <v>443</v>
      </c>
      <c r="U119" s="62" t="s">
        <v>443</v>
      </c>
      <c r="V119" s="62" t="s">
        <v>443</v>
      </c>
      <c r="W119" s="62" t="s">
        <v>443</v>
      </c>
      <c r="X119" s="62" t="s">
        <v>443</v>
      </c>
      <c r="Y119" s="62" t="s">
        <v>443</v>
      </c>
      <c r="Z119" s="62" t="s">
        <v>443</v>
      </c>
      <c r="AA119" s="62" t="s">
        <v>443</v>
      </c>
      <c r="AB119" s="62" t="s">
        <v>443</v>
      </c>
      <c r="AC119" s="62" t="s">
        <v>443</v>
      </c>
      <c r="AD119" s="157" t="s">
        <v>443</v>
      </c>
      <c r="AE119" s="158"/>
      <c r="AF119" s="62" t="s">
        <v>443</v>
      </c>
      <c r="AG119" s="62" t="s">
        <v>443</v>
      </c>
      <c r="AH119" s="62" t="s">
        <v>443</v>
      </c>
      <c r="AI119" s="62" t="s">
        <v>443</v>
      </c>
      <c r="AJ119" s="62" t="s">
        <v>443</v>
      </c>
      <c r="AK119" s="62">
        <v>1264408</v>
      </c>
      <c r="AL119" s="40" t="s">
        <v>412</v>
      </c>
    </row>
    <row r="120" spans="1:38" ht="26.25" hidden="1" customHeight="1" thickBot="1">
      <c r="A120" s="60" t="s">
        <v>263</v>
      </c>
      <c r="B120" s="60" t="s">
        <v>277</v>
      </c>
      <c r="C120" s="61" t="s">
        <v>278</v>
      </c>
      <c r="D120" s="62"/>
      <c r="E120" s="62" t="s">
        <v>443</v>
      </c>
      <c r="F120" s="62" t="s">
        <v>443</v>
      </c>
      <c r="G120" s="62" t="s">
        <v>443</v>
      </c>
      <c r="H120" s="62" t="s">
        <v>443</v>
      </c>
      <c r="I120" s="167" t="s">
        <v>444</v>
      </c>
      <c r="J120" s="167" t="s">
        <v>444</v>
      </c>
      <c r="K120" s="167" t="s">
        <v>444</v>
      </c>
      <c r="L120" s="62" t="s">
        <v>443</v>
      </c>
      <c r="M120" s="62" t="s">
        <v>443</v>
      </c>
      <c r="N120" s="62" t="s">
        <v>443</v>
      </c>
      <c r="O120" s="62" t="s">
        <v>443</v>
      </c>
      <c r="P120" s="62" t="s">
        <v>443</v>
      </c>
      <c r="Q120" s="62" t="s">
        <v>443</v>
      </c>
      <c r="R120" s="62" t="s">
        <v>443</v>
      </c>
      <c r="S120" s="62" t="s">
        <v>443</v>
      </c>
      <c r="T120" s="62" t="s">
        <v>443</v>
      </c>
      <c r="U120" s="62" t="s">
        <v>443</v>
      </c>
      <c r="V120" s="62" t="s">
        <v>443</v>
      </c>
      <c r="W120" s="62" t="s">
        <v>443</v>
      </c>
      <c r="X120" s="62" t="s">
        <v>443</v>
      </c>
      <c r="Y120" s="62" t="s">
        <v>443</v>
      </c>
      <c r="Z120" s="62" t="s">
        <v>443</v>
      </c>
      <c r="AA120" s="62" t="s">
        <v>443</v>
      </c>
      <c r="AB120" s="62" t="s">
        <v>443</v>
      </c>
      <c r="AC120" s="167" t="s">
        <v>444</v>
      </c>
      <c r="AD120" s="167" t="s">
        <v>444</v>
      </c>
      <c r="AE120" s="158"/>
      <c r="AF120" s="62" t="s">
        <v>443</v>
      </c>
      <c r="AG120" s="62" t="s">
        <v>443</v>
      </c>
      <c r="AH120" s="62" t="s">
        <v>443</v>
      </c>
      <c r="AI120" s="62" t="s">
        <v>443</v>
      </c>
      <c r="AJ120" s="62" t="s">
        <v>443</v>
      </c>
      <c r="AK120" s="62" t="s">
        <v>443</v>
      </c>
      <c r="AL120" s="40" t="s">
        <v>412</v>
      </c>
    </row>
    <row r="121" spans="1:38" ht="26.25" hidden="1" customHeight="1" thickBot="1">
      <c r="A121" s="60" t="s">
        <v>263</v>
      </c>
      <c r="B121" s="60" t="s">
        <v>279</v>
      </c>
      <c r="C121" s="66" t="s">
        <v>280</v>
      </c>
      <c r="D121" s="63"/>
      <c r="E121" s="62" t="s">
        <v>443</v>
      </c>
      <c r="F121" s="62">
        <v>1.0873908799999998</v>
      </c>
      <c r="G121" s="62" t="s">
        <v>443</v>
      </c>
      <c r="H121" s="62" t="s">
        <v>443</v>
      </c>
      <c r="I121" s="62" t="s">
        <v>443</v>
      </c>
      <c r="J121" s="62" t="s">
        <v>443</v>
      </c>
      <c r="K121" s="62" t="s">
        <v>443</v>
      </c>
      <c r="L121" s="62" t="s">
        <v>443</v>
      </c>
      <c r="M121" s="62" t="s">
        <v>443</v>
      </c>
      <c r="N121" s="62" t="s">
        <v>443</v>
      </c>
      <c r="O121" s="62" t="s">
        <v>443</v>
      </c>
      <c r="P121" s="62" t="s">
        <v>443</v>
      </c>
      <c r="Q121" s="62" t="s">
        <v>443</v>
      </c>
      <c r="R121" s="62" t="s">
        <v>443</v>
      </c>
      <c r="S121" s="62" t="s">
        <v>443</v>
      </c>
      <c r="T121" s="62" t="s">
        <v>443</v>
      </c>
      <c r="U121" s="62" t="s">
        <v>443</v>
      </c>
      <c r="V121" s="62" t="s">
        <v>443</v>
      </c>
      <c r="W121" s="62" t="s">
        <v>443</v>
      </c>
      <c r="X121" s="62" t="s">
        <v>443</v>
      </c>
      <c r="Y121" s="62" t="s">
        <v>443</v>
      </c>
      <c r="Z121" s="62" t="s">
        <v>443</v>
      </c>
      <c r="AA121" s="62" t="s">
        <v>443</v>
      </c>
      <c r="AB121" s="62" t="s">
        <v>443</v>
      </c>
      <c r="AC121" s="62" t="s">
        <v>443</v>
      </c>
      <c r="AD121" s="157" t="s">
        <v>443</v>
      </c>
      <c r="AE121" s="158"/>
      <c r="AF121" s="62" t="s">
        <v>443</v>
      </c>
      <c r="AG121" s="62" t="s">
        <v>443</v>
      </c>
      <c r="AH121" s="62" t="s">
        <v>443</v>
      </c>
      <c r="AI121" s="62" t="s">
        <v>443</v>
      </c>
      <c r="AJ121" s="62" t="s">
        <v>443</v>
      </c>
      <c r="AK121" s="62">
        <v>1264408</v>
      </c>
      <c r="AL121" s="40" t="s">
        <v>412</v>
      </c>
    </row>
    <row r="122" spans="1:38" ht="26.25" hidden="1" customHeight="1" thickBot="1">
      <c r="A122" s="60" t="s">
        <v>263</v>
      </c>
      <c r="B122" s="75" t="s">
        <v>282</v>
      </c>
      <c r="C122" s="76" t="s">
        <v>283</v>
      </c>
      <c r="D122" s="62"/>
      <c r="E122" s="62" t="s">
        <v>442</v>
      </c>
      <c r="F122" s="62" t="s">
        <v>442</v>
      </c>
      <c r="G122" s="62" t="s">
        <v>442</v>
      </c>
      <c r="H122" s="62" t="s">
        <v>442</v>
      </c>
      <c r="I122" s="62" t="s">
        <v>442</v>
      </c>
      <c r="J122" s="62" t="s">
        <v>442</v>
      </c>
      <c r="K122" s="62" t="s">
        <v>442</v>
      </c>
      <c r="L122" s="62" t="s">
        <v>442</v>
      </c>
      <c r="M122" s="62" t="s">
        <v>442</v>
      </c>
      <c r="N122" s="62" t="s">
        <v>442</v>
      </c>
      <c r="O122" s="62" t="s">
        <v>442</v>
      </c>
      <c r="P122" s="62" t="s">
        <v>442</v>
      </c>
      <c r="Q122" s="62" t="s">
        <v>442</v>
      </c>
      <c r="R122" s="62" t="s">
        <v>442</v>
      </c>
      <c r="S122" s="62" t="s">
        <v>442</v>
      </c>
      <c r="T122" s="62" t="s">
        <v>442</v>
      </c>
      <c r="U122" s="62" t="s">
        <v>442</v>
      </c>
      <c r="V122" s="62" t="s">
        <v>442</v>
      </c>
      <c r="W122" s="62" t="s">
        <v>442</v>
      </c>
      <c r="X122" s="62" t="s">
        <v>442</v>
      </c>
      <c r="Y122" s="62" t="s">
        <v>442</v>
      </c>
      <c r="Z122" s="62" t="s">
        <v>442</v>
      </c>
      <c r="AA122" s="62" t="s">
        <v>442</v>
      </c>
      <c r="AB122" s="62" t="s">
        <v>442</v>
      </c>
      <c r="AC122" s="62" t="s">
        <v>442</v>
      </c>
      <c r="AD122" s="157" t="s">
        <v>442</v>
      </c>
      <c r="AE122" s="158"/>
      <c r="AF122" s="159" t="s">
        <v>442</v>
      </c>
      <c r="AG122" s="62" t="s">
        <v>442</v>
      </c>
      <c r="AH122" s="62" t="s">
        <v>442</v>
      </c>
      <c r="AI122" s="62" t="s">
        <v>442</v>
      </c>
      <c r="AJ122" s="62" t="s">
        <v>442</v>
      </c>
      <c r="AK122" s="62" t="s">
        <v>442</v>
      </c>
      <c r="AL122" s="40" t="s">
        <v>412</v>
      </c>
    </row>
    <row r="123" spans="1:38" ht="26.25" hidden="1" customHeight="1" thickBot="1">
      <c r="A123" s="60" t="s">
        <v>263</v>
      </c>
      <c r="B123" s="60" t="s">
        <v>284</v>
      </c>
      <c r="C123" s="61" t="s">
        <v>285</v>
      </c>
      <c r="D123" s="62"/>
      <c r="E123" s="62" t="s">
        <v>442</v>
      </c>
      <c r="F123" s="62" t="s">
        <v>442</v>
      </c>
      <c r="G123" s="62" t="s">
        <v>442</v>
      </c>
      <c r="H123" s="62" t="s">
        <v>442</v>
      </c>
      <c r="I123" s="62" t="s">
        <v>442</v>
      </c>
      <c r="J123" s="62" t="s">
        <v>442</v>
      </c>
      <c r="K123" s="62" t="s">
        <v>442</v>
      </c>
      <c r="L123" s="62" t="s">
        <v>442</v>
      </c>
      <c r="M123" s="62" t="s">
        <v>442</v>
      </c>
      <c r="N123" s="62" t="s">
        <v>442</v>
      </c>
      <c r="O123" s="62" t="s">
        <v>442</v>
      </c>
      <c r="P123" s="62" t="s">
        <v>442</v>
      </c>
      <c r="Q123" s="62" t="s">
        <v>442</v>
      </c>
      <c r="R123" s="62" t="s">
        <v>442</v>
      </c>
      <c r="S123" s="62" t="s">
        <v>442</v>
      </c>
      <c r="T123" s="62" t="s">
        <v>442</v>
      </c>
      <c r="U123" s="62" t="s">
        <v>442</v>
      </c>
      <c r="V123" s="62" t="s">
        <v>442</v>
      </c>
      <c r="W123" s="62" t="s">
        <v>442</v>
      </c>
      <c r="X123" s="62" t="s">
        <v>442</v>
      </c>
      <c r="Y123" s="62" t="s">
        <v>442</v>
      </c>
      <c r="Z123" s="62" t="s">
        <v>442</v>
      </c>
      <c r="AA123" s="62" t="s">
        <v>442</v>
      </c>
      <c r="AB123" s="62" t="s">
        <v>442</v>
      </c>
      <c r="AC123" s="62" t="s">
        <v>442</v>
      </c>
      <c r="AD123" s="157" t="s">
        <v>442</v>
      </c>
      <c r="AE123" s="158"/>
      <c r="AF123" s="159" t="s">
        <v>442</v>
      </c>
      <c r="AG123" s="62" t="s">
        <v>442</v>
      </c>
      <c r="AH123" s="62" t="s">
        <v>442</v>
      </c>
      <c r="AI123" s="62" t="s">
        <v>442</v>
      </c>
      <c r="AJ123" s="62" t="s">
        <v>442</v>
      </c>
      <c r="AK123" s="62" t="s">
        <v>442</v>
      </c>
      <c r="AL123" s="40" t="s">
        <v>417</v>
      </c>
    </row>
    <row r="124" spans="1:38" ht="26.25" hidden="1" customHeight="1" thickBot="1">
      <c r="A124" s="60" t="s">
        <v>263</v>
      </c>
      <c r="B124" s="77" t="s">
        <v>286</v>
      </c>
      <c r="C124" s="61" t="s">
        <v>287</v>
      </c>
      <c r="D124" s="62"/>
      <c r="E124" s="62" t="s">
        <v>442</v>
      </c>
      <c r="F124" s="62" t="s">
        <v>442</v>
      </c>
      <c r="G124" s="62" t="s">
        <v>442</v>
      </c>
      <c r="H124" s="62" t="s">
        <v>442</v>
      </c>
      <c r="I124" s="62" t="s">
        <v>442</v>
      </c>
      <c r="J124" s="62" t="s">
        <v>442</v>
      </c>
      <c r="K124" s="62" t="s">
        <v>442</v>
      </c>
      <c r="L124" s="62" t="s">
        <v>442</v>
      </c>
      <c r="M124" s="62" t="s">
        <v>442</v>
      </c>
      <c r="N124" s="62" t="s">
        <v>442</v>
      </c>
      <c r="O124" s="62" t="s">
        <v>442</v>
      </c>
      <c r="P124" s="62" t="s">
        <v>442</v>
      </c>
      <c r="Q124" s="62" t="s">
        <v>442</v>
      </c>
      <c r="R124" s="62" t="s">
        <v>442</v>
      </c>
      <c r="S124" s="62" t="s">
        <v>442</v>
      </c>
      <c r="T124" s="62" t="s">
        <v>442</v>
      </c>
      <c r="U124" s="62" t="s">
        <v>442</v>
      </c>
      <c r="V124" s="62" t="s">
        <v>442</v>
      </c>
      <c r="W124" s="62" t="s">
        <v>442</v>
      </c>
      <c r="X124" s="62" t="s">
        <v>442</v>
      </c>
      <c r="Y124" s="62" t="s">
        <v>442</v>
      </c>
      <c r="Z124" s="62" t="s">
        <v>442</v>
      </c>
      <c r="AA124" s="62" t="s">
        <v>442</v>
      </c>
      <c r="AB124" s="62" t="s">
        <v>442</v>
      </c>
      <c r="AC124" s="62" t="s">
        <v>442</v>
      </c>
      <c r="AD124" s="157" t="s">
        <v>442</v>
      </c>
      <c r="AE124" s="158"/>
      <c r="AF124" s="159" t="s">
        <v>442</v>
      </c>
      <c r="AG124" s="62" t="s">
        <v>442</v>
      </c>
      <c r="AH124" s="62" t="s">
        <v>442</v>
      </c>
      <c r="AI124" s="62" t="s">
        <v>442</v>
      </c>
      <c r="AJ124" s="62" t="s">
        <v>442</v>
      </c>
      <c r="AK124" s="62" t="s">
        <v>442</v>
      </c>
      <c r="AL124" s="40" t="s">
        <v>412</v>
      </c>
    </row>
    <row r="125" spans="1:38" ht="26.25" hidden="1" customHeight="1" thickBot="1">
      <c r="A125" s="60" t="s">
        <v>288</v>
      </c>
      <c r="B125" s="60" t="s">
        <v>289</v>
      </c>
      <c r="C125" s="61" t="s">
        <v>290</v>
      </c>
      <c r="D125" s="62"/>
      <c r="E125" s="62" t="s">
        <v>443</v>
      </c>
      <c r="F125" s="62">
        <v>7.2014101822403226E-2</v>
      </c>
      <c r="G125" s="62" t="s">
        <v>443</v>
      </c>
      <c r="H125" s="62">
        <v>1.0059228212359848E-3</v>
      </c>
      <c r="I125" s="62">
        <v>7.9854500022000013E-5</v>
      </c>
      <c r="J125" s="62">
        <v>5.2994350014599998E-4</v>
      </c>
      <c r="K125" s="62">
        <v>1.1203828336420001E-3</v>
      </c>
      <c r="L125" s="62" t="s">
        <v>443</v>
      </c>
      <c r="M125" s="62">
        <v>2.2784605019383002</v>
      </c>
      <c r="N125" s="62" t="s">
        <v>443</v>
      </c>
      <c r="O125" s="62" t="s">
        <v>443</v>
      </c>
      <c r="P125" s="62" t="s">
        <v>443</v>
      </c>
      <c r="Q125" s="62" t="s">
        <v>443</v>
      </c>
      <c r="R125" s="62" t="s">
        <v>443</v>
      </c>
      <c r="S125" s="62" t="s">
        <v>443</v>
      </c>
      <c r="T125" s="62" t="s">
        <v>443</v>
      </c>
      <c r="U125" s="62" t="s">
        <v>443</v>
      </c>
      <c r="V125" s="62" t="s">
        <v>443</v>
      </c>
      <c r="W125" s="62" t="s">
        <v>443</v>
      </c>
      <c r="X125" s="62" t="s">
        <v>443</v>
      </c>
      <c r="Y125" s="62" t="s">
        <v>443</v>
      </c>
      <c r="Z125" s="62" t="s">
        <v>443</v>
      </c>
      <c r="AA125" s="62" t="s">
        <v>443</v>
      </c>
      <c r="AB125" s="62" t="s">
        <v>443</v>
      </c>
      <c r="AC125" s="62" t="s">
        <v>443</v>
      </c>
      <c r="AD125" s="157" t="s">
        <v>443</v>
      </c>
      <c r="AE125" s="158"/>
      <c r="AF125" s="159" t="s">
        <v>443</v>
      </c>
      <c r="AG125" s="159" t="s">
        <v>443</v>
      </c>
      <c r="AH125" s="159" t="s">
        <v>443</v>
      </c>
      <c r="AI125" s="159" t="s">
        <v>443</v>
      </c>
      <c r="AJ125" s="159" t="s">
        <v>443</v>
      </c>
      <c r="AK125" s="62">
        <v>2.4198333340000002</v>
      </c>
      <c r="AL125" s="40" t="s">
        <v>425</v>
      </c>
    </row>
    <row r="126" spans="1:38" ht="26.25" hidden="1" customHeight="1" thickBot="1">
      <c r="A126" s="60" t="s">
        <v>288</v>
      </c>
      <c r="B126" s="60" t="s">
        <v>291</v>
      </c>
      <c r="C126" s="61" t="s">
        <v>292</v>
      </c>
      <c r="D126" s="62"/>
      <c r="E126" s="62" t="s">
        <v>443</v>
      </c>
      <c r="F126" s="62" t="s">
        <v>443</v>
      </c>
      <c r="G126" s="62" t="s">
        <v>443</v>
      </c>
      <c r="H126" s="62">
        <v>6.7359359999999988E-4</v>
      </c>
      <c r="I126" s="62" t="s">
        <v>443</v>
      </c>
      <c r="J126" s="62" t="s">
        <v>443</v>
      </c>
      <c r="K126" s="62" t="s">
        <v>443</v>
      </c>
      <c r="L126" s="62" t="s">
        <v>443</v>
      </c>
      <c r="M126" s="62" t="s">
        <v>443</v>
      </c>
      <c r="N126" s="62" t="s">
        <v>443</v>
      </c>
      <c r="O126" s="62" t="s">
        <v>443</v>
      </c>
      <c r="P126" s="62" t="s">
        <v>443</v>
      </c>
      <c r="Q126" s="62" t="s">
        <v>443</v>
      </c>
      <c r="R126" s="62" t="s">
        <v>443</v>
      </c>
      <c r="S126" s="62" t="s">
        <v>443</v>
      </c>
      <c r="T126" s="62" t="s">
        <v>443</v>
      </c>
      <c r="U126" s="62" t="s">
        <v>443</v>
      </c>
      <c r="V126" s="62" t="s">
        <v>443</v>
      </c>
      <c r="W126" s="62" t="s">
        <v>443</v>
      </c>
      <c r="X126" s="62" t="s">
        <v>443</v>
      </c>
      <c r="Y126" s="62" t="s">
        <v>443</v>
      </c>
      <c r="Z126" s="62" t="s">
        <v>443</v>
      </c>
      <c r="AA126" s="62" t="s">
        <v>443</v>
      </c>
      <c r="AB126" s="62" t="s">
        <v>443</v>
      </c>
      <c r="AC126" s="62" t="s">
        <v>443</v>
      </c>
      <c r="AD126" s="157" t="s">
        <v>443</v>
      </c>
      <c r="AE126" s="158"/>
      <c r="AF126" s="159" t="s">
        <v>443</v>
      </c>
      <c r="AG126" s="159" t="s">
        <v>443</v>
      </c>
      <c r="AH126" s="159" t="s">
        <v>443</v>
      </c>
      <c r="AI126" s="159" t="s">
        <v>443</v>
      </c>
      <c r="AJ126" s="159" t="s">
        <v>443</v>
      </c>
      <c r="AK126" s="62">
        <v>2.8066399999999998</v>
      </c>
      <c r="AL126" s="40" t="s">
        <v>424</v>
      </c>
    </row>
    <row r="127" spans="1:38" ht="26.25" hidden="1" customHeight="1" thickBot="1">
      <c r="A127" s="60" t="s">
        <v>288</v>
      </c>
      <c r="B127" s="60" t="s">
        <v>293</v>
      </c>
      <c r="C127" s="61" t="s">
        <v>294</v>
      </c>
      <c r="D127" s="62"/>
      <c r="E127" s="62" t="s">
        <v>443</v>
      </c>
      <c r="F127" s="62" t="s">
        <v>443</v>
      </c>
      <c r="G127" s="62" t="s">
        <v>443</v>
      </c>
      <c r="H127" s="62" t="s">
        <v>444</v>
      </c>
      <c r="I127" s="62" t="s">
        <v>443</v>
      </c>
      <c r="J127" s="62" t="s">
        <v>443</v>
      </c>
      <c r="K127" s="62" t="s">
        <v>443</v>
      </c>
      <c r="L127" s="62" t="s">
        <v>443</v>
      </c>
      <c r="M127" s="62" t="s">
        <v>443</v>
      </c>
      <c r="N127" s="62" t="s">
        <v>443</v>
      </c>
      <c r="O127" s="62" t="s">
        <v>443</v>
      </c>
      <c r="P127" s="62" t="s">
        <v>443</v>
      </c>
      <c r="Q127" s="62" t="s">
        <v>443</v>
      </c>
      <c r="R127" s="62" t="s">
        <v>443</v>
      </c>
      <c r="S127" s="62" t="s">
        <v>443</v>
      </c>
      <c r="T127" s="62" t="s">
        <v>443</v>
      </c>
      <c r="U127" s="62" t="s">
        <v>443</v>
      </c>
      <c r="V127" s="62" t="s">
        <v>443</v>
      </c>
      <c r="W127" s="62" t="s">
        <v>443</v>
      </c>
      <c r="X127" s="62" t="s">
        <v>443</v>
      </c>
      <c r="Y127" s="62" t="s">
        <v>443</v>
      </c>
      <c r="Z127" s="62" t="s">
        <v>443</v>
      </c>
      <c r="AA127" s="62" t="s">
        <v>443</v>
      </c>
      <c r="AB127" s="62" t="s">
        <v>443</v>
      </c>
      <c r="AC127" s="62" t="s">
        <v>443</v>
      </c>
      <c r="AD127" s="62" t="s">
        <v>443</v>
      </c>
      <c r="AE127" s="158"/>
      <c r="AF127" s="159" t="s">
        <v>443</v>
      </c>
      <c r="AG127" s="159" t="s">
        <v>443</v>
      </c>
      <c r="AH127" s="159" t="s">
        <v>443</v>
      </c>
      <c r="AI127" s="159" t="s">
        <v>443</v>
      </c>
      <c r="AJ127" s="159" t="s">
        <v>443</v>
      </c>
      <c r="AK127" s="159" t="s">
        <v>443</v>
      </c>
      <c r="AL127" s="40" t="s">
        <v>426</v>
      </c>
    </row>
    <row r="128" spans="1:38" ht="26.25" hidden="1" customHeight="1" thickBot="1">
      <c r="A128" s="60" t="s">
        <v>288</v>
      </c>
      <c r="B128" s="64" t="s">
        <v>295</v>
      </c>
      <c r="C128" s="66" t="s">
        <v>296</v>
      </c>
      <c r="D128" s="62"/>
      <c r="E128" s="62" t="s">
        <v>442</v>
      </c>
      <c r="F128" s="62" t="s">
        <v>442</v>
      </c>
      <c r="G128" s="62" t="s">
        <v>442</v>
      </c>
      <c r="H128" s="62" t="s">
        <v>442</v>
      </c>
      <c r="I128" s="62" t="s">
        <v>442</v>
      </c>
      <c r="J128" s="62" t="s">
        <v>442</v>
      </c>
      <c r="K128" s="62" t="s">
        <v>442</v>
      </c>
      <c r="L128" s="62" t="s">
        <v>442</v>
      </c>
      <c r="M128" s="62" t="s">
        <v>442</v>
      </c>
      <c r="N128" s="62" t="s">
        <v>442</v>
      </c>
      <c r="O128" s="62" t="s">
        <v>442</v>
      </c>
      <c r="P128" s="62" t="s">
        <v>442</v>
      </c>
      <c r="Q128" s="62" t="s">
        <v>442</v>
      </c>
      <c r="R128" s="62" t="s">
        <v>442</v>
      </c>
      <c r="S128" s="62" t="s">
        <v>442</v>
      </c>
      <c r="T128" s="62" t="s">
        <v>442</v>
      </c>
      <c r="U128" s="62" t="s">
        <v>442</v>
      </c>
      <c r="V128" s="62" t="s">
        <v>442</v>
      </c>
      <c r="W128" s="62" t="s">
        <v>442</v>
      </c>
      <c r="X128" s="62" t="s">
        <v>442</v>
      </c>
      <c r="Y128" s="62" t="s">
        <v>442</v>
      </c>
      <c r="Z128" s="62" t="s">
        <v>442</v>
      </c>
      <c r="AA128" s="62" t="s">
        <v>442</v>
      </c>
      <c r="AB128" s="62" t="s">
        <v>442</v>
      </c>
      <c r="AC128" s="62" t="s">
        <v>442</v>
      </c>
      <c r="AD128" s="62" t="s">
        <v>442</v>
      </c>
      <c r="AE128" s="158"/>
      <c r="AF128" s="159" t="s">
        <v>442</v>
      </c>
      <c r="AG128" s="62" t="s">
        <v>442</v>
      </c>
      <c r="AH128" s="62" t="s">
        <v>442</v>
      </c>
      <c r="AI128" s="62" t="s">
        <v>442</v>
      </c>
      <c r="AJ128" s="62" t="s">
        <v>442</v>
      </c>
      <c r="AK128" s="62" t="s">
        <v>442</v>
      </c>
      <c r="AL128" s="40" t="s">
        <v>300</v>
      </c>
    </row>
    <row r="129" spans="1:38" ht="26.25" hidden="1" customHeight="1" thickBot="1">
      <c r="A129" s="60" t="s">
        <v>288</v>
      </c>
      <c r="B129" s="64" t="s">
        <v>298</v>
      </c>
      <c r="C129" s="72" t="s">
        <v>299</v>
      </c>
      <c r="D129" s="62"/>
      <c r="E129" s="62" t="s">
        <v>442</v>
      </c>
      <c r="F129" s="62" t="s">
        <v>442</v>
      </c>
      <c r="G129" s="62" t="s">
        <v>442</v>
      </c>
      <c r="H129" s="62" t="s">
        <v>442</v>
      </c>
      <c r="I129" s="62" t="s">
        <v>442</v>
      </c>
      <c r="J129" s="62" t="s">
        <v>442</v>
      </c>
      <c r="K129" s="62" t="s">
        <v>442</v>
      </c>
      <c r="L129" s="62" t="s">
        <v>442</v>
      </c>
      <c r="M129" s="62" t="s">
        <v>442</v>
      </c>
      <c r="N129" s="62" t="s">
        <v>442</v>
      </c>
      <c r="O129" s="62" t="s">
        <v>442</v>
      </c>
      <c r="P129" s="62" t="s">
        <v>442</v>
      </c>
      <c r="Q129" s="62" t="s">
        <v>442</v>
      </c>
      <c r="R129" s="62" t="s">
        <v>442</v>
      </c>
      <c r="S129" s="62" t="s">
        <v>442</v>
      </c>
      <c r="T129" s="62" t="s">
        <v>442</v>
      </c>
      <c r="U129" s="62" t="s">
        <v>442</v>
      </c>
      <c r="V129" s="62" t="s">
        <v>442</v>
      </c>
      <c r="W129" s="62" t="s">
        <v>442</v>
      </c>
      <c r="X129" s="62" t="s">
        <v>442</v>
      </c>
      <c r="Y129" s="62" t="s">
        <v>442</v>
      </c>
      <c r="Z129" s="62" t="s">
        <v>442</v>
      </c>
      <c r="AA129" s="62" t="s">
        <v>442</v>
      </c>
      <c r="AB129" s="62" t="s">
        <v>442</v>
      </c>
      <c r="AC129" s="62" t="s">
        <v>442</v>
      </c>
      <c r="AD129" s="62" t="s">
        <v>442</v>
      </c>
      <c r="AE129" s="158"/>
      <c r="AF129" s="159" t="s">
        <v>442</v>
      </c>
      <c r="AG129" s="62" t="s">
        <v>442</v>
      </c>
      <c r="AH129" s="62" t="s">
        <v>442</v>
      </c>
      <c r="AI129" s="62" t="s">
        <v>442</v>
      </c>
      <c r="AJ129" s="62" t="s">
        <v>442</v>
      </c>
      <c r="AK129" s="62" t="s">
        <v>442</v>
      </c>
      <c r="AL129" s="40" t="s">
        <v>300</v>
      </c>
    </row>
    <row r="130" spans="1:38" ht="26.25" hidden="1" customHeight="1" thickBot="1">
      <c r="A130" s="60" t="s">
        <v>288</v>
      </c>
      <c r="B130" s="64" t="s">
        <v>301</v>
      </c>
      <c r="C130" s="78" t="s">
        <v>302</v>
      </c>
      <c r="D130" s="62"/>
      <c r="E130" s="62" t="s">
        <v>442</v>
      </c>
      <c r="F130" s="62" t="s">
        <v>442</v>
      </c>
      <c r="G130" s="62" t="s">
        <v>442</v>
      </c>
      <c r="H130" s="62" t="s">
        <v>442</v>
      </c>
      <c r="I130" s="62" t="s">
        <v>442</v>
      </c>
      <c r="J130" s="62" t="s">
        <v>442</v>
      </c>
      <c r="K130" s="62" t="s">
        <v>442</v>
      </c>
      <c r="L130" s="62" t="s">
        <v>442</v>
      </c>
      <c r="M130" s="62" t="s">
        <v>442</v>
      </c>
      <c r="N130" s="62" t="s">
        <v>442</v>
      </c>
      <c r="O130" s="62" t="s">
        <v>442</v>
      </c>
      <c r="P130" s="62" t="s">
        <v>442</v>
      </c>
      <c r="Q130" s="62" t="s">
        <v>442</v>
      </c>
      <c r="R130" s="62" t="s">
        <v>442</v>
      </c>
      <c r="S130" s="62" t="s">
        <v>442</v>
      </c>
      <c r="T130" s="62" t="s">
        <v>442</v>
      </c>
      <c r="U130" s="62" t="s">
        <v>442</v>
      </c>
      <c r="V130" s="62" t="s">
        <v>442</v>
      </c>
      <c r="W130" s="62" t="s">
        <v>442</v>
      </c>
      <c r="X130" s="62" t="s">
        <v>442</v>
      </c>
      <c r="Y130" s="62" t="s">
        <v>442</v>
      </c>
      <c r="Z130" s="62" t="s">
        <v>442</v>
      </c>
      <c r="AA130" s="62" t="s">
        <v>442</v>
      </c>
      <c r="AB130" s="62" t="s">
        <v>442</v>
      </c>
      <c r="AC130" s="62" t="s">
        <v>442</v>
      </c>
      <c r="AD130" s="62" t="s">
        <v>442</v>
      </c>
      <c r="AE130" s="158"/>
      <c r="AF130" s="159" t="s">
        <v>442</v>
      </c>
      <c r="AG130" s="62" t="s">
        <v>442</v>
      </c>
      <c r="AH130" s="62" t="s">
        <v>442</v>
      </c>
      <c r="AI130" s="62" t="s">
        <v>442</v>
      </c>
      <c r="AJ130" s="62" t="s">
        <v>442</v>
      </c>
      <c r="AK130" s="62" t="s">
        <v>442</v>
      </c>
      <c r="AL130" s="40" t="s">
        <v>300</v>
      </c>
    </row>
    <row r="131" spans="1:38" ht="26.25" customHeight="1" thickBot="1">
      <c r="A131" s="60" t="s">
        <v>288</v>
      </c>
      <c r="B131" s="64" t="s">
        <v>303</v>
      </c>
      <c r="C131" s="72" t="s">
        <v>304</v>
      </c>
      <c r="D131" s="62"/>
      <c r="E131" s="62">
        <v>2.2135108E-3</v>
      </c>
      <c r="F131" s="62">
        <v>6.7367719999999998E-4</v>
      </c>
      <c r="G131" s="62">
        <v>5.1969384000000011E-4</v>
      </c>
      <c r="H131" s="62" t="s">
        <v>443</v>
      </c>
      <c r="I131" s="62" t="s">
        <v>443</v>
      </c>
      <c r="J131" s="62" t="s">
        <v>443</v>
      </c>
      <c r="K131" s="62">
        <v>1.6360731999999999E-2</v>
      </c>
      <c r="L131" s="62">
        <v>3.76296836E-4</v>
      </c>
      <c r="M131" s="62">
        <v>1.8285524000000001E-4</v>
      </c>
      <c r="N131" s="62">
        <v>5.9668552000000007E-2</v>
      </c>
      <c r="O131" s="62">
        <v>7.6991680000000002E-3</v>
      </c>
      <c r="P131" s="62">
        <v>4.1383028000000002E-2</v>
      </c>
      <c r="Q131" s="62">
        <v>1.9247920000000003E-4</v>
      </c>
      <c r="R131" s="62">
        <v>1.924792E-3</v>
      </c>
      <c r="S131" s="62">
        <v>9.4314808E-2</v>
      </c>
      <c r="T131" s="62">
        <v>1.924792E-3</v>
      </c>
      <c r="U131" s="62" t="s">
        <v>443</v>
      </c>
      <c r="V131" s="62" t="s">
        <v>443</v>
      </c>
      <c r="W131" s="62">
        <v>38.495840000000001</v>
      </c>
      <c r="X131" s="62" t="s">
        <v>443</v>
      </c>
      <c r="Y131" s="62" t="s">
        <v>443</v>
      </c>
      <c r="Z131" s="62" t="s">
        <v>443</v>
      </c>
      <c r="AA131" s="62" t="s">
        <v>443</v>
      </c>
      <c r="AB131" s="62">
        <v>3.8495840000000005E-8</v>
      </c>
      <c r="AC131" s="62">
        <v>9.6239600000000008E-2</v>
      </c>
      <c r="AD131" s="157">
        <v>1.9247920000000002E-2</v>
      </c>
      <c r="AE131" s="158"/>
      <c r="AF131" s="159" t="s">
        <v>443</v>
      </c>
      <c r="AG131" s="159" t="s">
        <v>443</v>
      </c>
      <c r="AH131" s="159" t="s">
        <v>443</v>
      </c>
      <c r="AI131" s="159" t="s">
        <v>443</v>
      </c>
      <c r="AJ131" s="159" t="s">
        <v>443</v>
      </c>
      <c r="AK131" s="62">
        <v>0.96239600000000003</v>
      </c>
      <c r="AL131" s="40" t="s">
        <v>300</v>
      </c>
    </row>
    <row r="132" spans="1:38" ht="26.25" hidden="1" customHeight="1" thickBot="1">
      <c r="A132" s="60" t="s">
        <v>288</v>
      </c>
      <c r="B132" s="64" t="s">
        <v>305</v>
      </c>
      <c r="C132" s="72" t="s">
        <v>306</v>
      </c>
      <c r="D132" s="62"/>
      <c r="E132" s="167" t="s">
        <v>442</v>
      </c>
      <c r="F132" s="167" t="s">
        <v>442</v>
      </c>
      <c r="G132" s="167" t="s">
        <v>442</v>
      </c>
      <c r="H132" s="62" t="s">
        <v>442</v>
      </c>
      <c r="I132" s="167" t="s">
        <v>442</v>
      </c>
      <c r="J132" s="167" t="s">
        <v>442</v>
      </c>
      <c r="K132" s="167" t="s">
        <v>442</v>
      </c>
      <c r="L132" s="167" t="s">
        <v>442</v>
      </c>
      <c r="M132" s="167" t="s">
        <v>442</v>
      </c>
      <c r="N132" s="167" t="s">
        <v>442</v>
      </c>
      <c r="O132" s="167" t="s">
        <v>442</v>
      </c>
      <c r="P132" s="167" t="s">
        <v>442</v>
      </c>
      <c r="Q132" s="167" t="s">
        <v>442</v>
      </c>
      <c r="R132" s="167" t="s">
        <v>442</v>
      </c>
      <c r="S132" s="167" t="s">
        <v>442</v>
      </c>
      <c r="T132" s="167" t="s">
        <v>442</v>
      </c>
      <c r="U132" s="167" t="s">
        <v>442</v>
      </c>
      <c r="V132" s="167" t="s">
        <v>442</v>
      </c>
      <c r="W132" s="167" t="s">
        <v>442</v>
      </c>
      <c r="X132" s="167" t="s">
        <v>442</v>
      </c>
      <c r="Y132" s="167" t="s">
        <v>442</v>
      </c>
      <c r="Z132" s="167" t="s">
        <v>442</v>
      </c>
      <c r="AA132" s="167" t="s">
        <v>442</v>
      </c>
      <c r="AB132" s="167" t="s">
        <v>442</v>
      </c>
      <c r="AC132" s="167" t="s">
        <v>442</v>
      </c>
      <c r="AD132" s="167" t="s">
        <v>442</v>
      </c>
      <c r="AE132" s="168"/>
      <c r="AF132" s="62" t="s">
        <v>442</v>
      </c>
      <c r="AG132" s="62" t="s">
        <v>442</v>
      </c>
      <c r="AH132" s="62" t="s">
        <v>442</v>
      </c>
      <c r="AI132" s="62" t="s">
        <v>442</v>
      </c>
      <c r="AJ132" s="62" t="s">
        <v>442</v>
      </c>
      <c r="AK132" s="62" t="s">
        <v>442</v>
      </c>
      <c r="AL132" s="40" t="s">
        <v>414</v>
      </c>
    </row>
    <row r="133" spans="1:38" ht="26.25" hidden="1" customHeight="1" thickBot="1">
      <c r="A133" s="60" t="s">
        <v>288</v>
      </c>
      <c r="B133" s="64" t="s">
        <v>307</v>
      </c>
      <c r="C133" s="72" t="s">
        <v>308</v>
      </c>
      <c r="D133" s="62"/>
      <c r="E133" s="167" t="s">
        <v>442</v>
      </c>
      <c r="F133" s="167" t="s">
        <v>442</v>
      </c>
      <c r="G133" s="167" t="s">
        <v>442</v>
      </c>
      <c r="H133" s="167" t="s">
        <v>442</v>
      </c>
      <c r="I133" s="167" t="s">
        <v>442</v>
      </c>
      <c r="J133" s="167" t="s">
        <v>442</v>
      </c>
      <c r="K133" s="167" t="s">
        <v>442</v>
      </c>
      <c r="L133" s="167" t="s">
        <v>442</v>
      </c>
      <c r="M133" s="167" t="s">
        <v>442</v>
      </c>
      <c r="N133" s="167" t="s">
        <v>442</v>
      </c>
      <c r="O133" s="167" t="s">
        <v>442</v>
      </c>
      <c r="P133" s="167" t="s">
        <v>442</v>
      </c>
      <c r="Q133" s="167" t="s">
        <v>442</v>
      </c>
      <c r="R133" s="167" t="s">
        <v>442</v>
      </c>
      <c r="S133" s="167" t="s">
        <v>442</v>
      </c>
      <c r="T133" s="167" t="s">
        <v>442</v>
      </c>
      <c r="U133" s="167" t="s">
        <v>442</v>
      </c>
      <c r="V133" s="167" t="s">
        <v>442</v>
      </c>
      <c r="W133" s="167" t="s">
        <v>442</v>
      </c>
      <c r="X133" s="167" t="s">
        <v>442</v>
      </c>
      <c r="Y133" s="167" t="s">
        <v>442</v>
      </c>
      <c r="Z133" s="167" t="s">
        <v>442</v>
      </c>
      <c r="AA133" s="167" t="s">
        <v>442</v>
      </c>
      <c r="AB133" s="167" t="s">
        <v>442</v>
      </c>
      <c r="AC133" s="167" t="s">
        <v>442</v>
      </c>
      <c r="AD133" s="167" t="s">
        <v>442</v>
      </c>
      <c r="AE133" s="168"/>
      <c r="AF133" s="62" t="s">
        <v>442</v>
      </c>
      <c r="AG133" s="62" t="s">
        <v>442</v>
      </c>
      <c r="AH133" s="62" t="s">
        <v>442</v>
      </c>
      <c r="AI133" s="62" t="s">
        <v>442</v>
      </c>
      <c r="AJ133" s="62" t="s">
        <v>442</v>
      </c>
      <c r="AK133" s="62" t="s">
        <v>442</v>
      </c>
      <c r="AL133" s="40" t="s">
        <v>415</v>
      </c>
    </row>
    <row r="134" spans="1:38" ht="26.25" hidden="1" customHeight="1" thickBot="1">
      <c r="A134" s="60" t="s">
        <v>288</v>
      </c>
      <c r="B134" s="64" t="s">
        <v>309</v>
      </c>
      <c r="C134" s="61" t="s">
        <v>310</v>
      </c>
      <c r="D134" s="62"/>
      <c r="E134" s="167" t="s">
        <v>443</v>
      </c>
      <c r="F134" s="167" t="s">
        <v>443</v>
      </c>
      <c r="G134" s="167" t="s">
        <v>443</v>
      </c>
      <c r="H134" s="167" t="s">
        <v>443</v>
      </c>
      <c r="I134" s="167" t="s">
        <v>443</v>
      </c>
      <c r="J134" s="167" t="s">
        <v>443</v>
      </c>
      <c r="K134" s="167" t="s">
        <v>443</v>
      </c>
      <c r="L134" s="167" t="s">
        <v>443</v>
      </c>
      <c r="M134" s="167" t="s">
        <v>443</v>
      </c>
      <c r="N134" s="167" t="s">
        <v>443</v>
      </c>
      <c r="O134" s="167" t="s">
        <v>443</v>
      </c>
      <c r="P134" s="167" t="s">
        <v>443</v>
      </c>
      <c r="Q134" s="167" t="s">
        <v>443</v>
      </c>
      <c r="R134" s="167" t="s">
        <v>443</v>
      </c>
      <c r="S134" s="167" t="s">
        <v>443</v>
      </c>
      <c r="T134" s="167" t="s">
        <v>443</v>
      </c>
      <c r="U134" s="167" t="s">
        <v>443</v>
      </c>
      <c r="V134" s="167" t="s">
        <v>443</v>
      </c>
      <c r="W134" s="167" t="s">
        <v>443</v>
      </c>
      <c r="X134" s="167" t="s">
        <v>443</v>
      </c>
      <c r="Y134" s="167" t="s">
        <v>443</v>
      </c>
      <c r="Z134" s="167" t="s">
        <v>443</v>
      </c>
      <c r="AA134" s="167" t="s">
        <v>443</v>
      </c>
      <c r="AB134" s="167" t="s">
        <v>443</v>
      </c>
      <c r="AC134" s="167" t="s">
        <v>443</v>
      </c>
      <c r="AD134" s="167" t="s">
        <v>443</v>
      </c>
      <c r="AE134" s="168"/>
      <c r="AF134" s="62" t="s">
        <v>443</v>
      </c>
      <c r="AG134" s="62" t="s">
        <v>443</v>
      </c>
      <c r="AH134" s="62" t="s">
        <v>443</v>
      </c>
      <c r="AI134" s="62" t="s">
        <v>443</v>
      </c>
      <c r="AJ134" s="62" t="s">
        <v>443</v>
      </c>
      <c r="AK134" s="62" t="s">
        <v>443</v>
      </c>
      <c r="AL134" s="40" t="s">
        <v>412</v>
      </c>
    </row>
    <row r="135" spans="1:38" ht="26.25" hidden="1" customHeight="1" thickBot="1">
      <c r="A135" s="60" t="s">
        <v>288</v>
      </c>
      <c r="B135" s="60" t="s">
        <v>311</v>
      </c>
      <c r="C135" s="61" t="s">
        <v>312</v>
      </c>
      <c r="D135" s="62"/>
      <c r="E135" s="62">
        <v>4.0828338000000006E-2</v>
      </c>
      <c r="F135" s="62">
        <v>1.5792093E-2</v>
      </c>
      <c r="G135" s="62">
        <v>1.4123010000000001E-3</v>
      </c>
      <c r="H135" s="62" t="s">
        <v>444</v>
      </c>
      <c r="I135" s="62">
        <v>5.3795829000000003E-2</v>
      </c>
      <c r="J135" s="62">
        <v>5.7904340999999998E-2</v>
      </c>
      <c r="K135" s="62">
        <v>5.9573424E-2</v>
      </c>
      <c r="L135" s="62">
        <v>2.2594248180000002E-2</v>
      </c>
      <c r="M135" s="62">
        <v>0.71680695299999997</v>
      </c>
      <c r="N135" s="62">
        <v>6.2911589999999993E-3</v>
      </c>
      <c r="O135" s="62">
        <v>1.2839100000000001E-3</v>
      </c>
      <c r="P135" s="62" t="s">
        <v>444</v>
      </c>
      <c r="Q135" s="62">
        <v>5.2640309999999997E-3</v>
      </c>
      <c r="R135" s="62">
        <v>1.2839100000000002E-4</v>
      </c>
      <c r="S135" s="62">
        <v>2.5678200000000002E-3</v>
      </c>
      <c r="T135" s="62" t="s">
        <v>444</v>
      </c>
      <c r="U135" s="62">
        <v>8.9873700000000004E-4</v>
      </c>
      <c r="V135" s="62">
        <v>0.22506942300000002</v>
      </c>
      <c r="W135" s="62">
        <v>0.12839100000000001</v>
      </c>
      <c r="X135" s="62">
        <v>2.9915103000000002E-2</v>
      </c>
      <c r="Y135" s="62">
        <v>5.9445033000000001E-2</v>
      </c>
      <c r="Z135" s="62">
        <v>7.2926088E-2</v>
      </c>
      <c r="AA135" s="62" t="s">
        <v>444</v>
      </c>
      <c r="AB135" s="62">
        <v>0.16228622400000001</v>
      </c>
      <c r="AC135" s="62" t="s">
        <v>444</v>
      </c>
      <c r="AD135" s="157" t="s">
        <v>443</v>
      </c>
      <c r="AE135" s="158"/>
      <c r="AF135" s="62" t="s">
        <v>443</v>
      </c>
      <c r="AG135" s="62" t="s">
        <v>443</v>
      </c>
      <c r="AH135" s="62" t="s">
        <v>443</v>
      </c>
      <c r="AI135" s="62" t="s">
        <v>443</v>
      </c>
      <c r="AJ135" s="62" t="s">
        <v>443</v>
      </c>
      <c r="AK135" s="62" t="s">
        <v>443</v>
      </c>
      <c r="AL135" s="40" t="s">
        <v>412</v>
      </c>
    </row>
    <row r="136" spans="1:38" ht="26.25" hidden="1" customHeight="1" thickBot="1">
      <c r="A136" s="60" t="s">
        <v>288</v>
      </c>
      <c r="B136" s="60" t="s">
        <v>313</v>
      </c>
      <c r="C136" s="61" t="s">
        <v>314</v>
      </c>
      <c r="D136" s="62"/>
      <c r="E136" s="169" t="s">
        <v>443</v>
      </c>
      <c r="F136" s="62">
        <v>3.79835115E-4</v>
      </c>
      <c r="G136" s="62" t="s">
        <v>443</v>
      </c>
      <c r="H136" s="62" t="s">
        <v>444</v>
      </c>
      <c r="I136" s="62" t="s">
        <v>443</v>
      </c>
      <c r="J136" s="62" t="s">
        <v>443</v>
      </c>
      <c r="K136" s="62" t="s">
        <v>443</v>
      </c>
      <c r="L136" s="62" t="s">
        <v>443</v>
      </c>
      <c r="M136" s="62" t="s">
        <v>443</v>
      </c>
      <c r="N136" s="62" t="s">
        <v>443</v>
      </c>
      <c r="O136" s="62" t="s">
        <v>443</v>
      </c>
      <c r="P136" s="62" t="s">
        <v>443</v>
      </c>
      <c r="Q136" s="62" t="s">
        <v>443</v>
      </c>
      <c r="R136" s="62" t="s">
        <v>443</v>
      </c>
      <c r="S136" s="62" t="s">
        <v>443</v>
      </c>
      <c r="T136" s="62" t="s">
        <v>443</v>
      </c>
      <c r="U136" s="62" t="s">
        <v>443</v>
      </c>
      <c r="V136" s="62" t="s">
        <v>443</v>
      </c>
      <c r="W136" s="62" t="s">
        <v>443</v>
      </c>
      <c r="X136" s="62" t="s">
        <v>443</v>
      </c>
      <c r="Y136" s="62" t="s">
        <v>443</v>
      </c>
      <c r="Z136" s="62" t="s">
        <v>443</v>
      </c>
      <c r="AA136" s="62" t="s">
        <v>443</v>
      </c>
      <c r="AB136" s="62" t="s">
        <v>443</v>
      </c>
      <c r="AC136" s="62" t="s">
        <v>443</v>
      </c>
      <c r="AD136" s="62" t="s">
        <v>443</v>
      </c>
      <c r="AE136" s="158"/>
      <c r="AF136" s="159" t="s">
        <v>443</v>
      </c>
      <c r="AG136" s="62" t="s">
        <v>443</v>
      </c>
      <c r="AH136" s="62" t="s">
        <v>443</v>
      </c>
      <c r="AI136" s="62" t="s">
        <v>443</v>
      </c>
      <c r="AJ136" s="62" t="s">
        <v>443</v>
      </c>
      <c r="AK136" s="62">
        <v>25322.341</v>
      </c>
      <c r="AL136" s="40" t="s">
        <v>416</v>
      </c>
    </row>
    <row r="137" spans="1:38" ht="26.25" hidden="1" customHeight="1" thickBot="1">
      <c r="A137" s="60" t="s">
        <v>288</v>
      </c>
      <c r="B137" s="60" t="s">
        <v>315</v>
      </c>
      <c r="C137" s="61" t="s">
        <v>316</v>
      </c>
      <c r="D137" s="62"/>
      <c r="E137" s="62" t="s">
        <v>443</v>
      </c>
      <c r="F137" s="62">
        <v>2.4282000000000001E-4</v>
      </c>
      <c r="G137" s="62" t="s">
        <v>443</v>
      </c>
      <c r="H137" s="62" t="s">
        <v>444</v>
      </c>
      <c r="I137" s="62" t="s">
        <v>443</v>
      </c>
      <c r="J137" s="62" t="s">
        <v>443</v>
      </c>
      <c r="K137" s="62" t="s">
        <v>443</v>
      </c>
      <c r="L137" s="62" t="s">
        <v>443</v>
      </c>
      <c r="M137" s="62" t="s">
        <v>443</v>
      </c>
      <c r="N137" s="62" t="s">
        <v>443</v>
      </c>
      <c r="O137" s="62" t="s">
        <v>443</v>
      </c>
      <c r="P137" s="62" t="s">
        <v>443</v>
      </c>
      <c r="Q137" s="62" t="s">
        <v>443</v>
      </c>
      <c r="R137" s="62" t="s">
        <v>443</v>
      </c>
      <c r="S137" s="62" t="s">
        <v>443</v>
      </c>
      <c r="T137" s="62" t="s">
        <v>443</v>
      </c>
      <c r="U137" s="62" t="s">
        <v>443</v>
      </c>
      <c r="V137" s="62" t="s">
        <v>443</v>
      </c>
      <c r="W137" s="62" t="s">
        <v>443</v>
      </c>
      <c r="X137" s="62" t="s">
        <v>443</v>
      </c>
      <c r="Y137" s="62" t="s">
        <v>443</v>
      </c>
      <c r="Z137" s="62" t="s">
        <v>443</v>
      </c>
      <c r="AA137" s="62" t="s">
        <v>443</v>
      </c>
      <c r="AB137" s="62" t="s">
        <v>443</v>
      </c>
      <c r="AC137" s="62" t="s">
        <v>443</v>
      </c>
      <c r="AD137" s="157" t="s">
        <v>443</v>
      </c>
      <c r="AE137" s="158"/>
      <c r="AF137" s="159" t="s">
        <v>443</v>
      </c>
      <c r="AG137" s="62" t="s">
        <v>443</v>
      </c>
      <c r="AH137" s="62" t="s">
        <v>443</v>
      </c>
      <c r="AI137" s="62" t="s">
        <v>443</v>
      </c>
      <c r="AJ137" s="62" t="s">
        <v>443</v>
      </c>
      <c r="AK137" s="62">
        <v>16188</v>
      </c>
      <c r="AL137" s="40" t="s">
        <v>416</v>
      </c>
    </row>
    <row r="138" spans="1:38" ht="26.25" hidden="1" customHeight="1" thickBot="1">
      <c r="A138" s="64" t="s">
        <v>288</v>
      </c>
      <c r="B138" s="64" t="s">
        <v>317</v>
      </c>
      <c r="C138" s="66" t="s">
        <v>318</v>
      </c>
      <c r="D138" s="63"/>
      <c r="E138" s="62" t="s">
        <v>443</v>
      </c>
      <c r="F138" s="62" t="s">
        <v>443</v>
      </c>
      <c r="G138" s="62" t="s">
        <v>443</v>
      </c>
      <c r="H138" s="62" t="s">
        <v>443</v>
      </c>
      <c r="I138" s="62" t="s">
        <v>443</v>
      </c>
      <c r="J138" s="62" t="s">
        <v>443</v>
      </c>
      <c r="K138" s="62" t="s">
        <v>443</v>
      </c>
      <c r="L138" s="62" t="s">
        <v>443</v>
      </c>
      <c r="M138" s="62" t="s">
        <v>443</v>
      </c>
      <c r="N138" s="62" t="s">
        <v>443</v>
      </c>
      <c r="O138" s="62" t="s">
        <v>443</v>
      </c>
      <c r="P138" s="62" t="s">
        <v>443</v>
      </c>
      <c r="Q138" s="62" t="s">
        <v>443</v>
      </c>
      <c r="R138" s="62" t="s">
        <v>443</v>
      </c>
      <c r="S138" s="62" t="s">
        <v>443</v>
      </c>
      <c r="T138" s="62" t="s">
        <v>443</v>
      </c>
      <c r="U138" s="62" t="s">
        <v>443</v>
      </c>
      <c r="V138" s="62" t="s">
        <v>443</v>
      </c>
      <c r="W138" s="62" t="s">
        <v>443</v>
      </c>
      <c r="X138" s="62" t="s">
        <v>443</v>
      </c>
      <c r="Y138" s="62" t="s">
        <v>443</v>
      </c>
      <c r="Z138" s="62" t="s">
        <v>443</v>
      </c>
      <c r="AA138" s="62" t="s">
        <v>443</v>
      </c>
      <c r="AB138" s="62" t="s">
        <v>443</v>
      </c>
      <c r="AC138" s="62" t="s">
        <v>443</v>
      </c>
      <c r="AD138" s="62" t="s">
        <v>443</v>
      </c>
      <c r="AE138" s="158"/>
      <c r="AF138" s="159" t="s">
        <v>443</v>
      </c>
      <c r="AG138" s="159" t="s">
        <v>443</v>
      </c>
      <c r="AH138" s="159" t="s">
        <v>443</v>
      </c>
      <c r="AI138" s="159" t="s">
        <v>443</v>
      </c>
      <c r="AJ138" s="159" t="s">
        <v>443</v>
      </c>
      <c r="AK138" s="159" t="s">
        <v>443</v>
      </c>
      <c r="AL138" s="40" t="s">
        <v>416</v>
      </c>
    </row>
    <row r="139" spans="1:38" ht="26.25" hidden="1" customHeight="1" thickBot="1">
      <c r="A139" s="64" t="s">
        <v>288</v>
      </c>
      <c r="B139" s="64" t="s">
        <v>319</v>
      </c>
      <c r="C139" s="66" t="s">
        <v>377</v>
      </c>
      <c r="D139" s="63"/>
      <c r="E139" s="62" t="s">
        <v>443</v>
      </c>
      <c r="F139" s="62" t="s">
        <v>443</v>
      </c>
      <c r="G139" s="62" t="s">
        <v>443</v>
      </c>
      <c r="H139" s="62" t="s">
        <v>444</v>
      </c>
      <c r="I139" s="62" t="s">
        <v>444</v>
      </c>
      <c r="J139" s="62" t="s">
        <v>444</v>
      </c>
      <c r="K139" s="62" t="s">
        <v>444</v>
      </c>
      <c r="L139" s="62" t="s">
        <v>444</v>
      </c>
      <c r="M139" s="62" t="s">
        <v>443</v>
      </c>
      <c r="N139" s="62" t="s">
        <v>444</v>
      </c>
      <c r="O139" s="62" t="s">
        <v>444</v>
      </c>
      <c r="P139" s="62" t="s">
        <v>443</v>
      </c>
      <c r="Q139" s="62" t="s">
        <v>444</v>
      </c>
      <c r="R139" s="62" t="s">
        <v>444</v>
      </c>
      <c r="S139" s="62" t="s">
        <v>444</v>
      </c>
      <c r="T139" s="62" t="s">
        <v>443</v>
      </c>
      <c r="U139" s="62" t="s">
        <v>443</v>
      </c>
      <c r="V139" s="62" t="s">
        <v>443</v>
      </c>
      <c r="W139" s="62" t="s">
        <v>444</v>
      </c>
      <c r="X139" s="62" t="s">
        <v>443</v>
      </c>
      <c r="Y139" s="62" t="s">
        <v>443</v>
      </c>
      <c r="Z139" s="62" t="s">
        <v>443</v>
      </c>
      <c r="AA139" s="62" t="s">
        <v>443</v>
      </c>
      <c r="AB139" s="62" t="s">
        <v>443</v>
      </c>
      <c r="AC139" s="62" t="s">
        <v>443</v>
      </c>
      <c r="AD139" s="62" t="s">
        <v>443</v>
      </c>
      <c r="AE139" s="158"/>
      <c r="AF139" s="159" t="s">
        <v>443</v>
      </c>
      <c r="AG139" s="159" t="s">
        <v>443</v>
      </c>
      <c r="AH139" s="159" t="s">
        <v>443</v>
      </c>
      <c r="AI139" s="159" t="s">
        <v>443</v>
      </c>
      <c r="AJ139" s="159" t="s">
        <v>443</v>
      </c>
      <c r="AK139" s="159" t="s">
        <v>443</v>
      </c>
      <c r="AL139" s="40" t="s">
        <v>412</v>
      </c>
    </row>
    <row r="140" spans="1:38" ht="26.25" hidden="1" customHeight="1" thickBot="1">
      <c r="A140" s="60" t="s">
        <v>321</v>
      </c>
      <c r="B140" s="64" t="s">
        <v>322</v>
      </c>
      <c r="C140" s="61" t="s">
        <v>378</v>
      </c>
      <c r="D140" s="62"/>
      <c r="E140" s="62" t="s">
        <v>442</v>
      </c>
      <c r="F140" s="62" t="s">
        <v>442</v>
      </c>
      <c r="G140" s="62" t="s">
        <v>442</v>
      </c>
      <c r="H140" s="62" t="s">
        <v>442</v>
      </c>
      <c r="I140" s="62" t="s">
        <v>442</v>
      </c>
      <c r="J140" s="62" t="s">
        <v>442</v>
      </c>
      <c r="K140" s="62" t="s">
        <v>442</v>
      </c>
      <c r="L140" s="62" t="s">
        <v>442</v>
      </c>
      <c r="M140" s="62" t="s">
        <v>442</v>
      </c>
      <c r="N140" s="62" t="s">
        <v>442</v>
      </c>
      <c r="O140" s="62" t="s">
        <v>442</v>
      </c>
      <c r="P140" s="62" t="s">
        <v>442</v>
      </c>
      <c r="Q140" s="62" t="s">
        <v>442</v>
      </c>
      <c r="R140" s="62" t="s">
        <v>442</v>
      </c>
      <c r="S140" s="62" t="s">
        <v>442</v>
      </c>
      <c r="T140" s="62" t="s">
        <v>442</v>
      </c>
      <c r="U140" s="62" t="s">
        <v>442</v>
      </c>
      <c r="V140" s="62" t="s">
        <v>442</v>
      </c>
      <c r="W140" s="62" t="s">
        <v>442</v>
      </c>
      <c r="X140" s="62" t="s">
        <v>442</v>
      </c>
      <c r="Y140" s="62" t="s">
        <v>442</v>
      </c>
      <c r="Z140" s="62" t="s">
        <v>442</v>
      </c>
      <c r="AA140" s="62" t="s">
        <v>442</v>
      </c>
      <c r="AB140" s="62" t="s">
        <v>442</v>
      </c>
      <c r="AC140" s="62" t="s">
        <v>442</v>
      </c>
      <c r="AD140" s="157" t="s">
        <v>442</v>
      </c>
      <c r="AE140" s="158"/>
      <c r="AF140" s="159" t="s">
        <v>442</v>
      </c>
      <c r="AG140" s="62" t="s">
        <v>442</v>
      </c>
      <c r="AH140" s="62" t="s">
        <v>442</v>
      </c>
      <c r="AI140" s="62" t="s">
        <v>442</v>
      </c>
      <c r="AJ140" s="62" t="s">
        <v>442</v>
      </c>
      <c r="AK140" s="62" t="s">
        <v>442</v>
      </c>
      <c r="AL140" s="40" t="s">
        <v>412</v>
      </c>
    </row>
    <row r="141" spans="1:38" s="6" customFormat="1" ht="37.5" customHeight="1" thickBot="1">
      <c r="A141" s="79"/>
      <c r="B141" s="80" t="s">
        <v>323</v>
      </c>
      <c r="C141" s="81" t="s">
        <v>388</v>
      </c>
      <c r="D141" s="79" t="s">
        <v>142</v>
      </c>
      <c r="E141" s="16">
        <f t="shared" ref="E141:AD141" si="0">SUM(E14:E140)</f>
        <v>21.672792228849939</v>
      </c>
      <c r="F141" s="16">
        <f t="shared" si="0"/>
        <v>27.308012652931751</v>
      </c>
      <c r="G141" s="16">
        <f t="shared" si="0"/>
        <v>74.998961791749011</v>
      </c>
      <c r="H141" s="16">
        <f t="shared" si="0"/>
        <v>9.5695372667420067</v>
      </c>
      <c r="I141" s="16">
        <f t="shared" si="0"/>
        <v>14.755691137698657</v>
      </c>
      <c r="J141" s="16">
        <f t="shared" si="0"/>
        <v>22.247818697134708</v>
      </c>
      <c r="K141" s="16">
        <f t="shared" si="0"/>
        <v>27.913175305594613</v>
      </c>
      <c r="L141" s="16">
        <f t="shared" si="0"/>
        <v>1.474591189922235</v>
      </c>
      <c r="M141" s="16">
        <f t="shared" si="0"/>
        <v>60.193069891192593</v>
      </c>
      <c r="N141" s="16">
        <f t="shared" si="0"/>
        <v>4.5289260714951647</v>
      </c>
      <c r="O141" s="16">
        <f t="shared" si="0"/>
        <v>0.24050069764642537</v>
      </c>
      <c r="P141" s="16">
        <f t="shared" si="0"/>
        <v>0.30418117475541545</v>
      </c>
      <c r="Q141" s="16">
        <f t="shared" si="0"/>
        <v>0.81132851107884052</v>
      </c>
      <c r="R141" s="16">
        <f t="shared" si="0"/>
        <v>2.9089503194995667</v>
      </c>
      <c r="S141" s="16">
        <f t="shared" si="0"/>
        <v>2.3241224383703192</v>
      </c>
      <c r="T141" s="16">
        <f t="shared" si="0"/>
        <v>1.266229822641747</v>
      </c>
      <c r="U141" s="16">
        <f t="shared" si="0"/>
        <v>1.8398661102350651</v>
      </c>
      <c r="V141" s="16">
        <f t="shared" si="0"/>
        <v>9.9826515531403999</v>
      </c>
      <c r="W141" s="16">
        <f t="shared" si="0"/>
        <v>49.518389252582303</v>
      </c>
      <c r="X141" s="16">
        <f t="shared" si="0"/>
        <v>1.472322763322639</v>
      </c>
      <c r="Y141" s="16">
        <f t="shared" si="0"/>
        <v>1.6022119686212564</v>
      </c>
      <c r="Z141" s="16">
        <f t="shared" si="0"/>
        <v>0.62942815403923225</v>
      </c>
      <c r="AA141" s="16">
        <f t="shared" si="0"/>
        <v>0.80371206356239255</v>
      </c>
      <c r="AB141" s="16">
        <f t="shared" si="0"/>
        <v>4.7457865480413606</v>
      </c>
      <c r="AC141" s="16">
        <f t="shared" si="0"/>
        <v>0.95632691572885575</v>
      </c>
      <c r="AD141" s="16">
        <f t="shared" si="0"/>
        <v>216.33167474212337</v>
      </c>
      <c r="AE141" s="52"/>
      <c r="AF141" s="16"/>
      <c r="AG141" s="16"/>
      <c r="AH141" s="16"/>
      <c r="AI141" s="16"/>
      <c r="AJ141" s="16"/>
      <c r="AK141" s="16"/>
      <c r="AL141" s="41"/>
    </row>
    <row r="142" spans="1:38" ht="15" customHeight="1" thickBot="1">
      <c r="A142" s="82"/>
      <c r="B142" s="42"/>
      <c r="C142" s="83"/>
      <c r="D142" s="199" t="s">
        <v>455</v>
      </c>
      <c r="E142" s="198">
        <f>SUM(E14,E17,E18,E24,E48,E49,E50,E57,E72,E73,E131)/E141*100</f>
        <v>52.75885871702085</v>
      </c>
      <c r="F142" s="198">
        <f t="shared" ref="F142:G142" si="1">SUM(F14,F17,F18,F24,F48,F49,F50,F57,F72,F73,F131)/F141*100</f>
        <v>7.0949243929844616</v>
      </c>
      <c r="G142" s="198">
        <f t="shared" si="1"/>
        <v>99.322987326662073</v>
      </c>
      <c r="H142" s="202"/>
      <c r="I142" s="202"/>
      <c r="J142" s="198">
        <f>SUM(J14,J17,J18,J24,J48,J49,J50,J57,J72,J73,J131)/J141*100</f>
        <v>49.366703078707665</v>
      </c>
      <c r="K142" s="202"/>
      <c r="L142" s="202"/>
      <c r="M142" s="202"/>
      <c r="N142" s="198">
        <f t="shared" ref="N142:P142" si="2">SUM(N14,N17,N18,N24,N48,N49,N50,N57,N72,N73,N131)/N141*100</f>
        <v>79.02254185407989</v>
      </c>
      <c r="O142" s="198">
        <f t="shared" si="2"/>
        <v>43.811536883031138</v>
      </c>
      <c r="P142" s="198">
        <f t="shared" si="2"/>
        <v>90.195442171063803</v>
      </c>
      <c r="Q142" s="202"/>
      <c r="R142" s="202"/>
      <c r="S142" s="202"/>
      <c r="T142" s="202"/>
      <c r="U142" s="202"/>
      <c r="V142" s="202"/>
      <c r="W142" s="7"/>
      <c r="X142" s="7"/>
      <c r="Y142" s="7"/>
      <c r="Z142" s="7"/>
      <c r="AA142" s="7"/>
      <c r="AB142" s="7"/>
      <c r="AC142" s="7"/>
      <c r="AD142" s="7"/>
      <c r="AE142" s="53"/>
      <c r="AF142" s="8"/>
      <c r="AG142" s="8"/>
      <c r="AH142" s="8"/>
      <c r="AI142" s="8"/>
      <c r="AJ142" s="8"/>
      <c r="AK142" s="8"/>
      <c r="AL142" s="42"/>
    </row>
    <row r="143" spans="1:38" ht="15" customHeight="1" thickBot="1">
      <c r="A143" s="200"/>
      <c r="B143" s="42"/>
      <c r="C143" s="83"/>
      <c r="D143" s="199"/>
      <c r="E143" s="198">
        <f>SUM(E14,E17,E18,E24,E48,E49,E50,E57,E72,E73,E131)</f>
        <v>11.434317832052415</v>
      </c>
      <c r="F143" s="198">
        <f t="shared" ref="F143:G143" si="3">SUM(F14,F17,F18,F24,F48,F49,F50,F57,F72,F73,F131)</f>
        <v>1.9374828509521378</v>
      </c>
      <c r="G143" s="198">
        <f t="shared" si="3"/>
        <v>74.491209315546996</v>
      </c>
      <c r="H143" s="202"/>
      <c r="I143" s="202"/>
      <c r="J143" s="198">
        <f>SUM(J14,J17,J18,J24,J48,J49,J50,J57,J72,J73,J131)</f>
        <v>10.983014597703699</v>
      </c>
      <c r="K143" s="202"/>
      <c r="L143" s="202"/>
      <c r="M143" s="202"/>
      <c r="N143" s="198">
        <f t="shared" ref="N143:P143" si="4">SUM(N14,N17,N18,N24,N48,N49,N50,N57,N72,N73,N131)</f>
        <v>3.5788725003876025</v>
      </c>
      <c r="O143" s="198">
        <f t="shared" si="4"/>
        <v>0.10536705185331086</v>
      </c>
      <c r="P143" s="198">
        <f t="shared" si="4"/>
        <v>0.27435755557178326</v>
      </c>
      <c r="Q143" s="202"/>
      <c r="R143" s="202"/>
      <c r="S143" s="202"/>
      <c r="T143" s="202"/>
      <c r="U143" s="202"/>
      <c r="V143" s="202"/>
      <c r="W143" s="7"/>
      <c r="X143" s="7"/>
      <c r="Y143" s="7"/>
      <c r="Z143" s="7"/>
      <c r="AA143" s="7"/>
      <c r="AB143" s="7"/>
      <c r="AC143" s="7"/>
      <c r="AD143" s="7"/>
      <c r="AE143" s="201"/>
      <c r="AF143" s="8"/>
      <c r="AG143" s="8"/>
      <c r="AH143" s="8"/>
      <c r="AI143" s="8"/>
      <c r="AJ143" s="8"/>
      <c r="AK143" s="8"/>
      <c r="AL143" s="42"/>
    </row>
    <row r="144" spans="1:38" ht="26.25" hidden="1" customHeight="1" thickBot="1">
      <c r="A144" s="85"/>
      <c r="B144" s="43" t="s">
        <v>347</v>
      </c>
      <c r="C144" s="86" t="s">
        <v>354</v>
      </c>
      <c r="D144" s="87" t="s">
        <v>281</v>
      </c>
      <c r="E144" s="9" t="s">
        <v>444</v>
      </c>
      <c r="F144" s="9" t="s">
        <v>444</v>
      </c>
      <c r="G144" s="9" t="s">
        <v>444</v>
      </c>
      <c r="H144" s="9" t="s">
        <v>444</v>
      </c>
      <c r="I144" s="9" t="s">
        <v>444</v>
      </c>
      <c r="J144" s="9" t="s">
        <v>444</v>
      </c>
      <c r="K144" s="9" t="s">
        <v>444</v>
      </c>
      <c r="L144" s="9" t="s">
        <v>444</v>
      </c>
      <c r="M144" s="9" t="s">
        <v>444</v>
      </c>
      <c r="N144" s="9" t="s">
        <v>444</v>
      </c>
      <c r="O144" s="9" t="s">
        <v>444</v>
      </c>
      <c r="P144" s="9" t="s">
        <v>444</v>
      </c>
      <c r="Q144" s="9" t="s">
        <v>444</v>
      </c>
      <c r="R144" s="9" t="s">
        <v>444</v>
      </c>
      <c r="S144" s="9" t="s">
        <v>444</v>
      </c>
      <c r="T144" s="9" t="s">
        <v>444</v>
      </c>
      <c r="U144" s="9" t="s">
        <v>444</v>
      </c>
      <c r="V144" s="9" t="s">
        <v>444</v>
      </c>
      <c r="W144" s="9" t="s">
        <v>444</v>
      </c>
      <c r="X144" s="9" t="s">
        <v>444</v>
      </c>
      <c r="Y144" s="9" t="s">
        <v>444</v>
      </c>
      <c r="Z144" s="9" t="s">
        <v>444</v>
      </c>
      <c r="AA144" s="9" t="s">
        <v>444</v>
      </c>
      <c r="AB144" s="9" t="s">
        <v>444</v>
      </c>
      <c r="AC144" s="9" t="s">
        <v>444</v>
      </c>
      <c r="AD144" s="9" t="s">
        <v>444</v>
      </c>
      <c r="AE144" s="54"/>
      <c r="AF144" s="9" t="s">
        <v>444</v>
      </c>
      <c r="AG144" s="9" t="s">
        <v>444</v>
      </c>
      <c r="AH144" s="9" t="s">
        <v>444</v>
      </c>
      <c r="AI144" s="9" t="s">
        <v>444</v>
      </c>
      <c r="AJ144" s="9" t="s">
        <v>444</v>
      </c>
      <c r="AK144" s="9" t="s">
        <v>444</v>
      </c>
      <c r="AL144" s="43" t="s">
        <v>49</v>
      </c>
    </row>
    <row r="145" spans="1:38" ht="26.25" hidden="1" customHeight="1" thickBot="1">
      <c r="A145" s="85"/>
      <c r="B145" s="43" t="s">
        <v>348</v>
      </c>
      <c r="C145" s="86" t="s">
        <v>355</v>
      </c>
      <c r="D145" s="87" t="s">
        <v>281</v>
      </c>
      <c r="E145" s="9" t="s">
        <v>444</v>
      </c>
      <c r="F145" s="9" t="s">
        <v>444</v>
      </c>
      <c r="G145" s="9" t="s">
        <v>444</v>
      </c>
      <c r="H145" s="9" t="s">
        <v>444</v>
      </c>
      <c r="I145" s="9" t="s">
        <v>444</v>
      </c>
      <c r="J145" s="9" t="s">
        <v>444</v>
      </c>
      <c r="K145" s="9" t="s">
        <v>444</v>
      </c>
      <c r="L145" s="9" t="s">
        <v>444</v>
      </c>
      <c r="M145" s="9" t="s">
        <v>444</v>
      </c>
      <c r="N145" s="9" t="s">
        <v>444</v>
      </c>
      <c r="O145" s="9" t="s">
        <v>444</v>
      </c>
      <c r="P145" s="9" t="s">
        <v>444</v>
      </c>
      <c r="Q145" s="9" t="s">
        <v>444</v>
      </c>
      <c r="R145" s="9" t="s">
        <v>444</v>
      </c>
      <c r="S145" s="9" t="s">
        <v>444</v>
      </c>
      <c r="T145" s="9" t="s">
        <v>444</v>
      </c>
      <c r="U145" s="9" t="s">
        <v>444</v>
      </c>
      <c r="V145" s="9" t="s">
        <v>444</v>
      </c>
      <c r="W145" s="9" t="s">
        <v>444</v>
      </c>
      <c r="X145" s="9" t="s">
        <v>444</v>
      </c>
      <c r="Y145" s="9" t="s">
        <v>444</v>
      </c>
      <c r="Z145" s="9" t="s">
        <v>444</v>
      </c>
      <c r="AA145" s="9" t="s">
        <v>444</v>
      </c>
      <c r="AB145" s="9" t="s">
        <v>444</v>
      </c>
      <c r="AC145" s="9" t="s">
        <v>444</v>
      </c>
      <c r="AD145" s="9" t="s">
        <v>444</v>
      </c>
      <c r="AE145" s="54"/>
      <c r="AF145" s="9" t="s">
        <v>444</v>
      </c>
      <c r="AG145" s="9" t="s">
        <v>444</v>
      </c>
      <c r="AH145" s="9" t="s">
        <v>444</v>
      </c>
      <c r="AI145" s="9" t="s">
        <v>444</v>
      </c>
      <c r="AJ145" s="9" t="s">
        <v>444</v>
      </c>
      <c r="AK145" s="9" t="s">
        <v>444</v>
      </c>
      <c r="AL145" s="43" t="s">
        <v>49</v>
      </c>
    </row>
    <row r="146" spans="1:38" ht="26.25" hidden="1" customHeight="1" thickBot="1">
      <c r="A146" s="85"/>
      <c r="B146" s="43" t="s">
        <v>349</v>
      </c>
      <c r="C146" s="86" t="s">
        <v>356</v>
      </c>
      <c r="D146" s="87" t="s">
        <v>281</v>
      </c>
      <c r="E146" s="9" t="s">
        <v>444</v>
      </c>
      <c r="F146" s="9" t="s">
        <v>444</v>
      </c>
      <c r="G146" s="9" t="s">
        <v>444</v>
      </c>
      <c r="H146" s="9" t="s">
        <v>444</v>
      </c>
      <c r="I146" s="9" t="s">
        <v>444</v>
      </c>
      <c r="J146" s="9" t="s">
        <v>444</v>
      </c>
      <c r="K146" s="9" t="s">
        <v>444</v>
      </c>
      <c r="L146" s="9" t="s">
        <v>444</v>
      </c>
      <c r="M146" s="9" t="s">
        <v>444</v>
      </c>
      <c r="N146" s="9" t="s">
        <v>444</v>
      </c>
      <c r="O146" s="9" t="s">
        <v>444</v>
      </c>
      <c r="P146" s="9" t="s">
        <v>444</v>
      </c>
      <c r="Q146" s="9" t="s">
        <v>444</v>
      </c>
      <c r="R146" s="9" t="s">
        <v>444</v>
      </c>
      <c r="S146" s="9" t="s">
        <v>444</v>
      </c>
      <c r="T146" s="9" t="s">
        <v>444</v>
      </c>
      <c r="U146" s="9" t="s">
        <v>444</v>
      </c>
      <c r="V146" s="9" t="s">
        <v>444</v>
      </c>
      <c r="W146" s="9" t="s">
        <v>444</v>
      </c>
      <c r="X146" s="9" t="s">
        <v>444</v>
      </c>
      <c r="Y146" s="9" t="s">
        <v>444</v>
      </c>
      <c r="Z146" s="9" t="s">
        <v>444</v>
      </c>
      <c r="AA146" s="9" t="s">
        <v>444</v>
      </c>
      <c r="AB146" s="9" t="s">
        <v>444</v>
      </c>
      <c r="AC146" s="9" t="s">
        <v>444</v>
      </c>
      <c r="AD146" s="9" t="s">
        <v>444</v>
      </c>
      <c r="AE146" s="54"/>
      <c r="AF146" s="9" t="s">
        <v>444</v>
      </c>
      <c r="AG146" s="9" t="s">
        <v>444</v>
      </c>
      <c r="AH146" s="9" t="s">
        <v>444</v>
      </c>
      <c r="AI146" s="9" t="s">
        <v>444</v>
      </c>
      <c r="AJ146" s="9" t="s">
        <v>444</v>
      </c>
      <c r="AK146" s="9" t="s">
        <v>444</v>
      </c>
      <c r="AL146" s="43" t="s">
        <v>49</v>
      </c>
    </row>
    <row r="147" spans="1:38" ht="26.25" hidden="1" customHeight="1" thickBot="1">
      <c r="A147" s="85"/>
      <c r="B147" s="43" t="s">
        <v>350</v>
      </c>
      <c r="C147" s="86" t="s">
        <v>357</v>
      </c>
      <c r="D147" s="87" t="s">
        <v>281</v>
      </c>
      <c r="E147" s="9" t="s">
        <v>444</v>
      </c>
      <c r="F147" s="9" t="s">
        <v>444</v>
      </c>
      <c r="G147" s="9" t="s">
        <v>444</v>
      </c>
      <c r="H147" s="9" t="s">
        <v>444</v>
      </c>
      <c r="I147" s="9" t="s">
        <v>444</v>
      </c>
      <c r="J147" s="9" t="s">
        <v>444</v>
      </c>
      <c r="K147" s="9" t="s">
        <v>444</v>
      </c>
      <c r="L147" s="9" t="s">
        <v>444</v>
      </c>
      <c r="M147" s="9" t="s">
        <v>444</v>
      </c>
      <c r="N147" s="9" t="s">
        <v>444</v>
      </c>
      <c r="O147" s="9" t="s">
        <v>444</v>
      </c>
      <c r="P147" s="9" t="s">
        <v>444</v>
      </c>
      <c r="Q147" s="9" t="s">
        <v>444</v>
      </c>
      <c r="R147" s="9" t="s">
        <v>444</v>
      </c>
      <c r="S147" s="9" t="s">
        <v>444</v>
      </c>
      <c r="T147" s="9" t="s">
        <v>444</v>
      </c>
      <c r="U147" s="9" t="s">
        <v>444</v>
      </c>
      <c r="V147" s="9" t="s">
        <v>444</v>
      </c>
      <c r="W147" s="9" t="s">
        <v>444</v>
      </c>
      <c r="X147" s="9" t="s">
        <v>444</v>
      </c>
      <c r="Y147" s="9" t="s">
        <v>444</v>
      </c>
      <c r="Z147" s="9" t="s">
        <v>444</v>
      </c>
      <c r="AA147" s="9" t="s">
        <v>444</v>
      </c>
      <c r="AB147" s="9" t="s">
        <v>444</v>
      </c>
      <c r="AC147" s="9" t="s">
        <v>444</v>
      </c>
      <c r="AD147" s="9" t="s">
        <v>444</v>
      </c>
      <c r="AE147" s="54"/>
      <c r="AF147" s="9" t="s">
        <v>444</v>
      </c>
      <c r="AG147" s="9" t="s">
        <v>444</v>
      </c>
      <c r="AH147" s="9" t="s">
        <v>444</v>
      </c>
      <c r="AI147" s="9" t="s">
        <v>444</v>
      </c>
      <c r="AJ147" s="9" t="s">
        <v>444</v>
      </c>
      <c r="AK147" s="9" t="s">
        <v>444</v>
      </c>
      <c r="AL147" s="43" t="s">
        <v>49</v>
      </c>
    </row>
    <row r="148" spans="1:38" ht="26.25" hidden="1" customHeight="1" thickBot="1">
      <c r="A148" s="85"/>
      <c r="B148" s="43" t="s">
        <v>351</v>
      </c>
      <c r="C148" s="86" t="s">
        <v>358</v>
      </c>
      <c r="D148" s="87" t="s">
        <v>281</v>
      </c>
      <c r="E148" s="9" t="s">
        <v>444</v>
      </c>
      <c r="F148" s="9" t="s">
        <v>444</v>
      </c>
      <c r="G148" s="9" t="s">
        <v>444</v>
      </c>
      <c r="H148" s="9" t="s">
        <v>444</v>
      </c>
      <c r="I148" s="9" t="s">
        <v>444</v>
      </c>
      <c r="J148" s="9" t="s">
        <v>444</v>
      </c>
      <c r="K148" s="9" t="s">
        <v>444</v>
      </c>
      <c r="L148" s="9" t="s">
        <v>444</v>
      </c>
      <c r="M148" s="9" t="s">
        <v>444</v>
      </c>
      <c r="N148" s="9" t="s">
        <v>444</v>
      </c>
      <c r="O148" s="9" t="s">
        <v>444</v>
      </c>
      <c r="P148" s="9" t="s">
        <v>444</v>
      </c>
      <c r="Q148" s="9" t="s">
        <v>444</v>
      </c>
      <c r="R148" s="9" t="s">
        <v>444</v>
      </c>
      <c r="S148" s="9" t="s">
        <v>444</v>
      </c>
      <c r="T148" s="9" t="s">
        <v>444</v>
      </c>
      <c r="U148" s="9" t="s">
        <v>444</v>
      </c>
      <c r="V148" s="9" t="s">
        <v>444</v>
      </c>
      <c r="W148" s="9" t="s">
        <v>444</v>
      </c>
      <c r="X148" s="9" t="s">
        <v>444</v>
      </c>
      <c r="Y148" s="9" t="s">
        <v>444</v>
      </c>
      <c r="Z148" s="9" t="s">
        <v>444</v>
      </c>
      <c r="AA148" s="9" t="s">
        <v>444</v>
      </c>
      <c r="AB148" s="9" t="s">
        <v>444</v>
      </c>
      <c r="AC148" s="9" t="s">
        <v>444</v>
      </c>
      <c r="AD148" s="9" t="s">
        <v>444</v>
      </c>
      <c r="AE148" s="54"/>
      <c r="AF148" s="9" t="s">
        <v>444</v>
      </c>
      <c r="AG148" s="9" t="s">
        <v>444</v>
      </c>
      <c r="AH148" s="9" t="s">
        <v>444</v>
      </c>
      <c r="AI148" s="9" t="s">
        <v>444</v>
      </c>
      <c r="AJ148" s="9" t="s">
        <v>444</v>
      </c>
      <c r="AK148" s="9" t="s">
        <v>444</v>
      </c>
      <c r="AL148" s="43" t="s">
        <v>49</v>
      </c>
    </row>
    <row r="149" spans="1:38" ht="26.25" hidden="1" customHeight="1" thickBot="1">
      <c r="A149" s="85"/>
      <c r="B149" s="43" t="s">
        <v>352</v>
      </c>
      <c r="C149" s="86" t="s">
        <v>359</v>
      </c>
      <c r="D149" s="87" t="s">
        <v>281</v>
      </c>
      <c r="E149" s="9" t="s">
        <v>444</v>
      </c>
      <c r="F149" s="9" t="s">
        <v>444</v>
      </c>
      <c r="G149" s="9" t="s">
        <v>444</v>
      </c>
      <c r="H149" s="9" t="s">
        <v>444</v>
      </c>
      <c r="I149" s="9" t="s">
        <v>444</v>
      </c>
      <c r="J149" s="9" t="s">
        <v>444</v>
      </c>
      <c r="K149" s="9" t="s">
        <v>444</v>
      </c>
      <c r="L149" s="9" t="s">
        <v>444</v>
      </c>
      <c r="M149" s="9" t="s">
        <v>444</v>
      </c>
      <c r="N149" s="9" t="s">
        <v>444</v>
      </c>
      <c r="O149" s="9" t="s">
        <v>444</v>
      </c>
      <c r="P149" s="9" t="s">
        <v>444</v>
      </c>
      <c r="Q149" s="9" t="s">
        <v>444</v>
      </c>
      <c r="R149" s="9" t="s">
        <v>444</v>
      </c>
      <c r="S149" s="9" t="s">
        <v>444</v>
      </c>
      <c r="T149" s="9" t="s">
        <v>444</v>
      </c>
      <c r="U149" s="9" t="s">
        <v>444</v>
      </c>
      <c r="V149" s="9" t="s">
        <v>444</v>
      </c>
      <c r="W149" s="9" t="s">
        <v>444</v>
      </c>
      <c r="X149" s="9" t="s">
        <v>444</v>
      </c>
      <c r="Y149" s="9" t="s">
        <v>444</v>
      </c>
      <c r="Z149" s="9" t="s">
        <v>444</v>
      </c>
      <c r="AA149" s="9" t="s">
        <v>444</v>
      </c>
      <c r="AB149" s="9" t="s">
        <v>444</v>
      </c>
      <c r="AC149" s="9" t="s">
        <v>444</v>
      </c>
      <c r="AD149" s="9" t="s">
        <v>444</v>
      </c>
      <c r="AE149" s="54"/>
      <c r="AF149" s="9" t="s">
        <v>444</v>
      </c>
      <c r="AG149" s="9" t="s">
        <v>444</v>
      </c>
      <c r="AH149" s="9" t="s">
        <v>444</v>
      </c>
      <c r="AI149" s="9" t="s">
        <v>444</v>
      </c>
      <c r="AJ149" s="9" t="s">
        <v>444</v>
      </c>
      <c r="AK149" s="9" t="s">
        <v>444</v>
      </c>
      <c r="AL149" s="43" t="s">
        <v>413</v>
      </c>
    </row>
    <row r="150" spans="1:38" ht="26.25" hidden="1" customHeight="1" thickBot="1">
      <c r="A150" s="85" t="s">
        <v>430</v>
      </c>
      <c r="B150" s="43" t="s">
        <v>353</v>
      </c>
      <c r="C150" s="86" t="s">
        <v>360</v>
      </c>
      <c r="D150" s="87" t="s">
        <v>281</v>
      </c>
      <c r="E150" s="9" t="s">
        <v>444</v>
      </c>
      <c r="F150" s="9" t="s">
        <v>444</v>
      </c>
      <c r="G150" s="9" t="s">
        <v>444</v>
      </c>
      <c r="H150" s="9" t="s">
        <v>444</v>
      </c>
      <c r="I150" s="9" t="s">
        <v>444</v>
      </c>
      <c r="J150" s="9" t="s">
        <v>444</v>
      </c>
      <c r="K150" s="9" t="s">
        <v>444</v>
      </c>
      <c r="L150" s="9" t="s">
        <v>444</v>
      </c>
      <c r="M150" s="9" t="s">
        <v>444</v>
      </c>
      <c r="N150" s="9" t="s">
        <v>444</v>
      </c>
      <c r="O150" s="9" t="s">
        <v>444</v>
      </c>
      <c r="P150" s="9" t="s">
        <v>444</v>
      </c>
      <c r="Q150" s="9" t="s">
        <v>444</v>
      </c>
      <c r="R150" s="9" t="s">
        <v>444</v>
      </c>
      <c r="S150" s="9" t="s">
        <v>444</v>
      </c>
      <c r="T150" s="9" t="s">
        <v>444</v>
      </c>
      <c r="U150" s="9" t="s">
        <v>444</v>
      </c>
      <c r="V150" s="9" t="s">
        <v>444</v>
      </c>
      <c r="W150" s="9" t="s">
        <v>444</v>
      </c>
      <c r="X150" s="9" t="s">
        <v>444</v>
      </c>
      <c r="Y150" s="9" t="s">
        <v>444</v>
      </c>
      <c r="Z150" s="9" t="s">
        <v>444</v>
      </c>
      <c r="AA150" s="9" t="s">
        <v>444</v>
      </c>
      <c r="AB150" s="9" t="s">
        <v>444</v>
      </c>
      <c r="AC150" s="9" t="s">
        <v>444</v>
      </c>
      <c r="AD150" s="9" t="s">
        <v>444</v>
      </c>
      <c r="AE150" s="54"/>
      <c r="AF150" s="9" t="s">
        <v>444</v>
      </c>
      <c r="AG150" s="9" t="s">
        <v>444</v>
      </c>
      <c r="AH150" s="9" t="s">
        <v>444</v>
      </c>
      <c r="AI150" s="9" t="s">
        <v>444</v>
      </c>
      <c r="AJ150" s="9" t="s">
        <v>444</v>
      </c>
      <c r="AK150" s="9" t="s">
        <v>444</v>
      </c>
      <c r="AL150" s="43" t="s">
        <v>413</v>
      </c>
    </row>
    <row r="151" spans="1:38" ht="15" customHeight="1" thickBot="1">
      <c r="A151" s="93"/>
      <c r="B151" s="94"/>
      <c r="C151" s="94"/>
      <c r="D151" s="84"/>
      <c r="E151"/>
      <c r="F151"/>
      <c r="G151"/>
      <c r="H151"/>
      <c r="I151"/>
      <c r="J151"/>
      <c r="K151"/>
      <c r="L151"/>
      <c r="M151"/>
      <c r="N151"/>
      <c r="O151" s="84"/>
      <c r="P151" s="84"/>
      <c r="Q151" s="84"/>
      <c r="R151" s="84"/>
      <c r="S151" s="84"/>
      <c r="T151" s="84"/>
      <c r="U151" s="84"/>
      <c r="V151" s="84"/>
      <c r="W151" s="84"/>
      <c r="X151" s="84"/>
      <c r="Y151" s="84"/>
      <c r="Z151" s="84"/>
      <c r="AA151" s="84"/>
      <c r="AB151" s="84"/>
      <c r="AC151" s="84"/>
      <c r="AD151" s="84"/>
      <c r="AE151" s="57"/>
      <c r="AF151" s="84"/>
      <c r="AG151" s="84"/>
      <c r="AH151" s="84"/>
      <c r="AI151" s="84"/>
      <c r="AJ151" s="84"/>
      <c r="AK151" s="84"/>
      <c r="AL151" s="46"/>
    </row>
    <row r="152" spans="1:38" ht="26.25" customHeight="1" thickBot="1">
      <c r="A152" s="88"/>
      <c r="B152" s="44" t="s">
        <v>325</v>
      </c>
      <c r="C152" s="89" t="s">
        <v>369</v>
      </c>
      <c r="D152" s="88"/>
      <c r="E152" s="88" t="s">
        <v>444</v>
      </c>
      <c r="F152" s="88" t="s">
        <v>444</v>
      </c>
      <c r="G152" s="88" t="s">
        <v>444</v>
      </c>
      <c r="H152" s="88" t="s">
        <v>444</v>
      </c>
      <c r="I152" s="88" t="s">
        <v>444</v>
      </c>
      <c r="J152" s="88" t="s">
        <v>444</v>
      </c>
      <c r="K152" s="88" t="s">
        <v>444</v>
      </c>
      <c r="L152" s="88" t="s">
        <v>444</v>
      </c>
      <c r="M152" s="88" t="s">
        <v>444</v>
      </c>
      <c r="N152" s="88" t="s">
        <v>444</v>
      </c>
      <c r="O152" s="88" t="s">
        <v>444</v>
      </c>
      <c r="P152" s="88" t="s">
        <v>444</v>
      </c>
      <c r="Q152" s="88" t="s">
        <v>444</v>
      </c>
      <c r="R152" s="88" t="s">
        <v>444</v>
      </c>
      <c r="S152" s="88" t="s">
        <v>444</v>
      </c>
      <c r="T152" s="88" t="s">
        <v>444</v>
      </c>
      <c r="U152" s="88" t="s">
        <v>444</v>
      </c>
      <c r="V152" s="88" t="s">
        <v>444</v>
      </c>
      <c r="W152" s="88" t="s">
        <v>444</v>
      </c>
      <c r="X152" s="88" t="s">
        <v>444</v>
      </c>
      <c r="Y152" s="88" t="s">
        <v>444</v>
      </c>
      <c r="Z152" s="88" t="s">
        <v>444</v>
      </c>
      <c r="AA152" s="88" t="s">
        <v>444</v>
      </c>
      <c r="AB152" s="88" t="s">
        <v>444</v>
      </c>
      <c r="AC152" s="88" t="s">
        <v>444</v>
      </c>
      <c r="AD152" s="88" t="s">
        <v>444</v>
      </c>
      <c r="AE152" s="170"/>
      <c r="AF152" s="88" t="s">
        <v>444</v>
      </c>
      <c r="AG152" s="88" t="s">
        <v>444</v>
      </c>
      <c r="AH152" s="88" t="s">
        <v>444</v>
      </c>
      <c r="AI152" s="88" t="s">
        <v>444</v>
      </c>
      <c r="AJ152" s="88" t="s">
        <v>444</v>
      </c>
      <c r="AK152" s="88" t="s">
        <v>442</v>
      </c>
      <c r="AL152" s="44"/>
    </row>
    <row r="153" spans="1:38" ht="37.5" customHeight="1" thickBot="1">
      <c r="A153" s="90"/>
      <c r="B153" s="91" t="s">
        <v>367</v>
      </c>
      <c r="C153" s="92" t="s">
        <v>364</v>
      </c>
      <c r="D153" s="90" t="s">
        <v>297</v>
      </c>
      <c r="E153" s="11">
        <f t="shared" ref="E153:AD153" si="5">SUM(E$141, E$152, IF(AND(ISNUMBER(SEARCH($B$4,"AT|BE|CH|GB|IE|LT|LU|NL")),SUM(E$144:E$150)&gt;0),SUM(E$144:E$150)-SUM(E$27:E$33),0))</f>
        <v>21.672792228849939</v>
      </c>
      <c r="F153" s="11">
        <f t="shared" si="5"/>
        <v>27.308012652931751</v>
      </c>
      <c r="G153" s="11">
        <f t="shared" si="5"/>
        <v>74.998961791749011</v>
      </c>
      <c r="H153" s="11">
        <f t="shared" si="5"/>
        <v>9.5695372667420067</v>
      </c>
      <c r="I153" s="11">
        <f t="shared" si="5"/>
        <v>14.755691137698657</v>
      </c>
      <c r="J153" s="11">
        <f t="shared" si="5"/>
        <v>22.247818697134708</v>
      </c>
      <c r="K153" s="11">
        <f t="shared" si="5"/>
        <v>27.913175305594613</v>
      </c>
      <c r="L153" s="11">
        <f t="shared" si="5"/>
        <v>1.474591189922235</v>
      </c>
      <c r="M153" s="11">
        <f t="shared" si="5"/>
        <v>60.193069891192593</v>
      </c>
      <c r="N153" s="11">
        <f t="shared" si="5"/>
        <v>4.5289260714951647</v>
      </c>
      <c r="O153" s="11">
        <f t="shared" si="5"/>
        <v>0.24050069764642537</v>
      </c>
      <c r="P153" s="11">
        <f t="shared" si="5"/>
        <v>0.30418117475541545</v>
      </c>
      <c r="Q153" s="11">
        <f t="shared" si="5"/>
        <v>0.81132851107884052</v>
      </c>
      <c r="R153" s="11">
        <f t="shared" si="5"/>
        <v>2.9089503194995667</v>
      </c>
      <c r="S153" s="11">
        <f t="shared" si="5"/>
        <v>2.3241224383703192</v>
      </c>
      <c r="T153" s="11">
        <f t="shared" si="5"/>
        <v>1.266229822641747</v>
      </c>
      <c r="U153" s="11">
        <f t="shared" si="5"/>
        <v>1.8398661102350651</v>
      </c>
      <c r="V153" s="11">
        <f t="shared" si="5"/>
        <v>9.9826515531403999</v>
      </c>
      <c r="W153" s="11">
        <f t="shared" si="5"/>
        <v>49.518389252582303</v>
      </c>
      <c r="X153" s="11">
        <f t="shared" si="5"/>
        <v>1.472322763322639</v>
      </c>
      <c r="Y153" s="11">
        <f t="shared" si="5"/>
        <v>1.6022119686212564</v>
      </c>
      <c r="Z153" s="11">
        <f t="shared" si="5"/>
        <v>0.62942815403923225</v>
      </c>
      <c r="AA153" s="11">
        <f t="shared" si="5"/>
        <v>0.80371206356239255</v>
      </c>
      <c r="AB153" s="11">
        <f t="shared" si="5"/>
        <v>4.7457865480413606</v>
      </c>
      <c r="AC153" s="11">
        <f t="shared" si="5"/>
        <v>0.95632691572885575</v>
      </c>
      <c r="AD153" s="11">
        <f t="shared" si="5"/>
        <v>216.33167474212337</v>
      </c>
      <c r="AE153" s="54"/>
      <c r="AF153" s="11"/>
      <c r="AG153" s="11"/>
      <c r="AH153" s="11"/>
      <c r="AI153" s="11"/>
      <c r="AJ153" s="11"/>
      <c r="AK153" s="11"/>
      <c r="AL153" s="45"/>
    </row>
    <row r="154" spans="1:38" ht="26.25" customHeight="1" thickBot="1">
      <c r="A154" s="88"/>
      <c r="B154" s="44" t="s">
        <v>326</v>
      </c>
      <c r="C154" s="89" t="s">
        <v>370</v>
      </c>
      <c r="D154" s="88" t="s">
        <v>320</v>
      </c>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55"/>
      <c r="AF154" s="10"/>
      <c r="AG154" s="10"/>
      <c r="AH154" s="10"/>
      <c r="AI154" s="10"/>
      <c r="AJ154" s="10"/>
      <c r="AK154" s="10"/>
      <c r="AL154" s="44"/>
    </row>
    <row r="155" spans="1:38" ht="37.5" customHeight="1" thickBot="1">
      <c r="A155" s="90"/>
      <c r="B155" s="91" t="s">
        <v>368</v>
      </c>
      <c r="C155" s="92" t="s">
        <v>365</v>
      </c>
      <c r="D155" s="90" t="s">
        <v>324</v>
      </c>
      <c r="E155" s="11">
        <f>SUM(E$141, E$154, -1 * IF(OR($B$6=2005,$B$6&gt;=2020),SUM(E$99:E$122),0), IF(AND(ISNUMBER(SEARCH($B$4,"AT|BE|CH|GB|IE|LT|LU|NL")),SUM(E$144:E$150)&gt;0),SUM(E$144:E$150)-SUM(E$27:E$33),0))</f>
        <v>21.672792228849939</v>
      </c>
      <c r="F155" s="11">
        <f>SUM(F$141, F$154, -1 * IF(OR($B$6=2005,$B$6&gt;=2020),SUM(F$99:F$122),0), IF(AND(ISNUMBER(SEARCH($B$4,"AT|BE|CH|GB|IE|LT|LU|NL")),SUM(F$144:F$150)&gt;0),SUM(F$144:F$150)-SUM(F$27:F$33),0))</f>
        <v>27.308012652931751</v>
      </c>
      <c r="G155" s="11">
        <f t="shared" ref="G155:AD155" si="6">SUM(G$141, G$154, IF(AND(ISNUMBER(SEARCH($B$4,"AT|BE|CH|GB|IE|LT|LU|NL")),SUM(G$144:G$150)&gt;0),SUM(G$144:G$150)-SUM(G$27:G$33),0))</f>
        <v>74.998961791749011</v>
      </c>
      <c r="H155" s="11">
        <f t="shared" si="6"/>
        <v>9.5695372667420067</v>
      </c>
      <c r="I155" s="11">
        <f t="shared" si="6"/>
        <v>14.755691137698657</v>
      </c>
      <c r="J155" s="11">
        <f t="shared" si="6"/>
        <v>22.247818697134708</v>
      </c>
      <c r="K155" s="11">
        <f t="shared" si="6"/>
        <v>27.913175305594613</v>
      </c>
      <c r="L155" s="11">
        <f t="shared" si="6"/>
        <v>1.474591189922235</v>
      </c>
      <c r="M155" s="11">
        <f t="shared" si="6"/>
        <v>60.193069891192593</v>
      </c>
      <c r="N155" s="11">
        <f t="shared" si="6"/>
        <v>4.5289260714951647</v>
      </c>
      <c r="O155" s="11">
        <f t="shared" si="6"/>
        <v>0.24050069764642537</v>
      </c>
      <c r="P155" s="11">
        <f t="shared" si="6"/>
        <v>0.30418117475541545</v>
      </c>
      <c r="Q155" s="11">
        <f t="shared" si="6"/>
        <v>0.81132851107884052</v>
      </c>
      <c r="R155" s="11">
        <f t="shared" si="6"/>
        <v>2.9089503194995667</v>
      </c>
      <c r="S155" s="11">
        <f t="shared" si="6"/>
        <v>2.3241224383703192</v>
      </c>
      <c r="T155" s="11">
        <f t="shared" si="6"/>
        <v>1.266229822641747</v>
      </c>
      <c r="U155" s="11">
        <f t="shared" si="6"/>
        <v>1.8398661102350651</v>
      </c>
      <c r="V155" s="11">
        <f t="shared" si="6"/>
        <v>9.9826515531403999</v>
      </c>
      <c r="W155" s="11">
        <f t="shared" si="6"/>
        <v>49.518389252582303</v>
      </c>
      <c r="X155" s="11">
        <f t="shared" si="6"/>
        <v>1.472322763322639</v>
      </c>
      <c r="Y155" s="11">
        <f t="shared" si="6"/>
        <v>1.6022119686212564</v>
      </c>
      <c r="Z155" s="11">
        <f t="shared" si="6"/>
        <v>0.62942815403923225</v>
      </c>
      <c r="AA155" s="11">
        <f t="shared" si="6"/>
        <v>0.80371206356239255</v>
      </c>
      <c r="AB155" s="11">
        <f t="shared" si="6"/>
        <v>4.7457865480413606</v>
      </c>
      <c r="AC155" s="11">
        <f t="shared" si="6"/>
        <v>0.95632691572885575</v>
      </c>
      <c r="AD155" s="11">
        <f t="shared" si="6"/>
        <v>216.33167474212337</v>
      </c>
      <c r="AE155" s="56"/>
      <c r="AF155" s="11"/>
      <c r="AG155" s="11"/>
      <c r="AH155" s="11"/>
      <c r="AI155" s="11"/>
      <c r="AJ155" s="11"/>
      <c r="AK155" s="11"/>
      <c r="AL155" s="45"/>
    </row>
    <row r="156" spans="1:38" ht="15" customHeight="1" thickBot="1">
      <c r="A156" s="93"/>
      <c r="B156" s="94"/>
      <c r="C156" s="94"/>
      <c r="D156" s="84"/>
      <c r="E156"/>
      <c r="F156"/>
      <c r="G156"/>
      <c r="H156"/>
      <c r="I156"/>
      <c r="J156"/>
      <c r="K156"/>
      <c r="L156"/>
      <c r="M156"/>
      <c r="N156"/>
      <c r="O156" s="84"/>
      <c r="P156" s="84"/>
      <c r="Q156" s="84"/>
      <c r="R156" s="84"/>
      <c r="S156" s="84"/>
      <c r="T156" s="84"/>
      <c r="U156" s="84"/>
      <c r="V156" s="84"/>
      <c r="W156" s="84"/>
      <c r="X156" s="84"/>
      <c r="Y156" s="84"/>
      <c r="Z156" s="84"/>
      <c r="AA156" s="84"/>
      <c r="AB156" s="84"/>
      <c r="AC156" s="84"/>
      <c r="AD156" s="84"/>
      <c r="AE156" s="57"/>
      <c r="AF156" s="84"/>
      <c r="AG156" s="84"/>
      <c r="AH156" s="84"/>
      <c r="AI156" s="84"/>
      <c r="AJ156" s="84"/>
      <c r="AK156" s="84"/>
      <c r="AL156" s="46"/>
    </row>
    <row r="157" spans="1:38" ht="26.25" customHeight="1" thickBot="1">
      <c r="A157" s="95" t="s">
        <v>363</v>
      </c>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c r="AA157" s="96"/>
      <c r="AB157" s="96"/>
      <c r="AC157" s="96"/>
      <c r="AD157" s="96"/>
      <c r="AE157" s="58"/>
      <c r="AF157" s="96"/>
      <c r="AG157" s="96"/>
      <c r="AH157" s="96"/>
      <c r="AI157" s="96"/>
      <c r="AJ157" s="96"/>
      <c r="AK157" s="96"/>
      <c r="AL157" s="47"/>
    </row>
    <row r="158" spans="1:38" ht="26.25" customHeight="1" thickBot="1">
      <c r="A158" s="48" t="s">
        <v>327</v>
      </c>
      <c r="B158" s="48" t="s">
        <v>328</v>
      </c>
      <c r="C158" s="97" t="s">
        <v>329</v>
      </c>
      <c r="D158" s="98"/>
      <c r="E158" s="98">
        <v>5.3482231084000006E-2</v>
      </c>
      <c r="F158" s="98">
        <v>0.25404059764900006</v>
      </c>
      <c r="G158" s="98">
        <v>1.3370557771000002E-2</v>
      </c>
      <c r="H158" s="98" t="s">
        <v>443</v>
      </c>
      <c r="I158" s="98" t="s">
        <v>443</v>
      </c>
      <c r="J158" s="98" t="s">
        <v>443</v>
      </c>
      <c r="K158" s="98" t="s">
        <v>443</v>
      </c>
      <c r="L158" s="98" t="s">
        <v>443</v>
      </c>
      <c r="M158" s="98">
        <v>16.044669325200001</v>
      </c>
      <c r="N158" s="98" t="s">
        <v>443</v>
      </c>
      <c r="O158" s="98" t="s">
        <v>443</v>
      </c>
      <c r="P158" s="98" t="s">
        <v>443</v>
      </c>
      <c r="Q158" s="98" t="s">
        <v>443</v>
      </c>
      <c r="R158" s="98" t="s">
        <v>443</v>
      </c>
      <c r="S158" s="98" t="s">
        <v>443</v>
      </c>
      <c r="T158" s="98" t="s">
        <v>443</v>
      </c>
      <c r="U158" s="98" t="s">
        <v>443</v>
      </c>
      <c r="V158" s="98" t="s">
        <v>443</v>
      </c>
      <c r="W158" s="98" t="s">
        <v>443</v>
      </c>
      <c r="X158" s="98" t="s">
        <v>443</v>
      </c>
      <c r="Y158" s="98" t="s">
        <v>443</v>
      </c>
      <c r="Z158" s="98" t="s">
        <v>443</v>
      </c>
      <c r="AA158" s="98" t="s">
        <v>443</v>
      </c>
      <c r="AB158" s="98" t="s">
        <v>443</v>
      </c>
      <c r="AC158" s="98" t="s">
        <v>443</v>
      </c>
      <c r="AD158" s="98" t="s">
        <v>443</v>
      </c>
      <c r="AE158" s="54"/>
      <c r="AF158" s="98" t="s">
        <v>444</v>
      </c>
      <c r="AG158" s="98" t="s">
        <v>442</v>
      </c>
      <c r="AH158" s="98" t="s">
        <v>442</v>
      </c>
      <c r="AI158" s="98" t="s">
        <v>444</v>
      </c>
      <c r="AJ158" s="98" t="s">
        <v>442</v>
      </c>
      <c r="AK158" s="98">
        <v>574.9339841530001</v>
      </c>
      <c r="AL158" s="48" t="s">
        <v>49</v>
      </c>
    </row>
    <row r="159" spans="1:38" ht="26.25" customHeight="1" thickBot="1">
      <c r="A159" s="48" t="s">
        <v>327</v>
      </c>
      <c r="B159" s="48" t="s">
        <v>330</v>
      </c>
      <c r="C159" s="97" t="s">
        <v>331</v>
      </c>
      <c r="D159" s="98"/>
      <c r="E159" s="98" t="s">
        <v>442</v>
      </c>
      <c r="F159" s="98" t="s">
        <v>442</v>
      </c>
      <c r="G159" s="98" t="s">
        <v>442</v>
      </c>
      <c r="H159" s="98" t="s">
        <v>442</v>
      </c>
      <c r="I159" s="98" t="s">
        <v>442</v>
      </c>
      <c r="J159" s="98" t="s">
        <v>442</v>
      </c>
      <c r="K159" s="98" t="s">
        <v>442</v>
      </c>
      <c r="L159" s="98" t="s">
        <v>442</v>
      </c>
      <c r="M159" s="98" t="s">
        <v>442</v>
      </c>
      <c r="N159" s="98" t="s">
        <v>442</v>
      </c>
      <c r="O159" s="98" t="s">
        <v>442</v>
      </c>
      <c r="P159" s="98" t="s">
        <v>442</v>
      </c>
      <c r="Q159" s="98" t="s">
        <v>442</v>
      </c>
      <c r="R159" s="98" t="s">
        <v>442</v>
      </c>
      <c r="S159" s="98" t="s">
        <v>442</v>
      </c>
      <c r="T159" s="98" t="s">
        <v>442</v>
      </c>
      <c r="U159" s="98" t="s">
        <v>442</v>
      </c>
      <c r="V159" s="98" t="s">
        <v>442</v>
      </c>
      <c r="W159" s="98" t="s">
        <v>442</v>
      </c>
      <c r="X159" s="98" t="s">
        <v>442</v>
      </c>
      <c r="Y159" s="98" t="s">
        <v>442</v>
      </c>
      <c r="Z159" s="98" t="s">
        <v>442</v>
      </c>
      <c r="AA159" s="98" t="s">
        <v>442</v>
      </c>
      <c r="AB159" s="98" t="s">
        <v>442</v>
      </c>
      <c r="AC159" s="98" t="s">
        <v>442</v>
      </c>
      <c r="AD159" s="98" t="s">
        <v>442</v>
      </c>
      <c r="AE159" s="54"/>
      <c r="AF159" s="98" t="s">
        <v>444</v>
      </c>
      <c r="AG159" s="98" t="s">
        <v>442</v>
      </c>
      <c r="AH159" s="98" t="s">
        <v>442</v>
      </c>
      <c r="AI159" s="98" t="s">
        <v>444</v>
      </c>
      <c r="AJ159" s="98" t="s">
        <v>442</v>
      </c>
      <c r="AK159" s="98" t="s">
        <v>442</v>
      </c>
      <c r="AL159" s="48" t="s">
        <v>49</v>
      </c>
    </row>
    <row r="160" spans="1:38" ht="26.25" customHeight="1" thickBot="1">
      <c r="A160" s="48" t="s">
        <v>332</v>
      </c>
      <c r="B160" s="48" t="s">
        <v>333</v>
      </c>
      <c r="C160" s="97" t="s">
        <v>411</v>
      </c>
      <c r="D160" s="98"/>
      <c r="E160" s="98" t="s">
        <v>442</v>
      </c>
      <c r="F160" s="98" t="s">
        <v>442</v>
      </c>
      <c r="G160" s="98" t="s">
        <v>442</v>
      </c>
      <c r="H160" s="98" t="s">
        <v>442</v>
      </c>
      <c r="I160" s="98" t="s">
        <v>442</v>
      </c>
      <c r="J160" s="98" t="s">
        <v>442</v>
      </c>
      <c r="K160" s="98" t="s">
        <v>442</v>
      </c>
      <c r="L160" s="98" t="s">
        <v>442</v>
      </c>
      <c r="M160" s="98" t="s">
        <v>442</v>
      </c>
      <c r="N160" s="98" t="s">
        <v>442</v>
      </c>
      <c r="O160" s="98" t="s">
        <v>442</v>
      </c>
      <c r="P160" s="98" t="s">
        <v>442</v>
      </c>
      <c r="Q160" s="98" t="s">
        <v>442</v>
      </c>
      <c r="R160" s="98" t="s">
        <v>442</v>
      </c>
      <c r="S160" s="98" t="s">
        <v>442</v>
      </c>
      <c r="T160" s="98" t="s">
        <v>442</v>
      </c>
      <c r="U160" s="98" t="s">
        <v>442</v>
      </c>
      <c r="V160" s="98" t="s">
        <v>442</v>
      </c>
      <c r="W160" s="98" t="s">
        <v>442</v>
      </c>
      <c r="X160" s="98" t="s">
        <v>442</v>
      </c>
      <c r="Y160" s="98" t="s">
        <v>442</v>
      </c>
      <c r="Z160" s="98" t="s">
        <v>442</v>
      </c>
      <c r="AA160" s="98" t="s">
        <v>442</v>
      </c>
      <c r="AB160" s="98" t="s">
        <v>442</v>
      </c>
      <c r="AC160" s="98" t="s">
        <v>442</v>
      </c>
      <c r="AD160" s="98" t="s">
        <v>442</v>
      </c>
      <c r="AE160" s="54"/>
      <c r="AF160" s="98" t="s">
        <v>442</v>
      </c>
      <c r="AG160" s="98" t="s">
        <v>442</v>
      </c>
      <c r="AH160" s="98" t="s">
        <v>442</v>
      </c>
      <c r="AI160" s="98" t="s">
        <v>442</v>
      </c>
      <c r="AJ160" s="98" t="s">
        <v>442</v>
      </c>
      <c r="AK160" s="98" t="s">
        <v>442</v>
      </c>
      <c r="AL160" s="48" t="s">
        <v>49</v>
      </c>
    </row>
    <row r="161" spans="1:38" ht="26.25" customHeight="1" thickBot="1">
      <c r="A161" s="48" t="s">
        <v>334</v>
      </c>
      <c r="B161" s="48" t="s">
        <v>335</v>
      </c>
      <c r="C161" s="97" t="s">
        <v>336</v>
      </c>
      <c r="D161" s="98"/>
      <c r="E161" s="98" t="s">
        <v>444</v>
      </c>
      <c r="F161" s="98" t="s">
        <v>444</v>
      </c>
      <c r="G161" s="98" t="s">
        <v>444</v>
      </c>
      <c r="H161" s="98" t="s">
        <v>444</v>
      </c>
      <c r="I161" s="98" t="s">
        <v>444</v>
      </c>
      <c r="J161" s="98" t="s">
        <v>444</v>
      </c>
      <c r="K161" s="98" t="s">
        <v>444</v>
      </c>
      <c r="L161" s="98" t="s">
        <v>444</v>
      </c>
      <c r="M161" s="98" t="s">
        <v>444</v>
      </c>
      <c r="N161" s="98" t="s">
        <v>444</v>
      </c>
      <c r="O161" s="98" t="s">
        <v>444</v>
      </c>
      <c r="P161" s="98" t="s">
        <v>444</v>
      </c>
      <c r="Q161" s="98" t="s">
        <v>444</v>
      </c>
      <c r="R161" s="98" t="s">
        <v>444</v>
      </c>
      <c r="S161" s="98" t="s">
        <v>444</v>
      </c>
      <c r="T161" s="98" t="s">
        <v>444</v>
      </c>
      <c r="U161" s="98" t="s">
        <v>444</v>
      </c>
      <c r="V161" s="98" t="s">
        <v>444</v>
      </c>
      <c r="W161" s="98" t="s">
        <v>444</v>
      </c>
      <c r="X161" s="98" t="s">
        <v>444</v>
      </c>
      <c r="Y161" s="98" t="s">
        <v>444</v>
      </c>
      <c r="Z161" s="98" t="s">
        <v>444</v>
      </c>
      <c r="AA161" s="98" t="s">
        <v>444</v>
      </c>
      <c r="AB161" s="98" t="s">
        <v>442</v>
      </c>
      <c r="AC161" s="98" t="s">
        <v>442</v>
      </c>
      <c r="AD161" s="98" t="s">
        <v>442</v>
      </c>
      <c r="AE161" s="54"/>
      <c r="AF161" s="98" t="s">
        <v>442</v>
      </c>
      <c r="AG161" s="98" t="s">
        <v>442</v>
      </c>
      <c r="AH161" s="98" t="s">
        <v>442</v>
      </c>
      <c r="AI161" s="98" t="s">
        <v>442</v>
      </c>
      <c r="AJ161" s="98" t="s">
        <v>442</v>
      </c>
      <c r="AK161" s="98" t="s">
        <v>442</v>
      </c>
      <c r="AL161" s="48" t="s">
        <v>49</v>
      </c>
    </row>
    <row r="162" spans="1:38" ht="26.25" customHeight="1" thickBot="1">
      <c r="A162" s="49" t="s">
        <v>334</v>
      </c>
      <c r="B162" s="49" t="s">
        <v>337</v>
      </c>
      <c r="C162" s="99" t="s">
        <v>338</v>
      </c>
      <c r="D162" s="100"/>
      <c r="E162" s="98" t="s">
        <v>444</v>
      </c>
      <c r="F162" s="98" t="s">
        <v>444</v>
      </c>
      <c r="G162" s="98" t="s">
        <v>444</v>
      </c>
      <c r="H162" s="98" t="s">
        <v>444</v>
      </c>
      <c r="I162" s="98" t="s">
        <v>444</v>
      </c>
      <c r="J162" s="98" t="s">
        <v>444</v>
      </c>
      <c r="K162" s="98" t="s">
        <v>444</v>
      </c>
      <c r="L162" s="98" t="s">
        <v>444</v>
      </c>
      <c r="M162" s="98" t="s">
        <v>444</v>
      </c>
      <c r="N162" s="98" t="s">
        <v>444</v>
      </c>
      <c r="O162" s="98" t="s">
        <v>444</v>
      </c>
      <c r="P162" s="98" t="s">
        <v>444</v>
      </c>
      <c r="Q162" s="98" t="s">
        <v>444</v>
      </c>
      <c r="R162" s="98" t="s">
        <v>444</v>
      </c>
      <c r="S162" s="98" t="s">
        <v>444</v>
      </c>
      <c r="T162" s="98" t="s">
        <v>444</v>
      </c>
      <c r="U162" s="98" t="s">
        <v>444</v>
      </c>
      <c r="V162" s="98" t="s">
        <v>444</v>
      </c>
      <c r="W162" s="98" t="s">
        <v>444</v>
      </c>
      <c r="X162" s="98" t="s">
        <v>444</v>
      </c>
      <c r="Y162" s="98" t="s">
        <v>444</v>
      </c>
      <c r="Z162" s="98" t="s">
        <v>444</v>
      </c>
      <c r="AA162" s="98" t="s">
        <v>444</v>
      </c>
      <c r="AB162" s="98" t="s">
        <v>442</v>
      </c>
      <c r="AC162" s="98" t="s">
        <v>442</v>
      </c>
      <c r="AD162" s="98" t="s">
        <v>442</v>
      </c>
      <c r="AE162" s="54"/>
      <c r="AF162" s="98" t="s">
        <v>442</v>
      </c>
      <c r="AG162" s="98" t="s">
        <v>442</v>
      </c>
      <c r="AH162" s="98" t="s">
        <v>442</v>
      </c>
      <c r="AI162" s="98" t="s">
        <v>442</v>
      </c>
      <c r="AJ162" s="98" t="s">
        <v>442</v>
      </c>
      <c r="AK162" s="98" t="s">
        <v>442</v>
      </c>
      <c r="AL162" s="49" t="s">
        <v>412</v>
      </c>
    </row>
    <row r="163" spans="1:38" ht="26.25" customHeight="1" thickBot="1">
      <c r="A163" s="50" t="s">
        <v>339</v>
      </c>
      <c r="B163" s="50" t="s">
        <v>340</v>
      </c>
      <c r="C163" s="101" t="s">
        <v>341</v>
      </c>
      <c r="D163" s="102"/>
      <c r="E163" s="102" t="s">
        <v>442</v>
      </c>
      <c r="F163" s="102" t="s">
        <v>442</v>
      </c>
      <c r="G163" s="102" t="s">
        <v>442</v>
      </c>
      <c r="H163" s="102" t="s">
        <v>442</v>
      </c>
      <c r="I163" s="102" t="s">
        <v>442</v>
      </c>
      <c r="J163" s="102" t="s">
        <v>442</v>
      </c>
      <c r="K163" s="102" t="s">
        <v>442</v>
      </c>
      <c r="L163" s="102" t="s">
        <v>442</v>
      </c>
      <c r="M163" s="102" t="s">
        <v>442</v>
      </c>
      <c r="N163" s="102" t="s">
        <v>442</v>
      </c>
      <c r="O163" s="102" t="s">
        <v>442</v>
      </c>
      <c r="P163" s="102" t="s">
        <v>442</v>
      </c>
      <c r="Q163" s="102" t="s">
        <v>442</v>
      </c>
      <c r="R163" s="102" t="s">
        <v>442</v>
      </c>
      <c r="S163" s="102" t="s">
        <v>442</v>
      </c>
      <c r="T163" s="102" t="s">
        <v>442</v>
      </c>
      <c r="U163" s="102" t="s">
        <v>442</v>
      </c>
      <c r="V163" s="102" t="s">
        <v>442</v>
      </c>
      <c r="W163" s="102" t="s">
        <v>442</v>
      </c>
      <c r="X163" s="102" t="s">
        <v>442</v>
      </c>
      <c r="Y163" s="102" t="s">
        <v>442</v>
      </c>
      <c r="Z163" s="102" t="s">
        <v>442</v>
      </c>
      <c r="AA163" s="102" t="s">
        <v>442</v>
      </c>
      <c r="AB163" s="102" t="s">
        <v>442</v>
      </c>
      <c r="AC163" s="102" t="s">
        <v>442</v>
      </c>
      <c r="AD163" s="102" t="s">
        <v>442</v>
      </c>
      <c r="AE163" s="54"/>
      <c r="AF163" s="102" t="s">
        <v>442</v>
      </c>
      <c r="AG163" s="102" t="s">
        <v>442</v>
      </c>
      <c r="AH163" s="102" t="s">
        <v>442</v>
      </c>
      <c r="AI163" s="102" t="s">
        <v>442</v>
      </c>
      <c r="AJ163" s="102" t="s">
        <v>442</v>
      </c>
      <c r="AK163" s="102" t="s">
        <v>442</v>
      </c>
      <c r="AL163" s="50" t="s">
        <v>412</v>
      </c>
    </row>
    <row r="164" spans="1:38" ht="26.25" customHeight="1" thickBot="1">
      <c r="A164" s="50" t="s">
        <v>339</v>
      </c>
      <c r="B164" s="50" t="s">
        <v>342</v>
      </c>
      <c r="C164" s="101" t="s">
        <v>343</v>
      </c>
      <c r="D164" s="102"/>
      <c r="E164" s="102">
        <v>0.3165</v>
      </c>
      <c r="F164" s="102">
        <v>0.94950000000000001</v>
      </c>
      <c r="G164" s="102">
        <v>6.3299999999999995E-2</v>
      </c>
      <c r="H164" s="102">
        <v>6.3299999999999995E-2</v>
      </c>
      <c r="I164" s="102">
        <v>0.22518342</v>
      </c>
      <c r="J164" s="102">
        <v>0.27522417999999998</v>
      </c>
      <c r="K164" s="102">
        <v>0.42534645999999998</v>
      </c>
      <c r="L164" s="102">
        <v>2.02665078E-2</v>
      </c>
      <c r="M164" s="102">
        <v>9.4949999999999992</v>
      </c>
      <c r="N164" s="102" t="s">
        <v>443</v>
      </c>
      <c r="O164" s="102" t="s">
        <v>443</v>
      </c>
      <c r="P164" s="102" t="s">
        <v>443</v>
      </c>
      <c r="Q164" s="102" t="s">
        <v>443</v>
      </c>
      <c r="R164" s="102" t="s">
        <v>443</v>
      </c>
      <c r="S164" s="102" t="s">
        <v>443</v>
      </c>
      <c r="T164" s="102" t="s">
        <v>443</v>
      </c>
      <c r="U164" s="102" t="s">
        <v>443</v>
      </c>
      <c r="V164" s="102" t="s">
        <v>443</v>
      </c>
      <c r="W164" s="102" t="s">
        <v>443</v>
      </c>
      <c r="X164" s="102" t="s">
        <v>443</v>
      </c>
      <c r="Y164" s="102" t="s">
        <v>443</v>
      </c>
      <c r="Z164" s="102" t="s">
        <v>443</v>
      </c>
      <c r="AA164" s="102" t="s">
        <v>443</v>
      </c>
      <c r="AB164" s="102" t="s">
        <v>443</v>
      </c>
      <c r="AC164" s="102" t="s">
        <v>443</v>
      </c>
      <c r="AD164" s="102" t="s">
        <v>443</v>
      </c>
      <c r="AE164" s="54"/>
      <c r="AF164" s="102" t="s">
        <v>442</v>
      </c>
      <c r="AG164" s="102" t="s">
        <v>442</v>
      </c>
      <c r="AH164" s="102" t="s">
        <v>442</v>
      </c>
      <c r="AI164" s="102" t="s">
        <v>442</v>
      </c>
      <c r="AJ164" s="102" t="s">
        <v>442</v>
      </c>
      <c r="AK164" s="102">
        <v>3165</v>
      </c>
      <c r="AL164" s="50" t="s">
        <v>344</v>
      </c>
    </row>
    <row r="165" spans="1:38" ht="26.25" customHeight="1" thickBot="1">
      <c r="A165" s="50" t="s">
        <v>339</v>
      </c>
      <c r="B165" s="50" t="s">
        <v>345</v>
      </c>
      <c r="C165" s="101" t="s">
        <v>346</v>
      </c>
      <c r="D165" s="102"/>
      <c r="E165" s="102" t="s">
        <v>444</v>
      </c>
      <c r="F165" s="102" t="s">
        <v>444</v>
      </c>
      <c r="G165" s="102" t="s">
        <v>444</v>
      </c>
      <c r="H165" s="102" t="s">
        <v>444</v>
      </c>
      <c r="I165" s="102" t="s">
        <v>444</v>
      </c>
      <c r="J165" s="102" t="s">
        <v>444</v>
      </c>
      <c r="K165" s="102" t="s">
        <v>444</v>
      </c>
      <c r="L165" s="102" t="s">
        <v>444</v>
      </c>
      <c r="M165" s="102" t="s">
        <v>444</v>
      </c>
      <c r="N165" s="102" t="s">
        <v>444</v>
      </c>
      <c r="O165" s="102" t="s">
        <v>444</v>
      </c>
      <c r="P165" s="102" t="s">
        <v>444</v>
      </c>
      <c r="Q165" s="102" t="s">
        <v>444</v>
      </c>
      <c r="R165" s="102" t="s">
        <v>444</v>
      </c>
      <c r="S165" s="102" t="s">
        <v>444</v>
      </c>
      <c r="T165" s="102" t="s">
        <v>444</v>
      </c>
      <c r="U165" s="102" t="s">
        <v>444</v>
      </c>
      <c r="V165" s="102" t="s">
        <v>444</v>
      </c>
      <c r="W165" s="102" t="s">
        <v>444</v>
      </c>
      <c r="X165" s="102" t="s">
        <v>444</v>
      </c>
      <c r="Y165" s="102" t="s">
        <v>444</v>
      </c>
      <c r="Z165" s="102" t="s">
        <v>444</v>
      </c>
      <c r="AA165" s="102" t="s">
        <v>444</v>
      </c>
      <c r="AB165" s="102" t="s">
        <v>444</v>
      </c>
      <c r="AC165" s="102" t="s">
        <v>444</v>
      </c>
      <c r="AD165" s="102" t="s">
        <v>444</v>
      </c>
      <c r="AE165" s="56"/>
      <c r="AF165" s="102" t="s">
        <v>442</v>
      </c>
      <c r="AG165" s="102" t="s">
        <v>442</v>
      </c>
      <c r="AH165" s="102" t="s">
        <v>442</v>
      </c>
      <c r="AI165" s="102" t="s">
        <v>442</v>
      </c>
      <c r="AJ165" s="102" t="s">
        <v>442</v>
      </c>
      <c r="AK165" s="102" t="s">
        <v>444</v>
      </c>
      <c r="AL165" s="50" t="s">
        <v>412</v>
      </c>
    </row>
    <row r="166" spans="1:38" ht="15" customHeight="1">
      <c r="D166" s="12"/>
      <c r="E166" s="12"/>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4"/>
      <c r="AG166" s="14"/>
      <c r="AH166" s="14"/>
      <c r="AI166" s="14"/>
      <c r="AJ166" s="14"/>
      <c r="AK166" s="14"/>
      <c r="AL166" s="18"/>
    </row>
    <row r="167" spans="1:38" s="113" customFormat="1" ht="52.5" customHeight="1">
      <c r="A167" s="270" t="s">
        <v>371</v>
      </c>
      <c r="B167" s="270"/>
      <c r="C167" s="270"/>
      <c r="D167" s="270"/>
      <c r="E167" s="270"/>
      <c r="F167" s="270"/>
      <c r="G167" s="270"/>
      <c r="H167" s="111"/>
      <c r="I167" s="112"/>
      <c r="J167" s="112"/>
      <c r="K167" s="112"/>
      <c r="L167" s="112"/>
      <c r="M167" s="112"/>
      <c r="N167" s="112"/>
      <c r="O167" s="112"/>
      <c r="P167" s="112"/>
      <c r="Q167" s="112"/>
      <c r="R167" s="112"/>
      <c r="S167" s="112"/>
      <c r="T167" s="112"/>
      <c r="U167" s="112"/>
      <c r="AC167" s="114"/>
      <c r="AD167" s="114"/>
      <c r="AG167" s="115"/>
      <c r="AH167" s="115"/>
      <c r="AI167" s="115"/>
      <c r="AJ167" s="115"/>
      <c r="AK167" s="115"/>
      <c r="AL167" s="115"/>
    </row>
    <row r="168" spans="1:38" s="116" customFormat="1" ht="63.75" customHeight="1">
      <c r="A168" s="270" t="s">
        <v>375</v>
      </c>
      <c r="B168" s="270"/>
      <c r="C168" s="270"/>
      <c r="D168" s="270"/>
      <c r="E168" s="270"/>
      <c r="F168" s="270"/>
      <c r="G168" s="270"/>
      <c r="H168" s="111"/>
      <c r="I168" s="112"/>
      <c r="J168"/>
      <c r="K168"/>
      <c r="L168"/>
      <c r="M168" s="112"/>
      <c r="N168" s="112"/>
      <c r="O168" s="112"/>
      <c r="P168" s="112"/>
      <c r="Q168" s="112"/>
      <c r="R168" s="112"/>
      <c r="S168" s="112"/>
      <c r="T168" s="112"/>
      <c r="U168" s="112"/>
    </row>
    <row r="169" spans="1:38" s="116" customFormat="1" ht="26.25" customHeight="1">
      <c r="A169" s="270" t="s">
        <v>372</v>
      </c>
      <c r="B169" s="270"/>
      <c r="C169" s="270"/>
      <c r="D169" s="270"/>
      <c r="E169" s="270"/>
      <c r="F169" s="270"/>
      <c r="G169" s="270"/>
      <c r="H169" s="111"/>
      <c r="I169" s="112"/>
      <c r="J169"/>
      <c r="K169"/>
      <c r="L169"/>
      <c r="M169" s="112"/>
      <c r="N169" s="112"/>
      <c r="O169" s="112"/>
      <c r="P169" s="112"/>
      <c r="Q169" s="112"/>
      <c r="R169" s="112"/>
      <c r="S169" s="112"/>
      <c r="T169" s="112"/>
      <c r="U169" s="112"/>
    </row>
    <row r="170" spans="1:38" s="113" customFormat="1" ht="26.25" customHeight="1">
      <c r="A170" s="270" t="s">
        <v>373</v>
      </c>
      <c r="B170" s="270"/>
      <c r="C170" s="270"/>
      <c r="D170" s="270"/>
      <c r="E170" s="270"/>
      <c r="F170" s="270"/>
      <c r="G170" s="270"/>
      <c r="H170" s="111"/>
      <c r="I170" s="112"/>
      <c r="J170"/>
      <c r="K170"/>
      <c r="L170"/>
      <c r="M170" s="112"/>
      <c r="N170" s="112"/>
      <c r="O170" s="112"/>
      <c r="P170" s="112"/>
      <c r="Q170" s="112"/>
      <c r="R170" s="112"/>
      <c r="S170" s="112"/>
      <c r="T170" s="112"/>
      <c r="U170" s="112"/>
      <c r="AC170" s="114"/>
      <c r="AD170" s="114"/>
      <c r="AG170" s="115"/>
      <c r="AH170" s="115"/>
      <c r="AI170" s="115"/>
      <c r="AJ170" s="115"/>
      <c r="AK170" s="115"/>
      <c r="AL170" s="115"/>
    </row>
    <row r="171" spans="1:38" s="116" customFormat="1" ht="52.5" customHeight="1">
      <c r="A171" s="270" t="s">
        <v>374</v>
      </c>
      <c r="B171" s="270"/>
      <c r="C171" s="270"/>
      <c r="D171" s="270"/>
      <c r="E171" s="270"/>
      <c r="F171" s="270"/>
      <c r="G171" s="270"/>
      <c r="H171" s="111"/>
      <c r="I171" s="112"/>
      <c r="J171"/>
      <c r="K171"/>
      <c r="L171"/>
      <c r="M171" s="112"/>
      <c r="N171" s="112"/>
      <c r="O171" s="112"/>
      <c r="P171" s="112"/>
      <c r="Q171" s="112"/>
      <c r="R171" s="112"/>
      <c r="S171" s="112"/>
      <c r="T171" s="112"/>
      <c r="U171" s="112"/>
    </row>
  </sheetData>
  <autoFilter ref="A10:AD150" xr:uid="{00000000-0001-0000-1D00-000000000000}">
    <filterColumn colId="1" showButton="0">
      <filters blank="1">
        <filter val="1A1a"/>
        <filter val="1A2a"/>
        <filter val="1A2b"/>
        <filter val="1A2gviii"/>
        <filter val="1B1a"/>
        <filter val="1B1b"/>
        <filter val="1B1c"/>
        <filter val="2A1"/>
        <filter val="2C1"/>
        <filter val="2C2"/>
        <filter val="5C1biii"/>
        <filter val="NATIONAL TOTAL"/>
        <filter val="NFR Code"/>
      </filters>
    </filterColumn>
    <filterColumn colId="2" showButton="0"/>
    <filterColumn colId="4" showButton="0"/>
    <filterColumn colId="5" showButton="0"/>
    <filterColumn colId="6" showButton="0"/>
    <filterColumn colId="8" showButton="0"/>
    <filterColumn colId="9" showButton="0"/>
    <filterColumn colId="10" showButton="0"/>
    <filterColumn colId="13" showButton="0"/>
    <filterColumn colId="14" showButton="0"/>
    <filterColumn colId="16" showButton="0"/>
    <filterColumn colId="17" showButton="0"/>
    <filterColumn colId="18" showButton="0"/>
    <filterColumn colId="19" showButton="0"/>
    <filterColumn colId="20" showButton="0"/>
    <filterColumn colId="22" showButton="0"/>
    <filterColumn colId="23" showButton="0"/>
    <filterColumn colId="24" showButton="0"/>
    <filterColumn colId="25" showButton="0"/>
    <filterColumn colId="26" showButton="0"/>
    <filterColumn colId="27" showButton="0"/>
    <filterColumn colId="28" showButton="0"/>
  </autoFilter>
  <mergeCells count="15">
    <mergeCell ref="A169:G169"/>
    <mergeCell ref="A170:G170"/>
    <mergeCell ref="A171:G171"/>
    <mergeCell ref="Q10:V11"/>
    <mergeCell ref="W10:AD10"/>
    <mergeCell ref="AF10:AL11"/>
    <mergeCell ref="X11:AB11"/>
    <mergeCell ref="A167:G167"/>
    <mergeCell ref="A168:G168"/>
    <mergeCell ref="A10:A12"/>
    <mergeCell ref="B10:D12"/>
    <mergeCell ref="E10:H11"/>
    <mergeCell ref="I10:L11"/>
    <mergeCell ref="M10:M11"/>
    <mergeCell ref="N10:P11"/>
  </mergeCells>
  <pageMargins left="0.7" right="0.7" top="0.75" bottom="0.75" header="0.3" footer="0.3"/>
  <ignoredErrors>
    <ignoredError sqref="E141:AD141 AF16:AK16 E16 AF92:AK92 AF96:AK96 AK94 AF111:AK111 AK98 AF123:AK124 AF122:AJ122 AF128:AK130 AF132:AK133 AF137:AJ137 AF139:AK140 E153:AD155 AF22:AK22 AF25 AI25 AF26 AI26 AF35:AK35 AF37:AK38 AF45:AK46 AF40 AF42 AI42 AJ43 AF49:AK51 AF54:AK54 AF59:AJ59 AF63:AK67 AF71:AK71 AK70 AF75:AK75 AF79:AK81 E35 AJ24 E94 E71 E75 E49:E50 AF77:AJ77 AF76:AJ76 F16:AD16 F94:AD94 E98 F98:AD98 AK103 E103 F103:AD103 F31:AD33 AG15 AI15:AK15 E22 F22:AD22 AG23:AK23 F35:AD35 E37:E38 F37:AD38 E45:E46 F45:AD46 AH40:AI40 F49:AD50 E54 F54:AD54 AF52:AJ52 AF55:AJ55 E63 F63:AD63 E66:E69 F66:AD69 F71:AD71 F75:AD75 E79 F79:AD79 E81 F81:AD81 E96 F96:AD96 AK106 E106 F106:AD106 E111 F111:AD111 E114:E115 F114:AD115 E117:E118 F117:AD118 E120 F120:AD120 E122:E124 F122:AD124 E127:E130 F127:AD130 E132:E134 F132:AD134 E138:E140 F138:AD140 AF136:AJ136" unlocked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filterMode="1"/>
  <dimension ref="A1:AL171"/>
  <sheetViews>
    <sheetView zoomScale="80" zoomScaleNormal="80" workbookViewId="0">
      <selection activeCell="E141" sqref="E141"/>
    </sheetView>
  </sheetViews>
  <sheetFormatPr defaultColWidth="8.85546875" defaultRowHeight="12.75"/>
  <cols>
    <col min="1" max="2" width="21.42578125" style="1" customWidth="1"/>
    <col min="3" max="3" width="46.42578125" style="15" customWidth="1"/>
    <col min="4" max="4" width="7.140625" style="1" customWidth="1"/>
    <col min="5" max="7" width="8.5703125" style="1" customWidth="1"/>
    <col min="8" max="9" width="8.5703125" style="1" hidden="1" customWidth="1"/>
    <col min="10" max="10" width="8.5703125" style="1" customWidth="1"/>
    <col min="11" max="13" width="8.5703125" style="1" hidden="1" customWidth="1"/>
    <col min="14" max="16" width="8.5703125" style="1" customWidth="1"/>
    <col min="17" max="24" width="8.5703125" style="1" hidden="1" customWidth="1"/>
    <col min="25" max="25" width="12.42578125" style="1" hidden="1" customWidth="1"/>
    <col min="26" max="30" width="8.5703125" style="1" hidden="1" customWidth="1"/>
    <col min="31" max="31" width="2.140625" style="1" customWidth="1"/>
    <col min="32" max="36" width="8.5703125" style="1" customWidth="1"/>
    <col min="37" max="37" width="12.7109375" style="1" customWidth="1"/>
    <col min="38" max="38" width="25.7109375" style="1" customWidth="1"/>
    <col min="39" max="16384" width="8.85546875" style="1"/>
  </cols>
  <sheetData>
    <row r="1" spans="1:38" ht="22.5" customHeight="1">
      <c r="A1" s="23" t="s">
        <v>362</v>
      </c>
      <c r="B1" s="24"/>
      <c r="C1" s="25"/>
    </row>
    <row r="2" spans="1:38">
      <c r="A2" s="26" t="s">
        <v>361</v>
      </c>
      <c r="B2" s="24"/>
      <c r="C2" s="25"/>
    </row>
    <row r="3" spans="1:38">
      <c r="B3" s="24"/>
      <c r="C3" s="25"/>
      <c r="F3" s="24"/>
      <c r="R3" s="2"/>
      <c r="S3" s="2"/>
      <c r="T3" s="2"/>
      <c r="U3" s="2"/>
      <c r="V3" s="2"/>
    </row>
    <row r="4" spans="1:38">
      <c r="A4" s="26" t="s">
        <v>0</v>
      </c>
      <c r="B4" s="17" t="s">
        <v>428</v>
      </c>
      <c r="C4" s="27" t="s">
        <v>1</v>
      </c>
      <c r="R4" s="2"/>
      <c r="S4" s="2"/>
      <c r="T4" s="2"/>
      <c r="U4" s="2"/>
      <c r="V4" s="2"/>
    </row>
    <row r="5" spans="1:38">
      <c r="A5" s="26" t="s">
        <v>2</v>
      </c>
      <c r="B5" s="185" t="s">
        <v>453</v>
      </c>
      <c r="C5" s="27" t="s">
        <v>3</v>
      </c>
      <c r="R5" s="2"/>
      <c r="S5" s="2"/>
      <c r="T5" s="2"/>
      <c r="U5" s="2"/>
      <c r="V5" s="2"/>
    </row>
    <row r="6" spans="1:38">
      <c r="A6" s="26" t="s">
        <v>4</v>
      </c>
      <c r="B6" s="17">
        <v>2016</v>
      </c>
      <c r="C6" s="27" t="s">
        <v>5</v>
      </c>
      <c r="R6" s="28"/>
      <c r="S6" s="28"/>
      <c r="T6" s="28"/>
      <c r="U6" s="28"/>
      <c r="V6" s="28"/>
    </row>
    <row r="7" spans="1:38">
      <c r="A7" s="26" t="s">
        <v>6</v>
      </c>
      <c r="B7" s="17" t="s">
        <v>450</v>
      </c>
      <c r="C7" s="27" t="s">
        <v>7</v>
      </c>
      <c r="R7" s="2"/>
      <c r="S7" s="2"/>
      <c r="T7" s="2"/>
      <c r="U7" s="2"/>
      <c r="V7" s="2"/>
    </row>
    <row r="8" spans="1:38">
      <c r="A8" s="6"/>
      <c r="B8" s="24"/>
      <c r="C8" s="25"/>
      <c r="R8" s="2"/>
      <c r="S8" s="2"/>
      <c r="T8" s="2"/>
      <c r="U8" s="2"/>
      <c r="V8" s="2"/>
      <c r="AF8" s="28"/>
    </row>
    <row r="9" spans="1:38" ht="13.5" thickBot="1">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c r="A10" s="271" t="str">
        <f>B4&amp;": "&amp;B5&amp;": "&amp;B6</f>
        <v>MK:  04/03/2024: 2016</v>
      </c>
      <c r="B10" s="273" t="s">
        <v>8</v>
      </c>
      <c r="C10" s="274"/>
      <c r="D10" s="275"/>
      <c r="E10" s="261" t="s">
        <v>9</v>
      </c>
      <c r="F10" s="262"/>
      <c r="G10" s="262"/>
      <c r="H10" s="263"/>
      <c r="I10" s="261" t="s">
        <v>10</v>
      </c>
      <c r="J10" s="262"/>
      <c r="K10" s="262"/>
      <c r="L10" s="263"/>
      <c r="M10" s="279" t="s">
        <v>11</v>
      </c>
      <c r="N10" s="261" t="s">
        <v>12</v>
      </c>
      <c r="O10" s="262"/>
      <c r="P10" s="263"/>
      <c r="Q10" s="261" t="s">
        <v>13</v>
      </c>
      <c r="R10" s="262"/>
      <c r="S10" s="262"/>
      <c r="T10" s="262"/>
      <c r="U10" s="262"/>
      <c r="V10" s="263"/>
      <c r="W10" s="261" t="s">
        <v>366</v>
      </c>
      <c r="X10" s="262"/>
      <c r="Y10" s="262"/>
      <c r="Z10" s="262"/>
      <c r="AA10" s="262"/>
      <c r="AB10" s="262"/>
      <c r="AC10" s="262"/>
      <c r="AD10" s="263"/>
      <c r="AE10" s="33"/>
      <c r="AF10" s="261" t="s">
        <v>383</v>
      </c>
      <c r="AG10" s="262"/>
      <c r="AH10" s="262"/>
      <c r="AI10" s="262"/>
      <c r="AJ10" s="262"/>
      <c r="AK10" s="262"/>
      <c r="AL10" s="263"/>
    </row>
    <row r="11" spans="1:38" ht="15" customHeight="1" thickBot="1">
      <c r="A11" s="272"/>
      <c r="B11" s="276"/>
      <c r="C11" s="277"/>
      <c r="D11" s="278"/>
      <c r="E11" s="264"/>
      <c r="F11" s="265"/>
      <c r="G11" s="265"/>
      <c r="H11" s="266"/>
      <c r="I11" s="264"/>
      <c r="J11" s="265"/>
      <c r="K11" s="265"/>
      <c r="L11" s="266"/>
      <c r="M11" s="280"/>
      <c r="N11" s="264"/>
      <c r="O11" s="265"/>
      <c r="P11" s="266"/>
      <c r="Q11" s="264"/>
      <c r="R11" s="265"/>
      <c r="S11" s="265"/>
      <c r="T11" s="265"/>
      <c r="U11" s="265"/>
      <c r="V11" s="266"/>
      <c r="W11" s="108"/>
      <c r="X11" s="267" t="s">
        <v>31</v>
      </c>
      <c r="Y11" s="268"/>
      <c r="Z11" s="268"/>
      <c r="AA11" s="268"/>
      <c r="AB11" s="269"/>
      <c r="AC11" s="109"/>
      <c r="AD11" s="110"/>
      <c r="AE11" s="34"/>
      <c r="AF11" s="264"/>
      <c r="AG11" s="265"/>
      <c r="AH11" s="265"/>
      <c r="AI11" s="265"/>
      <c r="AJ11" s="265"/>
      <c r="AK11" s="265"/>
      <c r="AL11" s="266"/>
    </row>
    <row r="12" spans="1:38" ht="52.5" customHeight="1" thickBot="1">
      <c r="A12" s="272"/>
      <c r="B12" s="276"/>
      <c r="C12" s="277"/>
      <c r="D12" s="278"/>
      <c r="E12" s="104" t="s">
        <v>384</v>
      </c>
      <c r="F12" s="104" t="s">
        <v>14</v>
      </c>
      <c r="G12" s="104" t="s">
        <v>15</v>
      </c>
      <c r="H12" s="104" t="s">
        <v>16</v>
      </c>
      <c r="I12" s="104" t="s">
        <v>17</v>
      </c>
      <c r="J12" s="105" t="s">
        <v>18</v>
      </c>
      <c r="K12" s="105" t="s">
        <v>19</v>
      </c>
      <c r="L12" s="106" t="s">
        <v>394</v>
      </c>
      <c r="M12" s="104" t="s">
        <v>20</v>
      </c>
      <c r="N12" s="105" t="s">
        <v>21</v>
      </c>
      <c r="O12" s="105" t="s">
        <v>22</v>
      </c>
      <c r="P12" s="105" t="s">
        <v>23</v>
      </c>
      <c r="Q12" s="105" t="s">
        <v>24</v>
      </c>
      <c r="R12" s="105" t="s">
        <v>25</v>
      </c>
      <c r="S12" s="105" t="s">
        <v>26</v>
      </c>
      <c r="T12" s="105" t="s">
        <v>27</v>
      </c>
      <c r="U12" s="105" t="s">
        <v>28</v>
      </c>
      <c r="V12" s="105" t="s">
        <v>29</v>
      </c>
      <c r="W12" s="104" t="s">
        <v>30</v>
      </c>
      <c r="X12" s="104" t="s">
        <v>395</v>
      </c>
      <c r="Y12" s="104" t="s">
        <v>396</v>
      </c>
      <c r="Z12" s="104" t="s">
        <v>397</v>
      </c>
      <c r="AA12" s="104" t="s">
        <v>398</v>
      </c>
      <c r="AB12" s="104" t="s">
        <v>41</v>
      </c>
      <c r="AC12" s="105" t="s">
        <v>32</v>
      </c>
      <c r="AD12" s="105" t="s">
        <v>33</v>
      </c>
      <c r="AE12" s="35"/>
      <c r="AF12" s="104" t="s">
        <v>34</v>
      </c>
      <c r="AG12" s="104" t="s">
        <v>35</v>
      </c>
      <c r="AH12" s="104" t="s">
        <v>36</v>
      </c>
      <c r="AI12" s="104" t="s">
        <v>37</v>
      </c>
      <c r="AJ12" s="104" t="s">
        <v>38</v>
      </c>
      <c r="AK12" s="104" t="s">
        <v>39</v>
      </c>
      <c r="AL12" s="107" t="s">
        <v>40</v>
      </c>
    </row>
    <row r="13" spans="1:38" ht="37.5" customHeight="1" thickBot="1">
      <c r="A13" s="36" t="s">
        <v>42</v>
      </c>
      <c r="B13" s="36" t="s">
        <v>43</v>
      </c>
      <c r="C13" s="37" t="s">
        <v>427</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ht="26.25" customHeight="1" thickBot="1">
      <c r="A14" s="60" t="s">
        <v>50</v>
      </c>
      <c r="B14" s="60" t="s">
        <v>51</v>
      </c>
      <c r="C14" s="61" t="s">
        <v>52</v>
      </c>
      <c r="D14" s="62"/>
      <c r="E14" s="62">
        <v>6.6645809191044734</v>
      </c>
      <c r="F14" s="62">
        <v>6.3378987447220578E-2</v>
      </c>
      <c r="G14" s="62">
        <v>56.267107395259998</v>
      </c>
      <c r="H14" s="62" t="s">
        <v>443</v>
      </c>
      <c r="I14" s="62">
        <v>1.425993686</v>
      </c>
      <c r="J14" s="62">
        <v>3.5930013478553349</v>
      </c>
      <c r="K14" s="62">
        <v>5.3212804772034703</v>
      </c>
      <c r="L14" s="62">
        <v>1.6563203300828867E-2</v>
      </c>
      <c r="M14" s="62">
        <v>1.6842318580953088</v>
      </c>
      <c r="N14" s="62">
        <v>0.49874804165376402</v>
      </c>
      <c r="O14" s="62">
        <v>6.0593154507060661E-2</v>
      </c>
      <c r="P14" s="62">
        <v>9.6372943689532323E-2</v>
      </c>
      <c r="Q14" s="62">
        <v>0.47572541985601485</v>
      </c>
      <c r="R14" s="62">
        <v>0.30232666524371243</v>
      </c>
      <c r="S14" s="62">
        <v>3.8947385620211238E-2</v>
      </c>
      <c r="T14" s="62">
        <v>0.60939687910355167</v>
      </c>
      <c r="U14" s="62">
        <v>1.4830565246292775</v>
      </c>
      <c r="V14" s="62">
        <v>0.38948838706236394</v>
      </c>
      <c r="W14" s="62">
        <v>0.33216105968713117</v>
      </c>
      <c r="X14" s="62">
        <v>4.6454730781094051E-5</v>
      </c>
      <c r="Y14" s="62">
        <v>1.2272920482778037E-3</v>
      </c>
      <c r="Z14" s="62">
        <v>9.6406563098980355E-4</v>
      </c>
      <c r="AA14" s="62">
        <v>8.172116111830358E-5</v>
      </c>
      <c r="AB14" s="62">
        <v>2.3195335711670047E-3</v>
      </c>
      <c r="AC14" s="62">
        <v>2.2045212447870002E-4</v>
      </c>
      <c r="AD14" s="157">
        <v>1.0858089713129999E-4</v>
      </c>
      <c r="AE14" s="158"/>
      <c r="AF14" s="159">
        <v>1138.1645699999999</v>
      </c>
      <c r="AG14" s="62">
        <v>32903.302161</v>
      </c>
      <c r="AH14" s="62">
        <v>5652.5330426233049</v>
      </c>
      <c r="AI14" s="62" t="s">
        <v>443</v>
      </c>
      <c r="AJ14" s="62" t="s">
        <v>443</v>
      </c>
      <c r="AK14" s="62" t="s">
        <v>443</v>
      </c>
      <c r="AL14" s="40" t="s">
        <v>49</v>
      </c>
    </row>
    <row r="15" spans="1:38" ht="26.25" hidden="1" customHeight="1" thickBot="1">
      <c r="A15" s="60" t="s">
        <v>53</v>
      </c>
      <c r="B15" s="60" t="s">
        <v>54</v>
      </c>
      <c r="C15" s="61" t="s">
        <v>55</v>
      </c>
      <c r="D15" s="62"/>
      <c r="E15" s="62" t="s">
        <v>442</v>
      </c>
      <c r="F15" s="62" t="s">
        <v>442</v>
      </c>
      <c r="G15" s="62" t="s">
        <v>442</v>
      </c>
      <c r="H15" s="62" t="s">
        <v>442</v>
      </c>
      <c r="I15" s="62" t="s">
        <v>442</v>
      </c>
      <c r="J15" s="62" t="s">
        <v>442</v>
      </c>
      <c r="K15" s="62" t="s">
        <v>442</v>
      </c>
      <c r="L15" s="62" t="s">
        <v>442</v>
      </c>
      <c r="M15" s="62" t="s">
        <v>442</v>
      </c>
      <c r="N15" s="62" t="s">
        <v>442</v>
      </c>
      <c r="O15" s="62" t="s">
        <v>442</v>
      </c>
      <c r="P15" s="62" t="s">
        <v>442</v>
      </c>
      <c r="Q15" s="62" t="s">
        <v>442</v>
      </c>
      <c r="R15" s="62" t="s">
        <v>442</v>
      </c>
      <c r="S15" s="62" t="s">
        <v>442</v>
      </c>
      <c r="T15" s="62" t="s">
        <v>442</v>
      </c>
      <c r="U15" s="62" t="s">
        <v>442</v>
      </c>
      <c r="V15" s="62" t="s">
        <v>442</v>
      </c>
      <c r="W15" s="62" t="s">
        <v>442</v>
      </c>
      <c r="X15" s="62" t="s">
        <v>442</v>
      </c>
      <c r="Y15" s="62" t="s">
        <v>442</v>
      </c>
      <c r="Z15" s="62" t="s">
        <v>442</v>
      </c>
      <c r="AA15" s="62" t="s">
        <v>442</v>
      </c>
      <c r="AB15" s="62" t="s">
        <v>442</v>
      </c>
      <c r="AC15" s="62" t="s">
        <v>442</v>
      </c>
      <c r="AD15" s="157" t="s">
        <v>442</v>
      </c>
      <c r="AE15" s="158"/>
      <c r="AF15" s="62" t="s">
        <v>442</v>
      </c>
      <c r="AG15" s="62" t="s">
        <v>442</v>
      </c>
      <c r="AH15" s="62" t="s">
        <v>442</v>
      </c>
      <c r="AI15" s="62" t="s">
        <v>442</v>
      </c>
      <c r="AJ15" s="62" t="s">
        <v>442</v>
      </c>
      <c r="AK15" s="62" t="s">
        <v>442</v>
      </c>
      <c r="AL15" s="40" t="s">
        <v>49</v>
      </c>
    </row>
    <row r="16" spans="1:38" ht="26.25" hidden="1" customHeight="1" thickBot="1">
      <c r="A16" s="60" t="s">
        <v>53</v>
      </c>
      <c r="B16" s="60" t="s">
        <v>56</v>
      </c>
      <c r="C16" s="61" t="s">
        <v>57</v>
      </c>
      <c r="D16" s="62"/>
      <c r="E16" s="62" t="s">
        <v>442</v>
      </c>
      <c r="F16" s="62" t="s">
        <v>442</v>
      </c>
      <c r="G16" s="62" t="s">
        <v>442</v>
      </c>
      <c r="H16" s="62" t="s">
        <v>442</v>
      </c>
      <c r="I16" s="62" t="s">
        <v>442</v>
      </c>
      <c r="J16" s="62" t="s">
        <v>442</v>
      </c>
      <c r="K16" s="62" t="s">
        <v>442</v>
      </c>
      <c r="L16" s="62" t="s">
        <v>442</v>
      </c>
      <c r="M16" s="62" t="s">
        <v>442</v>
      </c>
      <c r="N16" s="62" t="s">
        <v>442</v>
      </c>
      <c r="O16" s="62" t="s">
        <v>442</v>
      </c>
      <c r="P16" s="62" t="s">
        <v>442</v>
      </c>
      <c r="Q16" s="62" t="s">
        <v>442</v>
      </c>
      <c r="R16" s="62" t="s">
        <v>442</v>
      </c>
      <c r="S16" s="62" t="s">
        <v>442</v>
      </c>
      <c r="T16" s="62" t="s">
        <v>442</v>
      </c>
      <c r="U16" s="62" t="s">
        <v>442</v>
      </c>
      <c r="V16" s="62" t="s">
        <v>442</v>
      </c>
      <c r="W16" s="62" t="s">
        <v>442</v>
      </c>
      <c r="X16" s="62" t="s">
        <v>442</v>
      </c>
      <c r="Y16" s="62" t="s">
        <v>442</v>
      </c>
      <c r="Z16" s="62" t="s">
        <v>442</v>
      </c>
      <c r="AA16" s="62" t="s">
        <v>442</v>
      </c>
      <c r="AB16" s="62" t="s">
        <v>442</v>
      </c>
      <c r="AC16" s="62" t="s">
        <v>442</v>
      </c>
      <c r="AD16" s="62" t="s">
        <v>442</v>
      </c>
      <c r="AE16" s="158"/>
      <c r="AF16" s="159" t="s">
        <v>442</v>
      </c>
      <c r="AG16" s="62" t="s">
        <v>442</v>
      </c>
      <c r="AH16" s="62" t="s">
        <v>442</v>
      </c>
      <c r="AI16" s="62" t="s">
        <v>442</v>
      </c>
      <c r="AJ16" s="62" t="s">
        <v>442</v>
      </c>
      <c r="AK16" s="62" t="s">
        <v>442</v>
      </c>
      <c r="AL16" s="40" t="s">
        <v>49</v>
      </c>
    </row>
    <row r="17" spans="1:38" ht="26.25" customHeight="1" thickBot="1">
      <c r="A17" s="60" t="s">
        <v>53</v>
      </c>
      <c r="B17" s="60" t="s">
        <v>58</v>
      </c>
      <c r="C17" s="61" t="s">
        <v>59</v>
      </c>
      <c r="D17" s="62"/>
      <c r="E17" s="62">
        <v>1.3561148499666631</v>
      </c>
      <c r="F17" s="62">
        <v>0.41166977937539406</v>
      </c>
      <c r="G17" s="62">
        <v>3.7285070607549882</v>
      </c>
      <c r="H17" s="62">
        <v>2.8914600000000003E-6</v>
      </c>
      <c r="I17" s="62">
        <v>0.46475365331730895</v>
      </c>
      <c r="J17" s="62">
        <v>0.50150332589087399</v>
      </c>
      <c r="K17" s="62">
        <v>0.53009764912586899</v>
      </c>
      <c r="L17" s="62">
        <v>4.1125977126511087E-2</v>
      </c>
      <c r="M17" s="62">
        <v>3.9025900270452434</v>
      </c>
      <c r="N17" s="62">
        <v>0.54722006212024166</v>
      </c>
      <c r="O17" s="62">
        <v>7.3874407013551297E-3</v>
      </c>
      <c r="P17" s="62">
        <v>3.285680616850039E-2</v>
      </c>
      <c r="Q17" s="62">
        <v>1.6451118981238102E-2</v>
      </c>
      <c r="R17" s="62">
        <v>5.5408650147412322E-2</v>
      </c>
      <c r="S17" s="62">
        <v>7.1711506216389873E-2</v>
      </c>
      <c r="T17" s="62">
        <v>5.3097608012514466E-2</v>
      </c>
      <c r="U17" s="62">
        <v>7.5254072689905568E-3</v>
      </c>
      <c r="V17" s="62">
        <v>0.85147096580715742</v>
      </c>
      <c r="W17" s="62">
        <v>0.83103495682616968</v>
      </c>
      <c r="X17" s="62">
        <v>0.18794729856955184</v>
      </c>
      <c r="Y17" s="62">
        <v>0.25762452843894929</v>
      </c>
      <c r="Z17" s="62">
        <v>9.8708887296660011E-2</v>
      </c>
      <c r="AA17" s="62">
        <v>7.7249165046228474E-2</v>
      </c>
      <c r="AB17" s="62">
        <v>0.6215298793513897</v>
      </c>
      <c r="AC17" s="62">
        <v>2.5431938869566999E-3</v>
      </c>
      <c r="AD17" s="157">
        <v>0.6940240853514501</v>
      </c>
      <c r="AE17" s="158"/>
      <c r="AF17" s="159">
        <v>1141.6390638300002</v>
      </c>
      <c r="AG17" s="62">
        <v>4082.4937692850003</v>
      </c>
      <c r="AH17" s="62">
        <v>864.36917683199999</v>
      </c>
      <c r="AI17" s="62">
        <v>2.4095500000000003</v>
      </c>
      <c r="AJ17" s="62" t="s">
        <v>443</v>
      </c>
      <c r="AK17" s="62" t="s">
        <v>443</v>
      </c>
      <c r="AL17" s="40" t="s">
        <v>49</v>
      </c>
    </row>
    <row r="18" spans="1:38" ht="26.25" customHeight="1" thickBot="1">
      <c r="A18" s="60" t="s">
        <v>53</v>
      </c>
      <c r="B18" s="60" t="s">
        <v>60</v>
      </c>
      <c r="C18" s="61" t="s">
        <v>61</v>
      </c>
      <c r="D18" s="62"/>
      <c r="E18" s="62">
        <v>2.7173063141999996E-2</v>
      </c>
      <c r="F18" s="62">
        <v>1.3242233499999997E-3</v>
      </c>
      <c r="G18" s="62">
        <v>2.4895398979999997E-3</v>
      </c>
      <c r="H18" s="62" t="s">
        <v>443</v>
      </c>
      <c r="I18" s="62">
        <v>1.0593786799999998E-3</v>
      </c>
      <c r="J18" s="62">
        <v>1.0593786799999998E-3</v>
      </c>
      <c r="K18" s="62">
        <v>1.0593786799999998E-3</v>
      </c>
      <c r="L18" s="62">
        <v>5.9325206079999997E-4</v>
      </c>
      <c r="M18" s="62">
        <v>3.4959496439999995E-3</v>
      </c>
      <c r="N18" s="62">
        <v>4.2375147199999988E-6</v>
      </c>
      <c r="O18" s="62">
        <v>3.1781360399999996E-7</v>
      </c>
      <c r="P18" s="62">
        <v>6.3562720799999983E-6</v>
      </c>
      <c r="Q18" s="62">
        <v>1.5890680199999996E-6</v>
      </c>
      <c r="R18" s="62">
        <v>1.0593786799999998E-5</v>
      </c>
      <c r="S18" s="62">
        <v>1.1653165479999998E-5</v>
      </c>
      <c r="T18" s="62">
        <v>4.2375147199999991E-7</v>
      </c>
      <c r="U18" s="62">
        <v>5.8265827399999991E-6</v>
      </c>
      <c r="V18" s="62">
        <v>1.5360990859999996E-3</v>
      </c>
      <c r="W18" s="62">
        <v>7.4156507599999982E-5</v>
      </c>
      <c r="X18" s="62">
        <v>1.0064097459999997E-4</v>
      </c>
      <c r="Y18" s="62">
        <v>7.945340099999998E-4</v>
      </c>
      <c r="Z18" s="62">
        <v>9.0047187799999971E-5</v>
      </c>
      <c r="AA18" s="62">
        <v>7.9453400999999983E-5</v>
      </c>
      <c r="AB18" s="62">
        <v>1.0646755733999997E-3</v>
      </c>
      <c r="AC18" s="62" t="s">
        <v>443</v>
      </c>
      <c r="AD18" s="157" t="s">
        <v>443</v>
      </c>
      <c r="AE18" s="158"/>
      <c r="AF18" s="159">
        <v>52.96893399999999</v>
      </c>
      <c r="AG18" s="62" t="s">
        <v>443</v>
      </c>
      <c r="AH18" s="62" t="s">
        <v>443</v>
      </c>
      <c r="AI18" s="62" t="s">
        <v>443</v>
      </c>
      <c r="AJ18" s="62" t="s">
        <v>443</v>
      </c>
      <c r="AK18" s="62" t="s">
        <v>443</v>
      </c>
      <c r="AL18" s="40" t="s">
        <v>49</v>
      </c>
    </row>
    <row r="19" spans="1:38" ht="26.25" hidden="1" customHeight="1" thickBot="1">
      <c r="A19" s="60" t="s">
        <v>53</v>
      </c>
      <c r="B19" s="60" t="s">
        <v>62</v>
      </c>
      <c r="C19" s="61" t="s">
        <v>63</v>
      </c>
      <c r="D19" s="62"/>
      <c r="E19" s="62">
        <v>4.0871230827624005E-2</v>
      </c>
      <c r="F19" s="62">
        <v>2.7444992782479998E-3</v>
      </c>
      <c r="G19" s="62">
        <v>3.5074028309859196E-3</v>
      </c>
      <c r="H19" s="62" t="s">
        <v>443</v>
      </c>
      <c r="I19" s="62">
        <v>1.5117199908492799E-3</v>
      </c>
      <c r="J19" s="62">
        <v>1.5117199908492799E-3</v>
      </c>
      <c r="K19" s="62">
        <v>1.5117199908492799E-3</v>
      </c>
      <c r="L19" s="62">
        <v>8.3082077163397136E-4</v>
      </c>
      <c r="M19" s="62">
        <v>6.0143398667039999E-3</v>
      </c>
      <c r="N19" s="62">
        <v>6.352723886336E-6</v>
      </c>
      <c r="O19" s="62">
        <v>4.7936524251840008E-7</v>
      </c>
      <c r="P19" s="62">
        <v>2.9847524111040003E-5</v>
      </c>
      <c r="Q19" s="62">
        <v>6.1034372076000007E-6</v>
      </c>
      <c r="R19" s="62">
        <v>1.5319025847488002E-5</v>
      </c>
      <c r="S19" s="62">
        <v>1.6396820069497603E-5</v>
      </c>
      <c r="T19" s="62">
        <v>1.0971432874879999E-6</v>
      </c>
      <c r="U19" s="62">
        <v>1.0399089023408001E-5</v>
      </c>
      <c r="V19" s="62">
        <v>2.17643010182048E-3</v>
      </c>
      <c r="W19" s="62">
        <v>1.2388382089952E-4</v>
      </c>
      <c r="X19" s="62">
        <v>1.4076532463001471E-4</v>
      </c>
      <c r="Y19" s="62">
        <v>1.1111971317736705E-3</v>
      </c>
      <c r="Z19" s="62">
        <v>1.259656124486336E-4</v>
      </c>
      <c r="AA19" s="62">
        <v>1.1115037519502207E-4</v>
      </c>
      <c r="AB19" s="62">
        <v>1.489078444047341E-3</v>
      </c>
      <c r="AC19" s="62" t="s">
        <v>443</v>
      </c>
      <c r="AD19" s="157" t="s">
        <v>443</v>
      </c>
      <c r="AE19" s="158"/>
      <c r="AF19" s="159">
        <v>74.072305</v>
      </c>
      <c r="AG19" s="62" t="s">
        <v>443</v>
      </c>
      <c r="AH19" s="62">
        <v>38.812680575999998</v>
      </c>
      <c r="AI19" s="62" t="s">
        <v>443</v>
      </c>
      <c r="AJ19" s="62" t="s">
        <v>443</v>
      </c>
      <c r="AK19" s="62" t="s">
        <v>443</v>
      </c>
      <c r="AL19" s="40" t="s">
        <v>49</v>
      </c>
    </row>
    <row r="20" spans="1:38" ht="26.25" hidden="1" customHeight="1" thickBot="1">
      <c r="A20" s="60" t="s">
        <v>53</v>
      </c>
      <c r="B20" s="60" t="s">
        <v>64</v>
      </c>
      <c r="C20" s="61" t="s">
        <v>65</v>
      </c>
      <c r="D20" s="62"/>
      <c r="E20" s="62">
        <v>1.0793817162033495E-2</v>
      </c>
      <c r="F20" s="62">
        <v>1.4125959832972357E-3</v>
      </c>
      <c r="G20" s="62">
        <v>1.0918578117875655E-3</v>
      </c>
      <c r="H20" s="62">
        <v>2.4277536531889432E-6</v>
      </c>
      <c r="I20" s="62">
        <v>6.8833885840537666E-4</v>
      </c>
      <c r="J20" s="62">
        <v>6.9627349253834916E-4</v>
      </c>
      <c r="K20" s="62">
        <v>7.1188613884861783E-4</v>
      </c>
      <c r="L20" s="62">
        <v>2.893734486255055E-4</v>
      </c>
      <c r="M20" s="62">
        <v>2.9796734452647473E-3</v>
      </c>
      <c r="N20" s="62">
        <v>8.4037330086751222E-5</v>
      </c>
      <c r="O20" s="62">
        <v>2.6797869267213546E-5</v>
      </c>
      <c r="P20" s="62">
        <v>1.2573321304821507E-5</v>
      </c>
      <c r="Q20" s="62">
        <v>3.1733633284215826E-6</v>
      </c>
      <c r="R20" s="62">
        <v>5.3229918889454742E-5</v>
      </c>
      <c r="S20" s="62">
        <v>1.9891683039944717E-5</v>
      </c>
      <c r="T20" s="62">
        <v>7.0715169586482376E-6</v>
      </c>
      <c r="U20" s="62">
        <v>4.2427374421620596E-6</v>
      </c>
      <c r="V20" s="62">
        <v>1.6266093413939489E-3</v>
      </c>
      <c r="W20" s="62">
        <v>2.777011092324119E-4</v>
      </c>
      <c r="X20" s="62">
        <v>6.4990351996041187E-5</v>
      </c>
      <c r="Y20" s="62">
        <v>3.2345274038018588E-4</v>
      </c>
      <c r="Z20" s="62">
        <v>4.6644190510620594E-5</v>
      </c>
      <c r="AA20" s="62">
        <v>3.9825282006496475E-5</v>
      </c>
      <c r="AB20" s="62">
        <v>4.7491256489334409E-4</v>
      </c>
      <c r="AC20" s="62">
        <v>1.0244135221620597E-5</v>
      </c>
      <c r="AD20" s="157">
        <v>3.5353887682659439E-5</v>
      </c>
      <c r="AE20" s="158"/>
      <c r="AF20" s="159">
        <v>18.588999999999999</v>
      </c>
      <c r="AG20" s="62">
        <v>0.20724999999999996</v>
      </c>
      <c r="AH20" s="62">
        <v>14.02299</v>
      </c>
      <c r="AI20" s="62">
        <v>2.0231280443241193</v>
      </c>
      <c r="AJ20" s="62" t="s">
        <v>443</v>
      </c>
      <c r="AK20" s="62" t="s">
        <v>443</v>
      </c>
      <c r="AL20" s="40" t="s">
        <v>49</v>
      </c>
    </row>
    <row r="21" spans="1:38" ht="26.25" hidden="1" customHeight="1" thickBot="1">
      <c r="A21" s="60" t="s">
        <v>53</v>
      </c>
      <c r="B21" s="60" t="s">
        <v>66</v>
      </c>
      <c r="C21" s="61" t="s">
        <v>67</v>
      </c>
      <c r="D21" s="62"/>
      <c r="E21" s="62">
        <v>0.38370158483863159</v>
      </c>
      <c r="F21" s="62">
        <v>6.8377437357667006E-2</v>
      </c>
      <c r="G21" s="62">
        <v>3.4130739691534857E-2</v>
      </c>
      <c r="H21" s="62">
        <v>1.8326817673361496E-4</v>
      </c>
      <c r="I21" s="62">
        <v>3.5305951560009076E-2</v>
      </c>
      <c r="J21" s="62">
        <v>3.5764122001843111E-2</v>
      </c>
      <c r="K21" s="62">
        <v>3.6833186366122532E-2</v>
      </c>
      <c r="L21" s="62">
        <v>1.3689648906541584E-2</v>
      </c>
      <c r="M21" s="62">
        <v>0.13918831532208165</v>
      </c>
      <c r="N21" s="62">
        <v>4.1810768086373972E-3</v>
      </c>
      <c r="O21" s="62">
        <v>1.9897385127846732E-3</v>
      </c>
      <c r="P21" s="62">
        <v>2.9435534022896945E-4</v>
      </c>
      <c r="Q21" s="62">
        <v>7.303387632534381E-5</v>
      </c>
      <c r="R21" s="62">
        <v>3.6531036651012978E-3</v>
      </c>
      <c r="S21" s="62">
        <v>1.0681126771461436E-3</v>
      </c>
      <c r="T21" s="62">
        <v>3.1398622957503605E-4</v>
      </c>
      <c r="U21" s="62">
        <v>1.6551727211990198E-4</v>
      </c>
      <c r="V21" s="62">
        <v>9.8291338292697622E-2</v>
      </c>
      <c r="W21" s="62">
        <v>1.6355993222848357E-2</v>
      </c>
      <c r="X21" s="62">
        <v>2.8329046172660003E-3</v>
      </c>
      <c r="Y21" s="62">
        <v>1.2750843656138993E-2</v>
      </c>
      <c r="Z21" s="62">
        <v>1.9319549562078348E-3</v>
      </c>
      <c r="AA21" s="62">
        <v>1.6418056046491967E-3</v>
      </c>
      <c r="AB21" s="62">
        <v>1.9157508834262024E-2</v>
      </c>
      <c r="AC21" s="62">
        <v>7.6361740305672901E-4</v>
      </c>
      <c r="AD21" s="157">
        <v>9.1634088366807456E-6</v>
      </c>
      <c r="AE21" s="158"/>
      <c r="AF21" s="159">
        <v>687.10595149999995</v>
      </c>
      <c r="AG21" s="62" t="s">
        <v>443</v>
      </c>
      <c r="AH21" s="62">
        <v>234.03236464188109</v>
      </c>
      <c r="AI21" s="62">
        <v>152.72348061134579</v>
      </c>
      <c r="AJ21" s="62" t="s">
        <v>443</v>
      </c>
      <c r="AK21" s="62" t="s">
        <v>443</v>
      </c>
      <c r="AL21" s="40" t="s">
        <v>49</v>
      </c>
    </row>
    <row r="22" spans="1:38" ht="26.25" hidden="1" customHeight="1" thickBot="1">
      <c r="A22" s="60" t="s">
        <v>53</v>
      </c>
      <c r="B22" s="64" t="s">
        <v>68</v>
      </c>
      <c r="C22" s="61" t="s">
        <v>69</v>
      </c>
      <c r="D22" s="62"/>
      <c r="E22" s="159" t="s">
        <v>445</v>
      </c>
      <c r="F22" s="159" t="s">
        <v>445</v>
      </c>
      <c r="G22" s="159" t="s">
        <v>445</v>
      </c>
      <c r="H22" s="159" t="s">
        <v>445</v>
      </c>
      <c r="I22" s="159" t="s">
        <v>445</v>
      </c>
      <c r="J22" s="159" t="s">
        <v>445</v>
      </c>
      <c r="K22" s="159" t="s">
        <v>445</v>
      </c>
      <c r="L22" s="159" t="s">
        <v>445</v>
      </c>
      <c r="M22" s="159" t="s">
        <v>445</v>
      </c>
      <c r="N22" s="159" t="s">
        <v>445</v>
      </c>
      <c r="O22" s="159" t="s">
        <v>445</v>
      </c>
      <c r="P22" s="159" t="s">
        <v>445</v>
      </c>
      <c r="Q22" s="159" t="s">
        <v>445</v>
      </c>
      <c r="R22" s="159" t="s">
        <v>445</v>
      </c>
      <c r="S22" s="159" t="s">
        <v>445</v>
      </c>
      <c r="T22" s="159" t="s">
        <v>445</v>
      </c>
      <c r="U22" s="159" t="s">
        <v>445</v>
      </c>
      <c r="V22" s="159" t="s">
        <v>445</v>
      </c>
      <c r="W22" s="159" t="s">
        <v>445</v>
      </c>
      <c r="X22" s="159" t="s">
        <v>445</v>
      </c>
      <c r="Y22" s="159" t="s">
        <v>445</v>
      </c>
      <c r="Z22" s="159" t="s">
        <v>445</v>
      </c>
      <c r="AA22" s="159" t="s">
        <v>445</v>
      </c>
      <c r="AB22" s="159" t="s">
        <v>445</v>
      </c>
      <c r="AC22" s="159" t="s">
        <v>445</v>
      </c>
      <c r="AD22" s="159" t="s">
        <v>445</v>
      </c>
      <c r="AE22" s="158"/>
      <c r="AF22" s="159" t="s">
        <v>445</v>
      </c>
      <c r="AG22" s="62" t="s">
        <v>445</v>
      </c>
      <c r="AH22" s="62" t="s">
        <v>445</v>
      </c>
      <c r="AI22" s="62" t="s">
        <v>445</v>
      </c>
      <c r="AJ22" s="62" t="s">
        <v>445</v>
      </c>
      <c r="AK22" s="62" t="s">
        <v>445</v>
      </c>
      <c r="AL22" s="40" t="s">
        <v>49</v>
      </c>
    </row>
    <row r="23" spans="1:38" ht="26.25" hidden="1" customHeight="1" thickBot="1">
      <c r="A23" s="60" t="s">
        <v>70</v>
      </c>
      <c r="B23" s="64" t="s">
        <v>393</v>
      </c>
      <c r="C23" s="61" t="s">
        <v>389</v>
      </c>
      <c r="D23" s="103"/>
      <c r="E23" s="62">
        <v>0.91556703179299981</v>
      </c>
      <c r="F23" s="62">
        <v>9.4758339708999995E-2</v>
      </c>
      <c r="G23" s="62">
        <v>1.1223966799999998E-3</v>
      </c>
      <c r="H23" s="62">
        <v>2.2447933599999999E-4</v>
      </c>
      <c r="I23" s="62">
        <v>5.9038065367999992E-2</v>
      </c>
      <c r="J23" s="62">
        <v>5.9038065367999992E-2</v>
      </c>
      <c r="K23" s="62">
        <v>5.9038065367999992E-2</v>
      </c>
      <c r="L23" s="62">
        <v>3.3061316606079999E-2</v>
      </c>
      <c r="M23" s="62">
        <v>0.30231754575799996</v>
      </c>
      <c r="N23" s="62" t="s">
        <v>443</v>
      </c>
      <c r="O23" s="62">
        <v>2.8059916999999995E-4</v>
      </c>
      <c r="P23" s="62" t="s">
        <v>443</v>
      </c>
      <c r="Q23" s="62" t="s">
        <v>443</v>
      </c>
      <c r="R23" s="62">
        <v>1.4029958500000001E-3</v>
      </c>
      <c r="S23" s="62">
        <v>4.7701858899999991E-2</v>
      </c>
      <c r="T23" s="62">
        <v>1.9641941899999999E-3</v>
      </c>
      <c r="U23" s="62">
        <v>2.8059916999999995E-4</v>
      </c>
      <c r="V23" s="62">
        <v>2.8059916999999997E-2</v>
      </c>
      <c r="W23" s="62" t="s">
        <v>443</v>
      </c>
      <c r="X23" s="62">
        <v>8.4179750999999995E-4</v>
      </c>
      <c r="Y23" s="62">
        <v>1.4029958499999998E-3</v>
      </c>
      <c r="Z23" s="62" t="s">
        <v>443</v>
      </c>
      <c r="AA23" s="62" t="s">
        <v>443</v>
      </c>
      <c r="AB23" s="62">
        <v>2.2447933599999996E-3</v>
      </c>
      <c r="AC23" s="62" t="s">
        <v>443</v>
      </c>
      <c r="AD23" s="157" t="s">
        <v>443</v>
      </c>
      <c r="AE23" s="158"/>
      <c r="AF23" s="159">
        <v>1206.576431</v>
      </c>
      <c r="AG23" s="62" t="s">
        <v>443</v>
      </c>
      <c r="AH23" s="62" t="s">
        <v>443</v>
      </c>
      <c r="AI23" s="62" t="s">
        <v>443</v>
      </c>
      <c r="AJ23" s="62" t="s">
        <v>443</v>
      </c>
      <c r="AK23" s="62" t="s">
        <v>443</v>
      </c>
      <c r="AL23" s="40" t="s">
        <v>49</v>
      </c>
    </row>
    <row r="24" spans="1:38" ht="26.25" customHeight="1" thickBot="1">
      <c r="A24" s="65" t="s">
        <v>53</v>
      </c>
      <c r="B24" s="64" t="s">
        <v>71</v>
      </c>
      <c r="C24" s="61" t="s">
        <v>72</v>
      </c>
      <c r="D24" s="62"/>
      <c r="E24" s="62">
        <v>1.9236158511174613</v>
      </c>
      <c r="F24" s="62">
        <v>0.29763647509714575</v>
      </c>
      <c r="G24" s="62">
        <v>2.7213015945500785</v>
      </c>
      <c r="H24" s="62">
        <v>7.3276741483000211E-5</v>
      </c>
      <c r="I24" s="62">
        <v>0.3166863544746884</v>
      </c>
      <c r="J24" s="62">
        <v>0.34082525553589593</v>
      </c>
      <c r="K24" s="62">
        <v>0.3598849214670467</v>
      </c>
      <c r="L24" s="62">
        <v>3.2296261318575548E-2</v>
      </c>
      <c r="M24" s="62">
        <v>3.6620792999378011</v>
      </c>
      <c r="N24" s="62">
        <v>0.43090774102887913</v>
      </c>
      <c r="O24" s="62">
        <v>1.1509744830573095E-2</v>
      </c>
      <c r="P24" s="62">
        <v>5.7528940929572128E-2</v>
      </c>
      <c r="Q24" s="62">
        <v>3.0311531532826286E-2</v>
      </c>
      <c r="R24" s="62">
        <v>6.7877708150300697E-2</v>
      </c>
      <c r="S24" s="62">
        <v>9.5038767902207111E-2</v>
      </c>
      <c r="T24" s="62">
        <v>7.098581956442028E-2</v>
      </c>
      <c r="U24" s="62">
        <v>2.3661740498370949E-2</v>
      </c>
      <c r="V24" s="62">
        <v>0.90719268110266404</v>
      </c>
      <c r="W24" s="62">
        <v>0.54797091154122846</v>
      </c>
      <c r="X24" s="62">
        <v>0.1237190245189537</v>
      </c>
      <c r="Y24" s="62">
        <v>0.24565611126505382</v>
      </c>
      <c r="Z24" s="62">
        <v>6.5191254266298251E-2</v>
      </c>
      <c r="AA24" s="62">
        <v>5.1058614414585382E-2</v>
      </c>
      <c r="AB24" s="62">
        <v>0.4856250044648911</v>
      </c>
      <c r="AC24" s="62">
        <v>1.9590050582291678E-3</v>
      </c>
      <c r="AD24" s="157">
        <v>0.45257659343307427</v>
      </c>
      <c r="AE24" s="158"/>
      <c r="AF24" s="159">
        <v>1026.7128967599999</v>
      </c>
      <c r="AG24" s="62">
        <v>2661.7454675000004</v>
      </c>
      <c r="AH24" s="62">
        <v>172.60625188676659</v>
      </c>
      <c r="AI24" s="62">
        <v>61.063951235833514</v>
      </c>
      <c r="AJ24" s="62" t="s">
        <v>443</v>
      </c>
      <c r="AK24" s="62">
        <v>0.73980699999999999</v>
      </c>
      <c r="AL24" s="40" t="s">
        <v>49</v>
      </c>
    </row>
    <row r="25" spans="1:38" ht="26.25" hidden="1" customHeight="1" thickBot="1">
      <c r="A25" s="60" t="s">
        <v>73</v>
      </c>
      <c r="B25" s="64" t="s">
        <v>74</v>
      </c>
      <c r="C25" s="66" t="s">
        <v>75</v>
      </c>
      <c r="D25" s="62"/>
      <c r="E25" s="62">
        <v>0.43885400000000002</v>
      </c>
      <c r="F25" s="62">
        <v>3.3758E-3</v>
      </c>
      <c r="G25" s="62">
        <v>2.70064E-2</v>
      </c>
      <c r="H25" s="62" t="s">
        <v>443</v>
      </c>
      <c r="I25" s="62">
        <v>2.53185E-3</v>
      </c>
      <c r="J25" s="62">
        <v>2.53185E-3</v>
      </c>
      <c r="K25" s="62" t="s">
        <v>443</v>
      </c>
      <c r="L25" s="62">
        <v>1.2152879999999999E-3</v>
      </c>
      <c r="M25" s="62">
        <v>0.1029619</v>
      </c>
      <c r="N25" s="62" t="s">
        <v>443</v>
      </c>
      <c r="O25" s="62" t="s">
        <v>443</v>
      </c>
      <c r="P25" s="62" t="s">
        <v>443</v>
      </c>
      <c r="Q25" s="62" t="s">
        <v>443</v>
      </c>
      <c r="R25" s="62" t="s">
        <v>443</v>
      </c>
      <c r="S25" s="62" t="s">
        <v>443</v>
      </c>
      <c r="T25" s="62" t="s">
        <v>443</v>
      </c>
      <c r="U25" s="62" t="s">
        <v>443</v>
      </c>
      <c r="V25" s="62" t="s">
        <v>443</v>
      </c>
      <c r="W25" s="62" t="s">
        <v>443</v>
      </c>
      <c r="X25" s="62" t="s">
        <v>443</v>
      </c>
      <c r="Y25" s="62" t="s">
        <v>443</v>
      </c>
      <c r="Z25" s="62" t="s">
        <v>443</v>
      </c>
      <c r="AA25" s="62" t="s">
        <v>443</v>
      </c>
      <c r="AB25" s="62" t="s">
        <v>443</v>
      </c>
      <c r="AC25" s="62" t="s">
        <v>443</v>
      </c>
      <c r="AD25" s="62" t="s">
        <v>443</v>
      </c>
      <c r="AE25" s="158"/>
      <c r="AF25" s="62" t="s">
        <v>443</v>
      </c>
      <c r="AG25" s="62" t="s">
        <v>443</v>
      </c>
      <c r="AH25" s="62" t="s">
        <v>443</v>
      </c>
      <c r="AI25" s="62" t="s">
        <v>443</v>
      </c>
      <c r="AJ25" s="62" t="s">
        <v>443</v>
      </c>
      <c r="AK25" s="62">
        <v>16879</v>
      </c>
      <c r="AL25" s="40" t="s">
        <v>49</v>
      </c>
    </row>
    <row r="26" spans="1:38" ht="26.25" hidden="1" customHeight="1" thickBot="1">
      <c r="A26" s="60" t="s">
        <v>73</v>
      </c>
      <c r="B26" s="60" t="s">
        <v>76</v>
      </c>
      <c r="C26" s="61" t="s">
        <v>77</v>
      </c>
      <c r="D26" s="62"/>
      <c r="E26" s="62">
        <v>1.1396267904000001E-3</v>
      </c>
      <c r="F26" s="62">
        <v>4.4516671499999999E-5</v>
      </c>
      <c r="G26" s="62">
        <v>8.9033342999999998E-5</v>
      </c>
      <c r="H26" s="62" t="s">
        <v>443</v>
      </c>
      <c r="I26" s="62">
        <v>1.7806668600000002E-5</v>
      </c>
      <c r="J26" s="62">
        <v>1.7806668600000002E-5</v>
      </c>
      <c r="K26" s="62" t="s">
        <v>443</v>
      </c>
      <c r="L26" s="62">
        <v>8.5472009280000001E-6</v>
      </c>
      <c r="M26" s="62">
        <v>9.7936677300000012E-5</v>
      </c>
      <c r="N26" s="62" t="s">
        <v>443</v>
      </c>
      <c r="O26" s="62" t="s">
        <v>443</v>
      </c>
      <c r="P26" s="62" t="s">
        <v>443</v>
      </c>
      <c r="Q26" s="62" t="s">
        <v>443</v>
      </c>
      <c r="R26" s="62" t="s">
        <v>443</v>
      </c>
      <c r="S26" s="62" t="s">
        <v>443</v>
      </c>
      <c r="T26" s="62" t="s">
        <v>443</v>
      </c>
      <c r="U26" s="62" t="s">
        <v>443</v>
      </c>
      <c r="V26" s="62" t="s">
        <v>443</v>
      </c>
      <c r="W26" s="62" t="s">
        <v>443</v>
      </c>
      <c r="X26" s="62" t="s">
        <v>443</v>
      </c>
      <c r="Y26" s="62" t="s">
        <v>443</v>
      </c>
      <c r="Z26" s="62" t="s">
        <v>443</v>
      </c>
      <c r="AA26" s="62" t="s">
        <v>443</v>
      </c>
      <c r="AB26" s="62" t="s">
        <v>443</v>
      </c>
      <c r="AC26" s="62" t="s">
        <v>443</v>
      </c>
      <c r="AD26" s="62" t="s">
        <v>443</v>
      </c>
      <c r="AE26" s="158"/>
      <c r="AF26" s="62" t="s">
        <v>443</v>
      </c>
      <c r="AG26" s="62" t="s">
        <v>443</v>
      </c>
      <c r="AH26" s="62" t="s">
        <v>443</v>
      </c>
      <c r="AI26" s="62" t="s">
        <v>443</v>
      </c>
      <c r="AJ26" s="62" t="s">
        <v>443</v>
      </c>
      <c r="AK26" s="62">
        <v>3.8284337490000002</v>
      </c>
      <c r="AL26" s="40" t="s">
        <v>49</v>
      </c>
    </row>
    <row r="27" spans="1:38" ht="26.25" hidden="1" customHeight="1" thickBot="1">
      <c r="A27" s="60" t="s">
        <v>78</v>
      </c>
      <c r="B27" s="60" t="s">
        <v>79</v>
      </c>
      <c r="C27" s="61" t="s">
        <v>80</v>
      </c>
      <c r="D27" s="62"/>
      <c r="E27" s="62">
        <v>2.1458620329481217</v>
      </c>
      <c r="F27" s="62">
        <v>1.0399765107655434</v>
      </c>
      <c r="G27" s="62">
        <v>9.9300905833763359E-3</v>
      </c>
      <c r="H27" s="62">
        <v>0.13076216902163967</v>
      </c>
      <c r="I27" s="62">
        <v>8.3811762012418675E-2</v>
      </c>
      <c r="J27" s="62">
        <v>8.3811762012418675E-2</v>
      </c>
      <c r="K27" s="62">
        <v>8.3811762012418675E-2</v>
      </c>
      <c r="L27" s="62">
        <v>6.5654448301204524E-2</v>
      </c>
      <c r="M27" s="62">
        <v>7.2543232036856553</v>
      </c>
      <c r="N27" s="62">
        <v>2.2289262828321913E-4</v>
      </c>
      <c r="O27" s="62">
        <v>2.6242944274723108E-5</v>
      </c>
      <c r="P27" s="62">
        <v>1.5529918643667265E-3</v>
      </c>
      <c r="Q27" s="62">
        <v>4.2618023990216901E-5</v>
      </c>
      <c r="R27" s="62">
        <v>1.7406343816328449E-3</v>
      </c>
      <c r="S27" s="62">
        <v>1.1997371201695429E-3</v>
      </c>
      <c r="T27" s="62">
        <v>2.5210399699867703E-4</v>
      </c>
      <c r="U27" s="62">
        <v>3.2848408106221303E-5</v>
      </c>
      <c r="V27" s="62">
        <v>5.6160057488241514E-3</v>
      </c>
      <c r="W27" s="62">
        <v>0.14408650000000001</v>
      </c>
      <c r="X27" s="62">
        <v>3.5674724994E-3</v>
      </c>
      <c r="Y27" s="62">
        <v>4.0195845201999999E-3</v>
      </c>
      <c r="Z27" s="62">
        <v>3.0982345635000002E-3</v>
      </c>
      <c r="AA27" s="62">
        <v>3.4983100079999997E-3</v>
      </c>
      <c r="AB27" s="62">
        <v>1.4183601591099999E-2</v>
      </c>
      <c r="AC27" s="62">
        <v>1.4408650000000001E-4</v>
      </c>
      <c r="AD27" s="157">
        <v>2.8875699999999999E-5</v>
      </c>
      <c r="AE27" s="158"/>
      <c r="AF27" s="178">
        <v>12412.0214251364</v>
      </c>
      <c r="AG27" s="178" t="s">
        <v>443</v>
      </c>
      <c r="AH27" s="62" t="s">
        <v>443</v>
      </c>
      <c r="AI27" s="62" t="s">
        <v>443</v>
      </c>
      <c r="AJ27" s="62" t="s">
        <v>443</v>
      </c>
      <c r="AK27" s="62" t="s">
        <v>443</v>
      </c>
      <c r="AL27" s="40" t="s">
        <v>49</v>
      </c>
    </row>
    <row r="28" spans="1:38" ht="26.25" hidden="1" customHeight="1" thickBot="1">
      <c r="A28" s="60" t="s">
        <v>78</v>
      </c>
      <c r="B28" s="60" t="s">
        <v>81</v>
      </c>
      <c r="C28" s="61" t="s">
        <v>82</v>
      </c>
      <c r="D28" s="62"/>
      <c r="E28" s="62">
        <v>0.96974573262459185</v>
      </c>
      <c r="F28" s="62">
        <v>8.1506950054279451E-2</v>
      </c>
      <c r="G28" s="62">
        <v>1.5378966576812031E-3</v>
      </c>
      <c r="H28" s="62">
        <v>2.852798469933639E-3</v>
      </c>
      <c r="I28" s="62">
        <v>6.3115802137724386E-2</v>
      </c>
      <c r="J28" s="62">
        <v>6.3115802137724386E-2</v>
      </c>
      <c r="K28" s="62">
        <v>6.3115802137724386E-2</v>
      </c>
      <c r="L28" s="62">
        <v>4.7485020991597252E-2</v>
      </c>
      <c r="M28" s="62">
        <v>0.6893986199561748</v>
      </c>
      <c r="N28" s="62">
        <v>4.4276749154761474E-5</v>
      </c>
      <c r="O28" s="62">
        <v>4.6396506504845597E-6</v>
      </c>
      <c r="P28" s="62">
        <v>4.2556055176123399E-4</v>
      </c>
      <c r="Q28" s="62">
        <v>8.7493619634480845E-6</v>
      </c>
      <c r="R28" s="62">
        <v>6.4194741408904845E-4</v>
      </c>
      <c r="S28" s="62">
        <v>4.3194127538889038E-4</v>
      </c>
      <c r="T28" s="62">
        <v>2.650769266475379E-5</v>
      </c>
      <c r="U28" s="62">
        <v>8.2194226259270494E-6</v>
      </c>
      <c r="V28" s="62">
        <v>1.4635978925412378E-3</v>
      </c>
      <c r="W28" s="62">
        <v>4.09372E-2</v>
      </c>
      <c r="X28" s="62">
        <v>1.5230314182E-3</v>
      </c>
      <c r="Y28" s="62">
        <v>1.7084576879E-3</v>
      </c>
      <c r="Z28" s="62">
        <v>1.3376413679000001E-3</v>
      </c>
      <c r="AA28" s="62">
        <v>1.4250408846000001E-3</v>
      </c>
      <c r="AB28" s="62">
        <v>5.9941713585999999E-3</v>
      </c>
      <c r="AC28" s="62">
        <v>4.0937699999999999E-5</v>
      </c>
      <c r="AD28" s="157">
        <v>8.3460999999999996E-6</v>
      </c>
      <c r="AE28" s="158"/>
      <c r="AF28" s="178">
        <v>3288.7429354367</v>
      </c>
      <c r="AG28" s="178" t="s">
        <v>443</v>
      </c>
      <c r="AH28" s="178" t="s">
        <v>444</v>
      </c>
      <c r="AI28" s="62" t="s">
        <v>443</v>
      </c>
      <c r="AJ28" s="62" t="s">
        <v>443</v>
      </c>
      <c r="AK28" s="62" t="s">
        <v>443</v>
      </c>
      <c r="AL28" s="40" t="s">
        <v>49</v>
      </c>
    </row>
    <row r="29" spans="1:38" ht="26.25" hidden="1" customHeight="1" thickBot="1">
      <c r="A29" s="60" t="s">
        <v>78</v>
      </c>
      <c r="B29" s="60" t="s">
        <v>83</v>
      </c>
      <c r="C29" s="61" t="s">
        <v>84</v>
      </c>
      <c r="D29" s="62"/>
      <c r="E29" s="62">
        <v>7.2347366892244702</v>
      </c>
      <c r="F29" s="62">
        <v>0.40916150058031608</v>
      </c>
      <c r="G29" s="62">
        <v>5.8878974491457453E-3</v>
      </c>
      <c r="H29" s="62">
        <v>6.7210970634584361E-3</v>
      </c>
      <c r="I29" s="62">
        <v>0.18269052439728936</v>
      </c>
      <c r="J29" s="62">
        <v>0.18269052439728936</v>
      </c>
      <c r="K29" s="62">
        <v>0.18269052439728936</v>
      </c>
      <c r="L29" s="62">
        <v>0.10889273431219422</v>
      </c>
      <c r="M29" s="62">
        <v>1.8224961706809926</v>
      </c>
      <c r="N29" s="62">
        <v>1.4737565038862061E-4</v>
      </c>
      <c r="O29" s="62">
        <v>1.4744045553770313E-5</v>
      </c>
      <c r="P29" s="62">
        <v>1.5608436677908238E-3</v>
      </c>
      <c r="Q29" s="62">
        <v>2.9471889820269994E-5</v>
      </c>
      <c r="R29" s="62">
        <v>2.5019999875669878E-3</v>
      </c>
      <c r="S29" s="62">
        <v>1.6778563575592894E-3</v>
      </c>
      <c r="T29" s="62">
        <v>5.9219201524140782E-5</v>
      </c>
      <c r="U29" s="62">
        <v>2.9455688532999358E-5</v>
      </c>
      <c r="V29" s="62">
        <v>5.3015378973217623E-3</v>
      </c>
      <c r="W29" s="62">
        <v>7.5637499999999996E-2</v>
      </c>
      <c r="X29" s="62">
        <v>1.3251064982000001E-3</v>
      </c>
      <c r="Y29" s="62">
        <v>8.0242560159000005E-3</v>
      </c>
      <c r="Z29" s="62">
        <v>8.9665539693E-3</v>
      </c>
      <c r="AA29" s="62">
        <v>2.0612767745999999E-3</v>
      </c>
      <c r="AB29" s="62">
        <v>2.0377193258000002E-2</v>
      </c>
      <c r="AC29" s="62">
        <v>5.9614699999999997E-5</v>
      </c>
      <c r="AD29" s="157">
        <v>1.3818100000000001E-5</v>
      </c>
      <c r="AE29" s="158"/>
      <c r="AF29" s="178">
        <v>12569.3638914535</v>
      </c>
      <c r="AG29" s="178" t="s">
        <v>443</v>
      </c>
      <c r="AH29" s="178" t="s">
        <v>443</v>
      </c>
      <c r="AI29" s="178" t="s">
        <v>443</v>
      </c>
      <c r="AJ29" s="178" t="s">
        <v>443</v>
      </c>
      <c r="AK29" s="62" t="s">
        <v>443</v>
      </c>
      <c r="AL29" s="40" t="s">
        <v>49</v>
      </c>
    </row>
    <row r="30" spans="1:38" ht="26.25" hidden="1" customHeight="1" thickBot="1">
      <c r="A30" s="60" t="s">
        <v>78</v>
      </c>
      <c r="B30" s="60" t="s">
        <v>85</v>
      </c>
      <c r="C30" s="61" t="s">
        <v>86</v>
      </c>
      <c r="D30" s="62"/>
      <c r="E30" s="62">
        <v>5.5934045842072873E-3</v>
      </c>
      <c r="F30" s="62">
        <v>2.6554820633532504E-2</v>
      </c>
      <c r="G30" s="62">
        <v>1.4258838327393803E-5</v>
      </c>
      <c r="H30" s="62">
        <v>4.59528574437155E-5</v>
      </c>
      <c r="I30" s="62">
        <v>3.1640648458992893E-4</v>
      </c>
      <c r="J30" s="62">
        <v>3.1640648458992893E-4</v>
      </c>
      <c r="K30" s="62">
        <v>3.1640648458992893E-4</v>
      </c>
      <c r="L30" s="62">
        <v>6.4405618775500867E-5</v>
      </c>
      <c r="M30" s="62">
        <v>0.10292361340022979</v>
      </c>
      <c r="N30" s="62">
        <v>1.1912326145630523E-6</v>
      </c>
      <c r="O30" s="62">
        <v>7.0822420150287587E-6</v>
      </c>
      <c r="P30" s="62">
        <v>6.2025946724163013E-6</v>
      </c>
      <c r="Q30" s="62">
        <v>2.1388257491090704E-7</v>
      </c>
      <c r="R30" s="62">
        <v>3.3711128312096716E-5</v>
      </c>
      <c r="S30" s="62">
        <v>1.1872105468484992E-3</v>
      </c>
      <c r="T30" s="62">
        <v>5.0171686213935662E-5</v>
      </c>
      <c r="U30" s="62">
        <v>7.0518049376965012E-6</v>
      </c>
      <c r="V30" s="62">
        <v>7.0866569398932708E-4</v>
      </c>
      <c r="W30" s="62">
        <v>2.831E-4</v>
      </c>
      <c r="X30" s="62">
        <v>6.5684973999999998E-6</v>
      </c>
      <c r="Y30" s="62">
        <v>7.8623146999999988E-6</v>
      </c>
      <c r="Z30" s="62">
        <v>5.2117624999999997E-6</v>
      </c>
      <c r="AA30" s="62">
        <v>8.6241096000000002E-6</v>
      </c>
      <c r="AB30" s="62">
        <v>2.8266684199999998E-5</v>
      </c>
      <c r="AC30" s="62">
        <v>2.8340000000000001E-7</v>
      </c>
      <c r="AD30" s="157">
        <v>9.2000000000000003E-8</v>
      </c>
      <c r="AE30" s="158"/>
      <c r="AF30" s="178">
        <v>31.208319447299999</v>
      </c>
      <c r="AG30" s="178" t="s">
        <v>443</v>
      </c>
      <c r="AH30" s="178" t="s">
        <v>444</v>
      </c>
      <c r="AI30" s="178" t="s">
        <v>443</v>
      </c>
      <c r="AJ30" s="62" t="s">
        <v>443</v>
      </c>
      <c r="AK30" s="62" t="s">
        <v>443</v>
      </c>
      <c r="AL30" s="40" t="s">
        <v>49</v>
      </c>
    </row>
    <row r="31" spans="1:38" ht="26.25" hidden="1" customHeight="1" thickBot="1">
      <c r="A31" s="60" t="s">
        <v>78</v>
      </c>
      <c r="B31" s="60" t="s">
        <v>87</v>
      </c>
      <c r="C31" s="61" t="s">
        <v>88</v>
      </c>
      <c r="D31" s="62"/>
      <c r="E31" s="62" t="s">
        <v>443</v>
      </c>
      <c r="F31" s="62">
        <v>0.5046415906601599</v>
      </c>
      <c r="G31" s="62" t="s">
        <v>443</v>
      </c>
      <c r="H31" s="62" t="s">
        <v>443</v>
      </c>
      <c r="I31" s="62" t="s">
        <v>443</v>
      </c>
      <c r="J31" s="62" t="s">
        <v>443</v>
      </c>
      <c r="K31" s="62" t="s">
        <v>443</v>
      </c>
      <c r="L31" s="62" t="s">
        <v>443</v>
      </c>
      <c r="M31" s="62" t="s">
        <v>443</v>
      </c>
      <c r="N31" s="62" t="s">
        <v>443</v>
      </c>
      <c r="O31" s="62" t="s">
        <v>443</v>
      </c>
      <c r="P31" s="62" t="s">
        <v>443</v>
      </c>
      <c r="Q31" s="62" t="s">
        <v>443</v>
      </c>
      <c r="R31" s="62" t="s">
        <v>443</v>
      </c>
      <c r="S31" s="62" t="s">
        <v>443</v>
      </c>
      <c r="T31" s="62" t="s">
        <v>443</v>
      </c>
      <c r="U31" s="62" t="s">
        <v>443</v>
      </c>
      <c r="V31" s="62" t="s">
        <v>443</v>
      </c>
      <c r="W31" s="62" t="s">
        <v>443</v>
      </c>
      <c r="X31" s="62" t="s">
        <v>443</v>
      </c>
      <c r="Y31" s="62" t="s">
        <v>443</v>
      </c>
      <c r="Z31" s="62" t="s">
        <v>443</v>
      </c>
      <c r="AA31" s="62" t="s">
        <v>443</v>
      </c>
      <c r="AB31" s="62" t="s">
        <v>443</v>
      </c>
      <c r="AC31" s="62" t="s">
        <v>443</v>
      </c>
      <c r="AD31" s="157" t="s">
        <v>443</v>
      </c>
      <c r="AE31" s="158"/>
      <c r="AF31" s="159" t="s">
        <v>443</v>
      </c>
      <c r="AG31" s="159" t="s">
        <v>443</v>
      </c>
      <c r="AH31" s="159" t="s">
        <v>443</v>
      </c>
      <c r="AI31" s="159" t="s">
        <v>443</v>
      </c>
      <c r="AJ31" s="159" t="s">
        <v>443</v>
      </c>
      <c r="AK31" s="159" t="s">
        <v>443</v>
      </c>
      <c r="AL31" s="40" t="s">
        <v>49</v>
      </c>
    </row>
    <row r="32" spans="1:38" ht="26.25" hidden="1" customHeight="1" thickBot="1">
      <c r="A32" s="60" t="s">
        <v>78</v>
      </c>
      <c r="B32" s="60" t="s">
        <v>89</v>
      </c>
      <c r="C32" s="61" t="s">
        <v>90</v>
      </c>
      <c r="D32" s="62"/>
      <c r="E32" s="62" t="s">
        <v>443</v>
      </c>
      <c r="F32" s="62" t="s">
        <v>443</v>
      </c>
      <c r="G32" s="62" t="s">
        <v>443</v>
      </c>
      <c r="H32" s="62" t="s">
        <v>443</v>
      </c>
      <c r="I32" s="62">
        <v>9.1757538151113968E-2</v>
      </c>
      <c r="J32" s="62">
        <v>0.17430257764698556</v>
      </c>
      <c r="K32" s="62">
        <v>0.22577106884477963</v>
      </c>
      <c r="L32" s="62">
        <v>8.9804104702552595E-3</v>
      </c>
      <c r="M32" s="62" t="s">
        <v>443</v>
      </c>
      <c r="N32" s="62">
        <v>0.25117591413017593</v>
      </c>
      <c r="O32" s="62">
        <v>1.1368185360361115E-3</v>
      </c>
      <c r="P32" s="62" t="s">
        <v>443</v>
      </c>
      <c r="Q32" s="62">
        <v>2.8878905883888235E-3</v>
      </c>
      <c r="R32" s="62">
        <v>9.3356287131353785E-2</v>
      </c>
      <c r="S32" s="62">
        <v>2.0464584014915523</v>
      </c>
      <c r="T32" s="62">
        <v>1.4586562453331751E-2</v>
      </c>
      <c r="U32" s="62">
        <v>1.835150763022281E-3</v>
      </c>
      <c r="V32" s="62">
        <v>0.73163419220597614</v>
      </c>
      <c r="W32" s="62" t="s">
        <v>443</v>
      </c>
      <c r="X32" s="62" t="s">
        <v>443</v>
      </c>
      <c r="Y32" s="62" t="s">
        <v>443</v>
      </c>
      <c r="Z32" s="62" t="s">
        <v>443</v>
      </c>
      <c r="AA32" s="62" t="s">
        <v>443</v>
      </c>
      <c r="AB32" s="62" t="s">
        <v>443</v>
      </c>
      <c r="AC32" s="62" t="s">
        <v>443</v>
      </c>
      <c r="AD32" s="157" t="s">
        <v>443</v>
      </c>
      <c r="AE32" s="158"/>
      <c r="AF32" s="159" t="s">
        <v>443</v>
      </c>
      <c r="AG32" s="159" t="s">
        <v>443</v>
      </c>
      <c r="AH32" s="159" t="s">
        <v>443</v>
      </c>
      <c r="AI32" s="159" t="s">
        <v>443</v>
      </c>
      <c r="AJ32" s="159" t="s">
        <v>443</v>
      </c>
      <c r="AK32" s="62">
        <v>6538.6449155471964</v>
      </c>
      <c r="AL32" s="40" t="s">
        <v>413</v>
      </c>
    </row>
    <row r="33" spans="1:38" ht="26.25" hidden="1" customHeight="1" thickBot="1">
      <c r="A33" s="60" t="s">
        <v>78</v>
      </c>
      <c r="B33" s="60" t="s">
        <v>91</v>
      </c>
      <c r="C33" s="61" t="s">
        <v>92</v>
      </c>
      <c r="D33" s="62"/>
      <c r="E33" s="62" t="s">
        <v>443</v>
      </c>
      <c r="F33" s="62" t="s">
        <v>443</v>
      </c>
      <c r="G33" s="62" t="s">
        <v>443</v>
      </c>
      <c r="H33" s="62" t="s">
        <v>443</v>
      </c>
      <c r="I33" s="62">
        <v>5.0662810658999316E-2</v>
      </c>
      <c r="J33" s="62">
        <v>9.3820019738887594E-2</v>
      </c>
      <c r="K33" s="62">
        <v>0.18764003947777519</v>
      </c>
      <c r="L33" s="62">
        <v>1.9889844184644164E-3</v>
      </c>
      <c r="M33" s="62" t="s">
        <v>443</v>
      </c>
      <c r="N33" s="62" t="s">
        <v>443</v>
      </c>
      <c r="O33" s="62" t="s">
        <v>443</v>
      </c>
      <c r="P33" s="62" t="s">
        <v>443</v>
      </c>
      <c r="Q33" s="62" t="s">
        <v>443</v>
      </c>
      <c r="R33" s="62" t="s">
        <v>443</v>
      </c>
      <c r="S33" s="62" t="s">
        <v>443</v>
      </c>
      <c r="T33" s="62" t="s">
        <v>443</v>
      </c>
      <c r="U33" s="62" t="s">
        <v>443</v>
      </c>
      <c r="V33" s="62" t="s">
        <v>443</v>
      </c>
      <c r="W33" s="62" t="s">
        <v>443</v>
      </c>
      <c r="X33" s="62" t="s">
        <v>443</v>
      </c>
      <c r="Y33" s="62" t="s">
        <v>443</v>
      </c>
      <c r="Z33" s="62" t="s">
        <v>443</v>
      </c>
      <c r="AA33" s="62" t="s">
        <v>443</v>
      </c>
      <c r="AB33" s="62" t="s">
        <v>443</v>
      </c>
      <c r="AC33" s="62" t="s">
        <v>443</v>
      </c>
      <c r="AD33" s="157" t="s">
        <v>443</v>
      </c>
      <c r="AE33" s="158"/>
      <c r="AF33" s="159" t="s">
        <v>443</v>
      </c>
      <c r="AG33" s="159" t="s">
        <v>443</v>
      </c>
      <c r="AH33" s="159" t="s">
        <v>443</v>
      </c>
      <c r="AI33" s="159" t="s">
        <v>443</v>
      </c>
      <c r="AJ33" s="159" t="s">
        <v>443</v>
      </c>
      <c r="AK33" s="62">
        <v>6538.6449155471964</v>
      </c>
      <c r="AL33" s="40" t="s">
        <v>413</v>
      </c>
    </row>
    <row r="34" spans="1:38" ht="26.25" hidden="1" customHeight="1" thickBot="1">
      <c r="A34" s="60" t="s">
        <v>70</v>
      </c>
      <c r="B34" s="60" t="s">
        <v>93</v>
      </c>
      <c r="C34" s="61" t="s">
        <v>94</v>
      </c>
      <c r="D34" s="62"/>
      <c r="E34" s="62">
        <v>0.1052192</v>
      </c>
      <c r="F34" s="62">
        <v>9.3372000000000004E-3</v>
      </c>
      <c r="G34" s="62">
        <v>8.0320000000000003E-5</v>
      </c>
      <c r="H34" s="62">
        <v>1.4056000000000001E-5</v>
      </c>
      <c r="I34" s="62">
        <v>2.7509600000000002E-3</v>
      </c>
      <c r="J34" s="62">
        <v>2.8915199999999999E-3</v>
      </c>
      <c r="K34" s="62">
        <v>3.0521599999999999E-3</v>
      </c>
      <c r="L34" s="62">
        <v>1.788124E-5</v>
      </c>
      <c r="M34" s="62">
        <v>2.1485599999999997E-2</v>
      </c>
      <c r="N34" s="62" t="s">
        <v>443</v>
      </c>
      <c r="O34" s="62">
        <v>2.0080000000000001E-5</v>
      </c>
      <c r="P34" s="62" t="s">
        <v>443</v>
      </c>
      <c r="Q34" s="62" t="s">
        <v>443</v>
      </c>
      <c r="R34" s="62">
        <v>1.004E-4</v>
      </c>
      <c r="S34" s="62">
        <v>3.4135999999999997E-3</v>
      </c>
      <c r="T34" s="62">
        <v>1.4056E-4</v>
      </c>
      <c r="U34" s="62">
        <v>2.0080000000000001E-5</v>
      </c>
      <c r="V34" s="62">
        <v>2.0079999999999998E-3</v>
      </c>
      <c r="W34" s="62" t="s">
        <v>443</v>
      </c>
      <c r="X34" s="62">
        <v>6.0239999999999992E-5</v>
      </c>
      <c r="Y34" s="62">
        <v>1.004E-4</v>
      </c>
      <c r="Z34" s="62" t="s">
        <v>443</v>
      </c>
      <c r="AA34" s="62" t="s">
        <v>443</v>
      </c>
      <c r="AB34" s="62">
        <v>1.6063999999999998E-4</v>
      </c>
      <c r="AC34" s="62" t="s">
        <v>443</v>
      </c>
      <c r="AD34" s="157" t="s">
        <v>443</v>
      </c>
      <c r="AE34" s="158"/>
      <c r="AF34" s="159">
        <v>86.343999999999994</v>
      </c>
      <c r="AG34" s="62" t="s">
        <v>443</v>
      </c>
      <c r="AH34" s="62" t="s">
        <v>443</v>
      </c>
      <c r="AI34" s="62" t="s">
        <v>443</v>
      </c>
      <c r="AJ34" s="62" t="s">
        <v>443</v>
      </c>
      <c r="AK34" s="62" t="s">
        <v>443</v>
      </c>
      <c r="AL34" s="40" t="s">
        <v>49</v>
      </c>
    </row>
    <row r="35" spans="1:38" s="4" customFormat="1" ht="26.25" hidden="1" customHeight="1" thickBot="1">
      <c r="A35" s="60" t="s">
        <v>95</v>
      </c>
      <c r="B35" s="60" t="s">
        <v>96</v>
      </c>
      <c r="C35" s="61" t="s">
        <v>97</v>
      </c>
      <c r="D35" s="62"/>
      <c r="E35" s="62" t="s">
        <v>442</v>
      </c>
      <c r="F35" s="62" t="s">
        <v>442</v>
      </c>
      <c r="G35" s="62" t="s">
        <v>442</v>
      </c>
      <c r="H35" s="62" t="s">
        <v>442</v>
      </c>
      <c r="I35" s="62" t="s">
        <v>442</v>
      </c>
      <c r="J35" s="62" t="s">
        <v>442</v>
      </c>
      <c r="K35" s="62" t="s">
        <v>442</v>
      </c>
      <c r="L35" s="62" t="s">
        <v>442</v>
      </c>
      <c r="M35" s="62" t="s">
        <v>442</v>
      </c>
      <c r="N35" s="62" t="s">
        <v>442</v>
      </c>
      <c r="O35" s="62" t="s">
        <v>442</v>
      </c>
      <c r="P35" s="62" t="s">
        <v>442</v>
      </c>
      <c r="Q35" s="62" t="s">
        <v>442</v>
      </c>
      <c r="R35" s="62" t="s">
        <v>442</v>
      </c>
      <c r="S35" s="62" t="s">
        <v>442</v>
      </c>
      <c r="T35" s="62" t="s">
        <v>442</v>
      </c>
      <c r="U35" s="62" t="s">
        <v>442</v>
      </c>
      <c r="V35" s="62" t="s">
        <v>442</v>
      </c>
      <c r="W35" s="62" t="s">
        <v>442</v>
      </c>
      <c r="X35" s="62" t="s">
        <v>442</v>
      </c>
      <c r="Y35" s="62" t="s">
        <v>442</v>
      </c>
      <c r="Z35" s="62" t="s">
        <v>442</v>
      </c>
      <c r="AA35" s="62" t="s">
        <v>442</v>
      </c>
      <c r="AB35" s="62" t="s">
        <v>442</v>
      </c>
      <c r="AC35" s="62" t="s">
        <v>442</v>
      </c>
      <c r="AD35" s="157" t="s">
        <v>442</v>
      </c>
      <c r="AE35" s="158"/>
      <c r="AF35" s="160" t="s">
        <v>442</v>
      </c>
      <c r="AG35" s="130" t="s">
        <v>442</v>
      </c>
      <c r="AH35" s="130" t="s">
        <v>442</v>
      </c>
      <c r="AI35" s="130" t="s">
        <v>442</v>
      </c>
      <c r="AJ35" s="130" t="s">
        <v>442</v>
      </c>
      <c r="AK35" s="130" t="s">
        <v>442</v>
      </c>
      <c r="AL35" s="40" t="s">
        <v>49</v>
      </c>
    </row>
    <row r="36" spans="1:38" ht="26.25" hidden="1" customHeight="1" thickBot="1">
      <c r="A36" s="60" t="s">
        <v>95</v>
      </c>
      <c r="B36" s="60" t="s">
        <v>98</v>
      </c>
      <c r="C36" s="61" t="s">
        <v>99</v>
      </c>
      <c r="D36" s="62"/>
      <c r="E36" s="62">
        <v>4.7973143827963688E-3</v>
      </c>
      <c r="F36" s="62">
        <v>1.7111439836725898E-4</v>
      </c>
      <c r="G36" s="62">
        <v>2.3818819371834496E-6</v>
      </c>
      <c r="H36" s="62" t="s">
        <v>443</v>
      </c>
      <c r="I36" s="62">
        <v>8.5557199183629491E-5</v>
      </c>
      <c r="J36" s="62">
        <v>8.5557199183629491E-5</v>
      </c>
      <c r="K36" s="62">
        <v>9.1668427696745889E-5</v>
      </c>
      <c r="L36" s="62" t="s">
        <v>443</v>
      </c>
      <c r="M36" s="62">
        <v>4.522309099706131E-4</v>
      </c>
      <c r="N36" s="62">
        <v>7.9445970670513113E-6</v>
      </c>
      <c r="O36" s="62">
        <v>6.1112285131163936E-7</v>
      </c>
      <c r="P36" s="62">
        <v>1.8333685539349178E-6</v>
      </c>
      <c r="Q36" s="62">
        <v>2.4444914052465574E-6</v>
      </c>
      <c r="R36" s="62">
        <v>3.0556142565581969E-6</v>
      </c>
      <c r="S36" s="62">
        <v>5.3778810915424259E-5</v>
      </c>
      <c r="T36" s="62">
        <v>6.1112285131163926E-5</v>
      </c>
      <c r="U36" s="62">
        <v>6.1112285131163938E-6</v>
      </c>
      <c r="V36" s="62">
        <v>3.0556142565581963E-5</v>
      </c>
      <c r="W36" s="62">
        <v>7.9445970670513113E-6</v>
      </c>
      <c r="X36" s="62" t="s">
        <v>443</v>
      </c>
      <c r="Y36" s="62" t="s">
        <v>443</v>
      </c>
      <c r="Z36" s="62" t="s">
        <v>443</v>
      </c>
      <c r="AA36" s="62" t="s">
        <v>443</v>
      </c>
      <c r="AB36" s="62" t="s">
        <v>443</v>
      </c>
      <c r="AC36" s="62">
        <v>4.8889828104931149E-6</v>
      </c>
      <c r="AD36" s="62">
        <v>2.3222668349842294E-6</v>
      </c>
      <c r="AE36" s="158"/>
      <c r="AF36" s="161">
        <v>2.6278282606400492</v>
      </c>
      <c r="AG36" s="130" t="s">
        <v>443</v>
      </c>
      <c r="AH36" s="130" t="s">
        <v>443</v>
      </c>
      <c r="AI36" s="130" t="s">
        <v>443</v>
      </c>
      <c r="AJ36" s="130" t="s">
        <v>443</v>
      </c>
      <c r="AK36" s="130" t="s">
        <v>443</v>
      </c>
      <c r="AL36" s="40" t="s">
        <v>49</v>
      </c>
    </row>
    <row r="37" spans="1:38" ht="26.25" hidden="1" customHeight="1" thickBot="1">
      <c r="A37" s="60" t="s">
        <v>70</v>
      </c>
      <c r="B37" s="60" t="s">
        <v>100</v>
      </c>
      <c r="C37" s="61" t="s">
        <v>399</v>
      </c>
      <c r="D37" s="62"/>
      <c r="E37" s="67" t="s">
        <v>442</v>
      </c>
      <c r="F37" s="67" t="s">
        <v>442</v>
      </c>
      <c r="G37" s="67" t="s">
        <v>442</v>
      </c>
      <c r="H37" s="67" t="s">
        <v>442</v>
      </c>
      <c r="I37" s="67" t="s">
        <v>442</v>
      </c>
      <c r="J37" s="67" t="s">
        <v>442</v>
      </c>
      <c r="K37" s="67" t="s">
        <v>442</v>
      </c>
      <c r="L37" s="67" t="s">
        <v>442</v>
      </c>
      <c r="M37" s="67" t="s">
        <v>442</v>
      </c>
      <c r="N37" s="67" t="s">
        <v>442</v>
      </c>
      <c r="O37" s="67" t="s">
        <v>442</v>
      </c>
      <c r="P37" s="67" t="s">
        <v>442</v>
      </c>
      <c r="Q37" s="67" t="s">
        <v>442</v>
      </c>
      <c r="R37" s="67" t="s">
        <v>442</v>
      </c>
      <c r="S37" s="67" t="s">
        <v>442</v>
      </c>
      <c r="T37" s="67" t="s">
        <v>442</v>
      </c>
      <c r="U37" s="67" t="s">
        <v>442</v>
      </c>
      <c r="V37" s="67" t="s">
        <v>442</v>
      </c>
      <c r="W37" s="67" t="s">
        <v>442</v>
      </c>
      <c r="X37" s="67" t="s">
        <v>442</v>
      </c>
      <c r="Y37" s="67" t="s">
        <v>442</v>
      </c>
      <c r="Z37" s="67" t="s">
        <v>442</v>
      </c>
      <c r="AA37" s="67" t="s">
        <v>442</v>
      </c>
      <c r="AB37" s="67" t="s">
        <v>442</v>
      </c>
      <c r="AC37" s="67" t="s">
        <v>442</v>
      </c>
      <c r="AD37" s="67" t="s">
        <v>442</v>
      </c>
      <c r="AE37" s="158"/>
      <c r="AF37" s="162" t="s">
        <v>442</v>
      </c>
      <c r="AG37" s="161" t="s">
        <v>442</v>
      </c>
      <c r="AH37" s="161" t="s">
        <v>442</v>
      </c>
      <c r="AI37" s="161" t="s">
        <v>442</v>
      </c>
      <c r="AJ37" s="161" t="s">
        <v>442</v>
      </c>
      <c r="AK37" s="161" t="s">
        <v>442</v>
      </c>
      <c r="AL37" s="40" t="s">
        <v>49</v>
      </c>
    </row>
    <row r="38" spans="1:38" ht="26.25" hidden="1" customHeight="1" thickBot="1">
      <c r="A38" s="60" t="s">
        <v>70</v>
      </c>
      <c r="B38" s="60" t="s">
        <v>101</v>
      </c>
      <c r="C38" s="61" t="s">
        <v>102</v>
      </c>
      <c r="D38" s="67"/>
      <c r="E38" s="67" t="s">
        <v>442</v>
      </c>
      <c r="F38" s="67" t="s">
        <v>442</v>
      </c>
      <c r="G38" s="67" t="s">
        <v>442</v>
      </c>
      <c r="H38" s="67" t="s">
        <v>442</v>
      </c>
      <c r="I38" s="67" t="s">
        <v>442</v>
      </c>
      <c r="J38" s="67" t="s">
        <v>442</v>
      </c>
      <c r="K38" s="67" t="s">
        <v>442</v>
      </c>
      <c r="L38" s="67" t="s">
        <v>442</v>
      </c>
      <c r="M38" s="67" t="s">
        <v>442</v>
      </c>
      <c r="N38" s="67" t="s">
        <v>442</v>
      </c>
      <c r="O38" s="67" t="s">
        <v>442</v>
      </c>
      <c r="P38" s="67" t="s">
        <v>442</v>
      </c>
      <c r="Q38" s="67" t="s">
        <v>442</v>
      </c>
      <c r="R38" s="67" t="s">
        <v>442</v>
      </c>
      <c r="S38" s="67" t="s">
        <v>442</v>
      </c>
      <c r="T38" s="67" t="s">
        <v>442</v>
      </c>
      <c r="U38" s="67" t="s">
        <v>442</v>
      </c>
      <c r="V38" s="67" t="s">
        <v>442</v>
      </c>
      <c r="W38" s="67" t="s">
        <v>442</v>
      </c>
      <c r="X38" s="67" t="s">
        <v>442</v>
      </c>
      <c r="Y38" s="67" t="s">
        <v>442</v>
      </c>
      <c r="Z38" s="67" t="s">
        <v>442</v>
      </c>
      <c r="AA38" s="67" t="s">
        <v>442</v>
      </c>
      <c r="AB38" s="67" t="s">
        <v>442</v>
      </c>
      <c r="AC38" s="67" t="s">
        <v>442</v>
      </c>
      <c r="AD38" s="67" t="s">
        <v>442</v>
      </c>
      <c r="AE38" s="158"/>
      <c r="AF38" s="162" t="s">
        <v>442</v>
      </c>
      <c r="AG38" s="161" t="s">
        <v>442</v>
      </c>
      <c r="AH38" s="161" t="s">
        <v>442</v>
      </c>
      <c r="AI38" s="161" t="s">
        <v>442</v>
      </c>
      <c r="AJ38" s="161" t="s">
        <v>442</v>
      </c>
      <c r="AK38" s="161" t="s">
        <v>442</v>
      </c>
      <c r="AL38" s="40" t="s">
        <v>49</v>
      </c>
    </row>
    <row r="39" spans="1:38" ht="26.25" hidden="1" customHeight="1" thickBot="1">
      <c r="A39" s="60" t="s">
        <v>103</v>
      </c>
      <c r="B39" s="60" t="s">
        <v>104</v>
      </c>
      <c r="C39" s="61" t="s">
        <v>390</v>
      </c>
      <c r="D39" s="62"/>
      <c r="E39" s="62">
        <v>0.66375087815784084</v>
      </c>
      <c r="F39" s="62">
        <v>0.10078499935711963</v>
      </c>
      <c r="G39" s="62">
        <v>0.21672508604531221</v>
      </c>
      <c r="H39" s="62" t="s">
        <v>443</v>
      </c>
      <c r="I39" s="62">
        <v>6.7669740158740582E-2</v>
      </c>
      <c r="J39" s="62">
        <v>7.4567290660215946E-2</v>
      </c>
      <c r="K39" s="62">
        <v>7.5969497028938446E-2</v>
      </c>
      <c r="L39" s="62">
        <v>2.8592153351014733E-2</v>
      </c>
      <c r="M39" s="62">
        <v>0.32084714953719268</v>
      </c>
      <c r="N39" s="62">
        <v>2.4625481594334458E-2</v>
      </c>
      <c r="O39" s="62">
        <v>2.6126899131073749E-3</v>
      </c>
      <c r="P39" s="62">
        <v>5.3570083675627685E-4</v>
      </c>
      <c r="Q39" s="62">
        <v>1.1858183590328154E-3</v>
      </c>
      <c r="R39" s="62">
        <v>2.4813365369824349E-2</v>
      </c>
      <c r="S39" s="62">
        <v>7.6455785468753715E-3</v>
      </c>
      <c r="T39" s="62">
        <v>0.25639736099755178</v>
      </c>
      <c r="U39" s="62">
        <v>3.5296331379998163E-4</v>
      </c>
      <c r="V39" s="62">
        <v>0.13124482680322871</v>
      </c>
      <c r="W39" s="62">
        <v>3.5170321384758473E-2</v>
      </c>
      <c r="X39" s="62">
        <v>2.9526160057920274E-3</v>
      </c>
      <c r="Y39" s="62">
        <v>4.3788877298537492E-3</v>
      </c>
      <c r="Z39" s="62">
        <v>1.5033156955471024E-3</v>
      </c>
      <c r="AA39" s="62">
        <v>1.1907355618049188E-3</v>
      </c>
      <c r="AB39" s="62">
        <v>1.0025554992997798E-2</v>
      </c>
      <c r="AC39" s="62">
        <v>1.3349645301823359E-3</v>
      </c>
      <c r="AD39" s="157">
        <v>4.5379941616672664E-3</v>
      </c>
      <c r="AE39" s="158"/>
      <c r="AF39" s="163">
        <v>2045.6058673799998</v>
      </c>
      <c r="AG39" s="164">
        <v>26.631218789999998</v>
      </c>
      <c r="AH39" s="164">
        <v>234.90594601875998</v>
      </c>
      <c r="AI39" s="164">
        <v>173.68397674178718</v>
      </c>
      <c r="AJ39" s="161" t="s">
        <v>443</v>
      </c>
      <c r="AK39" s="164" t="s">
        <v>443</v>
      </c>
      <c r="AL39" s="40" t="s">
        <v>49</v>
      </c>
    </row>
    <row r="40" spans="1:38" ht="26.25" hidden="1" customHeight="1" thickBot="1">
      <c r="A40" s="60" t="s">
        <v>70</v>
      </c>
      <c r="B40" s="60" t="s">
        <v>105</v>
      </c>
      <c r="C40" s="61" t="s">
        <v>391</v>
      </c>
      <c r="D40" s="62"/>
      <c r="E40" s="62">
        <v>0.54106631387500004</v>
      </c>
      <c r="F40" s="62">
        <v>5.5998680374999998E-2</v>
      </c>
      <c r="G40" s="62">
        <v>6.6329499999999994E-4</v>
      </c>
      <c r="H40" s="62">
        <v>1.32659E-4</v>
      </c>
      <c r="I40" s="62">
        <v>3.4889317000000003E-2</v>
      </c>
      <c r="J40" s="62">
        <v>3.4889317000000003E-2</v>
      </c>
      <c r="K40" s="62">
        <v>3.4889317000000003E-2</v>
      </c>
      <c r="L40" s="62">
        <v>1.9538017520000003E-2</v>
      </c>
      <c r="M40" s="62">
        <v>0.17865850824999999</v>
      </c>
      <c r="N40" s="62" t="s">
        <v>443</v>
      </c>
      <c r="O40" s="62">
        <v>1.6582374999999999E-4</v>
      </c>
      <c r="P40" s="62" t="s">
        <v>443</v>
      </c>
      <c r="Q40" s="62" t="s">
        <v>443</v>
      </c>
      <c r="R40" s="62">
        <v>8.2911875000000004E-4</v>
      </c>
      <c r="S40" s="62">
        <v>2.8190037499999997E-2</v>
      </c>
      <c r="T40" s="62">
        <v>1.1607662500000002E-3</v>
      </c>
      <c r="U40" s="62">
        <v>1.6582374999999999E-4</v>
      </c>
      <c r="V40" s="62">
        <v>1.6582375E-2</v>
      </c>
      <c r="W40" s="62" t="s">
        <v>443</v>
      </c>
      <c r="X40" s="62">
        <v>4.9747124999999996E-4</v>
      </c>
      <c r="Y40" s="62">
        <v>6.6329500000000005E-4</v>
      </c>
      <c r="Z40" s="62" t="s">
        <v>443</v>
      </c>
      <c r="AA40" s="62" t="s">
        <v>443</v>
      </c>
      <c r="AB40" s="62">
        <v>1.16076625E-3</v>
      </c>
      <c r="AC40" s="62" t="s">
        <v>443</v>
      </c>
      <c r="AD40" s="157" t="s">
        <v>443</v>
      </c>
      <c r="AE40" s="158"/>
      <c r="AF40" s="159" t="s">
        <v>445</v>
      </c>
      <c r="AG40" s="62">
        <v>708.23323625</v>
      </c>
      <c r="AH40" s="62" t="s">
        <v>445</v>
      </c>
      <c r="AI40" s="62" t="s">
        <v>445</v>
      </c>
      <c r="AJ40" s="62" t="s">
        <v>443</v>
      </c>
      <c r="AK40" s="62" t="s">
        <v>443</v>
      </c>
      <c r="AL40" s="40" t="s">
        <v>49</v>
      </c>
    </row>
    <row r="41" spans="1:38" ht="26.25" hidden="1" customHeight="1" thickBot="1">
      <c r="A41" s="60" t="s">
        <v>103</v>
      </c>
      <c r="B41" s="60" t="s">
        <v>106</v>
      </c>
      <c r="C41" s="61" t="s">
        <v>400</v>
      </c>
      <c r="D41" s="62"/>
      <c r="E41" s="62">
        <v>0.42028006535332196</v>
      </c>
      <c r="F41" s="62">
        <v>4.7294259753907459</v>
      </c>
      <c r="G41" s="62">
        <v>0.15815889748285072</v>
      </c>
      <c r="H41" s="62">
        <v>7.4699349383953187E-2</v>
      </c>
      <c r="I41" s="62">
        <v>6.9197030640860762</v>
      </c>
      <c r="J41" s="62">
        <v>7.1065805297491345</v>
      </c>
      <c r="K41" s="62">
        <v>7.4810195973916978</v>
      </c>
      <c r="L41" s="62">
        <v>0.69170372089250542</v>
      </c>
      <c r="M41" s="62">
        <v>37.486332498861486</v>
      </c>
      <c r="N41" s="62">
        <v>0.25528769547446301</v>
      </c>
      <c r="O41" s="62">
        <v>0.12141181615002897</v>
      </c>
      <c r="P41" s="62">
        <v>5.4113562285800273E-3</v>
      </c>
      <c r="Q41" s="62">
        <v>1.8364856173740324E-3</v>
      </c>
      <c r="R41" s="62">
        <v>0.21511003878164431</v>
      </c>
      <c r="S41" s="62">
        <v>5.6629205807194355E-2</v>
      </c>
      <c r="T41" s="62">
        <v>1.8987655757397779E-2</v>
      </c>
      <c r="U41" s="62">
        <v>7.6189694264504077E-3</v>
      </c>
      <c r="V41" s="62">
        <v>4.7858957928894501</v>
      </c>
      <c r="W41" s="62">
        <v>7.4916773834292716</v>
      </c>
      <c r="X41" s="62">
        <v>1.1354096419105235</v>
      </c>
      <c r="Y41" s="62">
        <v>1.0444845316220217</v>
      </c>
      <c r="Z41" s="62">
        <v>0.39536275163738432</v>
      </c>
      <c r="AA41" s="62">
        <v>0.66567222076600463</v>
      </c>
      <c r="AB41" s="62">
        <v>3.240929145935934</v>
      </c>
      <c r="AC41" s="62">
        <v>4.6697728103613272E-2</v>
      </c>
      <c r="AD41" s="157">
        <v>4.7403182789197175E-3</v>
      </c>
      <c r="AE41" s="158"/>
      <c r="AF41" s="159">
        <v>476.08845789527993</v>
      </c>
      <c r="AG41" s="62">
        <v>24.588991081000003</v>
      </c>
      <c r="AH41" s="62">
        <v>3.8367105547249971</v>
      </c>
      <c r="AI41" s="62">
        <v>7861.9818548692328</v>
      </c>
      <c r="AJ41" s="62" t="s">
        <v>443</v>
      </c>
      <c r="AK41" s="62" t="s">
        <v>443</v>
      </c>
      <c r="AL41" s="40" t="s">
        <v>49</v>
      </c>
    </row>
    <row r="42" spans="1:38" ht="26.25" hidden="1" customHeight="1" thickBot="1">
      <c r="A42" s="60" t="s">
        <v>70</v>
      </c>
      <c r="B42" s="60" t="s">
        <v>107</v>
      </c>
      <c r="C42" s="61" t="s">
        <v>108</v>
      </c>
      <c r="D42" s="62"/>
      <c r="E42" s="62">
        <v>1.4442564592193222E-3</v>
      </c>
      <c r="F42" s="62">
        <v>0.5898350570672003</v>
      </c>
      <c r="G42" s="62">
        <v>5.8099247922406517E-4</v>
      </c>
      <c r="H42" s="62">
        <v>3.1922663693629945E-6</v>
      </c>
      <c r="I42" s="62" t="s">
        <v>444</v>
      </c>
      <c r="J42" s="62" t="s">
        <v>444</v>
      </c>
      <c r="K42" s="62">
        <v>3.3997636833715894E-3</v>
      </c>
      <c r="L42" s="62" t="s">
        <v>444</v>
      </c>
      <c r="M42" s="62">
        <v>1.1405010057823175</v>
      </c>
      <c r="N42" s="62">
        <v>0.41590036659332591</v>
      </c>
      <c r="O42" s="62">
        <v>7.2551508394613506E-6</v>
      </c>
      <c r="P42" s="62" t="s">
        <v>443</v>
      </c>
      <c r="Q42" s="62" t="s">
        <v>443</v>
      </c>
      <c r="R42" s="62">
        <v>3.6275754197306767E-5</v>
      </c>
      <c r="S42" s="62">
        <v>1.2333756427084295E-3</v>
      </c>
      <c r="T42" s="62">
        <v>5.078605587622945E-5</v>
      </c>
      <c r="U42" s="62">
        <v>7.2551508394613506E-6</v>
      </c>
      <c r="V42" s="62">
        <v>7.2551508394613502E-4</v>
      </c>
      <c r="W42" s="62" t="s">
        <v>443</v>
      </c>
      <c r="X42" s="62" t="s">
        <v>444</v>
      </c>
      <c r="Y42" s="62" t="s">
        <v>444</v>
      </c>
      <c r="Z42" s="62" t="s">
        <v>444</v>
      </c>
      <c r="AA42" s="62" t="s">
        <v>443</v>
      </c>
      <c r="AB42" s="62" t="s">
        <v>443</v>
      </c>
      <c r="AC42" s="62" t="s">
        <v>443</v>
      </c>
      <c r="AD42" s="157" t="s">
        <v>443</v>
      </c>
      <c r="AE42" s="158"/>
      <c r="AF42" s="159" t="s">
        <v>445</v>
      </c>
      <c r="AG42" s="62" t="s">
        <v>443</v>
      </c>
      <c r="AH42" s="62" t="s">
        <v>443</v>
      </c>
      <c r="AI42" s="62" t="s">
        <v>445</v>
      </c>
      <c r="AJ42" s="62" t="s">
        <v>443</v>
      </c>
      <c r="AK42" s="62" t="s">
        <v>443</v>
      </c>
      <c r="AL42" s="40" t="s">
        <v>49</v>
      </c>
    </row>
    <row r="43" spans="1:38" ht="26.25" hidden="1" customHeight="1" thickBot="1">
      <c r="A43" s="60" t="s">
        <v>103</v>
      </c>
      <c r="B43" s="60" t="s">
        <v>109</v>
      </c>
      <c r="C43" s="61" t="s">
        <v>110</v>
      </c>
      <c r="D43" s="62"/>
      <c r="E43" s="62">
        <v>8.6150105604444013E-2</v>
      </c>
      <c r="F43" s="62">
        <v>2.3214798844074798E-2</v>
      </c>
      <c r="G43" s="62">
        <v>5.3165277756557397E-2</v>
      </c>
      <c r="H43" s="62">
        <v>5.1219828421582654E-5</v>
      </c>
      <c r="I43" s="62">
        <v>1.6173277459693224E-2</v>
      </c>
      <c r="J43" s="62">
        <v>1.7363627626997974E-2</v>
      </c>
      <c r="K43" s="62">
        <v>1.7950050235949051E-2</v>
      </c>
      <c r="L43" s="62">
        <v>5.0184899307013035E-3</v>
      </c>
      <c r="M43" s="62">
        <v>8.255846250354211E-2</v>
      </c>
      <c r="N43" s="62">
        <v>7.7284751528227322E-3</v>
      </c>
      <c r="O43" s="62">
        <v>7.6164132408257444E-4</v>
      </c>
      <c r="P43" s="62">
        <v>3.1065616798408631E-4</v>
      </c>
      <c r="Q43" s="62">
        <v>2.6390062274010066E-4</v>
      </c>
      <c r="R43" s="62">
        <v>4.0965369654964012E-3</v>
      </c>
      <c r="S43" s="62">
        <v>1.6207257075694958E-3</v>
      </c>
      <c r="T43" s="62">
        <v>3.1513036281843168E-2</v>
      </c>
      <c r="U43" s="62">
        <v>1.0899851527879133E-4</v>
      </c>
      <c r="V43" s="62">
        <v>3.7197701424090318E-2</v>
      </c>
      <c r="W43" s="62">
        <v>1.3218007756238263E-2</v>
      </c>
      <c r="X43" s="62">
        <v>1.9939140574501183E-3</v>
      </c>
      <c r="Y43" s="62">
        <v>2.7407152278055217E-3</v>
      </c>
      <c r="Z43" s="62">
        <v>1.0280700415280692E-3</v>
      </c>
      <c r="AA43" s="62">
        <v>8.0751551729235053E-4</v>
      </c>
      <c r="AB43" s="62">
        <v>6.5702148440760586E-3</v>
      </c>
      <c r="AC43" s="62">
        <v>3.3082093225751327E-4</v>
      </c>
      <c r="AD43" s="157">
        <v>5.5374265165844833E-3</v>
      </c>
      <c r="AE43" s="158"/>
      <c r="AF43" s="159">
        <v>247.89907067999999</v>
      </c>
      <c r="AG43" s="62">
        <v>32.554829999999995</v>
      </c>
      <c r="AH43" s="62" t="s">
        <v>443</v>
      </c>
      <c r="AI43" s="62">
        <v>51.219828421582655</v>
      </c>
      <c r="AJ43" s="62" t="s">
        <v>443</v>
      </c>
      <c r="AK43" s="62" t="s">
        <v>443</v>
      </c>
      <c r="AL43" s="40" t="s">
        <v>49</v>
      </c>
    </row>
    <row r="44" spans="1:38" ht="26.25" hidden="1" customHeight="1" thickBot="1">
      <c r="A44" s="60" t="s">
        <v>70</v>
      </c>
      <c r="B44" s="60" t="s">
        <v>111</v>
      </c>
      <c r="C44" s="61" t="s">
        <v>112</v>
      </c>
      <c r="D44" s="62"/>
      <c r="E44" s="62">
        <v>0.22800437089700001</v>
      </c>
      <c r="F44" s="62">
        <v>3.0653933512999998E-2</v>
      </c>
      <c r="G44" s="62" t="s">
        <v>443</v>
      </c>
      <c r="H44" s="62">
        <v>5.3869363999999998E-5</v>
      </c>
      <c r="I44" s="62">
        <v>1.2563837537E-2</v>
      </c>
      <c r="J44" s="62">
        <v>1.2563837537E-2</v>
      </c>
      <c r="K44" s="62">
        <v>1.2563837537E-2</v>
      </c>
      <c r="L44" s="62">
        <v>7.6248896459999993E-3</v>
      </c>
      <c r="M44" s="62">
        <v>0.38104870648800004</v>
      </c>
      <c r="N44" s="62" t="s">
        <v>443</v>
      </c>
      <c r="O44" s="62">
        <v>6.9323409999999988E-5</v>
      </c>
      <c r="P44" s="62" t="s">
        <v>443</v>
      </c>
      <c r="Q44" s="62" t="s">
        <v>443</v>
      </c>
      <c r="R44" s="62">
        <v>3.4661704999999998E-4</v>
      </c>
      <c r="S44" s="62">
        <v>1.17849797E-2</v>
      </c>
      <c r="T44" s="62">
        <v>4.8526387000000004E-4</v>
      </c>
      <c r="U44" s="62" t="s">
        <v>443</v>
      </c>
      <c r="V44" s="62">
        <v>6.9323409999999999E-3</v>
      </c>
      <c r="W44" s="62" t="s">
        <v>443</v>
      </c>
      <c r="X44" s="62">
        <v>2.1194363999999999E-4</v>
      </c>
      <c r="Y44" s="62">
        <v>3.4264364E-4</v>
      </c>
      <c r="Z44" s="62" t="s">
        <v>443</v>
      </c>
      <c r="AA44" s="62" t="s">
        <v>443</v>
      </c>
      <c r="AB44" s="62">
        <v>5.5458728000000001E-4</v>
      </c>
      <c r="AC44" s="62" t="s">
        <v>443</v>
      </c>
      <c r="AD44" s="157" t="s">
        <v>443</v>
      </c>
      <c r="AE44" s="158"/>
      <c r="AF44" s="159">
        <v>298.47211035999999</v>
      </c>
      <c r="AG44" s="62" t="s">
        <v>443</v>
      </c>
      <c r="AH44" s="62" t="s">
        <v>443</v>
      </c>
      <c r="AI44" s="62" t="s">
        <v>443</v>
      </c>
      <c r="AJ44" s="62" t="s">
        <v>443</v>
      </c>
      <c r="AK44" s="62" t="s">
        <v>443</v>
      </c>
      <c r="AL44" s="40" t="s">
        <v>49</v>
      </c>
    </row>
    <row r="45" spans="1:38" ht="26.25" hidden="1" customHeight="1" thickBot="1">
      <c r="A45" s="60" t="s">
        <v>70</v>
      </c>
      <c r="B45" s="60" t="s">
        <v>113</v>
      </c>
      <c r="C45" s="61" t="s">
        <v>114</v>
      </c>
      <c r="D45" s="62"/>
      <c r="E45" s="62" t="s">
        <v>444</v>
      </c>
      <c r="F45" s="62" t="s">
        <v>444</v>
      </c>
      <c r="G45" s="62" t="s">
        <v>444</v>
      </c>
      <c r="H45" s="62" t="s">
        <v>444</v>
      </c>
      <c r="I45" s="62" t="s">
        <v>444</v>
      </c>
      <c r="J45" s="62" t="s">
        <v>444</v>
      </c>
      <c r="K45" s="62" t="s">
        <v>444</v>
      </c>
      <c r="L45" s="62" t="s">
        <v>444</v>
      </c>
      <c r="M45" s="62" t="s">
        <v>444</v>
      </c>
      <c r="N45" s="62" t="s">
        <v>444</v>
      </c>
      <c r="O45" s="62" t="s">
        <v>444</v>
      </c>
      <c r="P45" s="62" t="s">
        <v>444</v>
      </c>
      <c r="Q45" s="62" t="s">
        <v>444</v>
      </c>
      <c r="R45" s="62" t="s">
        <v>444</v>
      </c>
      <c r="S45" s="62" t="s">
        <v>444</v>
      </c>
      <c r="T45" s="62" t="s">
        <v>444</v>
      </c>
      <c r="U45" s="62" t="s">
        <v>444</v>
      </c>
      <c r="V45" s="62" t="s">
        <v>444</v>
      </c>
      <c r="W45" s="62" t="s">
        <v>444</v>
      </c>
      <c r="X45" s="62" t="s">
        <v>444</v>
      </c>
      <c r="Y45" s="62" t="s">
        <v>444</v>
      </c>
      <c r="Z45" s="62" t="s">
        <v>444</v>
      </c>
      <c r="AA45" s="62" t="s">
        <v>444</v>
      </c>
      <c r="AB45" s="62" t="s">
        <v>444</v>
      </c>
      <c r="AC45" s="62" t="s">
        <v>444</v>
      </c>
      <c r="AD45" s="157" t="s">
        <v>444</v>
      </c>
      <c r="AE45" s="158"/>
      <c r="AF45" s="159" t="s">
        <v>444</v>
      </c>
      <c r="AG45" s="62" t="s">
        <v>444</v>
      </c>
      <c r="AH45" s="62" t="s">
        <v>444</v>
      </c>
      <c r="AI45" s="62" t="s">
        <v>444</v>
      </c>
      <c r="AJ45" s="62" t="s">
        <v>444</v>
      </c>
      <c r="AK45" s="62" t="s">
        <v>444</v>
      </c>
      <c r="AL45" s="40" t="s">
        <v>49</v>
      </c>
    </row>
    <row r="46" spans="1:38" ht="26.25" hidden="1" customHeight="1" thickBot="1">
      <c r="A46" s="60" t="s">
        <v>103</v>
      </c>
      <c r="B46" s="60" t="s">
        <v>115</v>
      </c>
      <c r="C46" s="61" t="s">
        <v>116</v>
      </c>
      <c r="D46" s="62"/>
      <c r="E46" s="62" t="s">
        <v>444</v>
      </c>
      <c r="F46" s="62" t="s">
        <v>444</v>
      </c>
      <c r="G46" s="62" t="s">
        <v>444</v>
      </c>
      <c r="H46" s="62" t="s">
        <v>444</v>
      </c>
      <c r="I46" s="62" t="s">
        <v>444</v>
      </c>
      <c r="J46" s="62" t="s">
        <v>444</v>
      </c>
      <c r="K46" s="62" t="s">
        <v>444</v>
      </c>
      <c r="L46" s="62" t="s">
        <v>444</v>
      </c>
      <c r="M46" s="62" t="s">
        <v>444</v>
      </c>
      <c r="N46" s="62" t="s">
        <v>444</v>
      </c>
      <c r="O46" s="62" t="s">
        <v>444</v>
      </c>
      <c r="P46" s="62" t="s">
        <v>444</v>
      </c>
      <c r="Q46" s="62" t="s">
        <v>444</v>
      </c>
      <c r="R46" s="62" t="s">
        <v>444</v>
      </c>
      <c r="S46" s="62" t="s">
        <v>444</v>
      </c>
      <c r="T46" s="62" t="s">
        <v>444</v>
      </c>
      <c r="U46" s="62" t="s">
        <v>444</v>
      </c>
      <c r="V46" s="62" t="s">
        <v>444</v>
      </c>
      <c r="W46" s="62" t="s">
        <v>444</v>
      </c>
      <c r="X46" s="62" t="s">
        <v>444</v>
      </c>
      <c r="Y46" s="62" t="s">
        <v>444</v>
      </c>
      <c r="Z46" s="62" t="s">
        <v>444</v>
      </c>
      <c r="AA46" s="62" t="s">
        <v>444</v>
      </c>
      <c r="AB46" s="62" t="s">
        <v>444</v>
      </c>
      <c r="AC46" s="62" t="s">
        <v>444</v>
      </c>
      <c r="AD46" s="62" t="s">
        <v>444</v>
      </c>
      <c r="AE46" s="158"/>
      <c r="AF46" s="62" t="s">
        <v>444</v>
      </c>
      <c r="AG46" s="62" t="s">
        <v>444</v>
      </c>
      <c r="AH46" s="62" t="s">
        <v>444</v>
      </c>
      <c r="AI46" s="62" t="s">
        <v>444</v>
      </c>
      <c r="AJ46" s="62" t="s">
        <v>444</v>
      </c>
      <c r="AK46" s="62" t="s">
        <v>444</v>
      </c>
      <c r="AL46" s="40" t="s">
        <v>49</v>
      </c>
    </row>
    <row r="47" spans="1:38" ht="26.25" hidden="1" customHeight="1" thickBot="1">
      <c r="A47" s="60" t="s">
        <v>70</v>
      </c>
      <c r="B47" s="60" t="s">
        <v>117</v>
      </c>
      <c r="C47" s="61" t="s">
        <v>118</v>
      </c>
      <c r="D47" s="62"/>
      <c r="E47" s="62">
        <v>2.9297960453015998E-2</v>
      </c>
      <c r="F47" s="62">
        <v>6.1123559881050005E-3</v>
      </c>
      <c r="G47" s="62">
        <v>1.6617348730691998E-4</v>
      </c>
      <c r="H47" s="62" t="s">
        <v>443</v>
      </c>
      <c r="I47" s="62">
        <v>1.8214590558779998E-3</v>
      </c>
      <c r="J47" s="62">
        <v>1.8214590558779998E-3</v>
      </c>
      <c r="K47" s="62">
        <v>1.8214590558779998E-3</v>
      </c>
      <c r="L47" s="62">
        <v>1.02001707129168E-3</v>
      </c>
      <c r="M47" s="62">
        <v>0.20872853661990595</v>
      </c>
      <c r="N47" s="62" t="s">
        <v>443</v>
      </c>
      <c r="O47" s="62">
        <v>8.7318267300000002E-6</v>
      </c>
      <c r="P47" s="62" t="s">
        <v>443</v>
      </c>
      <c r="Q47" s="62" t="s">
        <v>443</v>
      </c>
      <c r="R47" s="62">
        <v>4.3659133649999999E-5</v>
      </c>
      <c r="S47" s="62">
        <v>1.4844105440999997E-3</v>
      </c>
      <c r="T47" s="62">
        <v>6.1122787109999996E-5</v>
      </c>
      <c r="U47" s="62">
        <v>8.7318267300000002E-6</v>
      </c>
      <c r="V47" s="62">
        <v>8.7318267299999993E-4</v>
      </c>
      <c r="W47" s="62" t="s">
        <v>443</v>
      </c>
      <c r="X47" s="62">
        <v>2.6195480189999999E-5</v>
      </c>
      <c r="Y47" s="62">
        <v>4.3659133649999999E-5</v>
      </c>
      <c r="Z47" s="62" t="s">
        <v>443</v>
      </c>
      <c r="AA47" s="62" t="s">
        <v>443</v>
      </c>
      <c r="AB47" s="62">
        <v>6.9854613840000001E-5</v>
      </c>
      <c r="AC47" s="62" t="s">
        <v>443</v>
      </c>
      <c r="AD47" s="157" t="s">
        <v>443</v>
      </c>
      <c r="AE47" s="158"/>
      <c r="AF47" s="159">
        <v>44.597083061429991</v>
      </c>
      <c r="AG47" s="62" t="s">
        <v>443</v>
      </c>
      <c r="AH47" s="62" t="s">
        <v>443</v>
      </c>
      <c r="AI47" s="62" t="s">
        <v>443</v>
      </c>
      <c r="AJ47" s="62" t="s">
        <v>443</v>
      </c>
      <c r="AK47" s="62" t="s">
        <v>443</v>
      </c>
      <c r="AL47" s="40" t="s">
        <v>49</v>
      </c>
    </row>
    <row r="48" spans="1:38" ht="26.25" customHeight="1" thickBot="1">
      <c r="A48" s="60" t="s">
        <v>119</v>
      </c>
      <c r="B48" s="60" t="s">
        <v>120</v>
      </c>
      <c r="C48" s="61" t="s">
        <v>121</v>
      </c>
      <c r="D48" s="62"/>
      <c r="E48" s="62" t="s">
        <v>443</v>
      </c>
      <c r="F48" s="62">
        <v>1.0304572000000001</v>
      </c>
      <c r="G48" s="62" t="s">
        <v>443</v>
      </c>
      <c r="H48" s="62" t="s">
        <v>443</v>
      </c>
      <c r="I48" s="62">
        <v>3.0913716000000001E-2</v>
      </c>
      <c r="J48" s="62">
        <v>0.20093915400000001</v>
      </c>
      <c r="K48" s="62">
        <v>0.42248745199999999</v>
      </c>
      <c r="L48" s="62" t="s">
        <v>443</v>
      </c>
      <c r="M48" s="62" t="s">
        <v>443</v>
      </c>
      <c r="N48" s="62" t="s">
        <v>443</v>
      </c>
      <c r="O48" s="62" t="s">
        <v>443</v>
      </c>
      <c r="P48" s="62" t="s">
        <v>443</v>
      </c>
      <c r="Q48" s="62" t="s">
        <v>443</v>
      </c>
      <c r="R48" s="62" t="s">
        <v>443</v>
      </c>
      <c r="S48" s="62" t="s">
        <v>443</v>
      </c>
      <c r="T48" s="62" t="s">
        <v>443</v>
      </c>
      <c r="U48" s="62" t="s">
        <v>443</v>
      </c>
      <c r="V48" s="62" t="s">
        <v>443</v>
      </c>
      <c r="W48" s="62" t="s">
        <v>443</v>
      </c>
      <c r="X48" s="62" t="s">
        <v>443</v>
      </c>
      <c r="Y48" s="62" t="s">
        <v>443</v>
      </c>
      <c r="Z48" s="62" t="s">
        <v>443</v>
      </c>
      <c r="AA48" s="62" t="s">
        <v>443</v>
      </c>
      <c r="AB48" s="62" t="s">
        <v>443</v>
      </c>
      <c r="AC48" s="62" t="s">
        <v>443</v>
      </c>
      <c r="AD48" s="157" t="s">
        <v>443</v>
      </c>
      <c r="AE48" s="158"/>
      <c r="AF48" s="159" t="s">
        <v>443</v>
      </c>
      <c r="AG48" s="159" t="s">
        <v>443</v>
      </c>
      <c r="AH48" s="159" t="s">
        <v>443</v>
      </c>
      <c r="AI48" s="159" t="s">
        <v>443</v>
      </c>
      <c r="AJ48" s="159" t="s">
        <v>443</v>
      </c>
      <c r="AK48" s="62">
        <v>5.1522860000000001</v>
      </c>
      <c r="AL48" s="40" t="s">
        <v>122</v>
      </c>
    </row>
    <row r="49" spans="1:38" ht="26.25" customHeight="1" thickBot="1">
      <c r="A49" s="60" t="s">
        <v>119</v>
      </c>
      <c r="B49" s="60" t="s">
        <v>123</v>
      </c>
      <c r="C49" s="61" t="s">
        <v>124</v>
      </c>
      <c r="D49" s="62"/>
      <c r="E49" s="62" t="s">
        <v>442</v>
      </c>
      <c r="F49" s="62" t="s">
        <v>442</v>
      </c>
      <c r="G49" s="62" t="s">
        <v>442</v>
      </c>
      <c r="H49" s="62" t="s">
        <v>442</v>
      </c>
      <c r="I49" s="62" t="s">
        <v>442</v>
      </c>
      <c r="J49" s="62" t="s">
        <v>442</v>
      </c>
      <c r="K49" s="62" t="s">
        <v>442</v>
      </c>
      <c r="L49" s="62" t="s">
        <v>442</v>
      </c>
      <c r="M49" s="62" t="s">
        <v>442</v>
      </c>
      <c r="N49" s="62" t="s">
        <v>442</v>
      </c>
      <c r="O49" s="62" t="s">
        <v>442</v>
      </c>
      <c r="P49" s="62" t="s">
        <v>442</v>
      </c>
      <c r="Q49" s="62" t="s">
        <v>442</v>
      </c>
      <c r="R49" s="62" t="s">
        <v>442</v>
      </c>
      <c r="S49" s="62" t="s">
        <v>442</v>
      </c>
      <c r="T49" s="62" t="s">
        <v>442</v>
      </c>
      <c r="U49" s="62" t="s">
        <v>442</v>
      </c>
      <c r="V49" s="62" t="s">
        <v>442</v>
      </c>
      <c r="W49" s="62" t="s">
        <v>444</v>
      </c>
      <c r="X49" s="62" t="s">
        <v>442</v>
      </c>
      <c r="Y49" s="62" t="s">
        <v>442</v>
      </c>
      <c r="Z49" s="62" t="s">
        <v>442</v>
      </c>
      <c r="AA49" s="62" t="s">
        <v>442</v>
      </c>
      <c r="AB49" s="62" t="s">
        <v>442</v>
      </c>
      <c r="AC49" s="62" t="s">
        <v>442</v>
      </c>
      <c r="AD49" s="62" t="s">
        <v>442</v>
      </c>
      <c r="AE49" s="158"/>
      <c r="AF49" s="157" t="s">
        <v>442</v>
      </c>
      <c r="AG49" s="157" t="s">
        <v>442</v>
      </c>
      <c r="AH49" s="157" t="s">
        <v>442</v>
      </c>
      <c r="AI49" s="157" t="s">
        <v>442</v>
      </c>
      <c r="AJ49" s="157" t="s">
        <v>442</v>
      </c>
      <c r="AK49" s="62" t="s">
        <v>442</v>
      </c>
      <c r="AL49" s="40" t="s">
        <v>125</v>
      </c>
    </row>
    <row r="50" spans="1:38" ht="26.25" customHeight="1" thickBot="1">
      <c r="A50" s="60" t="s">
        <v>119</v>
      </c>
      <c r="B50" s="60" t="s">
        <v>126</v>
      </c>
      <c r="C50" s="61" t="s">
        <v>127</v>
      </c>
      <c r="D50" s="62"/>
      <c r="E50" s="62" t="s">
        <v>442</v>
      </c>
      <c r="F50" s="62" t="s">
        <v>442</v>
      </c>
      <c r="G50" s="62" t="s">
        <v>442</v>
      </c>
      <c r="H50" s="62" t="s">
        <v>442</v>
      </c>
      <c r="I50" s="62" t="s">
        <v>442</v>
      </c>
      <c r="J50" s="62" t="s">
        <v>442</v>
      </c>
      <c r="K50" s="62" t="s">
        <v>442</v>
      </c>
      <c r="L50" s="62" t="s">
        <v>442</v>
      </c>
      <c r="M50" s="62" t="s">
        <v>442</v>
      </c>
      <c r="N50" s="62" t="s">
        <v>442</v>
      </c>
      <c r="O50" s="62" t="s">
        <v>442</v>
      </c>
      <c r="P50" s="62" t="s">
        <v>442</v>
      </c>
      <c r="Q50" s="62" t="s">
        <v>442</v>
      </c>
      <c r="R50" s="62" t="s">
        <v>442</v>
      </c>
      <c r="S50" s="62" t="s">
        <v>442</v>
      </c>
      <c r="T50" s="62" t="s">
        <v>442</v>
      </c>
      <c r="U50" s="62" t="s">
        <v>442</v>
      </c>
      <c r="V50" s="62" t="s">
        <v>442</v>
      </c>
      <c r="W50" s="62" t="s">
        <v>442</v>
      </c>
      <c r="X50" s="62" t="s">
        <v>442</v>
      </c>
      <c r="Y50" s="62" t="s">
        <v>442</v>
      </c>
      <c r="Z50" s="62" t="s">
        <v>442</v>
      </c>
      <c r="AA50" s="62" t="s">
        <v>442</v>
      </c>
      <c r="AB50" s="62" t="s">
        <v>442</v>
      </c>
      <c r="AC50" s="62" t="s">
        <v>442</v>
      </c>
      <c r="AD50" s="157" t="s">
        <v>442</v>
      </c>
      <c r="AE50" s="158"/>
      <c r="AF50" s="157" t="s">
        <v>442</v>
      </c>
      <c r="AG50" s="157" t="s">
        <v>442</v>
      </c>
      <c r="AH50" s="157" t="s">
        <v>442</v>
      </c>
      <c r="AI50" s="157" t="s">
        <v>442</v>
      </c>
      <c r="AJ50" s="157" t="s">
        <v>442</v>
      </c>
      <c r="AK50" s="62" t="s">
        <v>442</v>
      </c>
      <c r="AL50" s="40" t="s">
        <v>412</v>
      </c>
    </row>
    <row r="51" spans="1:38" ht="26.25" hidden="1" customHeight="1" thickBot="1">
      <c r="A51" s="60" t="s">
        <v>119</v>
      </c>
      <c r="B51" s="64" t="s">
        <v>128</v>
      </c>
      <c r="C51" s="61" t="s">
        <v>129</v>
      </c>
      <c r="D51" s="62"/>
      <c r="E51" s="62" t="s">
        <v>442</v>
      </c>
      <c r="F51" s="62" t="s">
        <v>442</v>
      </c>
      <c r="G51" s="62" t="s">
        <v>442</v>
      </c>
      <c r="H51" s="62" t="s">
        <v>442</v>
      </c>
      <c r="I51" s="62" t="s">
        <v>442</v>
      </c>
      <c r="J51" s="62" t="s">
        <v>442</v>
      </c>
      <c r="K51" s="62" t="s">
        <v>442</v>
      </c>
      <c r="L51" s="62" t="s">
        <v>442</v>
      </c>
      <c r="M51" s="62" t="s">
        <v>442</v>
      </c>
      <c r="N51" s="62" t="s">
        <v>442</v>
      </c>
      <c r="O51" s="62" t="s">
        <v>442</v>
      </c>
      <c r="P51" s="62" t="s">
        <v>442</v>
      </c>
      <c r="Q51" s="62" t="s">
        <v>442</v>
      </c>
      <c r="R51" s="62" t="s">
        <v>442</v>
      </c>
      <c r="S51" s="62" t="s">
        <v>442</v>
      </c>
      <c r="T51" s="62" t="s">
        <v>442</v>
      </c>
      <c r="U51" s="62" t="s">
        <v>442</v>
      </c>
      <c r="V51" s="62" t="s">
        <v>442</v>
      </c>
      <c r="W51" s="62" t="s">
        <v>442</v>
      </c>
      <c r="X51" s="62" t="s">
        <v>442</v>
      </c>
      <c r="Y51" s="62" t="s">
        <v>442</v>
      </c>
      <c r="Z51" s="62" t="s">
        <v>442</v>
      </c>
      <c r="AA51" s="62" t="s">
        <v>442</v>
      </c>
      <c r="AB51" s="62" t="s">
        <v>442</v>
      </c>
      <c r="AC51" s="62" t="s">
        <v>442</v>
      </c>
      <c r="AD51" s="157" t="s">
        <v>442</v>
      </c>
      <c r="AE51" s="158"/>
      <c r="AF51" s="62" t="s">
        <v>442</v>
      </c>
      <c r="AG51" s="62" t="s">
        <v>442</v>
      </c>
      <c r="AH51" s="62" t="s">
        <v>442</v>
      </c>
      <c r="AI51" s="62" t="s">
        <v>442</v>
      </c>
      <c r="AJ51" s="62" t="s">
        <v>442</v>
      </c>
      <c r="AK51" s="62" t="s">
        <v>442</v>
      </c>
      <c r="AL51" s="40" t="s">
        <v>130</v>
      </c>
    </row>
    <row r="52" spans="1:38" ht="26.25" hidden="1" customHeight="1" thickBot="1">
      <c r="A52" s="60" t="s">
        <v>119</v>
      </c>
      <c r="B52" s="64" t="s">
        <v>131</v>
      </c>
      <c r="C52" s="66" t="s">
        <v>392</v>
      </c>
      <c r="D52" s="63"/>
      <c r="E52" s="62" t="s">
        <v>442</v>
      </c>
      <c r="F52" s="62" t="s">
        <v>442</v>
      </c>
      <c r="G52" s="62" t="s">
        <v>442</v>
      </c>
      <c r="H52" s="62" t="s">
        <v>442</v>
      </c>
      <c r="I52" s="62" t="s">
        <v>442</v>
      </c>
      <c r="J52" s="62" t="s">
        <v>442</v>
      </c>
      <c r="K52" s="62" t="s">
        <v>442</v>
      </c>
      <c r="L52" s="62" t="s">
        <v>442</v>
      </c>
      <c r="M52" s="62" t="s">
        <v>442</v>
      </c>
      <c r="N52" s="62" t="s">
        <v>442</v>
      </c>
      <c r="O52" s="62" t="s">
        <v>442</v>
      </c>
      <c r="P52" s="62" t="s">
        <v>442</v>
      </c>
      <c r="Q52" s="62" t="s">
        <v>442</v>
      </c>
      <c r="R52" s="62" t="s">
        <v>442</v>
      </c>
      <c r="S52" s="62" t="s">
        <v>442</v>
      </c>
      <c r="T52" s="62" t="s">
        <v>442</v>
      </c>
      <c r="U52" s="62" t="s">
        <v>442</v>
      </c>
      <c r="V52" s="62" t="s">
        <v>442</v>
      </c>
      <c r="W52" s="62" t="s">
        <v>442</v>
      </c>
      <c r="X52" s="62" t="s">
        <v>442</v>
      </c>
      <c r="Y52" s="62" t="s">
        <v>442</v>
      </c>
      <c r="Z52" s="62" t="s">
        <v>442</v>
      </c>
      <c r="AA52" s="62" t="s">
        <v>442</v>
      </c>
      <c r="AB52" s="62" t="s">
        <v>442</v>
      </c>
      <c r="AC52" s="62" t="s">
        <v>442</v>
      </c>
      <c r="AD52" s="157" t="s">
        <v>442</v>
      </c>
      <c r="AE52" s="158"/>
      <c r="AF52" s="159" t="s">
        <v>442</v>
      </c>
      <c r="AG52" s="62" t="s">
        <v>442</v>
      </c>
      <c r="AH52" s="62" t="s">
        <v>442</v>
      </c>
      <c r="AI52" s="62" t="s">
        <v>442</v>
      </c>
      <c r="AJ52" s="62" t="s">
        <v>442</v>
      </c>
      <c r="AK52" s="62" t="s">
        <v>442</v>
      </c>
      <c r="AL52" s="40" t="s">
        <v>132</v>
      </c>
    </row>
    <row r="53" spans="1:38" ht="26.25" hidden="1" customHeight="1" thickBot="1">
      <c r="A53" s="60" t="s">
        <v>119</v>
      </c>
      <c r="B53" s="64" t="s">
        <v>133</v>
      </c>
      <c r="C53" s="66" t="s">
        <v>134</v>
      </c>
      <c r="D53" s="63"/>
      <c r="E53" s="62" t="s">
        <v>443</v>
      </c>
      <c r="F53" s="62">
        <v>3.3557489999999999</v>
      </c>
      <c r="G53" s="62" t="s">
        <v>443</v>
      </c>
      <c r="H53" s="62" t="s">
        <v>443</v>
      </c>
      <c r="I53" s="62" t="s">
        <v>443</v>
      </c>
      <c r="J53" s="62" t="s">
        <v>443</v>
      </c>
      <c r="K53" s="62" t="s">
        <v>443</v>
      </c>
      <c r="L53" s="62" t="s">
        <v>443</v>
      </c>
      <c r="M53" s="62" t="s">
        <v>443</v>
      </c>
      <c r="N53" s="62" t="s">
        <v>443</v>
      </c>
      <c r="O53" s="62" t="s">
        <v>443</v>
      </c>
      <c r="P53" s="62" t="s">
        <v>443</v>
      </c>
      <c r="Q53" s="62" t="s">
        <v>443</v>
      </c>
      <c r="R53" s="62" t="s">
        <v>443</v>
      </c>
      <c r="S53" s="62" t="s">
        <v>443</v>
      </c>
      <c r="T53" s="62" t="s">
        <v>443</v>
      </c>
      <c r="U53" s="62" t="s">
        <v>443</v>
      </c>
      <c r="V53" s="62" t="s">
        <v>443</v>
      </c>
      <c r="W53" s="62" t="s">
        <v>443</v>
      </c>
      <c r="X53" s="62" t="s">
        <v>443</v>
      </c>
      <c r="Y53" s="62" t="s">
        <v>443</v>
      </c>
      <c r="Z53" s="62" t="s">
        <v>443</v>
      </c>
      <c r="AA53" s="62" t="s">
        <v>443</v>
      </c>
      <c r="AB53" s="62" t="s">
        <v>443</v>
      </c>
      <c r="AC53" s="62" t="s">
        <v>443</v>
      </c>
      <c r="AD53" s="157" t="s">
        <v>443</v>
      </c>
      <c r="AE53" s="158"/>
      <c r="AF53" s="159" t="s">
        <v>443</v>
      </c>
      <c r="AG53" s="159" t="s">
        <v>443</v>
      </c>
      <c r="AH53" s="159" t="s">
        <v>443</v>
      </c>
      <c r="AI53" s="159" t="s">
        <v>443</v>
      </c>
      <c r="AJ53" s="159" t="s">
        <v>443</v>
      </c>
      <c r="AK53" s="62">
        <v>0.745722</v>
      </c>
      <c r="AL53" s="40" t="s">
        <v>135</v>
      </c>
    </row>
    <row r="54" spans="1:38" ht="37.5" hidden="1" customHeight="1" thickBot="1">
      <c r="A54" s="60" t="s">
        <v>119</v>
      </c>
      <c r="B54" s="64" t="s">
        <v>136</v>
      </c>
      <c r="C54" s="66" t="s">
        <v>137</v>
      </c>
      <c r="D54" s="63"/>
      <c r="E54" s="62" t="s">
        <v>442</v>
      </c>
      <c r="F54" s="62" t="s">
        <v>442</v>
      </c>
      <c r="G54" s="62" t="s">
        <v>442</v>
      </c>
      <c r="H54" s="62" t="s">
        <v>442</v>
      </c>
      <c r="I54" s="62" t="s">
        <v>442</v>
      </c>
      <c r="J54" s="62" t="s">
        <v>442</v>
      </c>
      <c r="K54" s="62" t="s">
        <v>442</v>
      </c>
      <c r="L54" s="62" t="s">
        <v>442</v>
      </c>
      <c r="M54" s="62" t="s">
        <v>442</v>
      </c>
      <c r="N54" s="62" t="s">
        <v>442</v>
      </c>
      <c r="O54" s="62" t="s">
        <v>442</v>
      </c>
      <c r="P54" s="62" t="s">
        <v>442</v>
      </c>
      <c r="Q54" s="62" t="s">
        <v>442</v>
      </c>
      <c r="R54" s="62" t="s">
        <v>442</v>
      </c>
      <c r="S54" s="62" t="s">
        <v>442</v>
      </c>
      <c r="T54" s="62" t="s">
        <v>442</v>
      </c>
      <c r="U54" s="62" t="s">
        <v>442</v>
      </c>
      <c r="V54" s="62" t="s">
        <v>442</v>
      </c>
      <c r="W54" s="62" t="s">
        <v>442</v>
      </c>
      <c r="X54" s="62" t="s">
        <v>442</v>
      </c>
      <c r="Y54" s="62" t="s">
        <v>442</v>
      </c>
      <c r="Z54" s="62" t="s">
        <v>442</v>
      </c>
      <c r="AA54" s="62" t="s">
        <v>442</v>
      </c>
      <c r="AB54" s="62" t="s">
        <v>442</v>
      </c>
      <c r="AC54" s="62" t="s">
        <v>442</v>
      </c>
      <c r="AD54" s="157" t="s">
        <v>442</v>
      </c>
      <c r="AE54" s="158"/>
      <c r="AF54" s="159" t="s">
        <v>442</v>
      </c>
      <c r="AG54" s="62" t="s">
        <v>442</v>
      </c>
      <c r="AH54" s="62" t="s">
        <v>442</v>
      </c>
      <c r="AI54" s="62" t="s">
        <v>442</v>
      </c>
      <c r="AJ54" s="62" t="s">
        <v>442</v>
      </c>
      <c r="AK54" s="62" t="s">
        <v>442</v>
      </c>
      <c r="AL54" s="40" t="s">
        <v>419</v>
      </c>
    </row>
    <row r="55" spans="1:38" ht="26.25" hidden="1" customHeight="1" thickBot="1">
      <c r="A55" s="60" t="s">
        <v>119</v>
      </c>
      <c r="B55" s="64" t="s">
        <v>138</v>
      </c>
      <c r="C55" s="66" t="s">
        <v>139</v>
      </c>
      <c r="D55" s="63"/>
      <c r="E55" s="62" t="s">
        <v>442</v>
      </c>
      <c r="F55" s="62" t="s">
        <v>442</v>
      </c>
      <c r="G55" s="62" t="s">
        <v>442</v>
      </c>
      <c r="H55" s="62" t="s">
        <v>442</v>
      </c>
      <c r="I55" s="62" t="s">
        <v>442</v>
      </c>
      <c r="J55" s="62" t="s">
        <v>442</v>
      </c>
      <c r="K55" s="62" t="s">
        <v>442</v>
      </c>
      <c r="L55" s="62" t="s">
        <v>442</v>
      </c>
      <c r="M55" s="62" t="s">
        <v>442</v>
      </c>
      <c r="N55" s="62" t="s">
        <v>442</v>
      </c>
      <c r="O55" s="62" t="s">
        <v>442</v>
      </c>
      <c r="P55" s="62" t="s">
        <v>442</v>
      </c>
      <c r="Q55" s="62" t="s">
        <v>442</v>
      </c>
      <c r="R55" s="62" t="s">
        <v>442</v>
      </c>
      <c r="S55" s="62" t="s">
        <v>442</v>
      </c>
      <c r="T55" s="62" t="s">
        <v>442</v>
      </c>
      <c r="U55" s="62" t="s">
        <v>442</v>
      </c>
      <c r="V55" s="62" t="s">
        <v>442</v>
      </c>
      <c r="W55" s="62" t="s">
        <v>442</v>
      </c>
      <c r="X55" s="62" t="s">
        <v>442</v>
      </c>
      <c r="Y55" s="62" t="s">
        <v>442</v>
      </c>
      <c r="Z55" s="62" t="s">
        <v>442</v>
      </c>
      <c r="AA55" s="62" t="s">
        <v>442</v>
      </c>
      <c r="AB55" s="62" t="s">
        <v>442</v>
      </c>
      <c r="AC55" s="62" t="s">
        <v>442</v>
      </c>
      <c r="AD55" s="157" t="s">
        <v>442</v>
      </c>
      <c r="AE55" s="158"/>
      <c r="AF55" s="159" t="s">
        <v>442</v>
      </c>
      <c r="AG55" s="62" t="s">
        <v>442</v>
      </c>
      <c r="AH55" s="62" t="s">
        <v>442</v>
      </c>
      <c r="AI55" s="62" t="s">
        <v>442</v>
      </c>
      <c r="AJ55" s="62" t="s">
        <v>442</v>
      </c>
      <c r="AK55" s="62" t="s">
        <v>442</v>
      </c>
      <c r="AL55" s="40" t="s">
        <v>140</v>
      </c>
    </row>
    <row r="56" spans="1:38" ht="26.25" hidden="1" customHeight="1" thickBot="1">
      <c r="A56" s="64" t="s">
        <v>119</v>
      </c>
      <c r="B56" s="64" t="s">
        <v>141</v>
      </c>
      <c r="C56" s="66" t="s">
        <v>401</v>
      </c>
      <c r="D56" s="63"/>
      <c r="E56" s="62" t="s">
        <v>443</v>
      </c>
      <c r="F56" s="62" t="s">
        <v>443</v>
      </c>
      <c r="G56" s="62" t="s">
        <v>443</v>
      </c>
      <c r="H56" s="62">
        <v>0.15959812579199997</v>
      </c>
      <c r="I56" s="62" t="s">
        <v>443</v>
      </c>
      <c r="J56" s="62" t="s">
        <v>443</v>
      </c>
      <c r="K56" s="62" t="s">
        <v>443</v>
      </c>
      <c r="L56" s="62" t="s">
        <v>443</v>
      </c>
      <c r="M56" s="62" t="s">
        <v>443</v>
      </c>
      <c r="N56" s="62" t="s">
        <v>443</v>
      </c>
      <c r="O56" s="62" t="s">
        <v>443</v>
      </c>
      <c r="P56" s="62">
        <v>3.34396073088E-5</v>
      </c>
      <c r="Q56" s="62">
        <v>1.899977688E-6</v>
      </c>
      <c r="R56" s="62" t="s">
        <v>443</v>
      </c>
      <c r="S56" s="62" t="s">
        <v>443</v>
      </c>
      <c r="T56" s="62" t="s">
        <v>443</v>
      </c>
      <c r="U56" s="62" t="s">
        <v>443</v>
      </c>
      <c r="V56" s="62" t="s">
        <v>443</v>
      </c>
      <c r="W56" s="62" t="s">
        <v>443</v>
      </c>
      <c r="X56" s="62" t="s">
        <v>443</v>
      </c>
      <c r="Y56" s="62" t="s">
        <v>443</v>
      </c>
      <c r="Z56" s="62" t="s">
        <v>443</v>
      </c>
      <c r="AA56" s="62" t="s">
        <v>443</v>
      </c>
      <c r="AB56" s="62" t="s">
        <v>443</v>
      </c>
      <c r="AC56" s="62" t="s">
        <v>443</v>
      </c>
      <c r="AD56" s="62" t="s">
        <v>443</v>
      </c>
      <c r="AE56" s="158"/>
      <c r="AF56" s="62" t="s">
        <v>443</v>
      </c>
      <c r="AG56" s="62" t="s">
        <v>443</v>
      </c>
      <c r="AH56" s="62" t="s">
        <v>443</v>
      </c>
      <c r="AI56" s="62" t="s">
        <v>443</v>
      </c>
      <c r="AJ56" s="62" t="s">
        <v>443</v>
      </c>
      <c r="AK56" s="62">
        <v>75999.10751999999</v>
      </c>
      <c r="AL56" s="40" t="s">
        <v>412</v>
      </c>
    </row>
    <row r="57" spans="1:38" ht="26.25" customHeight="1" thickBot="1">
      <c r="A57" s="60" t="s">
        <v>53</v>
      </c>
      <c r="B57" s="60" t="s">
        <v>143</v>
      </c>
      <c r="C57" s="61" t="s">
        <v>144</v>
      </c>
      <c r="D57" s="62"/>
      <c r="E57" s="62" t="s">
        <v>443</v>
      </c>
      <c r="F57" s="62" t="s">
        <v>443</v>
      </c>
      <c r="G57" s="62" t="s">
        <v>443</v>
      </c>
      <c r="H57" s="62" t="s">
        <v>443</v>
      </c>
      <c r="I57" s="62">
        <v>2.93E-2</v>
      </c>
      <c r="J57" s="62">
        <v>4.1300000000000003E-2</v>
      </c>
      <c r="K57" s="62">
        <v>1.29E-2</v>
      </c>
      <c r="L57" s="62">
        <v>8.7900000000000001E-4</v>
      </c>
      <c r="M57" s="62" t="s">
        <v>443</v>
      </c>
      <c r="N57" s="62" t="s">
        <v>443</v>
      </c>
      <c r="O57" s="62" t="s">
        <v>443</v>
      </c>
      <c r="P57" s="62" t="s">
        <v>443</v>
      </c>
      <c r="Q57" s="62" t="s">
        <v>443</v>
      </c>
      <c r="R57" s="62" t="s">
        <v>443</v>
      </c>
      <c r="S57" s="62" t="s">
        <v>443</v>
      </c>
      <c r="T57" s="62" t="s">
        <v>443</v>
      </c>
      <c r="U57" s="62" t="s">
        <v>443</v>
      </c>
      <c r="V57" s="62" t="s">
        <v>443</v>
      </c>
      <c r="W57" s="62" t="s">
        <v>443</v>
      </c>
      <c r="X57" s="62" t="s">
        <v>443</v>
      </c>
      <c r="Y57" s="62" t="s">
        <v>443</v>
      </c>
      <c r="Z57" s="62" t="s">
        <v>443</v>
      </c>
      <c r="AA57" s="62" t="s">
        <v>443</v>
      </c>
      <c r="AB57" s="62" t="s">
        <v>443</v>
      </c>
      <c r="AC57" s="62" t="s">
        <v>443</v>
      </c>
      <c r="AD57" s="157" t="s">
        <v>444</v>
      </c>
      <c r="AE57" s="158"/>
      <c r="AF57" s="62" t="s">
        <v>443</v>
      </c>
      <c r="AG57" s="62" t="s">
        <v>443</v>
      </c>
      <c r="AH57" s="62" t="s">
        <v>443</v>
      </c>
      <c r="AI57" s="62" t="s">
        <v>443</v>
      </c>
      <c r="AJ57" s="62" t="s">
        <v>443</v>
      </c>
      <c r="AK57" s="62">
        <v>739.81</v>
      </c>
      <c r="AL57" s="40" t="s">
        <v>145</v>
      </c>
    </row>
    <row r="58" spans="1:38" ht="26.25" hidden="1" customHeight="1" thickBot="1">
      <c r="A58" s="60" t="s">
        <v>53</v>
      </c>
      <c r="B58" s="60" t="s">
        <v>146</v>
      </c>
      <c r="C58" s="61" t="s">
        <v>147</v>
      </c>
      <c r="D58" s="62"/>
      <c r="E58" s="62" t="s">
        <v>443</v>
      </c>
      <c r="F58" s="62" t="s">
        <v>443</v>
      </c>
      <c r="G58" s="62" t="s">
        <v>443</v>
      </c>
      <c r="H58" s="62" t="s">
        <v>443</v>
      </c>
      <c r="I58" s="62">
        <v>6.3874999999999999E-3</v>
      </c>
      <c r="J58" s="62">
        <v>3.1937500000000001E-2</v>
      </c>
      <c r="K58" s="62">
        <v>8.2125000000000004E-2</v>
      </c>
      <c r="L58" s="62">
        <v>2.9382499999999999E-5</v>
      </c>
      <c r="M58" s="62" t="s">
        <v>443</v>
      </c>
      <c r="N58" s="62" t="s">
        <v>443</v>
      </c>
      <c r="O58" s="62" t="s">
        <v>443</v>
      </c>
      <c r="P58" s="62" t="s">
        <v>443</v>
      </c>
      <c r="Q58" s="62" t="s">
        <v>443</v>
      </c>
      <c r="R58" s="62" t="s">
        <v>443</v>
      </c>
      <c r="S58" s="62" t="s">
        <v>443</v>
      </c>
      <c r="T58" s="62" t="s">
        <v>443</v>
      </c>
      <c r="U58" s="62" t="s">
        <v>443</v>
      </c>
      <c r="V58" s="62" t="s">
        <v>443</v>
      </c>
      <c r="W58" s="62" t="s">
        <v>443</v>
      </c>
      <c r="X58" s="62" t="s">
        <v>443</v>
      </c>
      <c r="Y58" s="62" t="s">
        <v>443</v>
      </c>
      <c r="Z58" s="62" t="s">
        <v>443</v>
      </c>
      <c r="AA58" s="62" t="s">
        <v>443</v>
      </c>
      <c r="AB58" s="62" t="s">
        <v>443</v>
      </c>
      <c r="AC58" s="62" t="s">
        <v>443</v>
      </c>
      <c r="AD58" s="157" t="s">
        <v>443</v>
      </c>
      <c r="AE58" s="158"/>
      <c r="AF58" s="62" t="s">
        <v>443</v>
      </c>
      <c r="AG58" s="62" t="s">
        <v>443</v>
      </c>
      <c r="AH58" s="62" t="s">
        <v>443</v>
      </c>
      <c r="AI58" s="62" t="s">
        <v>443</v>
      </c>
      <c r="AJ58" s="62" t="s">
        <v>443</v>
      </c>
      <c r="AK58" s="62">
        <v>9.125</v>
      </c>
      <c r="AL58" s="40" t="s">
        <v>148</v>
      </c>
    </row>
    <row r="59" spans="1:38" ht="26.25" hidden="1" customHeight="1" thickBot="1">
      <c r="A59" s="60" t="s">
        <v>53</v>
      </c>
      <c r="B59" s="68" t="s">
        <v>149</v>
      </c>
      <c r="C59" s="61" t="s">
        <v>402</v>
      </c>
      <c r="D59" s="62"/>
      <c r="E59" s="62" t="s">
        <v>442</v>
      </c>
      <c r="F59" s="62" t="s">
        <v>442</v>
      </c>
      <c r="G59" s="62" t="s">
        <v>442</v>
      </c>
      <c r="H59" s="62" t="s">
        <v>442</v>
      </c>
      <c r="I59" s="62" t="s">
        <v>442</v>
      </c>
      <c r="J59" s="62" t="s">
        <v>442</v>
      </c>
      <c r="K59" s="62" t="s">
        <v>442</v>
      </c>
      <c r="L59" s="62" t="s">
        <v>442</v>
      </c>
      <c r="M59" s="62" t="s">
        <v>442</v>
      </c>
      <c r="N59" s="62" t="s">
        <v>442</v>
      </c>
      <c r="O59" s="62" t="s">
        <v>442</v>
      </c>
      <c r="P59" s="62" t="s">
        <v>442</v>
      </c>
      <c r="Q59" s="62" t="s">
        <v>442</v>
      </c>
      <c r="R59" s="62" t="s">
        <v>442</v>
      </c>
      <c r="S59" s="62" t="s">
        <v>442</v>
      </c>
      <c r="T59" s="62" t="s">
        <v>442</v>
      </c>
      <c r="U59" s="62" t="s">
        <v>442</v>
      </c>
      <c r="V59" s="62" t="s">
        <v>442</v>
      </c>
      <c r="W59" s="62" t="s">
        <v>442</v>
      </c>
      <c r="X59" s="62" t="s">
        <v>442</v>
      </c>
      <c r="Y59" s="62" t="s">
        <v>442</v>
      </c>
      <c r="Z59" s="62" t="s">
        <v>442</v>
      </c>
      <c r="AA59" s="62" t="s">
        <v>442</v>
      </c>
      <c r="AB59" s="62" t="s">
        <v>442</v>
      </c>
      <c r="AC59" s="62" t="s">
        <v>442</v>
      </c>
      <c r="AD59" s="157" t="s">
        <v>442</v>
      </c>
      <c r="AE59" s="158"/>
      <c r="AF59" s="159" t="s">
        <v>442</v>
      </c>
      <c r="AG59" s="62" t="s">
        <v>442</v>
      </c>
      <c r="AH59" s="62" t="s">
        <v>442</v>
      </c>
      <c r="AI59" s="62" t="s">
        <v>442</v>
      </c>
      <c r="AJ59" s="62" t="s">
        <v>442</v>
      </c>
      <c r="AK59" s="62" t="s">
        <v>442</v>
      </c>
      <c r="AL59" s="40" t="s">
        <v>420</v>
      </c>
    </row>
    <row r="60" spans="1:38" ht="26.25" hidden="1" customHeight="1" thickBot="1">
      <c r="A60" s="60" t="s">
        <v>53</v>
      </c>
      <c r="B60" s="68" t="s">
        <v>150</v>
      </c>
      <c r="C60" s="61" t="s">
        <v>151</v>
      </c>
      <c r="D60" s="103"/>
      <c r="E60" s="62" t="s">
        <v>443</v>
      </c>
      <c r="F60" s="62" t="s">
        <v>443</v>
      </c>
      <c r="G60" s="62" t="s">
        <v>443</v>
      </c>
      <c r="H60" s="62" t="s">
        <v>443</v>
      </c>
      <c r="I60" s="62">
        <v>4.1556904999999998E-2</v>
      </c>
      <c r="J60" s="62">
        <v>0.41556905</v>
      </c>
      <c r="K60" s="62">
        <v>0.847760862</v>
      </c>
      <c r="L60" s="62" t="s">
        <v>443</v>
      </c>
      <c r="M60" s="62" t="s">
        <v>443</v>
      </c>
      <c r="N60" s="62" t="s">
        <v>443</v>
      </c>
      <c r="O60" s="62" t="s">
        <v>443</v>
      </c>
      <c r="P60" s="62" t="s">
        <v>443</v>
      </c>
      <c r="Q60" s="62" t="s">
        <v>443</v>
      </c>
      <c r="R60" s="62" t="s">
        <v>443</v>
      </c>
      <c r="S60" s="62" t="s">
        <v>443</v>
      </c>
      <c r="T60" s="62" t="s">
        <v>443</v>
      </c>
      <c r="U60" s="62" t="s">
        <v>443</v>
      </c>
      <c r="V60" s="62" t="s">
        <v>443</v>
      </c>
      <c r="W60" s="62" t="s">
        <v>443</v>
      </c>
      <c r="X60" s="62" t="s">
        <v>443</v>
      </c>
      <c r="Y60" s="62" t="s">
        <v>443</v>
      </c>
      <c r="Z60" s="62" t="s">
        <v>443</v>
      </c>
      <c r="AA60" s="62" t="s">
        <v>443</v>
      </c>
      <c r="AB60" s="62" t="s">
        <v>443</v>
      </c>
      <c r="AC60" s="62" t="s">
        <v>443</v>
      </c>
      <c r="AD60" s="157" t="s">
        <v>443</v>
      </c>
      <c r="AE60" s="158"/>
      <c r="AF60" s="159" t="s">
        <v>443</v>
      </c>
      <c r="AG60" s="159" t="s">
        <v>443</v>
      </c>
      <c r="AH60" s="159" t="s">
        <v>443</v>
      </c>
      <c r="AI60" s="159" t="s">
        <v>443</v>
      </c>
      <c r="AJ60" s="159" t="s">
        <v>443</v>
      </c>
      <c r="AK60" s="62">
        <v>8311.3809999999994</v>
      </c>
      <c r="AL60" s="40" t="s">
        <v>421</v>
      </c>
    </row>
    <row r="61" spans="1:38" ht="26.25" hidden="1" customHeight="1" thickBot="1">
      <c r="A61" s="60" t="s">
        <v>53</v>
      </c>
      <c r="B61" s="68" t="s">
        <v>152</v>
      </c>
      <c r="C61" s="61" t="s">
        <v>153</v>
      </c>
      <c r="D61" s="62"/>
      <c r="E61" s="62" t="s">
        <v>443</v>
      </c>
      <c r="F61" s="62" t="s">
        <v>443</v>
      </c>
      <c r="G61" s="62" t="s">
        <v>443</v>
      </c>
      <c r="H61" s="62" t="s">
        <v>443</v>
      </c>
      <c r="I61" s="62">
        <v>2.8946300000000001E-2</v>
      </c>
      <c r="J61" s="62">
        <v>0.28946299999999997</v>
      </c>
      <c r="K61" s="62">
        <v>0.96466189999999996</v>
      </c>
      <c r="L61" s="62" t="s">
        <v>443</v>
      </c>
      <c r="M61" s="62" t="s">
        <v>443</v>
      </c>
      <c r="N61" s="62" t="s">
        <v>443</v>
      </c>
      <c r="O61" s="62" t="s">
        <v>443</v>
      </c>
      <c r="P61" s="62" t="s">
        <v>443</v>
      </c>
      <c r="Q61" s="62" t="s">
        <v>443</v>
      </c>
      <c r="R61" s="62" t="s">
        <v>443</v>
      </c>
      <c r="S61" s="62" t="s">
        <v>443</v>
      </c>
      <c r="T61" s="62" t="s">
        <v>443</v>
      </c>
      <c r="U61" s="62" t="s">
        <v>443</v>
      </c>
      <c r="V61" s="62" t="s">
        <v>443</v>
      </c>
      <c r="W61" s="62" t="s">
        <v>443</v>
      </c>
      <c r="X61" s="62" t="s">
        <v>443</v>
      </c>
      <c r="Y61" s="62" t="s">
        <v>443</v>
      </c>
      <c r="Z61" s="62" t="s">
        <v>443</v>
      </c>
      <c r="AA61" s="62" t="s">
        <v>443</v>
      </c>
      <c r="AB61" s="62" t="s">
        <v>443</v>
      </c>
      <c r="AC61" s="62" t="s">
        <v>443</v>
      </c>
      <c r="AD61" s="157" t="s">
        <v>443</v>
      </c>
      <c r="AE61" s="158"/>
      <c r="AF61" s="159" t="s">
        <v>443</v>
      </c>
      <c r="AG61" s="159" t="s">
        <v>443</v>
      </c>
      <c r="AH61" s="159" t="s">
        <v>443</v>
      </c>
      <c r="AI61" s="159" t="s">
        <v>443</v>
      </c>
      <c r="AJ61" s="159" t="s">
        <v>443</v>
      </c>
      <c r="AK61" s="62">
        <v>949843</v>
      </c>
      <c r="AL61" s="40" t="s">
        <v>422</v>
      </c>
    </row>
    <row r="62" spans="1:38" ht="26.25" hidden="1" customHeight="1" thickBot="1">
      <c r="A62" s="60" t="s">
        <v>53</v>
      </c>
      <c r="B62" s="68" t="s">
        <v>154</v>
      </c>
      <c r="C62" s="61" t="s">
        <v>155</v>
      </c>
      <c r="D62" s="62"/>
      <c r="E62" s="62" t="s">
        <v>443</v>
      </c>
      <c r="F62" s="62" t="s">
        <v>443</v>
      </c>
      <c r="G62" s="62" t="s">
        <v>443</v>
      </c>
      <c r="H62" s="62" t="s">
        <v>443</v>
      </c>
      <c r="I62" s="62">
        <v>3.0206076E-3</v>
      </c>
      <c r="J62" s="62">
        <v>3.0206075999999998E-2</v>
      </c>
      <c r="K62" s="62">
        <v>6.0412151999999997E-2</v>
      </c>
      <c r="L62" s="62" t="s">
        <v>443</v>
      </c>
      <c r="M62" s="62" t="s">
        <v>443</v>
      </c>
      <c r="N62" s="62" t="s">
        <v>443</v>
      </c>
      <c r="O62" s="62" t="s">
        <v>443</v>
      </c>
      <c r="P62" s="62" t="s">
        <v>443</v>
      </c>
      <c r="Q62" s="62" t="s">
        <v>443</v>
      </c>
      <c r="R62" s="62" t="s">
        <v>443</v>
      </c>
      <c r="S62" s="62" t="s">
        <v>443</v>
      </c>
      <c r="T62" s="62" t="s">
        <v>443</v>
      </c>
      <c r="U62" s="62" t="s">
        <v>443</v>
      </c>
      <c r="V62" s="62" t="s">
        <v>443</v>
      </c>
      <c r="W62" s="62" t="s">
        <v>443</v>
      </c>
      <c r="X62" s="62" t="s">
        <v>443</v>
      </c>
      <c r="Y62" s="62" t="s">
        <v>443</v>
      </c>
      <c r="Z62" s="62" t="s">
        <v>443</v>
      </c>
      <c r="AA62" s="62" t="s">
        <v>443</v>
      </c>
      <c r="AB62" s="62" t="s">
        <v>443</v>
      </c>
      <c r="AC62" s="62" t="s">
        <v>443</v>
      </c>
      <c r="AD62" s="157" t="s">
        <v>443</v>
      </c>
      <c r="AE62" s="158"/>
      <c r="AF62" s="159" t="s">
        <v>443</v>
      </c>
      <c r="AG62" s="159" t="s">
        <v>443</v>
      </c>
      <c r="AH62" s="159" t="s">
        <v>443</v>
      </c>
      <c r="AI62" s="159" t="s">
        <v>443</v>
      </c>
      <c r="AJ62" s="159" t="s">
        <v>443</v>
      </c>
      <c r="AK62" s="62">
        <v>5034.3459999999995</v>
      </c>
      <c r="AL62" s="40" t="s">
        <v>423</v>
      </c>
    </row>
    <row r="63" spans="1:38" ht="26.25" hidden="1" customHeight="1" thickBot="1">
      <c r="A63" s="60" t="s">
        <v>53</v>
      </c>
      <c r="B63" s="68" t="s">
        <v>156</v>
      </c>
      <c r="C63" s="66" t="s">
        <v>157</v>
      </c>
      <c r="D63" s="69"/>
      <c r="E63" s="165" t="s">
        <v>443</v>
      </c>
      <c r="F63" s="62" t="s">
        <v>443</v>
      </c>
      <c r="G63" s="62" t="s">
        <v>443</v>
      </c>
      <c r="H63" s="62" t="s">
        <v>443</v>
      </c>
      <c r="I63" s="62" t="s">
        <v>443</v>
      </c>
      <c r="J63" s="62" t="s">
        <v>443</v>
      </c>
      <c r="K63" s="62" t="s">
        <v>443</v>
      </c>
      <c r="L63" s="62" t="s">
        <v>443</v>
      </c>
      <c r="M63" s="62" t="s">
        <v>443</v>
      </c>
      <c r="N63" s="62" t="s">
        <v>443</v>
      </c>
      <c r="O63" s="62" t="s">
        <v>443</v>
      </c>
      <c r="P63" s="62" t="s">
        <v>443</v>
      </c>
      <c r="Q63" s="62" t="s">
        <v>443</v>
      </c>
      <c r="R63" s="62" t="s">
        <v>443</v>
      </c>
      <c r="S63" s="62" t="s">
        <v>443</v>
      </c>
      <c r="T63" s="62" t="s">
        <v>443</v>
      </c>
      <c r="U63" s="62" t="s">
        <v>443</v>
      </c>
      <c r="V63" s="62" t="s">
        <v>443</v>
      </c>
      <c r="W63" s="62" t="s">
        <v>443</v>
      </c>
      <c r="X63" s="62" t="s">
        <v>443</v>
      </c>
      <c r="Y63" s="62" t="s">
        <v>443</v>
      </c>
      <c r="Z63" s="62" t="s">
        <v>443</v>
      </c>
      <c r="AA63" s="62" t="s">
        <v>443</v>
      </c>
      <c r="AB63" s="62" t="s">
        <v>443</v>
      </c>
      <c r="AC63" s="62" t="s">
        <v>443</v>
      </c>
      <c r="AD63" s="62" t="s">
        <v>443</v>
      </c>
      <c r="AE63" s="158"/>
      <c r="AF63" s="159" t="s">
        <v>442</v>
      </c>
      <c r="AG63" s="62" t="s">
        <v>442</v>
      </c>
      <c r="AH63" s="62" t="s">
        <v>442</v>
      </c>
      <c r="AI63" s="62" t="s">
        <v>442</v>
      </c>
      <c r="AJ63" s="62" t="s">
        <v>442</v>
      </c>
      <c r="AK63" s="62" t="s">
        <v>442</v>
      </c>
      <c r="AL63" s="40" t="s">
        <v>412</v>
      </c>
    </row>
    <row r="64" spans="1:38" ht="26.25" hidden="1" customHeight="1" thickBot="1">
      <c r="A64" s="60" t="s">
        <v>53</v>
      </c>
      <c r="B64" s="68" t="s">
        <v>158</v>
      </c>
      <c r="C64" s="61" t="s">
        <v>159</v>
      </c>
      <c r="D64" s="62"/>
      <c r="E64" s="62" t="s">
        <v>442</v>
      </c>
      <c r="F64" s="62" t="s">
        <v>442</v>
      </c>
      <c r="G64" s="62" t="s">
        <v>442</v>
      </c>
      <c r="H64" s="62" t="s">
        <v>442</v>
      </c>
      <c r="I64" s="62" t="s">
        <v>442</v>
      </c>
      <c r="J64" s="62" t="s">
        <v>442</v>
      </c>
      <c r="K64" s="62" t="s">
        <v>442</v>
      </c>
      <c r="L64" s="62" t="s">
        <v>442</v>
      </c>
      <c r="M64" s="62" t="s">
        <v>442</v>
      </c>
      <c r="N64" s="62" t="s">
        <v>442</v>
      </c>
      <c r="O64" s="62" t="s">
        <v>442</v>
      </c>
      <c r="P64" s="62" t="s">
        <v>442</v>
      </c>
      <c r="Q64" s="62" t="s">
        <v>442</v>
      </c>
      <c r="R64" s="62" t="s">
        <v>442</v>
      </c>
      <c r="S64" s="62" t="s">
        <v>442</v>
      </c>
      <c r="T64" s="62" t="s">
        <v>442</v>
      </c>
      <c r="U64" s="62" t="s">
        <v>442</v>
      </c>
      <c r="V64" s="62" t="s">
        <v>442</v>
      </c>
      <c r="W64" s="62" t="s">
        <v>442</v>
      </c>
      <c r="X64" s="62" t="s">
        <v>442</v>
      </c>
      <c r="Y64" s="62" t="s">
        <v>442</v>
      </c>
      <c r="Z64" s="62" t="s">
        <v>442</v>
      </c>
      <c r="AA64" s="62" t="s">
        <v>442</v>
      </c>
      <c r="AB64" s="62" t="s">
        <v>442</v>
      </c>
      <c r="AC64" s="62" t="s">
        <v>442</v>
      </c>
      <c r="AD64" s="157" t="s">
        <v>442</v>
      </c>
      <c r="AE64" s="158"/>
      <c r="AF64" s="159" t="s">
        <v>442</v>
      </c>
      <c r="AG64" s="159" t="s">
        <v>442</v>
      </c>
      <c r="AH64" s="159" t="s">
        <v>442</v>
      </c>
      <c r="AI64" s="159" t="s">
        <v>442</v>
      </c>
      <c r="AJ64" s="159" t="s">
        <v>442</v>
      </c>
      <c r="AK64" s="159" t="s">
        <v>442</v>
      </c>
      <c r="AL64" s="40" t="s">
        <v>160</v>
      </c>
    </row>
    <row r="65" spans="1:38" ht="26.25" hidden="1" customHeight="1" thickBot="1">
      <c r="A65" s="60" t="s">
        <v>53</v>
      </c>
      <c r="B65" s="64" t="s">
        <v>161</v>
      </c>
      <c r="C65" s="61" t="s">
        <v>162</v>
      </c>
      <c r="D65" s="62"/>
      <c r="E65" s="62" t="s">
        <v>442</v>
      </c>
      <c r="F65" s="62" t="s">
        <v>442</v>
      </c>
      <c r="G65" s="62" t="s">
        <v>442</v>
      </c>
      <c r="H65" s="62" t="s">
        <v>442</v>
      </c>
      <c r="I65" s="62" t="s">
        <v>442</v>
      </c>
      <c r="J65" s="62" t="s">
        <v>442</v>
      </c>
      <c r="K65" s="62" t="s">
        <v>442</v>
      </c>
      <c r="L65" s="62" t="s">
        <v>442</v>
      </c>
      <c r="M65" s="62" t="s">
        <v>442</v>
      </c>
      <c r="N65" s="62" t="s">
        <v>442</v>
      </c>
      <c r="O65" s="62" t="s">
        <v>442</v>
      </c>
      <c r="P65" s="62" t="s">
        <v>442</v>
      </c>
      <c r="Q65" s="62" t="s">
        <v>442</v>
      </c>
      <c r="R65" s="62" t="s">
        <v>442</v>
      </c>
      <c r="S65" s="62" t="s">
        <v>442</v>
      </c>
      <c r="T65" s="62" t="s">
        <v>442</v>
      </c>
      <c r="U65" s="62" t="s">
        <v>442</v>
      </c>
      <c r="V65" s="62" t="s">
        <v>442</v>
      </c>
      <c r="W65" s="62" t="s">
        <v>442</v>
      </c>
      <c r="X65" s="62" t="s">
        <v>442</v>
      </c>
      <c r="Y65" s="62" t="s">
        <v>442</v>
      </c>
      <c r="Z65" s="62" t="s">
        <v>442</v>
      </c>
      <c r="AA65" s="62" t="s">
        <v>442</v>
      </c>
      <c r="AB65" s="62" t="s">
        <v>442</v>
      </c>
      <c r="AC65" s="62" t="s">
        <v>442</v>
      </c>
      <c r="AD65" s="157" t="s">
        <v>442</v>
      </c>
      <c r="AE65" s="158"/>
      <c r="AF65" s="159" t="s">
        <v>442</v>
      </c>
      <c r="AG65" s="159" t="s">
        <v>442</v>
      </c>
      <c r="AH65" s="159" t="s">
        <v>442</v>
      </c>
      <c r="AI65" s="159" t="s">
        <v>442</v>
      </c>
      <c r="AJ65" s="159" t="s">
        <v>442</v>
      </c>
      <c r="AK65" s="159" t="s">
        <v>442</v>
      </c>
      <c r="AL65" s="40" t="s">
        <v>163</v>
      </c>
    </row>
    <row r="66" spans="1:38" ht="26.25" hidden="1" customHeight="1" thickBot="1">
      <c r="A66" s="60" t="s">
        <v>53</v>
      </c>
      <c r="B66" s="64" t="s">
        <v>164</v>
      </c>
      <c r="C66" s="61" t="s">
        <v>165</v>
      </c>
      <c r="D66" s="62"/>
      <c r="E66" s="62" t="s">
        <v>442</v>
      </c>
      <c r="F66" s="62" t="s">
        <v>442</v>
      </c>
      <c r="G66" s="62" t="s">
        <v>442</v>
      </c>
      <c r="H66" s="62" t="s">
        <v>442</v>
      </c>
      <c r="I66" s="62" t="s">
        <v>442</v>
      </c>
      <c r="J66" s="62" t="s">
        <v>442</v>
      </c>
      <c r="K66" s="62" t="s">
        <v>442</v>
      </c>
      <c r="L66" s="62" t="s">
        <v>442</v>
      </c>
      <c r="M66" s="62" t="s">
        <v>442</v>
      </c>
      <c r="N66" s="62" t="s">
        <v>442</v>
      </c>
      <c r="O66" s="62" t="s">
        <v>442</v>
      </c>
      <c r="P66" s="62" t="s">
        <v>442</v>
      </c>
      <c r="Q66" s="62" t="s">
        <v>442</v>
      </c>
      <c r="R66" s="62" t="s">
        <v>442</v>
      </c>
      <c r="S66" s="62" t="s">
        <v>442</v>
      </c>
      <c r="T66" s="62" t="s">
        <v>442</v>
      </c>
      <c r="U66" s="62" t="s">
        <v>442</v>
      </c>
      <c r="V66" s="62" t="s">
        <v>442</v>
      </c>
      <c r="W66" s="62" t="s">
        <v>442</v>
      </c>
      <c r="X66" s="62" t="s">
        <v>442</v>
      </c>
      <c r="Y66" s="62" t="s">
        <v>442</v>
      </c>
      <c r="Z66" s="62" t="s">
        <v>442</v>
      </c>
      <c r="AA66" s="62" t="s">
        <v>442</v>
      </c>
      <c r="AB66" s="62" t="s">
        <v>442</v>
      </c>
      <c r="AC66" s="62" t="s">
        <v>442</v>
      </c>
      <c r="AD66" s="157" t="s">
        <v>442</v>
      </c>
      <c r="AE66" s="158"/>
      <c r="AF66" s="159" t="s">
        <v>442</v>
      </c>
      <c r="AG66" s="159" t="s">
        <v>442</v>
      </c>
      <c r="AH66" s="159" t="s">
        <v>442</v>
      </c>
      <c r="AI66" s="159" t="s">
        <v>442</v>
      </c>
      <c r="AJ66" s="159" t="s">
        <v>442</v>
      </c>
      <c r="AK66" s="159" t="s">
        <v>442</v>
      </c>
      <c r="AL66" s="40" t="s">
        <v>166</v>
      </c>
    </row>
    <row r="67" spans="1:38" ht="26.25" hidden="1" customHeight="1" thickBot="1">
      <c r="A67" s="60" t="s">
        <v>53</v>
      </c>
      <c r="B67" s="64" t="s">
        <v>167</v>
      </c>
      <c r="C67" s="61" t="s">
        <v>168</v>
      </c>
      <c r="D67" s="62"/>
      <c r="E67" s="62" t="s">
        <v>442</v>
      </c>
      <c r="F67" s="62" t="s">
        <v>442</v>
      </c>
      <c r="G67" s="62" t="s">
        <v>442</v>
      </c>
      <c r="H67" s="62" t="s">
        <v>442</v>
      </c>
      <c r="I67" s="62" t="s">
        <v>442</v>
      </c>
      <c r="J67" s="62" t="s">
        <v>442</v>
      </c>
      <c r="K67" s="62" t="s">
        <v>442</v>
      </c>
      <c r="L67" s="62" t="s">
        <v>442</v>
      </c>
      <c r="M67" s="62" t="s">
        <v>442</v>
      </c>
      <c r="N67" s="62" t="s">
        <v>442</v>
      </c>
      <c r="O67" s="62" t="s">
        <v>442</v>
      </c>
      <c r="P67" s="62" t="s">
        <v>442</v>
      </c>
      <c r="Q67" s="62" t="s">
        <v>442</v>
      </c>
      <c r="R67" s="62" t="s">
        <v>442</v>
      </c>
      <c r="S67" s="62" t="s">
        <v>442</v>
      </c>
      <c r="T67" s="62" t="s">
        <v>442</v>
      </c>
      <c r="U67" s="62" t="s">
        <v>442</v>
      </c>
      <c r="V67" s="62" t="s">
        <v>442</v>
      </c>
      <c r="W67" s="62" t="s">
        <v>442</v>
      </c>
      <c r="X67" s="62" t="s">
        <v>442</v>
      </c>
      <c r="Y67" s="62" t="s">
        <v>442</v>
      </c>
      <c r="Z67" s="62" t="s">
        <v>442</v>
      </c>
      <c r="AA67" s="62" t="s">
        <v>442</v>
      </c>
      <c r="AB67" s="62" t="s">
        <v>442</v>
      </c>
      <c r="AC67" s="62" t="s">
        <v>442</v>
      </c>
      <c r="AD67" s="157" t="s">
        <v>442</v>
      </c>
      <c r="AE67" s="158"/>
      <c r="AF67" s="159" t="s">
        <v>442</v>
      </c>
      <c r="AG67" s="159" t="s">
        <v>442</v>
      </c>
      <c r="AH67" s="159" t="s">
        <v>442</v>
      </c>
      <c r="AI67" s="159" t="s">
        <v>442</v>
      </c>
      <c r="AJ67" s="159" t="s">
        <v>442</v>
      </c>
      <c r="AK67" s="159" t="s">
        <v>442</v>
      </c>
      <c r="AL67" s="40" t="s">
        <v>169</v>
      </c>
    </row>
    <row r="68" spans="1:38" ht="26.25" hidden="1" customHeight="1" thickBot="1">
      <c r="A68" s="60" t="s">
        <v>53</v>
      </c>
      <c r="B68" s="64" t="s">
        <v>170</v>
      </c>
      <c r="C68" s="61" t="s">
        <v>171</v>
      </c>
      <c r="D68" s="62"/>
      <c r="E68" s="62" t="s">
        <v>442</v>
      </c>
      <c r="F68" s="62" t="s">
        <v>442</v>
      </c>
      <c r="G68" s="62" t="s">
        <v>442</v>
      </c>
      <c r="H68" s="62" t="s">
        <v>442</v>
      </c>
      <c r="I68" s="62" t="s">
        <v>442</v>
      </c>
      <c r="J68" s="62" t="s">
        <v>442</v>
      </c>
      <c r="K68" s="62" t="s">
        <v>442</v>
      </c>
      <c r="L68" s="62" t="s">
        <v>442</v>
      </c>
      <c r="M68" s="62" t="s">
        <v>442</v>
      </c>
      <c r="N68" s="62" t="s">
        <v>442</v>
      </c>
      <c r="O68" s="62" t="s">
        <v>442</v>
      </c>
      <c r="P68" s="62" t="s">
        <v>442</v>
      </c>
      <c r="Q68" s="62" t="s">
        <v>442</v>
      </c>
      <c r="R68" s="62" t="s">
        <v>442</v>
      </c>
      <c r="S68" s="62" t="s">
        <v>442</v>
      </c>
      <c r="T68" s="62" t="s">
        <v>442</v>
      </c>
      <c r="U68" s="62" t="s">
        <v>442</v>
      </c>
      <c r="V68" s="62" t="s">
        <v>442</v>
      </c>
      <c r="W68" s="62" t="s">
        <v>442</v>
      </c>
      <c r="X68" s="62" t="s">
        <v>442</v>
      </c>
      <c r="Y68" s="62" t="s">
        <v>442</v>
      </c>
      <c r="Z68" s="62" t="s">
        <v>442</v>
      </c>
      <c r="AA68" s="62" t="s">
        <v>442</v>
      </c>
      <c r="AB68" s="62" t="s">
        <v>442</v>
      </c>
      <c r="AC68" s="62" t="s">
        <v>442</v>
      </c>
      <c r="AD68" s="157" t="s">
        <v>442</v>
      </c>
      <c r="AE68" s="158"/>
      <c r="AF68" s="159" t="s">
        <v>442</v>
      </c>
      <c r="AG68" s="159" t="s">
        <v>442</v>
      </c>
      <c r="AH68" s="159" t="s">
        <v>442</v>
      </c>
      <c r="AI68" s="159" t="s">
        <v>442</v>
      </c>
      <c r="AJ68" s="159" t="s">
        <v>442</v>
      </c>
      <c r="AK68" s="159" t="s">
        <v>442</v>
      </c>
      <c r="AL68" s="40" t="s">
        <v>172</v>
      </c>
    </row>
    <row r="69" spans="1:38" ht="26.25" hidden="1" customHeight="1" thickBot="1">
      <c r="A69" s="60" t="s">
        <v>53</v>
      </c>
      <c r="B69" s="60" t="s">
        <v>173</v>
      </c>
      <c r="C69" s="61" t="s">
        <v>174</v>
      </c>
      <c r="D69" s="67"/>
      <c r="E69" s="67" t="s">
        <v>442</v>
      </c>
      <c r="F69" s="62" t="s">
        <v>442</v>
      </c>
      <c r="G69" s="62" t="s">
        <v>442</v>
      </c>
      <c r="H69" s="62" t="s">
        <v>442</v>
      </c>
      <c r="I69" s="62" t="s">
        <v>442</v>
      </c>
      <c r="J69" s="62" t="s">
        <v>442</v>
      </c>
      <c r="K69" s="62" t="s">
        <v>442</v>
      </c>
      <c r="L69" s="62" t="s">
        <v>442</v>
      </c>
      <c r="M69" s="62" t="s">
        <v>442</v>
      </c>
      <c r="N69" s="62" t="s">
        <v>442</v>
      </c>
      <c r="O69" s="62" t="s">
        <v>442</v>
      </c>
      <c r="P69" s="62" t="s">
        <v>442</v>
      </c>
      <c r="Q69" s="62" t="s">
        <v>442</v>
      </c>
      <c r="R69" s="62" t="s">
        <v>442</v>
      </c>
      <c r="S69" s="62" t="s">
        <v>442</v>
      </c>
      <c r="T69" s="62" t="s">
        <v>442</v>
      </c>
      <c r="U69" s="62" t="s">
        <v>442</v>
      </c>
      <c r="V69" s="62" t="s">
        <v>442</v>
      </c>
      <c r="W69" s="62" t="s">
        <v>442</v>
      </c>
      <c r="X69" s="62" t="s">
        <v>442</v>
      </c>
      <c r="Y69" s="62" t="s">
        <v>442</v>
      </c>
      <c r="Z69" s="62" t="s">
        <v>442</v>
      </c>
      <c r="AA69" s="62" t="s">
        <v>442</v>
      </c>
      <c r="AB69" s="62" t="s">
        <v>442</v>
      </c>
      <c r="AC69" s="62" t="s">
        <v>442</v>
      </c>
      <c r="AD69" s="157" t="s">
        <v>442</v>
      </c>
      <c r="AE69" s="158"/>
      <c r="AF69" s="159" t="s">
        <v>442</v>
      </c>
      <c r="AG69" s="159" t="s">
        <v>442</v>
      </c>
      <c r="AH69" s="159" t="s">
        <v>442</v>
      </c>
      <c r="AI69" s="159" t="s">
        <v>442</v>
      </c>
      <c r="AJ69" s="159" t="s">
        <v>442</v>
      </c>
      <c r="AK69" s="159" t="s">
        <v>442</v>
      </c>
      <c r="AL69" s="40" t="s">
        <v>175</v>
      </c>
    </row>
    <row r="70" spans="1:38" ht="26.25" hidden="1" customHeight="1" thickBot="1">
      <c r="A70" s="60" t="s">
        <v>53</v>
      </c>
      <c r="B70" s="60" t="s">
        <v>176</v>
      </c>
      <c r="C70" s="61" t="s">
        <v>385</v>
      </c>
      <c r="D70" s="67"/>
      <c r="E70" s="67" t="s">
        <v>443</v>
      </c>
      <c r="F70" s="62">
        <v>6.9100800000000001E-4</v>
      </c>
      <c r="G70" s="62" t="s">
        <v>443</v>
      </c>
      <c r="H70" s="62" t="s">
        <v>443</v>
      </c>
      <c r="I70" s="62">
        <v>3.5989999999999999E-5</v>
      </c>
      <c r="J70" s="62">
        <v>7.1980000000000004E-4</v>
      </c>
      <c r="K70" s="62">
        <v>1.893074E-3</v>
      </c>
      <c r="L70" s="62" t="s">
        <v>443</v>
      </c>
      <c r="M70" s="62" t="s">
        <v>443</v>
      </c>
      <c r="N70" s="62" t="s">
        <v>443</v>
      </c>
      <c r="O70" s="62" t="s">
        <v>443</v>
      </c>
      <c r="P70" s="62" t="s">
        <v>443</v>
      </c>
      <c r="Q70" s="62" t="s">
        <v>443</v>
      </c>
      <c r="R70" s="62" t="s">
        <v>443</v>
      </c>
      <c r="S70" s="62" t="s">
        <v>443</v>
      </c>
      <c r="T70" s="62" t="s">
        <v>443</v>
      </c>
      <c r="U70" s="62" t="s">
        <v>443</v>
      </c>
      <c r="V70" s="62" t="s">
        <v>443</v>
      </c>
      <c r="W70" s="62" t="s">
        <v>443</v>
      </c>
      <c r="X70" s="62" t="s">
        <v>443</v>
      </c>
      <c r="Y70" s="62" t="s">
        <v>443</v>
      </c>
      <c r="Z70" s="62" t="s">
        <v>443</v>
      </c>
      <c r="AA70" s="62" t="s">
        <v>443</v>
      </c>
      <c r="AB70" s="62" t="s">
        <v>443</v>
      </c>
      <c r="AC70" s="62" t="s">
        <v>443</v>
      </c>
      <c r="AD70" s="157" t="s">
        <v>443</v>
      </c>
      <c r="AE70" s="158"/>
      <c r="AF70" s="159" t="s">
        <v>443</v>
      </c>
      <c r="AG70" s="159" t="s">
        <v>443</v>
      </c>
      <c r="AH70" s="159" t="s">
        <v>443</v>
      </c>
      <c r="AI70" s="159" t="s">
        <v>443</v>
      </c>
      <c r="AJ70" s="159" t="s">
        <v>443</v>
      </c>
      <c r="AK70" s="159" t="s">
        <v>443</v>
      </c>
      <c r="AL70" s="40" t="s">
        <v>412</v>
      </c>
    </row>
    <row r="71" spans="1:38" ht="26.25" hidden="1" customHeight="1" thickBot="1">
      <c r="A71" s="60" t="s">
        <v>53</v>
      </c>
      <c r="B71" s="60" t="s">
        <v>177</v>
      </c>
      <c r="C71" s="61" t="s">
        <v>178</v>
      </c>
      <c r="D71" s="67"/>
      <c r="E71" s="67" t="s">
        <v>445</v>
      </c>
      <c r="F71" s="67" t="s">
        <v>445</v>
      </c>
      <c r="G71" s="67" t="s">
        <v>445</v>
      </c>
      <c r="H71" s="67" t="s">
        <v>445</v>
      </c>
      <c r="I71" s="67" t="s">
        <v>445</v>
      </c>
      <c r="J71" s="67" t="s">
        <v>445</v>
      </c>
      <c r="K71" s="67" t="s">
        <v>445</v>
      </c>
      <c r="L71" s="67" t="s">
        <v>445</v>
      </c>
      <c r="M71" s="67" t="s">
        <v>445</v>
      </c>
      <c r="N71" s="67" t="s">
        <v>445</v>
      </c>
      <c r="O71" s="67" t="s">
        <v>445</v>
      </c>
      <c r="P71" s="67" t="s">
        <v>445</v>
      </c>
      <c r="Q71" s="67" t="s">
        <v>445</v>
      </c>
      <c r="R71" s="67" t="s">
        <v>445</v>
      </c>
      <c r="S71" s="67" t="s">
        <v>445</v>
      </c>
      <c r="T71" s="67" t="s">
        <v>445</v>
      </c>
      <c r="U71" s="67" t="s">
        <v>445</v>
      </c>
      <c r="V71" s="67" t="s">
        <v>445</v>
      </c>
      <c r="W71" s="67" t="s">
        <v>445</v>
      </c>
      <c r="X71" s="67" t="s">
        <v>445</v>
      </c>
      <c r="Y71" s="67" t="s">
        <v>445</v>
      </c>
      <c r="Z71" s="67" t="s">
        <v>445</v>
      </c>
      <c r="AA71" s="67" t="s">
        <v>445</v>
      </c>
      <c r="AB71" s="67" t="s">
        <v>445</v>
      </c>
      <c r="AC71" s="67" t="s">
        <v>445</v>
      </c>
      <c r="AD71" s="67" t="s">
        <v>445</v>
      </c>
      <c r="AE71" s="158"/>
      <c r="AF71" s="159" t="s">
        <v>445</v>
      </c>
      <c r="AG71" s="159" t="s">
        <v>445</v>
      </c>
      <c r="AH71" s="159" t="s">
        <v>445</v>
      </c>
      <c r="AI71" s="159" t="s">
        <v>445</v>
      </c>
      <c r="AJ71" s="159" t="s">
        <v>445</v>
      </c>
      <c r="AK71" s="159" t="s">
        <v>445</v>
      </c>
      <c r="AL71" s="40" t="s">
        <v>412</v>
      </c>
    </row>
    <row r="72" spans="1:38" ht="26.25" customHeight="1" thickBot="1">
      <c r="A72" s="60" t="s">
        <v>53</v>
      </c>
      <c r="B72" s="60" t="s">
        <v>179</v>
      </c>
      <c r="C72" s="61" t="s">
        <v>180</v>
      </c>
      <c r="D72" s="62"/>
      <c r="E72" s="62">
        <v>2.2504690000000001E-2</v>
      </c>
      <c r="F72" s="62">
        <v>1.0284593999999999E-2</v>
      </c>
      <c r="G72" s="62">
        <v>1.038678E-2</v>
      </c>
      <c r="H72" s="62" t="s">
        <v>444</v>
      </c>
      <c r="I72" s="62">
        <v>3.6353729999999999E-3</v>
      </c>
      <c r="J72" s="62">
        <v>4.1547119999999996E-3</v>
      </c>
      <c r="K72" s="62">
        <v>2.3160857999999999E-2</v>
      </c>
      <c r="L72" s="62">
        <v>1.3087342799999999E-5</v>
      </c>
      <c r="M72" s="62">
        <v>0.2942921</v>
      </c>
      <c r="N72" s="62">
        <v>0.2596695</v>
      </c>
      <c r="O72" s="62">
        <v>2.0773559999999996E-2</v>
      </c>
      <c r="P72" s="62">
        <v>1.3156588E-2</v>
      </c>
      <c r="Q72" s="62">
        <v>1.4022152999999999E-3</v>
      </c>
      <c r="R72" s="62">
        <v>1.8176864999999997E-2</v>
      </c>
      <c r="S72" s="62">
        <v>3.4622600000000004E-3</v>
      </c>
      <c r="T72" s="62">
        <v>7.0976330000000004E-2</v>
      </c>
      <c r="U72" s="62" t="s">
        <v>444</v>
      </c>
      <c r="V72" s="62">
        <v>0.39815989999999996</v>
      </c>
      <c r="W72" s="62">
        <v>0.519339</v>
      </c>
      <c r="X72" s="62" t="s">
        <v>444</v>
      </c>
      <c r="Y72" s="62" t="s">
        <v>444</v>
      </c>
      <c r="Z72" s="62" t="s">
        <v>444</v>
      </c>
      <c r="AA72" s="62" t="s">
        <v>444</v>
      </c>
      <c r="AB72" s="62">
        <v>8.3094239999999986E-2</v>
      </c>
      <c r="AC72" s="62" t="s">
        <v>444</v>
      </c>
      <c r="AD72" s="157">
        <v>0.43278250000000001</v>
      </c>
      <c r="AE72" s="158"/>
      <c r="AF72" s="159" t="s">
        <v>443</v>
      </c>
      <c r="AG72" s="159" t="s">
        <v>443</v>
      </c>
      <c r="AH72" s="159" t="s">
        <v>443</v>
      </c>
      <c r="AI72" s="159" t="s">
        <v>443</v>
      </c>
      <c r="AJ72" s="159" t="s">
        <v>443</v>
      </c>
      <c r="AK72" s="62">
        <v>660.81200000000001</v>
      </c>
      <c r="AL72" s="40" t="s">
        <v>181</v>
      </c>
    </row>
    <row r="73" spans="1:38" ht="26.25" customHeight="1" thickBot="1">
      <c r="A73" s="60" t="s">
        <v>53</v>
      </c>
      <c r="B73" s="60" t="s">
        <v>182</v>
      </c>
      <c r="C73" s="61" t="s">
        <v>183</v>
      </c>
      <c r="D73" s="62"/>
      <c r="E73" s="62" t="s">
        <v>443</v>
      </c>
      <c r="F73" s="62" t="s">
        <v>443</v>
      </c>
      <c r="G73" s="62" t="s">
        <v>443</v>
      </c>
      <c r="H73" s="62" t="s">
        <v>443</v>
      </c>
      <c r="I73" s="62">
        <v>2.5918725999999999</v>
      </c>
      <c r="J73" s="62">
        <v>3.6717778499999998</v>
      </c>
      <c r="K73" s="62">
        <v>4.3197210000000004</v>
      </c>
      <c r="L73" s="62">
        <v>0.25918726000000003</v>
      </c>
      <c r="M73" s="62" t="s">
        <v>443</v>
      </c>
      <c r="N73" s="62" t="s">
        <v>443</v>
      </c>
      <c r="O73" s="62" t="s">
        <v>443</v>
      </c>
      <c r="P73" s="62" t="s">
        <v>443</v>
      </c>
      <c r="Q73" s="62" t="s">
        <v>443</v>
      </c>
      <c r="R73" s="62" t="s">
        <v>443</v>
      </c>
      <c r="S73" s="62" t="s">
        <v>443</v>
      </c>
      <c r="T73" s="62" t="s">
        <v>443</v>
      </c>
      <c r="U73" s="62" t="s">
        <v>443</v>
      </c>
      <c r="V73" s="62" t="s">
        <v>443</v>
      </c>
      <c r="W73" s="62" t="s">
        <v>443</v>
      </c>
      <c r="X73" s="62" t="s">
        <v>443</v>
      </c>
      <c r="Y73" s="62" t="s">
        <v>443</v>
      </c>
      <c r="Z73" s="62" t="s">
        <v>443</v>
      </c>
      <c r="AA73" s="62" t="s">
        <v>443</v>
      </c>
      <c r="AB73" s="62" t="s">
        <v>443</v>
      </c>
      <c r="AC73" s="62" t="s">
        <v>443</v>
      </c>
      <c r="AD73" s="157" t="s">
        <v>443</v>
      </c>
      <c r="AE73" s="158"/>
      <c r="AF73" s="159" t="s">
        <v>443</v>
      </c>
      <c r="AG73" s="159" t="s">
        <v>443</v>
      </c>
      <c r="AH73" s="159" t="s">
        <v>443</v>
      </c>
      <c r="AI73" s="159" t="s">
        <v>443</v>
      </c>
      <c r="AJ73" s="159" t="s">
        <v>443</v>
      </c>
      <c r="AK73" s="62">
        <v>69.454999999999998</v>
      </c>
      <c r="AL73" s="40" t="s">
        <v>184</v>
      </c>
    </row>
    <row r="74" spans="1:38" ht="26.25" hidden="1" customHeight="1" thickBot="1">
      <c r="A74" s="60" t="s">
        <v>53</v>
      </c>
      <c r="B74" s="60" t="s">
        <v>185</v>
      </c>
      <c r="C74" s="61" t="s">
        <v>186</v>
      </c>
      <c r="D74" s="62"/>
      <c r="E74" s="62" t="s">
        <v>443</v>
      </c>
      <c r="F74" s="62" t="s">
        <v>443</v>
      </c>
      <c r="G74" s="62" t="s">
        <v>443</v>
      </c>
      <c r="H74" s="62" t="s">
        <v>443</v>
      </c>
      <c r="I74" s="62">
        <v>6.7100000000000005E-5</v>
      </c>
      <c r="J74" s="62">
        <v>1.7079999999999998E-4</v>
      </c>
      <c r="K74" s="62">
        <v>2.4399999999999999E-4</v>
      </c>
      <c r="L74" s="62">
        <v>1.5433000000000001E-6</v>
      </c>
      <c r="M74" s="62" t="s">
        <v>443</v>
      </c>
      <c r="N74" s="62" t="s">
        <v>443</v>
      </c>
      <c r="O74" s="62" t="s">
        <v>443</v>
      </c>
      <c r="P74" s="62" t="s">
        <v>443</v>
      </c>
      <c r="Q74" s="62" t="s">
        <v>443</v>
      </c>
      <c r="R74" s="62" t="s">
        <v>443</v>
      </c>
      <c r="S74" s="62" t="s">
        <v>443</v>
      </c>
      <c r="T74" s="62" t="s">
        <v>443</v>
      </c>
      <c r="U74" s="62" t="s">
        <v>443</v>
      </c>
      <c r="V74" s="62" t="s">
        <v>443</v>
      </c>
      <c r="W74" s="62">
        <v>4.2700000000000004E-3</v>
      </c>
      <c r="X74" s="62" t="s">
        <v>443</v>
      </c>
      <c r="Y74" s="62" t="s">
        <v>443</v>
      </c>
      <c r="Z74" s="62" t="s">
        <v>443</v>
      </c>
      <c r="AA74" s="62" t="s">
        <v>443</v>
      </c>
      <c r="AB74" s="62" t="s">
        <v>443</v>
      </c>
      <c r="AC74" s="62">
        <v>0.61</v>
      </c>
      <c r="AD74" s="157" t="s">
        <v>443</v>
      </c>
      <c r="AE74" s="158"/>
      <c r="AF74" s="159" t="s">
        <v>443</v>
      </c>
      <c r="AG74" s="159" t="s">
        <v>443</v>
      </c>
      <c r="AH74" s="159" t="s">
        <v>443</v>
      </c>
      <c r="AI74" s="159" t="s">
        <v>443</v>
      </c>
      <c r="AJ74" s="159" t="s">
        <v>443</v>
      </c>
      <c r="AK74" s="62">
        <v>0.122</v>
      </c>
      <c r="AL74" s="40" t="s">
        <v>187</v>
      </c>
    </row>
    <row r="75" spans="1:38" ht="26.25" hidden="1" customHeight="1" thickBot="1">
      <c r="A75" s="60" t="s">
        <v>53</v>
      </c>
      <c r="B75" s="60" t="s">
        <v>188</v>
      </c>
      <c r="C75" s="61" t="s">
        <v>189</v>
      </c>
      <c r="D75" s="67"/>
      <c r="E75" s="67" t="s">
        <v>442</v>
      </c>
      <c r="F75" s="62" t="s">
        <v>442</v>
      </c>
      <c r="G75" s="62" t="s">
        <v>442</v>
      </c>
      <c r="H75" s="62" t="s">
        <v>442</v>
      </c>
      <c r="I75" s="62" t="s">
        <v>442</v>
      </c>
      <c r="J75" s="62" t="s">
        <v>442</v>
      </c>
      <c r="K75" s="62" t="s">
        <v>442</v>
      </c>
      <c r="L75" s="62" t="s">
        <v>442</v>
      </c>
      <c r="M75" s="62" t="s">
        <v>442</v>
      </c>
      <c r="N75" s="62" t="s">
        <v>442</v>
      </c>
      <c r="O75" s="62" t="s">
        <v>442</v>
      </c>
      <c r="P75" s="62" t="s">
        <v>442</v>
      </c>
      <c r="Q75" s="62" t="s">
        <v>442</v>
      </c>
      <c r="R75" s="62" t="s">
        <v>442</v>
      </c>
      <c r="S75" s="62" t="s">
        <v>442</v>
      </c>
      <c r="T75" s="62" t="s">
        <v>442</v>
      </c>
      <c r="U75" s="62" t="s">
        <v>442</v>
      </c>
      <c r="V75" s="62" t="s">
        <v>442</v>
      </c>
      <c r="W75" s="62" t="s">
        <v>442</v>
      </c>
      <c r="X75" s="62" t="s">
        <v>442</v>
      </c>
      <c r="Y75" s="62" t="s">
        <v>442</v>
      </c>
      <c r="Z75" s="62" t="s">
        <v>442</v>
      </c>
      <c r="AA75" s="62" t="s">
        <v>442</v>
      </c>
      <c r="AB75" s="62" t="s">
        <v>442</v>
      </c>
      <c r="AC75" s="62" t="s">
        <v>442</v>
      </c>
      <c r="AD75" s="157" t="s">
        <v>442</v>
      </c>
      <c r="AE75" s="158"/>
      <c r="AF75" s="159" t="s">
        <v>442</v>
      </c>
      <c r="AG75" s="62" t="s">
        <v>442</v>
      </c>
      <c r="AH75" s="62" t="s">
        <v>442</v>
      </c>
      <c r="AI75" s="62" t="s">
        <v>442</v>
      </c>
      <c r="AJ75" s="62" t="s">
        <v>442</v>
      </c>
      <c r="AK75" s="62" t="s">
        <v>442</v>
      </c>
      <c r="AL75" s="40" t="s">
        <v>190</v>
      </c>
    </row>
    <row r="76" spans="1:38" ht="26.25" hidden="1" customHeight="1" thickBot="1">
      <c r="A76" s="60" t="s">
        <v>53</v>
      </c>
      <c r="B76" s="60" t="s">
        <v>191</v>
      </c>
      <c r="C76" s="61" t="s">
        <v>192</v>
      </c>
      <c r="D76" s="62"/>
      <c r="E76" s="62" t="s">
        <v>443</v>
      </c>
      <c r="F76" s="62" t="s">
        <v>443</v>
      </c>
      <c r="G76" s="62">
        <v>2.2360000000000001E-2</v>
      </c>
      <c r="H76" s="62" t="s">
        <v>443</v>
      </c>
      <c r="I76" s="62">
        <v>3.5775999999999998E-5</v>
      </c>
      <c r="J76" s="62">
        <v>7.1551999999999995E-5</v>
      </c>
      <c r="K76" s="62">
        <v>8.9439999999999997E-5</v>
      </c>
      <c r="L76" s="62" t="s">
        <v>443</v>
      </c>
      <c r="M76" s="62" t="s">
        <v>443</v>
      </c>
      <c r="N76" s="62">
        <v>4.9192000000000003E-3</v>
      </c>
      <c r="O76" s="62">
        <v>2.2360000000000001E-4</v>
      </c>
      <c r="P76" s="62" t="s">
        <v>444</v>
      </c>
      <c r="Q76" s="62">
        <v>1.3415999999999999E-3</v>
      </c>
      <c r="R76" s="62" t="s">
        <v>443</v>
      </c>
      <c r="S76" s="62" t="s">
        <v>443</v>
      </c>
      <c r="T76" s="62" t="s">
        <v>443</v>
      </c>
      <c r="U76" s="62" t="s">
        <v>443</v>
      </c>
      <c r="V76" s="62">
        <v>2.2360000000000001E-4</v>
      </c>
      <c r="W76" s="62">
        <v>1.4310400000000001E-2</v>
      </c>
      <c r="X76" s="62" t="s">
        <v>443</v>
      </c>
      <c r="Y76" s="62" t="s">
        <v>443</v>
      </c>
      <c r="Z76" s="62" t="s">
        <v>443</v>
      </c>
      <c r="AA76" s="62" t="s">
        <v>443</v>
      </c>
      <c r="AB76" s="62" t="s">
        <v>443</v>
      </c>
      <c r="AC76" s="62" t="s">
        <v>443</v>
      </c>
      <c r="AD76" s="157">
        <v>11.6272</v>
      </c>
      <c r="AE76" s="158"/>
      <c r="AF76" s="159" t="s">
        <v>443</v>
      </c>
      <c r="AG76" s="159" t="s">
        <v>443</v>
      </c>
      <c r="AH76" s="159" t="s">
        <v>443</v>
      </c>
      <c r="AI76" s="159" t="s">
        <v>443</v>
      </c>
      <c r="AJ76" s="159" t="s">
        <v>443</v>
      </c>
      <c r="AK76" s="62">
        <v>4.4720000000000004</v>
      </c>
      <c r="AL76" s="40" t="s">
        <v>193</v>
      </c>
    </row>
    <row r="77" spans="1:38" ht="26.25" hidden="1" customHeight="1" thickBot="1">
      <c r="A77" s="60" t="s">
        <v>53</v>
      </c>
      <c r="B77" s="60" t="s">
        <v>194</v>
      </c>
      <c r="C77" s="61" t="s">
        <v>195</v>
      </c>
      <c r="D77" s="62"/>
      <c r="E77" s="62" t="s">
        <v>442</v>
      </c>
      <c r="F77" s="62" t="s">
        <v>442</v>
      </c>
      <c r="G77" s="62" t="s">
        <v>442</v>
      </c>
      <c r="H77" s="62" t="s">
        <v>442</v>
      </c>
      <c r="I77" s="62" t="s">
        <v>442</v>
      </c>
      <c r="J77" s="62" t="s">
        <v>442</v>
      </c>
      <c r="K77" s="62" t="s">
        <v>442</v>
      </c>
      <c r="L77" s="62" t="s">
        <v>442</v>
      </c>
      <c r="M77" s="62" t="s">
        <v>442</v>
      </c>
      <c r="N77" s="62" t="s">
        <v>442</v>
      </c>
      <c r="O77" s="62" t="s">
        <v>442</v>
      </c>
      <c r="P77" s="62" t="s">
        <v>442</v>
      </c>
      <c r="Q77" s="62" t="s">
        <v>442</v>
      </c>
      <c r="R77" s="62" t="s">
        <v>442</v>
      </c>
      <c r="S77" s="62" t="s">
        <v>442</v>
      </c>
      <c r="T77" s="62" t="s">
        <v>442</v>
      </c>
      <c r="U77" s="62" t="s">
        <v>442</v>
      </c>
      <c r="V77" s="62" t="s">
        <v>442</v>
      </c>
      <c r="W77" s="62" t="s">
        <v>442</v>
      </c>
      <c r="X77" s="62" t="s">
        <v>442</v>
      </c>
      <c r="Y77" s="62" t="s">
        <v>442</v>
      </c>
      <c r="Z77" s="62" t="s">
        <v>442</v>
      </c>
      <c r="AA77" s="62" t="s">
        <v>442</v>
      </c>
      <c r="AB77" s="62" t="s">
        <v>442</v>
      </c>
      <c r="AC77" s="62" t="s">
        <v>442</v>
      </c>
      <c r="AD77" s="157" t="s">
        <v>442</v>
      </c>
      <c r="AE77" s="158"/>
      <c r="AF77" s="159" t="s">
        <v>442</v>
      </c>
      <c r="AG77" s="62" t="s">
        <v>442</v>
      </c>
      <c r="AH77" s="62" t="s">
        <v>442</v>
      </c>
      <c r="AI77" s="62" t="s">
        <v>442</v>
      </c>
      <c r="AJ77" s="62" t="s">
        <v>442</v>
      </c>
      <c r="AK77" s="62" t="s">
        <v>442</v>
      </c>
      <c r="AL77" s="40" t="s">
        <v>196</v>
      </c>
    </row>
    <row r="78" spans="1:38" ht="26.25" hidden="1" customHeight="1" thickBot="1">
      <c r="A78" s="60" t="s">
        <v>53</v>
      </c>
      <c r="B78" s="60" t="s">
        <v>197</v>
      </c>
      <c r="C78" s="61" t="s">
        <v>198</v>
      </c>
      <c r="D78" s="62"/>
      <c r="E78" s="62" t="s">
        <v>443</v>
      </c>
      <c r="F78" s="62" t="s">
        <v>443</v>
      </c>
      <c r="G78" s="62">
        <v>6.1278360000000003E-5</v>
      </c>
      <c r="H78" s="62" t="s">
        <v>443</v>
      </c>
      <c r="I78" s="62">
        <v>8.8203700000000007E-6</v>
      </c>
      <c r="J78" s="62">
        <v>1.160575E-5</v>
      </c>
      <c r="K78" s="62">
        <v>1.4855360000000001E-5</v>
      </c>
      <c r="L78" s="62">
        <v>8.820370000000001E-9</v>
      </c>
      <c r="M78" s="62" t="s">
        <v>443</v>
      </c>
      <c r="N78" s="62">
        <v>1.114152E-3</v>
      </c>
      <c r="O78" s="62">
        <v>1.067729E-4</v>
      </c>
      <c r="P78" s="62" t="s">
        <v>443</v>
      </c>
      <c r="Q78" s="62">
        <v>9.2845999999999998E-5</v>
      </c>
      <c r="R78" s="62" t="s">
        <v>443</v>
      </c>
      <c r="S78" s="62">
        <v>1.2998440000000001E-3</v>
      </c>
      <c r="T78" s="62">
        <v>6.0349900000000008E-6</v>
      </c>
      <c r="U78" s="62" t="s">
        <v>443</v>
      </c>
      <c r="V78" s="62" t="s">
        <v>443</v>
      </c>
      <c r="W78" s="62">
        <v>2.3211500000000001E-3</v>
      </c>
      <c r="X78" s="62" t="s">
        <v>443</v>
      </c>
      <c r="Y78" s="62" t="s">
        <v>443</v>
      </c>
      <c r="Z78" s="62" t="s">
        <v>443</v>
      </c>
      <c r="AA78" s="62" t="s">
        <v>443</v>
      </c>
      <c r="AB78" s="62" t="s">
        <v>443</v>
      </c>
      <c r="AC78" s="62" t="s">
        <v>443</v>
      </c>
      <c r="AD78" s="157">
        <v>0.17176510000000003</v>
      </c>
      <c r="AE78" s="158"/>
      <c r="AF78" s="159" t="s">
        <v>443</v>
      </c>
      <c r="AG78" s="159" t="s">
        <v>443</v>
      </c>
      <c r="AH78" s="159" t="s">
        <v>443</v>
      </c>
      <c r="AI78" s="159" t="s">
        <v>443</v>
      </c>
      <c r="AJ78" s="159" t="s">
        <v>443</v>
      </c>
      <c r="AK78" s="62">
        <v>4.6422999999999999E-2</v>
      </c>
      <c r="AL78" s="40" t="s">
        <v>199</v>
      </c>
    </row>
    <row r="79" spans="1:38" ht="26.25" hidden="1" customHeight="1" thickBot="1">
      <c r="A79" s="60" t="s">
        <v>53</v>
      </c>
      <c r="B79" s="60" t="s">
        <v>200</v>
      </c>
      <c r="C79" s="61" t="s">
        <v>201</v>
      </c>
      <c r="D79" s="62"/>
      <c r="E79" s="62" t="s">
        <v>442</v>
      </c>
      <c r="F79" s="62" t="s">
        <v>442</v>
      </c>
      <c r="G79" s="62" t="s">
        <v>442</v>
      </c>
      <c r="H79" s="62" t="s">
        <v>442</v>
      </c>
      <c r="I79" s="62" t="s">
        <v>442</v>
      </c>
      <c r="J79" s="62" t="s">
        <v>442</v>
      </c>
      <c r="K79" s="62" t="s">
        <v>442</v>
      </c>
      <c r="L79" s="62" t="s">
        <v>442</v>
      </c>
      <c r="M79" s="62" t="s">
        <v>442</v>
      </c>
      <c r="N79" s="62" t="s">
        <v>442</v>
      </c>
      <c r="O79" s="62" t="s">
        <v>442</v>
      </c>
      <c r="P79" s="62" t="s">
        <v>442</v>
      </c>
      <c r="Q79" s="62" t="s">
        <v>442</v>
      </c>
      <c r="R79" s="62" t="s">
        <v>442</v>
      </c>
      <c r="S79" s="62" t="s">
        <v>442</v>
      </c>
      <c r="T79" s="62" t="s">
        <v>442</v>
      </c>
      <c r="U79" s="62" t="s">
        <v>442</v>
      </c>
      <c r="V79" s="62" t="s">
        <v>442</v>
      </c>
      <c r="W79" s="62" t="s">
        <v>442</v>
      </c>
      <c r="X79" s="62" t="s">
        <v>442</v>
      </c>
      <c r="Y79" s="62" t="s">
        <v>442</v>
      </c>
      <c r="Z79" s="62" t="s">
        <v>442</v>
      </c>
      <c r="AA79" s="62" t="s">
        <v>442</v>
      </c>
      <c r="AB79" s="62" t="s">
        <v>442</v>
      </c>
      <c r="AC79" s="62" t="s">
        <v>442</v>
      </c>
      <c r="AD79" s="62" t="s">
        <v>442</v>
      </c>
      <c r="AE79" s="158"/>
      <c r="AF79" s="159" t="s">
        <v>442</v>
      </c>
      <c r="AG79" s="62" t="s">
        <v>442</v>
      </c>
      <c r="AH79" s="62" t="s">
        <v>442</v>
      </c>
      <c r="AI79" s="62" t="s">
        <v>442</v>
      </c>
      <c r="AJ79" s="62" t="s">
        <v>442</v>
      </c>
      <c r="AK79" s="62" t="s">
        <v>442</v>
      </c>
      <c r="AL79" s="40" t="s">
        <v>202</v>
      </c>
    </row>
    <row r="80" spans="1:38" ht="26.25" hidden="1" customHeight="1" thickBot="1">
      <c r="A80" s="60" t="s">
        <v>53</v>
      </c>
      <c r="B80" s="64" t="s">
        <v>203</v>
      </c>
      <c r="C80" s="66" t="s">
        <v>204</v>
      </c>
      <c r="D80" s="62"/>
      <c r="E80" s="62" t="s">
        <v>442</v>
      </c>
      <c r="F80" s="62" t="s">
        <v>442</v>
      </c>
      <c r="G80" s="62" t="s">
        <v>442</v>
      </c>
      <c r="H80" s="62" t="s">
        <v>442</v>
      </c>
      <c r="I80" s="62" t="s">
        <v>442</v>
      </c>
      <c r="J80" s="62" t="s">
        <v>442</v>
      </c>
      <c r="K80" s="62" t="s">
        <v>442</v>
      </c>
      <c r="L80" s="62" t="s">
        <v>442</v>
      </c>
      <c r="M80" s="62" t="s">
        <v>442</v>
      </c>
      <c r="N80" s="62" t="s">
        <v>442</v>
      </c>
      <c r="O80" s="62" t="s">
        <v>442</v>
      </c>
      <c r="P80" s="62" t="s">
        <v>442</v>
      </c>
      <c r="Q80" s="62" t="s">
        <v>442</v>
      </c>
      <c r="R80" s="62" t="s">
        <v>442</v>
      </c>
      <c r="S80" s="62" t="s">
        <v>442</v>
      </c>
      <c r="T80" s="62" t="s">
        <v>442</v>
      </c>
      <c r="U80" s="62" t="s">
        <v>442</v>
      </c>
      <c r="V80" s="62" t="s">
        <v>442</v>
      </c>
      <c r="W80" s="62" t="s">
        <v>442</v>
      </c>
      <c r="X80" s="62" t="s">
        <v>442</v>
      </c>
      <c r="Y80" s="62" t="s">
        <v>442</v>
      </c>
      <c r="Z80" s="62" t="s">
        <v>442</v>
      </c>
      <c r="AA80" s="62" t="s">
        <v>442</v>
      </c>
      <c r="AB80" s="62" t="s">
        <v>442</v>
      </c>
      <c r="AC80" s="62" t="s">
        <v>442</v>
      </c>
      <c r="AD80" s="157" t="s">
        <v>442</v>
      </c>
      <c r="AE80" s="158"/>
      <c r="AF80" s="159" t="s">
        <v>443</v>
      </c>
      <c r="AG80" s="159" t="s">
        <v>443</v>
      </c>
      <c r="AH80" s="159" t="s">
        <v>443</v>
      </c>
      <c r="AI80" s="159" t="s">
        <v>443</v>
      </c>
      <c r="AJ80" s="159" t="s">
        <v>443</v>
      </c>
      <c r="AK80" s="159" t="s">
        <v>443</v>
      </c>
      <c r="AL80" s="40" t="s">
        <v>412</v>
      </c>
    </row>
    <row r="81" spans="1:38" ht="26.25" hidden="1" customHeight="1" thickBot="1">
      <c r="A81" s="60" t="s">
        <v>53</v>
      </c>
      <c r="B81" s="64" t="s">
        <v>205</v>
      </c>
      <c r="C81" s="66" t="s">
        <v>206</v>
      </c>
      <c r="D81" s="62"/>
      <c r="E81" s="62" t="s">
        <v>445</v>
      </c>
      <c r="F81" s="62" t="s">
        <v>445</v>
      </c>
      <c r="G81" s="62" t="s">
        <v>445</v>
      </c>
      <c r="H81" s="62" t="s">
        <v>445</v>
      </c>
      <c r="I81" s="62" t="s">
        <v>445</v>
      </c>
      <c r="J81" s="62" t="s">
        <v>445</v>
      </c>
      <c r="K81" s="62" t="s">
        <v>445</v>
      </c>
      <c r="L81" s="62" t="s">
        <v>445</v>
      </c>
      <c r="M81" s="62" t="s">
        <v>445</v>
      </c>
      <c r="N81" s="62" t="s">
        <v>445</v>
      </c>
      <c r="O81" s="62" t="s">
        <v>445</v>
      </c>
      <c r="P81" s="62" t="s">
        <v>445</v>
      </c>
      <c r="Q81" s="62" t="s">
        <v>445</v>
      </c>
      <c r="R81" s="62" t="s">
        <v>445</v>
      </c>
      <c r="S81" s="62" t="s">
        <v>445</v>
      </c>
      <c r="T81" s="62" t="s">
        <v>445</v>
      </c>
      <c r="U81" s="62" t="s">
        <v>445</v>
      </c>
      <c r="V81" s="62" t="s">
        <v>445</v>
      </c>
      <c r="W81" s="62" t="s">
        <v>445</v>
      </c>
      <c r="X81" s="62" t="s">
        <v>445</v>
      </c>
      <c r="Y81" s="62" t="s">
        <v>445</v>
      </c>
      <c r="Z81" s="62" t="s">
        <v>445</v>
      </c>
      <c r="AA81" s="62" t="s">
        <v>445</v>
      </c>
      <c r="AB81" s="62" t="s">
        <v>445</v>
      </c>
      <c r="AC81" s="62" t="s">
        <v>445</v>
      </c>
      <c r="AD81" s="62" t="s">
        <v>445</v>
      </c>
      <c r="AE81" s="158"/>
      <c r="AF81" s="159" t="s">
        <v>445</v>
      </c>
      <c r="AG81" s="159" t="s">
        <v>445</v>
      </c>
      <c r="AH81" s="159" t="s">
        <v>445</v>
      </c>
      <c r="AI81" s="159" t="s">
        <v>445</v>
      </c>
      <c r="AJ81" s="159" t="s">
        <v>445</v>
      </c>
      <c r="AK81" s="159" t="s">
        <v>445</v>
      </c>
      <c r="AL81" s="40" t="s">
        <v>207</v>
      </c>
    </row>
    <row r="82" spans="1:38" ht="26.25" hidden="1" customHeight="1" thickBot="1">
      <c r="A82" s="60" t="s">
        <v>208</v>
      </c>
      <c r="B82" s="64" t="s">
        <v>209</v>
      </c>
      <c r="C82" s="70" t="s">
        <v>210</v>
      </c>
      <c r="D82" s="62"/>
      <c r="E82" s="62" t="s">
        <v>443</v>
      </c>
      <c r="F82" s="62">
        <v>3.6415432362630002</v>
      </c>
      <c r="G82" s="62" t="s">
        <v>443</v>
      </c>
      <c r="H82" s="62" t="s">
        <v>443</v>
      </c>
      <c r="I82" s="62" t="s">
        <v>443</v>
      </c>
      <c r="J82" s="62" t="s">
        <v>443</v>
      </c>
      <c r="K82" s="62" t="s">
        <v>443</v>
      </c>
      <c r="L82" s="62" t="s">
        <v>443</v>
      </c>
      <c r="M82" s="62" t="s">
        <v>443</v>
      </c>
      <c r="N82" s="62" t="s">
        <v>443</v>
      </c>
      <c r="O82" s="62" t="s">
        <v>443</v>
      </c>
      <c r="P82" s="62" t="s">
        <v>443</v>
      </c>
      <c r="Q82" s="62" t="s">
        <v>443</v>
      </c>
      <c r="R82" s="62" t="s">
        <v>443</v>
      </c>
      <c r="S82" s="62" t="s">
        <v>443</v>
      </c>
      <c r="T82" s="62" t="s">
        <v>443</v>
      </c>
      <c r="U82" s="62" t="s">
        <v>443</v>
      </c>
      <c r="V82" s="62" t="s">
        <v>443</v>
      </c>
      <c r="W82" s="62" t="s">
        <v>443</v>
      </c>
      <c r="X82" s="62" t="s">
        <v>443</v>
      </c>
      <c r="Y82" s="62" t="s">
        <v>443</v>
      </c>
      <c r="Z82" s="62" t="s">
        <v>443</v>
      </c>
      <c r="AA82" s="62" t="s">
        <v>443</v>
      </c>
      <c r="AB82" s="62" t="s">
        <v>443</v>
      </c>
      <c r="AC82" s="62" t="s">
        <v>443</v>
      </c>
      <c r="AD82" s="157" t="s">
        <v>443</v>
      </c>
      <c r="AE82" s="158"/>
      <c r="AF82" s="159" t="s">
        <v>443</v>
      </c>
      <c r="AG82" s="159" t="s">
        <v>443</v>
      </c>
      <c r="AH82" s="159" t="s">
        <v>443</v>
      </c>
      <c r="AI82" s="159" t="s">
        <v>443</v>
      </c>
      <c r="AJ82" s="159" t="s">
        <v>443</v>
      </c>
      <c r="AK82" s="62" t="s">
        <v>443</v>
      </c>
      <c r="AL82" s="40" t="s">
        <v>219</v>
      </c>
    </row>
    <row r="83" spans="1:38" ht="26.25" hidden="1" customHeight="1" thickBot="1">
      <c r="A83" s="60" t="s">
        <v>53</v>
      </c>
      <c r="B83" s="71" t="s">
        <v>211</v>
      </c>
      <c r="C83" s="72" t="s">
        <v>212</v>
      </c>
      <c r="D83" s="62"/>
      <c r="E83" s="62" t="s">
        <v>443</v>
      </c>
      <c r="F83" s="62">
        <v>8.0150880000000001E-3</v>
      </c>
      <c r="G83" s="62" t="s">
        <v>443</v>
      </c>
      <c r="H83" s="62" t="s">
        <v>443</v>
      </c>
      <c r="I83" s="62">
        <v>2.003772E-3</v>
      </c>
      <c r="J83" s="62">
        <v>1.502829E-2</v>
      </c>
      <c r="K83" s="62">
        <v>7.0132020000000003E-2</v>
      </c>
      <c r="L83" s="62">
        <v>1.14215004E-4</v>
      </c>
      <c r="M83" s="62" t="s">
        <v>443</v>
      </c>
      <c r="N83" s="62" t="s">
        <v>443</v>
      </c>
      <c r="O83" s="62" t="s">
        <v>443</v>
      </c>
      <c r="P83" s="62" t="s">
        <v>443</v>
      </c>
      <c r="Q83" s="62" t="s">
        <v>443</v>
      </c>
      <c r="R83" s="62" t="s">
        <v>443</v>
      </c>
      <c r="S83" s="62" t="s">
        <v>443</v>
      </c>
      <c r="T83" s="62" t="s">
        <v>443</v>
      </c>
      <c r="U83" s="62" t="s">
        <v>443</v>
      </c>
      <c r="V83" s="62" t="s">
        <v>443</v>
      </c>
      <c r="W83" s="62" t="s">
        <v>443</v>
      </c>
      <c r="X83" s="62" t="s">
        <v>443</v>
      </c>
      <c r="Y83" s="62" t="s">
        <v>443</v>
      </c>
      <c r="Z83" s="62" t="s">
        <v>443</v>
      </c>
      <c r="AA83" s="62" t="s">
        <v>443</v>
      </c>
      <c r="AB83" s="62" t="s">
        <v>443</v>
      </c>
      <c r="AC83" s="62" t="s">
        <v>443</v>
      </c>
      <c r="AD83" s="157" t="s">
        <v>443</v>
      </c>
      <c r="AE83" s="158"/>
      <c r="AF83" s="159" t="s">
        <v>443</v>
      </c>
      <c r="AG83" s="159" t="s">
        <v>443</v>
      </c>
      <c r="AH83" s="159" t="s">
        <v>443</v>
      </c>
      <c r="AI83" s="159" t="s">
        <v>443</v>
      </c>
      <c r="AJ83" s="159" t="s">
        <v>443</v>
      </c>
      <c r="AK83" s="62">
        <v>500.94299999999998</v>
      </c>
      <c r="AL83" s="40" t="s">
        <v>412</v>
      </c>
    </row>
    <row r="84" spans="1:38" ht="26.25" hidden="1" customHeight="1" thickBot="1">
      <c r="A84" s="60" t="s">
        <v>53</v>
      </c>
      <c r="B84" s="71" t="s">
        <v>213</v>
      </c>
      <c r="C84" s="72" t="s">
        <v>214</v>
      </c>
      <c r="D84" s="62"/>
      <c r="E84" s="62" t="s">
        <v>444</v>
      </c>
      <c r="F84" s="62">
        <v>1.8722599999999999E-3</v>
      </c>
      <c r="G84" s="62" t="s">
        <v>443</v>
      </c>
      <c r="H84" s="62" t="s">
        <v>443</v>
      </c>
      <c r="I84" s="62">
        <v>1.1521600000000002E-3</v>
      </c>
      <c r="J84" s="62">
        <v>5.7607999999999999E-3</v>
      </c>
      <c r="K84" s="62">
        <v>2.30432E-2</v>
      </c>
      <c r="L84" s="62">
        <v>1.497808E-7</v>
      </c>
      <c r="M84" s="62">
        <v>1.3681899999999999E-4</v>
      </c>
      <c r="N84" s="62" t="s">
        <v>444</v>
      </c>
      <c r="O84" s="62" t="s">
        <v>444</v>
      </c>
      <c r="P84" s="62" t="s">
        <v>444</v>
      </c>
      <c r="Q84" s="62" t="s">
        <v>443</v>
      </c>
      <c r="R84" s="62" t="s">
        <v>443</v>
      </c>
      <c r="S84" s="62" t="s">
        <v>443</v>
      </c>
      <c r="T84" s="62" t="s">
        <v>443</v>
      </c>
      <c r="U84" s="62" t="s">
        <v>443</v>
      </c>
      <c r="V84" s="62" t="s">
        <v>443</v>
      </c>
      <c r="W84" s="62" t="s">
        <v>444</v>
      </c>
      <c r="X84" s="62" t="s">
        <v>444</v>
      </c>
      <c r="Y84" s="62" t="s">
        <v>444</v>
      </c>
      <c r="Z84" s="62" t="s">
        <v>444</v>
      </c>
      <c r="AA84" s="62" t="s">
        <v>444</v>
      </c>
      <c r="AB84" s="62" t="s">
        <v>443</v>
      </c>
      <c r="AC84" s="62" t="s">
        <v>444</v>
      </c>
      <c r="AD84" s="157" t="s">
        <v>443</v>
      </c>
      <c r="AE84" s="158"/>
      <c r="AF84" s="159" t="s">
        <v>443</v>
      </c>
      <c r="AG84" s="159" t="s">
        <v>443</v>
      </c>
      <c r="AH84" s="159" t="s">
        <v>443</v>
      </c>
      <c r="AI84" s="159" t="s">
        <v>443</v>
      </c>
      <c r="AJ84" s="159" t="s">
        <v>443</v>
      </c>
      <c r="AK84" s="62">
        <v>14.401999999999999</v>
      </c>
      <c r="AL84" s="40" t="s">
        <v>412</v>
      </c>
    </row>
    <row r="85" spans="1:38" ht="26.25" hidden="1" customHeight="1" thickBot="1">
      <c r="A85" s="60" t="s">
        <v>208</v>
      </c>
      <c r="B85" s="66" t="s">
        <v>215</v>
      </c>
      <c r="C85" s="72" t="s">
        <v>403</v>
      </c>
      <c r="D85" s="62"/>
      <c r="E85" s="62" t="s">
        <v>443</v>
      </c>
      <c r="F85" s="62">
        <v>3.0912387499999996</v>
      </c>
      <c r="G85" s="62" t="s">
        <v>443</v>
      </c>
      <c r="H85" s="62" t="s">
        <v>443</v>
      </c>
      <c r="I85" s="62" t="s">
        <v>443</v>
      </c>
      <c r="J85" s="62" t="s">
        <v>443</v>
      </c>
      <c r="K85" s="62" t="s">
        <v>443</v>
      </c>
      <c r="L85" s="62" t="s">
        <v>443</v>
      </c>
      <c r="M85" s="62" t="s">
        <v>443</v>
      </c>
      <c r="N85" s="62" t="s">
        <v>443</v>
      </c>
      <c r="O85" s="62" t="s">
        <v>443</v>
      </c>
      <c r="P85" s="62" t="s">
        <v>443</v>
      </c>
      <c r="Q85" s="62" t="s">
        <v>443</v>
      </c>
      <c r="R85" s="62" t="s">
        <v>443</v>
      </c>
      <c r="S85" s="62" t="s">
        <v>443</v>
      </c>
      <c r="T85" s="62" t="s">
        <v>443</v>
      </c>
      <c r="U85" s="62" t="s">
        <v>443</v>
      </c>
      <c r="V85" s="62" t="s">
        <v>443</v>
      </c>
      <c r="W85" s="62" t="s">
        <v>443</v>
      </c>
      <c r="X85" s="62" t="s">
        <v>443</v>
      </c>
      <c r="Y85" s="62" t="s">
        <v>443</v>
      </c>
      <c r="Z85" s="62" t="s">
        <v>443</v>
      </c>
      <c r="AA85" s="62" t="s">
        <v>443</v>
      </c>
      <c r="AB85" s="62" t="s">
        <v>443</v>
      </c>
      <c r="AC85" s="62" t="s">
        <v>443</v>
      </c>
      <c r="AD85" s="157" t="s">
        <v>443</v>
      </c>
      <c r="AE85" s="158"/>
      <c r="AF85" s="159" t="s">
        <v>443</v>
      </c>
      <c r="AG85" s="159" t="s">
        <v>443</v>
      </c>
      <c r="AH85" s="159" t="s">
        <v>443</v>
      </c>
      <c r="AI85" s="159" t="s">
        <v>443</v>
      </c>
      <c r="AJ85" s="159" t="s">
        <v>443</v>
      </c>
      <c r="AK85" s="62">
        <v>12.364955</v>
      </c>
      <c r="AL85" s="40" t="s">
        <v>216</v>
      </c>
    </row>
    <row r="86" spans="1:38" ht="26.25" hidden="1" customHeight="1" thickBot="1">
      <c r="A86" s="60" t="s">
        <v>208</v>
      </c>
      <c r="B86" s="66" t="s">
        <v>217</v>
      </c>
      <c r="C86" s="70" t="s">
        <v>218</v>
      </c>
      <c r="D86" s="62"/>
      <c r="E86" s="62" t="s">
        <v>443</v>
      </c>
      <c r="F86" s="62">
        <v>1.7626466999999999</v>
      </c>
      <c r="G86" s="62" t="s">
        <v>443</v>
      </c>
      <c r="H86" s="62" t="s">
        <v>443</v>
      </c>
      <c r="I86" s="62" t="s">
        <v>443</v>
      </c>
      <c r="J86" s="62" t="s">
        <v>443</v>
      </c>
      <c r="K86" s="62" t="s">
        <v>443</v>
      </c>
      <c r="L86" s="62" t="s">
        <v>443</v>
      </c>
      <c r="M86" s="62" t="s">
        <v>443</v>
      </c>
      <c r="N86" s="62" t="s">
        <v>443</v>
      </c>
      <c r="O86" s="62" t="s">
        <v>443</v>
      </c>
      <c r="P86" s="62" t="s">
        <v>443</v>
      </c>
      <c r="Q86" s="62" t="s">
        <v>443</v>
      </c>
      <c r="R86" s="62" t="s">
        <v>443</v>
      </c>
      <c r="S86" s="62" t="s">
        <v>443</v>
      </c>
      <c r="T86" s="62" t="s">
        <v>443</v>
      </c>
      <c r="U86" s="62" t="s">
        <v>443</v>
      </c>
      <c r="V86" s="62" t="s">
        <v>443</v>
      </c>
      <c r="W86" s="62" t="s">
        <v>443</v>
      </c>
      <c r="X86" s="62" t="s">
        <v>443</v>
      </c>
      <c r="Y86" s="62" t="s">
        <v>443</v>
      </c>
      <c r="Z86" s="62" t="s">
        <v>443</v>
      </c>
      <c r="AA86" s="62" t="s">
        <v>443</v>
      </c>
      <c r="AB86" s="62" t="s">
        <v>443</v>
      </c>
      <c r="AC86" s="62" t="s">
        <v>443</v>
      </c>
      <c r="AD86" s="157" t="s">
        <v>443</v>
      </c>
      <c r="AE86" s="158"/>
      <c r="AF86" s="159" t="s">
        <v>443</v>
      </c>
      <c r="AG86" s="159" t="s">
        <v>443</v>
      </c>
      <c r="AH86" s="159" t="s">
        <v>443</v>
      </c>
      <c r="AI86" s="159" t="s">
        <v>443</v>
      </c>
      <c r="AJ86" s="159" t="s">
        <v>443</v>
      </c>
      <c r="AK86" s="62" t="s">
        <v>443</v>
      </c>
      <c r="AL86" s="40" t="s">
        <v>219</v>
      </c>
    </row>
    <row r="87" spans="1:38" ht="26.25" hidden="1" customHeight="1" thickBot="1">
      <c r="A87" s="60" t="s">
        <v>208</v>
      </c>
      <c r="B87" s="66" t="s">
        <v>220</v>
      </c>
      <c r="C87" s="70" t="s">
        <v>221</v>
      </c>
      <c r="D87" s="62"/>
      <c r="E87" s="62" t="s">
        <v>443</v>
      </c>
      <c r="F87" s="62">
        <v>0.62211059999999996</v>
      </c>
      <c r="G87" s="62" t="s">
        <v>443</v>
      </c>
      <c r="H87" s="62" t="s">
        <v>443</v>
      </c>
      <c r="I87" s="62" t="s">
        <v>443</v>
      </c>
      <c r="J87" s="62" t="s">
        <v>443</v>
      </c>
      <c r="K87" s="62" t="s">
        <v>443</v>
      </c>
      <c r="L87" s="62" t="s">
        <v>443</v>
      </c>
      <c r="M87" s="62" t="s">
        <v>443</v>
      </c>
      <c r="N87" s="62" t="s">
        <v>443</v>
      </c>
      <c r="O87" s="62" t="s">
        <v>443</v>
      </c>
      <c r="P87" s="62" t="s">
        <v>443</v>
      </c>
      <c r="Q87" s="62" t="s">
        <v>443</v>
      </c>
      <c r="R87" s="62" t="s">
        <v>443</v>
      </c>
      <c r="S87" s="62" t="s">
        <v>443</v>
      </c>
      <c r="T87" s="62" t="s">
        <v>443</v>
      </c>
      <c r="U87" s="62" t="s">
        <v>443</v>
      </c>
      <c r="V87" s="62" t="s">
        <v>443</v>
      </c>
      <c r="W87" s="62" t="s">
        <v>443</v>
      </c>
      <c r="X87" s="62" t="s">
        <v>443</v>
      </c>
      <c r="Y87" s="62" t="s">
        <v>443</v>
      </c>
      <c r="Z87" s="62" t="s">
        <v>443</v>
      </c>
      <c r="AA87" s="62" t="s">
        <v>443</v>
      </c>
      <c r="AB87" s="62" t="s">
        <v>443</v>
      </c>
      <c r="AC87" s="62" t="s">
        <v>443</v>
      </c>
      <c r="AD87" s="157" t="s">
        <v>443</v>
      </c>
      <c r="AE87" s="158"/>
      <c r="AF87" s="159" t="s">
        <v>443</v>
      </c>
      <c r="AG87" s="159" t="s">
        <v>443</v>
      </c>
      <c r="AH87" s="159" t="s">
        <v>443</v>
      </c>
      <c r="AI87" s="159" t="s">
        <v>443</v>
      </c>
      <c r="AJ87" s="159" t="s">
        <v>443</v>
      </c>
      <c r="AK87" s="62">
        <v>2073.7020000000002</v>
      </c>
      <c r="AL87" s="40" t="s">
        <v>219</v>
      </c>
    </row>
    <row r="88" spans="1:38" ht="26.25" hidden="1" customHeight="1" thickBot="1">
      <c r="A88" s="60" t="s">
        <v>208</v>
      </c>
      <c r="B88" s="66" t="s">
        <v>222</v>
      </c>
      <c r="C88" s="70" t="s">
        <v>223</v>
      </c>
      <c r="D88" s="62"/>
      <c r="E88" s="62" t="s">
        <v>443</v>
      </c>
      <c r="F88" s="62">
        <v>0.31361100000000003</v>
      </c>
      <c r="G88" s="62" t="s">
        <v>443</v>
      </c>
      <c r="H88" s="62">
        <v>5.5080000000000008E-5</v>
      </c>
      <c r="I88" s="62" t="s">
        <v>443</v>
      </c>
      <c r="J88" s="62" t="s">
        <v>443</v>
      </c>
      <c r="K88" s="62">
        <v>2.4E-2</v>
      </c>
      <c r="L88" s="62" t="s">
        <v>443</v>
      </c>
      <c r="M88" s="62" t="s">
        <v>443</v>
      </c>
      <c r="N88" s="62" t="s">
        <v>443</v>
      </c>
      <c r="O88" s="62">
        <v>2.0000000000000002E-7</v>
      </c>
      <c r="P88" s="62" t="s">
        <v>443</v>
      </c>
      <c r="Q88" s="62">
        <v>9.9999999999999995E-7</v>
      </c>
      <c r="R88" s="62">
        <v>1.2E-5</v>
      </c>
      <c r="S88" s="62" t="s">
        <v>443</v>
      </c>
      <c r="T88" s="62">
        <v>1E-4</v>
      </c>
      <c r="U88" s="62">
        <v>9.9999999999999995E-7</v>
      </c>
      <c r="V88" s="62" t="s">
        <v>443</v>
      </c>
      <c r="W88" s="62" t="s">
        <v>443</v>
      </c>
      <c r="X88" s="62" t="s">
        <v>443</v>
      </c>
      <c r="Y88" s="62" t="s">
        <v>443</v>
      </c>
      <c r="Z88" s="62" t="s">
        <v>443</v>
      </c>
      <c r="AA88" s="62" t="s">
        <v>443</v>
      </c>
      <c r="AB88" s="62">
        <v>5.1000000000000004E-3</v>
      </c>
      <c r="AC88" s="62" t="s">
        <v>443</v>
      </c>
      <c r="AD88" s="157" t="s">
        <v>443</v>
      </c>
      <c r="AE88" s="158"/>
      <c r="AF88" s="159" t="s">
        <v>443</v>
      </c>
      <c r="AG88" s="159" t="s">
        <v>443</v>
      </c>
      <c r="AH88" s="159" t="s">
        <v>443</v>
      </c>
      <c r="AI88" s="159" t="s">
        <v>443</v>
      </c>
      <c r="AJ88" s="159" t="s">
        <v>443</v>
      </c>
      <c r="AK88" s="159" t="s">
        <v>443</v>
      </c>
      <c r="AL88" s="40" t="s">
        <v>412</v>
      </c>
    </row>
    <row r="89" spans="1:38" ht="26.25" hidden="1" customHeight="1" thickBot="1">
      <c r="A89" s="60" t="s">
        <v>208</v>
      </c>
      <c r="B89" s="66" t="s">
        <v>224</v>
      </c>
      <c r="C89" s="70" t="s">
        <v>225</v>
      </c>
      <c r="D89" s="62"/>
      <c r="E89" s="62" t="s">
        <v>443</v>
      </c>
      <c r="F89" s="62">
        <v>3.3273999999999998E-2</v>
      </c>
      <c r="G89" s="62" t="s">
        <v>443</v>
      </c>
      <c r="H89" s="62" t="s">
        <v>443</v>
      </c>
      <c r="I89" s="62" t="s">
        <v>443</v>
      </c>
      <c r="J89" s="62" t="s">
        <v>443</v>
      </c>
      <c r="K89" s="62" t="s">
        <v>443</v>
      </c>
      <c r="L89" s="62" t="s">
        <v>443</v>
      </c>
      <c r="M89" s="62" t="s">
        <v>443</v>
      </c>
      <c r="N89" s="62" t="s">
        <v>443</v>
      </c>
      <c r="O89" s="62" t="s">
        <v>443</v>
      </c>
      <c r="P89" s="62" t="s">
        <v>443</v>
      </c>
      <c r="Q89" s="62" t="s">
        <v>443</v>
      </c>
      <c r="R89" s="62" t="s">
        <v>443</v>
      </c>
      <c r="S89" s="62" t="s">
        <v>443</v>
      </c>
      <c r="T89" s="62" t="s">
        <v>443</v>
      </c>
      <c r="U89" s="62" t="s">
        <v>443</v>
      </c>
      <c r="V89" s="62" t="s">
        <v>443</v>
      </c>
      <c r="W89" s="62" t="s">
        <v>443</v>
      </c>
      <c r="X89" s="62" t="s">
        <v>443</v>
      </c>
      <c r="Y89" s="62" t="s">
        <v>443</v>
      </c>
      <c r="Z89" s="62" t="s">
        <v>443</v>
      </c>
      <c r="AA89" s="62" t="s">
        <v>443</v>
      </c>
      <c r="AB89" s="62" t="s">
        <v>443</v>
      </c>
      <c r="AC89" s="62" t="s">
        <v>443</v>
      </c>
      <c r="AD89" s="157" t="s">
        <v>443</v>
      </c>
      <c r="AE89" s="158"/>
      <c r="AF89" s="159" t="s">
        <v>443</v>
      </c>
      <c r="AG89" s="159" t="s">
        <v>443</v>
      </c>
      <c r="AH89" s="159" t="s">
        <v>443</v>
      </c>
      <c r="AI89" s="159" t="s">
        <v>443</v>
      </c>
      <c r="AJ89" s="159" t="s">
        <v>443</v>
      </c>
      <c r="AK89" s="159" t="s">
        <v>443</v>
      </c>
      <c r="AL89" s="40" t="s">
        <v>412</v>
      </c>
    </row>
    <row r="90" spans="1:38" s="5" customFormat="1" ht="26.25" hidden="1" customHeight="1" thickBot="1">
      <c r="A90" s="60" t="s">
        <v>208</v>
      </c>
      <c r="B90" s="66" t="s">
        <v>226</v>
      </c>
      <c r="C90" s="70" t="s">
        <v>227</v>
      </c>
      <c r="D90" s="62"/>
      <c r="E90" s="62" t="s">
        <v>444</v>
      </c>
      <c r="F90" s="62">
        <v>8.9026197600000009E-3</v>
      </c>
      <c r="G90" s="62" t="s">
        <v>444</v>
      </c>
      <c r="H90" s="62" t="s">
        <v>444</v>
      </c>
      <c r="I90" s="62">
        <v>6.0670799999999995E-5</v>
      </c>
      <c r="J90" s="62">
        <v>9.1006200000000003E-5</v>
      </c>
      <c r="K90" s="62">
        <v>1.112298E-4</v>
      </c>
      <c r="L90" s="62" t="s">
        <v>444</v>
      </c>
      <c r="M90" s="62" t="s">
        <v>444</v>
      </c>
      <c r="N90" s="62" t="s">
        <v>444</v>
      </c>
      <c r="O90" s="62" t="s">
        <v>444</v>
      </c>
      <c r="P90" s="62" t="s">
        <v>444</v>
      </c>
      <c r="Q90" s="62" t="s">
        <v>444</v>
      </c>
      <c r="R90" s="62" t="s">
        <v>444</v>
      </c>
      <c r="S90" s="62" t="s">
        <v>444</v>
      </c>
      <c r="T90" s="62" t="s">
        <v>444</v>
      </c>
      <c r="U90" s="62" t="s">
        <v>444</v>
      </c>
      <c r="V90" s="62" t="s">
        <v>444</v>
      </c>
      <c r="W90" s="62" t="s">
        <v>444</v>
      </c>
      <c r="X90" s="62">
        <v>4.413569700000001E-5</v>
      </c>
      <c r="Y90" s="62">
        <v>4.413569700000001E-5</v>
      </c>
      <c r="Z90" s="62">
        <v>4.413569700000001E-5</v>
      </c>
      <c r="AA90" s="62">
        <v>2.1984573600000005E-4</v>
      </c>
      <c r="AB90" s="62">
        <v>3.5225282700000011E-4</v>
      </c>
      <c r="AC90" s="62" t="s">
        <v>444</v>
      </c>
      <c r="AD90" s="62" t="s">
        <v>444</v>
      </c>
      <c r="AE90" s="158"/>
      <c r="AF90" s="159" t="s">
        <v>443</v>
      </c>
      <c r="AG90" s="159" t="s">
        <v>443</v>
      </c>
      <c r="AH90" s="159" t="s">
        <v>443</v>
      </c>
      <c r="AI90" s="159" t="s">
        <v>443</v>
      </c>
      <c r="AJ90" s="159" t="s">
        <v>443</v>
      </c>
      <c r="AK90" s="159" t="s">
        <v>443</v>
      </c>
      <c r="AL90" s="40" t="s">
        <v>412</v>
      </c>
    </row>
    <row r="91" spans="1:38" ht="26.25" hidden="1" customHeight="1" thickBot="1">
      <c r="A91" s="60" t="s">
        <v>208</v>
      </c>
      <c r="B91" s="64" t="s">
        <v>404</v>
      </c>
      <c r="C91" s="66" t="s">
        <v>228</v>
      </c>
      <c r="D91" s="62"/>
      <c r="E91" s="62">
        <v>1.1564487000000005E-2</v>
      </c>
      <c r="F91" s="62">
        <v>0.29239573576731853</v>
      </c>
      <c r="G91" s="62" t="s">
        <v>444</v>
      </c>
      <c r="H91" s="62">
        <v>2.6662567250000012E-2</v>
      </c>
      <c r="I91" s="62">
        <v>0.17346730500000004</v>
      </c>
      <c r="J91" s="62">
        <v>0.17346730500000004</v>
      </c>
      <c r="K91" s="62">
        <v>0.17346730500000004</v>
      </c>
      <c r="L91" s="62">
        <v>7.8060287250000012E-4</v>
      </c>
      <c r="M91" s="62">
        <v>0.35400179650000013</v>
      </c>
      <c r="N91" s="62">
        <v>3.2123575000000013E-7</v>
      </c>
      <c r="O91" s="62">
        <v>3.4693461000000009E-5</v>
      </c>
      <c r="P91" s="62">
        <v>6.4247150000000026E-7</v>
      </c>
      <c r="Q91" s="62">
        <v>1.0279544000000003E-6</v>
      </c>
      <c r="R91" s="62">
        <v>2.2486502500000008E-6</v>
      </c>
      <c r="S91" s="62">
        <v>3.4693461000000009E-2</v>
      </c>
      <c r="T91" s="62" t="s">
        <v>444</v>
      </c>
      <c r="U91" s="62" t="s">
        <v>444</v>
      </c>
      <c r="V91" s="62" t="s">
        <v>444</v>
      </c>
      <c r="W91" s="62">
        <v>6.4247150000000026E-7</v>
      </c>
      <c r="X91" s="62">
        <v>7.1314336500000023E-4</v>
      </c>
      <c r="Y91" s="62">
        <v>2.8911217500000012E-4</v>
      </c>
      <c r="Z91" s="62">
        <v>2.8911217500000012E-4</v>
      </c>
      <c r="AA91" s="62">
        <v>2.8911217500000012E-4</v>
      </c>
      <c r="AB91" s="62">
        <v>1.5804798900000006E-3</v>
      </c>
      <c r="AC91" s="62" t="s">
        <v>444</v>
      </c>
      <c r="AD91" s="62" t="s">
        <v>444</v>
      </c>
      <c r="AE91" s="158"/>
      <c r="AF91" s="159" t="s">
        <v>443</v>
      </c>
      <c r="AG91" s="159" t="s">
        <v>443</v>
      </c>
      <c r="AH91" s="159" t="s">
        <v>443</v>
      </c>
      <c r="AI91" s="159" t="s">
        <v>443</v>
      </c>
      <c r="AJ91" s="159" t="s">
        <v>443</v>
      </c>
      <c r="AK91" s="159" t="s">
        <v>443</v>
      </c>
      <c r="AL91" s="40" t="s">
        <v>412</v>
      </c>
    </row>
    <row r="92" spans="1:38" ht="26.25" hidden="1" customHeight="1" thickBot="1">
      <c r="A92" s="60" t="s">
        <v>53</v>
      </c>
      <c r="B92" s="60" t="s">
        <v>229</v>
      </c>
      <c r="C92" s="61" t="s">
        <v>230</v>
      </c>
      <c r="D92" s="67"/>
      <c r="E92" s="67" t="s">
        <v>442</v>
      </c>
      <c r="F92" s="62" t="s">
        <v>442</v>
      </c>
      <c r="G92" s="62" t="s">
        <v>442</v>
      </c>
      <c r="H92" s="62" t="s">
        <v>442</v>
      </c>
      <c r="I92" s="62" t="s">
        <v>442</v>
      </c>
      <c r="J92" s="62" t="s">
        <v>442</v>
      </c>
      <c r="K92" s="62" t="s">
        <v>442</v>
      </c>
      <c r="L92" s="62" t="s">
        <v>442</v>
      </c>
      <c r="M92" s="62" t="s">
        <v>442</v>
      </c>
      <c r="N92" s="62" t="s">
        <v>442</v>
      </c>
      <c r="O92" s="62" t="s">
        <v>442</v>
      </c>
      <c r="P92" s="62" t="s">
        <v>442</v>
      </c>
      <c r="Q92" s="62" t="s">
        <v>442</v>
      </c>
      <c r="R92" s="62" t="s">
        <v>442</v>
      </c>
      <c r="S92" s="62" t="s">
        <v>442</v>
      </c>
      <c r="T92" s="62" t="s">
        <v>442</v>
      </c>
      <c r="U92" s="62" t="s">
        <v>442</v>
      </c>
      <c r="V92" s="62" t="s">
        <v>442</v>
      </c>
      <c r="W92" s="62" t="s">
        <v>442</v>
      </c>
      <c r="X92" s="62" t="s">
        <v>442</v>
      </c>
      <c r="Y92" s="62" t="s">
        <v>442</v>
      </c>
      <c r="Z92" s="62" t="s">
        <v>442</v>
      </c>
      <c r="AA92" s="62" t="s">
        <v>442</v>
      </c>
      <c r="AB92" s="62" t="s">
        <v>442</v>
      </c>
      <c r="AC92" s="62" t="s">
        <v>442</v>
      </c>
      <c r="AD92" s="157" t="s">
        <v>442</v>
      </c>
      <c r="AE92" s="158"/>
      <c r="AF92" s="159" t="s">
        <v>442</v>
      </c>
      <c r="AG92" s="62" t="s">
        <v>442</v>
      </c>
      <c r="AH92" s="62" t="s">
        <v>442</v>
      </c>
      <c r="AI92" s="62" t="s">
        <v>442</v>
      </c>
      <c r="AJ92" s="62" t="s">
        <v>442</v>
      </c>
      <c r="AK92" s="62" t="s">
        <v>442</v>
      </c>
      <c r="AL92" s="40" t="s">
        <v>231</v>
      </c>
    </row>
    <row r="93" spans="1:38" ht="26.25" hidden="1" customHeight="1" thickBot="1">
      <c r="A93" s="60" t="s">
        <v>53</v>
      </c>
      <c r="B93" s="64" t="s">
        <v>232</v>
      </c>
      <c r="C93" s="61" t="s">
        <v>405</v>
      </c>
      <c r="D93" s="67"/>
      <c r="E93" s="67" t="s">
        <v>443</v>
      </c>
      <c r="F93" s="67">
        <v>0.67664109000000006</v>
      </c>
      <c r="G93" s="67" t="s">
        <v>443</v>
      </c>
      <c r="H93" s="67" t="s">
        <v>443</v>
      </c>
      <c r="I93" s="67" t="s">
        <v>443</v>
      </c>
      <c r="J93" s="67" t="s">
        <v>443</v>
      </c>
      <c r="K93" s="67" t="s">
        <v>443</v>
      </c>
      <c r="L93" s="67" t="s">
        <v>443</v>
      </c>
      <c r="M93" s="67" t="s">
        <v>443</v>
      </c>
      <c r="N93" s="67" t="s">
        <v>443</v>
      </c>
      <c r="O93" s="67" t="s">
        <v>443</v>
      </c>
      <c r="P93" s="67" t="s">
        <v>443</v>
      </c>
      <c r="Q93" s="67" t="s">
        <v>443</v>
      </c>
      <c r="R93" s="67" t="s">
        <v>443</v>
      </c>
      <c r="S93" s="67" t="s">
        <v>443</v>
      </c>
      <c r="T93" s="67" t="s">
        <v>443</v>
      </c>
      <c r="U93" s="67" t="s">
        <v>443</v>
      </c>
      <c r="V93" s="67" t="s">
        <v>443</v>
      </c>
      <c r="W93" s="67" t="s">
        <v>443</v>
      </c>
      <c r="X93" s="67" t="s">
        <v>443</v>
      </c>
      <c r="Y93" s="67" t="s">
        <v>443</v>
      </c>
      <c r="Z93" s="67" t="s">
        <v>443</v>
      </c>
      <c r="AA93" s="67" t="s">
        <v>443</v>
      </c>
      <c r="AB93" s="67" t="s">
        <v>443</v>
      </c>
      <c r="AC93" s="67" t="s">
        <v>443</v>
      </c>
      <c r="AD93" s="166" t="s">
        <v>443</v>
      </c>
      <c r="AE93" s="158"/>
      <c r="AF93" s="159" t="s">
        <v>443</v>
      </c>
      <c r="AG93" s="159" t="s">
        <v>443</v>
      </c>
      <c r="AH93" s="159" t="s">
        <v>443</v>
      </c>
      <c r="AI93" s="159" t="s">
        <v>443</v>
      </c>
      <c r="AJ93" s="159" t="s">
        <v>443</v>
      </c>
      <c r="AK93" s="62" t="s">
        <v>443</v>
      </c>
      <c r="AL93" s="40" t="s">
        <v>233</v>
      </c>
    </row>
    <row r="94" spans="1:38" ht="26.25" hidden="1" customHeight="1" thickBot="1">
      <c r="A94" s="60" t="s">
        <v>53</v>
      </c>
      <c r="B94" s="73" t="s">
        <v>406</v>
      </c>
      <c r="C94" s="61" t="s">
        <v>234</v>
      </c>
      <c r="D94" s="62"/>
      <c r="E94" s="62" t="s">
        <v>444</v>
      </c>
      <c r="F94" s="62" t="s">
        <v>444</v>
      </c>
      <c r="G94" s="62" t="s">
        <v>444</v>
      </c>
      <c r="H94" s="62" t="s">
        <v>444</v>
      </c>
      <c r="I94" s="62" t="s">
        <v>444</v>
      </c>
      <c r="J94" s="62" t="s">
        <v>444</v>
      </c>
      <c r="K94" s="62" t="s">
        <v>444</v>
      </c>
      <c r="L94" s="62" t="s">
        <v>444</v>
      </c>
      <c r="M94" s="62" t="s">
        <v>444</v>
      </c>
      <c r="N94" s="62" t="s">
        <v>444</v>
      </c>
      <c r="O94" s="62" t="s">
        <v>444</v>
      </c>
      <c r="P94" s="62" t="s">
        <v>444</v>
      </c>
      <c r="Q94" s="62" t="s">
        <v>444</v>
      </c>
      <c r="R94" s="62" t="s">
        <v>444</v>
      </c>
      <c r="S94" s="62" t="s">
        <v>444</v>
      </c>
      <c r="T94" s="62" t="s">
        <v>444</v>
      </c>
      <c r="U94" s="62" t="s">
        <v>444</v>
      </c>
      <c r="V94" s="62" t="s">
        <v>444</v>
      </c>
      <c r="W94" s="62" t="s">
        <v>444</v>
      </c>
      <c r="X94" s="62" t="s">
        <v>444</v>
      </c>
      <c r="Y94" s="62" t="s">
        <v>444</v>
      </c>
      <c r="Z94" s="62" t="s">
        <v>444</v>
      </c>
      <c r="AA94" s="62" t="s">
        <v>444</v>
      </c>
      <c r="AB94" s="62" t="s">
        <v>444</v>
      </c>
      <c r="AC94" s="62" t="s">
        <v>444</v>
      </c>
      <c r="AD94" s="157" t="s">
        <v>444</v>
      </c>
      <c r="AE94" s="158"/>
      <c r="AF94" s="159" t="s">
        <v>443</v>
      </c>
      <c r="AG94" s="159" t="s">
        <v>443</v>
      </c>
      <c r="AH94" s="159" t="s">
        <v>443</v>
      </c>
      <c r="AI94" s="159" t="s">
        <v>443</v>
      </c>
      <c r="AJ94" s="159" t="s">
        <v>443</v>
      </c>
      <c r="AK94" s="62" t="s">
        <v>444</v>
      </c>
      <c r="AL94" s="40" t="s">
        <v>412</v>
      </c>
    </row>
    <row r="95" spans="1:38" ht="26.25" hidden="1" customHeight="1" thickBot="1">
      <c r="A95" s="60" t="s">
        <v>53</v>
      </c>
      <c r="B95" s="73" t="s">
        <v>235</v>
      </c>
      <c r="C95" s="61" t="s">
        <v>236</v>
      </c>
      <c r="D95" s="67"/>
      <c r="E95" s="67" t="s">
        <v>443</v>
      </c>
      <c r="F95" s="62" t="s">
        <v>443</v>
      </c>
      <c r="G95" s="62" t="s">
        <v>443</v>
      </c>
      <c r="H95" s="62" t="s">
        <v>443</v>
      </c>
      <c r="I95" s="62" t="s">
        <v>443</v>
      </c>
      <c r="J95" s="62" t="s">
        <v>443</v>
      </c>
      <c r="K95" s="62">
        <v>1.0098209480000002E-2</v>
      </c>
      <c r="L95" s="62" t="s">
        <v>443</v>
      </c>
      <c r="M95" s="62" t="s">
        <v>443</v>
      </c>
      <c r="N95" s="62" t="s">
        <v>443</v>
      </c>
      <c r="O95" s="62" t="s">
        <v>443</v>
      </c>
      <c r="P95" s="62" t="s">
        <v>443</v>
      </c>
      <c r="Q95" s="62" t="s">
        <v>443</v>
      </c>
      <c r="R95" s="62" t="s">
        <v>443</v>
      </c>
      <c r="S95" s="62" t="s">
        <v>443</v>
      </c>
      <c r="T95" s="62" t="s">
        <v>443</v>
      </c>
      <c r="U95" s="62" t="s">
        <v>443</v>
      </c>
      <c r="V95" s="62" t="s">
        <v>443</v>
      </c>
      <c r="W95" s="62" t="s">
        <v>443</v>
      </c>
      <c r="X95" s="62" t="s">
        <v>443</v>
      </c>
      <c r="Y95" s="62" t="s">
        <v>443</v>
      </c>
      <c r="Z95" s="62" t="s">
        <v>443</v>
      </c>
      <c r="AA95" s="62" t="s">
        <v>443</v>
      </c>
      <c r="AB95" s="62" t="s">
        <v>443</v>
      </c>
      <c r="AC95" s="62" t="s">
        <v>443</v>
      </c>
      <c r="AD95" s="157" t="s">
        <v>443</v>
      </c>
      <c r="AE95" s="158"/>
      <c r="AF95" s="159" t="s">
        <v>443</v>
      </c>
      <c r="AG95" s="159" t="s">
        <v>443</v>
      </c>
      <c r="AH95" s="159" t="s">
        <v>443</v>
      </c>
      <c r="AI95" s="159" t="s">
        <v>443</v>
      </c>
      <c r="AJ95" s="159" t="s">
        <v>443</v>
      </c>
      <c r="AK95" s="62">
        <v>10.098209480000001</v>
      </c>
      <c r="AL95" s="40" t="s">
        <v>412</v>
      </c>
    </row>
    <row r="96" spans="1:38" ht="26.25" hidden="1" customHeight="1" thickBot="1">
      <c r="A96" s="60" t="s">
        <v>53</v>
      </c>
      <c r="B96" s="64" t="s">
        <v>237</v>
      </c>
      <c r="C96" s="61" t="s">
        <v>238</v>
      </c>
      <c r="D96" s="74"/>
      <c r="E96" s="67" t="s">
        <v>442</v>
      </c>
      <c r="F96" s="62" t="s">
        <v>442</v>
      </c>
      <c r="G96" s="62" t="s">
        <v>442</v>
      </c>
      <c r="H96" s="62" t="s">
        <v>442</v>
      </c>
      <c r="I96" s="62" t="s">
        <v>442</v>
      </c>
      <c r="J96" s="62" t="s">
        <v>442</v>
      </c>
      <c r="K96" s="62" t="s">
        <v>442</v>
      </c>
      <c r="L96" s="62" t="s">
        <v>442</v>
      </c>
      <c r="M96" s="62" t="s">
        <v>442</v>
      </c>
      <c r="N96" s="62" t="s">
        <v>442</v>
      </c>
      <c r="O96" s="62" t="s">
        <v>442</v>
      </c>
      <c r="P96" s="62" t="s">
        <v>442</v>
      </c>
      <c r="Q96" s="62" t="s">
        <v>442</v>
      </c>
      <c r="R96" s="62" t="s">
        <v>442</v>
      </c>
      <c r="S96" s="62" t="s">
        <v>442</v>
      </c>
      <c r="T96" s="62" t="s">
        <v>442</v>
      </c>
      <c r="U96" s="62" t="s">
        <v>442</v>
      </c>
      <c r="V96" s="62" t="s">
        <v>442</v>
      </c>
      <c r="W96" s="62" t="s">
        <v>442</v>
      </c>
      <c r="X96" s="62" t="s">
        <v>442</v>
      </c>
      <c r="Y96" s="62" t="s">
        <v>442</v>
      </c>
      <c r="Z96" s="62" t="s">
        <v>442</v>
      </c>
      <c r="AA96" s="62" t="s">
        <v>442</v>
      </c>
      <c r="AB96" s="62" t="s">
        <v>442</v>
      </c>
      <c r="AC96" s="62" t="s">
        <v>442</v>
      </c>
      <c r="AD96" s="157" t="s">
        <v>442</v>
      </c>
      <c r="AE96" s="158"/>
      <c r="AF96" s="159" t="s">
        <v>442</v>
      </c>
      <c r="AG96" s="62" t="s">
        <v>442</v>
      </c>
      <c r="AH96" s="62" t="s">
        <v>442</v>
      </c>
      <c r="AI96" s="62" t="s">
        <v>442</v>
      </c>
      <c r="AJ96" s="62" t="s">
        <v>442</v>
      </c>
      <c r="AK96" s="62" t="s">
        <v>442</v>
      </c>
      <c r="AL96" s="40" t="s">
        <v>412</v>
      </c>
    </row>
    <row r="97" spans="1:38" ht="26.25" hidden="1" customHeight="1" thickBot="1">
      <c r="A97" s="60" t="s">
        <v>53</v>
      </c>
      <c r="B97" s="64" t="s">
        <v>239</v>
      </c>
      <c r="C97" s="61" t="s">
        <v>240</v>
      </c>
      <c r="D97" s="74"/>
      <c r="E97" s="67" t="s">
        <v>443</v>
      </c>
      <c r="F97" s="67" t="s">
        <v>443</v>
      </c>
      <c r="G97" s="67" t="s">
        <v>443</v>
      </c>
      <c r="H97" s="67" t="s">
        <v>443</v>
      </c>
      <c r="I97" s="67" t="s">
        <v>443</v>
      </c>
      <c r="J97" s="67" t="s">
        <v>443</v>
      </c>
      <c r="K97" s="67" t="s">
        <v>443</v>
      </c>
      <c r="L97" s="67" t="s">
        <v>443</v>
      </c>
      <c r="M97" s="67" t="s">
        <v>443</v>
      </c>
      <c r="N97" s="67" t="s">
        <v>444</v>
      </c>
      <c r="O97" s="67" t="s">
        <v>444</v>
      </c>
      <c r="P97" s="67">
        <v>2.0737020000000002E-2</v>
      </c>
      <c r="Q97" s="67" t="s">
        <v>444</v>
      </c>
      <c r="R97" s="67" t="s">
        <v>444</v>
      </c>
      <c r="S97" s="67" t="s">
        <v>444</v>
      </c>
      <c r="T97" s="67" t="s">
        <v>444</v>
      </c>
      <c r="U97" s="67" t="s">
        <v>444</v>
      </c>
      <c r="V97" s="67" t="s">
        <v>444</v>
      </c>
      <c r="W97" s="67" t="s">
        <v>443</v>
      </c>
      <c r="X97" s="67" t="s">
        <v>443</v>
      </c>
      <c r="Y97" s="67" t="s">
        <v>443</v>
      </c>
      <c r="Z97" s="67" t="s">
        <v>443</v>
      </c>
      <c r="AA97" s="67" t="s">
        <v>443</v>
      </c>
      <c r="AB97" s="67" t="s">
        <v>443</v>
      </c>
      <c r="AC97" s="67" t="s">
        <v>444</v>
      </c>
      <c r="AD97" s="166">
        <v>207.37020000000001</v>
      </c>
      <c r="AE97" s="158"/>
      <c r="AF97" s="159" t="s">
        <v>443</v>
      </c>
      <c r="AG97" s="159" t="s">
        <v>443</v>
      </c>
      <c r="AH97" s="159" t="s">
        <v>443</v>
      </c>
      <c r="AI97" s="159" t="s">
        <v>443</v>
      </c>
      <c r="AJ97" s="159" t="s">
        <v>443</v>
      </c>
      <c r="AK97" s="159" t="s">
        <v>443</v>
      </c>
      <c r="AL97" s="40" t="s">
        <v>412</v>
      </c>
    </row>
    <row r="98" spans="1:38" ht="26.25" hidden="1" customHeight="1" thickBot="1">
      <c r="A98" s="60" t="s">
        <v>53</v>
      </c>
      <c r="B98" s="64" t="s">
        <v>241</v>
      </c>
      <c r="C98" s="66" t="s">
        <v>242</v>
      </c>
      <c r="D98" s="74"/>
      <c r="E98" s="67" t="s">
        <v>444</v>
      </c>
      <c r="F98" s="62" t="s">
        <v>444</v>
      </c>
      <c r="G98" s="62" t="s">
        <v>444</v>
      </c>
      <c r="H98" s="62" t="s">
        <v>444</v>
      </c>
      <c r="I98" s="62" t="s">
        <v>444</v>
      </c>
      <c r="J98" s="62" t="s">
        <v>444</v>
      </c>
      <c r="K98" s="62" t="s">
        <v>444</v>
      </c>
      <c r="L98" s="62" t="s">
        <v>444</v>
      </c>
      <c r="M98" s="62" t="s">
        <v>444</v>
      </c>
      <c r="N98" s="62" t="s">
        <v>444</v>
      </c>
      <c r="O98" s="62" t="s">
        <v>444</v>
      </c>
      <c r="P98" s="62" t="s">
        <v>444</v>
      </c>
      <c r="Q98" s="62" t="s">
        <v>444</v>
      </c>
      <c r="R98" s="62" t="s">
        <v>444</v>
      </c>
      <c r="S98" s="62" t="s">
        <v>444</v>
      </c>
      <c r="T98" s="62" t="s">
        <v>444</v>
      </c>
      <c r="U98" s="62" t="s">
        <v>444</v>
      </c>
      <c r="V98" s="62" t="s">
        <v>444</v>
      </c>
      <c r="W98" s="62" t="s">
        <v>444</v>
      </c>
      <c r="X98" s="62" t="s">
        <v>444</v>
      </c>
      <c r="Y98" s="62" t="s">
        <v>444</v>
      </c>
      <c r="Z98" s="62" t="s">
        <v>444</v>
      </c>
      <c r="AA98" s="62" t="s">
        <v>444</v>
      </c>
      <c r="AB98" s="62" t="s">
        <v>444</v>
      </c>
      <c r="AC98" s="62" t="s">
        <v>444</v>
      </c>
      <c r="AD98" s="157" t="s">
        <v>444</v>
      </c>
      <c r="AE98" s="158"/>
      <c r="AF98" s="159" t="s">
        <v>443</v>
      </c>
      <c r="AG98" s="159" t="s">
        <v>443</v>
      </c>
      <c r="AH98" s="159" t="s">
        <v>443</v>
      </c>
      <c r="AI98" s="159" t="s">
        <v>443</v>
      </c>
      <c r="AJ98" s="159" t="s">
        <v>443</v>
      </c>
      <c r="AK98" s="62" t="s">
        <v>444</v>
      </c>
      <c r="AL98" s="40" t="s">
        <v>412</v>
      </c>
    </row>
    <row r="99" spans="1:38" ht="26.25" hidden="1" customHeight="1" thickBot="1">
      <c r="A99" s="60" t="s">
        <v>243</v>
      </c>
      <c r="B99" s="60" t="s">
        <v>244</v>
      </c>
      <c r="C99" s="61" t="s">
        <v>407</v>
      </c>
      <c r="D99" s="74"/>
      <c r="E99" s="67">
        <v>9.4182736000000003E-2</v>
      </c>
      <c r="F99" s="62">
        <v>1.6806984384999999</v>
      </c>
      <c r="G99" s="62" t="s">
        <v>443</v>
      </c>
      <c r="H99" s="62">
        <v>2.0164123000000003</v>
      </c>
      <c r="I99" s="62">
        <v>5.134963E-2</v>
      </c>
      <c r="J99" s="62">
        <v>7.8903089999999995E-2</v>
      </c>
      <c r="K99" s="62">
        <v>0.17283534</v>
      </c>
      <c r="L99" s="62" t="s">
        <v>443</v>
      </c>
      <c r="M99" s="62" t="s">
        <v>443</v>
      </c>
      <c r="N99" s="62" t="s">
        <v>443</v>
      </c>
      <c r="O99" s="62" t="s">
        <v>443</v>
      </c>
      <c r="P99" s="62" t="s">
        <v>443</v>
      </c>
      <c r="Q99" s="62" t="s">
        <v>443</v>
      </c>
      <c r="R99" s="62" t="s">
        <v>443</v>
      </c>
      <c r="S99" s="62" t="s">
        <v>443</v>
      </c>
      <c r="T99" s="62" t="s">
        <v>443</v>
      </c>
      <c r="U99" s="62" t="s">
        <v>443</v>
      </c>
      <c r="V99" s="62" t="s">
        <v>443</v>
      </c>
      <c r="W99" s="62" t="s">
        <v>443</v>
      </c>
      <c r="X99" s="62" t="s">
        <v>443</v>
      </c>
      <c r="Y99" s="62" t="s">
        <v>443</v>
      </c>
      <c r="Z99" s="62" t="s">
        <v>443</v>
      </c>
      <c r="AA99" s="62" t="s">
        <v>443</v>
      </c>
      <c r="AB99" s="62" t="s">
        <v>443</v>
      </c>
      <c r="AC99" s="62" t="s">
        <v>443</v>
      </c>
      <c r="AD99" s="157" t="s">
        <v>443</v>
      </c>
      <c r="AE99" s="158"/>
      <c r="AF99" s="159" t="s">
        <v>443</v>
      </c>
      <c r="AG99" s="159" t="s">
        <v>443</v>
      </c>
      <c r="AH99" s="159" t="s">
        <v>443</v>
      </c>
      <c r="AI99" s="159" t="s">
        <v>443</v>
      </c>
      <c r="AJ99" s="159" t="s">
        <v>443</v>
      </c>
      <c r="AK99" s="62">
        <v>125.24299999999999</v>
      </c>
      <c r="AL99" s="40" t="s">
        <v>245</v>
      </c>
    </row>
    <row r="100" spans="1:38" ht="26.25" hidden="1" customHeight="1" thickBot="1">
      <c r="A100" s="60" t="s">
        <v>243</v>
      </c>
      <c r="B100" s="60" t="s">
        <v>246</v>
      </c>
      <c r="C100" s="61" t="s">
        <v>408</v>
      </c>
      <c r="D100" s="74"/>
      <c r="E100" s="67">
        <v>2.8106924999999998E-2</v>
      </c>
      <c r="F100" s="62">
        <v>0.80979029999999996</v>
      </c>
      <c r="G100" s="62" t="s">
        <v>443</v>
      </c>
      <c r="H100" s="62">
        <v>0.73829250000000002</v>
      </c>
      <c r="I100" s="62">
        <v>2.3314499999999998E-2</v>
      </c>
      <c r="J100" s="62">
        <v>3.4971750000000003E-2</v>
      </c>
      <c r="K100" s="62">
        <v>7.6419749999999995E-2</v>
      </c>
      <c r="L100" s="62" t="s">
        <v>443</v>
      </c>
      <c r="M100" s="62" t="s">
        <v>444</v>
      </c>
      <c r="N100" s="62" t="s">
        <v>443</v>
      </c>
      <c r="O100" s="62" t="s">
        <v>443</v>
      </c>
      <c r="P100" s="62" t="s">
        <v>443</v>
      </c>
      <c r="Q100" s="62" t="s">
        <v>443</v>
      </c>
      <c r="R100" s="62" t="s">
        <v>443</v>
      </c>
      <c r="S100" s="62" t="s">
        <v>443</v>
      </c>
      <c r="T100" s="62" t="s">
        <v>443</v>
      </c>
      <c r="U100" s="62" t="s">
        <v>443</v>
      </c>
      <c r="V100" s="62" t="s">
        <v>443</v>
      </c>
      <c r="W100" s="62" t="s">
        <v>443</v>
      </c>
      <c r="X100" s="62" t="s">
        <v>443</v>
      </c>
      <c r="Y100" s="62" t="s">
        <v>443</v>
      </c>
      <c r="Z100" s="62" t="s">
        <v>443</v>
      </c>
      <c r="AA100" s="62" t="s">
        <v>443</v>
      </c>
      <c r="AB100" s="62" t="s">
        <v>443</v>
      </c>
      <c r="AC100" s="62" t="s">
        <v>443</v>
      </c>
      <c r="AD100" s="157" t="s">
        <v>443</v>
      </c>
      <c r="AE100" s="158"/>
      <c r="AF100" s="159" t="s">
        <v>443</v>
      </c>
      <c r="AG100" s="159" t="s">
        <v>443</v>
      </c>
      <c r="AH100" s="159" t="s">
        <v>443</v>
      </c>
      <c r="AI100" s="159" t="s">
        <v>443</v>
      </c>
      <c r="AJ100" s="159" t="s">
        <v>443</v>
      </c>
      <c r="AK100" s="62">
        <v>129.52500000000001</v>
      </c>
      <c r="AL100" s="40" t="s">
        <v>245</v>
      </c>
    </row>
    <row r="101" spans="1:38" ht="26.25" hidden="1" customHeight="1" thickBot="1">
      <c r="A101" s="60" t="s">
        <v>243</v>
      </c>
      <c r="B101" s="60" t="s">
        <v>247</v>
      </c>
      <c r="C101" s="61" t="s">
        <v>248</v>
      </c>
      <c r="D101" s="74"/>
      <c r="E101" s="67">
        <v>8.6795400000000012E-3</v>
      </c>
      <c r="F101" s="62">
        <v>0.12223685500000001</v>
      </c>
      <c r="G101" s="62" t="s">
        <v>443</v>
      </c>
      <c r="H101" s="62">
        <v>0.28931800000000002</v>
      </c>
      <c r="I101" s="62">
        <v>1.44659E-2</v>
      </c>
      <c r="J101" s="62">
        <v>4.3397699999999997E-2</v>
      </c>
      <c r="K101" s="62">
        <v>0.1012613</v>
      </c>
      <c r="L101" s="62" t="s">
        <v>443</v>
      </c>
      <c r="M101" s="62" t="s">
        <v>443</v>
      </c>
      <c r="N101" s="62" t="s">
        <v>443</v>
      </c>
      <c r="O101" s="62" t="s">
        <v>443</v>
      </c>
      <c r="P101" s="62" t="s">
        <v>443</v>
      </c>
      <c r="Q101" s="62" t="s">
        <v>443</v>
      </c>
      <c r="R101" s="62" t="s">
        <v>443</v>
      </c>
      <c r="S101" s="62" t="s">
        <v>443</v>
      </c>
      <c r="T101" s="62" t="s">
        <v>443</v>
      </c>
      <c r="U101" s="62" t="s">
        <v>443</v>
      </c>
      <c r="V101" s="62" t="s">
        <v>443</v>
      </c>
      <c r="W101" s="62" t="s">
        <v>443</v>
      </c>
      <c r="X101" s="62" t="s">
        <v>443</v>
      </c>
      <c r="Y101" s="62" t="s">
        <v>443</v>
      </c>
      <c r="Z101" s="62" t="s">
        <v>443</v>
      </c>
      <c r="AA101" s="62" t="s">
        <v>443</v>
      </c>
      <c r="AB101" s="62" t="s">
        <v>443</v>
      </c>
      <c r="AC101" s="62" t="s">
        <v>443</v>
      </c>
      <c r="AD101" s="157" t="s">
        <v>443</v>
      </c>
      <c r="AE101" s="158"/>
      <c r="AF101" s="159" t="s">
        <v>443</v>
      </c>
      <c r="AG101" s="159" t="s">
        <v>443</v>
      </c>
      <c r="AH101" s="159" t="s">
        <v>443</v>
      </c>
      <c r="AI101" s="159" t="s">
        <v>443</v>
      </c>
      <c r="AJ101" s="159" t="s">
        <v>443</v>
      </c>
      <c r="AK101" s="62">
        <v>723.29499999999996</v>
      </c>
      <c r="AL101" s="40" t="s">
        <v>245</v>
      </c>
    </row>
    <row r="102" spans="1:38" ht="26.25" hidden="1" customHeight="1" thickBot="1">
      <c r="A102" s="60" t="s">
        <v>243</v>
      </c>
      <c r="B102" s="60" t="s">
        <v>249</v>
      </c>
      <c r="C102" s="61" t="s">
        <v>386</v>
      </c>
      <c r="D102" s="74"/>
      <c r="E102" s="67">
        <v>4.9152899999999999E-4</v>
      </c>
      <c r="F102" s="62">
        <v>0.14477732099999999</v>
      </c>
      <c r="G102" s="62" t="s">
        <v>443</v>
      </c>
      <c r="H102" s="62">
        <v>1.0025094000000001</v>
      </c>
      <c r="I102" s="62">
        <v>1.3312319999999999E-3</v>
      </c>
      <c r="J102" s="62">
        <v>2.9246250000000005E-2</v>
      </c>
      <c r="K102" s="62">
        <v>0.20056737000000002</v>
      </c>
      <c r="L102" s="62" t="s">
        <v>443</v>
      </c>
      <c r="M102" s="62" t="s">
        <v>443</v>
      </c>
      <c r="N102" s="62" t="s">
        <v>443</v>
      </c>
      <c r="O102" s="62" t="s">
        <v>443</v>
      </c>
      <c r="P102" s="62" t="s">
        <v>443</v>
      </c>
      <c r="Q102" s="62" t="s">
        <v>443</v>
      </c>
      <c r="R102" s="62" t="s">
        <v>443</v>
      </c>
      <c r="S102" s="62" t="s">
        <v>443</v>
      </c>
      <c r="T102" s="62" t="s">
        <v>443</v>
      </c>
      <c r="U102" s="62" t="s">
        <v>443</v>
      </c>
      <c r="V102" s="62" t="s">
        <v>443</v>
      </c>
      <c r="W102" s="62" t="s">
        <v>443</v>
      </c>
      <c r="X102" s="62" t="s">
        <v>443</v>
      </c>
      <c r="Y102" s="62" t="s">
        <v>443</v>
      </c>
      <c r="Z102" s="62" t="s">
        <v>443</v>
      </c>
      <c r="AA102" s="62" t="s">
        <v>443</v>
      </c>
      <c r="AB102" s="62" t="s">
        <v>443</v>
      </c>
      <c r="AC102" s="62" t="s">
        <v>443</v>
      </c>
      <c r="AD102" s="157" t="s">
        <v>443</v>
      </c>
      <c r="AE102" s="158"/>
      <c r="AF102" s="159" t="s">
        <v>443</v>
      </c>
      <c r="AG102" s="159" t="s">
        <v>443</v>
      </c>
      <c r="AH102" s="159" t="s">
        <v>443</v>
      </c>
      <c r="AI102" s="159" t="s">
        <v>443</v>
      </c>
      <c r="AJ102" s="159" t="s">
        <v>443</v>
      </c>
      <c r="AK102" s="62">
        <v>202.75800000000001</v>
      </c>
      <c r="AL102" s="40" t="s">
        <v>245</v>
      </c>
    </row>
    <row r="103" spans="1:38" ht="26.25" hidden="1" customHeight="1" thickBot="1">
      <c r="A103" s="60" t="s">
        <v>243</v>
      </c>
      <c r="B103" s="60" t="s">
        <v>250</v>
      </c>
      <c r="C103" s="61" t="s">
        <v>251</v>
      </c>
      <c r="D103" s="74"/>
      <c r="E103" s="62" t="s">
        <v>445</v>
      </c>
      <c r="F103" s="62" t="s">
        <v>445</v>
      </c>
      <c r="G103" s="62" t="s">
        <v>445</v>
      </c>
      <c r="H103" s="62" t="s">
        <v>445</v>
      </c>
      <c r="I103" s="62" t="s">
        <v>445</v>
      </c>
      <c r="J103" s="62" t="s">
        <v>445</v>
      </c>
      <c r="K103" s="62" t="s">
        <v>445</v>
      </c>
      <c r="L103" s="62" t="s">
        <v>443</v>
      </c>
      <c r="M103" s="62" t="s">
        <v>443</v>
      </c>
      <c r="N103" s="62" t="s">
        <v>443</v>
      </c>
      <c r="O103" s="62" t="s">
        <v>443</v>
      </c>
      <c r="P103" s="62" t="s">
        <v>443</v>
      </c>
      <c r="Q103" s="62" t="s">
        <v>443</v>
      </c>
      <c r="R103" s="62" t="s">
        <v>443</v>
      </c>
      <c r="S103" s="62" t="s">
        <v>443</v>
      </c>
      <c r="T103" s="62" t="s">
        <v>443</v>
      </c>
      <c r="U103" s="62" t="s">
        <v>443</v>
      </c>
      <c r="V103" s="62" t="s">
        <v>443</v>
      </c>
      <c r="W103" s="62" t="s">
        <v>443</v>
      </c>
      <c r="X103" s="62" t="s">
        <v>443</v>
      </c>
      <c r="Y103" s="62" t="s">
        <v>443</v>
      </c>
      <c r="Z103" s="62" t="s">
        <v>443</v>
      </c>
      <c r="AA103" s="62" t="s">
        <v>443</v>
      </c>
      <c r="AB103" s="62" t="s">
        <v>443</v>
      </c>
      <c r="AC103" s="62" t="s">
        <v>443</v>
      </c>
      <c r="AD103" s="62" t="s">
        <v>443</v>
      </c>
      <c r="AE103" s="158"/>
      <c r="AF103" s="159" t="s">
        <v>443</v>
      </c>
      <c r="AG103" s="159" t="s">
        <v>443</v>
      </c>
      <c r="AH103" s="159" t="s">
        <v>443</v>
      </c>
      <c r="AI103" s="159" t="s">
        <v>443</v>
      </c>
      <c r="AJ103" s="159" t="s">
        <v>443</v>
      </c>
      <c r="AK103" s="62" t="s">
        <v>445</v>
      </c>
      <c r="AL103" s="40" t="s">
        <v>245</v>
      </c>
    </row>
    <row r="104" spans="1:38" ht="26.25" hidden="1" customHeight="1" thickBot="1">
      <c r="A104" s="60" t="s">
        <v>243</v>
      </c>
      <c r="B104" s="60" t="s">
        <v>252</v>
      </c>
      <c r="C104" s="61" t="s">
        <v>253</v>
      </c>
      <c r="D104" s="74"/>
      <c r="E104" s="67">
        <v>1.220028E-3</v>
      </c>
      <c r="F104" s="62">
        <v>5.5104598000000005E-2</v>
      </c>
      <c r="G104" s="62" t="s">
        <v>443</v>
      </c>
      <c r="H104" s="62">
        <v>4.0667600000000005E-2</v>
      </c>
      <c r="I104" s="62">
        <v>2.0333799999999998E-4</v>
      </c>
      <c r="J104" s="62">
        <v>6.1001399999999996E-3</v>
      </c>
      <c r="K104" s="62">
        <v>1.4233660000000002E-2</v>
      </c>
      <c r="L104" s="62" t="s">
        <v>443</v>
      </c>
      <c r="M104" s="62" t="s">
        <v>443</v>
      </c>
      <c r="N104" s="62" t="s">
        <v>443</v>
      </c>
      <c r="O104" s="62" t="s">
        <v>443</v>
      </c>
      <c r="P104" s="62" t="s">
        <v>443</v>
      </c>
      <c r="Q104" s="62" t="s">
        <v>443</v>
      </c>
      <c r="R104" s="62" t="s">
        <v>443</v>
      </c>
      <c r="S104" s="62" t="s">
        <v>443</v>
      </c>
      <c r="T104" s="62" t="s">
        <v>443</v>
      </c>
      <c r="U104" s="62" t="s">
        <v>443</v>
      </c>
      <c r="V104" s="62" t="s">
        <v>443</v>
      </c>
      <c r="W104" s="62" t="s">
        <v>443</v>
      </c>
      <c r="X104" s="62" t="s">
        <v>443</v>
      </c>
      <c r="Y104" s="62" t="s">
        <v>443</v>
      </c>
      <c r="Z104" s="62" t="s">
        <v>443</v>
      </c>
      <c r="AA104" s="62" t="s">
        <v>443</v>
      </c>
      <c r="AB104" s="62" t="s">
        <v>443</v>
      </c>
      <c r="AC104" s="62" t="s">
        <v>443</v>
      </c>
      <c r="AD104" s="157" t="s">
        <v>443</v>
      </c>
      <c r="AE104" s="158"/>
      <c r="AF104" s="159" t="s">
        <v>443</v>
      </c>
      <c r="AG104" s="159" t="s">
        <v>443</v>
      </c>
      <c r="AH104" s="159" t="s">
        <v>443</v>
      </c>
      <c r="AI104" s="159" t="s">
        <v>443</v>
      </c>
      <c r="AJ104" s="159" t="s">
        <v>443</v>
      </c>
      <c r="AK104" s="62">
        <v>101.669</v>
      </c>
      <c r="AL104" s="40" t="s">
        <v>245</v>
      </c>
    </row>
    <row r="105" spans="1:38" ht="26.25" hidden="1" customHeight="1" thickBot="1">
      <c r="A105" s="60" t="s">
        <v>243</v>
      </c>
      <c r="B105" s="60" t="s">
        <v>254</v>
      </c>
      <c r="C105" s="61" t="s">
        <v>255</v>
      </c>
      <c r="D105" s="74"/>
      <c r="E105" s="67">
        <v>4.8157499999999997E-3</v>
      </c>
      <c r="F105" s="67">
        <v>8.2349325000000015E-2</v>
      </c>
      <c r="G105" s="67" t="s">
        <v>443</v>
      </c>
      <c r="H105" s="67">
        <v>0.13484099999999999</v>
      </c>
      <c r="I105" s="67">
        <v>2.6968200000000004E-3</v>
      </c>
      <c r="J105" s="67">
        <v>4.2378599999999995E-3</v>
      </c>
      <c r="K105" s="67">
        <v>9.2462399999999993E-3</v>
      </c>
      <c r="L105" s="67" t="s">
        <v>443</v>
      </c>
      <c r="M105" s="67" t="s">
        <v>443</v>
      </c>
      <c r="N105" s="67" t="s">
        <v>443</v>
      </c>
      <c r="O105" s="67" t="s">
        <v>443</v>
      </c>
      <c r="P105" s="67" t="s">
        <v>443</v>
      </c>
      <c r="Q105" s="67" t="s">
        <v>443</v>
      </c>
      <c r="R105" s="67" t="s">
        <v>443</v>
      </c>
      <c r="S105" s="67" t="s">
        <v>443</v>
      </c>
      <c r="T105" s="67" t="s">
        <v>443</v>
      </c>
      <c r="U105" s="67" t="s">
        <v>443</v>
      </c>
      <c r="V105" s="67" t="s">
        <v>443</v>
      </c>
      <c r="W105" s="67" t="s">
        <v>443</v>
      </c>
      <c r="X105" s="67" t="s">
        <v>443</v>
      </c>
      <c r="Y105" s="67" t="s">
        <v>443</v>
      </c>
      <c r="Z105" s="67" t="s">
        <v>443</v>
      </c>
      <c r="AA105" s="67" t="s">
        <v>443</v>
      </c>
      <c r="AB105" s="67" t="s">
        <v>443</v>
      </c>
      <c r="AC105" s="67" t="s">
        <v>443</v>
      </c>
      <c r="AD105" s="166" t="s">
        <v>443</v>
      </c>
      <c r="AE105" s="158"/>
      <c r="AF105" s="159" t="s">
        <v>443</v>
      </c>
      <c r="AG105" s="159" t="s">
        <v>443</v>
      </c>
      <c r="AH105" s="159" t="s">
        <v>443</v>
      </c>
      <c r="AI105" s="159" t="s">
        <v>443</v>
      </c>
      <c r="AJ105" s="159" t="s">
        <v>443</v>
      </c>
      <c r="AK105" s="62">
        <v>19.263000000000002</v>
      </c>
      <c r="AL105" s="40" t="s">
        <v>245</v>
      </c>
    </row>
    <row r="106" spans="1:38" ht="26.25" hidden="1" customHeight="1" thickBot="1">
      <c r="A106" s="60" t="s">
        <v>243</v>
      </c>
      <c r="B106" s="60" t="s">
        <v>256</v>
      </c>
      <c r="C106" s="61" t="s">
        <v>257</v>
      </c>
      <c r="D106" s="74"/>
      <c r="E106" s="62" t="s">
        <v>444</v>
      </c>
      <c r="F106" s="62" t="s">
        <v>444</v>
      </c>
      <c r="G106" s="62" t="s">
        <v>443</v>
      </c>
      <c r="H106" s="62" t="s">
        <v>444</v>
      </c>
      <c r="I106" s="62" t="s">
        <v>444</v>
      </c>
      <c r="J106" s="62" t="s">
        <v>444</v>
      </c>
      <c r="K106" s="62" t="s">
        <v>444</v>
      </c>
      <c r="L106" s="67" t="s">
        <v>443</v>
      </c>
      <c r="M106" s="67" t="s">
        <v>443</v>
      </c>
      <c r="N106" s="67" t="s">
        <v>443</v>
      </c>
      <c r="O106" s="67" t="s">
        <v>443</v>
      </c>
      <c r="P106" s="67" t="s">
        <v>443</v>
      </c>
      <c r="Q106" s="67" t="s">
        <v>443</v>
      </c>
      <c r="R106" s="67" t="s">
        <v>443</v>
      </c>
      <c r="S106" s="67" t="s">
        <v>443</v>
      </c>
      <c r="T106" s="67" t="s">
        <v>443</v>
      </c>
      <c r="U106" s="67" t="s">
        <v>443</v>
      </c>
      <c r="V106" s="67" t="s">
        <v>443</v>
      </c>
      <c r="W106" s="67" t="s">
        <v>443</v>
      </c>
      <c r="X106" s="67" t="s">
        <v>443</v>
      </c>
      <c r="Y106" s="67" t="s">
        <v>443</v>
      </c>
      <c r="Z106" s="67" t="s">
        <v>443</v>
      </c>
      <c r="AA106" s="67" t="s">
        <v>443</v>
      </c>
      <c r="AB106" s="67" t="s">
        <v>443</v>
      </c>
      <c r="AC106" s="67" t="s">
        <v>443</v>
      </c>
      <c r="AD106" s="67" t="s">
        <v>443</v>
      </c>
      <c r="AE106" s="158"/>
      <c r="AF106" s="159" t="s">
        <v>443</v>
      </c>
      <c r="AG106" s="159" t="s">
        <v>443</v>
      </c>
      <c r="AH106" s="159" t="s">
        <v>443</v>
      </c>
      <c r="AI106" s="159" t="s">
        <v>443</v>
      </c>
      <c r="AJ106" s="159" t="s">
        <v>443</v>
      </c>
      <c r="AK106" s="62" t="s">
        <v>444</v>
      </c>
      <c r="AL106" s="40" t="s">
        <v>245</v>
      </c>
    </row>
    <row r="107" spans="1:38" ht="26.25" hidden="1" customHeight="1" thickBot="1">
      <c r="A107" s="60" t="s">
        <v>243</v>
      </c>
      <c r="B107" s="60" t="s">
        <v>258</v>
      </c>
      <c r="C107" s="61" t="s">
        <v>379</v>
      </c>
      <c r="D107" s="74"/>
      <c r="E107" s="67">
        <v>2.3883272000000001E-2</v>
      </c>
      <c r="F107" s="62">
        <v>0.28148142000000004</v>
      </c>
      <c r="G107" s="62" t="s">
        <v>443</v>
      </c>
      <c r="H107" s="62">
        <v>0.54590335999999995</v>
      </c>
      <c r="I107" s="62">
        <v>5.1178439999999999E-3</v>
      </c>
      <c r="J107" s="62">
        <v>6.8237919999999994E-2</v>
      </c>
      <c r="K107" s="62">
        <v>0.32413012000000002</v>
      </c>
      <c r="L107" s="62" t="s">
        <v>443</v>
      </c>
      <c r="M107" s="62" t="s">
        <v>443</v>
      </c>
      <c r="N107" s="62" t="s">
        <v>443</v>
      </c>
      <c r="O107" s="62" t="s">
        <v>443</v>
      </c>
      <c r="P107" s="62" t="s">
        <v>443</v>
      </c>
      <c r="Q107" s="62" t="s">
        <v>443</v>
      </c>
      <c r="R107" s="62" t="s">
        <v>443</v>
      </c>
      <c r="S107" s="62" t="s">
        <v>443</v>
      </c>
      <c r="T107" s="62" t="s">
        <v>443</v>
      </c>
      <c r="U107" s="62" t="s">
        <v>443</v>
      </c>
      <c r="V107" s="62" t="s">
        <v>443</v>
      </c>
      <c r="W107" s="62" t="s">
        <v>443</v>
      </c>
      <c r="X107" s="62" t="s">
        <v>443</v>
      </c>
      <c r="Y107" s="62" t="s">
        <v>443</v>
      </c>
      <c r="Z107" s="62" t="s">
        <v>443</v>
      </c>
      <c r="AA107" s="62" t="s">
        <v>443</v>
      </c>
      <c r="AB107" s="62" t="s">
        <v>443</v>
      </c>
      <c r="AC107" s="62" t="s">
        <v>443</v>
      </c>
      <c r="AD107" s="157" t="s">
        <v>443</v>
      </c>
      <c r="AE107" s="158"/>
      <c r="AF107" s="159" t="s">
        <v>443</v>
      </c>
      <c r="AG107" s="159" t="s">
        <v>443</v>
      </c>
      <c r="AH107" s="159" t="s">
        <v>443</v>
      </c>
      <c r="AI107" s="159" t="s">
        <v>443</v>
      </c>
      <c r="AJ107" s="159" t="s">
        <v>443</v>
      </c>
      <c r="AK107" s="62">
        <v>1705.9480000000001</v>
      </c>
      <c r="AL107" s="40" t="s">
        <v>245</v>
      </c>
    </row>
    <row r="108" spans="1:38" ht="26.25" hidden="1" customHeight="1" thickBot="1">
      <c r="A108" s="60" t="s">
        <v>243</v>
      </c>
      <c r="B108" s="60" t="s">
        <v>259</v>
      </c>
      <c r="C108" s="61" t="s">
        <v>380</v>
      </c>
      <c r="D108" s="74"/>
      <c r="E108" s="67">
        <v>2.6276939999999999E-3</v>
      </c>
      <c r="F108" s="62">
        <v>1.0510775999999999E-2</v>
      </c>
      <c r="G108" s="62" t="s">
        <v>443</v>
      </c>
      <c r="H108" s="62">
        <v>1.2651860000000001E-2</v>
      </c>
      <c r="I108" s="62">
        <v>1.94644E-4</v>
      </c>
      <c r="J108" s="62">
        <v>1.94644E-3</v>
      </c>
      <c r="K108" s="62">
        <v>3.89288E-3</v>
      </c>
      <c r="L108" s="62" t="s">
        <v>443</v>
      </c>
      <c r="M108" s="62" t="s">
        <v>443</v>
      </c>
      <c r="N108" s="62" t="s">
        <v>443</v>
      </c>
      <c r="O108" s="62" t="s">
        <v>443</v>
      </c>
      <c r="P108" s="62" t="s">
        <v>443</v>
      </c>
      <c r="Q108" s="62" t="s">
        <v>443</v>
      </c>
      <c r="R108" s="62" t="s">
        <v>443</v>
      </c>
      <c r="S108" s="62" t="s">
        <v>443</v>
      </c>
      <c r="T108" s="62" t="s">
        <v>443</v>
      </c>
      <c r="U108" s="62" t="s">
        <v>443</v>
      </c>
      <c r="V108" s="62" t="s">
        <v>443</v>
      </c>
      <c r="W108" s="62" t="s">
        <v>443</v>
      </c>
      <c r="X108" s="62" t="s">
        <v>443</v>
      </c>
      <c r="Y108" s="62" t="s">
        <v>443</v>
      </c>
      <c r="Z108" s="62" t="s">
        <v>443</v>
      </c>
      <c r="AA108" s="62" t="s">
        <v>443</v>
      </c>
      <c r="AB108" s="62" t="s">
        <v>443</v>
      </c>
      <c r="AC108" s="62" t="s">
        <v>443</v>
      </c>
      <c r="AD108" s="157" t="s">
        <v>443</v>
      </c>
      <c r="AE108" s="158"/>
      <c r="AF108" s="159" t="s">
        <v>443</v>
      </c>
      <c r="AG108" s="159" t="s">
        <v>443</v>
      </c>
      <c r="AH108" s="159" t="s">
        <v>443</v>
      </c>
      <c r="AI108" s="159" t="s">
        <v>443</v>
      </c>
      <c r="AJ108" s="159" t="s">
        <v>443</v>
      </c>
      <c r="AK108" s="62">
        <v>97.322000000000003</v>
      </c>
      <c r="AL108" s="40" t="s">
        <v>245</v>
      </c>
    </row>
    <row r="109" spans="1:38" ht="26.25" hidden="1" customHeight="1" thickBot="1">
      <c r="A109" s="60" t="s">
        <v>243</v>
      </c>
      <c r="B109" s="60" t="s">
        <v>260</v>
      </c>
      <c r="C109" s="61" t="s">
        <v>381</v>
      </c>
      <c r="D109" s="74"/>
      <c r="E109" s="67">
        <v>7.0885799999999993E-4</v>
      </c>
      <c r="F109" s="62">
        <v>1.2838206E-2</v>
      </c>
      <c r="G109" s="62" t="s">
        <v>443</v>
      </c>
      <c r="H109" s="62">
        <v>1.4702240000000002E-2</v>
      </c>
      <c r="I109" s="62">
        <v>5.2508000000000003E-4</v>
      </c>
      <c r="J109" s="62">
        <v>2.8879399999999999E-3</v>
      </c>
      <c r="K109" s="62">
        <v>2.8879399999999999E-3</v>
      </c>
      <c r="L109" s="62" t="s">
        <v>443</v>
      </c>
      <c r="M109" s="62" t="s">
        <v>443</v>
      </c>
      <c r="N109" s="62" t="s">
        <v>443</v>
      </c>
      <c r="O109" s="62" t="s">
        <v>443</v>
      </c>
      <c r="P109" s="62" t="s">
        <v>443</v>
      </c>
      <c r="Q109" s="62" t="s">
        <v>443</v>
      </c>
      <c r="R109" s="62" t="s">
        <v>443</v>
      </c>
      <c r="S109" s="62" t="s">
        <v>443</v>
      </c>
      <c r="T109" s="62" t="s">
        <v>443</v>
      </c>
      <c r="U109" s="62" t="s">
        <v>443</v>
      </c>
      <c r="V109" s="62" t="s">
        <v>443</v>
      </c>
      <c r="W109" s="62" t="s">
        <v>443</v>
      </c>
      <c r="X109" s="62" t="s">
        <v>443</v>
      </c>
      <c r="Y109" s="62" t="s">
        <v>443</v>
      </c>
      <c r="Z109" s="62" t="s">
        <v>443</v>
      </c>
      <c r="AA109" s="62" t="s">
        <v>443</v>
      </c>
      <c r="AB109" s="62" t="s">
        <v>443</v>
      </c>
      <c r="AC109" s="62" t="s">
        <v>443</v>
      </c>
      <c r="AD109" s="157" t="s">
        <v>443</v>
      </c>
      <c r="AE109" s="158"/>
      <c r="AF109" s="159" t="s">
        <v>443</v>
      </c>
      <c r="AG109" s="159" t="s">
        <v>443</v>
      </c>
      <c r="AH109" s="159" t="s">
        <v>443</v>
      </c>
      <c r="AI109" s="159" t="s">
        <v>443</v>
      </c>
      <c r="AJ109" s="159" t="s">
        <v>443</v>
      </c>
      <c r="AK109" s="62">
        <v>26.254000000000001</v>
      </c>
      <c r="AL109" s="40" t="s">
        <v>245</v>
      </c>
    </row>
    <row r="110" spans="1:38" ht="26.25" hidden="1" customHeight="1" thickBot="1">
      <c r="A110" s="60" t="s">
        <v>243</v>
      </c>
      <c r="B110" s="60" t="s">
        <v>261</v>
      </c>
      <c r="C110" s="61" t="s">
        <v>382</v>
      </c>
      <c r="D110" s="74"/>
      <c r="E110" s="67">
        <v>6.1329699999999995E-4</v>
      </c>
      <c r="F110" s="62">
        <v>1.7723804999999999E-2</v>
      </c>
      <c r="G110" s="62" t="s">
        <v>443</v>
      </c>
      <c r="H110" s="62">
        <v>1.4685900000000002E-2</v>
      </c>
      <c r="I110" s="62">
        <v>8.3319000000000004E-4</v>
      </c>
      <c r="J110" s="62">
        <v>6.1571999999999998E-3</v>
      </c>
      <c r="K110" s="62">
        <v>6.1571999999999998E-3</v>
      </c>
      <c r="L110" s="62" t="s">
        <v>443</v>
      </c>
      <c r="M110" s="62" t="s">
        <v>443</v>
      </c>
      <c r="N110" s="62" t="s">
        <v>443</v>
      </c>
      <c r="O110" s="62" t="s">
        <v>443</v>
      </c>
      <c r="P110" s="62" t="s">
        <v>443</v>
      </c>
      <c r="Q110" s="62" t="s">
        <v>443</v>
      </c>
      <c r="R110" s="62" t="s">
        <v>443</v>
      </c>
      <c r="S110" s="62" t="s">
        <v>443</v>
      </c>
      <c r="T110" s="62" t="s">
        <v>443</v>
      </c>
      <c r="U110" s="62" t="s">
        <v>443</v>
      </c>
      <c r="V110" s="62" t="s">
        <v>443</v>
      </c>
      <c r="W110" s="62" t="s">
        <v>443</v>
      </c>
      <c r="X110" s="62" t="s">
        <v>443</v>
      </c>
      <c r="Y110" s="62" t="s">
        <v>443</v>
      </c>
      <c r="Z110" s="62" t="s">
        <v>443</v>
      </c>
      <c r="AA110" s="62" t="s">
        <v>443</v>
      </c>
      <c r="AB110" s="62" t="s">
        <v>443</v>
      </c>
      <c r="AC110" s="62" t="s">
        <v>443</v>
      </c>
      <c r="AD110" s="157" t="s">
        <v>443</v>
      </c>
      <c r="AE110" s="158"/>
      <c r="AF110" s="159" t="s">
        <v>443</v>
      </c>
      <c r="AG110" s="159" t="s">
        <v>443</v>
      </c>
      <c r="AH110" s="159" t="s">
        <v>443</v>
      </c>
      <c r="AI110" s="159" t="s">
        <v>443</v>
      </c>
      <c r="AJ110" s="159" t="s">
        <v>443</v>
      </c>
      <c r="AK110" s="62">
        <v>36.244999999999997</v>
      </c>
      <c r="AL110" s="40" t="s">
        <v>245</v>
      </c>
    </row>
    <row r="111" spans="1:38" ht="26.25" hidden="1" customHeight="1" thickBot="1">
      <c r="A111" s="60" t="s">
        <v>243</v>
      </c>
      <c r="B111" s="60" t="s">
        <v>262</v>
      </c>
      <c r="C111" s="61" t="s">
        <v>376</v>
      </c>
      <c r="D111" s="74"/>
      <c r="E111" s="67" t="s">
        <v>442</v>
      </c>
      <c r="F111" s="67" t="s">
        <v>442</v>
      </c>
      <c r="G111" s="67" t="s">
        <v>442</v>
      </c>
      <c r="H111" s="67" t="s">
        <v>442</v>
      </c>
      <c r="I111" s="67" t="s">
        <v>442</v>
      </c>
      <c r="J111" s="67" t="s">
        <v>442</v>
      </c>
      <c r="K111" s="67" t="s">
        <v>442</v>
      </c>
      <c r="L111" s="67" t="s">
        <v>442</v>
      </c>
      <c r="M111" s="67" t="s">
        <v>442</v>
      </c>
      <c r="N111" s="67" t="s">
        <v>442</v>
      </c>
      <c r="O111" s="67" t="s">
        <v>442</v>
      </c>
      <c r="P111" s="67" t="s">
        <v>442</v>
      </c>
      <c r="Q111" s="67" t="s">
        <v>442</v>
      </c>
      <c r="R111" s="67" t="s">
        <v>442</v>
      </c>
      <c r="S111" s="67" t="s">
        <v>442</v>
      </c>
      <c r="T111" s="67" t="s">
        <v>442</v>
      </c>
      <c r="U111" s="67" t="s">
        <v>442</v>
      </c>
      <c r="V111" s="67" t="s">
        <v>442</v>
      </c>
      <c r="W111" s="67" t="s">
        <v>442</v>
      </c>
      <c r="X111" s="67" t="s">
        <v>442</v>
      </c>
      <c r="Y111" s="67" t="s">
        <v>442</v>
      </c>
      <c r="Z111" s="67" t="s">
        <v>442</v>
      </c>
      <c r="AA111" s="67" t="s">
        <v>442</v>
      </c>
      <c r="AB111" s="67" t="s">
        <v>442</v>
      </c>
      <c r="AC111" s="67" t="s">
        <v>442</v>
      </c>
      <c r="AD111" s="166" t="s">
        <v>442</v>
      </c>
      <c r="AE111" s="158"/>
      <c r="AF111" s="159" t="s">
        <v>442</v>
      </c>
      <c r="AG111" s="62" t="s">
        <v>442</v>
      </c>
      <c r="AH111" s="62" t="s">
        <v>442</v>
      </c>
      <c r="AI111" s="62" t="s">
        <v>442</v>
      </c>
      <c r="AJ111" s="62" t="s">
        <v>442</v>
      </c>
      <c r="AK111" s="62" t="s">
        <v>442</v>
      </c>
      <c r="AL111" s="40" t="s">
        <v>245</v>
      </c>
    </row>
    <row r="112" spans="1:38" ht="26.25" hidden="1" customHeight="1" thickBot="1">
      <c r="A112" s="60" t="s">
        <v>263</v>
      </c>
      <c r="B112" s="60" t="s">
        <v>264</v>
      </c>
      <c r="C112" s="61" t="s">
        <v>265</v>
      </c>
      <c r="D112" s="62"/>
      <c r="E112" s="62">
        <v>0.34771016938666666</v>
      </c>
      <c r="F112" s="62" t="s">
        <v>443</v>
      </c>
      <c r="G112" s="62" t="s">
        <v>443</v>
      </c>
      <c r="H112" s="62">
        <v>0.75319567065666659</v>
      </c>
      <c r="I112" s="62" t="s">
        <v>443</v>
      </c>
      <c r="J112" s="62" t="s">
        <v>443</v>
      </c>
      <c r="K112" s="62" t="s">
        <v>443</v>
      </c>
      <c r="L112" s="62" t="s">
        <v>443</v>
      </c>
      <c r="M112" s="62" t="s">
        <v>443</v>
      </c>
      <c r="N112" s="62" t="s">
        <v>443</v>
      </c>
      <c r="O112" s="62" t="s">
        <v>443</v>
      </c>
      <c r="P112" s="62" t="s">
        <v>443</v>
      </c>
      <c r="Q112" s="62" t="s">
        <v>443</v>
      </c>
      <c r="R112" s="62" t="s">
        <v>443</v>
      </c>
      <c r="S112" s="62" t="s">
        <v>443</v>
      </c>
      <c r="T112" s="62" t="s">
        <v>443</v>
      </c>
      <c r="U112" s="62" t="s">
        <v>443</v>
      </c>
      <c r="V112" s="62" t="s">
        <v>443</v>
      </c>
      <c r="W112" s="62" t="s">
        <v>443</v>
      </c>
      <c r="X112" s="62" t="s">
        <v>443</v>
      </c>
      <c r="Y112" s="62" t="s">
        <v>443</v>
      </c>
      <c r="Z112" s="62" t="s">
        <v>443</v>
      </c>
      <c r="AA112" s="62" t="s">
        <v>443</v>
      </c>
      <c r="AB112" s="62" t="s">
        <v>443</v>
      </c>
      <c r="AC112" s="62" t="s">
        <v>443</v>
      </c>
      <c r="AD112" s="157" t="s">
        <v>443</v>
      </c>
      <c r="AE112" s="158"/>
      <c r="AF112" s="159" t="s">
        <v>443</v>
      </c>
      <c r="AG112" s="159" t="s">
        <v>443</v>
      </c>
      <c r="AH112" s="159" t="s">
        <v>443</v>
      </c>
      <c r="AI112" s="159" t="s">
        <v>443</v>
      </c>
      <c r="AJ112" s="159" t="s">
        <v>443</v>
      </c>
      <c r="AK112" s="178">
        <v>13373468.053333335</v>
      </c>
      <c r="AL112" s="40" t="s">
        <v>418</v>
      </c>
    </row>
    <row r="113" spans="1:38" ht="26.25" hidden="1" customHeight="1" thickBot="1">
      <c r="A113" s="60" t="s">
        <v>263</v>
      </c>
      <c r="B113" s="75" t="s">
        <v>266</v>
      </c>
      <c r="C113" s="76" t="s">
        <v>267</v>
      </c>
      <c r="D113" s="62"/>
      <c r="E113" s="62" t="s">
        <v>445</v>
      </c>
      <c r="F113" s="62" t="s">
        <v>445</v>
      </c>
      <c r="G113" s="62" t="s">
        <v>443</v>
      </c>
      <c r="H113" s="62">
        <v>2.5062251299999998</v>
      </c>
      <c r="I113" s="62" t="s">
        <v>443</v>
      </c>
      <c r="J113" s="62" t="s">
        <v>443</v>
      </c>
      <c r="K113" s="62" t="s">
        <v>443</v>
      </c>
      <c r="L113" s="62" t="s">
        <v>443</v>
      </c>
      <c r="M113" s="62" t="s">
        <v>443</v>
      </c>
      <c r="N113" s="62" t="s">
        <v>443</v>
      </c>
      <c r="O113" s="62" t="s">
        <v>443</v>
      </c>
      <c r="P113" s="62" t="s">
        <v>443</v>
      </c>
      <c r="Q113" s="62" t="s">
        <v>443</v>
      </c>
      <c r="R113" s="62" t="s">
        <v>443</v>
      </c>
      <c r="S113" s="62" t="s">
        <v>443</v>
      </c>
      <c r="T113" s="62" t="s">
        <v>443</v>
      </c>
      <c r="U113" s="62" t="s">
        <v>443</v>
      </c>
      <c r="V113" s="62" t="s">
        <v>443</v>
      </c>
      <c r="W113" s="62" t="s">
        <v>443</v>
      </c>
      <c r="X113" s="62" t="s">
        <v>443</v>
      </c>
      <c r="Y113" s="62" t="s">
        <v>443</v>
      </c>
      <c r="Z113" s="62" t="s">
        <v>443</v>
      </c>
      <c r="AA113" s="62" t="s">
        <v>443</v>
      </c>
      <c r="AB113" s="62" t="s">
        <v>443</v>
      </c>
      <c r="AC113" s="62" t="s">
        <v>443</v>
      </c>
      <c r="AD113" s="62" t="s">
        <v>443</v>
      </c>
      <c r="AE113" s="158"/>
      <c r="AF113" s="159" t="s">
        <v>443</v>
      </c>
      <c r="AG113" s="159" t="s">
        <v>443</v>
      </c>
      <c r="AH113" s="159" t="s">
        <v>443</v>
      </c>
      <c r="AI113" s="159" t="s">
        <v>443</v>
      </c>
      <c r="AJ113" s="159" t="s">
        <v>443</v>
      </c>
      <c r="AK113" s="62" t="s">
        <v>443</v>
      </c>
      <c r="AL113" s="40" t="s">
        <v>412</v>
      </c>
    </row>
    <row r="114" spans="1:38" ht="26.25" hidden="1" customHeight="1" thickBot="1">
      <c r="A114" s="60" t="s">
        <v>263</v>
      </c>
      <c r="B114" s="75" t="s">
        <v>268</v>
      </c>
      <c r="C114" s="76" t="s">
        <v>387</v>
      </c>
      <c r="D114" s="62"/>
      <c r="E114" s="62" t="s">
        <v>444</v>
      </c>
      <c r="F114" s="167" t="s">
        <v>443</v>
      </c>
      <c r="G114" s="167" t="s">
        <v>443</v>
      </c>
      <c r="H114" s="62" t="s">
        <v>444</v>
      </c>
      <c r="I114" s="62" t="s">
        <v>443</v>
      </c>
      <c r="J114" s="62" t="s">
        <v>443</v>
      </c>
      <c r="K114" s="62" t="s">
        <v>443</v>
      </c>
      <c r="L114" s="62" t="s">
        <v>443</v>
      </c>
      <c r="M114" s="62" t="s">
        <v>443</v>
      </c>
      <c r="N114" s="62" t="s">
        <v>443</v>
      </c>
      <c r="O114" s="62" t="s">
        <v>443</v>
      </c>
      <c r="P114" s="62" t="s">
        <v>443</v>
      </c>
      <c r="Q114" s="62" t="s">
        <v>443</v>
      </c>
      <c r="R114" s="62" t="s">
        <v>443</v>
      </c>
      <c r="S114" s="62" t="s">
        <v>443</v>
      </c>
      <c r="T114" s="62" t="s">
        <v>443</v>
      </c>
      <c r="U114" s="62" t="s">
        <v>443</v>
      </c>
      <c r="V114" s="62" t="s">
        <v>443</v>
      </c>
      <c r="W114" s="62" t="s">
        <v>443</v>
      </c>
      <c r="X114" s="62" t="s">
        <v>443</v>
      </c>
      <c r="Y114" s="62" t="s">
        <v>443</v>
      </c>
      <c r="Z114" s="62" t="s">
        <v>443</v>
      </c>
      <c r="AA114" s="62" t="s">
        <v>443</v>
      </c>
      <c r="AB114" s="62" t="s">
        <v>443</v>
      </c>
      <c r="AC114" s="62" t="s">
        <v>443</v>
      </c>
      <c r="AD114" s="62" t="s">
        <v>443</v>
      </c>
      <c r="AE114" s="158"/>
      <c r="AF114" s="159" t="s">
        <v>443</v>
      </c>
      <c r="AG114" s="159" t="s">
        <v>443</v>
      </c>
      <c r="AH114" s="159" t="s">
        <v>443</v>
      </c>
      <c r="AI114" s="159" t="s">
        <v>443</v>
      </c>
      <c r="AJ114" s="159" t="s">
        <v>443</v>
      </c>
      <c r="AK114" s="62" t="s">
        <v>443</v>
      </c>
      <c r="AL114" s="40" t="s">
        <v>412</v>
      </c>
    </row>
    <row r="115" spans="1:38" ht="26.25" hidden="1" customHeight="1" thickBot="1">
      <c r="A115" s="60" t="s">
        <v>263</v>
      </c>
      <c r="B115" s="75" t="s">
        <v>269</v>
      </c>
      <c r="C115" s="76" t="s">
        <v>270</v>
      </c>
      <c r="D115" s="62"/>
      <c r="E115" s="62" t="s">
        <v>443</v>
      </c>
      <c r="F115" s="62" t="s">
        <v>443</v>
      </c>
      <c r="G115" s="62" t="s">
        <v>443</v>
      </c>
      <c r="H115" s="62" t="s">
        <v>443</v>
      </c>
      <c r="I115" s="62" t="s">
        <v>443</v>
      </c>
      <c r="J115" s="62" t="s">
        <v>443</v>
      </c>
      <c r="K115" s="62" t="s">
        <v>443</v>
      </c>
      <c r="L115" s="62" t="s">
        <v>443</v>
      </c>
      <c r="M115" s="62" t="s">
        <v>443</v>
      </c>
      <c r="N115" s="62" t="s">
        <v>443</v>
      </c>
      <c r="O115" s="62" t="s">
        <v>443</v>
      </c>
      <c r="P115" s="62" t="s">
        <v>443</v>
      </c>
      <c r="Q115" s="62" t="s">
        <v>443</v>
      </c>
      <c r="R115" s="62" t="s">
        <v>443</v>
      </c>
      <c r="S115" s="62" t="s">
        <v>443</v>
      </c>
      <c r="T115" s="62" t="s">
        <v>443</v>
      </c>
      <c r="U115" s="62" t="s">
        <v>443</v>
      </c>
      <c r="V115" s="62" t="s">
        <v>443</v>
      </c>
      <c r="W115" s="62" t="s">
        <v>443</v>
      </c>
      <c r="X115" s="62" t="s">
        <v>443</v>
      </c>
      <c r="Y115" s="62" t="s">
        <v>443</v>
      </c>
      <c r="Z115" s="62" t="s">
        <v>443</v>
      </c>
      <c r="AA115" s="62" t="s">
        <v>443</v>
      </c>
      <c r="AB115" s="62" t="s">
        <v>443</v>
      </c>
      <c r="AC115" s="62" t="s">
        <v>443</v>
      </c>
      <c r="AD115" s="62" t="s">
        <v>443</v>
      </c>
      <c r="AE115" s="158"/>
      <c r="AF115" s="159" t="s">
        <v>443</v>
      </c>
      <c r="AG115" s="159" t="s">
        <v>443</v>
      </c>
      <c r="AH115" s="159" t="s">
        <v>443</v>
      </c>
      <c r="AI115" s="159" t="s">
        <v>443</v>
      </c>
      <c r="AJ115" s="159" t="s">
        <v>443</v>
      </c>
      <c r="AK115" s="62" t="s">
        <v>442</v>
      </c>
      <c r="AL115" s="40" t="s">
        <v>412</v>
      </c>
    </row>
    <row r="116" spans="1:38" ht="26.25" hidden="1" customHeight="1" thickBot="1">
      <c r="A116" s="60" t="s">
        <v>263</v>
      </c>
      <c r="B116" s="60" t="s">
        <v>271</v>
      </c>
      <c r="C116" s="66" t="s">
        <v>409</v>
      </c>
      <c r="D116" s="62"/>
      <c r="E116" s="62" t="s">
        <v>445</v>
      </c>
      <c r="F116" s="62" t="s">
        <v>445</v>
      </c>
      <c r="G116" s="62" t="s">
        <v>443</v>
      </c>
      <c r="H116" s="62">
        <v>1.2443002000000001</v>
      </c>
      <c r="I116" s="62" t="s">
        <v>443</v>
      </c>
      <c r="J116" s="62" t="s">
        <v>443</v>
      </c>
      <c r="K116" s="62" t="s">
        <v>443</v>
      </c>
      <c r="L116" s="62" t="s">
        <v>443</v>
      </c>
      <c r="M116" s="62" t="s">
        <v>443</v>
      </c>
      <c r="N116" s="62" t="s">
        <v>443</v>
      </c>
      <c r="O116" s="62" t="s">
        <v>443</v>
      </c>
      <c r="P116" s="62" t="s">
        <v>443</v>
      </c>
      <c r="Q116" s="62" t="s">
        <v>443</v>
      </c>
      <c r="R116" s="62" t="s">
        <v>443</v>
      </c>
      <c r="S116" s="62" t="s">
        <v>443</v>
      </c>
      <c r="T116" s="62" t="s">
        <v>443</v>
      </c>
      <c r="U116" s="62" t="s">
        <v>443</v>
      </c>
      <c r="V116" s="62" t="s">
        <v>443</v>
      </c>
      <c r="W116" s="62" t="s">
        <v>443</v>
      </c>
      <c r="X116" s="62" t="s">
        <v>443</v>
      </c>
      <c r="Y116" s="62" t="s">
        <v>443</v>
      </c>
      <c r="Z116" s="62" t="s">
        <v>443</v>
      </c>
      <c r="AA116" s="62" t="s">
        <v>443</v>
      </c>
      <c r="AB116" s="62" t="s">
        <v>443</v>
      </c>
      <c r="AC116" s="62" t="s">
        <v>443</v>
      </c>
      <c r="AD116" s="62" t="s">
        <v>443</v>
      </c>
      <c r="AE116" s="158"/>
      <c r="AF116" s="159" t="s">
        <v>443</v>
      </c>
      <c r="AG116" s="159" t="s">
        <v>443</v>
      </c>
      <c r="AH116" s="159" t="s">
        <v>443</v>
      </c>
      <c r="AI116" s="159" t="s">
        <v>443</v>
      </c>
      <c r="AJ116" s="159" t="s">
        <v>443</v>
      </c>
      <c r="AK116" s="62" t="s">
        <v>443</v>
      </c>
      <c r="AL116" s="40" t="s">
        <v>412</v>
      </c>
    </row>
    <row r="117" spans="1:38" ht="26.25" hidden="1" customHeight="1" thickBot="1">
      <c r="A117" s="60" t="s">
        <v>263</v>
      </c>
      <c r="B117" s="60" t="s">
        <v>272</v>
      </c>
      <c r="C117" s="66" t="s">
        <v>273</v>
      </c>
      <c r="D117" s="62"/>
      <c r="E117" s="62" t="s">
        <v>443</v>
      </c>
      <c r="F117" s="62" t="s">
        <v>443</v>
      </c>
      <c r="G117" s="62" t="s">
        <v>443</v>
      </c>
      <c r="H117" s="62" t="s">
        <v>443</v>
      </c>
      <c r="I117" s="62" t="s">
        <v>443</v>
      </c>
      <c r="J117" s="62" t="s">
        <v>443</v>
      </c>
      <c r="K117" s="62" t="s">
        <v>443</v>
      </c>
      <c r="L117" s="62" t="s">
        <v>443</v>
      </c>
      <c r="M117" s="62" t="s">
        <v>443</v>
      </c>
      <c r="N117" s="62" t="s">
        <v>443</v>
      </c>
      <c r="O117" s="62" t="s">
        <v>443</v>
      </c>
      <c r="P117" s="62" t="s">
        <v>443</v>
      </c>
      <c r="Q117" s="62" t="s">
        <v>443</v>
      </c>
      <c r="R117" s="62" t="s">
        <v>443</v>
      </c>
      <c r="S117" s="62" t="s">
        <v>443</v>
      </c>
      <c r="T117" s="62" t="s">
        <v>443</v>
      </c>
      <c r="U117" s="62" t="s">
        <v>443</v>
      </c>
      <c r="V117" s="62" t="s">
        <v>443</v>
      </c>
      <c r="W117" s="62" t="s">
        <v>443</v>
      </c>
      <c r="X117" s="62" t="s">
        <v>443</v>
      </c>
      <c r="Y117" s="62" t="s">
        <v>443</v>
      </c>
      <c r="Z117" s="62" t="s">
        <v>443</v>
      </c>
      <c r="AA117" s="62" t="s">
        <v>443</v>
      </c>
      <c r="AB117" s="62" t="s">
        <v>443</v>
      </c>
      <c r="AC117" s="62" t="s">
        <v>443</v>
      </c>
      <c r="AD117" s="62" t="s">
        <v>443</v>
      </c>
      <c r="AE117" s="158"/>
      <c r="AF117" s="159" t="s">
        <v>443</v>
      </c>
      <c r="AG117" s="159" t="s">
        <v>443</v>
      </c>
      <c r="AH117" s="159" t="s">
        <v>443</v>
      </c>
      <c r="AI117" s="159" t="s">
        <v>443</v>
      </c>
      <c r="AJ117" s="159" t="s">
        <v>443</v>
      </c>
      <c r="AK117" s="62" t="s">
        <v>443</v>
      </c>
      <c r="AL117" s="40" t="s">
        <v>412</v>
      </c>
    </row>
    <row r="118" spans="1:38" ht="26.25" hidden="1" customHeight="1" thickBot="1">
      <c r="A118" s="60" t="s">
        <v>263</v>
      </c>
      <c r="B118" s="60" t="s">
        <v>274</v>
      </c>
      <c r="C118" s="66" t="s">
        <v>410</v>
      </c>
      <c r="D118" s="62"/>
      <c r="E118" s="62" t="s">
        <v>443</v>
      </c>
      <c r="F118" s="62" t="s">
        <v>443</v>
      </c>
      <c r="G118" s="62" t="s">
        <v>443</v>
      </c>
      <c r="H118" s="62" t="s">
        <v>443</v>
      </c>
      <c r="I118" s="62" t="s">
        <v>443</v>
      </c>
      <c r="J118" s="62" t="s">
        <v>443</v>
      </c>
      <c r="K118" s="62" t="s">
        <v>443</v>
      </c>
      <c r="L118" s="62" t="s">
        <v>443</v>
      </c>
      <c r="M118" s="62" t="s">
        <v>443</v>
      </c>
      <c r="N118" s="62" t="s">
        <v>443</v>
      </c>
      <c r="O118" s="62" t="s">
        <v>443</v>
      </c>
      <c r="P118" s="62" t="s">
        <v>443</v>
      </c>
      <c r="Q118" s="62" t="s">
        <v>443</v>
      </c>
      <c r="R118" s="62" t="s">
        <v>443</v>
      </c>
      <c r="S118" s="62" t="s">
        <v>443</v>
      </c>
      <c r="T118" s="62" t="s">
        <v>443</v>
      </c>
      <c r="U118" s="62" t="s">
        <v>443</v>
      </c>
      <c r="V118" s="62" t="s">
        <v>443</v>
      </c>
      <c r="W118" s="62" t="s">
        <v>443</v>
      </c>
      <c r="X118" s="62" t="s">
        <v>443</v>
      </c>
      <c r="Y118" s="62" t="s">
        <v>443</v>
      </c>
      <c r="Z118" s="62" t="s">
        <v>443</v>
      </c>
      <c r="AA118" s="62" t="s">
        <v>443</v>
      </c>
      <c r="AB118" s="62" t="s">
        <v>443</v>
      </c>
      <c r="AC118" s="62" t="s">
        <v>443</v>
      </c>
      <c r="AD118" s="62" t="s">
        <v>443</v>
      </c>
      <c r="AE118" s="158"/>
      <c r="AF118" s="159" t="s">
        <v>443</v>
      </c>
      <c r="AG118" s="159" t="s">
        <v>443</v>
      </c>
      <c r="AH118" s="159" t="s">
        <v>443</v>
      </c>
      <c r="AI118" s="159" t="s">
        <v>443</v>
      </c>
      <c r="AJ118" s="159" t="s">
        <v>443</v>
      </c>
      <c r="AK118" s="62" t="s">
        <v>443</v>
      </c>
      <c r="AL118" s="40" t="s">
        <v>412</v>
      </c>
    </row>
    <row r="119" spans="1:38" ht="26.25" hidden="1" customHeight="1" thickBot="1">
      <c r="A119" s="60" t="s">
        <v>263</v>
      </c>
      <c r="B119" s="60" t="s">
        <v>275</v>
      </c>
      <c r="C119" s="61" t="s">
        <v>276</v>
      </c>
      <c r="D119" s="62"/>
      <c r="E119" s="62" t="s">
        <v>443</v>
      </c>
      <c r="F119" s="62" t="s">
        <v>443</v>
      </c>
      <c r="G119" s="62" t="s">
        <v>443</v>
      </c>
      <c r="H119" s="62" t="s">
        <v>443</v>
      </c>
      <c r="I119" s="167">
        <v>7.6028039999999991E-2</v>
      </c>
      <c r="J119" s="167">
        <v>1.9767290399999999</v>
      </c>
      <c r="K119" s="167">
        <v>1.9767290399999999</v>
      </c>
      <c r="L119" s="62" t="s">
        <v>443</v>
      </c>
      <c r="M119" s="62" t="s">
        <v>443</v>
      </c>
      <c r="N119" s="62" t="s">
        <v>443</v>
      </c>
      <c r="O119" s="62" t="s">
        <v>443</v>
      </c>
      <c r="P119" s="62" t="s">
        <v>443</v>
      </c>
      <c r="Q119" s="62" t="s">
        <v>443</v>
      </c>
      <c r="R119" s="62" t="s">
        <v>443</v>
      </c>
      <c r="S119" s="62" t="s">
        <v>443</v>
      </c>
      <c r="T119" s="62" t="s">
        <v>443</v>
      </c>
      <c r="U119" s="62" t="s">
        <v>443</v>
      </c>
      <c r="V119" s="62" t="s">
        <v>443</v>
      </c>
      <c r="W119" s="62" t="s">
        <v>443</v>
      </c>
      <c r="X119" s="62" t="s">
        <v>443</v>
      </c>
      <c r="Y119" s="62" t="s">
        <v>443</v>
      </c>
      <c r="Z119" s="62" t="s">
        <v>443</v>
      </c>
      <c r="AA119" s="62" t="s">
        <v>443</v>
      </c>
      <c r="AB119" s="62" t="s">
        <v>443</v>
      </c>
      <c r="AC119" s="62" t="s">
        <v>443</v>
      </c>
      <c r="AD119" s="157" t="s">
        <v>443</v>
      </c>
      <c r="AE119" s="158"/>
      <c r="AF119" s="159" t="s">
        <v>443</v>
      </c>
      <c r="AG119" s="159" t="s">
        <v>443</v>
      </c>
      <c r="AH119" s="159" t="s">
        <v>443</v>
      </c>
      <c r="AI119" s="159" t="s">
        <v>443</v>
      </c>
      <c r="AJ119" s="159" t="s">
        <v>443</v>
      </c>
      <c r="AK119" s="62">
        <v>1267134</v>
      </c>
      <c r="AL119" s="40" t="s">
        <v>412</v>
      </c>
    </row>
    <row r="120" spans="1:38" ht="26.25" hidden="1" customHeight="1" thickBot="1">
      <c r="A120" s="60" t="s">
        <v>263</v>
      </c>
      <c r="B120" s="60" t="s">
        <v>277</v>
      </c>
      <c r="C120" s="61" t="s">
        <v>278</v>
      </c>
      <c r="D120" s="62"/>
      <c r="E120" s="62" t="s">
        <v>443</v>
      </c>
      <c r="F120" s="62" t="s">
        <v>443</v>
      </c>
      <c r="G120" s="62" t="s">
        <v>443</v>
      </c>
      <c r="H120" s="62" t="s">
        <v>443</v>
      </c>
      <c r="I120" s="167" t="s">
        <v>444</v>
      </c>
      <c r="J120" s="167" t="s">
        <v>444</v>
      </c>
      <c r="K120" s="167" t="s">
        <v>444</v>
      </c>
      <c r="L120" s="62" t="s">
        <v>443</v>
      </c>
      <c r="M120" s="62" t="s">
        <v>443</v>
      </c>
      <c r="N120" s="62" t="s">
        <v>443</v>
      </c>
      <c r="O120" s="62" t="s">
        <v>443</v>
      </c>
      <c r="P120" s="62" t="s">
        <v>443</v>
      </c>
      <c r="Q120" s="62" t="s">
        <v>443</v>
      </c>
      <c r="R120" s="62" t="s">
        <v>443</v>
      </c>
      <c r="S120" s="62" t="s">
        <v>443</v>
      </c>
      <c r="T120" s="62" t="s">
        <v>443</v>
      </c>
      <c r="U120" s="62" t="s">
        <v>443</v>
      </c>
      <c r="V120" s="62" t="s">
        <v>443</v>
      </c>
      <c r="W120" s="62" t="s">
        <v>443</v>
      </c>
      <c r="X120" s="62" t="s">
        <v>443</v>
      </c>
      <c r="Y120" s="62" t="s">
        <v>443</v>
      </c>
      <c r="Z120" s="62" t="s">
        <v>443</v>
      </c>
      <c r="AA120" s="62" t="s">
        <v>443</v>
      </c>
      <c r="AB120" s="62" t="s">
        <v>443</v>
      </c>
      <c r="AC120" s="62" t="s">
        <v>443</v>
      </c>
      <c r="AD120" s="62" t="s">
        <v>443</v>
      </c>
      <c r="AE120" s="158"/>
      <c r="AF120" s="159" t="s">
        <v>443</v>
      </c>
      <c r="AG120" s="159" t="s">
        <v>443</v>
      </c>
      <c r="AH120" s="159" t="s">
        <v>443</v>
      </c>
      <c r="AI120" s="159" t="s">
        <v>443</v>
      </c>
      <c r="AJ120" s="159" t="s">
        <v>443</v>
      </c>
      <c r="AK120" s="159" t="s">
        <v>443</v>
      </c>
      <c r="AL120" s="40" t="s">
        <v>412</v>
      </c>
    </row>
    <row r="121" spans="1:38" ht="26.25" hidden="1" customHeight="1" thickBot="1">
      <c r="A121" s="60" t="s">
        <v>263</v>
      </c>
      <c r="B121" s="60" t="s">
        <v>279</v>
      </c>
      <c r="C121" s="66" t="s">
        <v>280</v>
      </c>
      <c r="D121" s="63"/>
      <c r="E121" s="62" t="s">
        <v>443</v>
      </c>
      <c r="F121" s="62">
        <v>1.08973524</v>
      </c>
      <c r="G121" s="62" t="s">
        <v>443</v>
      </c>
      <c r="H121" s="62" t="s">
        <v>443</v>
      </c>
      <c r="I121" s="62" t="s">
        <v>443</v>
      </c>
      <c r="J121" s="62" t="s">
        <v>443</v>
      </c>
      <c r="K121" s="62" t="s">
        <v>443</v>
      </c>
      <c r="L121" s="62" t="s">
        <v>443</v>
      </c>
      <c r="M121" s="62" t="s">
        <v>443</v>
      </c>
      <c r="N121" s="62" t="s">
        <v>443</v>
      </c>
      <c r="O121" s="62" t="s">
        <v>443</v>
      </c>
      <c r="P121" s="62" t="s">
        <v>443</v>
      </c>
      <c r="Q121" s="62" t="s">
        <v>443</v>
      </c>
      <c r="R121" s="62" t="s">
        <v>443</v>
      </c>
      <c r="S121" s="62" t="s">
        <v>443</v>
      </c>
      <c r="T121" s="62" t="s">
        <v>443</v>
      </c>
      <c r="U121" s="62" t="s">
        <v>443</v>
      </c>
      <c r="V121" s="62" t="s">
        <v>443</v>
      </c>
      <c r="W121" s="62" t="s">
        <v>443</v>
      </c>
      <c r="X121" s="62" t="s">
        <v>443</v>
      </c>
      <c r="Y121" s="62" t="s">
        <v>443</v>
      </c>
      <c r="Z121" s="62" t="s">
        <v>443</v>
      </c>
      <c r="AA121" s="62" t="s">
        <v>443</v>
      </c>
      <c r="AB121" s="62" t="s">
        <v>443</v>
      </c>
      <c r="AC121" s="62" t="s">
        <v>443</v>
      </c>
      <c r="AD121" s="157" t="s">
        <v>443</v>
      </c>
      <c r="AE121" s="158"/>
      <c r="AF121" s="159" t="s">
        <v>443</v>
      </c>
      <c r="AG121" s="159" t="s">
        <v>443</v>
      </c>
      <c r="AH121" s="159" t="s">
        <v>443</v>
      </c>
      <c r="AI121" s="159" t="s">
        <v>443</v>
      </c>
      <c r="AJ121" s="159" t="s">
        <v>443</v>
      </c>
      <c r="AK121" s="62">
        <v>1267134</v>
      </c>
      <c r="AL121" s="40" t="s">
        <v>412</v>
      </c>
    </row>
    <row r="122" spans="1:38" ht="26.25" hidden="1" customHeight="1" thickBot="1">
      <c r="A122" s="60" t="s">
        <v>263</v>
      </c>
      <c r="B122" s="75" t="s">
        <v>282</v>
      </c>
      <c r="C122" s="76" t="s">
        <v>283</v>
      </c>
      <c r="D122" s="62"/>
      <c r="E122" s="62" t="s">
        <v>442</v>
      </c>
      <c r="F122" s="62" t="s">
        <v>442</v>
      </c>
      <c r="G122" s="62" t="s">
        <v>442</v>
      </c>
      <c r="H122" s="62" t="s">
        <v>442</v>
      </c>
      <c r="I122" s="62" t="s">
        <v>442</v>
      </c>
      <c r="J122" s="62" t="s">
        <v>442</v>
      </c>
      <c r="K122" s="62" t="s">
        <v>442</v>
      </c>
      <c r="L122" s="62" t="s">
        <v>442</v>
      </c>
      <c r="M122" s="62" t="s">
        <v>442</v>
      </c>
      <c r="N122" s="62" t="s">
        <v>442</v>
      </c>
      <c r="O122" s="62" t="s">
        <v>442</v>
      </c>
      <c r="P122" s="62" t="s">
        <v>442</v>
      </c>
      <c r="Q122" s="62" t="s">
        <v>442</v>
      </c>
      <c r="R122" s="62" t="s">
        <v>442</v>
      </c>
      <c r="S122" s="62" t="s">
        <v>442</v>
      </c>
      <c r="T122" s="62" t="s">
        <v>442</v>
      </c>
      <c r="U122" s="62" t="s">
        <v>442</v>
      </c>
      <c r="V122" s="62" t="s">
        <v>442</v>
      </c>
      <c r="W122" s="62" t="s">
        <v>442</v>
      </c>
      <c r="X122" s="62" t="s">
        <v>442</v>
      </c>
      <c r="Y122" s="62" t="s">
        <v>442</v>
      </c>
      <c r="Z122" s="62" t="s">
        <v>442</v>
      </c>
      <c r="AA122" s="62" t="s">
        <v>442</v>
      </c>
      <c r="AB122" s="62" t="s">
        <v>442</v>
      </c>
      <c r="AC122" s="62" t="s">
        <v>442</v>
      </c>
      <c r="AD122" s="157" t="s">
        <v>442</v>
      </c>
      <c r="AE122" s="158"/>
      <c r="AF122" s="159" t="s">
        <v>442</v>
      </c>
      <c r="AG122" s="62" t="s">
        <v>442</v>
      </c>
      <c r="AH122" s="62" t="s">
        <v>442</v>
      </c>
      <c r="AI122" s="62" t="s">
        <v>442</v>
      </c>
      <c r="AJ122" s="62" t="s">
        <v>442</v>
      </c>
      <c r="AK122" s="62" t="s">
        <v>442</v>
      </c>
      <c r="AL122" s="40" t="s">
        <v>412</v>
      </c>
    </row>
    <row r="123" spans="1:38" ht="26.25" hidden="1" customHeight="1" thickBot="1">
      <c r="A123" s="60" t="s">
        <v>263</v>
      </c>
      <c r="B123" s="60" t="s">
        <v>284</v>
      </c>
      <c r="C123" s="61" t="s">
        <v>285</v>
      </c>
      <c r="D123" s="62"/>
      <c r="E123" s="62" t="s">
        <v>442</v>
      </c>
      <c r="F123" s="62" t="s">
        <v>442</v>
      </c>
      <c r="G123" s="62" t="s">
        <v>442</v>
      </c>
      <c r="H123" s="62" t="s">
        <v>442</v>
      </c>
      <c r="I123" s="62" t="s">
        <v>442</v>
      </c>
      <c r="J123" s="62" t="s">
        <v>442</v>
      </c>
      <c r="K123" s="62" t="s">
        <v>442</v>
      </c>
      <c r="L123" s="62" t="s">
        <v>442</v>
      </c>
      <c r="M123" s="62" t="s">
        <v>442</v>
      </c>
      <c r="N123" s="62" t="s">
        <v>442</v>
      </c>
      <c r="O123" s="62" t="s">
        <v>442</v>
      </c>
      <c r="P123" s="62" t="s">
        <v>442</v>
      </c>
      <c r="Q123" s="62" t="s">
        <v>442</v>
      </c>
      <c r="R123" s="62" t="s">
        <v>442</v>
      </c>
      <c r="S123" s="62" t="s">
        <v>442</v>
      </c>
      <c r="T123" s="62" t="s">
        <v>442</v>
      </c>
      <c r="U123" s="62" t="s">
        <v>442</v>
      </c>
      <c r="V123" s="62" t="s">
        <v>442</v>
      </c>
      <c r="W123" s="62" t="s">
        <v>442</v>
      </c>
      <c r="X123" s="62" t="s">
        <v>442</v>
      </c>
      <c r="Y123" s="62" t="s">
        <v>442</v>
      </c>
      <c r="Z123" s="62" t="s">
        <v>442</v>
      </c>
      <c r="AA123" s="62" t="s">
        <v>442</v>
      </c>
      <c r="AB123" s="62" t="s">
        <v>442</v>
      </c>
      <c r="AC123" s="62" t="s">
        <v>442</v>
      </c>
      <c r="AD123" s="157" t="s">
        <v>442</v>
      </c>
      <c r="AE123" s="158"/>
      <c r="AF123" s="159" t="s">
        <v>442</v>
      </c>
      <c r="AG123" s="62" t="s">
        <v>442</v>
      </c>
      <c r="AH123" s="62" t="s">
        <v>442</v>
      </c>
      <c r="AI123" s="62" t="s">
        <v>442</v>
      </c>
      <c r="AJ123" s="62" t="s">
        <v>442</v>
      </c>
      <c r="AK123" s="62" t="s">
        <v>442</v>
      </c>
      <c r="AL123" s="40" t="s">
        <v>417</v>
      </c>
    </row>
    <row r="124" spans="1:38" ht="26.25" hidden="1" customHeight="1" thickBot="1">
      <c r="A124" s="60" t="s">
        <v>263</v>
      </c>
      <c r="B124" s="77" t="s">
        <v>286</v>
      </c>
      <c r="C124" s="61" t="s">
        <v>287</v>
      </c>
      <c r="D124" s="62"/>
      <c r="E124" s="62" t="s">
        <v>442</v>
      </c>
      <c r="F124" s="62" t="s">
        <v>442</v>
      </c>
      <c r="G124" s="62" t="s">
        <v>442</v>
      </c>
      <c r="H124" s="62" t="s">
        <v>442</v>
      </c>
      <c r="I124" s="62" t="s">
        <v>442</v>
      </c>
      <c r="J124" s="62" t="s">
        <v>442</v>
      </c>
      <c r="K124" s="62" t="s">
        <v>442</v>
      </c>
      <c r="L124" s="62" t="s">
        <v>442</v>
      </c>
      <c r="M124" s="62" t="s">
        <v>442</v>
      </c>
      <c r="N124" s="62" t="s">
        <v>442</v>
      </c>
      <c r="O124" s="62" t="s">
        <v>442</v>
      </c>
      <c r="P124" s="62" t="s">
        <v>442</v>
      </c>
      <c r="Q124" s="62" t="s">
        <v>442</v>
      </c>
      <c r="R124" s="62" t="s">
        <v>442</v>
      </c>
      <c r="S124" s="62" t="s">
        <v>442</v>
      </c>
      <c r="T124" s="62" t="s">
        <v>442</v>
      </c>
      <c r="U124" s="62" t="s">
        <v>442</v>
      </c>
      <c r="V124" s="62" t="s">
        <v>442</v>
      </c>
      <c r="W124" s="62" t="s">
        <v>442</v>
      </c>
      <c r="X124" s="62" t="s">
        <v>442</v>
      </c>
      <c r="Y124" s="62" t="s">
        <v>442</v>
      </c>
      <c r="Z124" s="62" t="s">
        <v>442</v>
      </c>
      <c r="AA124" s="62" t="s">
        <v>442</v>
      </c>
      <c r="AB124" s="62" t="s">
        <v>442</v>
      </c>
      <c r="AC124" s="62" t="s">
        <v>442</v>
      </c>
      <c r="AD124" s="157" t="s">
        <v>442</v>
      </c>
      <c r="AE124" s="158"/>
      <c r="AF124" s="159" t="s">
        <v>442</v>
      </c>
      <c r="AG124" s="62" t="s">
        <v>442</v>
      </c>
      <c r="AH124" s="62" t="s">
        <v>442</v>
      </c>
      <c r="AI124" s="62" t="s">
        <v>442</v>
      </c>
      <c r="AJ124" s="62" t="s">
        <v>442</v>
      </c>
      <c r="AK124" s="62" t="s">
        <v>442</v>
      </c>
      <c r="AL124" s="40" t="s">
        <v>412</v>
      </c>
    </row>
    <row r="125" spans="1:38" ht="26.25" hidden="1" customHeight="1" thickBot="1">
      <c r="A125" s="60" t="s">
        <v>288</v>
      </c>
      <c r="B125" s="60" t="s">
        <v>289</v>
      </c>
      <c r="C125" s="61" t="s">
        <v>290</v>
      </c>
      <c r="D125" s="62"/>
      <c r="E125" s="62" t="s">
        <v>443</v>
      </c>
      <c r="F125" s="62">
        <v>7.4285734272310638E-2</v>
      </c>
      <c r="G125" s="62" t="s">
        <v>443</v>
      </c>
      <c r="H125" s="62">
        <v>1.0446652793648869E-3</v>
      </c>
      <c r="I125" s="62">
        <v>8.0197799022000018E-5</v>
      </c>
      <c r="J125" s="62">
        <v>5.3222175714600012E-4</v>
      </c>
      <c r="K125" s="62">
        <v>1.1251994226420001E-3</v>
      </c>
      <c r="L125" s="62" t="s">
        <v>443</v>
      </c>
      <c r="M125" s="62">
        <v>2.3662139147560355</v>
      </c>
      <c r="N125" s="62" t="s">
        <v>443</v>
      </c>
      <c r="O125" s="62" t="s">
        <v>443</v>
      </c>
      <c r="P125" s="62" t="s">
        <v>443</v>
      </c>
      <c r="Q125" s="62" t="s">
        <v>443</v>
      </c>
      <c r="R125" s="62" t="s">
        <v>443</v>
      </c>
      <c r="S125" s="62" t="s">
        <v>443</v>
      </c>
      <c r="T125" s="62" t="s">
        <v>443</v>
      </c>
      <c r="U125" s="62" t="s">
        <v>443</v>
      </c>
      <c r="V125" s="62" t="s">
        <v>443</v>
      </c>
      <c r="W125" s="62" t="s">
        <v>443</v>
      </c>
      <c r="X125" s="62" t="s">
        <v>443</v>
      </c>
      <c r="Y125" s="62" t="s">
        <v>443</v>
      </c>
      <c r="Z125" s="62" t="s">
        <v>443</v>
      </c>
      <c r="AA125" s="62" t="s">
        <v>443</v>
      </c>
      <c r="AB125" s="62" t="s">
        <v>443</v>
      </c>
      <c r="AC125" s="62" t="s">
        <v>443</v>
      </c>
      <c r="AD125" s="157" t="s">
        <v>443</v>
      </c>
      <c r="AE125" s="158"/>
      <c r="AF125" s="159" t="s">
        <v>443</v>
      </c>
      <c r="AG125" s="159" t="s">
        <v>443</v>
      </c>
      <c r="AH125" s="159" t="s">
        <v>443</v>
      </c>
      <c r="AI125" s="159" t="s">
        <v>443</v>
      </c>
      <c r="AJ125" s="159" t="s">
        <v>443</v>
      </c>
      <c r="AK125" s="62">
        <v>2.4302363340000004</v>
      </c>
      <c r="AL125" s="40" t="s">
        <v>425</v>
      </c>
    </row>
    <row r="126" spans="1:38" ht="26.25" hidden="1" customHeight="1" thickBot="1">
      <c r="A126" s="60" t="s">
        <v>288</v>
      </c>
      <c r="B126" s="60" t="s">
        <v>291</v>
      </c>
      <c r="C126" s="61" t="s">
        <v>292</v>
      </c>
      <c r="D126" s="62"/>
      <c r="E126" s="62" t="s">
        <v>443</v>
      </c>
      <c r="F126" s="62" t="s">
        <v>443</v>
      </c>
      <c r="G126" s="62" t="s">
        <v>443</v>
      </c>
      <c r="H126" s="62">
        <v>5.3732399999999994E-4</v>
      </c>
      <c r="I126" s="62" t="s">
        <v>443</v>
      </c>
      <c r="J126" s="62" t="s">
        <v>443</v>
      </c>
      <c r="K126" s="62" t="s">
        <v>443</v>
      </c>
      <c r="L126" s="62" t="s">
        <v>443</v>
      </c>
      <c r="M126" s="62" t="s">
        <v>443</v>
      </c>
      <c r="N126" s="62" t="s">
        <v>443</v>
      </c>
      <c r="O126" s="62" t="s">
        <v>443</v>
      </c>
      <c r="P126" s="62" t="s">
        <v>443</v>
      </c>
      <c r="Q126" s="62" t="s">
        <v>443</v>
      </c>
      <c r="R126" s="62" t="s">
        <v>443</v>
      </c>
      <c r="S126" s="62" t="s">
        <v>443</v>
      </c>
      <c r="T126" s="62" t="s">
        <v>443</v>
      </c>
      <c r="U126" s="62" t="s">
        <v>443</v>
      </c>
      <c r="V126" s="62" t="s">
        <v>443</v>
      </c>
      <c r="W126" s="62" t="s">
        <v>443</v>
      </c>
      <c r="X126" s="62" t="s">
        <v>443</v>
      </c>
      <c r="Y126" s="62" t="s">
        <v>443</v>
      </c>
      <c r="Z126" s="62" t="s">
        <v>443</v>
      </c>
      <c r="AA126" s="62" t="s">
        <v>443</v>
      </c>
      <c r="AB126" s="62" t="s">
        <v>443</v>
      </c>
      <c r="AC126" s="62" t="s">
        <v>443</v>
      </c>
      <c r="AD126" s="157" t="s">
        <v>443</v>
      </c>
      <c r="AE126" s="158"/>
      <c r="AF126" s="159" t="s">
        <v>443</v>
      </c>
      <c r="AG126" s="159" t="s">
        <v>443</v>
      </c>
      <c r="AH126" s="159" t="s">
        <v>443</v>
      </c>
      <c r="AI126" s="159" t="s">
        <v>443</v>
      </c>
      <c r="AJ126" s="159" t="s">
        <v>443</v>
      </c>
      <c r="AK126" s="62">
        <v>2.2388499999999998</v>
      </c>
      <c r="AL126" s="40" t="s">
        <v>424</v>
      </c>
    </row>
    <row r="127" spans="1:38" ht="26.25" hidden="1" customHeight="1" thickBot="1">
      <c r="A127" s="60" t="s">
        <v>288</v>
      </c>
      <c r="B127" s="60" t="s">
        <v>293</v>
      </c>
      <c r="C127" s="61" t="s">
        <v>294</v>
      </c>
      <c r="D127" s="62"/>
      <c r="E127" s="62" t="s">
        <v>443</v>
      </c>
      <c r="F127" s="62" t="s">
        <v>443</v>
      </c>
      <c r="G127" s="62" t="s">
        <v>443</v>
      </c>
      <c r="H127" s="62" t="s">
        <v>444</v>
      </c>
      <c r="I127" s="62" t="s">
        <v>443</v>
      </c>
      <c r="J127" s="62" t="s">
        <v>443</v>
      </c>
      <c r="K127" s="62" t="s">
        <v>443</v>
      </c>
      <c r="L127" s="62" t="s">
        <v>443</v>
      </c>
      <c r="M127" s="62" t="s">
        <v>443</v>
      </c>
      <c r="N127" s="62" t="s">
        <v>443</v>
      </c>
      <c r="O127" s="62" t="s">
        <v>443</v>
      </c>
      <c r="P127" s="62" t="s">
        <v>443</v>
      </c>
      <c r="Q127" s="62" t="s">
        <v>443</v>
      </c>
      <c r="R127" s="62" t="s">
        <v>443</v>
      </c>
      <c r="S127" s="62" t="s">
        <v>443</v>
      </c>
      <c r="T127" s="62" t="s">
        <v>443</v>
      </c>
      <c r="U127" s="62" t="s">
        <v>443</v>
      </c>
      <c r="V127" s="62" t="s">
        <v>443</v>
      </c>
      <c r="W127" s="62" t="s">
        <v>443</v>
      </c>
      <c r="X127" s="62" t="s">
        <v>443</v>
      </c>
      <c r="Y127" s="62" t="s">
        <v>443</v>
      </c>
      <c r="Z127" s="62" t="s">
        <v>443</v>
      </c>
      <c r="AA127" s="62" t="s">
        <v>443</v>
      </c>
      <c r="AB127" s="62" t="s">
        <v>443</v>
      </c>
      <c r="AC127" s="62" t="s">
        <v>443</v>
      </c>
      <c r="AD127" s="62" t="s">
        <v>443</v>
      </c>
      <c r="AE127" s="158"/>
      <c r="AF127" s="159" t="s">
        <v>443</v>
      </c>
      <c r="AG127" s="159" t="s">
        <v>443</v>
      </c>
      <c r="AH127" s="159" t="s">
        <v>443</v>
      </c>
      <c r="AI127" s="159" t="s">
        <v>443</v>
      </c>
      <c r="AJ127" s="159" t="s">
        <v>443</v>
      </c>
      <c r="AK127" s="62" t="s">
        <v>443</v>
      </c>
      <c r="AL127" s="40" t="s">
        <v>426</v>
      </c>
    </row>
    <row r="128" spans="1:38" ht="26.25" hidden="1" customHeight="1" thickBot="1">
      <c r="A128" s="60" t="s">
        <v>288</v>
      </c>
      <c r="B128" s="64" t="s">
        <v>295</v>
      </c>
      <c r="C128" s="66" t="s">
        <v>296</v>
      </c>
      <c r="D128" s="62"/>
      <c r="E128" s="62" t="s">
        <v>442</v>
      </c>
      <c r="F128" s="62" t="s">
        <v>442</v>
      </c>
      <c r="G128" s="62" t="s">
        <v>442</v>
      </c>
      <c r="H128" s="62" t="s">
        <v>442</v>
      </c>
      <c r="I128" s="62" t="s">
        <v>442</v>
      </c>
      <c r="J128" s="62" t="s">
        <v>442</v>
      </c>
      <c r="K128" s="62" t="s">
        <v>442</v>
      </c>
      <c r="L128" s="62" t="s">
        <v>442</v>
      </c>
      <c r="M128" s="62" t="s">
        <v>442</v>
      </c>
      <c r="N128" s="62" t="s">
        <v>442</v>
      </c>
      <c r="O128" s="62" t="s">
        <v>442</v>
      </c>
      <c r="P128" s="62" t="s">
        <v>442</v>
      </c>
      <c r="Q128" s="62" t="s">
        <v>442</v>
      </c>
      <c r="R128" s="62" t="s">
        <v>442</v>
      </c>
      <c r="S128" s="62" t="s">
        <v>442</v>
      </c>
      <c r="T128" s="62" t="s">
        <v>442</v>
      </c>
      <c r="U128" s="62" t="s">
        <v>442</v>
      </c>
      <c r="V128" s="62" t="s">
        <v>442</v>
      </c>
      <c r="W128" s="62" t="s">
        <v>442</v>
      </c>
      <c r="X128" s="62" t="s">
        <v>442</v>
      </c>
      <c r="Y128" s="62" t="s">
        <v>442</v>
      </c>
      <c r="Z128" s="62" t="s">
        <v>442</v>
      </c>
      <c r="AA128" s="62" t="s">
        <v>442</v>
      </c>
      <c r="AB128" s="62" t="s">
        <v>442</v>
      </c>
      <c r="AC128" s="62" t="s">
        <v>442</v>
      </c>
      <c r="AD128" s="62" t="s">
        <v>442</v>
      </c>
      <c r="AE128" s="158"/>
      <c r="AF128" s="159" t="s">
        <v>442</v>
      </c>
      <c r="AG128" s="62" t="s">
        <v>442</v>
      </c>
      <c r="AH128" s="62" t="s">
        <v>442</v>
      </c>
      <c r="AI128" s="62" t="s">
        <v>442</v>
      </c>
      <c r="AJ128" s="62" t="s">
        <v>442</v>
      </c>
      <c r="AK128" s="62" t="s">
        <v>442</v>
      </c>
      <c r="AL128" s="40" t="s">
        <v>300</v>
      </c>
    </row>
    <row r="129" spans="1:38" ht="26.25" hidden="1" customHeight="1" thickBot="1">
      <c r="A129" s="60" t="s">
        <v>288</v>
      </c>
      <c r="B129" s="64" t="s">
        <v>298</v>
      </c>
      <c r="C129" s="72" t="s">
        <v>299</v>
      </c>
      <c r="D129" s="62"/>
      <c r="E129" s="62" t="s">
        <v>442</v>
      </c>
      <c r="F129" s="62" t="s">
        <v>442</v>
      </c>
      <c r="G129" s="62" t="s">
        <v>442</v>
      </c>
      <c r="H129" s="62" t="s">
        <v>442</v>
      </c>
      <c r="I129" s="62" t="s">
        <v>442</v>
      </c>
      <c r="J129" s="62" t="s">
        <v>442</v>
      </c>
      <c r="K129" s="62" t="s">
        <v>442</v>
      </c>
      <c r="L129" s="62" t="s">
        <v>442</v>
      </c>
      <c r="M129" s="62" t="s">
        <v>442</v>
      </c>
      <c r="N129" s="62" t="s">
        <v>442</v>
      </c>
      <c r="O129" s="62" t="s">
        <v>442</v>
      </c>
      <c r="P129" s="62" t="s">
        <v>442</v>
      </c>
      <c r="Q129" s="62" t="s">
        <v>442</v>
      </c>
      <c r="R129" s="62" t="s">
        <v>442</v>
      </c>
      <c r="S129" s="62" t="s">
        <v>442</v>
      </c>
      <c r="T129" s="62" t="s">
        <v>442</v>
      </c>
      <c r="U129" s="62" t="s">
        <v>442</v>
      </c>
      <c r="V129" s="62" t="s">
        <v>442</v>
      </c>
      <c r="W129" s="62" t="s">
        <v>442</v>
      </c>
      <c r="X129" s="62" t="s">
        <v>442</v>
      </c>
      <c r="Y129" s="62" t="s">
        <v>442</v>
      </c>
      <c r="Z129" s="62" t="s">
        <v>442</v>
      </c>
      <c r="AA129" s="62" t="s">
        <v>442</v>
      </c>
      <c r="AB129" s="62" t="s">
        <v>442</v>
      </c>
      <c r="AC129" s="62" t="s">
        <v>442</v>
      </c>
      <c r="AD129" s="62" t="s">
        <v>442</v>
      </c>
      <c r="AE129" s="158"/>
      <c r="AF129" s="159" t="s">
        <v>442</v>
      </c>
      <c r="AG129" s="62" t="s">
        <v>442</v>
      </c>
      <c r="AH129" s="62" t="s">
        <v>442</v>
      </c>
      <c r="AI129" s="62" t="s">
        <v>442</v>
      </c>
      <c r="AJ129" s="62" t="s">
        <v>442</v>
      </c>
      <c r="AK129" s="62" t="s">
        <v>442</v>
      </c>
      <c r="AL129" s="40" t="s">
        <v>300</v>
      </c>
    </row>
    <row r="130" spans="1:38" ht="26.25" hidden="1" customHeight="1" thickBot="1">
      <c r="A130" s="60" t="s">
        <v>288</v>
      </c>
      <c r="B130" s="64" t="s">
        <v>301</v>
      </c>
      <c r="C130" s="78" t="s">
        <v>302</v>
      </c>
      <c r="D130" s="62"/>
      <c r="E130" s="62" t="s">
        <v>442</v>
      </c>
      <c r="F130" s="62" t="s">
        <v>442</v>
      </c>
      <c r="G130" s="62" t="s">
        <v>442</v>
      </c>
      <c r="H130" s="62" t="s">
        <v>442</v>
      </c>
      <c r="I130" s="62" t="s">
        <v>442</v>
      </c>
      <c r="J130" s="62" t="s">
        <v>442</v>
      </c>
      <c r="K130" s="62" t="s">
        <v>442</v>
      </c>
      <c r="L130" s="62" t="s">
        <v>442</v>
      </c>
      <c r="M130" s="62" t="s">
        <v>442</v>
      </c>
      <c r="N130" s="62" t="s">
        <v>442</v>
      </c>
      <c r="O130" s="62" t="s">
        <v>442</v>
      </c>
      <c r="P130" s="62" t="s">
        <v>442</v>
      </c>
      <c r="Q130" s="62" t="s">
        <v>442</v>
      </c>
      <c r="R130" s="62" t="s">
        <v>442</v>
      </c>
      <c r="S130" s="62" t="s">
        <v>442</v>
      </c>
      <c r="T130" s="62" t="s">
        <v>442</v>
      </c>
      <c r="U130" s="62" t="s">
        <v>442</v>
      </c>
      <c r="V130" s="62" t="s">
        <v>442</v>
      </c>
      <c r="W130" s="62" t="s">
        <v>442</v>
      </c>
      <c r="X130" s="62" t="s">
        <v>442</v>
      </c>
      <c r="Y130" s="62" t="s">
        <v>442</v>
      </c>
      <c r="Z130" s="62" t="s">
        <v>442</v>
      </c>
      <c r="AA130" s="62" t="s">
        <v>442</v>
      </c>
      <c r="AB130" s="62" t="s">
        <v>442</v>
      </c>
      <c r="AC130" s="62" t="s">
        <v>442</v>
      </c>
      <c r="AD130" s="62" t="s">
        <v>442</v>
      </c>
      <c r="AE130" s="158"/>
      <c r="AF130" s="159" t="s">
        <v>442</v>
      </c>
      <c r="AG130" s="62" t="s">
        <v>442</v>
      </c>
      <c r="AH130" s="62" t="s">
        <v>442</v>
      </c>
      <c r="AI130" s="62" t="s">
        <v>442</v>
      </c>
      <c r="AJ130" s="62" t="s">
        <v>442</v>
      </c>
      <c r="AK130" s="62" t="s">
        <v>442</v>
      </c>
      <c r="AL130" s="40" t="s">
        <v>300</v>
      </c>
    </row>
    <row r="131" spans="1:38" ht="26.25" customHeight="1" thickBot="1">
      <c r="A131" s="60" t="s">
        <v>288</v>
      </c>
      <c r="B131" s="64" t="s">
        <v>303</v>
      </c>
      <c r="C131" s="72" t="s">
        <v>304</v>
      </c>
      <c r="D131" s="62"/>
      <c r="E131" s="62">
        <v>2.3532059E-3</v>
      </c>
      <c r="F131" s="62">
        <v>7.1619309999999999E-4</v>
      </c>
      <c r="G131" s="62">
        <v>5.5249182000000009E-4</v>
      </c>
      <c r="H131" s="62" t="s">
        <v>443</v>
      </c>
      <c r="I131" s="62" t="s">
        <v>443</v>
      </c>
      <c r="J131" s="62" t="s">
        <v>443</v>
      </c>
      <c r="K131" s="62">
        <v>1.7393261000000004E-2</v>
      </c>
      <c r="L131" s="62">
        <v>4.0004500300000007E-4</v>
      </c>
      <c r="M131" s="62">
        <v>1.9439527000000002E-4</v>
      </c>
      <c r="N131" s="62">
        <v>6.3434246E-2</v>
      </c>
      <c r="O131" s="62">
        <v>8.1850640000000006E-3</v>
      </c>
      <c r="P131" s="62">
        <v>4.3994719000000002E-2</v>
      </c>
      <c r="Q131" s="62">
        <v>2.0462660000000003E-4</v>
      </c>
      <c r="R131" s="62">
        <v>2.0462660000000001E-3</v>
      </c>
      <c r="S131" s="62">
        <v>0.100267034</v>
      </c>
      <c r="T131" s="62">
        <v>2.0462660000000001E-3</v>
      </c>
      <c r="U131" s="62" t="s">
        <v>443</v>
      </c>
      <c r="V131" s="62" t="s">
        <v>443</v>
      </c>
      <c r="W131" s="62">
        <v>40.925319999999999</v>
      </c>
      <c r="X131" s="62" t="s">
        <v>443</v>
      </c>
      <c r="Y131" s="62" t="s">
        <v>443</v>
      </c>
      <c r="Z131" s="62" t="s">
        <v>443</v>
      </c>
      <c r="AA131" s="62" t="s">
        <v>443</v>
      </c>
      <c r="AB131" s="62">
        <v>4.092532E-8</v>
      </c>
      <c r="AC131" s="62">
        <v>0.10231330000000001</v>
      </c>
      <c r="AD131" s="157">
        <v>2.0462660000000001E-2</v>
      </c>
      <c r="AE131" s="158"/>
      <c r="AF131" s="159" t="s">
        <v>443</v>
      </c>
      <c r="AG131" s="159" t="s">
        <v>443</v>
      </c>
      <c r="AH131" s="159" t="s">
        <v>443</v>
      </c>
      <c r="AI131" s="159" t="s">
        <v>443</v>
      </c>
      <c r="AJ131" s="159" t="s">
        <v>443</v>
      </c>
      <c r="AK131" s="62">
        <v>1.0231330000000001</v>
      </c>
      <c r="AL131" s="40" t="s">
        <v>300</v>
      </c>
    </row>
    <row r="132" spans="1:38" ht="26.25" hidden="1" customHeight="1" thickBot="1">
      <c r="A132" s="60" t="s">
        <v>288</v>
      </c>
      <c r="B132" s="64" t="s">
        <v>305</v>
      </c>
      <c r="C132" s="72" t="s">
        <v>306</v>
      </c>
      <c r="D132" s="62"/>
      <c r="E132" s="167" t="s">
        <v>442</v>
      </c>
      <c r="F132" s="167" t="s">
        <v>442</v>
      </c>
      <c r="G132" s="167" t="s">
        <v>442</v>
      </c>
      <c r="H132" s="62" t="s">
        <v>442</v>
      </c>
      <c r="I132" s="167" t="s">
        <v>442</v>
      </c>
      <c r="J132" s="167" t="s">
        <v>442</v>
      </c>
      <c r="K132" s="167" t="s">
        <v>442</v>
      </c>
      <c r="L132" s="167" t="s">
        <v>442</v>
      </c>
      <c r="M132" s="167" t="s">
        <v>442</v>
      </c>
      <c r="N132" s="167" t="s">
        <v>442</v>
      </c>
      <c r="O132" s="167" t="s">
        <v>442</v>
      </c>
      <c r="P132" s="167" t="s">
        <v>442</v>
      </c>
      <c r="Q132" s="167" t="s">
        <v>442</v>
      </c>
      <c r="R132" s="167" t="s">
        <v>442</v>
      </c>
      <c r="S132" s="167" t="s">
        <v>442</v>
      </c>
      <c r="T132" s="167" t="s">
        <v>442</v>
      </c>
      <c r="U132" s="167" t="s">
        <v>442</v>
      </c>
      <c r="V132" s="167" t="s">
        <v>442</v>
      </c>
      <c r="W132" s="167" t="s">
        <v>442</v>
      </c>
      <c r="X132" s="167" t="s">
        <v>442</v>
      </c>
      <c r="Y132" s="167" t="s">
        <v>442</v>
      </c>
      <c r="Z132" s="167" t="s">
        <v>442</v>
      </c>
      <c r="AA132" s="167" t="s">
        <v>442</v>
      </c>
      <c r="AB132" s="167" t="s">
        <v>442</v>
      </c>
      <c r="AC132" s="167" t="s">
        <v>442</v>
      </c>
      <c r="AD132" s="167" t="s">
        <v>442</v>
      </c>
      <c r="AE132" s="168"/>
      <c r="AF132" s="62" t="s">
        <v>442</v>
      </c>
      <c r="AG132" s="62" t="s">
        <v>442</v>
      </c>
      <c r="AH132" s="62" t="s">
        <v>442</v>
      </c>
      <c r="AI132" s="62" t="s">
        <v>442</v>
      </c>
      <c r="AJ132" s="62" t="s">
        <v>442</v>
      </c>
      <c r="AK132" s="62" t="s">
        <v>442</v>
      </c>
      <c r="AL132" s="40" t="s">
        <v>414</v>
      </c>
    </row>
    <row r="133" spans="1:38" ht="26.25" hidden="1" customHeight="1" thickBot="1">
      <c r="A133" s="60" t="s">
        <v>288</v>
      </c>
      <c r="B133" s="64" t="s">
        <v>307</v>
      </c>
      <c r="C133" s="72" t="s">
        <v>308</v>
      </c>
      <c r="D133" s="62"/>
      <c r="E133" s="167" t="s">
        <v>442</v>
      </c>
      <c r="F133" s="167" t="s">
        <v>442</v>
      </c>
      <c r="G133" s="167" t="s">
        <v>442</v>
      </c>
      <c r="H133" s="167" t="s">
        <v>442</v>
      </c>
      <c r="I133" s="167" t="s">
        <v>442</v>
      </c>
      <c r="J133" s="167" t="s">
        <v>442</v>
      </c>
      <c r="K133" s="167" t="s">
        <v>442</v>
      </c>
      <c r="L133" s="167" t="s">
        <v>442</v>
      </c>
      <c r="M133" s="167" t="s">
        <v>442</v>
      </c>
      <c r="N133" s="167" t="s">
        <v>442</v>
      </c>
      <c r="O133" s="167" t="s">
        <v>442</v>
      </c>
      <c r="P133" s="167" t="s">
        <v>442</v>
      </c>
      <c r="Q133" s="167" t="s">
        <v>442</v>
      </c>
      <c r="R133" s="167" t="s">
        <v>442</v>
      </c>
      <c r="S133" s="167" t="s">
        <v>442</v>
      </c>
      <c r="T133" s="167" t="s">
        <v>442</v>
      </c>
      <c r="U133" s="167" t="s">
        <v>442</v>
      </c>
      <c r="V133" s="167" t="s">
        <v>442</v>
      </c>
      <c r="W133" s="167" t="s">
        <v>442</v>
      </c>
      <c r="X133" s="167" t="s">
        <v>442</v>
      </c>
      <c r="Y133" s="167" t="s">
        <v>442</v>
      </c>
      <c r="Z133" s="167" t="s">
        <v>442</v>
      </c>
      <c r="AA133" s="167" t="s">
        <v>442</v>
      </c>
      <c r="AB133" s="167" t="s">
        <v>442</v>
      </c>
      <c r="AC133" s="167" t="s">
        <v>442</v>
      </c>
      <c r="AD133" s="167" t="s">
        <v>442</v>
      </c>
      <c r="AE133" s="168"/>
      <c r="AF133" s="62" t="s">
        <v>442</v>
      </c>
      <c r="AG133" s="62" t="s">
        <v>442</v>
      </c>
      <c r="AH133" s="62" t="s">
        <v>442</v>
      </c>
      <c r="AI133" s="62" t="s">
        <v>442</v>
      </c>
      <c r="AJ133" s="62" t="s">
        <v>442</v>
      </c>
      <c r="AK133" s="62" t="s">
        <v>442</v>
      </c>
      <c r="AL133" s="40" t="s">
        <v>415</v>
      </c>
    </row>
    <row r="134" spans="1:38" ht="26.25" hidden="1" customHeight="1" thickBot="1">
      <c r="A134" s="60" t="s">
        <v>288</v>
      </c>
      <c r="B134" s="64" t="s">
        <v>309</v>
      </c>
      <c r="C134" s="61" t="s">
        <v>310</v>
      </c>
      <c r="D134" s="62"/>
      <c r="E134" s="167" t="s">
        <v>443</v>
      </c>
      <c r="F134" s="167" t="s">
        <v>443</v>
      </c>
      <c r="G134" s="167" t="s">
        <v>443</v>
      </c>
      <c r="H134" s="167" t="s">
        <v>443</v>
      </c>
      <c r="I134" s="167" t="s">
        <v>443</v>
      </c>
      <c r="J134" s="167" t="s">
        <v>443</v>
      </c>
      <c r="K134" s="167" t="s">
        <v>443</v>
      </c>
      <c r="L134" s="167" t="s">
        <v>443</v>
      </c>
      <c r="M134" s="167" t="s">
        <v>443</v>
      </c>
      <c r="N134" s="167" t="s">
        <v>443</v>
      </c>
      <c r="O134" s="167" t="s">
        <v>443</v>
      </c>
      <c r="P134" s="167" t="s">
        <v>443</v>
      </c>
      <c r="Q134" s="167" t="s">
        <v>443</v>
      </c>
      <c r="R134" s="167" t="s">
        <v>443</v>
      </c>
      <c r="S134" s="167" t="s">
        <v>443</v>
      </c>
      <c r="T134" s="167" t="s">
        <v>443</v>
      </c>
      <c r="U134" s="167" t="s">
        <v>443</v>
      </c>
      <c r="V134" s="167" t="s">
        <v>443</v>
      </c>
      <c r="W134" s="167" t="s">
        <v>443</v>
      </c>
      <c r="X134" s="167" t="s">
        <v>443</v>
      </c>
      <c r="Y134" s="167" t="s">
        <v>443</v>
      </c>
      <c r="Z134" s="167" t="s">
        <v>443</v>
      </c>
      <c r="AA134" s="167" t="s">
        <v>443</v>
      </c>
      <c r="AB134" s="167" t="s">
        <v>443</v>
      </c>
      <c r="AC134" s="167" t="s">
        <v>443</v>
      </c>
      <c r="AD134" s="167" t="s">
        <v>443</v>
      </c>
      <c r="AE134" s="168"/>
      <c r="AF134" s="62" t="s">
        <v>443</v>
      </c>
      <c r="AG134" s="62" t="s">
        <v>443</v>
      </c>
      <c r="AH134" s="62" t="s">
        <v>443</v>
      </c>
      <c r="AI134" s="62" t="s">
        <v>443</v>
      </c>
      <c r="AJ134" s="62" t="s">
        <v>443</v>
      </c>
      <c r="AK134" s="62" t="s">
        <v>443</v>
      </c>
      <c r="AL134" s="40" t="s">
        <v>412</v>
      </c>
    </row>
    <row r="135" spans="1:38" ht="26.25" hidden="1" customHeight="1" thickBot="1">
      <c r="A135" s="60" t="s">
        <v>288</v>
      </c>
      <c r="B135" s="60" t="s">
        <v>311</v>
      </c>
      <c r="C135" s="61" t="s">
        <v>312</v>
      </c>
      <c r="D135" s="62"/>
      <c r="E135" s="62">
        <v>4.1073198000000005E-2</v>
      </c>
      <c r="F135" s="62">
        <v>1.5886803000000001E-2</v>
      </c>
      <c r="G135" s="62">
        <v>1.4207709999999999E-3</v>
      </c>
      <c r="H135" s="62" t="s">
        <v>444</v>
      </c>
      <c r="I135" s="62">
        <v>5.4118459000000008E-2</v>
      </c>
      <c r="J135" s="62">
        <v>5.8251610999999995E-2</v>
      </c>
      <c r="K135" s="62">
        <v>5.9930704000000001E-2</v>
      </c>
      <c r="L135" s="62">
        <v>2.2729752780000001E-2</v>
      </c>
      <c r="M135" s="62">
        <v>0.72110586300000001</v>
      </c>
      <c r="N135" s="62">
        <v>6.3288889999999999E-3</v>
      </c>
      <c r="O135" s="62">
        <v>1.2916100000000001E-3</v>
      </c>
      <c r="P135" s="62" t="s">
        <v>444</v>
      </c>
      <c r="Q135" s="62">
        <v>5.2956009999999996E-3</v>
      </c>
      <c r="R135" s="62">
        <v>1.2916100000000001E-4</v>
      </c>
      <c r="S135" s="62">
        <v>2.5832200000000002E-3</v>
      </c>
      <c r="T135" s="62" t="s">
        <v>444</v>
      </c>
      <c r="U135" s="62">
        <v>9.0412700000000001E-4</v>
      </c>
      <c r="V135" s="62">
        <v>0.226419233</v>
      </c>
      <c r="W135" s="62">
        <v>0.129161</v>
      </c>
      <c r="X135" s="62">
        <v>3.0094513000000003E-2</v>
      </c>
      <c r="Y135" s="62">
        <v>5.9801542999999999E-2</v>
      </c>
      <c r="Z135" s="62">
        <v>7.3363447999999998E-2</v>
      </c>
      <c r="AA135" s="62" t="s">
        <v>444</v>
      </c>
      <c r="AB135" s="62">
        <v>0.163259504</v>
      </c>
      <c r="AC135" s="62" t="s">
        <v>444</v>
      </c>
      <c r="AD135" s="157" t="s">
        <v>443</v>
      </c>
      <c r="AE135" s="158"/>
      <c r="AF135" s="159" t="s">
        <v>443</v>
      </c>
      <c r="AG135" s="159" t="s">
        <v>443</v>
      </c>
      <c r="AH135" s="159" t="s">
        <v>443</v>
      </c>
      <c r="AI135" s="159" t="s">
        <v>443</v>
      </c>
      <c r="AJ135" s="159" t="s">
        <v>443</v>
      </c>
      <c r="AK135" s="159" t="s">
        <v>443</v>
      </c>
      <c r="AL135" s="40" t="s">
        <v>412</v>
      </c>
    </row>
    <row r="136" spans="1:38" ht="26.25" hidden="1" customHeight="1" thickBot="1">
      <c r="A136" s="60" t="s">
        <v>288</v>
      </c>
      <c r="B136" s="60" t="s">
        <v>313</v>
      </c>
      <c r="C136" s="61" t="s">
        <v>314</v>
      </c>
      <c r="D136" s="62"/>
      <c r="E136" s="169" t="s">
        <v>443</v>
      </c>
      <c r="F136" s="62">
        <v>1.9013176499999999E-4</v>
      </c>
      <c r="G136" s="62" t="s">
        <v>443</v>
      </c>
      <c r="H136" s="62" t="s">
        <v>444</v>
      </c>
      <c r="I136" s="62" t="s">
        <v>443</v>
      </c>
      <c r="J136" s="62" t="s">
        <v>443</v>
      </c>
      <c r="K136" s="62" t="s">
        <v>443</v>
      </c>
      <c r="L136" s="62" t="s">
        <v>443</v>
      </c>
      <c r="M136" s="62" t="s">
        <v>443</v>
      </c>
      <c r="N136" s="62" t="s">
        <v>443</v>
      </c>
      <c r="O136" s="62" t="s">
        <v>443</v>
      </c>
      <c r="P136" s="62" t="s">
        <v>443</v>
      </c>
      <c r="Q136" s="62" t="s">
        <v>443</v>
      </c>
      <c r="R136" s="62" t="s">
        <v>443</v>
      </c>
      <c r="S136" s="62" t="s">
        <v>443</v>
      </c>
      <c r="T136" s="62" t="s">
        <v>443</v>
      </c>
      <c r="U136" s="62" t="s">
        <v>443</v>
      </c>
      <c r="V136" s="62" t="s">
        <v>443</v>
      </c>
      <c r="W136" s="62" t="s">
        <v>443</v>
      </c>
      <c r="X136" s="62" t="s">
        <v>443</v>
      </c>
      <c r="Y136" s="62" t="s">
        <v>443</v>
      </c>
      <c r="Z136" s="62" t="s">
        <v>443</v>
      </c>
      <c r="AA136" s="62" t="s">
        <v>443</v>
      </c>
      <c r="AB136" s="62" t="s">
        <v>443</v>
      </c>
      <c r="AC136" s="62" t="s">
        <v>443</v>
      </c>
      <c r="AD136" s="62" t="s">
        <v>443</v>
      </c>
      <c r="AE136" s="158"/>
      <c r="AF136" s="159" t="s">
        <v>443</v>
      </c>
      <c r="AG136" s="62" t="s">
        <v>443</v>
      </c>
      <c r="AH136" s="62" t="s">
        <v>443</v>
      </c>
      <c r="AI136" s="62" t="s">
        <v>443</v>
      </c>
      <c r="AJ136" s="62" t="s">
        <v>443</v>
      </c>
      <c r="AK136" s="62">
        <v>12675.450999999999</v>
      </c>
      <c r="AL136" s="40" t="s">
        <v>416</v>
      </c>
    </row>
    <row r="137" spans="1:38" ht="26.25" hidden="1" customHeight="1" thickBot="1">
      <c r="A137" s="60" t="s">
        <v>288</v>
      </c>
      <c r="B137" s="60" t="s">
        <v>315</v>
      </c>
      <c r="C137" s="61" t="s">
        <v>316</v>
      </c>
      <c r="D137" s="62"/>
      <c r="E137" s="62" t="s">
        <v>443</v>
      </c>
      <c r="F137" s="62">
        <v>1.8929999999999999E-4</v>
      </c>
      <c r="G137" s="62" t="s">
        <v>443</v>
      </c>
      <c r="H137" s="62" t="s">
        <v>444</v>
      </c>
      <c r="I137" s="62" t="s">
        <v>443</v>
      </c>
      <c r="J137" s="62" t="s">
        <v>443</v>
      </c>
      <c r="K137" s="62" t="s">
        <v>443</v>
      </c>
      <c r="L137" s="62" t="s">
        <v>443</v>
      </c>
      <c r="M137" s="62" t="s">
        <v>443</v>
      </c>
      <c r="N137" s="62" t="s">
        <v>443</v>
      </c>
      <c r="O137" s="62" t="s">
        <v>443</v>
      </c>
      <c r="P137" s="62" t="s">
        <v>443</v>
      </c>
      <c r="Q137" s="62" t="s">
        <v>443</v>
      </c>
      <c r="R137" s="62" t="s">
        <v>443</v>
      </c>
      <c r="S137" s="62" t="s">
        <v>443</v>
      </c>
      <c r="T137" s="62" t="s">
        <v>443</v>
      </c>
      <c r="U137" s="62" t="s">
        <v>443</v>
      </c>
      <c r="V137" s="62" t="s">
        <v>443</v>
      </c>
      <c r="W137" s="62" t="s">
        <v>443</v>
      </c>
      <c r="X137" s="62" t="s">
        <v>443</v>
      </c>
      <c r="Y137" s="62" t="s">
        <v>443</v>
      </c>
      <c r="Z137" s="62" t="s">
        <v>443</v>
      </c>
      <c r="AA137" s="62" t="s">
        <v>443</v>
      </c>
      <c r="AB137" s="62" t="s">
        <v>443</v>
      </c>
      <c r="AC137" s="62" t="s">
        <v>443</v>
      </c>
      <c r="AD137" s="157" t="s">
        <v>443</v>
      </c>
      <c r="AE137" s="158"/>
      <c r="AF137" s="159" t="s">
        <v>443</v>
      </c>
      <c r="AG137" s="62" t="s">
        <v>443</v>
      </c>
      <c r="AH137" s="62" t="s">
        <v>443</v>
      </c>
      <c r="AI137" s="62" t="s">
        <v>443</v>
      </c>
      <c r="AJ137" s="62" t="s">
        <v>443</v>
      </c>
      <c r="AK137" s="62">
        <v>12620</v>
      </c>
      <c r="AL137" s="40" t="s">
        <v>416</v>
      </c>
    </row>
    <row r="138" spans="1:38" ht="26.25" hidden="1" customHeight="1" thickBot="1">
      <c r="A138" s="64" t="s">
        <v>288</v>
      </c>
      <c r="B138" s="64" t="s">
        <v>317</v>
      </c>
      <c r="C138" s="66" t="s">
        <v>318</v>
      </c>
      <c r="D138" s="63"/>
      <c r="E138" s="62" t="s">
        <v>443</v>
      </c>
      <c r="F138" s="62" t="s">
        <v>443</v>
      </c>
      <c r="G138" s="62" t="s">
        <v>443</v>
      </c>
      <c r="H138" s="62" t="s">
        <v>443</v>
      </c>
      <c r="I138" s="62" t="s">
        <v>443</v>
      </c>
      <c r="J138" s="62" t="s">
        <v>443</v>
      </c>
      <c r="K138" s="62" t="s">
        <v>443</v>
      </c>
      <c r="L138" s="62" t="s">
        <v>443</v>
      </c>
      <c r="M138" s="62" t="s">
        <v>443</v>
      </c>
      <c r="N138" s="62" t="s">
        <v>443</v>
      </c>
      <c r="O138" s="62" t="s">
        <v>443</v>
      </c>
      <c r="P138" s="62" t="s">
        <v>443</v>
      </c>
      <c r="Q138" s="62" t="s">
        <v>443</v>
      </c>
      <c r="R138" s="62" t="s">
        <v>443</v>
      </c>
      <c r="S138" s="62" t="s">
        <v>443</v>
      </c>
      <c r="T138" s="62" t="s">
        <v>443</v>
      </c>
      <c r="U138" s="62" t="s">
        <v>443</v>
      </c>
      <c r="V138" s="62" t="s">
        <v>443</v>
      </c>
      <c r="W138" s="62" t="s">
        <v>443</v>
      </c>
      <c r="X138" s="62" t="s">
        <v>443</v>
      </c>
      <c r="Y138" s="62" t="s">
        <v>443</v>
      </c>
      <c r="Z138" s="62" t="s">
        <v>443</v>
      </c>
      <c r="AA138" s="62" t="s">
        <v>443</v>
      </c>
      <c r="AB138" s="62" t="s">
        <v>443</v>
      </c>
      <c r="AC138" s="62" t="s">
        <v>443</v>
      </c>
      <c r="AD138" s="62" t="s">
        <v>443</v>
      </c>
      <c r="AE138" s="158"/>
      <c r="AF138" s="159" t="s">
        <v>443</v>
      </c>
      <c r="AG138" s="159" t="s">
        <v>443</v>
      </c>
      <c r="AH138" s="159" t="s">
        <v>443</v>
      </c>
      <c r="AI138" s="159" t="s">
        <v>443</v>
      </c>
      <c r="AJ138" s="159" t="s">
        <v>443</v>
      </c>
      <c r="AK138" s="159" t="s">
        <v>443</v>
      </c>
      <c r="AL138" s="40" t="s">
        <v>416</v>
      </c>
    </row>
    <row r="139" spans="1:38" ht="26.25" hidden="1" customHeight="1" thickBot="1">
      <c r="A139" s="64" t="s">
        <v>288</v>
      </c>
      <c r="B139" s="64" t="s">
        <v>319</v>
      </c>
      <c r="C139" s="66" t="s">
        <v>377</v>
      </c>
      <c r="D139" s="63"/>
      <c r="E139" s="62" t="s">
        <v>443</v>
      </c>
      <c r="F139" s="62" t="s">
        <v>443</v>
      </c>
      <c r="G139" s="62" t="s">
        <v>443</v>
      </c>
      <c r="H139" s="62" t="s">
        <v>444</v>
      </c>
      <c r="I139" s="62" t="s">
        <v>444</v>
      </c>
      <c r="J139" s="62" t="s">
        <v>444</v>
      </c>
      <c r="K139" s="62" t="s">
        <v>444</v>
      </c>
      <c r="L139" s="62" t="s">
        <v>444</v>
      </c>
      <c r="M139" s="62" t="s">
        <v>443</v>
      </c>
      <c r="N139" s="62" t="s">
        <v>444</v>
      </c>
      <c r="O139" s="62" t="s">
        <v>444</v>
      </c>
      <c r="P139" s="62" t="s">
        <v>443</v>
      </c>
      <c r="Q139" s="62" t="s">
        <v>444</v>
      </c>
      <c r="R139" s="62" t="s">
        <v>444</v>
      </c>
      <c r="S139" s="62" t="s">
        <v>444</v>
      </c>
      <c r="T139" s="62" t="s">
        <v>443</v>
      </c>
      <c r="U139" s="62" t="s">
        <v>443</v>
      </c>
      <c r="V139" s="62" t="s">
        <v>443</v>
      </c>
      <c r="W139" s="62" t="s">
        <v>444</v>
      </c>
      <c r="X139" s="62" t="s">
        <v>443</v>
      </c>
      <c r="Y139" s="62" t="s">
        <v>443</v>
      </c>
      <c r="Z139" s="62" t="s">
        <v>443</v>
      </c>
      <c r="AA139" s="62" t="s">
        <v>443</v>
      </c>
      <c r="AB139" s="62" t="s">
        <v>443</v>
      </c>
      <c r="AC139" s="62" t="s">
        <v>443</v>
      </c>
      <c r="AD139" s="62" t="s">
        <v>443</v>
      </c>
      <c r="AE139" s="158"/>
      <c r="AF139" s="159" t="s">
        <v>443</v>
      </c>
      <c r="AG139" s="159" t="s">
        <v>443</v>
      </c>
      <c r="AH139" s="159" t="s">
        <v>443</v>
      </c>
      <c r="AI139" s="159" t="s">
        <v>443</v>
      </c>
      <c r="AJ139" s="159" t="s">
        <v>443</v>
      </c>
      <c r="AK139" s="159" t="s">
        <v>443</v>
      </c>
      <c r="AL139" s="40" t="s">
        <v>412</v>
      </c>
    </row>
    <row r="140" spans="1:38" ht="26.25" hidden="1" customHeight="1" thickBot="1">
      <c r="A140" s="60" t="s">
        <v>321</v>
      </c>
      <c r="B140" s="64" t="s">
        <v>322</v>
      </c>
      <c r="C140" s="61" t="s">
        <v>378</v>
      </c>
      <c r="D140" s="62"/>
      <c r="E140" s="62" t="s">
        <v>442</v>
      </c>
      <c r="F140" s="62" t="s">
        <v>442</v>
      </c>
      <c r="G140" s="62" t="s">
        <v>442</v>
      </c>
      <c r="H140" s="62" t="s">
        <v>442</v>
      </c>
      <c r="I140" s="62" t="s">
        <v>442</v>
      </c>
      <c r="J140" s="62" t="s">
        <v>442</v>
      </c>
      <c r="K140" s="62" t="s">
        <v>442</v>
      </c>
      <c r="L140" s="62" t="s">
        <v>442</v>
      </c>
      <c r="M140" s="62" t="s">
        <v>442</v>
      </c>
      <c r="N140" s="62" t="s">
        <v>442</v>
      </c>
      <c r="O140" s="62" t="s">
        <v>442</v>
      </c>
      <c r="P140" s="62" t="s">
        <v>442</v>
      </c>
      <c r="Q140" s="62" t="s">
        <v>442</v>
      </c>
      <c r="R140" s="62" t="s">
        <v>442</v>
      </c>
      <c r="S140" s="62" t="s">
        <v>442</v>
      </c>
      <c r="T140" s="62" t="s">
        <v>442</v>
      </c>
      <c r="U140" s="62" t="s">
        <v>442</v>
      </c>
      <c r="V140" s="62" t="s">
        <v>442</v>
      </c>
      <c r="W140" s="62" t="s">
        <v>442</v>
      </c>
      <c r="X140" s="62" t="s">
        <v>442</v>
      </c>
      <c r="Y140" s="62" t="s">
        <v>442</v>
      </c>
      <c r="Z140" s="62" t="s">
        <v>442</v>
      </c>
      <c r="AA140" s="62" t="s">
        <v>442</v>
      </c>
      <c r="AB140" s="62" t="s">
        <v>442</v>
      </c>
      <c r="AC140" s="62" t="s">
        <v>442</v>
      </c>
      <c r="AD140" s="157" t="s">
        <v>442</v>
      </c>
      <c r="AE140" s="158"/>
      <c r="AF140" s="159" t="s">
        <v>442</v>
      </c>
      <c r="AG140" s="62" t="s">
        <v>442</v>
      </c>
      <c r="AH140" s="62" t="s">
        <v>442</v>
      </c>
      <c r="AI140" s="62" t="s">
        <v>442</v>
      </c>
      <c r="AJ140" s="62" t="s">
        <v>442</v>
      </c>
      <c r="AK140" s="62" t="s">
        <v>442</v>
      </c>
      <c r="AL140" s="40" t="s">
        <v>412</v>
      </c>
    </row>
    <row r="141" spans="1:38" s="6" customFormat="1" ht="37.5" customHeight="1" thickBot="1">
      <c r="A141" s="79"/>
      <c r="B141" s="80" t="s">
        <v>323</v>
      </c>
      <c r="C141" s="81" t="s">
        <v>388</v>
      </c>
      <c r="D141" s="79" t="s">
        <v>142</v>
      </c>
      <c r="E141" s="16">
        <f t="shared" ref="E141:AD141" si="0">SUM(E14:E140)</f>
        <v>24.788895678592976</v>
      </c>
      <c r="F141" s="16">
        <f t="shared" si="0"/>
        <v>27.800045470324541</v>
      </c>
      <c r="G141" s="16">
        <f t="shared" si="0"/>
        <v>63.268047309662087</v>
      </c>
      <c r="H141" s="16">
        <f t="shared" si="0"/>
        <v>9.7174256297011201</v>
      </c>
      <c r="I141" s="16">
        <f t="shared" si="0"/>
        <v>12.978322331825595</v>
      </c>
      <c r="J141" s="16">
        <f t="shared" si="0"/>
        <v>19.577037040437393</v>
      </c>
      <c r="K141" s="16">
        <f t="shared" si="0"/>
        <v>24.687652800117952</v>
      </c>
      <c r="L141" s="16">
        <f t="shared" si="0"/>
        <v>1.4103899099079991</v>
      </c>
      <c r="M141" s="16">
        <f t="shared" si="0"/>
        <v>63.231656040993215</v>
      </c>
      <c r="N141" s="16">
        <f t="shared" si="0"/>
        <v>2.771759471218596</v>
      </c>
      <c r="O141" s="16">
        <f t="shared" si="0"/>
        <v>0.23865127319705706</v>
      </c>
      <c r="P141" s="16">
        <f t="shared" si="0"/>
        <v>0.27482937760460402</v>
      </c>
      <c r="Q141" s="16">
        <f t="shared" si="0"/>
        <v>0.53717037978433857</v>
      </c>
      <c r="R141" s="16">
        <f t="shared" si="0"/>
        <v>0.79476845390033746</v>
      </c>
      <c r="S141" s="16">
        <f t="shared" si="0"/>
        <v>2.5598322310354256</v>
      </c>
      <c r="T141" s="16">
        <f t="shared" si="0"/>
        <v>1.1327279398174228</v>
      </c>
      <c r="U141" s="16">
        <f t="shared" si="0"/>
        <v>1.5258170435468015</v>
      </c>
      <c r="V141" s="16">
        <f t="shared" si="0"/>
        <v>8.6308594512490302</v>
      </c>
      <c r="W141" s="16">
        <f t="shared" si="0"/>
        <v>51.123738812353949</v>
      </c>
      <c r="X141" s="16">
        <f t="shared" si="0"/>
        <v>1.4941198699169345</v>
      </c>
      <c r="Y141" s="16">
        <f t="shared" si="0"/>
        <v>1.6475400389046047</v>
      </c>
      <c r="Z141" s="16">
        <f t="shared" si="0"/>
        <v>0.65205729405057467</v>
      </c>
      <c r="AA141" s="16">
        <f t="shared" si="0"/>
        <v>0.80543441681768468</v>
      </c>
      <c r="AB141" s="16">
        <f t="shared" si="0"/>
        <v>4.6873459006151181</v>
      </c>
      <c r="AC141" s="16">
        <f t="shared" si="0"/>
        <v>0.76642313745680657</v>
      </c>
      <c r="AD141" s="16">
        <f t="shared" si="0"/>
        <v>220.78403323010218</v>
      </c>
      <c r="AE141" s="52"/>
      <c r="AF141" s="16"/>
      <c r="AG141" s="16"/>
      <c r="AH141" s="16"/>
      <c r="AI141" s="16"/>
      <c r="AJ141" s="16"/>
      <c r="AK141" s="16"/>
      <c r="AL141" s="41"/>
    </row>
    <row r="142" spans="1:38" ht="15" customHeight="1" thickBot="1">
      <c r="A142" s="82"/>
      <c r="B142" s="42"/>
      <c r="C142" s="83"/>
      <c r="D142" s="199" t="s">
        <v>455</v>
      </c>
      <c r="E142" s="198">
        <f>SUM(E14,E17,E18,E24,E48,E49,E50,E57,E72,E73,E131)/E141*100</f>
        <v>40.325889095023982</v>
      </c>
      <c r="F142" s="198">
        <f t="shared" ref="F142:G142" si="1">SUM(F14,F17,F18,F24,F48,F49,F50,F57,F72,F73,F131)/F141*100</f>
        <v>6.5304477804099301</v>
      </c>
      <c r="G142" s="198">
        <f t="shared" si="1"/>
        <v>99.15012005231128</v>
      </c>
      <c r="H142" s="202"/>
      <c r="I142" s="202"/>
      <c r="J142" s="198">
        <f>SUM(J14,J17,J18,J24,J48,J49,J50,J57,J72,J73,J131)/J141*100</f>
        <v>42.675308866736692</v>
      </c>
      <c r="K142" s="202"/>
      <c r="L142" s="202"/>
      <c r="M142" s="202"/>
      <c r="N142" s="198">
        <f t="shared" ref="N142:P142" si="2">SUM(N14,N17,N18,N24,N48,N49,N50,N57,N72,N73,N131)/N141*100</f>
        <v>64.940116449795951</v>
      </c>
      <c r="O142" s="198">
        <f t="shared" si="2"/>
        <v>45.442574179373892</v>
      </c>
      <c r="P142" s="198">
        <f t="shared" si="2"/>
        <v>88.751921714354111</v>
      </c>
      <c r="Q142" s="202"/>
      <c r="R142" s="202"/>
      <c r="S142" s="202"/>
      <c r="T142" s="202"/>
      <c r="U142" s="202"/>
      <c r="V142" s="202"/>
      <c r="W142" s="7"/>
      <c r="X142" s="7"/>
      <c r="Y142" s="7"/>
      <c r="Z142" s="7"/>
      <c r="AA142" s="7"/>
      <c r="AB142" s="7"/>
      <c r="AC142" s="7"/>
      <c r="AD142" s="7"/>
      <c r="AE142" s="53"/>
      <c r="AF142" s="8"/>
      <c r="AG142" s="8"/>
      <c r="AH142" s="8"/>
      <c r="AI142" s="8"/>
      <c r="AJ142" s="8"/>
      <c r="AK142" s="8"/>
      <c r="AL142" s="42"/>
    </row>
    <row r="143" spans="1:38" ht="15" customHeight="1" thickBot="1">
      <c r="A143" s="200"/>
      <c r="B143" s="42"/>
      <c r="C143" s="83"/>
      <c r="D143" s="199"/>
      <c r="E143" s="198">
        <f>SUM(E14,E17,E18,E24,E48,E49,E50,E57,E72,E73,E131)</f>
        <v>9.9963425792305962</v>
      </c>
      <c r="F143" s="198">
        <f t="shared" ref="F143:G143" si="3">SUM(F14,F17,F18,F24,F48,F49,F50,F57,F72,F73,F131)</f>
        <v>1.8154674523697605</v>
      </c>
      <c r="G143" s="198">
        <f t="shared" si="3"/>
        <v>62.730344862283062</v>
      </c>
      <c r="H143" s="202"/>
      <c r="I143" s="202"/>
      <c r="J143" s="198">
        <f>SUM(J14,J17,J18,J24,J48,J49,J50,J57,J72,J73,J131)</f>
        <v>8.3545610239621055</v>
      </c>
      <c r="K143" s="202"/>
      <c r="L143" s="202"/>
      <c r="M143" s="202"/>
      <c r="N143" s="198">
        <f t="shared" ref="N143:P143" si="4">SUM(N14,N17,N18,N24,N48,N49,N50,N57,N72,N73,N131)</f>
        <v>1.7999838283176046</v>
      </c>
      <c r="O143" s="198">
        <f t="shared" si="4"/>
        <v>0.10844928185259289</v>
      </c>
      <c r="P143" s="198">
        <f t="shared" si="4"/>
        <v>0.24391635405968481</v>
      </c>
      <c r="Q143" s="202"/>
      <c r="R143" s="202"/>
      <c r="S143" s="202"/>
      <c r="T143" s="202"/>
      <c r="U143" s="202"/>
      <c r="V143" s="202"/>
      <c r="W143" s="7"/>
      <c r="X143" s="7"/>
      <c r="Y143" s="7"/>
      <c r="Z143" s="7"/>
      <c r="AA143" s="7"/>
      <c r="AB143" s="7"/>
      <c r="AC143" s="7"/>
      <c r="AD143" s="7"/>
      <c r="AE143" s="201"/>
      <c r="AF143" s="8"/>
      <c r="AG143" s="8"/>
      <c r="AH143" s="8"/>
      <c r="AI143" s="8"/>
      <c r="AJ143" s="8"/>
      <c r="AK143" s="8"/>
      <c r="AL143" s="42"/>
    </row>
    <row r="144" spans="1:38" ht="26.25" hidden="1" customHeight="1" thickBot="1">
      <c r="A144" s="85"/>
      <c r="B144" s="43" t="s">
        <v>347</v>
      </c>
      <c r="C144" s="86" t="s">
        <v>354</v>
      </c>
      <c r="D144" s="87" t="s">
        <v>281</v>
      </c>
      <c r="E144" s="9" t="s">
        <v>444</v>
      </c>
      <c r="F144" s="9" t="s">
        <v>444</v>
      </c>
      <c r="G144" s="9" t="s">
        <v>444</v>
      </c>
      <c r="H144" s="9" t="s">
        <v>444</v>
      </c>
      <c r="I144" s="9" t="s">
        <v>444</v>
      </c>
      <c r="J144" s="9" t="s">
        <v>444</v>
      </c>
      <c r="K144" s="9" t="s">
        <v>444</v>
      </c>
      <c r="L144" s="9" t="s">
        <v>444</v>
      </c>
      <c r="M144" s="9" t="s">
        <v>444</v>
      </c>
      <c r="N144" s="9" t="s">
        <v>444</v>
      </c>
      <c r="O144" s="9" t="s">
        <v>444</v>
      </c>
      <c r="P144" s="9" t="s">
        <v>444</v>
      </c>
      <c r="Q144" s="9" t="s">
        <v>444</v>
      </c>
      <c r="R144" s="9" t="s">
        <v>444</v>
      </c>
      <c r="S144" s="9" t="s">
        <v>444</v>
      </c>
      <c r="T144" s="9" t="s">
        <v>444</v>
      </c>
      <c r="U144" s="9" t="s">
        <v>444</v>
      </c>
      <c r="V144" s="9" t="s">
        <v>444</v>
      </c>
      <c r="W144" s="9" t="s">
        <v>444</v>
      </c>
      <c r="X144" s="9" t="s">
        <v>444</v>
      </c>
      <c r="Y144" s="9" t="s">
        <v>444</v>
      </c>
      <c r="Z144" s="9" t="s">
        <v>444</v>
      </c>
      <c r="AA144" s="9" t="s">
        <v>444</v>
      </c>
      <c r="AB144" s="9" t="s">
        <v>444</v>
      </c>
      <c r="AC144" s="9" t="s">
        <v>444</v>
      </c>
      <c r="AD144" s="9" t="s">
        <v>444</v>
      </c>
      <c r="AE144" s="54"/>
      <c r="AF144" s="9" t="s">
        <v>444</v>
      </c>
      <c r="AG144" s="9" t="s">
        <v>444</v>
      </c>
      <c r="AH144" s="9" t="s">
        <v>444</v>
      </c>
      <c r="AI144" s="9" t="s">
        <v>444</v>
      </c>
      <c r="AJ144" s="9" t="s">
        <v>444</v>
      </c>
      <c r="AK144" s="9" t="s">
        <v>444</v>
      </c>
      <c r="AL144" s="43" t="s">
        <v>49</v>
      </c>
    </row>
    <row r="145" spans="1:38" ht="26.25" hidden="1" customHeight="1" thickBot="1">
      <c r="A145" s="85"/>
      <c r="B145" s="43" t="s">
        <v>348</v>
      </c>
      <c r="C145" s="86" t="s">
        <v>355</v>
      </c>
      <c r="D145" s="87" t="s">
        <v>281</v>
      </c>
      <c r="E145" s="9" t="s">
        <v>444</v>
      </c>
      <c r="F145" s="9" t="s">
        <v>444</v>
      </c>
      <c r="G145" s="9" t="s">
        <v>444</v>
      </c>
      <c r="H145" s="9" t="s">
        <v>444</v>
      </c>
      <c r="I145" s="9" t="s">
        <v>444</v>
      </c>
      <c r="J145" s="9" t="s">
        <v>444</v>
      </c>
      <c r="K145" s="9" t="s">
        <v>444</v>
      </c>
      <c r="L145" s="9" t="s">
        <v>444</v>
      </c>
      <c r="M145" s="9" t="s">
        <v>444</v>
      </c>
      <c r="N145" s="9" t="s">
        <v>444</v>
      </c>
      <c r="O145" s="9" t="s">
        <v>444</v>
      </c>
      <c r="P145" s="9" t="s">
        <v>444</v>
      </c>
      <c r="Q145" s="9" t="s">
        <v>444</v>
      </c>
      <c r="R145" s="9" t="s">
        <v>444</v>
      </c>
      <c r="S145" s="9" t="s">
        <v>444</v>
      </c>
      <c r="T145" s="9" t="s">
        <v>444</v>
      </c>
      <c r="U145" s="9" t="s">
        <v>444</v>
      </c>
      <c r="V145" s="9" t="s">
        <v>444</v>
      </c>
      <c r="W145" s="9" t="s">
        <v>444</v>
      </c>
      <c r="X145" s="9" t="s">
        <v>444</v>
      </c>
      <c r="Y145" s="9" t="s">
        <v>444</v>
      </c>
      <c r="Z145" s="9" t="s">
        <v>444</v>
      </c>
      <c r="AA145" s="9" t="s">
        <v>444</v>
      </c>
      <c r="AB145" s="9" t="s">
        <v>444</v>
      </c>
      <c r="AC145" s="9" t="s">
        <v>444</v>
      </c>
      <c r="AD145" s="9" t="s">
        <v>444</v>
      </c>
      <c r="AE145" s="54"/>
      <c r="AF145" s="9" t="s">
        <v>444</v>
      </c>
      <c r="AG145" s="9" t="s">
        <v>444</v>
      </c>
      <c r="AH145" s="9" t="s">
        <v>444</v>
      </c>
      <c r="AI145" s="9" t="s">
        <v>444</v>
      </c>
      <c r="AJ145" s="9" t="s">
        <v>444</v>
      </c>
      <c r="AK145" s="9" t="s">
        <v>444</v>
      </c>
      <c r="AL145" s="43" t="s">
        <v>49</v>
      </c>
    </row>
    <row r="146" spans="1:38" ht="26.25" hidden="1" customHeight="1" thickBot="1">
      <c r="A146" s="85"/>
      <c r="B146" s="43" t="s">
        <v>349</v>
      </c>
      <c r="C146" s="86" t="s">
        <v>356</v>
      </c>
      <c r="D146" s="87" t="s">
        <v>281</v>
      </c>
      <c r="E146" s="9" t="s">
        <v>444</v>
      </c>
      <c r="F146" s="9" t="s">
        <v>444</v>
      </c>
      <c r="G146" s="9" t="s">
        <v>444</v>
      </c>
      <c r="H146" s="9" t="s">
        <v>444</v>
      </c>
      <c r="I146" s="9" t="s">
        <v>444</v>
      </c>
      <c r="J146" s="9" t="s">
        <v>444</v>
      </c>
      <c r="K146" s="9" t="s">
        <v>444</v>
      </c>
      <c r="L146" s="9" t="s">
        <v>444</v>
      </c>
      <c r="M146" s="9" t="s">
        <v>444</v>
      </c>
      <c r="N146" s="9" t="s">
        <v>444</v>
      </c>
      <c r="O146" s="9" t="s">
        <v>444</v>
      </c>
      <c r="P146" s="9" t="s">
        <v>444</v>
      </c>
      <c r="Q146" s="9" t="s">
        <v>444</v>
      </c>
      <c r="R146" s="9" t="s">
        <v>444</v>
      </c>
      <c r="S146" s="9" t="s">
        <v>444</v>
      </c>
      <c r="T146" s="9" t="s">
        <v>444</v>
      </c>
      <c r="U146" s="9" t="s">
        <v>444</v>
      </c>
      <c r="V146" s="9" t="s">
        <v>444</v>
      </c>
      <c r="W146" s="9" t="s">
        <v>444</v>
      </c>
      <c r="X146" s="9" t="s">
        <v>444</v>
      </c>
      <c r="Y146" s="9" t="s">
        <v>444</v>
      </c>
      <c r="Z146" s="9" t="s">
        <v>444</v>
      </c>
      <c r="AA146" s="9" t="s">
        <v>444</v>
      </c>
      <c r="AB146" s="9" t="s">
        <v>444</v>
      </c>
      <c r="AC146" s="9" t="s">
        <v>444</v>
      </c>
      <c r="AD146" s="9" t="s">
        <v>444</v>
      </c>
      <c r="AE146" s="54"/>
      <c r="AF146" s="9" t="s">
        <v>444</v>
      </c>
      <c r="AG146" s="9" t="s">
        <v>444</v>
      </c>
      <c r="AH146" s="9" t="s">
        <v>444</v>
      </c>
      <c r="AI146" s="9" t="s">
        <v>444</v>
      </c>
      <c r="AJ146" s="9" t="s">
        <v>444</v>
      </c>
      <c r="AK146" s="9" t="s">
        <v>444</v>
      </c>
      <c r="AL146" s="43" t="s">
        <v>49</v>
      </c>
    </row>
    <row r="147" spans="1:38" ht="26.25" hidden="1" customHeight="1" thickBot="1">
      <c r="A147" s="85"/>
      <c r="B147" s="43" t="s">
        <v>350</v>
      </c>
      <c r="C147" s="86" t="s">
        <v>357</v>
      </c>
      <c r="D147" s="87" t="s">
        <v>281</v>
      </c>
      <c r="E147" s="9" t="s">
        <v>444</v>
      </c>
      <c r="F147" s="9" t="s">
        <v>444</v>
      </c>
      <c r="G147" s="9" t="s">
        <v>444</v>
      </c>
      <c r="H147" s="9" t="s">
        <v>444</v>
      </c>
      <c r="I147" s="9" t="s">
        <v>444</v>
      </c>
      <c r="J147" s="9" t="s">
        <v>444</v>
      </c>
      <c r="K147" s="9" t="s">
        <v>444</v>
      </c>
      <c r="L147" s="9" t="s">
        <v>444</v>
      </c>
      <c r="M147" s="9" t="s">
        <v>444</v>
      </c>
      <c r="N147" s="9" t="s">
        <v>444</v>
      </c>
      <c r="O147" s="9" t="s">
        <v>444</v>
      </c>
      <c r="P147" s="9" t="s">
        <v>444</v>
      </c>
      <c r="Q147" s="9" t="s">
        <v>444</v>
      </c>
      <c r="R147" s="9" t="s">
        <v>444</v>
      </c>
      <c r="S147" s="9" t="s">
        <v>444</v>
      </c>
      <c r="T147" s="9" t="s">
        <v>444</v>
      </c>
      <c r="U147" s="9" t="s">
        <v>444</v>
      </c>
      <c r="V147" s="9" t="s">
        <v>444</v>
      </c>
      <c r="W147" s="9" t="s">
        <v>444</v>
      </c>
      <c r="X147" s="9" t="s">
        <v>444</v>
      </c>
      <c r="Y147" s="9" t="s">
        <v>444</v>
      </c>
      <c r="Z147" s="9" t="s">
        <v>444</v>
      </c>
      <c r="AA147" s="9" t="s">
        <v>444</v>
      </c>
      <c r="AB147" s="9" t="s">
        <v>444</v>
      </c>
      <c r="AC147" s="9" t="s">
        <v>444</v>
      </c>
      <c r="AD147" s="9" t="s">
        <v>444</v>
      </c>
      <c r="AE147" s="54"/>
      <c r="AF147" s="9" t="s">
        <v>444</v>
      </c>
      <c r="AG147" s="9" t="s">
        <v>444</v>
      </c>
      <c r="AH147" s="9" t="s">
        <v>444</v>
      </c>
      <c r="AI147" s="9" t="s">
        <v>444</v>
      </c>
      <c r="AJ147" s="9" t="s">
        <v>444</v>
      </c>
      <c r="AK147" s="9" t="s">
        <v>444</v>
      </c>
      <c r="AL147" s="43" t="s">
        <v>49</v>
      </c>
    </row>
    <row r="148" spans="1:38" ht="26.25" hidden="1" customHeight="1" thickBot="1">
      <c r="A148" s="85"/>
      <c r="B148" s="43" t="s">
        <v>351</v>
      </c>
      <c r="C148" s="86" t="s">
        <v>358</v>
      </c>
      <c r="D148" s="87" t="s">
        <v>281</v>
      </c>
      <c r="E148" s="9" t="s">
        <v>444</v>
      </c>
      <c r="F148" s="9" t="s">
        <v>444</v>
      </c>
      <c r="G148" s="9" t="s">
        <v>444</v>
      </c>
      <c r="H148" s="9" t="s">
        <v>444</v>
      </c>
      <c r="I148" s="9" t="s">
        <v>444</v>
      </c>
      <c r="J148" s="9" t="s">
        <v>444</v>
      </c>
      <c r="K148" s="9" t="s">
        <v>444</v>
      </c>
      <c r="L148" s="9" t="s">
        <v>444</v>
      </c>
      <c r="M148" s="9" t="s">
        <v>444</v>
      </c>
      <c r="N148" s="9" t="s">
        <v>444</v>
      </c>
      <c r="O148" s="9" t="s">
        <v>444</v>
      </c>
      <c r="P148" s="9" t="s">
        <v>444</v>
      </c>
      <c r="Q148" s="9" t="s">
        <v>444</v>
      </c>
      <c r="R148" s="9" t="s">
        <v>444</v>
      </c>
      <c r="S148" s="9" t="s">
        <v>444</v>
      </c>
      <c r="T148" s="9" t="s">
        <v>444</v>
      </c>
      <c r="U148" s="9" t="s">
        <v>444</v>
      </c>
      <c r="V148" s="9" t="s">
        <v>444</v>
      </c>
      <c r="W148" s="9" t="s">
        <v>444</v>
      </c>
      <c r="X148" s="9" t="s">
        <v>444</v>
      </c>
      <c r="Y148" s="9" t="s">
        <v>444</v>
      </c>
      <c r="Z148" s="9" t="s">
        <v>444</v>
      </c>
      <c r="AA148" s="9" t="s">
        <v>444</v>
      </c>
      <c r="AB148" s="9" t="s">
        <v>444</v>
      </c>
      <c r="AC148" s="9" t="s">
        <v>444</v>
      </c>
      <c r="AD148" s="9" t="s">
        <v>444</v>
      </c>
      <c r="AE148" s="54"/>
      <c r="AF148" s="9" t="s">
        <v>444</v>
      </c>
      <c r="AG148" s="9" t="s">
        <v>444</v>
      </c>
      <c r="AH148" s="9" t="s">
        <v>444</v>
      </c>
      <c r="AI148" s="9" t="s">
        <v>444</v>
      </c>
      <c r="AJ148" s="9" t="s">
        <v>444</v>
      </c>
      <c r="AK148" s="9" t="s">
        <v>444</v>
      </c>
      <c r="AL148" s="43" t="s">
        <v>49</v>
      </c>
    </row>
    <row r="149" spans="1:38" ht="26.25" hidden="1" customHeight="1" thickBot="1">
      <c r="A149" s="85"/>
      <c r="B149" s="43" t="s">
        <v>352</v>
      </c>
      <c r="C149" s="86" t="s">
        <v>359</v>
      </c>
      <c r="D149" s="87" t="s">
        <v>281</v>
      </c>
      <c r="E149" s="9" t="s">
        <v>444</v>
      </c>
      <c r="F149" s="9" t="s">
        <v>444</v>
      </c>
      <c r="G149" s="9" t="s">
        <v>444</v>
      </c>
      <c r="H149" s="9" t="s">
        <v>444</v>
      </c>
      <c r="I149" s="9" t="s">
        <v>444</v>
      </c>
      <c r="J149" s="9" t="s">
        <v>444</v>
      </c>
      <c r="K149" s="9" t="s">
        <v>444</v>
      </c>
      <c r="L149" s="9" t="s">
        <v>444</v>
      </c>
      <c r="M149" s="9" t="s">
        <v>444</v>
      </c>
      <c r="N149" s="9" t="s">
        <v>444</v>
      </c>
      <c r="O149" s="9" t="s">
        <v>444</v>
      </c>
      <c r="P149" s="9" t="s">
        <v>444</v>
      </c>
      <c r="Q149" s="9" t="s">
        <v>444</v>
      </c>
      <c r="R149" s="9" t="s">
        <v>444</v>
      </c>
      <c r="S149" s="9" t="s">
        <v>444</v>
      </c>
      <c r="T149" s="9" t="s">
        <v>444</v>
      </c>
      <c r="U149" s="9" t="s">
        <v>444</v>
      </c>
      <c r="V149" s="9" t="s">
        <v>444</v>
      </c>
      <c r="W149" s="9" t="s">
        <v>444</v>
      </c>
      <c r="X149" s="9" t="s">
        <v>444</v>
      </c>
      <c r="Y149" s="9" t="s">
        <v>444</v>
      </c>
      <c r="Z149" s="9" t="s">
        <v>444</v>
      </c>
      <c r="AA149" s="9" t="s">
        <v>444</v>
      </c>
      <c r="AB149" s="9" t="s">
        <v>444</v>
      </c>
      <c r="AC149" s="9" t="s">
        <v>444</v>
      </c>
      <c r="AD149" s="9" t="s">
        <v>444</v>
      </c>
      <c r="AE149" s="54"/>
      <c r="AF149" s="9" t="s">
        <v>444</v>
      </c>
      <c r="AG149" s="9" t="s">
        <v>444</v>
      </c>
      <c r="AH149" s="9" t="s">
        <v>444</v>
      </c>
      <c r="AI149" s="9" t="s">
        <v>444</v>
      </c>
      <c r="AJ149" s="9" t="s">
        <v>444</v>
      </c>
      <c r="AK149" s="9" t="s">
        <v>444</v>
      </c>
      <c r="AL149" s="43" t="s">
        <v>413</v>
      </c>
    </row>
    <row r="150" spans="1:38" ht="26.25" hidden="1" customHeight="1" thickBot="1">
      <c r="A150" s="85" t="s">
        <v>430</v>
      </c>
      <c r="B150" s="43" t="s">
        <v>353</v>
      </c>
      <c r="C150" s="86" t="s">
        <v>360</v>
      </c>
      <c r="D150" s="87" t="s">
        <v>281</v>
      </c>
      <c r="E150" s="9" t="s">
        <v>444</v>
      </c>
      <c r="F150" s="9" t="s">
        <v>444</v>
      </c>
      <c r="G150" s="9" t="s">
        <v>444</v>
      </c>
      <c r="H150" s="9" t="s">
        <v>444</v>
      </c>
      <c r="I150" s="9" t="s">
        <v>444</v>
      </c>
      <c r="J150" s="9" t="s">
        <v>444</v>
      </c>
      <c r="K150" s="9" t="s">
        <v>444</v>
      </c>
      <c r="L150" s="9" t="s">
        <v>444</v>
      </c>
      <c r="M150" s="9" t="s">
        <v>444</v>
      </c>
      <c r="N150" s="9" t="s">
        <v>444</v>
      </c>
      <c r="O150" s="9" t="s">
        <v>444</v>
      </c>
      <c r="P150" s="9" t="s">
        <v>444</v>
      </c>
      <c r="Q150" s="9" t="s">
        <v>444</v>
      </c>
      <c r="R150" s="9" t="s">
        <v>444</v>
      </c>
      <c r="S150" s="9" t="s">
        <v>444</v>
      </c>
      <c r="T150" s="9" t="s">
        <v>444</v>
      </c>
      <c r="U150" s="9" t="s">
        <v>444</v>
      </c>
      <c r="V150" s="9" t="s">
        <v>444</v>
      </c>
      <c r="W150" s="9" t="s">
        <v>444</v>
      </c>
      <c r="X150" s="9" t="s">
        <v>444</v>
      </c>
      <c r="Y150" s="9" t="s">
        <v>444</v>
      </c>
      <c r="Z150" s="9" t="s">
        <v>444</v>
      </c>
      <c r="AA150" s="9" t="s">
        <v>444</v>
      </c>
      <c r="AB150" s="9" t="s">
        <v>444</v>
      </c>
      <c r="AC150" s="9" t="s">
        <v>444</v>
      </c>
      <c r="AD150" s="9" t="s">
        <v>444</v>
      </c>
      <c r="AE150" s="54"/>
      <c r="AF150" s="9" t="s">
        <v>444</v>
      </c>
      <c r="AG150" s="9" t="s">
        <v>444</v>
      </c>
      <c r="AH150" s="9" t="s">
        <v>444</v>
      </c>
      <c r="AI150" s="9" t="s">
        <v>444</v>
      </c>
      <c r="AJ150" s="9" t="s">
        <v>444</v>
      </c>
      <c r="AK150" s="9" t="s">
        <v>444</v>
      </c>
      <c r="AL150" s="43" t="s">
        <v>413</v>
      </c>
    </row>
    <row r="151" spans="1:38" ht="15" customHeight="1" thickBot="1">
      <c r="A151" s="93"/>
      <c r="B151" s="94"/>
      <c r="C151" s="94"/>
      <c r="D151" s="84"/>
      <c r="E151"/>
      <c r="F151"/>
      <c r="G151"/>
      <c r="H151"/>
      <c r="I151"/>
      <c r="J151"/>
      <c r="K151"/>
      <c r="L151"/>
      <c r="M151"/>
      <c r="N151"/>
      <c r="O151" s="84"/>
      <c r="P151" s="84"/>
      <c r="Q151" s="84"/>
      <c r="R151" s="84"/>
      <c r="S151" s="84"/>
      <c r="T151" s="84"/>
      <c r="U151" s="84"/>
      <c r="V151" s="84"/>
      <c r="W151" s="84"/>
      <c r="X151" s="84"/>
      <c r="Y151" s="84"/>
      <c r="Z151" s="84"/>
      <c r="AA151" s="84"/>
      <c r="AB151" s="84"/>
      <c r="AC151" s="84"/>
      <c r="AD151" s="84"/>
      <c r="AE151" s="57"/>
      <c r="AF151" s="84"/>
      <c r="AG151" s="84"/>
      <c r="AH151" s="84"/>
      <c r="AI151" s="84"/>
      <c r="AJ151" s="84"/>
      <c r="AK151" s="84"/>
      <c r="AL151" s="46"/>
    </row>
    <row r="152" spans="1:38" ht="26.25" customHeight="1" thickBot="1">
      <c r="A152" s="88"/>
      <c r="B152" s="44" t="s">
        <v>325</v>
      </c>
      <c r="C152" s="89" t="s">
        <v>369</v>
      </c>
      <c r="D152" s="88"/>
      <c r="E152" s="88" t="s">
        <v>444</v>
      </c>
      <c r="F152" s="88" t="s">
        <v>444</v>
      </c>
      <c r="G152" s="88" t="s">
        <v>444</v>
      </c>
      <c r="H152" s="88" t="s">
        <v>444</v>
      </c>
      <c r="I152" s="88" t="s">
        <v>444</v>
      </c>
      <c r="J152" s="88" t="s">
        <v>444</v>
      </c>
      <c r="K152" s="88" t="s">
        <v>444</v>
      </c>
      <c r="L152" s="88" t="s">
        <v>444</v>
      </c>
      <c r="M152" s="88" t="s">
        <v>444</v>
      </c>
      <c r="N152" s="88" t="s">
        <v>444</v>
      </c>
      <c r="O152" s="88" t="s">
        <v>444</v>
      </c>
      <c r="P152" s="88" t="s">
        <v>444</v>
      </c>
      <c r="Q152" s="88" t="s">
        <v>444</v>
      </c>
      <c r="R152" s="88" t="s">
        <v>444</v>
      </c>
      <c r="S152" s="88" t="s">
        <v>444</v>
      </c>
      <c r="T152" s="88" t="s">
        <v>444</v>
      </c>
      <c r="U152" s="88" t="s">
        <v>444</v>
      </c>
      <c r="V152" s="88" t="s">
        <v>444</v>
      </c>
      <c r="W152" s="88" t="s">
        <v>444</v>
      </c>
      <c r="X152" s="88" t="s">
        <v>444</v>
      </c>
      <c r="Y152" s="88" t="s">
        <v>444</v>
      </c>
      <c r="Z152" s="88" t="s">
        <v>444</v>
      </c>
      <c r="AA152" s="88" t="s">
        <v>444</v>
      </c>
      <c r="AB152" s="88" t="s">
        <v>444</v>
      </c>
      <c r="AC152" s="88" t="s">
        <v>444</v>
      </c>
      <c r="AD152" s="88" t="s">
        <v>444</v>
      </c>
      <c r="AE152" s="170"/>
      <c r="AF152" s="88" t="s">
        <v>444</v>
      </c>
      <c r="AG152" s="88" t="s">
        <v>444</v>
      </c>
      <c r="AH152" s="88" t="s">
        <v>444</v>
      </c>
      <c r="AI152" s="88" t="s">
        <v>444</v>
      </c>
      <c r="AJ152" s="88" t="s">
        <v>444</v>
      </c>
      <c r="AK152" s="88" t="s">
        <v>442</v>
      </c>
      <c r="AL152" s="44"/>
    </row>
    <row r="153" spans="1:38" ht="37.5" customHeight="1" thickBot="1">
      <c r="A153" s="90"/>
      <c r="B153" s="91" t="s">
        <v>367</v>
      </c>
      <c r="C153" s="92" t="s">
        <v>364</v>
      </c>
      <c r="D153" s="90" t="s">
        <v>297</v>
      </c>
      <c r="E153" s="11">
        <f t="shared" ref="E153:AD153" si="5">SUM(E$141, E$152, IF(AND(ISNUMBER(SEARCH($B$4,"AT|BE|CH|GB|IE|LT|LU|NL")),SUM(E$144:E$150)&gt;0),SUM(E$144:E$150)-SUM(E$27:E$33),0))</f>
        <v>24.788895678592976</v>
      </c>
      <c r="F153" s="11">
        <f t="shared" si="5"/>
        <v>27.800045470324541</v>
      </c>
      <c r="G153" s="11">
        <f t="shared" si="5"/>
        <v>63.268047309662087</v>
      </c>
      <c r="H153" s="11">
        <f t="shared" si="5"/>
        <v>9.7174256297011201</v>
      </c>
      <c r="I153" s="11">
        <f t="shared" si="5"/>
        <v>12.978322331825595</v>
      </c>
      <c r="J153" s="11">
        <f t="shared" si="5"/>
        <v>19.577037040437393</v>
      </c>
      <c r="K153" s="11">
        <f t="shared" si="5"/>
        <v>24.687652800117952</v>
      </c>
      <c r="L153" s="11">
        <f t="shared" si="5"/>
        <v>1.4103899099079991</v>
      </c>
      <c r="M153" s="11">
        <f t="shared" si="5"/>
        <v>63.231656040993215</v>
      </c>
      <c r="N153" s="11">
        <f t="shared" si="5"/>
        <v>2.771759471218596</v>
      </c>
      <c r="O153" s="11">
        <f t="shared" si="5"/>
        <v>0.23865127319705706</v>
      </c>
      <c r="P153" s="11">
        <f t="shared" si="5"/>
        <v>0.27482937760460402</v>
      </c>
      <c r="Q153" s="11">
        <f t="shared" si="5"/>
        <v>0.53717037978433857</v>
      </c>
      <c r="R153" s="11">
        <f t="shared" si="5"/>
        <v>0.79476845390033746</v>
      </c>
      <c r="S153" s="11">
        <f t="shared" si="5"/>
        <v>2.5598322310354256</v>
      </c>
      <c r="T153" s="11">
        <f t="shared" si="5"/>
        <v>1.1327279398174228</v>
      </c>
      <c r="U153" s="11">
        <f t="shared" si="5"/>
        <v>1.5258170435468015</v>
      </c>
      <c r="V153" s="11">
        <f t="shared" si="5"/>
        <v>8.6308594512490302</v>
      </c>
      <c r="W153" s="11">
        <f t="shared" si="5"/>
        <v>51.123738812353949</v>
      </c>
      <c r="X153" s="11">
        <f t="shared" si="5"/>
        <v>1.4941198699169345</v>
      </c>
      <c r="Y153" s="11">
        <f t="shared" si="5"/>
        <v>1.6475400389046047</v>
      </c>
      <c r="Z153" s="11">
        <f t="shared" si="5"/>
        <v>0.65205729405057467</v>
      </c>
      <c r="AA153" s="11">
        <f t="shared" si="5"/>
        <v>0.80543441681768468</v>
      </c>
      <c r="AB153" s="11">
        <f t="shared" si="5"/>
        <v>4.6873459006151181</v>
      </c>
      <c r="AC153" s="11">
        <f t="shared" si="5"/>
        <v>0.76642313745680657</v>
      </c>
      <c r="AD153" s="11">
        <f t="shared" si="5"/>
        <v>220.78403323010218</v>
      </c>
      <c r="AE153" s="54"/>
      <c r="AF153" s="11"/>
      <c r="AG153" s="11"/>
      <c r="AH153" s="11"/>
      <c r="AI153" s="11"/>
      <c r="AJ153" s="11"/>
      <c r="AK153" s="11"/>
      <c r="AL153" s="45"/>
    </row>
    <row r="154" spans="1:38" ht="26.25" customHeight="1" thickBot="1">
      <c r="A154" s="88"/>
      <c r="B154" s="44" t="s">
        <v>326</v>
      </c>
      <c r="C154" s="89" t="s">
        <v>370</v>
      </c>
      <c r="D154" s="88" t="s">
        <v>320</v>
      </c>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55"/>
      <c r="AF154" s="10"/>
      <c r="AG154" s="10"/>
      <c r="AH154" s="10"/>
      <c r="AI154" s="10"/>
      <c r="AJ154" s="10"/>
      <c r="AK154" s="10"/>
      <c r="AL154" s="44"/>
    </row>
    <row r="155" spans="1:38" ht="37.5" customHeight="1" thickBot="1">
      <c r="A155" s="90"/>
      <c r="B155" s="91" t="s">
        <v>368</v>
      </c>
      <c r="C155" s="92" t="s">
        <v>365</v>
      </c>
      <c r="D155" s="90" t="s">
        <v>324</v>
      </c>
      <c r="E155" s="11">
        <f>SUM(E$141, E$154, -1 * IF(OR($B$6=2005,$B$6&gt;=2020),SUM(E$99:E$122),0), IF(AND(ISNUMBER(SEARCH($B$4,"AT|BE|CH|GB|IE|LT|LU|NL")),SUM(E$144:E$150)&gt;0),SUM(E$144:E$150)-SUM(E$27:E$33),0))</f>
        <v>24.788895678592976</v>
      </c>
      <c r="F155" s="11">
        <f>SUM(F$141, F$154, -1 * IF(OR($B$6=2005,$B$6&gt;=2020),SUM(F$99:F$122),0), IF(AND(ISNUMBER(SEARCH($B$4,"AT|BE|CH|GB|IE|LT|LU|NL")),SUM(F$144:F$150)&gt;0),SUM(F$144:F$150)-SUM(F$27:F$33),0))</f>
        <v>27.800045470324541</v>
      </c>
      <c r="G155" s="11">
        <f t="shared" ref="G155:AD155" si="6">SUM(G$141, G$154, IF(AND(ISNUMBER(SEARCH($B$4,"AT|BE|CH|GB|IE|LT|LU|NL")),SUM(G$144:G$150)&gt;0),SUM(G$144:G$150)-SUM(G$27:G$33),0))</f>
        <v>63.268047309662087</v>
      </c>
      <c r="H155" s="11">
        <f t="shared" si="6"/>
        <v>9.7174256297011201</v>
      </c>
      <c r="I155" s="11">
        <f t="shared" si="6"/>
        <v>12.978322331825595</v>
      </c>
      <c r="J155" s="11">
        <f t="shared" si="6"/>
        <v>19.577037040437393</v>
      </c>
      <c r="K155" s="11">
        <f t="shared" si="6"/>
        <v>24.687652800117952</v>
      </c>
      <c r="L155" s="11">
        <f t="shared" si="6"/>
        <v>1.4103899099079991</v>
      </c>
      <c r="M155" s="11">
        <f t="shared" si="6"/>
        <v>63.231656040993215</v>
      </c>
      <c r="N155" s="11">
        <f t="shared" si="6"/>
        <v>2.771759471218596</v>
      </c>
      <c r="O155" s="11">
        <f t="shared" si="6"/>
        <v>0.23865127319705706</v>
      </c>
      <c r="P155" s="11">
        <f t="shared" si="6"/>
        <v>0.27482937760460402</v>
      </c>
      <c r="Q155" s="11">
        <f t="shared" si="6"/>
        <v>0.53717037978433857</v>
      </c>
      <c r="R155" s="11">
        <f t="shared" si="6"/>
        <v>0.79476845390033746</v>
      </c>
      <c r="S155" s="11">
        <f t="shared" si="6"/>
        <v>2.5598322310354256</v>
      </c>
      <c r="T155" s="11">
        <f t="shared" si="6"/>
        <v>1.1327279398174228</v>
      </c>
      <c r="U155" s="11">
        <f t="shared" si="6"/>
        <v>1.5258170435468015</v>
      </c>
      <c r="V155" s="11">
        <f t="shared" si="6"/>
        <v>8.6308594512490302</v>
      </c>
      <c r="W155" s="11">
        <f t="shared" si="6"/>
        <v>51.123738812353949</v>
      </c>
      <c r="X155" s="11">
        <f t="shared" si="6"/>
        <v>1.4941198699169345</v>
      </c>
      <c r="Y155" s="11">
        <f t="shared" si="6"/>
        <v>1.6475400389046047</v>
      </c>
      <c r="Z155" s="11">
        <f t="shared" si="6"/>
        <v>0.65205729405057467</v>
      </c>
      <c r="AA155" s="11">
        <f t="shared" si="6"/>
        <v>0.80543441681768468</v>
      </c>
      <c r="AB155" s="11">
        <f t="shared" si="6"/>
        <v>4.6873459006151181</v>
      </c>
      <c r="AC155" s="11">
        <f t="shared" si="6"/>
        <v>0.76642313745680657</v>
      </c>
      <c r="AD155" s="11">
        <f t="shared" si="6"/>
        <v>220.78403323010218</v>
      </c>
      <c r="AE155" s="56"/>
      <c r="AF155" s="11"/>
      <c r="AG155" s="11"/>
      <c r="AH155" s="11"/>
      <c r="AI155" s="11"/>
      <c r="AJ155" s="11"/>
      <c r="AK155" s="11"/>
      <c r="AL155" s="45"/>
    </row>
    <row r="156" spans="1:38" ht="15" customHeight="1" thickBot="1">
      <c r="A156" s="93"/>
      <c r="B156" s="94"/>
      <c r="C156" s="94"/>
      <c r="D156" s="84"/>
      <c r="E156"/>
      <c r="F156"/>
      <c r="G156"/>
      <c r="H156"/>
      <c r="I156"/>
      <c r="J156"/>
      <c r="K156"/>
      <c r="L156"/>
      <c r="M156"/>
      <c r="N156"/>
      <c r="O156" s="84"/>
      <c r="P156" s="84"/>
      <c r="Q156" s="84"/>
      <c r="R156" s="84"/>
      <c r="S156" s="84"/>
      <c r="T156" s="84"/>
      <c r="U156" s="84"/>
      <c r="V156" s="84"/>
      <c r="W156" s="84"/>
      <c r="X156" s="84"/>
      <c r="Y156" s="84"/>
      <c r="Z156" s="84"/>
      <c r="AA156" s="84"/>
      <c r="AB156" s="84"/>
      <c r="AC156" s="84"/>
      <c r="AD156" s="84"/>
      <c r="AE156" s="57"/>
      <c r="AF156" s="84"/>
      <c r="AG156" s="84"/>
      <c r="AH156" s="84"/>
      <c r="AI156" s="84"/>
      <c r="AJ156" s="84"/>
      <c r="AK156" s="84"/>
      <c r="AL156" s="46"/>
    </row>
    <row r="157" spans="1:38" ht="26.25" customHeight="1" thickBot="1">
      <c r="A157" s="95" t="s">
        <v>363</v>
      </c>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c r="AA157" s="96"/>
      <c r="AB157" s="96"/>
      <c r="AC157" s="96"/>
      <c r="AD157" s="96"/>
      <c r="AE157" s="58"/>
      <c r="AF157" s="96"/>
      <c r="AG157" s="96"/>
      <c r="AH157" s="96"/>
      <c r="AI157" s="96"/>
      <c r="AJ157" s="96"/>
      <c r="AK157" s="96"/>
      <c r="AL157" s="47"/>
    </row>
    <row r="158" spans="1:38" ht="26.25" customHeight="1" thickBot="1">
      <c r="A158" s="48" t="s">
        <v>327</v>
      </c>
      <c r="B158" s="48" t="s">
        <v>328</v>
      </c>
      <c r="C158" s="97" t="s">
        <v>329</v>
      </c>
      <c r="D158" s="98"/>
      <c r="E158" s="98">
        <v>6.0424384388000005E-2</v>
      </c>
      <c r="F158" s="98">
        <v>0.28701582584300001</v>
      </c>
      <c r="G158" s="98">
        <v>1.5106096097000001E-2</v>
      </c>
      <c r="H158" s="98" t="s">
        <v>443</v>
      </c>
      <c r="I158" s="98" t="s">
        <v>443</v>
      </c>
      <c r="J158" s="98" t="s">
        <v>443</v>
      </c>
      <c r="K158" s="98" t="s">
        <v>443</v>
      </c>
      <c r="L158" s="98" t="s">
        <v>443</v>
      </c>
      <c r="M158" s="98">
        <v>18.127315316400004</v>
      </c>
      <c r="N158" s="98" t="s">
        <v>443</v>
      </c>
      <c r="O158" s="98" t="s">
        <v>443</v>
      </c>
      <c r="P158" s="98" t="s">
        <v>443</v>
      </c>
      <c r="Q158" s="98" t="s">
        <v>443</v>
      </c>
      <c r="R158" s="98" t="s">
        <v>443</v>
      </c>
      <c r="S158" s="98" t="s">
        <v>443</v>
      </c>
      <c r="T158" s="98" t="s">
        <v>443</v>
      </c>
      <c r="U158" s="98" t="s">
        <v>443</v>
      </c>
      <c r="V158" s="98" t="s">
        <v>443</v>
      </c>
      <c r="W158" s="98" t="s">
        <v>443</v>
      </c>
      <c r="X158" s="98" t="s">
        <v>443</v>
      </c>
      <c r="Y158" s="98" t="s">
        <v>443</v>
      </c>
      <c r="Z158" s="98" t="s">
        <v>443</v>
      </c>
      <c r="AA158" s="98" t="s">
        <v>443</v>
      </c>
      <c r="AB158" s="98" t="s">
        <v>443</v>
      </c>
      <c r="AC158" s="98" t="s">
        <v>443</v>
      </c>
      <c r="AD158" s="98" t="s">
        <v>443</v>
      </c>
      <c r="AE158" s="54"/>
      <c r="AF158" s="98" t="s">
        <v>444</v>
      </c>
      <c r="AG158" s="98" t="s">
        <v>442</v>
      </c>
      <c r="AH158" s="98" t="s">
        <v>442</v>
      </c>
      <c r="AI158" s="98" t="s">
        <v>444</v>
      </c>
      <c r="AJ158" s="98" t="s">
        <v>442</v>
      </c>
      <c r="AK158" s="98">
        <v>651.37486370264003</v>
      </c>
      <c r="AL158" s="48" t="s">
        <v>49</v>
      </c>
    </row>
    <row r="159" spans="1:38" ht="26.25" customHeight="1" thickBot="1">
      <c r="A159" s="48" t="s">
        <v>327</v>
      </c>
      <c r="B159" s="48" t="s">
        <v>330</v>
      </c>
      <c r="C159" s="97" t="s">
        <v>331</v>
      </c>
      <c r="D159" s="98"/>
      <c r="E159" s="98" t="s">
        <v>442</v>
      </c>
      <c r="F159" s="98" t="s">
        <v>442</v>
      </c>
      <c r="G159" s="98" t="s">
        <v>442</v>
      </c>
      <c r="H159" s="98" t="s">
        <v>442</v>
      </c>
      <c r="I159" s="98" t="s">
        <v>442</v>
      </c>
      <c r="J159" s="98" t="s">
        <v>442</v>
      </c>
      <c r="K159" s="98" t="s">
        <v>442</v>
      </c>
      <c r="L159" s="98" t="s">
        <v>442</v>
      </c>
      <c r="M159" s="98" t="s">
        <v>442</v>
      </c>
      <c r="N159" s="98" t="s">
        <v>442</v>
      </c>
      <c r="O159" s="98" t="s">
        <v>442</v>
      </c>
      <c r="P159" s="98" t="s">
        <v>442</v>
      </c>
      <c r="Q159" s="98" t="s">
        <v>442</v>
      </c>
      <c r="R159" s="98" t="s">
        <v>442</v>
      </c>
      <c r="S159" s="98" t="s">
        <v>442</v>
      </c>
      <c r="T159" s="98" t="s">
        <v>442</v>
      </c>
      <c r="U159" s="98" t="s">
        <v>442</v>
      </c>
      <c r="V159" s="98" t="s">
        <v>442</v>
      </c>
      <c r="W159" s="98" t="s">
        <v>442</v>
      </c>
      <c r="X159" s="98" t="s">
        <v>442</v>
      </c>
      <c r="Y159" s="98" t="s">
        <v>442</v>
      </c>
      <c r="Z159" s="98" t="s">
        <v>442</v>
      </c>
      <c r="AA159" s="98" t="s">
        <v>442</v>
      </c>
      <c r="AB159" s="98" t="s">
        <v>442</v>
      </c>
      <c r="AC159" s="98" t="s">
        <v>442</v>
      </c>
      <c r="AD159" s="98" t="s">
        <v>442</v>
      </c>
      <c r="AE159" s="54"/>
      <c r="AF159" s="98" t="s">
        <v>444</v>
      </c>
      <c r="AG159" s="98" t="s">
        <v>442</v>
      </c>
      <c r="AH159" s="98" t="s">
        <v>442</v>
      </c>
      <c r="AI159" s="98" t="s">
        <v>444</v>
      </c>
      <c r="AJ159" s="98" t="s">
        <v>442</v>
      </c>
      <c r="AK159" s="98" t="s">
        <v>442</v>
      </c>
      <c r="AL159" s="48" t="s">
        <v>49</v>
      </c>
    </row>
    <row r="160" spans="1:38" ht="26.25" customHeight="1" thickBot="1">
      <c r="A160" s="48" t="s">
        <v>332</v>
      </c>
      <c r="B160" s="48" t="s">
        <v>333</v>
      </c>
      <c r="C160" s="97" t="s">
        <v>411</v>
      </c>
      <c r="D160" s="98"/>
      <c r="E160" s="98" t="s">
        <v>442</v>
      </c>
      <c r="F160" s="98" t="s">
        <v>442</v>
      </c>
      <c r="G160" s="98" t="s">
        <v>442</v>
      </c>
      <c r="H160" s="98" t="s">
        <v>442</v>
      </c>
      <c r="I160" s="98" t="s">
        <v>442</v>
      </c>
      <c r="J160" s="98" t="s">
        <v>442</v>
      </c>
      <c r="K160" s="98" t="s">
        <v>442</v>
      </c>
      <c r="L160" s="98" t="s">
        <v>442</v>
      </c>
      <c r="M160" s="98" t="s">
        <v>442</v>
      </c>
      <c r="N160" s="98" t="s">
        <v>442</v>
      </c>
      <c r="O160" s="98" t="s">
        <v>442</v>
      </c>
      <c r="P160" s="98" t="s">
        <v>442</v>
      </c>
      <c r="Q160" s="98" t="s">
        <v>442</v>
      </c>
      <c r="R160" s="98" t="s">
        <v>442</v>
      </c>
      <c r="S160" s="98" t="s">
        <v>442</v>
      </c>
      <c r="T160" s="98" t="s">
        <v>442</v>
      </c>
      <c r="U160" s="98" t="s">
        <v>442</v>
      </c>
      <c r="V160" s="98" t="s">
        <v>442</v>
      </c>
      <c r="W160" s="98" t="s">
        <v>442</v>
      </c>
      <c r="X160" s="98" t="s">
        <v>442</v>
      </c>
      <c r="Y160" s="98" t="s">
        <v>442</v>
      </c>
      <c r="Z160" s="98" t="s">
        <v>442</v>
      </c>
      <c r="AA160" s="98" t="s">
        <v>442</v>
      </c>
      <c r="AB160" s="98" t="s">
        <v>442</v>
      </c>
      <c r="AC160" s="98" t="s">
        <v>442</v>
      </c>
      <c r="AD160" s="98" t="s">
        <v>442</v>
      </c>
      <c r="AE160" s="54"/>
      <c r="AF160" s="98" t="s">
        <v>442</v>
      </c>
      <c r="AG160" s="98" t="s">
        <v>442</v>
      </c>
      <c r="AH160" s="98" t="s">
        <v>442</v>
      </c>
      <c r="AI160" s="98" t="s">
        <v>442</v>
      </c>
      <c r="AJ160" s="98" t="s">
        <v>442</v>
      </c>
      <c r="AK160" s="98" t="s">
        <v>442</v>
      </c>
      <c r="AL160" s="48" t="s">
        <v>49</v>
      </c>
    </row>
    <row r="161" spans="1:38" ht="26.25" customHeight="1" thickBot="1">
      <c r="A161" s="48" t="s">
        <v>334</v>
      </c>
      <c r="B161" s="48" t="s">
        <v>335</v>
      </c>
      <c r="C161" s="97" t="s">
        <v>336</v>
      </c>
      <c r="D161" s="98"/>
      <c r="E161" s="98" t="s">
        <v>444</v>
      </c>
      <c r="F161" s="98" t="s">
        <v>444</v>
      </c>
      <c r="G161" s="98" t="s">
        <v>444</v>
      </c>
      <c r="H161" s="98" t="s">
        <v>444</v>
      </c>
      <c r="I161" s="98" t="s">
        <v>444</v>
      </c>
      <c r="J161" s="98" t="s">
        <v>444</v>
      </c>
      <c r="K161" s="98" t="s">
        <v>444</v>
      </c>
      <c r="L161" s="98" t="s">
        <v>444</v>
      </c>
      <c r="M161" s="98" t="s">
        <v>444</v>
      </c>
      <c r="N161" s="98" t="s">
        <v>444</v>
      </c>
      <c r="O161" s="98" t="s">
        <v>444</v>
      </c>
      <c r="P161" s="98" t="s">
        <v>444</v>
      </c>
      <c r="Q161" s="98" t="s">
        <v>444</v>
      </c>
      <c r="R161" s="98" t="s">
        <v>444</v>
      </c>
      <c r="S161" s="98" t="s">
        <v>444</v>
      </c>
      <c r="T161" s="98" t="s">
        <v>444</v>
      </c>
      <c r="U161" s="98" t="s">
        <v>444</v>
      </c>
      <c r="V161" s="98" t="s">
        <v>444</v>
      </c>
      <c r="W161" s="98" t="s">
        <v>444</v>
      </c>
      <c r="X161" s="98" t="s">
        <v>444</v>
      </c>
      <c r="Y161" s="98" t="s">
        <v>444</v>
      </c>
      <c r="Z161" s="98" t="s">
        <v>444</v>
      </c>
      <c r="AA161" s="98" t="s">
        <v>444</v>
      </c>
      <c r="AB161" s="98" t="s">
        <v>442</v>
      </c>
      <c r="AC161" s="98" t="s">
        <v>442</v>
      </c>
      <c r="AD161" s="98" t="s">
        <v>442</v>
      </c>
      <c r="AE161" s="54"/>
      <c r="AF161" s="98" t="s">
        <v>442</v>
      </c>
      <c r="AG161" s="98" t="s">
        <v>442</v>
      </c>
      <c r="AH161" s="98" t="s">
        <v>442</v>
      </c>
      <c r="AI161" s="98" t="s">
        <v>442</v>
      </c>
      <c r="AJ161" s="98" t="s">
        <v>442</v>
      </c>
      <c r="AK161" s="98" t="s">
        <v>442</v>
      </c>
      <c r="AL161" s="48" t="s">
        <v>49</v>
      </c>
    </row>
    <row r="162" spans="1:38" ht="26.25" customHeight="1" thickBot="1">
      <c r="A162" s="49" t="s">
        <v>334</v>
      </c>
      <c r="B162" s="49" t="s">
        <v>337</v>
      </c>
      <c r="C162" s="99" t="s">
        <v>338</v>
      </c>
      <c r="D162" s="100"/>
      <c r="E162" s="98" t="s">
        <v>444</v>
      </c>
      <c r="F162" s="98" t="s">
        <v>444</v>
      </c>
      <c r="G162" s="98" t="s">
        <v>444</v>
      </c>
      <c r="H162" s="98" t="s">
        <v>444</v>
      </c>
      <c r="I162" s="98" t="s">
        <v>444</v>
      </c>
      <c r="J162" s="98" t="s">
        <v>444</v>
      </c>
      <c r="K162" s="98" t="s">
        <v>444</v>
      </c>
      <c r="L162" s="98" t="s">
        <v>444</v>
      </c>
      <c r="M162" s="98" t="s">
        <v>444</v>
      </c>
      <c r="N162" s="98" t="s">
        <v>444</v>
      </c>
      <c r="O162" s="98" t="s">
        <v>444</v>
      </c>
      <c r="P162" s="98" t="s">
        <v>444</v>
      </c>
      <c r="Q162" s="98" t="s">
        <v>444</v>
      </c>
      <c r="R162" s="98" t="s">
        <v>444</v>
      </c>
      <c r="S162" s="98" t="s">
        <v>444</v>
      </c>
      <c r="T162" s="98" t="s">
        <v>444</v>
      </c>
      <c r="U162" s="98" t="s">
        <v>444</v>
      </c>
      <c r="V162" s="98" t="s">
        <v>444</v>
      </c>
      <c r="W162" s="98" t="s">
        <v>444</v>
      </c>
      <c r="X162" s="98" t="s">
        <v>444</v>
      </c>
      <c r="Y162" s="98" t="s">
        <v>444</v>
      </c>
      <c r="Z162" s="98" t="s">
        <v>444</v>
      </c>
      <c r="AA162" s="98" t="s">
        <v>444</v>
      </c>
      <c r="AB162" s="98" t="s">
        <v>442</v>
      </c>
      <c r="AC162" s="98" t="s">
        <v>442</v>
      </c>
      <c r="AD162" s="98" t="s">
        <v>442</v>
      </c>
      <c r="AE162" s="54"/>
      <c r="AF162" s="98" t="s">
        <v>442</v>
      </c>
      <c r="AG162" s="98" t="s">
        <v>442</v>
      </c>
      <c r="AH162" s="98" t="s">
        <v>442</v>
      </c>
      <c r="AI162" s="98" t="s">
        <v>442</v>
      </c>
      <c r="AJ162" s="98" t="s">
        <v>442</v>
      </c>
      <c r="AK162" s="98" t="s">
        <v>442</v>
      </c>
      <c r="AL162" s="49" t="s">
        <v>412</v>
      </c>
    </row>
    <row r="163" spans="1:38" ht="26.25" customHeight="1" thickBot="1">
      <c r="A163" s="50" t="s">
        <v>339</v>
      </c>
      <c r="B163" s="50" t="s">
        <v>340</v>
      </c>
      <c r="C163" s="101" t="s">
        <v>341</v>
      </c>
      <c r="D163" s="102"/>
      <c r="E163" s="102" t="s">
        <v>442</v>
      </c>
      <c r="F163" s="102" t="s">
        <v>442</v>
      </c>
      <c r="G163" s="102" t="s">
        <v>442</v>
      </c>
      <c r="H163" s="102" t="s">
        <v>442</v>
      </c>
      <c r="I163" s="102" t="s">
        <v>442</v>
      </c>
      <c r="J163" s="102" t="s">
        <v>442</v>
      </c>
      <c r="K163" s="102" t="s">
        <v>442</v>
      </c>
      <c r="L163" s="102" t="s">
        <v>442</v>
      </c>
      <c r="M163" s="102" t="s">
        <v>442</v>
      </c>
      <c r="N163" s="102" t="s">
        <v>442</v>
      </c>
      <c r="O163" s="102" t="s">
        <v>442</v>
      </c>
      <c r="P163" s="102" t="s">
        <v>442</v>
      </c>
      <c r="Q163" s="102" t="s">
        <v>442</v>
      </c>
      <c r="R163" s="102" t="s">
        <v>442</v>
      </c>
      <c r="S163" s="102" t="s">
        <v>442</v>
      </c>
      <c r="T163" s="102" t="s">
        <v>442</v>
      </c>
      <c r="U163" s="102" t="s">
        <v>442</v>
      </c>
      <c r="V163" s="102" t="s">
        <v>442</v>
      </c>
      <c r="W163" s="102" t="s">
        <v>442</v>
      </c>
      <c r="X163" s="102" t="s">
        <v>442</v>
      </c>
      <c r="Y163" s="102" t="s">
        <v>442</v>
      </c>
      <c r="Z163" s="102" t="s">
        <v>442</v>
      </c>
      <c r="AA163" s="102" t="s">
        <v>442</v>
      </c>
      <c r="AB163" s="102" t="s">
        <v>442</v>
      </c>
      <c r="AC163" s="102" t="s">
        <v>442</v>
      </c>
      <c r="AD163" s="102" t="s">
        <v>442</v>
      </c>
      <c r="AE163" s="54"/>
      <c r="AF163" s="102" t="s">
        <v>442</v>
      </c>
      <c r="AG163" s="102" t="s">
        <v>442</v>
      </c>
      <c r="AH163" s="102" t="s">
        <v>442</v>
      </c>
      <c r="AI163" s="102" t="s">
        <v>442</v>
      </c>
      <c r="AJ163" s="102" t="s">
        <v>442</v>
      </c>
      <c r="AK163" s="102" t="s">
        <v>442</v>
      </c>
      <c r="AL163" s="50" t="s">
        <v>412</v>
      </c>
    </row>
    <row r="164" spans="1:38" ht="26.25" customHeight="1" thickBot="1">
      <c r="A164" s="50" t="s">
        <v>339</v>
      </c>
      <c r="B164" s="50" t="s">
        <v>342</v>
      </c>
      <c r="C164" s="101" t="s">
        <v>343</v>
      </c>
      <c r="D164" s="102"/>
      <c r="E164" s="102">
        <v>0.21659999999999999</v>
      </c>
      <c r="F164" s="102">
        <v>0.64980000000000004</v>
      </c>
      <c r="G164" s="102">
        <v>4.3319999999999997E-2</v>
      </c>
      <c r="H164" s="102">
        <v>4.3319999999999997E-2</v>
      </c>
      <c r="I164" s="102">
        <v>0.12178574100000002</v>
      </c>
      <c r="J164" s="102">
        <v>0.14884923900000002</v>
      </c>
      <c r="K164" s="102">
        <v>0.23003973300000002</v>
      </c>
      <c r="L164" s="102">
        <v>1.096071669E-2</v>
      </c>
      <c r="M164" s="102">
        <v>6.4980000000000002</v>
      </c>
      <c r="N164" s="102" t="s">
        <v>443</v>
      </c>
      <c r="O164" s="102" t="s">
        <v>443</v>
      </c>
      <c r="P164" s="102" t="s">
        <v>443</v>
      </c>
      <c r="Q164" s="102" t="s">
        <v>443</v>
      </c>
      <c r="R164" s="102" t="s">
        <v>443</v>
      </c>
      <c r="S164" s="102" t="s">
        <v>443</v>
      </c>
      <c r="T164" s="102" t="s">
        <v>443</v>
      </c>
      <c r="U164" s="102" t="s">
        <v>443</v>
      </c>
      <c r="V164" s="102" t="s">
        <v>443</v>
      </c>
      <c r="W164" s="102" t="s">
        <v>443</v>
      </c>
      <c r="X164" s="102" t="s">
        <v>443</v>
      </c>
      <c r="Y164" s="102" t="s">
        <v>443</v>
      </c>
      <c r="Z164" s="102" t="s">
        <v>443</v>
      </c>
      <c r="AA164" s="102" t="s">
        <v>443</v>
      </c>
      <c r="AB164" s="102" t="s">
        <v>443</v>
      </c>
      <c r="AC164" s="102" t="s">
        <v>443</v>
      </c>
      <c r="AD164" s="102" t="s">
        <v>443</v>
      </c>
      <c r="AE164" s="54"/>
      <c r="AF164" s="102" t="s">
        <v>442</v>
      </c>
      <c r="AG164" s="102" t="s">
        <v>442</v>
      </c>
      <c r="AH164" s="102" t="s">
        <v>442</v>
      </c>
      <c r="AI164" s="102" t="s">
        <v>442</v>
      </c>
      <c r="AJ164" s="102" t="s">
        <v>442</v>
      </c>
      <c r="AK164" s="102">
        <v>2166</v>
      </c>
      <c r="AL164" s="50" t="s">
        <v>344</v>
      </c>
    </row>
    <row r="165" spans="1:38" ht="26.25" customHeight="1" thickBot="1">
      <c r="A165" s="50" t="s">
        <v>339</v>
      </c>
      <c r="B165" s="50" t="s">
        <v>345</v>
      </c>
      <c r="C165" s="101" t="s">
        <v>346</v>
      </c>
      <c r="D165" s="102"/>
      <c r="E165" s="102" t="s">
        <v>444</v>
      </c>
      <c r="F165" s="102" t="s">
        <v>444</v>
      </c>
      <c r="G165" s="102" t="s">
        <v>444</v>
      </c>
      <c r="H165" s="102" t="s">
        <v>444</v>
      </c>
      <c r="I165" s="102" t="s">
        <v>444</v>
      </c>
      <c r="J165" s="102" t="s">
        <v>444</v>
      </c>
      <c r="K165" s="102" t="s">
        <v>444</v>
      </c>
      <c r="L165" s="102" t="s">
        <v>444</v>
      </c>
      <c r="M165" s="102" t="s">
        <v>444</v>
      </c>
      <c r="N165" s="102" t="s">
        <v>444</v>
      </c>
      <c r="O165" s="102" t="s">
        <v>444</v>
      </c>
      <c r="P165" s="102" t="s">
        <v>444</v>
      </c>
      <c r="Q165" s="102" t="s">
        <v>444</v>
      </c>
      <c r="R165" s="102" t="s">
        <v>444</v>
      </c>
      <c r="S165" s="102" t="s">
        <v>444</v>
      </c>
      <c r="T165" s="102" t="s">
        <v>444</v>
      </c>
      <c r="U165" s="102" t="s">
        <v>444</v>
      </c>
      <c r="V165" s="102" t="s">
        <v>444</v>
      </c>
      <c r="W165" s="102" t="s">
        <v>444</v>
      </c>
      <c r="X165" s="102" t="s">
        <v>444</v>
      </c>
      <c r="Y165" s="102" t="s">
        <v>444</v>
      </c>
      <c r="Z165" s="102" t="s">
        <v>444</v>
      </c>
      <c r="AA165" s="102" t="s">
        <v>444</v>
      </c>
      <c r="AB165" s="102" t="s">
        <v>444</v>
      </c>
      <c r="AC165" s="102" t="s">
        <v>444</v>
      </c>
      <c r="AD165" s="102" t="s">
        <v>444</v>
      </c>
      <c r="AE165" s="56"/>
      <c r="AF165" s="102" t="s">
        <v>442</v>
      </c>
      <c r="AG165" s="102" t="s">
        <v>442</v>
      </c>
      <c r="AH165" s="102" t="s">
        <v>442</v>
      </c>
      <c r="AI165" s="102" t="s">
        <v>442</v>
      </c>
      <c r="AJ165" s="102" t="s">
        <v>442</v>
      </c>
      <c r="AK165" s="102" t="s">
        <v>444</v>
      </c>
      <c r="AL165" s="50" t="s">
        <v>412</v>
      </c>
    </row>
    <row r="166" spans="1:38" ht="15" customHeight="1">
      <c r="D166" s="12"/>
      <c r="E166" s="12"/>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4"/>
      <c r="AG166" s="14"/>
      <c r="AH166" s="14"/>
      <c r="AI166" s="14"/>
      <c r="AJ166" s="14"/>
      <c r="AK166" s="14"/>
      <c r="AL166" s="18"/>
    </row>
    <row r="167" spans="1:38" s="113" customFormat="1" ht="52.5" customHeight="1">
      <c r="A167" s="270" t="s">
        <v>371</v>
      </c>
      <c r="B167" s="270"/>
      <c r="C167" s="270"/>
      <c r="D167" s="270"/>
      <c r="E167" s="270"/>
      <c r="F167" s="270"/>
      <c r="G167" s="270"/>
      <c r="H167" s="111"/>
      <c r="I167" s="112"/>
      <c r="J167" s="112"/>
      <c r="K167" s="112"/>
      <c r="L167" s="112"/>
      <c r="M167" s="112"/>
      <c r="N167" s="112"/>
      <c r="O167" s="112"/>
      <c r="P167" s="112"/>
      <c r="Q167" s="112"/>
      <c r="R167" s="112"/>
      <c r="S167" s="112"/>
      <c r="T167" s="112"/>
      <c r="U167" s="112"/>
      <c r="AC167" s="114"/>
      <c r="AD167" s="114"/>
      <c r="AG167" s="115"/>
      <c r="AH167" s="115"/>
      <c r="AI167" s="115"/>
      <c r="AJ167" s="115"/>
      <c r="AK167" s="115"/>
      <c r="AL167" s="115"/>
    </row>
    <row r="168" spans="1:38" s="116" customFormat="1" ht="63.75" customHeight="1">
      <c r="A168" s="270" t="s">
        <v>375</v>
      </c>
      <c r="B168" s="270"/>
      <c r="C168" s="270"/>
      <c r="D168" s="270"/>
      <c r="E168" s="270"/>
      <c r="F168" s="270"/>
      <c r="G168" s="270"/>
      <c r="H168" s="111"/>
      <c r="I168" s="112"/>
      <c r="J168"/>
      <c r="K168"/>
      <c r="L168"/>
      <c r="M168" s="112"/>
      <c r="N168" s="112"/>
      <c r="O168" s="112"/>
      <c r="P168" s="112"/>
      <c r="Q168" s="112"/>
      <c r="R168" s="112"/>
      <c r="S168" s="112"/>
      <c r="T168" s="112"/>
      <c r="U168" s="112"/>
    </row>
    <row r="169" spans="1:38" s="116" customFormat="1" ht="26.25" customHeight="1">
      <c r="A169" s="270" t="s">
        <v>372</v>
      </c>
      <c r="B169" s="270"/>
      <c r="C169" s="270"/>
      <c r="D169" s="270"/>
      <c r="E169" s="270"/>
      <c r="F169" s="270"/>
      <c r="G169" s="270"/>
      <c r="H169" s="111"/>
      <c r="I169" s="112"/>
      <c r="J169"/>
      <c r="K169"/>
      <c r="L169"/>
      <c r="M169" s="112"/>
      <c r="N169" s="112"/>
      <c r="O169" s="112"/>
      <c r="P169" s="112"/>
      <c r="Q169" s="112"/>
      <c r="R169" s="112"/>
      <c r="S169" s="112"/>
      <c r="T169" s="112"/>
      <c r="U169" s="112"/>
    </row>
    <row r="170" spans="1:38" s="113" customFormat="1" ht="26.25" customHeight="1">
      <c r="A170" s="270" t="s">
        <v>373</v>
      </c>
      <c r="B170" s="270"/>
      <c r="C170" s="270"/>
      <c r="D170" s="270"/>
      <c r="E170" s="270"/>
      <c r="F170" s="270"/>
      <c r="G170" s="270"/>
      <c r="H170" s="111"/>
      <c r="I170" s="112"/>
      <c r="J170"/>
      <c r="K170"/>
      <c r="L170"/>
      <c r="M170" s="112"/>
      <c r="N170" s="112"/>
      <c r="O170" s="112"/>
      <c r="P170" s="112"/>
      <c r="Q170" s="112"/>
      <c r="R170" s="112"/>
      <c r="S170" s="112"/>
      <c r="T170" s="112"/>
      <c r="U170" s="112"/>
      <c r="AC170" s="114"/>
      <c r="AD170" s="114"/>
      <c r="AG170" s="115"/>
      <c r="AH170" s="115"/>
      <c r="AI170" s="115"/>
      <c r="AJ170" s="115"/>
      <c r="AK170" s="115"/>
      <c r="AL170" s="115"/>
    </row>
    <row r="171" spans="1:38" s="116" customFormat="1" ht="52.5" customHeight="1">
      <c r="A171" s="270" t="s">
        <v>374</v>
      </c>
      <c r="B171" s="270"/>
      <c r="C171" s="270"/>
      <c r="D171" s="270"/>
      <c r="E171" s="270"/>
      <c r="F171" s="270"/>
      <c r="G171" s="270"/>
      <c r="H171" s="111"/>
      <c r="I171" s="112"/>
      <c r="J171"/>
      <c r="K171"/>
      <c r="L171"/>
      <c r="M171" s="112"/>
      <c r="N171" s="112"/>
      <c r="O171" s="112"/>
      <c r="P171" s="112"/>
      <c r="Q171" s="112"/>
      <c r="R171" s="112"/>
      <c r="S171" s="112"/>
      <c r="T171" s="112"/>
      <c r="U171" s="112"/>
    </row>
  </sheetData>
  <autoFilter ref="A10:AD150" xr:uid="{00000000-0001-0000-1E00-000000000000}">
    <filterColumn colId="1" showButton="0">
      <filters blank="1">
        <filter val="1A1a"/>
        <filter val="1A2a"/>
        <filter val="1A2b"/>
        <filter val="1A2gviii"/>
        <filter val="1B1a"/>
        <filter val="1B1b"/>
        <filter val="1B1c"/>
        <filter val="2A1"/>
        <filter val="2C1"/>
        <filter val="2C2"/>
        <filter val="5C1biii"/>
        <filter val="NATIONAL TOTAL"/>
        <filter val="NFR Code"/>
      </filters>
    </filterColumn>
    <filterColumn colId="2" showButton="0"/>
    <filterColumn colId="4" showButton="0"/>
    <filterColumn colId="5" showButton="0"/>
    <filterColumn colId="6" showButton="0"/>
    <filterColumn colId="8" showButton="0"/>
    <filterColumn colId="9" showButton="0"/>
    <filterColumn colId="10" showButton="0"/>
    <filterColumn colId="13" showButton="0"/>
    <filterColumn colId="14" showButton="0"/>
    <filterColumn colId="16" showButton="0"/>
    <filterColumn colId="17" showButton="0"/>
    <filterColumn colId="18" showButton="0"/>
    <filterColumn colId="19" showButton="0"/>
    <filterColumn colId="20" showButton="0"/>
    <filterColumn colId="22" showButton="0"/>
    <filterColumn colId="23" showButton="0"/>
    <filterColumn colId="24" showButton="0"/>
    <filterColumn colId="25" showButton="0"/>
    <filterColumn colId="26" showButton="0"/>
    <filterColumn colId="27" showButton="0"/>
    <filterColumn colId="28" showButton="0"/>
  </autoFilter>
  <mergeCells count="15">
    <mergeCell ref="A169:G169"/>
    <mergeCell ref="A170:G170"/>
    <mergeCell ref="A171:G171"/>
    <mergeCell ref="Q10:V11"/>
    <mergeCell ref="W10:AD10"/>
    <mergeCell ref="AF10:AL11"/>
    <mergeCell ref="X11:AB11"/>
    <mergeCell ref="A167:G167"/>
    <mergeCell ref="A168:G168"/>
    <mergeCell ref="A10:A12"/>
    <mergeCell ref="B10:D12"/>
    <mergeCell ref="E10:H11"/>
    <mergeCell ref="I10:L11"/>
    <mergeCell ref="M10:M11"/>
    <mergeCell ref="N10:P11"/>
  </mergeCells>
  <pageMargins left="0.7" right="0.7" top="0.75" bottom="0.75" header="0.3" footer="0.3"/>
  <ignoredErrors>
    <ignoredError sqref="AF16:AK16 E141:AD141 E16 AF22:AK22 AF35:AK35 AF37:AK38 AF45:AK46 AF40 AF42 AI42 AF49:AK51 AF54:AK54 AF59:AJ59 AF63:AK63 AF71:AK71 AF64:AF69 AF75:AK75 AF77:AJ77 AF79:AK79 AF81:AK81 AF92:AK92 AF96:AK96 AK94 AF111:AK111 AK98 AK103 AF122:AK124 AK115 AF128:AK130 AF132:AK133 AF139:AK140 AF137:AJ137 E153:AD155 E94 E71 E75 E49:E50 E35 E98 E103 AG15 AI15:AK15 E22 E37:E38 E45:E46 AH40:AI40 E54 AF52:AJ52 AF55:AJ55 E63 E66:E69 E79 E81 E96 E106 AK106 E111 E114:E115 E117:E118 E120 E122:E124 E127:E130 E132:E134 E138:E140 AF136:AJ136" unlocked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filterMode="1"/>
  <dimension ref="A1:AL171"/>
  <sheetViews>
    <sheetView topLeftCell="A8" zoomScale="80" zoomScaleNormal="80" workbookViewId="0">
      <selection activeCell="E141" sqref="E141"/>
    </sheetView>
  </sheetViews>
  <sheetFormatPr defaultColWidth="8.85546875" defaultRowHeight="12.75"/>
  <cols>
    <col min="1" max="2" width="21.42578125" style="1" customWidth="1"/>
    <col min="3" max="3" width="46.42578125" style="15" customWidth="1"/>
    <col min="4" max="4" width="7.140625" style="1" customWidth="1"/>
    <col min="5" max="7" width="8.5703125" style="1" customWidth="1"/>
    <col min="8" max="9" width="8.5703125" style="1" hidden="1" customWidth="1"/>
    <col min="10" max="10" width="8.5703125" style="1" customWidth="1"/>
    <col min="11" max="13" width="8.5703125" style="1" hidden="1" customWidth="1"/>
    <col min="14" max="16" width="8.5703125" style="1" customWidth="1"/>
    <col min="17" max="24" width="8.5703125" style="1" hidden="1" customWidth="1"/>
    <col min="25" max="25" width="12.42578125" style="1" hidden="1" customWidth="1"/>
    <col min="26" max="30" width="8.5703125" style="1" hidden="1" customWidth="1"/>
    <col min="31" max="31" width="2.140625" style="1" customWidth="1"/>
    <col min="32" max="36" width="8.5703125" style="1" customWidth="1"/>
    <col min="37" max="37" width="10.7109375" style="1" customWidth="1"/>
    <col min="38" max="38" width="25.7109375" style="1" customWidth="1"/>
    <col min="39" max="16384" width="8.85546875" style="1"/>
  </cols>
  <sheetData>
    <row r="1" spans="1:38" ht="22.5" customHeight="1">
      <c r="A1" s="23" t="s">
        <v>362</v>
      </c>
      <c r="B1" s="24"/>
      <c r="C1" s="25"/>
    </row>
    <row r="2" spans="1:38">
      <c r="A2" s="26" t="s">
        <v>361</v>
      </c>
      <c r="B2" s="24"/>
      <c r="C2" s="25"/>
    </row>
    <row r="3" spans="1:38">
      <c r="B3" s="24"/>
      <c r="C3" s="25"/>
      <c r="F3" s="24"/>
      <c r="R3" s="2"/>
      <c r="S3" s="2"/>
      <c r="T3" s="2"/>
      <c r="U3" s="2"/>
      <c r="V3" s="2"/>
    </row>
    <row r="4" spans="1:38">
      <c r="A4" s="26" t="s">
        <v>0</v>
      </c>
      <c r="B4" s="17" t="s">
        <v>428</v>
      </c>
      <c r="C4" s="27" t="s">
        <v>1</v>
      </c>
      <c r="R4" s="2"/>
      <c r="S4" s="2"/>
      <c r="T4" s="2"/>
      <c r="U4" s="2"/>
      <c r="V4" s="2"/>
    </row>
    <row r="5" spans="1:38">
      <c r="A5" s="26" t="s">
        <v>2</v>
      </c>
      <c r="B5" s="185" t="s">
        <v>453</v>
      </c>
      <c r="C5" s="27" t="s">
        <v>3</v>
      </c>
      <c r="R5" s="2"/>
      <c r="S5" s="2"/>
      <c r="T5" s="2"/>
      <c r="U5" s="2"/>
      <c r="V5" s="2"/>
    </row>
    <row r="6" spans="1:38">
      <c r="A6" s="26" t="s">
        <v>4</v>
      </c>
      <c r="B6" s="17">
        <v>2017</v>
      </c>
      <c r="C6" s="27" t="s">
        <v>5</v>
      </c>
      <c r="R6" s="28"/>
      <c r="S6" s="28"/>
      <c r="T6" s="28"/>
      <c r="U6" s="28"/>
      <c r="V6" s="28"/>
    </row>
    <row r="7" spans="1:38">
      <c r="A7" s="26" t="s">
        <v>6</v>
      </c>
      <c r="B7" s="17" t="s">
        <v>450</v>
      </c>
      <c r="C7" s="27" t="s">
        <v>7</v>
      </c>
      <c r="R7" s="2"/>
      <c r="S7" s="2"/>
      <c r="T7" s="2"/>
      <c r="U7" s="2"/>
      <c r="V7" s="2"/>
    </row>
    <row r="8" spans="1:38">
      <c r="A8" s="6"/>
      <c r="B8" s="24"/>
      <c r="C8" s="25"/>
      <c r="R8" s="2"/>
      <c r="S8" s="2"/>
      <c r="T8" s="2"/>
      <c r="U8" s="2"/>
      <c r="V8" s="2"/>
      <c r="AF8" s="28"/>
    </row>
    <row r="9" spans="1:38" ht="13.5" thickBot="1">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c r="A10" s="271" t="str">
        <f>B4&amp;": "&amp;B5&amp;": "&amp;B6</f>
        <v>MK:  04/03/2024: 2017</v>
      </c>
      <c r="B10" s="273" t="s">
        <v>8</v>
      </c>
      <c r="C10" s="274"/>
      <c r="D10" s="275"/>
      <c r="E10" s="261" t="s">
        <v>9</v>
      </c>
      <c r="F10" s="262"/>
      <c r="G10" s="262"/>
      <c r="H10" s="263"/>
      <c r="I10" s="261" t="s">
        <v>10</v>
      </c>
      <c r="J10" s="262"/>
      <c r="K10" s="262"/>
      <c r="L10" s="263"/>
      <c r="M10" s="279" t="s">
        <v>11</v>
      </c>
      <c r="N10" s="261" t="s">
        <v>12</v>
      </c>
      <c r="O10" s="262"/>
      <c r="P10" s="263"/>
      <c r="Q10" s="261" t="s">
        <v>13</v>
      </c>
      <c r="R10" s="262"/>
      <c r="S10" s="262"/>
      <c r="T10" s="262"/>
      <c r="U10" s="262"/>
      <c r="V10" s="263"/>
      <c r="W10" s="261" t="s">
        <v>366</v>
      </c>
      <c r="X10" s="262"/>
      <c r="Y10" s="262"/>
      <c r="Z10" s="262"/>
      <c r="AA10" s="262"/>
      <c r="AB10" s="262"/>
      <c r="AC10" s="262"/>
      <c r="AD10" s="263"/>
      <c r="AE10" s="33"/>
      <c r="AF10" s="261" t="s">
        <v>383</v>
      </c>
      <c r="AG10" s="262"/>
      <c r="AH10" s="262"/>
      <c r="AI10" s="262"/>
      <c r="AJ10" s="262"/>
      <c r="AK10" s="262"/>
      <c r="AL10" s="263"/>
    </row>
    <row r="11" spans="1:38" ht="15" customHeight="1" thickBot="1">
      <c r="A11" s="272"/>
      <c r="B11" s="276"/>
      <c r="C11" s="277"/>
      <c r="D11" s="278"/>
      <c r="E11" s="264"/>
      <c r="F11" s="265"/>
      <c r="G11" s="265"/>
      <c r="H11" s="266"/>
      <c r="I11" s="264"/>
      <c r="J11" s="265"/>
      <c r="K11" s="265"/>
      <c r="L11" s="266"/>
      <c r="M11" s="280"/>
      <c r="N11" s="264"/>
      <c r="O11" s="265"/>
      <c r="P11" s="266"/>
      <c r="Q11" s="264"/>
      <c r="R11" s="265"/>
      <c r="S11" s="265"/>
      <c r="T11" s="265"/>
      <c r="U11" s="265"/>
      <c r="V11" s="266"/>
      <c r="W11" s="108"/>
      <c r="X11" s="267" t="s">
        <v>31</v>
      </c>
      <c r="Y11" s="268"/>
      <c r="Z11" s="268"/>
      <c r="AA11" s="268"/>
      <c r="AB11" s="269"/>
      <c r="AC11" s="109"/>
      <c r="AD11" s="110"/>
      <c r="AE11" s="34"/>
      <c r="AF11" s="264"/>
      <c r="AG11" s="265"/>
      <c r="AH11" s="265"/>
      <c r="AI11" s="265"/>
      <c r="AJ11" s="265"/>
      <c r="AK11" s="265"/>
      <c r="AL11" s="266"/>
    </row>
    <row r="12" spans="1:38" ht="52.5" customHeight="1" thickBot="1">
      <c r="A12" s="272"/>
      <c r="B12" s="276"/>
      <c r="C12" s="277"/>
      <c r="D12" s="278"/>
      <c r="E12" s="104" t="s">
        <v>384</v>
      </c>
      <c r="F12" s="104" t="s">
        <v>14</v>
      </c>
      <c r="G12" s="104" t="s">
        <v>15</v>
      </c>
      <c r="H12" s="104" t="s">
        <v>16</v>
      </c>
      <c r="I12" s="104" t="s">
        <v>17</v>
      </c>
      <c r="J12" s="105" t="s">
        <v>18</v>
      </c>
      <c r="K12" s="105" t="s">
        <v>19</v>
      </c>
      <c r="L12" s="106" t="s">
        <v>394</v>
      </c>
      <c r="M12" s="104" t="s">
        <v>20</v>
      </c>
      <c r="N12" s="105" t="s">
        <v>21</v>
      </c>
      <c r="O12" s="105" t="s">
        <v>22</v>
      </c>
      <c r="P12" s="105" t="s">
        <v>23</v>
      </c>
      <c r="Q12" s="105" t="s">
        <v>24</v>
      </c>
      <c r="R12" s="105" t="s">
        <v>25</v>
      </c>
      <c r="S12" s="105" t="s">
        <v>26</v>
      </c>
      <c r="T12" s="105" t="s">
        <v>27</v>
      </c>
      <c r="U12" s="105" t="s">
        <v>28</v>
      </c>
      <c r="V12" s="105" t="s">
        <v>29</v>
      </c>
      <c r="W12" s="104" t="s">
        <v>30</v>
      </c>
      <c r="X12" s="104" t="s">
        <v>395</v>
      </c>
      <c r="Y12" s="104" t="s">
        <v>396</v>
      </c>
      <c r="Z12" s="104" t="s">
        <v>397</v>
      </c>
      <c r="AA12" s="104" t="s">
        <v>398</v>
      </c>
      <c r="AB12" s="104" t="s">
        <v>41</v>
      </c>
      <c r="AC12" s="105" t="s">
        <v>32</v>
      </c>
      <c r="AD12" s="105" t="s">
        <v>33</v>
      </c>
      <c r="AE12" s="35"/>
      <c r="AF12" s="104" t="s">
        <v>34</v>
      </c>
      <c r="AG12" s="104" t="s">
        <v>35</v>
      </c>
      <c r="AH12" s="104" t="s">
        <v>36</v>
      </c>
      <c r="AI12" s="104" t="s">
        <v>37</v>
      </c>
      <c r="AJ12" s="104" t="s">
        <v>38</v>
      </c>
      <c r="AK12" s="104" t="s">
        <v>39</v>
      </c>
      <c r="AL12" s="107" t="s">
        <v>40</v>
      </c>
    </row>
    <row r="13" spans="1:38" ht="37.5" customHeight="1" thickBot="1">
      <c r="A13" s="36" t="s">
        <v>42</v>
      </c>
      <c r="B13" s="36" t="s">
        <v>43</v>
      </c>
      <c r="C13" s="37" t="s">
        <v>427</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ht="26.25" customHeight="1" thickBot="1">
      <c r="A14" s="60" t="s">
        <v>50</v>
      </c>
      <c r="B14" s="60" t="s">
        <v>51</v>
      </c>
      <c r="C14" s="61" t="s">
        <v>52</v>
      </c>
      <c r="D14" s="62"/>
      <c r="E14" s="62">
        <v>6.0005900621349486</v>
      </c>
      <c r="F14" s="62">
        <v>6.1505956993223206E-2</v>
      </c>
      <c r="G14" s="62">
        <v>49.187561702381998</v>
      </c>
      <c r="H14" s="62" t="s">
        <v>443</v>
      </c>
      <c r="I14" s="62">
        <v>1.2357887750000001</v>
      </c>
      <c r="J14" s="62">
        <v>3.1144804023820605</v>
      </c>
      <c r="K14" s="62">
        <v>4.6125848997303933</v>
      </c>
      <c r="L14" s="62">
        <v>1.430161921098299E-2</v>
      </c>
      <c r="M14" s="62">
        <v>1.7627631550670002</v>
      </c>
      <c r="N14" s="62">
        <v>0.43256551758025197</v>
      </c>
      <c r="O14" s="62">
        <v>5.2517321879741986E-2</v>
      </c>
      <c r="P14" s="62">
        <v>8.3868500704093227E-2</v>
      </c>
      <c r="Q14" s="62">
        <v>0.41292066451285192</v>
      </c>
      <c r="R14" s="62">
        <v>0.26222010234514764</v>
      </c>
      <c r="S14" s="62">
        <v>3.3507165081724771E-2</v>
      </c>
      <c r="T14" s="62">
        <v>0.51483794981100561</v>
      </c>
      <c r="U14" s="62">
        <v>1.2869072654532809</v>
      </c>
      <c r="V14" s="62">
        <v>0.33318158966045197</v>
      </c>
      <c r="W14" s="62">
        <v>0.2882386417983967</v>
      </c>
      <c r="X14" s="62">
        <v>4.1716887016741923E-5</v>
      </c>
      <c r="Y14" s="62">
        <v>1.0669358516740631E-3</v>
      </c>
      <c r="Z14" s="62">
        <v>8.3850879912206308E-4</v>
      </c>
      <c r="AA14" s="62">
        <v>7.2680233179962889E-5</v>
      </c>
      <c r="AB14" s="62">
        <v>2.0198417709928313E-3</v>
      </c>
      <c r="AC14" s="62">
        <v>1.9130765651230005E-4</v>
      </c>
      <c r="AD14" s="157">
        <v>9.4226159177700008E-5</v>
      </c>
      <c r="AE14" s="158"/>
      <c r="AF14" s="159">
        <v>932.80920000000003</v>
      </c>
      <c r="AG14" s="62">
        <v>28553.381569000005</v>
      </c>
      <c r="AH14" s="62">
        <v>7456.0621679319993</v>
      </c>
      <c r="AI14" s="62" t="s">
        <v>443</v>
      </c>
      <c r="AJ14" s="62" t="s">
        <v>443</v>
      </c>
      <c r="AK14" s="62" t="s">
        <v>443</v>
      </c>
      <c r="AL14" s="40" t="s">
        <v>49</v>
      </c>
    </row>
    <row r="15" spans="1:38" ht="26.25" hidden="1" customHeight="1" thickBot="1">
      <c r="A15" s="60" t="s">
        <v>53</v>
      </c>
      <c r="B15" s="60" t="s">
        <v>54</v>
      </c>
      <c r="C15" s="61" t="s">
        <v>55</v>
      </c>
      <c r="D15" s="62"/>
      <c r="E15" s="62" t="s">
        <v>442</v>
      </c>
      <c r="F15" s="62" t="s">
        <v>442</v>
      </c>
      <c r="G15" s="62" t="s">
        <v>442</v>
      </c>
      <c r="H15" s="62" t="s">
        <v>442</v>
      </c>
      <c r="I15" s="62" t="s">
        <v>442</v>
      </c>
      <c r="J15" s="62" t="s">
        <v>442</v>
      </c>
      <c r="K15" s="62" t="s">
        <v>442</v>
      </c>
      <c r="L15" s="62" t="s">
        <v>442</v>
      </c>
      <c r="M15" s="62" t="s">
        <v>442</v>
      </c>
      <c r="N15" s="62" t="s">
        <v>442</v>
      </c>
      <c r="O15" s="62" t="s">
        <v>442</v>
      </c>
      <c r="P15" s="62" t="s">
        <v>442</v>
      </c>
      <c r="Q15" s="62" t="s">
        <v>442</v>
      </c>
      <c r="R15" s="62" t="s">
        <v>442</v>
      </c>
      <c r="S15" s="62" t="s">
        <v>442</v>
      </c>
      <c r="T15" s="62" t="s">
        <v>442</v>
      </c>
      <c r="U15" s="62" t="s">
        <v>442</v>
      </c>
      <c r="V15" s="62" t="s">
        <v>442</v>
      </c>
      <c r="W15" s="62" t="s">
        <v>442</v>
      </c>
      <c r="X15" s="62" t="s">
        <v>442</v>
      </c>
      <c r="Y15" s="62" t="s">
        <v>442</v>
      </c>
      <c r="Z15" s="62" t="s">
        <v>442</v>
      </c>
      <c r="AA15" s="62" t="s">
        <v>442</v>
      </c>
      <c r="AB15" s="62" t="s">
        <v>442</v>
      </c>
      <c r="AC15" s="62" t="s">
        <v>442</v>
      </c>
      <c r="AD15" s="157" t="s">
        <v>442</v>
      </c>
      <c r="AE15" s="158"/>
      <c r="AF15" s="62" t="s">
        <v>442</v>
      </c>
      <c r="AG15" s="62" t="s">
        <v>442</v>
      </c>
      <c r="AH15" s="62" t="s">
        <v>442</v>
      </c>
      <c r="AI15" s="62" t="s">
        <v>442</v>
      </c>
      <c r="AJ15" s="62" t="s">
        <v>442</v>
      </c>
      <c r="AK15" s="62" t="s">
        <v>442</v>
      </c>
      <c r="AL15" s="40" t="s">
        <v>49</v>
      </c>
    </row>
    <row r="16" spans="1:38" ht="26.25" hidden="1" customHeight="1" thickBot="1">
      <c r="A16" s="60" t="s">
        <v>53</v>
      </c>
      <c r="B16" s="60" t="s">
        <v>56</v>
      </c>
      <c r="C16" s="61" t="s">
        <v>57</v>
      </c>
      <c r="D16" s="62"/>
      <c r="E16" s="62" t="s">
        <v>442</v>
      </c>
      <c r="F16" s="62" t="s">
        <v>442</v>
      </c>
      <c r="G16" s="62" t="s">
        <v>442</v>
      </c>
      <c r="H16" s="62" t="s">
        <v>442</v>
      </c>
      <c r="I16" s="62" t="s">
        <v>442</v>
      </c>
      <c r="J16" s="62" t="s">
        <v>442</v>
      </c>
      <c r="K16" s="62" t="s">
        <v>442</v>
      </c>
      <c r="L16" s="62" t="s">
        <v>442</v>
      </c>
      <c r="M16" s="62" t="s">
        <v>442</v>
      </c>
      <c r="N16" s="62" t="s">
        <v>442</v>
      </c>
      <c r="O16" s="62" t="s">
        <v>442</v>
      </c>
      <c r="P16" s="62" t="s">
        <v>442</v>
      </c>
      <c r="Q16" s="62" t="s">
        <v>442</v>
      </c>
      <c r="R16" s="62" t="s">
        <v>442</v>
      </c>
      <c r="S16" s="62" t="s">
        <v>442</v>
      </c>
      <c r="T16" s="62" t="s">
        <v>442</v>
      </c>
      <c r="U16" s="62" t="s">
        <v>442</v>
      </c>
      <c r="V16" s="62" t="s">
        <v>442</v>
      </c>
      <c r="W16" s="62" t="s">
        <v>442</v>
      </c>
      <c r="X16" s="62" t="s">
        <v>442</v>
      </c>
      <c r="Y16" s="62" t="s">
        <v>442</v>
      </c>
      <c r="Z16" s="62" t="s">
        <v>442</v>
      </c>
      <c r="AA16" s="62" t="s">
        <v>442</v>
      </c>
      <c r="AB16" s="62" t="s">
        <v>442</v>
      </c>
      <c r="AC16" s="62" t="s">
        <v>442</v>
      </c>
      <c r="AD16" s="62" t="s">
        <v>442</v>
      </c>
      <c r="AE16" s="158"/>
      <c r="AF16" s="159" t="s">
        <v>442</v>
      </c>
      <c r="AG16" s="62" t="s">
        <v>442</v>
      </c>
      <c r="AH16" s="62" t="s">
        <v>442</v>
      </c>
      <c r="AI16" s="62" t="s">
        <v>442</v>
      </c>
      <c r="AJ16" s="62" t="s">
        <v>442</v>
      </c>
      <c r="AK16" s="62" t="s">
        <v>442</v>
      </c>
      <c r="AL16" s="40" t="s">
        <v>49</v>
      </c>
    </row>
    <row r="17" spans="1:38" ht="26.25" customHeight="1" thickBot="1">
      <c r="A17" s="60" t="s">
        <v>53</v>
      </c>
      <c r="B17" s="60" t="s">
        <v>58</v>
      </c>
      <c r="C17" s="61" t="s">
        <v>59</v>
      </c>
      <c r="D17" s="62"/>
      <c r="E17" s="62">
        <v>0.92552338194328465</v>
      </c>
      <c r="F17" s="62">
        <v>0.26808672762612451</v>
      </c>
      <c r="G17" s="62">
        <v>2.3079553036041403</v>
      </c>
      <c r="H17" s="62">
        <v>1.8115644578580813E-6</v>
      </c>
      <c r="I17" s="62">
        <v>0.28945022567966633</v>
      </c>
      <c r="J17" s="62">
        <v>0.31214862181011593</v>
      </c>
      <c r="K17" s="62">
        <v>0.3298099748844685</v>
      </c>
      <c r="L17" s="62">
        <v>2.654322250734252E-2</v>
      </c>
      <c r="M17" s="62">
        <v>2.4313185407302496</v>
      </c>
      <c r="N17" s="62">
        <v>0.33800295628483956</v>
      </c>
      <c r="O17" s="62">
        <v>4.5641552616191928E-3</v>
      </c>
      <c r="P17" s="62">
        <v>2.0571312240579617E-2</v>
      </c>
      <c r="Q17" s="62">
        <v>1.0213141037128162E-2</v>
      </c>
      <c r="R17" s="62">
        <v>3.4249978313162052E-2</v>
      </c>
      <c r="S17" s="62">
        <v>4.4315928224795104E-2</v>
      </c>
      <c r="T17" s="62">
        <v>3.280282265562455E-2</v>
      </c>
      <c r="U17" s="62">
        <v>4.6876113041939707E-3</v>
      </c>
      <c r="V17" s="62">
        <v>0.52919306348752693</v>
      </c>
      <c r="W17" s="62">
        <v>0.51368475587727658</v>
      </c>
      <c r="X17" s="62">
        <v>0.11627665700970945</v>
      </c>
      <c r="Y17" s="62">
        <v>0.1606304804503467</v>
      </c>
      <c r="Z17" s="62">
        <v>6.1138780922150825E-2</v>
      </c>
      <c r="AA17" s="62">
        <v>4.7864110611201056E-2</v>
      </c>
      <c r="AB17" s="62">
        <v>0.38591002899340804</v>
      </c>
      <c r="AC17" s="62">
        <v>1.5709034825709752E-3</v>
      </c>
      <c r="AD17" s="157">
        <v>0.42866202694287281</v>
      </c>
      <c r="AE17" s="158"/>
      <c r="AF17" s="159">
        <v>805.63999194000007</v>
      </c>
      <c r="AG17" s="62">
        <v>2521.5408021449998</v>
      </c>
      <c r="AH17" s="62">
        <v>1025.2179775080001</v>
      </c>
      <c r="AI17" s="62">
        <v>1.5096370482150678</v>
      </c>
      <c r="AJ17" s="62" t="s">
        <v>443</v>
      </c>
      <c r="AK17" s="62" t="s">
        <v>443</v>
      </c>
      <c r="AL17" s="40" t="s">
        <v>49</v>
      </c>
    </row>
    <row r="18" spans="1:38" ht="26.25" customHeight="1" thickBot="1">
      <c r="A18" s="60" t="s">
        <v>53</v>
      </c>
      <c r="B18" s="60" t="s">
        <v>60</v>
      </c>
      <c r="C18" s="61" t="s">
        <v>61</v>
      </c>
      <c r="D18" s="62"/>
      <c r="E18" s="62">
        <v>2.7962860499999999E-2</v>
      </c>
      <c r="F18" s="62">
        <v>1.3627124999999998E-3</v>
      </c>
      <c r="G18" s="62">
        <v>2.5618995E-3</v>
      </c>
      <c r="H18" s="62" t="s">
        <v>443</v>
      </c>
      <c r="I18" s="62">
        <v>1.0901700000000001E-3</v>
      </c>
      <c r="J18" s="62">
        <v>1.0901700000000001E-3</v>
      </c>
      <c r="K18" s="62">
        <v>1.0901700000000001E-3</v>
      </c>
      <c r="L18" s="62">
        <v>6.1049520000000014E-4</v>
      </c>
      <c r="M18" s="62">
        <v>3.5975609999999996E-3</v>
      </c>
      <c r="N18" s="62">
        <v>4.3606800000000007E-6</v>
      </c>
      <c r="O18" s="62">
        <v>3.2705099999999998E-7</v>
      </c>
      <c r="P18" s="62">
        <v>6.5410199999999994E-6</v>
      </c>
      <c r="Q18" s="62">
        <v>1.6352549999999999E-6</v>
      </c>
      <c r="R18" s="62">
        <v>1.0901699999999999E-5</v>
      </c>
      <c r="S18" s="62">
        <v>1.1991870000000001E-5</v>
      </c>
      <c r="T18" s="62">
        <v>4.3606800000000001E-7</v>
      </c>
      <c r="U18" s="62">
        <v>5.9959350000000004E-6</v>
      </c>
      <c r="V18" s="62">
        <v>1.5807465E-3</v>
      </c>
      <c r="W18" s="62">
        <v>7.631189999999999E-5</v>
      </c>
      <c r="X18" s="62">
        <v>1.0356614999999999E-4</v>
      </c>
      <c r="Y18" s="62">
        <v>8.1762749999999998E-4</v>
      </c>
      <c r="Z18" s="62">
        <v>9.2664449999999983E-5</v>
      </c>
      <c r="AA18" s="62">
        <v>8.1762749999999992E-5</v>
      </c>
      <c r="AB18" s="62">
        <v>1.0956208499999999E-3</v>
      </c>
      <c r="AC18" s="62" t="s">
        <v>443</v>
      </c>
      <c r="AD18" s="157" t="s">
        <v>443</v>
      </c>
      <c r="AE18" s="158"/>
      <c r="AF18" s="159">
        <v>54.508499999999998</v>
      </c>
      <c r="AG18" s="62" t="s">
        <v>443</v>
      </c>
      <c r="AH18" s="62" t="s">
        <v>443</v>
      </c>
      <c r="AI18" s="62" t="s">
        <v>443</v>
      </c>
      <c r="AJ18" s="62" t="s">
        <v>443</v>
      </c>
      <c r="AK18" s="62" t="s">
        <v>443</v>
      </c>
      <c r="AL18" s="40" t="s">
        <v>49</v>
      </c>
    </row>
    <row r="19" spans="1:38" ht="26.25" hidden="1" customHeight="1" thickBot="1">
      <c r="A19" s="60" t="s">
        <v>53</v>
      </c>
      <c r="B19" s="60" t="s">
        <v>62</v>
      </c>
      <c r="C19" s="61" t="s">
        <v>63</v>
      </c>
      <c r="D19" s="62"/>
      <c r="E19" s="62">
        <v>4.5799984819119989E-2</v>
      </c>
      <c r="F19" s="62">
        <v>3.0423400402399994E-3</v>
      </c>
      <c r="G19" s="62">
        <v>3.9440315518895997E-3</v>
      </c>
      <c r="H19" s="62" t="s">
        <v>443</v>
      </c>
      <c r="I19" s="62">
        <v>1.7032966008863999E-3</v>
      </c>
      <c r="J19" s="62">
        <v>1.7033977008863999E-3</v>
      </c>
      <c r="K19" s="62">
        <v>1.7036336008863999E-3</v>
      </c>
      <c r="L19" s="62">
        <v>9.3578529923545614E-4</v>
      </c>
      <c r="M19" s="62">
        <v>6.7151614435199992E-3</v>
      </c>
      <c r="N19" s="62">
        <v>8.0294345396799978E-6</v>
      </c>
      <c r="O19" s="62">
        <v>9.7516045979199997E-7</v>
      </c>
      <c r="P19" s="62">
        <v>3.2303851635200002E-5</v>
      </c>
      <c r="Q19" s="62">
        <v>6.6331422280000012E-6</v>
      </c>
      <c r="R19" s="62">
        <v>1.7975498281440001E-5</v>
      </c>
      <c r="S19" s="62">
        <v>1.8639760496287996E-5</v>
      </c>
      <c r="T19" s="62">
        <v>1.2704853854399999E-6</v>
      </c>
      <c r="U19" s="62">
        <v>1.1575729451039999E-5</v>
      </c>
      <c r="V19" s="62">
        <v>2.4636434633423998E-3</v>
      </c>
      <c r="W19" s="62">
        <v>1.4147830045759999E-4</v>
      </c>
      <c r="X19" s="62">
        <v>1.5867345774543359E-4</v>
      </c>
      <c r="Y19" s="62">
        <v>1.2504489576135517E-3</v>
      </c>
      <c r="Z19" s="62">
        <v>1.4185677334996796E-4</v>
      </c>
      <c r="AA19" s="62">
        <v>1.2515838031815037E-4</v>
      </c>
      <c r="AB19" s="62">
        <v>1.6749580690271035E-3</v>
      </c>
      <c r="AC19" s="62">
        <v>1.6850000000000001E-7</v>
      </c>
      <c r="AD19" s="157">
        <v>2.0219999999999998E-9</v>
      </c>
      <c r="AE19" s="158"/>
      <c r="AF19" s="159">
        <v>83.319337999999988</v>
      </c>
      <c r="AG19" s="62" t="s">
        <v>443</v>
      </c>
      <c r="AH19" s="62">
        <v>41.271590880000005</v>
      </c>
      <c r="AI19" s="62">
        <v>3.3700000000000001E-2</v>
      </c>
      <c r="AJ19" s="62" t="s">
        <v>443</v>
      </c>
      <c r="AK19" s="62" t="s">
        <v>443</v>
      </c>
      <c r="AL19" s="40" t="s">
        <v>49</v>
      </c>
    </row>
    <row r="20" spans="1:38" ht="26.25" hidden="1" customHeight="1" thickBot="1">
      <c r="A20" s="60" t="s">
        <v>53</v>
      </c>
      <c r="B20" s="60" t="s">
        <v>64</v>
      </c>
      <c r="C20" s="61" t="s">
        <v>65</v>
      </c>
      <c r="D20" s="62"/>
      <c r="E20" s="62">
        <v>1.3097132012409604E-2</v>
      </c>
      <c r="F20" s="62">
        <v>1.8097810924326341E-3</v>
      </c>
      <c r="G20" s="62">
        <v>1.3300399182770897E-3</v>
      </c>
      <c r="H20" s="62">
        <v>3.4203811994585366E-6</v>
      </c>
      <c r="I20" s="62">
        <v>8.9117685637464246E-4</v>
      </c>
      <c r="J20" s="62">
        <v>9.0196610937328899E-4</v>
      </c>
      <c r="K20" s="62">
        <v>9.2365923303679707E-4</v>
      </c>
      <c r="L20" s="62">
        <v>3.6754021823982467E-4</v>
      </c>
      <c r="M20" s="62">
        <v>3.812769510806805E-3</v>
      </c>
      <c r="N20" s="62">
        <v>1.1227105090339307E-4</v>
      </c>
      <c r="O20" s="62">
        <v>3.7651985472075209E-5</v>
      </c>
      <c r="P20" s="62">
        <v>1.488388665772065E-5</v>
      </c>
      <c r="Q20" s="62">
        <v>3.8093134981809349E-6</v>
      </c>
      <c r="R20" s="62">
        <v>7.3650356041363277E-5</v>
      </c>
      <c r="S20" s="62">
        <v>2.6476853940974283E-5</v>
      </c>
      <c r="T20" s="62">
        <v>9.3220518508388943E-6</v>
      </c>
      <c r="U20" s="62">
        <v>5.2877901152357236E-6</v>
      </c>
      <c r="V20" s="62">
        <v>2.1773574831359887E-3</v>
      </c>
      <c r="W20" s="62">
        <v>3.7550399535786472E-4</v>
      </c>
      <c r="X20" s="62">
        <v>8.2850491231173991E-5</v>
      </c>
      <c r="Y20" s="62">
        <v>3.9993122967355352E-4</v>
      </c>
      <c r="Z20" s="62">
        <v>5.8654878922634832E-5</v>
      </c>
      <c r="AA20" s="62">
        <v>4.9982582518391064E-5</v>
      </c>
      <c r="AB20" s="62">
        <v>5.9141918234575344E-4</v>
      </c>
      <c r="AC20" s="62">
        <v>1.4405782331077236E-5</v>
      </c>
      <c r="AD20" s="157">
        <v>4.2450019059972928E-5</v>
      </c>
      <c r="AE20" s="158"/>
      <c r="AF20" s="159">
        <v>22.642099999999999</v>
      </c>
      <c r="AG20" s="62">
        <v>0.24869999999999998</v>
      </c>
      <c r="AH20" s="62">
        <v>15.936901416000001</v>
      </c>
      <c r="AI20" s="62">
        <v>2.8503176662154472</v>
      </c>
      <c r="AJ20" s="62" t="s">
        <v>443</v>
      </c>
      <c r="AK20" s="62" t="s">
        <v>443</v>
      </c>
      <c r="AL20" s="40" t="s">
        <v>49</v>
      </c>
    </row>
    <row r="21" spans="1:38" ht="26.25" hidden="1" customHeight="1" thickBot="1">
      <c r="A21" s="60" t="s">
        <v>53</v>
      </c>
      <c r="B21" s="60" t="s">
        <v>66</v>
      </c>
      <c r="C21" s="61" t="s">
        <v>67</v>
      </c>
      <c r="D21" s="62"/>
      <c r="E21" s="62">
        <v>0.37614913455164217</v>
      </c>
      <c r="F21" s="62">
        <v>7.7659622752040053E-2</v>
      </c>
      <c r="G21" s="62">
        <v>3.3484898989332823E-2</v>
      </c>
      <c r="H21" s="62">
        <v>2.2193660646145289E-4</v>
      </c>
      <c r="I21" s="62">
        <v>3.9394824374945937E-2</v>
      </c>
      <c r="J21" s="62">
        <v>3.9949665891099571E-2</v>
      </c>
      <c r="K21" s="62">
        <v>4.1244296095458044E-2</v>
      </c>
      <c r="L21" s="62">
        <v>1.471361312271852E-2</v>
      </c>
      <c r="M21" s="62">
        <v>0.15633348782710876</v>
      </c>
      <c r="N21" s="62">
        <v>5.0494779109933833E-3</v>
      </c>
      <c r="O21" s="62">
        <v>2.4085240964132506E-3</v>
      </c>
      <c r="P21" s="62">
        <v>3.1334480519543833E-4</v>
      </c>
      <c r="Q21" s="62">
        <v>7.9164974103759734E-5</v>
      </c>
      <c r="R21" s="62">
        <v>4.3900579213741204E-3</v>
      </c>
      <c r="S21" s="62">
        <v>1.2567690799565193E-3</v>
      </c>
      <c r="T21" s="62">
        <v>3.7834708983469536E-4</v>
      </c>
      <c r="U21" s="62">
        <v>1.7965471884244261E-4</v>
      </c>
      <c r="V21" s="62">
        <v>0.11417471856735682</v>
      </c>
      <c r="W21" s="62">
        <v>1.9551815763272029E-2</v>
      </c>
      <c r="X21" s="62">
        <v>3.1145324813985163E-3</v>
      </c>
      <c r="Y21" s="62">
        <v>1.2945806860285463E-2</v>
      </c>
      <c r="Z21" s="62">
        <v>2.0567419620311231E-3</v>
      </c>
      <c r="AA21" s="62">
        <v>1.7386439184594567E-3</v>
      </c>
      <c r="AB21" s="62">
        <v>1.9855725222174561E-2</v>
      </c>
      <c r="AC21" s="62">
        <v>9.2473586025605366E-4</v>
      </c>
      <c r="AD21" s="157">
        <v>1.1096830323072644E-5</v>
      </c>
      <c r="AE21" s="158"/>
      <c r="AF21" s="159">
        <v>665.7303045000001</v>
      </c>
      <c r="AG21" s="62" t="s">
        <v>443</v>
      </c>
      <c r="AH21" s="62">
        <v>240.53102279029684</v>
      </c>
      <c r="AI21" s="62">
        <v>184.94717205121074</v>
      </c>
      <c r="AJ21" s="62" t="s">
        <v>443</v>
      </c>
      <c r="AK21" s="62" t="s">
        <v>443</v>
      </c>
      <c r="AL21" s="40" t="s">
        <v>49</v>
      </c>
    </row>
    <row r="22" spans="1:38" ht="26.25" hidden="1" customHeight="1" thickBot="1">
      <c r="A22" s="60" t="s">
        <v>53</v>
      </c>
      <c r="B22" s="64" t="s">
        <v>68</v>
      </c>
      <c r="C22" s="61" t="s">
        <v>69</v>
      </c>
      <c r="D22" s="62"/>
      <c r="E22" s="159" t="s">
        <v>445</v>
      </c>
      <c r="F22" s="159" t="s">
        <v>445</v>
      </c>
      <c r="G22" s="159" t="s">
        <v>445</v>
      </c>
      <c r="H22" s="159" t="s">
        <v>445</v>
      </c>
      <c r="I22" s="159" t="s">
        <v>445</v>
      </c>
      <c r="J22" s="159" t="s">
        <v>445</v>
      </c>
      <c r="K22" s="159" t="s">
        <v>445</v>
      </c>
      <c r="L22" s="159" t="s">
        <v>445</v>
      </c>
      <c r="M22" s="159" t="s">
        <v>445</v>
      </c>
      <c r="N22" s="159" t="s">
        <v>445</v>
      </c>
      <c r="O22" s="159" t="s">
        <v>445</v>
      </c>
      <c r="P22" s="159" t="s">
        <v>445</v>
      </c>
      <c r="Q22" s="159" t="s">
        <v>445</v>
      </c>
      <c r="R22" s="159" t="s">
        <v>445</v>
      </c>
      <c r="S22" s="159" t="s">
        <v>445</v>
      </c>
      <c r="T22" s="159" t="s">
        <v>445</v>
      </c>
      <c r="U22" s="159" t="s">
        <v>445</v>
      </c>
      <c r="V22" s="159" t="s">
        <v>445</v>
      </c>
      <c r="W22" s="159" t="s">
        <v>445</v>
      </c>
      <c r="X22" s="159" t="s">
        <v>445</v>
      </c>
      <c r="Y22" s="159" t="s">
        <v>445</v>
      </c>
      <c r="Z22" s="159" t="s">
        <v>445</v>
      </c>
      <c r="AA22" s="159" t="s">
        <v>445</v>
      </c>
      <c r="AB22" s="159" t="s">
        <v>445</v>
      </c>
      <c r="AC22" s="159" t="s">
        <v>445</v>
      </c>
      <c r="AD22" s="159" t="s">
        <v>445</v>
      </c>
      <c r="AE22" s="158"/>
      <c r="AF22" s="159" t="s">
        <v>445</v>
      </c>
      <c r="AG22" s="62" t="s">
        <v>445</v>
      </c>
      <c r="AH22" s="62" t="s">
        <v>445</v>
      </c>
      <c r="AI22" s="62" t="s">
        <v>445</v>
      </c>
      <c r="AJ22" s="62" t="s">
        <v>445</v>
      </c>
      <c r="AK22" s="62" t="s">
        <v>445</v>
      </c>
      <c r="AL22" s="40" t="s">
        <v>49</v>
      </c>
    </row>
    <row r="23" spans="1:38" ht="26.25" hidden="1" customHeight="1" thickBot="1">
      <c r="A23" s="60" t="s">
        <v>70</v>
      </c>
      <c r="B23" s="64" t="s">
        <v>393</v>
      </c>
      <c r="C23" s="61" t="s">
        <v>389</v>
      </c>
      <c r="D23" s="103"/>
      <c r="E23" s="62">
        <v>0.83758496169500007</v>
      </c>
      <c r="F23" s="62">
        <v>8.6687438035000008E-2</v>
      </c>
      <c r="G23" s="62">
        <v>1.0267982000000003E-3</v>
      </c>
      <c r="H23" s="62">
        <v>2.0535964E-4</v>
      </c>
      <c r="I23" s="62">
        <v>5.4009585319999998E-2</v>
      </c>
      <c r="J23" s="62">
        <v>5.4009585319999998E-2</v>
      </c>
      <c r="K23" s="62">
        <v>5.4009585319999998E-2</v>
      </c>
      <c r="L23" s="62">
        <v>3.0245367779200002E-2</v>
      </c>
      <c r="M23" s="62">
        <v>0.27656809517000003</v>
      </c>
      <c r="N23" s="62" t="s">
        <v>443</v>
      </c>
      <c r="O23" s="62">
        <v>2.5669955000000007E-4</v>
      </c>
      <c r="P23" s="62" t="s">
        <v>443</v>
      </c>
      <c r="Q23" s="62" t="s">
        <v>443</v>
      </c>
      <c r="R23" s="62">
        <v>1.2834977500000002E-3</v>
      </c>
      <c r="S23" s="62">
        <v>4.3638923500000003E-2</v>
      </c>
      <c r="T23" s="62">
        <v>1.7968968500000004E-3</v>
      </c>
      <c r="U23" s="62">
        <v>2.5669955000000007E-4</v>
      </c>
      <c r="V23" s="62">
        <v>2.5669955000000001E-2</v>
      </c>
      <c r="W23" s="62" t="s">
        <v>443</v>
      </c>
      <c r="X23" s="62">
        <v>7.7009864999999999E-4</v>
      </c>
      <c r="Y23" s="62">
        <v>1.28349775E-3</v>
      </c>
      <c r="Z23" s="62" t="s">
        <v>443</v>
      </c>
      <c r="AA23" s="62" t="s">
        <v>443</v>
      </c>
      <c r="AB23" s="62">
        <v>2.0535964000000001E-3</v>
      </c>
      <c r="AC23" s="62" t="s">
        <v>443</v>
      </c>
      <c r="AD23" s="157" t="s">
        <v>443</v>
      </c>
      <c r="AE23" s="158"/>
      <c r="AF23" s="159">
        <v>1103.8080650000002</v>
      </c>
      <c r="AG23" s="62" t="s">
        <v>443</v>
      </c>
      <c r="AH23" s="62" t="s">
        <v>443</v>
      </c>
      <c r="AI23" s="62" t="s">
        <v>443</v>
      </c>
      <c r="AJ23" s="62" t="s">
        <v>443</v>
      </c>
      <c r="AK23" s="62" t="s">
        <v>443</v>
      </c>
      <c r="AL23" s="40" t="s">
        <v>49</v>
      </c>
    </row>
    <row r="24" spans="1:38" ht="26.25" customHeight="1" thickBot="1">
      <c r="A24" s="65" t="s">
        <v>53</v>
      </c>
      <c r="B24" s="64" t="s">
        <v>71</v>
      </c>
      <c r="C24" s="61" t="s">
        <v>72</v>
      </c>
      <c r="D24" s="62"/>
      <c r="E24" s="62">
        <v>1.9117387217068358</v>
      </c>
      <c r="F24" s="62">
        <v>0.2963387018905041</v>
      </c>
      <c r="G24" s="62">
        <v>2.692462408939936</v>
      </c>
      <c r="H24" s="62">
        <v>7.617022871977066E-5</v>
      </c>
      <c r="I24" s="62">
        <v>0.31364306247558582</v>
      </c>
      <c r="J24" s="62">
        <v>0.33752026829538523</v>
      </c>
      <c r="K24" s="62">
        <v>0.35638764593358391</v>
      </c>
      <c r="L24" s="62">
        <v>3.2081593813929013E-2</v>
      </c>
      <c r="M24" s="62">
        <v>3.6301219098352231</v>
      </c>
      <c r="N24" s="62">
        <v>0.42655866211701182</v>
      </c>
      <c r="O24" s="62">
        <v>1.1453830240792374E-2</v>
      </c>
      <c r="P24" s="62">
        <v>5.7110258621136861E-2</v>
      </c>
      <c r="Q24" s="62">
        <v>3.0085449268277741E-2</v>
      </c>
      <c r="R24" s="62">
        <v>6.735698645401314E-2</v>
      </c>
      <c r="S24" s="62">
        <v>9.4257807338999966E-2</v>
      </c>
      <c r="T24" s="62">
        <v>7.0397727913275726E-2</v>
      </c>
      <c r="U24" s="62">
        <v>2.3504704305385531E-2</v>
      </c>
      <c r="V24" s="62">
        <v>0.9004385968015427</v>
      </c>
      <c r="W24" s="62">
        <v>0.54215442735607045</v>
      </c>
      <c r="X24" s="62">
        <v>0.12236567903926843</v>
      </c>
      <c r="Y24" s="62">
        <v>0.24338579745196193</v>
      </c>
      <c r="Z24" s="62">
        <v>6.44790794368022E-2</v>
      </c>
      <c r="AA24" s="62">
        <v>5.0501406699622754E-2</v>
      </c>
      <c r="AB24" s="62">
        <v>0.48073196262765538</v>
      </c>
      <c r="AC24" s="62">
        <v>1.9525158006390441E-3</v>
      </c>
      <c r="AD24" s="157">
        <v>0.44749653812643597</v>
      </c>
      <c r="AE24" s="158"/>
      <c r="AF24" s="159">
        <v>1017.4338653199998</v>
      </c>
      <c r="AG24" s="62">
        <v>2631.8644719999998</v>
      </c>
      <c r="AH24" s="62">
        <v>213.45578104180362</v>
      </c>
      <c r="AI24" s="62">
        <v>63.47519059980889</v>
      </c>
      <c r="AJ24" s="62" t="s">
        <v>443</v>
      </c>
      <c r="AK24" s="62">
        <v>0.73562499999999997</v>
      </c>
      <c r="AL24" s="40" t="s">
        <v>49</v>
      </c>
    </row>
    <row r="25" spans="1:38" ht="26.25" hidden="1" customHeight="1" thickBot="1">
      <c r="A25" s="60" t="s">
        <v>73</v>
      </c>
      <c r="B25" s="64" t="s">
        <v>74</v>
      </c>
      <c r="C25" s="66" t="s">
        <v>75</v>
      </c>
      <c r="D25" s="62"/>
      <c r="E25" s="62">
        <v>0.40521000000000001</v>
      </c>
      <c r="F25" s="62">
        <v>3.117E-3</v>
      </c>
      <c r="G25" s="62">
        <v>2.4936E-2</v>
      </c>
      <c r="H25" s="62" t="s">
        <v>443</v>
      </c>
      <c r="I25" s="62">
        <v>2.33775E-3</v>
      </c>
      <c r="J25" s="62">
        <v>2.33775E-3</v>
      </c>
      <c r="K25" s="62" t="s">
        <v>443</v>
      </c>
      <c r="L25" s="62">
        <v>1.1221199999999999E-3</v>
      </c>
      <c r="M25" s="62">
        <v>9.50685E-2</v>
      </c>
      <c r="N25" s="62" t="s">
        <v>443</v>
      </c>
      <c r="O25" s="62" t="s">
        <v>443</v>
      </c>
      <c r="P25" s="62" t="s">
        <v>443</v>
      </c>
      <c r="Q25" s="62" t="s">
        <v>443</v>
      </c>
      <c r="R25" s="62" t="s">
        <v>443</v>
      </c>
      <c r="S25" s="62" t="s">
        <v>443</v>
      </c>
      <c r="T25" s="62" t="s">
        <v>443</v>
      </c>
      <c r="U25" s="62" t="s">
        <v>443</v>
      </c>
      <c r="V25" s="62" t="s">
        <v>443</v>
      </c>
      <c r="W25" s="62" t="s">
        <v>443</v>
      </c>
      <c r="X25" s="62" t="s">
        <v>443</v>
      </c>
      <c r="Y25" s="62" t="s">
        <v>443</v>
      </c>
      <c r="Z25" s="62" t="s">
        <v>443</v>
      </c>
      <c r="AA25" s="62" t="s">
        <v>443</v>
      </c>
      <c r="AB25" s="62" t="s">
        <v>443</v>
      </c>
      <c r="AC25" s="62" t="s">
        <v>443</v>
      </c>
      <c r="AD25" s="62" t="s">
        <v>443</v>
      </c>
      <c r="AE25" s="158"/>
      <c r="AF25" s="62" t="s">
        <v>443</v>
      </c>
      <c r="AG25" s="62" t="s">
        <v>443</v>
      </c>
      <c r="AH25" s="62" t="s">
        <v>443</v>
      </c>
      <c r="AI25" s="62" t="s">
        <v>443</v>
      </c>
      <c r="AJ25" s="62" t="s">
        <v>443</v>
      </c>
      <c r="AK25" s="178">
        <v>15585</v>
      </c>
      <c r="AL25" s="40" t="s">
        <v>49</v>
      </c>
    </row>
    <row r="26" spans="1:38" ht="26.25" hidden="1" customHeight="1" thickBot="1">
      <c r="A26" s="60" t="s">
        <v>73</v>
      </c>
      <c r="B26" s="60" t="s">
        <v>76</v>
      </c>
      <c r="C26" s="61" t="s">
        <v>77</v>
      </c>
      <c r="D26" s="62"/>
      <c r="E26" s="62">
        <v>1.412364096E-3</v>
      </c>
      <c r="F26" s="62">
        <v>5.5170472499999998E-5</v>
      </c>
      <c r="G26" s="62">
        <v>1.10340945E-4</v>
      </c>
      <c r="H26" s="62" t="s">
        <v>443</v>
      </c>
      <c r="I26" s="62">
        <v>2.2068189E-5</v>
      </c>
      <c r="J26" s="62">
        <v>2.2068189E-5</v>
      </c>
      <c r="K26" s="62" t="s">
        <v>443</v>
      </c>
      <c r="L26" s="62">
        <v>1.0592730719999999E-5</v>
      </c>
      <c r="M26" s="62">
        <v>1.213750395E-4</v>
      </c>
      <c r="N26" s="62" t="s">
        <v>443</v>
      </c>
      <c r="O26" s="62" t="s">
        <v>443</v>
      </c>
      <c r="P26" s="62" t="s">
        <v>443</v>
      </c>
      <c r="Q26" s="62" t="s">
        <v>443</v>
      </c>
      <c r="R26" s="62" t="s">
        <v>443</v>
      </c>
      <c r="S26" s="62" t="s">
        <v>443</v>
      </c>
      <c r="T26" s="62" t="s">
        <v>443</v>
      </c>
      <c r="U26" s="62" t="s">
        <v>443</v>
      </c>
      <c r="V26" s="62" t="s">
        <v>443</v>
      </c>
      <c r="W26" s="62" t="s">
        <v>443</v>
      </c>
      <c r="X26" s="62" t="s">
        <v>443</v>
      </c>
      <c r="Y26" s="62" t="s">
        <v>443</v>
      </c>
      <c r="Z26" s="62" t="s">
        <v>443</v>
      </c>
      <c r="AA26" s="62" t="s">
        <v>443</v>
      </c>
      <c r="AB26" s="62" t="s">
        <v>443</v>
      </c>
      <c r="AC26" s="62" t="s">
        <v>443</v>
      </c>
      <c r="AD26" s="62" t="s">
        <v>443</v>
      </c>
      <c r="AE26" s="158"/>
      <c r="AF26" s="62" t="s">
        <v>443</v>
      </c>
      <c r="AG26" s="62" t="s">
        <v>443</v>
      </c>
      <c r="AH26" s="62" t="s">
        <v>443</v>
      </c>
      <c r="AI26" s="62" t="s">
        <v>443</v>
      </c>
      <c r="AJ26" s="62" t="s">
        <v>443</v>
      </c>
      <c r="AK26" s="62">
        <v>4.7446606349999989</v>
      </c>
      <c r="AL26" s="40" t="s">
        <v>49</v>
      </c>
    </row>
    <row r="27" spans="1:38" ht="26.25" hidden="1" customHeight="1" thickBot="1">
      <c r="A27" s="60" t="s">
        <v>78</v>
      </c>
      <c r="B27" s="60" t="s">
        <v>79</v>
      </c>
      <c r="C27" s="61" t="s">
        <v>80</v>
      </c>
      <c r="D27" s="62"/>
      <c r="E27" s="62">
        <v>2.0157383363102195</v>
      </c>
      <c r="F27" s="62">
        <v>0.92743121772238901</v>
      </c>
      <c r="G27" s="62">
        <v>9.8185900697784524E-3</v>
      </c>
      <c r="H27" s="62">
        <v>0.12816636198812861</v>
      </c>
      <c r="I27" s="62">
        <v>7.9479290758301818E-2</v>
      </c>
      <c r="J27" s="62">
        <v>7.9479290758301818E-2</v>
      </c>
      <c r="K27" s="62">
        <v>7.9479290758301818E-2</v>
      </c>
      <c r="L27" s="62">
        <v>6.2974714300025242E-2</v>
      </c>
      <c r="M27" s="62">
        <v>6.5822002422256416</v>
      </c>
      <c r="N27" s="62">
        <v>2.2312303254046068E-4</v>
      </c>
      <c r="O27" s="62">
        <v>2.6314580478643694E-5</v>
      </c>
      <c r="P27" s="62">
        <v>1.5517809659238557E-3</v>
      </c>
      <c r="Q27" s="62">
        <v>4.2655220090891933E-5</v>
      </c>
      <c r="R27" s="62">
        <v>1.7354402078546877E-3</v>
      </c>
      <c r="S27" s="62">
        <v>1.2015668987391483E-3</v>
      </c>
      <c r="T27" s="62">
        <v>2.5314613243817598E-4</v>
      </c>
      <c r="U27" s="62">
        <v>3.2872208918138668E-5</v>
      </c>
      <c r="V27" s="62">
        <v>5.6164739009871333E-3</v>
      </c>
      <c r="W27" s="62">
        <v>0.14148179999999999</v>
      </c>
      <c r="X27" s="62">
        <v>3.5646379941999999E-3</v>
      </c>
      <c r="Y27" s="62">
        <v>4.0130543623000002E-3</v>
      </c>
      <c r="Z27" s="62">
        <v>3.0964494245999999E-3</v>
      </c>
      <c r="AA27" s="62">
        <v>3.4919263029E-3</v>
      </c>
      <c r="AB27" s="62">
        <v>1.4166068084E-2</v>
      </c>
      <c r="AC27" s="62">
        <v>1.414814E-4</v>
      </c>
      <c r="AD27" s="157">
        <v>2.83417E-5</v>
      </c>
      <c r="AE27" s="158"/>
      <c r="AF27" s="178">
        <v>12343.4872432053</v>
      </c>
      <c r="AG27" s="178" t="s">
        <v>443</v>
      </c>
      <c r="AH27" s="62" t="s">
        <v>443</v>
      </c>
      <c r="AI27" s="62" t="s">
        <v>443</v>
      </c>
      <c r="AJ27" s="62" t="s">
        <v>443</v>
      </c>
      <c r="AK27" s="62" t="s">
        <v>443</v>
      </c>
      <c r="AL27" s="40" t="s">
        <v>49</v>
      </c>
    </row>
    <row r="28" spans="1:38" ht="26.25" hidden="1" customHeight="1" thickBot="1">
      <c r="A28" s="60" t="s">
        <v>78</v>
      </c>
      <c r="B28" s="60" t="s">
        <v>81</v>
      </c>
      <c r="C28" s="61" t="s">
        <v>82</v>
      </c>
      <c r="D28" s="62"/>
      <c r="E28" s="62">
        <v>1.1271499746636566</v>
      </c>
      <c r="F28" s="62">
        <v>8.4053614451760059E-2</v>
      </c>
      <c r="G28" s="62">
        <v>1.7632608145219013E-3</v>
      </c>
      <c r="H28" s="62">
        <v>2.7019506728978046E-3</v>
      </c>
      <c r="I28" s="62">
        <v>7.22361575028235E-2</v>
      </c>
      <c r="J28" s="62">
        <v>7.22361575028235E-2</v>
      </c>
      <c r="K28" s="62">
        <v>7.22361575028235E-2</v>
      </c>
      <c r="L28" s="62">
        <v>5.4136514708389871E-2</v>
      </c>
      <c r="M28" s="62">
        <v>0.63822699053930343</v>
      </c>
      <c r="N28" s="62">
        <v>4.8427465660489879E-5</v>
      </c>
      <c r="O28" s="62">
        <v>5.0007809405014379E-6</v>
      </c>
      <c r="P28" s="62">
        <v>4.8069703767676214E-4</v>
      </c>
      <c r="Q28" s="62">
        <v>9.606475944871753E-6</v>
      </c>
      <c r="R28" s="62">
        <v>7.4069395557692342E-4</v>
      </c>
      <c r="S28" s="62">
        <v>4.977883009051685E-4</v>
      </c>
      <c r="T28" s="62">
        <v>2.5929412803972576E-5</v>
      </c>
      <c r="U28" s="62">
        <v>9.2113900087406335E-6</v>
      </c>
      <c r="V28" s="62">
        <v>1.6461976234893798E-3</v>
      </c>
      <c r="W28" s="62">
        <v>4.6531900000000001E-2</v>
      </c>
      <c r="X28" s="62">
        <v>1.7863012362E-3</v>
      </c>
      <c r="Y28" s="62">
        <v>2.0030593208E-3</v>
      </c>
      <c r="Z28" s="62">
        <v>1.5694998681000001E-3</v>
      </c>
      <c r="AA28" s="62">
        <v>1.6685205896000001E-3</v>
      </c>
      <c r="AB28" s="62">
        <v>7.0273810147000008E-3</v>
      </c>
      <c r="AC28" s="62">
        <v>4.65317E-5</v>
      </c>
      <c r="AD28" s="157">
        <v>9.4454999999999996E-6</v>
      </c>
      <c r="AE28" s="158"/>
      <c r="AF28" s="178">
        <v>3768.3840010514</v>
      </c>
      <c r="AG28" s="62" t="s">
        <v>443</v>
      </c>
      <c r="AH28" s="62" t="s">
        <v>444</v>
      </c>
      <c r="AI28" s="62" t="s">
        <v>443</v>
      </c>
      <c r="AJ28" s="62" t="s">
        <v>443</v>
      </c>
      <c r="AK28" s="62" t="s">
        <v>443</v>
      </c>
      <c r="AL28" s="40" t="s">
        <v>49</v>
      </c>
    </row>
    <row r="29" spans="1:38" ht="26.25" hidden="1" customHeight="1" thickBot="1">
      <c r="A29" s="60" t="s">
        <v>78</v>
      </c>
      <c r="B29" s="60" t="s">
        <v>83</v>
      </c>
      <c r="C29" s="61" t="s">
        <v>84</v>
      </c>
      <c r="D29" s="62"/>
      <c r="E29" s="62">
        <v>7.0383940364481274</v>
      </c>
      <c r="F29" s="62">
        <v>0.38240797648440306</v>
      </c>
      <c r="G29" s="62">
        <v>6.1969593775198844E-3</v>
      </c>
      <c r="H29" s="62">
        <v>7.6658016225770306E-3</v>
      </c>
      <c r="I29" s="62">
        <v>0.16836286266504036</v>
      </c>
      <c r="J29" s="62">
        <v>0.16836286266504036</v>
      </c>
      <c r="K29" s="62">
        <v>0.16836286266504036</v>
      </c>
      <c r="L29" s="62">
        <v>0.10111374899300096</v>
      </c>
      <c r="M29" s="62">
        <v>1.7771292776011587</v>
      </c>
      <c r="N29" s="62">
        <v>1.5524254870988795E-4</v>
      </c>
      <c r="O29" s="62">
        <v>1.5535839026330268E-5</v>
      </c>
      <c r="P29" s="62">
        <v>1.643178888246795E-3</v>
      </c>
      <c r="Q29" s="62">
        <v>3.1042717664306832E-5</v>
      </c>
      <c r="R29" s="62">
        <v>2.6330706069021704E-3</v>
      </c>
      <c r="S29" s="62">
        <v>1.7657858979329242E-3</v>
      </c>
      <c r="T29" s="62">
        <v>6.2577761930626645E-5</v>
      </c>
      <c r="U29" s="62">
        <v>3.1013757275953123E-5</v>
      </c>
      <c r="V29" s="62">
        <v>5.5816074980209541E-3</v>
      </c>
      <c r="W29" s="62">
        <v>7.4575100000000005E-2</v>
      </c>
      <c r="X29" s="62">
        <v>1.3969134935E-3</v>
      </c>
      <c r="Y29" s="62">
        <v>8.4590872659999986E-3</v>
      </c>
      <c r="Z29" s="62">
        <v>9.4524479716999992E-3</v>
      </c>
      <c r="AA29" s="62">
        <v>2.1729765457E-3</v>
      </c>
      <c r="AB29" s="62">
        <v>2.1481425276899994E-2</v>
      </c>
      <c r="AC29" s="62">
        <v>5.9099299999999998E-5</v>
      </c>
      <c r="AD29" s="157">
        <v>1.35033E-5</v>
      </c>
      <c r="AE29" s="158"/>
      <c r="AF29" s="178">
        <v>13229.2715137511</v>
      </c>
      <c r="AG29" s="62" t="s">
        <v>443</v>
      </c>
      <c r="AH29" s="62" t="s">
        <v>443</v>
      </c>
      <c r="AI29" s="62" t="s">
        <v>443</v>
      </c>
      <c r="AJ29" s="62" t="s">
        <v>443</v>
      </c>
      <c r="AK29" s="62" t="s">
        <v>443</v>
      </c>
      <c r="AL29" s="40" t="s">
        <v>49</v>
      </c>
    </row>
    <row r="30" spans="1:38" ht="26.25" hidden="1" customHeight="1" thickBot="1">
      <c r="A30" s="60" t="s">
        <v>78</v>
      </c>
      <c r="B30" s="60" t="s">
        <v>85</v>
      </c>
      <c r="C30" s="61" t="s">
        <v>86</v>
      </c>
      <c r="D30" s="62"/>
      <c r="E30" s="62">
        <v>5.8843903787820289E-3</v>
      </c>
      <c r="F30" s="62">
        <v>3.0256244804899607E-2</v>
      </c>
      <c r="G30" s="62">
        <v>1.6190315214087036E-5</v>
      </c>
      <c r="H30" s="62">
        <v>5.0315547378641798E-5</v>
      </c>
      <c r="I30" s="62">
        <v>3.8898776624506304E-4</v>
      </c>
      <c r="J30" s="62">
        <v>3.8898776624506304E-4</v>
      </c>
      <c r="K30" s="62">
        <v>3.8898776624506304E-4</v>
      </c>
      <c r="L30" s="62">
        <v>7.8509850102654059E-5</v>
      </c>
      <c r="M30" s="62">
        <v>0.13046784449107085</v>
      </c>
      <c r="N30" s="62">
        <v>1.3544900381890768E-6</v>
      </c>
      <c r="O30" s="62">
        <v>8.3018906233227065E-6</v>
      </c>
      <c r="P30" s="62">
        <v>7.0427871181278628E-6</v>
      </c>
      <c r="Q30" s="62">
        <v>2.4285472821130553E-7</v>
      </c>
      <c r="R30" s="62">
        <v>3.9373580750045151E-5</v>
      </c>
      <c r="S30" s="62">
        <v>1.392438928944983E-3</v>
      </c>
      <c r="T30" s="62">
        <v>5.8788245998740374E-5</v>
      </c>
      <c r="U30" s="62">
        <v>8.2661889238877002E-6</v>
      </c>
      <c r="V30" s="62">
        <v>8.3035927438527505E-4</v>
      </c>
      <c r="W30" s="62">
        <v>3.4200000000000002E-4</v>
      </c>
      <c r="X30" s="62">
        <v>7.4208152000000002E-6</v>
      </c>
      <c r="Y30" s="62">
        <v>9.1486489999999998E-6</v>
      </c>
      <c r="Z30" s="62">
        <v>5.8175861E-6</v>
      </c>
      <c r="AA30" s="62">
        <v>1.00914809E-5</v>
      </c>
      <c r="AB30" s="62">
        <v>3.2478531199999999E-5</v>
      </c>
      <c r="AC30" s="62">
        <v>3.4229999999999999E-7</v>
      </c>
      <c r="AD30" s="157">
        <v>1.275E-7</v>
      </c>
      <c r="AE30" s="158"/>
      <c r="AF30" s="178">
        <v>35.435742908999998</v>
      </c>
      <c r="AG30" s="62" t="s">
        <v>443</v>
      </c>
      <c r="AH30" s="62" t="s">
        <v>444</v>
      </c>
      <c r="AI30" s="62" t="s">
        <v>443</v>
      </c>
      <c r="AJ30" s="62" t="s">
        <v>443</v>
      </c>
      <c r="AK30" s="62" t="s">
        <v>443</v>
      </c>
      <c r="AL30" s="40" t="s">
        <v>49</v>
      </c>
    </row>
    <row r="31" spans="1:38" ht="26.25" hidden="1" customHeight="1" thickBot="1">
      <c r="A31" s="60" t="s">
        <v>78</v>
      </c>
      <c r="B31" s="60" t="s">
        <v>87</v>
      </c>
      <c r="C31" s="61" t="s">
        <v>88</v>
      </c>
      <c r="D31" s="62"/>
      <c r="E31" s="62" t="s">
        <v>443</v>
      </c>
      <c r="F31" s="62">
        <v>0.46004532459285052</v>
      </c>
      <c r="G31" s="62" t="s">
        <v>443</v>
      </c>
      <c r="H31" s="62" t="s">
        <v>443</v>
      </c>
      <c r="I31" s="62" t="s">
        <v>443</v>
      </c>
      <c r="J31" s="62" t="s">
        <v>443</v>
      </c>
      <c r="K31" s="62" t="s">
        <v>443</v>
      </c>
      <c r="L31" s="62" t="s">
        <v>443</v>
      </c>
      <c r="M31" s="62" t="s">
        <v>443</v>
      </c>
      <c r="N31" s="62" t="s">
        <v>443</v>
      </c>
      <c r="O31" s="62" t="s">
        <v>443</v>
      </c>
      <c r="P31" s="62" t="s">
        <v>443</v>
      </c>
      <c r="Q31" s="62" t="s">
        <v>443</v>
      </c>
      <c r="R31" s="62" t="s">
        <v>443</v>
      </c>
      <c r="S31" s="62" t="s">
        <v>443</v>
      </c>
      <c r="T31" s="62" t="s">
        <v>443</v>
      </c>
      <c r="U31" s="62" t="s">
        <v>443</v>
      </c>
      <c r="V31" s="62" t="s">
        <v>443</v>
      </c>
      <c r="W31" s="62" t="s">
        <v>443</v>
      </c>
      <c r="X31" s="62" t="s">
        <v>443</v>
      </c>
      <c r="Y31" s="62" t="s">
        <v>443</v>
      </c>
      <c r="Z31" s="62" t="s">
        <v>443</v>
      </c>
      <c r="AA31" s="62" t="s">
        <v>443</v>
      </c>
      <c r="AB31" s="62" t="s">
        <v>443</v>
      </c>
      <c r="AC31" s="62" t="s">
        <v>443</v>
      </c>
      <c r="AD31" s="157" t="s">
        <v>443</v>
      </c>
      <c r="AE31" s="158"/>
      <c r="AF31" s="159" t="s">
        <v>443</v>
      </c>
      <c r="AG31" s="62" t="s">
        <v>443</v>
      </c>
      <c r="AH31" s="62" t="s">
        <v>443</v>
      </c>
      <c r="AI31" s="62" t="s">
        <v>443</v>
      </c>
      <c r="AJ31" s="62" t="s">
        <v>443</v>
      </c>
      <c r="AK31" s="62" t="s">
        <v>443</v>
      </c>
      <c r="AL31" s="40" t="s">
        <v>49</v>
      </c>
    </row>
    <row r="32" spans="1:38" ht="26.25" hidden="1" customHeight="1" thickBot="1">
      <c r="A32" s="60" t="s">
        <v>78</v>
      </c>
      <c r="B32" s="60" t="s">
        <v>89</v>
      </c>
      <c r="C32" s="61" t="s">
        <v>90</v>
      </c>
      <c r="D32" s="62"/>
      <c r="E32" s="62" t="s">
        <v>443</v>
      </c>
      <c r="F32" s="62" t="s">
        <v>443</v>
      </c>
      <c r="G32" s="62" t="s">
        <v>443</v>
      </c>
      <c r="H32" s="62" t="s">
        <v>443</v>
      </c>
      <c r="I32" s="62">
        <v>9.5996548163991349E-2</v>
      </c>
      <c r="J32" s="62">
        <v>0.18226605127185103</v>
      </c>
      <c r="K32" s="62">
        <v>0.23618620405671317</v>
      </c>
      <c r="L32" s="62">
        <v>9.4056974256361663E-3</v>
      </c>
      <c r="M32" s="62" t="s">
        <v>443</v>
      </c>
      <c r="N32" s="62">
        <v>0.26229603958961045</v>
      </c>
      <c r="O32" s="62">
        <v>1.1878851762852167E-3</v>
      </c>
      <c r="P32" s="62" t="s">
        <v>443</v>
      </c>
      <c r="Q32" s="62">
        <v>3.0160794917548596E-3</v>
      </c>
      <c r="R32" s="62">
        <v>9.7481522472537108E-2</v>
      </c>
      <c r="S32" s="62">
        <v>2.1368218123094951</v>
      </c>
      <c r="T32" s="62">
        <v>1.5236058706181591E-2</v>
      </c>
      <c r="U32" s="62">
        <v>1.919930963279829E-3</v>
      </c>
      <c r="V32" s="62">
        <v>0.76533230168917754</v>
      </c>
      <c r="W32" s="62" t="s">
        <v>443</v>
      </c>
      <c r="X32" s="62" t="s">
        <v>443</v>
      </c>
      <c r="Y32" s="62" t="s">
        <v>443</v>
      </c>
      <c r="Z32" s="62" t="s">
        <v>443</v>
      </c>
      <c r="AA32" s="62" t="s">
        <v>443</v>
      </c>
      <c r="AB32" s="62" t="s">
        <v>443</v>
      </c>
      <c r="AC32" s="62" t="s">
        <v>443</v>
      </c>
      <c r="AD32" s="157" t="s">
        <v>443</v>
      </c>
      <c r="AE32" s="158"/>
      <c r="AF32" s="159" t="s">
        <v>443</v>
      </c>
      <c r="AG32" s="159" t="s">
        <v>443</v>
      </c>
      <c r="AH32" s="159" t="s">
        <v>443</v>
      </c>
      <c r="AI32" s="159" t="s">
        <v>443</v>
      </c>
      <c r="AJ32" s="159" t="s">
        <v>443</v>
      </c>
      <c r="AK32" s="62">
        <v>6758.157239459787</v>
      </c>
      <c r="AL32" s="40" t="s">
        <v>413</v>
      </c>
    </row>
    <row r="33" spans="1:38" ht="26.25" hidden="1" customHeight="1" thickBot="1">
      <c r="A33" s="60" t="s">
        <v>78</v>
      </c>
      <c r="B33" s="60" t="s">
        <v>91</v>
      </c>
      <c r="C33" s="61" t="s">
        <v>92</v>
      </c>
      <c r="D33" s="62"/>
      <c r="E33" s="62" t="s">
        <v>443</v>
      </c>
      <c r="F33" s="62" t="s">
        <v>443</v>
      </c>
      <c r="G33" s="62" t="s">
        <v>443</v>
      </c>
      <c r="H33" s="62" t="s">
        <v>443</v>
      </c>
      <c r="I33" s="62">
        <v>5.2860620876854933E-2</v>
      </c>
      <c r="J33" s="62">
        <v>9.7890038660842532E-2</v>
      </c>
      <c r="K33" s="62">
        <v>0.19578007732168506</v>
      </c>
      <c r="L33" s="62">
        <v>2.0752688196098591E-3</v>
      </c>
      <c r="M33" s="62" t="s">
        <v>443</v>
      </c>
      <c r="N33" s="62" t="s">
        <v>443</v>
      </c>
      <c r="O33" s="62" t="s">
        <v>443</v>
      </c>
      <c r="P33" s="62" t="s">
        <v>443</v>
      </c>
      <c r="Q33" s="62" t="s">
        <v>443</v>
      </c>
      <c r="R33" s="62" t="s">
        <v>443</v>
      </c>
      <c r="S33" s="62" t="s">
        <v>443</v>
      </c>
      <c r="T33" s="62" t="s">
        <v>443</v>
      </c>
      <c r="U33" s="62" t="s">
        <v>443</v>
      </c>
      <c r="V33" s="62" t="s">
        <v>443</v>
      </c>
      <c r="W33" s="62" t="s">
        <v>443</v>
      </c>
      <c r="X33" s="62" t="s">
        <v>443</v>
      </c>
      <c r="Y33" s="62" t="s">
        <v>443</v>
      </c>
      <c r="Z33" s="62" t="s">
        <v>443</v>
      </c>
      <c r="AA33" s="62" t="s">
        <v>443</v>
      </c>
      <c r="AB33" s="62" t="s">
        <v>443</v>
      </c>
      <c r="AC33" s="62" t="s">
        <v>443</v>
      </c>
      <c r="AD33" s="157" t="s">
        <v>443</v>
      </c>
      <c r="AE33" s="158"/>
      <c r="AF33" s="159" t="s">
        <v>443</v>
      </c>
      <c r="AG33" s="159" t="s">
        <v>443</v>
      </c>
      <c r="AH33" s="159" t="s">
        <v>443</v>
      </c>
      <c r="AI33" s="159" t="s">
        <v>443</v>
      </c>
      <c r="AJ33" s="159" t="s">
        <v>443</v>
      </c>
      <c r="AK33" s="62">
        <v>6758.157239459787</v>
      </c>
      <c r="AL33" s="40" t="s">
        <v>413</v>
      </c>
    </row>
    <row r="34" spans="1:38" ht="26.25" hidden="1" customHeight="1" thickBot="1">
      <c r="A34" s="60" t="s">
        <v>70</v>
      </c>
      <c r="B34" s="60" t="s">
        <v>93</v>
      </c>
      <c r="C34" s="61" t="s">
        <v>94</v>
      </c>
      <c r="D34" s="62"/>
      <c r="E34" s="62">
        <v>0.10396159999999999</v>
      </c>
      <c r="F34" s="62">
        <v>9.2256000000000005E-3</v>
      </c>
      <c r="G34" s="62">
        <v>7.9359999999999999E-5</v>
      </c>
      <c r="H34" s="62">
        <v>1.3888E-5</v>
      </c>
      <c r="I34" s="62">
        <v>2.7180800000000003E-3</v>
      </c>
      <c r="J34" s="62">
        <v>2.85696E-3</v>
      </c>
      <c r="K34" s="62">
        <v>3.0156799999999997E-3</v>
      </c>
      <c r="L34" s="62">
        <v>1.7667520000000001E-5</v>
      </c>
      <c r="M34" s="62">
        <v>2.1228799999999999E-2</v>
      </c>
      <c r="N34" s="62" t="s">
        <v>443</v>
      </c>
      <c r="O34" s="62">
        <v>1.984E-5</v>
      </c>
      <c r="P34" s="62" t="s">
        <v>443</v>
      </c>
      <c r="Q34" s="62" t="s">
        <v>443</v>
      </c>
      <c r="R34" s="62">
        <v>9.9199999999999999E-5</v>
      </c>
      <c r="S34" s="62">
        <v>3.3727999999999996E-3</v>
      </c>
      <c r="T34" s="62">
        <v>1.3888000000000003E-4</v>
      </c>
      <c r="U34" s="62">
        <v>1.984E-5</v>
      </c>
      <c r="V34" s="62">
        <v>1.9840000000000001E-3</v>
      </c>
      <c r="W34" s="62" t="s">
        <v>443</v>
      </c>
      <c r="X34" s="62">
        <v>5.9519999999999999E-5</v>
      </c>
      <c r="Y34" s="62">
        <v>9.9199999999999999E-5</v>
      </c>
      <c r="Z34" s="62" t="s">
        <v>443</v>
      </c>
      <c r="AA34" s="62" t="s">
        <v>443</v>
      </c>
      <c r="AB34" s="62">
        <v>1.5872E-4</v>
      </c>
      <c r="AC34" s="62" t="s">
        <v>443</v>
      </c>
      <c r="AD34" s="157" t="s">
        <v>443</v>
      </c>
      <c r="AE34" s="158"/>
      <c r="AF34" s="159">
        <v>85.311999999999998</v>
      </c>
      <c r="AG34" s="62" t="s">
        <v>443</v>
      </c>
      <c r="AH34" s="62" t="s">
        <v>443</v>
      </c>
      <c r="AI34" s="62" t="s">
        <v>443</v>
      </c>
      <c r="AJ34" s="62" t="s">
        <v>443</v>
      </c>
      <c r="AK34" s="62" t="s">
        <v>443</v>
      </c>
      <c r="AL34" s="40" t="s">
        <v>49</v>
      </c>
    </row>
    <row r="35" spans="1:38" s="4" customFormat="1" ht="26.25" hidden="1" customHeight="1" thickBot="1">
      <c r="A35" s="60" t="s">
        <v>95</v>
      </c>
      <c r="B35" s="60" t="s">
        <v>96</v>
      </c>
      <c r="C35" s="61" t="s">
        <v>97</v>
      </c>
      <c r="D35" s="62"/>
      <c r="E35" s="62" t="s">
        <v>442</v>
      </c>
      <c r="F35" s="62" t="s">
        <v>442</v>
      </c>
      <c r="G35" s="62" t="s">
        <v>442</v>
      </c>
      <c r="H35" s="62" t="s">
        <v>442</v>
      </c>
      <c r="I35" s="62" t="s">
        <v>442</v>
      </c>
      <c r="J35" s="62" t="s">
        <v>442</v>
      </c>
      <c r="K35" s="62" t="s">
        <v>442</v>
      </c>
      <c r="L35" s="62" t="s">
        <v>442</v>
      </c>
      <c r="M35" s="62" t="s">
        <v>442</v>
      </c>
      <c r="N35" s="62" t="s">
        <v>442</v>
      </c>
      <c r="O35" s="62" t="s">
        <v>442</v>
      </c>
      <c r="P35" s="62" t="s">
        <v>442</v>
      </c>
      <c r="Q35" s="62" t="s">
        <v>442</v>
      </c>
      <c r="R35" s="62" t="s">
        <v>442</v>
      </c>
      <c r="S35" s="62" t="s">
        <v>442</v>
      </c>
      <c r="T35" s="62" t="s">
        <v>442</v>
      </c>
      <c r="U35" s="62" t="s">
        <v>442</v>
      </c>
      <c r="V35" s="62" t="s">
        <v>442</v>
      </c>
      <c r="W35" s="62" t="s">
        <v>442</v>
      </c>
      <c r="X35" s="62" t="s">
        <v>442</v>
      </c>
      <c r="Y35" s="62" t="s">
        <v>442</v>
      </c>
      <c r="Z35" s="62" t="s">
        <v>442</v>
      </c>
      <c r="AA35" s="62" t="s">
        <v>442</v>
      </c>
      <c r="AB35" s="62" t="s">
        <v>442</v>
      </c>
      <c r="AC35" s="62" t="s">
        <v>442</v>
      </c>
      <c r="AD35" s="157" t="s">
        <v>442</v>
      </c>
      <c r="AE35" s="158"/>
      <c r="AF35" s="160" t="s">
        <v>442</v>
      </c>
      <c r="AG35" s="130" t="s">
        <v>442</v>
      </c>
      <c r="AH35" s="130" t="s">
        <v>442</v>
      </c>
      <c r="AI35" s="130" t="s">
        <v>442</v>
      </c>
      <c r="AJ35" s="130" t="s">
        <v>442</v>
      </c>
      <c r="AK35" s="130" t="s">
        <v>442</v>
      </c>
      <c r="AL35" s="40" t="s">
        <v>49</v>
      </c>
    </row>
    <row r="36" spans="1:38" ht="26.25" hidden="1" customHeight="1" thickBot="1">
      <c r="A36" s="60" t="s">
        <v>95</v>
      </c>
      <c r="B36" s="60" t="s">
        <v>98</v>
      </c>
      <c r="C36" s="61" t="s">
        <v>99</v>
      </c>
      <c r="D36" s="62"/>
      <c r="E36" s="62">
        <v>5.3796164626680881E-3</v>
      </c>
      <c r="F36" s="62">
        <v>1.9188440885949869E-4</v>
      </c>
      <c r="G36" s="62">
        <v>2.4444914052465574E-6</v>
      </c>
      <c r="H36" s="62" t="s">
        <v>443</v>
      </c>
      <c r="I36" s="62">
        <v>9.5942204429749344E-5</v>
      </c>
      <c r="J36" s="62">
        <v>9.5942204429749344E-5</v>
      </c>
      <c r="K36" s="62">
        <v>1.027952190318743E-4</v>
      </c>
      <c r="L36" s="62" t="s">
        <v>443</v>
      </c>
      <c r="M36" s="62">
        <v>5.0712308055724659E-4</v>
      </c>
      <c r="N36" s="62">
        <v>8.9089189827624398E-6</v>
      </c>
      <c r="O36" s="62">
        <v>6.853014602124954E-7</v>
      </c>
      <c r="P36" s="62">
        <v>2.0559043806374858E-6</v>
      </c>
      <c r="Q36" s="62">
        <v>2.7412058408499816E-6</v>
      </c>
      <c r="R36" s="62">
        <v>3.426507301062477E-6</v>
      </c>
      <c r="S36" s="62">
        <v>6.0306528498699592E-5</v>
      </c>
      <c r="T36" s="62">
        <v>6.8530146021249531E-5</v>
      </c>
      <c r="U36" s="62">
        <v>6.853014602124954E-6</v>
      </c>
      <c r="V36" s="62">
        <v>3.4265073010624766E-5</v>
      </c>
      <c r="W36" s="62">
        <v>8.9089189827624398E-6</v>
      </c>
      <c r="X36" s="62" t="s">
        <v>443</v>
      </c>
      <c r="Y36" s="62" t="s">
        <v>443</v>
      </c>
      <c r="Z36" s="62" t="s">
        <v>443</v>
      </c>
      <c r="AA36" s="62" t="s">
        <v>443</v>
      </c>
      <c r="AB36" s="62" t="s">
        <v>443</v>
      </c>
      <c r="AC36" s="62">
        <v>5.4824116816999632E-6</v>
      </c>
      <c r="AD36" s="62">
        <v>2.6041455488074827E-6</v>
      </c>
      <c r="AE36" s="158"/>
      <c r="AF36" s="161">
        <v>2.9467962789137299</v>
      </c>
      <c r="AG36" s="130" t="s">
        <v>443</v>
      </c>
      <c r="AH36" s="130" t="s">
        <v>443</v>
      </c>
      <c r="AI36" s="130" t="s">
        <v>443</v>
      </c>
      <c r="AJ36" s="130" t="s">
        <v>443</v>
      </c>
      <c r="AK36" s="130" t="s">
        <v>443</v>
      </c>
      <c r="AL36" s="40" t="s">
        <v>49</v>
      </c>
    </row>
    <row r="37" spans="1:38" ht="26.25" hidden="1" customHeight="1" thickBot="1">
      <c r="A37" s="60" t="s">
        <v>70</v>
      </c>
      <c r="B37" s="60" t="s">
        <v>100</v>
      </c>
      <c r="C37" s="61" t="s">
        <v>399</v>
      </c>
      <c r="D37" s="62"/>
      <c r="E37" s="67" t="s">
        <v>442</v>
      </c>
      <c r="F37" s="67" t="s">
        <v>442</v>
      </c>
      <c r="G37" s="67" t="s">
        <v>442</v>
      </c>
      <c r="H37" s="67" t="s">
        <v>442</v>
      </c>
      <c r="I37" s="67" t="s">
        <v>442</v>
      </c>
      <c r="J37" s="67" t="s">
        <v>442</v>
      </c>
      <c r="K37" s="67" t="s">
        <v>442</v>
      </c>
      <c r="L37" s="67" t="s">
        <v>442</v>
      </c>
      <c r="M37" s="67" t="s">
        <v>442</v>
      </c>
      <c r="N37" s="67" t="s">
        <v>442</v>
      </c>
      <c r="O37" s="67" t="s">
        <v>442</v>
      </c>
      <c r="P37" s="67" t="s">
        <v>442</v>
      </c>
      <c r="Q37" s="67" t="s">
        <v>442</v>
      </c>
      <c r="R37" s="67" t="s">
        <v>442</v>
      </c>
      <c r="S37" s="67" t="s">
        <v>442</v>
      </c>
      <c r="T37" s="67" t="s">
        <v>442</v>
      </c>
      <c r="U37" s="67" t="s">
        <v>442</v>
      </c>
      <c r="V37" s="67" t="s">
        <v>442</v>
      </c>
      <c r="W37" s="67" t="s">
        <v>442</v>
      </c>
      <c r="X37" s="67" t="s">
        <v>442</v>
      </c>
      <c r="Y37" s="67" t="s">
        <v>442</v>
      </c>
      <c r="Z37" s="67" t="s">
        <v>442</v>
      </c>
      <c r="AA37" s="67" t="s">
        <v>442</v>
      </c>
      <c r="AB37" s="67" t="s">
        <v>442</v>
      </c>
      <c r="AC37" s="67" t="s">
        <v>442</v>
      </c>
      <c r="AD37" s="67" t="s">
        <v>442</v>
      </c>
      <c r="AE37" s="158"/>
      <c r="AF37" s="162" t="s">
        <v>442</v>
      </c>
      <c r="AG37" s="161" t="s">
        <v>442</v>
      </c>
      <c r="AH37" s="161" t="s">
        <v>442</v>
      </c>
      <c r="AI37" s="161" t="s">
        <v>442</v>
      </c>
      <c r="AJ37" s="161" t="s">
        <v>442</v>
      </c>
      <c r="AK37" s="161" t="s">
        <v>442</v>
      </c>
      <c r="AL37" s="40" t="s">
        <v>49</v>
      </c>
    </row>
    <row r="38" spans="1:38" ht="26.25" hidden="1" customHeight="1" thickBot="1">
      <c r="A38" s="60" t="s">
        <v>70</v>
      </c>
      <c r="B38" s="60" t="s">
        <v>101</v>
      </c>
      <c r="C38" s="61" t="s">
        <v>102</v>
      </c>
      <c r="D38" s="67"/>
      <c r="E38" s="67" t="s">
        <v>442</v>
      </c>
      <c r="F38" s="67" t="s">
        <v>442</v>
      </c>
      <c r="G38" s="67" t="s">
        <v>442</v>
      </c>
      <c r="H38" s="67" t="s">
        <v>442</v>
      </c>
      <c r="I38" s="67" t="s">
        <v>442</v>
      </c>
      <c r="J38" s="67" t="s">
        <v>442</v>
      </c>
      <c r="K38" s="67" t="s">
        <v>442</v>
      </c>
      <c r="L38" s="67" t="s">
        <v>442</v>
      </c>
      <c r="M38" s="67" t="s">
        <v>442</v>
      </c>
      <c r="N38" s="67" t="s">
        <v>442</v>
      </c>
      <c r="O38" s="67" t="s">
        <v>442</v>
      </c>
      <c r="P38" s="67" t="s">
        <v>442</v>
      </c>
      <c r="Q38" s="67" t="s">
        <v>442</v>
      </c>
      <c r="R38" s="67" t="s">
        <v>442</v>
      </c>
      <c r="S38" s="67" t="s">
        <v>442</v>
      </c>
      <c r="T38" s="67" t="s">
        <v>442</v>
      </c>
      <c r="U38" s="67" t="s">
        <v>442</v>
      </c>
      <c r="V38" s="67" t="s">
        <v>442</v>
      </c>
      <c r="W38" s="67" t="s">
        <v>442</v>
      </c>
      <c r="X38" s="67" t="s">
        <v>442</v>
      </c>
      <c r="Y38" s="67" t="s">
        <v>442</v>
      </c>
      <c r="Z38" s="67" t="s">
        <v>442</v>
      </c>
      <c r="AA38" s="67" t="s">
        <v>442</v>
      </c>
      <c r="AB38" s="67" t="s">
        <v>442</v>
      </c>
      <c r="AC38" s="67" t="s">
        <v>442</v>
      </c>
      <c r="AD38" s="67" t="s">
        <v>442</v>
      </c>
      <c r="AE38" s="158"/>
      <c r="AF38" s="162" t="s">
        <v>442</v>
      </c>
      <c r="AG38" s="161" t="s">
        <v>442</v>
      </c>
      <c r="AH38" s="161" t="s">
        <v>442</v>
      </c>
      <c r="AI38" s="161" t="s">
        <v>442</v>
      </c>
      <c r="AJ38" s="161" t="s">
        <v>442</v>
      </c>
      <c r="AK38" s="161" t="s">
        <v>442</v>
      </c>
      <c r="AL38" s="40" t="s">
        <v>49</v>
      </c>
    </row>
    <row r="39" spans="1:38" ht="26.25" hidden="1" customHeight="1" thickBot="1">
      <c r="A39" s="60" t="s">
        <v>103</v>
      </c>
      <c r="B39" s="60" t="s">
        <v>104</v>
      </c>
      <c r="C39" s="61" t="s">
        <v>390</v>
      </c>
      <c r="D39" s="62"/>
      <c r="E39" s="62">
        <v>0.60283509317991146</v>
      </c>
      <c r="F39" s="62">
        <v>0.10259737105935179</v>
      </c>
      <c r="G39" s="62">
        <v>0.20256811553996829</v>
      </c>
      <c r="H39" s="62" t="s">
        <v>443</v>
      </c>
      <c r="I39" s="62">
        <v>6.713846057227528E-2</v>
      </c>
      <c r="J39" s="62">
        <v>7.3501769810702444E-2</v>
      </c>
      <c r="K39" s="62">
        <v>7.506490563065249E-2</v>
      </c>
      <c r="L39" s="62">
        <v>2.7191388428388447E-2</v>
      </c>
      <c r="M39" s="62">
        <v>0.31734090812028759</v>
      </c>
      <c r="N39" s="62">
        <v>2.4272660316408921E-2</v>
      </c>
      <c r="O39" s="62">
        <v>2.8011937003712779E-3</v>
      </c>
      <c r="P39" s="62">
        <v>5.8126127645012366E-4</v>
      </c>
      <c r="Q39" s="62">
        <v>1.1122445844655069E-3</v>
      </c>
      <c r="R39" s="62">
        <v>2.3126070210359572E-2</v>
      </c>
      <c r="S39" s="62">
        <v>7.2187449450339244E-3</v>
      </c>
      <c r="T39" s="62">
        <v>0.22964301962974942</v>
      </c>
      <c r="U39" s="62">
        <v>3.5376024392247396E-4</v>
      </c>
      <c r="V39" s="62">
        <v>0.1369911189264105</v>
      </c>
      <c r="W39" s="62">
        <v>3.6913148718612052E-2</v>
      </c>
      <c r="X39" s="62">
        <v>3.4297248113073818E-3</v>
      </c>
      <c r="Y39" s="62">
        <v>5.0427962754748612E-3</v>
      </c>
      <c r="Z39" s="62">
        <v>1.7483568189474352E-3</v>
      </c>
      <c r="AA39" s="62">
        <v>1.3835360539476635E-3</v>
      </c>
      <c r="AB39" s="62">
        <v>1.1604413959677342E-2</v>
      </c>
      <c r="AC39" s="62">
        <v>1.3720613265718032E-3</v>
      </c>
      <c r="AD39" s="157">
        <v>5.7246008166702781E-3</v>
      </c>
      <c r="AE39" s="158"/>
      <c r="AF39" s="163">
        <v>1830.5864225800001</v>
      </c>
      <c r="AG39" s="164">
        <v>33.605769879999997</v>
      </c>
      <c r="AH39" s="164">
        <v>264.85417676920002</v>
      </c>
      <c r="AI39" s="164">
        <v>189.69934725572065</v>
      </c>
      <c r="AJ39" s="161" t="s">
        <v>443</v>
      </c>
      <c r="AK39" s="164" t="s">
        <v>443</v>
      </c>
      <c r="AL39" s="40" t="s">
        <v>49</v>
      </c>
    </row>
    <row r="40" spans="1:38" ht="26.25" hidden="1" customHeight="1" thickBot="1">
      <c r="A40" s="60" t="s">
        <v>70</v>
      </c>
      <c r="B40" s="60" t="s">
        <v>105</v>
      </c>
      <c r="C40" s="61" t="s">
        <v>391</v>
      </c>
      <c r="D40" s="62"/>
      <c r="E40" s="62">
        <v>0.56448326619199996</v>
      </c>
      <c r="F40" s="62">
        <v>5.8422262095999995E-2</v>
      </c>
      <c r="G40" s="62">
        <v>6.9200191999999993E-4</v>
      </c>
      <c r="H40" s="62">
        <v>1.3840038399999999E-4</v>
      </c>
      <c r="I40" s="62">
        <v>3.6399300991999999E-2</v>
      </c>
      <c r="J40" s="62">
        <v>3.6399300991999999E-2</v>
      </c>
      <c r="K40" s="62">
        <v>3.6399300991999999E-2</v>
      </c>
      <c r="L40" s="62">
        <v>2.0383608555520003E-2</v>
      </c>
      <c r="M40" s="62">
        <v>0.18639071715199998</v>
      </c>
      <c r="N40" s="62" t="s">
        <v>443</v>
      </c>
      <c r="O40" s="62">
        <v>1.7300047999999998E-4</v>
      </c>
      <c r="P40" s="62" t="s">
        <v>443</v>
      </c>
      <c r="Q40" s="62" t="s">
        <v>443</v>
      </c>
      <c r="R40" s="62">
        <v>8.6500239999999994E-4</v>
      </c>
      <c r="S40" s="62">
        <v>2.9410081599999999E-2</v>
      </c>
      <c r="T40" s="62">
        <v>1.2110033599999999E-3</v>
      </c>
      <c r="U40" s="62">
        <v>1.7300047999999998E-4</v>
      </c>
      <c r="V40" s="62">
        <v>1.7300047999999998E-2</v>
      </c>
      <c r="W40" s="62" t="s">
        <v>443</v>
      </c>
      <c r="X40" s="62">
        <v>5.1900143999999992E-4</v>
      </c>
      <c r="Y40" s="62">
        <v>6.9200191999999993E-4</v>
      </c>
      <c r="Z40" s="62" t="s">
        <v>443</v>
      </c>
      <c r="AA40" s="62" t="s">
        <v>443</v>
      </c>
      <c r="AB40" s="62">
        <v>1.2110033599999999E-3</v>
      </c>
      <c r="AC40" s="62" t="s">
        <v>443</v>
      </c>
      <c r="AD40" s="157" t="s">
        <v>443</v>
      </c>
      <c r="AE40" s="158"/>
      <c r="AF40" s="159" t="s">
        <v>445</v>
      </c>
      <c r="AG40" s="62">
        <v>738.88505007999993</v>
      </c>
      <c r="AH40" s="62" t="s">
        <v>445</v>
      </c>
      <c r="AI40" s="62" t="s">
        <v>445</v>
      </c>
      <c r="AJ40" s="62" t="s">
        <v>443</v>
      </c>
      <c r="AK40" s="62" t="s">
        <v>443</v>
      </c>
      <c r="AL40" s="40" t="s">
        <v>49</v>
      </c>
    </row>
    <row r="41" spans="1:38" ht="26.25" hidden="1" customHeight="1" thickBot="1">
      <c r="A41" s="60" t="s">
        <v>103</v>
      </c>
      <c r="B41" s="60" t="s">
        <v>106</v>
      </c>
      <c r="C41" s="61" t="s">
        <v>400</v>
      </c>
      <c r="D41" s="62"/>
      <c r="E41" s="62">
        <v>0.47831506932026763</v>
      </c>
      <c r="F41" s="62">
        <v>5.4159175255880987</v>
      </c>
      <c r="G41" s="62">
        <v>0.14300074488623604</v>
      </c>
      <c r="H41" s="62">
        <v>6.2903266546253861E-2</v>
      </c>
      <c r="I41" s="62">
        <v>5.8286374711222928</v>
      </c>
      <c r="J41" s="62">
        <v>5.9860253423656786</v>
      </c>
      <c r="K41" s="62">
        <v>6.3014857268220927</v>
      </c>
      <c r="L41" s="62">
        <v>0.58265806649993768</v>
      </c>
      <c r="M41" s="62">
        <v>31.589651905977366</v>
      </c>
      <c r="N41" s="62">
        <v>0.21549113622032506</v>
      </c>
      <c r="O41" s="62">
        <v>0.10224331395925215</v>
      </c>
      <c r="P41" s="62">
        <v>4.5881048770013491E-3</v>
      </c>
      <c r="Q41" s="62">
        <v>1.5567271645064175E-3</v>
      </c>
      <c r="R41" s="62">
        <v>0.18120023957094214</v>
      </c>
      <c r="S41" s="62">
        <v>4.7786494978112673E-2</v>
      </c>
      <c r="T41" s="62">
        <v>1.6040177893111362E-2</v>
      </c>
      <c r="U41" s="62">
        <v>6.8957428142791457E-3</v>
      </c>
      <c r="V41" s="62">
        <v>4.030975662767629</v>
      </c>
      <c r="W41" s="62">
        <v>6.3122395146360368</v>
      </c>
      <c r="X41" s="62">
        <v>0.95702129273108427</v>
      </c>
      <c r="Y41" s="62">
        <v>0.88085245360143849</v>
      </c>
      <c r="Z41" s="62">
        <v>0.3334492596761765</v>
      </c>
      <c r="AA41" s="62">
        <v>0.56099669642952976</v>
      </c>
      <c r="AB41" s="62">
        <v>2.7323197024382293</v>
      </c>
      <c r="AC41" s="62">
        <v>3.9325226802766171E-2</v>
      </c>
      <c r="AD41" s="157">
        <v>4.6716863812921545E-3</v>
      </c>
      <c r="AE41" s="158"/>
      <c r="AF41" s="159">
        <v>489.74202383903992</v>
      </c>
      <c r="AG41" s="62">
        <v>24.705691000000002</v>
      </c>
      <c r="AH41" s="62">
        <v>6.2697131389439873</v>
      </c>
      <c r="AI41" s="62">
        <v>9006.0168944878096</v>
      </c>
      <c r="AJ41" s="62" t="s">
        <v>443</v>
      </c>
      <c r="AK41" s="62" t="s">
        <v>443</v>
      </c>
      <c r="AL41" s="40" t="s">
        <v>49</v>
      </c>
    </row>
    <row r="42" spans="1:38" ht="26.25" hidden="1" customHeight="1" thickBot="1">
      <c r="A42" s="60" t="s">
        <v>70</v>
      </c>
      <c r="B42" s="60" t="s">
        <v>107</v>
      </c>
      <c r="C42" s="61" t="s">
        <v>108</v>
      </c>
      <c r="D42" s="62"/>
      <c r="E42" s="62">
        <v>1.4425682332075097E-3</v>
      </c>
      <c r="F42" s="62">
        <v>0.58914558472337708</v>
      </c>
      <c r="G42" s="62">
        <v>5.8031334318154834E-4</v>
      </c>
      <c r="H42" s="62">
        <v>3.1885348526458692E-6</v>
      </c>
      <c r="I42" s="62" t="s">
        <v>444</v>
      </c>
      <c r="J42" s="62" t="s">
        <v>444</v>
      </c>
      <c r="K42" s="62">
        <v>3.395789618067851E-3</v>
      </c>
      <c r="L42" s="62" t="s">
        <v>444</v>
      </c>
      <c r="M42" s="62">
        <v>1.1391678468047901</v>
      </c>
      <c r="N42" s="62">
        <v>0.41541421068055628</v>
      </c>
      <c r="O42" s="62">
        <v>7.2466701196497024E-6</v>
      </c>
      <c r="P42" s="62" t="s">
        <v>443</v>
      </c>
      <c r="Q42" s="62" t="s">
        <v>443</v>
      </c>
      <c r="R42" s="62">
        <v>3.623335059824853E-5</v>
      </c>
      <c r="S42" s="62">
        <v>1.2319339203404494E-3</v>
      </c>
      <c r="T42" s="62">
        <v>5.0726690837547916E-5</v>
      </c>
      <c r="U42" s="62">
        <v>7.2466701196497024E-6</v>
      </c>
      <c r="V42" s="62">
        <v>7.2466701196497016E-4</v>
      </c>
      <c r="W42" s="62" t="s">
        <v>443</v>
      </c>
      <c r="X42" s="62" t="s">
        <v>444</v>
      </c>
      <c r="Y42" s="62" t="s">
        <v>444</v>
      </c>
      <c r="Z42" s="62" t="s">
        <v>444</v>
      </c>
      <c r="AA42" s="62" t="s">
        <v>443</v>
      </c>
      <c r="AB42" s="62" t="s">
        <v>443</v>
      </c>
      <c r="AC42" s="62" t="s">
        <v>443</v>
      </c>
      <c r="AD42" s="157" t="s">
        <v>443</v>
      </c>
      <c r="AE42" s="158"/>
      <c r="AF42" s="159" t="s">
        <v>445</v>
      </c>
      <c r="AG42" s="62" t="s">
        <v>443</v>
      </c>
      <c r="AH42" s="62" t="s">
        <v>443</v>
      </c>
      <c r="AI42" s="62" t="s">
        <v>445</v>
      </c>
      <c r="AJ42" s="62" t="s">
        <v>443</v>
      </c>
      <c r="AK42" s="62" t="s">
        <v>443</v>
      </c>
      <c r="AL42" s="40" t="s">
        <v>49</v>
      </c>
    </row>
    <row r="43" spans="1:38" ht="26.25" hidden="1" customHeight="1" thickBot="1">
      <c r="A43" s="60" t="s">
        <v>103</v>
      </c>
      <c r="B43" s="60" t="s">
        <v>109</v>
      </c>
      <c r="C43" s="61" t="s">
        <v>110</v>
      </c>
      <c r="D43" s="62"/>
      <c r="E43" s="62">
        <v>7.2845645900590145E-2</v>
      </c>
      <c r="F43" s="62">
        <v>2.3207871469947718E-2</v>
      </c>
      <c r="G43" s="62">
        <v>4.3248474726804091E-2</v>
      </c>
      <c r="H43" s="62">
        <v>5.5942741405825724E-5</v>
      </c>
      <c r="I43" s="62">
        <v>1.5456872953912116E-2</v>
      </c>
      <c r="J43" s="62">
        <v>1.6477152352959594E-2</v>
      </c>
      <c r="K43" s="62">
        <v>1.7049108782800373E-2</v>
      </c>
      <c r="L43" s="62">
        <v>4.7694173774497934E-3</v>
      </c>
      <c r="M43" s="62">
        <v>7.511233766105066E-2</v>
      </c>
      <c r="N43" s="62">
        <v>6.6178423508372938E-3</v>
      </c>
      <c r="O43" s="62">
        <v>8.046613790172344E-4</v>
      </c>
      <c r="P43" s="62">
        <v>2.5555940634826242E-4</v>
      </c>
      <c r="Q43" s="62">
        <v>2.1711761667210689E-4</v>
      </c>
      <c r="R43" s="62">
        <v>3.7030591884339918E-3</v>
      </c>
      <c r="S43" s="62">
        <v>1.4071128432649543E-3</v>
      </c>
      <c r="T43" s="62">
        <v>2.6303638594061651E-2</v>
      </c>
      <c r="U43" s="62">
        <v>9.5034389863912853E-5</v>
      </c>
      <c r="V43" s="62">
        <v>3.751912736876277E-2</v>
      </c>
      <c r="W43" s="62">
        <v>1.2065760690242571E-2</v>
      </c>
      <c r="X43" s="62">
        <v>1.7321424974783162E-3</v>
      </c>
      <c r="Y43" s="62">
        <v>2.4157640269673614E-3</v>
      </c>
      <c r="Z43" s="62">
        <v>8.9070344356286554E-4</v>
      </c>
      <c r="AA43" s="62">
        <v>7.0073966727071787E-4</v>
      </c>
      <c r="AB43" s="62">
        <v>5.739349635279261E-3</v>
      </c>
      <c r="AC43" s="62">
        <v>3.411961803833286E-4</v>
      </c>
      <c r="AD43" s="157">
        <v>4.3834878555604586E-3</v>
      </c>
      <c r="AE43" s="158"/>
      <c r="AF43" s="159">
        <v>206.85443161000001</v>
      </c>
      <c r="AG43" s="62">
        <v>25.765319999999999</v>
      </c>
      <c r="AH43" s="62" t="s">
        <v>442</v>
      </c>
      <c r="AI43" s="62">
        <v>55.942741405825721</v>
      </c>
      <c r="AJ43" s="62" t="s">
        <v>443</v>
      </c>
      <c r="AK43" s="62" t="s">
        <v>443</v>
      </c>
      <c r="AL43" s="40" t="s">
        <v>49</v>
      </c>
    </row>
    <row r="44" spans="1:38" ht="26.25" hidden="1" customHeight="1" thickBot="1">
      <c r="A44" s="60" t="s">
        <v>70</v>
      </c>
      <c r="B44" s="60" t="s">
        <v>111</v>
      </c>
      <c r="C44" s="61" t="s">
        <v>112</v>
      </c>
      <c r="D44" s="62"/>
      <c r="E44" s="62">
        <v>0.22807170453347758</v>
      </c>
      <c r="F44" s="62">
        <v>3.0613235844168977E-2</v>
      </c>
      <c r="G44" s="62" t="s">
        <v>443</v>
      </c>
      <c r="H44" s="62">
        <v>5.3878841617547106E-5</v>
      </c>
      <c r="I44" s="62">
        <v>1.256820016129595E-2</v>
      </c>
      <c r="J44" s="62">
        <v>1.256820016129595E-2</v>
      </c>
      <c r="K44" s="62">
        <v>1.256820016129595E-2</v>
      </c>
      <c r="L44" s="62">
        <v>7.6243177526286914E-3</v>
      </c>
      <c r="M44" s="62">
        <v>0.37905742480045596</v>
      </c>
      <c r="N44" s="62" t="s">
        <v>443</v>
      </c>
      <c r="O44" s="62">
        <v>6.9322147021933878E-5</v>
      </c>
      <c r="P44" s="62" t="s">
        <v>443</v>
      </c>
      <c r="Q44" s="62" t="s">
        <v>443</v>
      </c>
      <c r="R44" s="62">
        <v>3.4661073510966939E-4</v>
      </c>
      <c r="S44" s="62">
        <v>1.1784764993728759E-2</v>
      </c>
      <c r="T44" s="62">
        <v>4.8525502915353714E-4</v>
      </c>
      <c r="U44" s="62" t="s">
        <v>443</v>
      </c>
      <c r="V44" s="62">
        <v>6.9322147021933875E-3</v>
      </c>
      <c r="W44" s="62" t="s">
        <v>443</v>
      </c>
      <c r="X44" s="62">
        <v>2.1191363106580165E-4</v>
      </c>
      <c r="Y44" s="62">
        <v>3.4266354510966937E-4</v>
      </c>
      <c r="Z44" s="62" t="s">
        <v>443</v>
      </c>
      <c r="AA44" s="62" t="s">
        <v>443</v>
      </c>
      <c r="AB44" s="62">
        <v>5.5457717617547102E-4</v>
      </c>
      <c r="AC44" s="62" t="s">
        <v>443</v>
      </c>
      <c r="AD44" s="157" t="s">
        <v>443</v>
      </c>
      <c r="AE44" s="158"/>
      <c r="AF44" s="159">
        <v>298.46416243431565</v>
      </c>
      <c r="AG44" s="62" t="s">
        <v>443</v>
      </c>
      <c r="AH44" s="62" t="s">
        <v>443</v>
      </c>
      <c r="AI44" s="62" t="s">
        <v>443</v>
      </c>
      <c r="AJ44" s="62" t="s">
        <v>443</v>
      </c>
      <c r="AK44" s="62" t="s">
        <v>443</v>
      </c>
      <c r="AL44" s="40" t="s">
        <v>49</v>
      </c>
    </row>
    <row r="45" spans="1:38" ht="26.25" hidden="1" customHeight="1" thickBot="1">
      <c r="A45" s="60" t="s">
        <v>70</v>
      </c>
      <c r="B45" s="60" t="s">
        <v>113</v>
      </c>
      <c r="C45" s="61" t="s">
        <v>114</v>
      </c>
      <c r="D45" s="62"/>
      <c r="E45" s="62" t="s">
        <v>444</v>
      </c>
      <c r="F45" s="62" t="s">
        <v>444</v>
      </c>
      <c r="G45" s="62" t="s">
        <v>444</v>
      </c>
      <c r="H45" s="62" t="s">
        <v>444</v>
      </c>
      <c r="I45" s="62" t="s">
        <v>444</v>
      </c>
      <c r="J45" s="62" t="s">
        <v>444</v>
      </c>
      <c r="K45" s="62" t="s">
        <v>444</v>
      </c>
      <c r="L45" s="62" t="s">
        <v>444</v>
      </c>
      <c r="M45" s="62" t="s">
        <v>444</v>
      </c>
      <c r="N45" s="62" t="s">
        <v>444</v>
      </c>
      <c r="O45" s="62" t="s">
        <v>444</v>
      </c>
      <c r="P45" s="62" t="s">
        <v>444</v>
      </c>
      <c r="Q45" s="62" t="s">
        <v>444</v>
      </c>
      <c r="R45" s="62" t="s">
        <v>444</v>
      </c>
      <c r="S45" s="62" t="s">
        <v>444</v>
      </c>
      <c r="T45" s="62" t="s">
        <v>444</v>
      </c>
      <c r="U45" s="62" t="s">
        <v>444</v>
      </c>
      <c r="V45" s="62" t="s">
        <v>444</v>
      </c>
      <c r="W45" s="62" t="s">
        <v>444</v>
      </c>
      <c r="X45" s="62" t="s">
        <v>444</v>
      </c>
      <c r="Y45" s="62" t="s">
        <v>444</v>
      </c>
      <c r="Z45" s="62" t="s">
        <v>444</v>
      </c>
      <c r="AA45" s="62" t="s">
        <v>444</v>
      </c>
      <c r="AB45" s="62" t="s">
        <v>444</v>
      </c>
      <c r="AC45" s="62" t="s">
        <v>444</v>
      </c>
      <c r="AD45" s="157" t="s">
        <v>444</v>
      </c>
      <c r="AE45" s="158"/>
      <c r="AF45" s="159" t="s">
        <v>444</v>
      </c>
      <c r="AG45" s="62" t="s">
        <v>444</v>
      </c>
      <c r="AH45" s="62" t="s">
        <v>444</v>
      </c>
      <c r="AI45" s="62" t="s">
        <v>444</v>
      </c>
      <c r="AJ45" s="62" t="s">
        <v>444</v>
      </c>
      <c r="AK45" s="62" t="s">
        <v>444</v>
      </c>
      <c r="AL45" s="40" t="s">
        <v>49</v>
      </c>
    </row>
    <row r="46" spans="1:38" ht="26.25" hidden="1" customHeight="1" thickBot="1">
      <c r="A46" s="60" t="s">
        <v>103</v>
      </c>
      <c r="B46" s="60" t="s">
        <v>115</v>
      </c>
      <c r="C46" s="61" t="s">
        <v>116</v>
      </c>
      <c r="D46" s="62"/>
      <c r="E46" s="62" t="s">
        <v>444</v>
      </c>
      <c r="F46" s="62" t="s">
        <v>444</v>
      </c>
      <c r="G46" s="62" t="s">
        <v>444</v>
      </c>
      <c r="H46" s="62" t="s">
        <v>444</v>
      </c>
      <c r="I46" s="62" t="s">
        <v>444</v>
      </c>
      <c r="J46" s="62" t="s">
        <v>444</v>
      </c>
      <c r="K46" s="62" t="s">
        <v>444</v>
      </c>
      <c r="L46" s="62" t="s">
        <v>444</v>
      </c>
      <c r="M46" s="62" t="s">
        <v>444</v>
      </c>
      <c r="N46" s="62" t="s">
        <v>444</v>
      </c>
      <c r="O46" s="62" t="s">
        <v>444</v>
      </c>
      <c r="P46" s="62" t="s">
        <v>444</v>
      </c>
      <c r="Q46" s="62" t="s">
        <v>444</v>
      </c>
      <c r="R46" s="62" t="s">
        <v>444</v>
      </c>
      <c r="S46" s="62" t="s">
        <v>444</v>
      </c>
      <c r="T46" s="62" t="s">
        <v>444</v>
      </c>
      <c r="U46" s="62" t="s">
        <v>444</v>
      </c>
      <c r="V46" s="62" t="s">
        <v>444</v>
      </c>
      <c r="W46" s="62" t="s">
        <v>444</v>
      </c>
      <c r="X46" s="62" t="s">
        <v>444</v>
      </c>
      <c r="Y46" s="62" t="s">
        <v>444</v>
      </c>
      <c r="Z46" s="62" t="s">
        <v>444</v>
      </c>
      <c r="AA46" s="62" t="s">
        <v>444</v>
      </c>
      <c r="AB46" s="62" t="s">
        <v>444</v>
      </c>
      <c r="AC46" s="62" t="s">
        <v>444</v>
      </c>
      <c r="AD46" s="62" t="s">
        <v>444</v>
      </c>
      <c r="AE46" s="158"/>
      <c r="AF46" s="62" t="s">
        <v>444</v>
      </c>
      <c r="AG46" s="62" t="s">
        <v>444</v>
      </c>
      <c r="AH46" s="62" t="s">
        <v>444</v>
      </c>
      <c r="AI46" s="62" t="s">
        <v>444</v>
      </c>
      <c r="AJ46" s="62" t="s">
        <v>444</v>
      </c>
      <c r="AK46" s="62" t="s">
        <v>444</v>
      </c>
      <c r="AL46" s="40" t="s">
        <v>49</v>
      </c>
    </row>
    <row r="47" spans="1:38" ht="26.25" hidden="1" customHeight="1" thickBot="1">
      <c r="A47" s="60" t="s">
        <v>70</v>
      </c>
      <c r="B47" s="60" t="s">
        <v>117</v>
      </c>
      <c r="C47" s="61" t="s">
        <v>118</v>
      </c>
      <c r="D47" s="62"/>
      <c r="E47" s="62">
        <v>2.4746645904504004E-2</v>
      </c>
      <c r="F47" s="62">
        <v>8.5766498412450012E-3</v>
      </c>
      <c r="G47" s="62">
        <v>3.2402452534548008E-4</v>
      </c>
      <c r="H47" s="62" t="s">
        <v>443</v>
      </c>
      <c r="I47" s="62">
        <v>1.491768766782E-3</v>
      </c>
      <c r="J47" s="62">
        <v>1.491768766782E-3</v>
      </c>
      <c r="K47" s="62">
        <v>1.491768766782E-3</v>
      </c>
      <c r="L47" s="62">
        <v>8.353905093979201E-4</v>
      </c>
      <c r="M47" s="62">
        <v>0.39646276685591414</v>
      </c>
      <c r="N47" s="62" t="s">
        <v>443</v>
      </c>
      <c r="O47" s="62">
        <v>7.15133637E-6</v>
      </c>
      <c r="P47" s="62" t="s">
        <v>443</v>
      </c>
      <c r="Q47" s="62" t="s">
        <v>443</v>
      </c>
      <c r="R47" s="62">
        <v>3.5756681849999999E-5</v>
      </c>
      <c r="S47" s="62">
        <v>1.2157271829E-3</v>
      </c>
      <c r="T47" s="62">
        <v>5.0059354590000005E-5</v>
      </c>
      <c r="U47" s="62">
        <v>7.15133637E-6</v>
      </c>
      <c r="V47" s="62">
        <v>7.1513363700000001E-4</v>
      </c>
      <c r="W47" s="62" t="s">
        <v>443</v>
      </c>
      <c r="X47" s="62">
        <v>2.1454009109999998E-5</v>
      </c>
      <c r="Y47" s="62">
        <v>3.5756681849999999E-5</v>
      </c>
      <c r="Z47" s="62" t="s">
        <v>443</v>
      </c>
      <c r="AA47" s="62" t="s">
        <v>443</v>
      </c>
      <c r="AB47" s="62">
        <v>5.7210690959999994E-5</v>
      </c>
      <c r="AC47" s="62" t="s">
        <v>443</v>
      </c>
      <c r="AD47" s="157" t="s">
        <v>443</v>
      </c>
      <c r="AE47" s="158"/>
      <c r="AF47" s="159">
        <v>44.993607034200004</v>
      </c>
      <c r="AG47" s="62" t="s">
        <v>443</v>
      </c>
      <c r="AH47" s="62" t="s">
        <v>443</v>
      </c>
      <c r="AI47" s="62" t="s">
        <v>443</v>
      </c>
      <c r="AJ47" s="62" t="s">
        <v>443</v>
      </c>
      <c r="AK47" s="62" t="s">
        <v>443</v>
      </c>
      <c r="AL47" s="40" t="s">
        <v>49</v>
      </c>
    </row>
    <row r="48" spans="1:38" ht="26.25" customHeight="1" thickBot="1">
      <c r="A48" s="60" t="s">
        <v>119</v>
      </c>
      <c r="B48" s="60" t="s">
        <v>120</v>
      </c>
      <c r="C48" s="61" t="s">
        <v>121</v>
      </c>
      <c r="D48" s="62"/>
      <c r="E48" s="62" t="s">
        <v>443</v>
      </c>
      <c r="F48" s="62">
        <v>1.0187441660000001</v>
      </c>
      <c r="G48" s="62" t="s">
        <v>443</v>
      </c>
      <c r="H48" s="62" t="s">
        <v>443</v>
      </c>
      <c r="I48" s="62">
        <v>3.056232498E-2</v>
      </c>
      <c r="J48" s="62">
        <v>0.19865511237000003</v>
      </c>
      <c r="K48" s="62">
        <v>0.41768510805999998</v>
      </c>
      <c r="L48" s="62" t="s">
        <v>443</v>
      </c>
      <c r="M48" s="62" t="s">
        <v>443</v>
      </c>
      <c r="N48" s="62" t="s">
        <v>443</v>
      </c>
      <c r="O48" s="62" t="s">
        <v>443</v>
      </c>
      <c r="P48" s="62" t="s">
        <v>443</v>
      </c>
      <c r="Q48" s="62" t="s">
        <v>443</v>
      </c>
      <c r="R48" s="62" t="s">
        <v>443</v>
      </c>
      <c r="S48" s="62" t="s">
        <v>443</v>
      </c>
      <c r="T48" s="62" t="s">
        <v>443</v>
      </c>
      <c r="U48" s="62" t="s">
        <v>443</v>
      </c>
      <c r="V48" s="62" t="s">
        <v>443</v>
      </c>
      <c r="W48" s="62" t="s">
        <v>443</v>
      </c>
      <c r="X48" s="62" t="s">
        <v>443</v>
      </c>
      <c r="Y48" s="62" t="s">
        <v>443</v>
      </c>
      <c r="Z48" s="62" t="s">
        <v>443</v>
      </c>
      <c r="AA48" s="62" t="s">
        <v>443</v>
      </c>
      <c r="AB48" s="62" t="s">
        <v>443</v>
      </c>
      <c r="AC48" s="62" t="s">
        <v>443</v>
      </c>
      <c r="AD48" s="157" t="s">
        <v>443</v>
      </c>
      <c r="AE48" s="158"/>
      <c r="AF48" s="159" t="s">
        <v>443</v>
      </c>
      <c r="AG48" s="159" t="s">
        <v>443</v>
      </c>
      <c r="AH48" s="159" t="s">
        <v>443</v>
      </c>
      <c r="AI48" s="159" t="s">
        <v>443</v>
      </c>
      <c r="AJ48" s="159" t="s">
        <v>443</v>
      </c>
      <c r="AK48" s="62">
        <v>5.0937208299999996</v>
      </c>
      <c r="AL48" s="40" t="s">
        <v>122</v>
      </c>
    </row>
    <row r="49" spans="1:38" ht="26.25" customHeight="1" thickBot="1">
      <c r="A49" s="60" t="s">
        <v>119</v>
      </c>
      <c r="B49" s="60" t="s">
        <v>123</v>
      </c>
      <c r="C49" s="61" t="s">
        <v>124</v>
      </c>
      <c r="D49" s="62"/>
      <c r="E49" s="62" t="s">
        <v>442</v>
      </c>
      <c r="F49" s="62" t="s">
        <v>442</v>
      </c>
      <c r="G49" s="62" t="s">
        <v>442</v>
      </c>
      <c r="H49" s="62" t="s">
        <v>442</v>
      </c>
      <c r="I49" s="62" t="s">
        <v>442</v>
      </c>
      <c r="J49" s="62" t="s">
        <v>442</v>
      </c>
      <c r="K49" s="62" t="s">
        <v>442</v>
      </c>
      <c r="L49" s="62" t="s">
        <v>442</v>
      </c>
      <c r="M49" s="62" t="s">
        <v>442</v>
      </c>
      <c r="N49" s="62" t="s">
        <v>442</v>
      </c>
      <c r="O49" s="62" t="s">
        <v>442</v>
      </c>
      <c r="P49" s="62" t="s">
        <v>442</v>
      </c>
      <c r="Q49" s="62" t="s">
        <v>442</v>
      </c>
      <c r="R49" s="62" t="s">
        <v>442</v>
      </c>
      <c r="S49" s="62" t="s">
        <v>442</v>
      </c>
      <c r="T49" s="62" t="s">
        <v>442</v>
      </c>
      <c r="U49" s="62" t="s">
        <v>442</v>
      </c>
      <c r="V49" s="62" t="s">
        <v>442</v>
      </c>
      <c r="W49" s="62" t="s">
        <v>444</v>
      </c>
      <c r="X49" s="62" t="s">
        <v>442</v>
      </c>
      <c r="Y49" s="62" t="s">
        <v>442</v>
      </c>
      <c r="Z49" s="62" t="s">
        <v>442</v>
      </c>
      <c r="AA49" s="62" t="s">
        <v>442</v>
      </c>
      <c r="AB49" s="62" t="s">
        <v>442</v>
      </c>
      <c r="AC49" s="62" t="s">
        <v>442</v>
      </c>
      <c r="AD49" s="62" t="s">
        <v>442</v>
      </c>
      <c r="AE49" s="158"/>
      <c r="AF49" s="157" t="s">
        <v>442</v>
      </c>
      <c r="AG49" s="157" t="s">
        <v>442</v>
      </c>
      <c r="AH49" s="157" t="s">
        <v>442</v>
      </c>
      <c r="AI49" s="157" t="s">
        <v>442</v>
      </c>
      <c r="AJ49" s="157" t="s">
        <v>442</v>
      </c>
      <c r="AK49" s="62" t="s">
        <v>442</v>
      </c>
      <c r="AL49" s="40" t="s">
        <v>125</v>
      </c>
    </row>
    <row r="50" spans="1:38" ht="26.25" customHeight="1" thickBot="1">
      <c r="A50" s="60" t="s">
        <v>119</v>
      </c>
      <c r="B50" s="60" t="s">
        <v>126</v>
      </c>
      <c r="C50" s="61" t="s">
        <v>127</v>
      </c>
      <c r="D50" s="62"/>
      <c r="E50" s="62" t="s">
        <v>442</v>
      </c>
      <c r="F50" s="62" t="s">
        <v>442</v>
      </c>
      <c r="G50" s="62" t="s">
        <v>442</v>
      </c>
      <c r="H50" s="62" t="s">
        <v>442</v>
      </c>
      <c r="I50" s="62" t="s">
        <v>442</v>
      </c>
      <c r="J50" s="62" t="s">
        <v>442</v>
      </c>
      <c r="K50" s="62" t="s">
        <v>442</v>
      </c>
      <c r="L50" s="62" t="s">
        <v>442</v>
      </c>
      <c r="M50" s="62" t="s">
        <v>442</v>
      </c>
      <c r="N50" s="62" t="s">
        <v>442</v>
      </c>
      <c r="O50" s="62" t="s">
        <v>442</v>
      </c>
      <c r="P50" s="62" t="s">
        <v>442</v>
      </c>
      <c r="Q50" s="62" t="s">
        <v>442</v>
      </c>
      <c r="R50" s="62" t="s">
        <v>442</v>
      </c>
      <c r="S50" s="62" t="s">
        <v>442</v>
      </c>
      <c r="T50" s="62" t="s">
        <v>442</v>
      </c>
      <c r="U50" s="62" t="s">
        <v>442</v>
      </c>
      <c r="V50" s="62" t="s">
        <v>442</v>
      </c>
      <c r="W50" s="62" t="s">
        <v>442</v>
      </c>
      <c r="X50" s="62" t="s">
        <v>442</v>
      </c>
      <c r="Y50" s="62" t="s">
        <v>442</v>
      </c>
      <c r="Z50" s="62" t="s">
        <v>442</v>
      </c>
      <c r="AA50" s="62" t="s">
        <v>442</v>
      </c>
      <c r="AB50" s="62" t="s">
        <v>442</v>
      </c>
      <c r="AC50" s="62" t="s">
        <v>442</v>
      </c>
      <c r="AD50" s="157" t="s">
        <v>442</v>
      </c>
      <c r="AE50" s="158"/>
      <c r="AF50" s="157" t="s">
        <v>442</v>
      </c>
      <c r="AG50" s="157" t="s">
        <v>442</v>
      </c>
      <c r="AH50" s="157" t="s">
        <v>442</v>
      </c>
      <c r="AI50" s="157" t="s">
        <v>442</v>
      </c>
      <c r="AJ50" s="157" t="s">
        <v>442</v>
      </c>
      <c r="AK50" s="62" t="s">
        <v>442</v>
      </c>
      <c r="AL50" s="40" t="s">
        <v>412</v>
      </c>
    </row>
    <row r="51" spans="1:38" ht="26.25" hidden="1" customHeight="1" thickBot="1">
      <c r="A51" s="60" t="s">
        <v>119</v>
      </c>
      <c r="B51" s="64" t="s">
        <v>128</v>
      </c>
      <c r="C51" s="61" t="s">
        <v>129</v>
      </c>
      <c r="D51" s="62"/>
      <c r="E51" s="62" t="s">
        <v>442</v>
      </c>
      <c r="F51" s="62" t="s">
        <v>442</v>
      </c>
      <c r="G51" s="62" t="s">
        <v>442</v>
      </c>
      <c r="H51" s="62" t="s">
        <v>442</v>
      </c>
      <c r="I51" s="62" t="s">
        <v>442</v>
      </c>
      <c r="J51" s="62" t="s">
        <v>442</v>
      </c>
      <c r="K51" s="62" t="s">
        <v>442</v>
      </c>
      <c r="L51" s="62" t="s">
        <v>442</v>
      </c>
      <c r="M51" s="62" t="s">
        <v>442</v>
      </c>
      <c r="N51" s="62" t="s">
        <v>442</v>
      </c>
      <c r="O51" s="62" t="s">
        <v>442</v>
      </c>
      <c r="P51" s="62" t="s">
        <v>442</v>
      </c>
      <c r="Q51" s="62" t="s">
        <v>442</v>
      </c>
      <c r="R51" s="62" t="s">
        <v>442</v>
      </c>
      <c r="S51" s="62" t="s">
        <v>442</v>
      </c>
      <c r="T51" s="62" t="s">
        <v>442</v>
      </c>
      <c r="U51" s="62" t="s">
        <v>442</v>
      </c>
      <c r="V51" s="62" t="s">
        <v>442</v>
      </c>
      <c r="W51" s="62" t="s">
        <v>442</v>
      </c>
      <c r="X51" s="62" t="s">
        <v>442</v>
      </c>
      <c r="Y51" s="62" t="s">
        <v>442</v>
      </c>
      <c r="Z51" s="62" t="s">
        <v>442</v>
      </c>
      <c r="AA51" s="62" t="s">
        <v>442</v>
      </c>
      <c r="AB51" s="62" t="s">
        <v>442</v>
      </c>
      <c r="AC51" s="62" t="s">
        <v>442</v>
      </c>
      <c r="AD51" s="157" t="s">
        <v>442</v>
      </c>
      <c r="AE51" s="158"/>
      <c r="AF51" s="62" t="s">
        <v>442</v>
      </c>
      <c r="AG51" s="62" t="s">
        <v>442</v>
      </c>
      <c r="AH51" s="62" t="s">
        <v>442</v>
      </c>
      <c r="AI51" s="62" t="s">
        <v>442</v>
      </c>
      <c r="AJ51" s="62" t="s">
        <v>442</v>
      </c>
      <c r="AK51" s="62" t="s">
        <v>442</v>
      </c>
      <c r="AL51" s="40" t="s">
        <v>130</v>
      </c>
    </row>
    <row r="52" spans="1:38" ht="26.25" hidden="1" customHeight="1" thickBot="1">
      <c r="A52" s="60" t="s">
        <v>119</v>
      </c>
      <c r="B52" s="64" t="s">
        <v>131</v>
      </c>
      <c r="C52" s="66" t="s">
        <v>392</v>
      </c>
      <c r="D52" s="63"/>
      <c r="E52" s="62" t="s">
        <v>442</v>
      </c>
      <c r="F52" s="62" t="s">
        <v>442</v>
      </c>
      <c r="G52" s="62" t="s">
        <v>442</v>
      </c>
      <c r="H52" s="62" t="s">
        <v>442</v>
      </c>
      <c r="I52" s="62" t="s">
        <v>442</v>
      </c>
      <c r="J52" s="62" t="s">
        <v>442</v>
      </c>
      <c r="K52" s="62" t="s">
        <v>442</v>
      </c>
      <c r="L52" s="62" t="s">
        <v>442</v>
      </c>
      <c r="M52" s="62" t="s">
        <v>442</v>
      </c>
      <c r="N52" s="62" t="s">
        <v>442</v>
      </c>
      <c r="O52" s="62" t="s">
        <v>442</v>
      </c>
      <c r="P52" s="62" t="s">
        <v>442</v>
      </c>
      <c r="Q52" s="62" t="s">
        <v>442</v>
      </c>
      <c r="R52" s="62" t="s">
        <v>442</v>
      </c>
      <c r="S52" s="62" t="s">
        <v>442</v>
      </c>
      <c r="T52" s="62" t="s">
        <v>442</v>
      </c>
      <c r="U52" s="62" t="s">
        <v>442</v>
      </c>
      <c r="V52" s="62" t="s">
        <v>442</v>
      </c>
      <c r="W52" s="62" t="s">
        <v>442</v>
      </c>
      <c r="X52" s="62" t="s">
        <v>442</v>
      </c>
      <c r="Y52" s="62" t="s">
        <v>442</v>
      </c>
      <c r="Z52" s="62" t="s">
        <v>442</v>
      </c>
      <c r="AA52" s="62" t="s">
        <v>442</v>
      </c>
      <c r="AB52" s="62" t="s">
        <v>442</v>
      </c>
      <c r="AC52" s="62" t="s">
        <v>442</v>
      </c>
      <c r="AD52" s="157" t="s">
        <v>442</v>
      </c>
      <c r="AE52" s="158"/>
      <c r="AF52" s="159" t="s">
        <v>442</v>
      </c>
      <c r="AG52" s="62" t="s">
        <v>442</v>
      </c>
      <c r="AH52" s="62" t="s">
        <v>442</v>
      </c>
      <c r="AI52" s="62" t="s">
        <v>442</v>
      </c>
      <c r="AJ52" s="62" t="s">
        <v>442</v>
      </c>
      <c r="AK52" s="62" t="s">
        <v>442</v>
      </c>
      <c r="AL52" s="40" t="s">
        <v>132</v>
      </c>
    </row>
    <row r="53" spans="1:38" ht="26.25" hidden="1" customHeight="1" thickBot="1">
      <c r="A53" s="60" t="s">
        <v>119</v>
      </c>
      <c r="B53" s="64" t="s">
        <v>133</v>
      </c>
      <c r="C53" s="66" t="s">
        <v>134</v>
      </c>
      <c r="D53" s="63"/>
      <c r="E53" s="62" t="s">
        <v>443</v>
      </c>
      <c r="F53" s="62">
        <v>3.8723697913499997</v>
      </c>
      <c r="G53" s="62" t="s">
        <v>443</v>
      </c>
      <c r="H53" s="62" t="s">
        <v>443</v>
      </c>
      <c r="I53" s="62" t="s">
        <v>443</v>
      </c>
      <c r="J53" s="62" t="s">
        <v>443</v>
      </c>
      <c r="K53" s="62" t="s">
        <v>443</v>
      </c>
      <c r="L53" s="62" t="s">
        <v>443</v>
      </c>
      <c r="M53" s="62" t="s">
        <v>443</v>
      </c>
      <c r="N53" s="62" t="s">
        <v>443</v>
      </c>
      <c r="O53" s="62" t="s">
        <v>443</v>
      </c>
      <c r="P53" s="62" t="s">
        <v>443</v>
      </c>
      <c r="Q53" s="62" t="s">
        <v>443</v>
      </c>
      <c r="R53" s="62" t="s">
        <v>443</v>
      </c>
      <c r="S53" s="62" t="s">
        <v>443</v>
      </c>
      <c r="T53" s="62" t="s">
        <v>443</v>
      </c>
      <c r="U53" s="62" t="s">
        <v>443</v>
      </c>
      <c r="V53" s="62" t="s">
        <v>443</v>
      </c>
      <c r="W53" s="62" t="s">
        <v>443</v>
      </c>
      <c r="X53" s="62" t="s">
        <v>443</v>
      </c>
      <c r="Y53" s="62" t="s">
        <v>443</v>
      </c>
      <c r="Z53" s="62" t="s">
        <v>443</v>
      </c>
      <c r="AA53" s="62" t="s">
        <v>443</v>
      </c>
      <c r="AB53" s="62" t="s">
        <v>443</v>
      </c>
      <c r="AC53" s="62" t="s">
        <v>443</v>
      </c>
      <c r="AD53" s="157" t="s">
        <v>443</v>
      </c>
      <c r="AE53" s="158"/>
      <c r="AF53" s="159" t="s">
        <v>443</v>
      </c>
      <c r="AG53" s="159" t="s">
        <v>443</v>
      </c>
      <c r="AH53" s="159" t="s">
        <v>443</v>
      </c>
      <c r="AI53" s="159" t="s">
        <v>443</v>
      </c>
      <c r="AJ53" s="159" t="s">
        <v>443</v>
      </c>
      <c r="AK53" s="62">
        <v>0.86052662029999993</v>
      </c>
      <c r="AL53" s="40" t="s">
        <v>135</v>
      </c>
    </row>
    <row r="54" spans="1:38" ht="37.5" hidden="1" customHeight="1" thickBot="1">
      <c r="A54" s="60" t="s">
        <v>119</v>
      </c>
      <c r="B54" s="64" t="s">
        <v>136</v>
      </c>
      <c r="C54" s="66" t="s">
        <v>137</v>
      </c>
      <c r="D54" s="63"/>
      <c r="E54" s="62" t="s">
        <v>442</v>
      </c>
      <c r="F54" s="62" t="s">
        <v>442</v>
      </c>
      <c r="G54" s="62" t="s">
        <v>442</v>
      </c>
      <c r="H54" s="62" t="s">
        <v>442</v>
      </c>
      <c r="I54" s="62" t="s">
        <v>442</v>
      </c>
      <c r="J54" s="62" t="s">
        <v>442</v>
      </c>
      <c r="K54" s="62" t="s">
        <v>442</v>
      </c>
      <c r="L54" s="62" t="s">
        <v>442</v>
      </c>
      <c r="M54" s="62" t="s">
        <v>442</v>
      </c>
      <c r="N54" s="62" t="s">
        <v>442</v>
      </c>
      <c r="O54" s="62" t="s">
        <v>442</v>
      </c>
      <c r="P54" s="62" t="s">
        <v>442</v>
      </c>
      <c r="Q54" s="62" t="s">
        <v>442</v>
      </c>
      <c r="R54" s="62" t="s">
        <v>442</v>
      </c>
      <c r="S54" s="62" t="s">
        <v>442</v>
      </c>
      <c r="T54" s="62" t="s">
        <v>442</v>
      </c>
      <c r="U54" s="62" t="s">
        <v>442</v>
      </c>
      <c r="V54" s="62" t="s">
        <v>442</v>
      </c>
      <c r="W54" s="62" t="s">
        <v>442</v>
      </c>
      <c r="X54" s="62" t="s">
        <v>442</v>
      </c>
      <c r="Y54" s="62" t="s">
        <v>442</v>
      </c>
      <c r="Z54" s="62" t="s">
        <v>442</v>
      </c>
      <c r="AA54" s="62" t="s">
        <v>442</v>
      </c>
      <c r="AB54" s="62" t="s">
        <v>442</v>
      </c>
      <c r="AC54" s="62" t="s">
        <v>442</v>
      </c>
      <c r="AD54" s="157" t="s">
        <v>442</v>
      </c>
      <c r="AE54" s="158"/>
      <c r="AF54" s="159" t="s">
        <v>442</v>
      </c>
      <c r="AG54" s="62" t="s">
        <v>442</v>
      </c>
      <c r="AH54" s="62" t="s">
        <v>442</v>
      </c>
      <c r="AI54" s="62" t="s">
        <v>442</v>
      </c>
      <c r="AJ54" s="62" t="s">
        <v>442</v>
      </c>
      <c r="AK54" s="62" t="s">
        <v>442</v>
      </c>
      <c r="AL54" s="40" t="s">
        <v>419</v>
      </c>
    </row>
    <row r="55" spans="1:38" ht="26.25" hidden="1" customHeight="1" thickBot="1">
      <c r="A55" s="60" t="s">
        <v>119</v>
      </c>
      <c r="B55" s="64" t="s">
        <v>138</v>
      </c>
      <c r="C55" s="66" t="s">
        <v>139</v>
      </c>
      <c r="D55" s="63"/>
      <c r="E55" s="62" t="s">
        <v>442</v>
      </c>
      <c r="F55" s="62" t="s">
        <v>442</v>
      </c>
      <c r="G55" s="62" t="s">
        <v>442</v>
      </c>
      <c r="H55" s="62" t="s">
        <v>442</v>
      </c>
      <c r="I55" s="62" t="s">
        <v>442</v>
      </c>
      <c r="J55" s="62" t="s">
        <v>442</v>
      </c>
      <c r="K55" s="62" t="s">
        <v>442</v>
      </c>
      <c r="L55" s="62" t="s">
        <v>442</v>
      </c>
      <c r="M55" s="62" t="s">
        <v>442</v>
      </c>
      <c r="N55" s="62" t="s">
        <v>442</v>
      </c>
      <c r="O55" s="62" t="s">
        <v>442</v>
      </c>
      <c r="P55" s="62" t="s">
        <v>442</v>
      </c>
      <c r="Q55" s="62" t="s">
        <v>442</v>
      </c>
      <c r="R55" s="62" t="s">
        <v>442</v>
      </c>
      <c r="S55" s="62" t="s">
        <v>442</v>
      </c>
      <c r="T55" s="62" t="s">
        <v>442</v>
      </c>
      <c r="U55" s="62" t="s">
        <v>442</v>
      </c>
      <c r="V55" s="62" t="s">
        <v>442</v>
      </c>
      <c r="W55" s="62" t="s">
        <v>442</v>
      </c>
      <c r="X55" s="62" t="s">
        <v>442</v>
      </c>
      <c r="Y55" s="62" t="s">
        <v>442</v>
      </c>
      <c r="Z55" s="62" t="s">
        <v>442</v>
      </c>
      <c r="AA55" s="62" t="s">
        <v>442</v>
      </c>
      <c r="AB55" s="62" t="s">
        <v>442</v>
      </c>
      <c r="AC55" s="62" t="s">
        <v>442</v>
      </c>
      <c r="AD55" s="157" t="s">
        <v>442</v>
      </c>
      <c r="AE55" s="158"/>
      <c r="AF55" s="159" t="s">
        <v>442</v>
      </c>
      <c r="AG55" s="62" t="s">
        <v>442</v>
      </c>
      <c r="AH55" s="62" t="s">
        <v>442</v>
      </c>
      <c r="AI55" s="62" t="s">
        <v>442</v>
      </c>
      <c r="AJ55" s="62" t="s">
        <v>442</v>
      </c>
      <c r="AK55" s="62" t="s">
        <v>442</v>
      </c>
      <c r="AL55" s="40" t="s">
        <v>140</v>
      </c>
    </row>
    <row r="56" spans="1:38" ht="26.25" hidden="1" customHeight="1" thickBot="1">
      <c r="A56" s="64" t="s">
        <v>119</v>
      </c>
      <c r="B56" s="64" t="s">
        <v>141</v>
      </c>
      <c r="C56" s="66" t="s">
        <v>401</v>
      </c>
      <c r="D56" s="63"/>
      <c r="E56" s="62" t="s">
        <v>443</v>
      </c>
      <c r="F56" s="62" t="s">
        <v>443</v>
      </c>
      <c r="G56" s="62" t="s">
        <v>443</v>
      </c>
      <c r="H56" s="62">
        <v>0.14821148518545604</v>
      </c>
      <c r="I56" s="62" t="s">
        <v>443</v>
      </c>
      <c r="J56" s="62" t="s">
        <v>443</v>
      </c>
      <c r="K56" s="62" t="s">
        <v>443</v>
      </c>
      <c r="L56" s="62" t="s">
        <v>443</v>
      </c>
      <c r="M56" s="62" t="s">
        <v>443</v>
      </c>
      <c r="N56" s="62" t="s">
        <v>443</v>
      </c>
      <c r="O56" s="62" t="s">
        <v>443</v>
      </c>
      <c r="P56" s="62">
        <v>3.1053834991238406E-5</v>
      </c>
      <c r="Q56" s="62">
        <v>1.7644224426840004E-6</v>
      </c>
      <c r="R56" s="62" t="s">
        <v>443</v>
      </c>
      <c r="S56" s="62" t="s">
        <v>443</v>
      </c>
      <c r="T56" s="62" t="s">
        <v>443</v>
      </c>
      <c r="U56" s="62" t="s">
        <v>443</v>
      </c>
      <c r="V56" s="62" t="s">
        <v>443</v>
      </c>
      <c r="W56" s="62" t="s">
        <v>443</v>
      </c>
      <c r="X56" s="62" t="s">
        <v>443</v>
      </c>
      <c r="Y56" s="62" t="s">
        <v>443</v>
      </c>
      <c r="Z56" s="62" t="s">
        <v>443</v>
      </c>
      <c r="AA56" s="62" t="s">
        <v>443</v>
      </c>
      <c r="AB56" s="62" t="s">
        <v>443</v>
      </c>
      <c r="AC56" s="62" t="s">
        <v>443</v>
      </c>
      <c r="AD56" s="62" t="s">
        <v>443</v>
      </c>
      <c r="AE56" s="158"/>
      <c r="AF56" s="62" t="s">
        <v>443</v>
      </c>
      <c r="AG56" s="62" t="s">
        <v>443</v>
      </c>
      <c r="AH56" s="62" t="s">
        <v>443</v>
      </c>
      <c r="AI56" s="62" t="s">
        <v>443</v>
      </c>
      <c r="AJ56" s="62" t="s">
        <v>443</v>
      </c>
      <c r="AK56" s="62">
        <v>70576.897707360011</v>
      </c>
      <c r="AL56" s="40" t="s">
        <v>412</v>
      </c>
    </row>
    <row r="57" spans="1:38" ht="26.25" customHeight="1" thickBot="1">
      <c r="A57" s="60" t="s">
        <v>53</v>
      </c>
      <c r="B57" s="60" t="s">
        <v>143</v>
      </c>
      <c r="C57" s="61" t="s">
        <v>144</v>
      </c>
      <c r="D57" s="62"/>
      <c r="E57" s="62" t="s">
        <v>443</v>
      </c>
      <c r="F57" s="62" t="s">
        <v>443</v>
      </c>
      <c r="G57" s="62" t="s">
        <v>443</v>
      </c>
      <c r="H57" s="62" t="s">
        <v>443</v>
      </c>
      <c r="I57" s="62">
        <v>3.0599999999999999E-2</v>
      </c>
      <c r="J57" s="62">
        <v>4.3799999999999999E-2</v>
      </c>
      <c r="K57" s="62">
        <v>1.66E-2</v>
      </c>
      <c r="L57" s="62">
        <v>9.1799999999999998E-4</v>
      </c>
      <c r="M57" s="62" t="s">
        <v>443</v>
      </c>
      <c r="N57" s="62" t="s">
        <v>443</v>
      </c>
      <c r="O57" s="62" t="s">
        <v>443</v>
      </c>
      <c r="P57" s="62" t="s">
        <v>443</v>
      </c>
      <c r="Q57" s="62" t="s">
        <v>443</v>
      </c>
      <c r="R57" s="62" t="s">
        <v>443</v>
      </c>
      <c r="S57" s="62" t="s">
        <v>443</v>
      </c>
      <c r="T57" s="62" t="s">
        <v>443</v>
      </c>
      <c r="U57" s="62" t="s">
        <v>443</v>
      </c>
      <c r="V57" s="62" t="s">
        <v>443</v>
      </c>
      <c r="W57" s="62" t="s">
        <v>443</v>
      </c>
      <c r="X57" s="62" t="s">
        <v>443</v>
      </c>
      <c r="Y57" s="62" t="s">
        <v>443</v>
      </c>
      <c r="Z57" s="62" t="s">
        <v>443</v>
      </c>
      <c r="AA57" s="62" t="s">
        <v>443</v>
      </c>
      <c r="AB57" s="62" t="s">
        <v>443</v>
      </c>
      <c r="AC57" s="62" t="s">
        <v>443</v>
      </c>
      <c r="AD57" s="157" t="s">
        <v>444</v>
      </c>
      <c r="AE57" s="158"/>
      <c r="AF57" s="62" t="s">
        <v>443</v>
      </c>
      <c r="AG57" s="62" t="s">
        <v>443</v>
      </c>
      <c r="AH57" s="62" t="s">
        <v>443</v>
      </c>
      <c r="AI57" s="62" t="s">
        <v>443</v>
      </c>
      <c r="AJ57" s="62" t="s">
        <v>443</v>
      </c>
      <c r="AK57" s="62">
        <v>735.63</v>
      </c>
      <c r="AL57" s="40" t="s">
        <v>145</v>
      </c>
    </row>
    <row r="58" spans="1:38" ht="26.25" hidden="1" customHeight="1" thickBot="1">
      <c r="A58" s="60" t="s">
        <v>53</v>
      </c>
      <c r="B58" s="60" t="s">
        <v>146</v>
      </c>
      <c r="C58" s="61" t="s">
        <v>147</v>
      </c>
      <c r="D58" s="62"/>
      <c r="E58" s="62" t="s">
        <v>443</v>
      </c>
      <c r="F58" s="62" t="s">
        <v>443</v>
      </c>
      <c r="G58" s="62" t="s">
        <v>443</v>
      </c>
      <c r="H58" s="62" t="s">
        <v>443</v>
      </c>
      <c r="I58" s="62">
        <v>9.7930000000000001E-4</v>
      </c>
      <c r="J58" s="62">
        <v>4.8964999999999998E-3</v>
      </c>
      <c r="K58" s="62">
        <v>1.2591E-2</v>
      </c>
      <c r="L58" s="62">
        <v>4.5047799999999999E-6</v>
      </c>
      <c r="M58" s="62" t="s">
        <v>443</v>
      </c>
      <c r="N58" s="62" t="s">
        <v>443</v>
      </c>
      <c r="O58" s="62" t="s">
        <v>443</v>
      </c>
      <c r="P58" s="62" t="s">
        <v>443</v>
      </c>
      <c r="Q58" s="62" t="s">
        <v>443</v>
      </c>
      <c r="R58" s="62" t="s">
        <v>443</v>
      </c>
      <c r="S58" s="62" t="s">
        <v>443</v>
      </c>
      <c r="T58" s="62" t="s">
        <v>443</v>
      </c>
      <c r="U58" s="62" t="s">
        <v>443</v>
      </c>
      <c r="V58" s="62" t="s">
        <v>443</v>
      </c>
      <c r="W58" s="62" t="s">
        <v>443</v>
      </c>
      <c r="X58" s="62" t="s">
        <v>443</v>
      </c>
      <c r="Y58" s="62" t="s">
        <v>443</v>
      </c>
      <c r="Z58" s="62" t="s">
        <v>443</v>
      </c>
      <c r="AA58" s="62" t="s">
        <v>443</v>
      </c>
      <c r="AB58" s="62" t="s">
        <v>443</v>
      </c>
      <c r="AC58" s="62" t="s">
        <v>443</v>
      </c>
      <c r="AD58" s="157" t="s">
        <v>443</v>
      </c>
      <c r="AE58" s="158"/>
      <c r="AF58" s="62" t="s">
        <v>443</v>
      </c>
      <c r="AG58" s="62" t="s">
        <v>443</v>
      </c>
      <c r="AH58" s="62" t="s">
        <v>443</v>
      </c>
      <c r="AI58" s="62" t="s">
        <v>443</v>
      </c>
      <c r="AJ58" s="62" t="s">
        <v>443</v>
      </c>
      <c r="AK58" s="62">
        <v>1.399</v>
      </c>
      <c r="AL58" s="40" t="s">
        <v>148</v>
      </c>
    </row>
    <row r="59" spans="1:38" ht="26.25" hidden="1" customHeight="1" thickBot="1">
      <c r="A59" s="60" t="s">
        <v>53</v>
      </c>
      <c r="B59" s="68" t="s">
        <v>149</v>
      </c>
      <c r="C59" s="61" t="s">
        <v>402</v>
      </c>
      <c r="D59" s="62"/>
      <c r="E59" s="62" t="s">
        <v>442</v>
      </c>
      <c r="F59" s="62" t="s">
        <v>442</v>
      </c>
      <c r="G59" s="62" t="s">
        <v>442</v>
      </c>
      <c r="H59" s="62" t="s">
        <v>442</v>
      </c>
      <c r="I59" s="62" t="s">
        <v>442</v>
      </c>
      <c r="J59" s="62" t="s">
        <v>442</v>
      </c>
      <c r="K59" s="62" t="s">
        <v>442</v>
      </c>
      <c r="L59" s="62" t="s">
        <v>442</v>
      </c>
      <c r="M59" s="62" t="s">
        <v>442</v>
      </c>
      <c r="N59" s="62" t="s">
        <v>442</v>
      </c>
      <c r="O59" s="62" t="s">
        <v>442</v>
      </c>
      <c r="P59" s="62" t="s">
        <v>442</v>
      </c>
      <c r="Q59" s="62" t="s">
        <v>442</v>
      </c>
      <c r="R59" s="62" t="s">
        <v>442</v>
      </c>
      <c r="S59" s="62" t="s">
        <v>442</v>
      </c>
      <c r="T59" s="62" t="s">
        <v>442</v>
      </c>
      <c r="U59" s="62" t="s">
        <v>442</v>
      </c>
      <c r="V59" s="62" t="s">
        <v>442</v>
      </c>
      <c r="W59" s="62" t="s">
        <v>442</v>
      </c>
      <c r="X59" s="62" t="s">
        <v>442</v>
      </c>
      <c r="Y59" s="62" t="s">
        <v>442</v>
      </c>
      <c r="Z59" s="62" t="s">
        <v>442</v>
      </c>
      <c r="AA59" s="62" t="s">
        <v>442</v>
      </c>
      <c r="AB59" s="62" t="s">
        <v>442</v>
      </c>
      <c r="AC59" s="62" t="s">
        <v>442</v>
      </c>
      <c r="AD59" s="157" t="s">
        <v>442</v>
      </c>
      <c r="AE59" s="158"/>
      <c r="AF59" s="159" t="s">
        <v>442</v>
      </c>
      <c r="AG59" s="62" t="s">
        <v>442</v>
      </c>
      <c r="AH59" s="62" t="s">
        <v>442</v>
      </c>
      <c r="AI59" s="62" t="s">
        <v>442</v>
      </c>
      <c r="AJ59" s="62" t="s">
        <v>442</v>
      </c>
      <c r="AK59" s="62" t="s">
        <v>442</v>
      </c>
      <c r="AL59" s="40" t="s">
        <v>420</v>
      </c>
    </row>
    <row r="60" spans="1:38" ht="26.25" hidden="1" customHeight="1" thickBot="1">
      <c r="A60" s="60" t="s">
        <v>53</v>
      </c>
      <c r="B60" s="68" t="s">
        <v>150</v>
      </c>
      <c r="C60" s="61" t="s">
        <v>151</v>
      </c>
      <c r="D60" s="103"/>
      <c r="E60" s="62" t="s">
        <v>443</v>
      </c>
      <c r="F60" s="62" t="s">
        <v>443</v>
      </c>
      <c r="G60" s="62" t="s">
        <v>443</v>
      </c>
      <c r="H60" s="62" t="s">
        <v>443</v>
      </c>
      <c r="I60" s="62">
        <v>3.9188575000000003E-2</v>
      </c>
      <c r="J60" s="62">
        <v>0.39188574999999998</v>
      </c>
      <c r="K60" s="62">
        <v>0.79944693</v>
      </c>
      <c r="L60" s="62" t="s">
        <v>443</v>
      </c>
      <c r="M60" s="62" t="s">
        <v>443</v>
      </c>
      <c r="N60" s="62" t="s">
        <v>443</v>
      </c>
      <c r="O60" s="62" t="s">
        <v>443</v>
      </c>
      <c r="P60" s="62" t="s">
        <v>443</v>
      </c>
      <c r="Q60" s="62" t="s">
        <v>443</v>
      </c>
      <c r="R60" s="62" t="s">
        <v>443</v>
      </c>
      <c r="S60" s="62" t="s">
        <v>443</v>
      </c>
      <c r="T60" s="62" t="s">
        <v>443</v>
      </c>
      <c r="U60" s="62" t="s">
        <v>443</v>
      </c>
      <c r="V60" s="62" t="s">
        <v>443</v>
      </c>
      <c r="W60" s="62" t="s">
        <v>443</v>
      </c>
      <c r="X60" s="62" t="s">
        <v>443</v>
      </c>
      <c r="Y60" s="62" t="s">
        <v>443</v>
      </c>
      <c r="Z60" s="62" t="s">
        <v>443</v>
      </c>
      <c r="AA60" s="62" t="s">
        <v>443</v>
      </c>
      <c r="AB60" s="62" t="s">
        <v>443</v>
      </c>
      <c r="AC60" s="62" t="s">
        <v>443</v>
      </c>
      <c r="AD60" s="157" t="s">
        <v>443</v>
      </c>
      <c r="AE60" s="158"/>
      <c r="AF60" s="159" t="s">
        <v>443</v>
      </c>
      <c r="AG60" s="159" t="s">
        <v>443</v>
      </c>
      <c r="AH60" s="159" t="s">
        <v>443</v>
      </c>
      <c r="AI60" s="159" t="s">
        <v>443</v>
      </c>
      <c r="AJ60" s="159" t="s">
        <v>443</v>
      </c>
      <c r="AK60" s="62">
        <v>7837.7150000000001</v>
      </c>
      <c r="AL60" s="40" t="s">
        <v>421</v>
      </c>
    </row>
    <row r="61" spans="1:38" ht="26.25" hidden="1" customHeight="1" thickBot="1">
      <c r="A61" s="60" t="s">
        <v>53</v>
      </c>
      <c r="B61" s="68" t="s">
        <v>152</v>
      </c>
      <c r="C61" s="61" t="s">
        <v>153</v>
      </c>
      <c r="D61" s="62"/>
      <c r="E61" s="62" t="s">
        <v>443</v>
      </c>
      <c r="F61" s="62" t="s">
        <v>443</v>
      </c>
      <c r="G61" s="62" t="s">
        <v>443</v>
      </c>
      <c r="H61" s="62" t="s">
        <v>443</v>
      </c>
      <c r="I61" s="62">
        <v>3.4738189999999995E-2</v>
      </c>
      <c r="J61" s="62">
        <v>0.34738189999999997</v>
      </c>
      <c r="K61" s="62">
        <v>1.1576691000000001</v>
      </c>
      <c r="L61" s="62" t="s">
        <v>443</v>
      </c>
      <c r="M61" s="62" t="s">
        <v>443</v>
      </c>
      <c r="N61" s="62" t="s">
        <v>443</v>
      </c>
      <c r="O61" s="62" t="s">
        <v>443</v>
      </c>
      <c r="P61" s="62" t="s">
        <v>443</v>
      </c>
      <c r="Q61" s="62" t="s">
        <v>443</v>
      </c>
      <c r="R61" s="62" t="s">
        <v>443</v>
      </c>
      <c r="S61" s="62" t="s">
        <v>443</v>
      </c>
      <c r="T61" s="62" t="s">
        <v>443</v>
      </c>
      <c r="U61" s="62" t="s">
        <v>443</v>
      </c>
      <c r="V61" s="62" t="s">
        <v>443</v>
      </c>
      <c r="W61" s="62" t="s">
        <v>443</v>
      </c>
      <c r="X61" s="62" t="s">
        <v>443</v>
      </c>
      <c r="Y61" s="62" t="s">
        <v>443</v>
      </c>
      <c r="Z61" s="62" t="s">
        <v>443</v>
      </c>
      <c r="AA61" s="62" t="s">
        <v>443</v>
      </c>
      <c r="AB61" s="62" t="s">
        <v>443</v>
      </c>
      <c r="AC61" s="62" t="s">
        <v>443</v>
      </c>
      <c r="AD61" s="157" t="s">
        <v>443</v>
      </c>
      <c r="AE61" s="158"/>
      <c r="AF61" s="159" t="s">
        <v>443</v>
      </c>
      <c r="AG61" s="159" t="s">
        <v>443</v>
      </c>
      <c r="AH61" s="159" t="s">
        <v>443</v>
      </c>
      <c r="AI61" s="159" t="s">
        <v>443</v>
      </c>
      <c r="AJ61" s="159" t="s">
        <v>443</v>
      </c>
      <c r="AK61" s="62">
        <v>1139000</v>
      </c>
      <c r="AL61" s="40" t="s">
        <v>422</v>
      </c>
    </row>
    <row r="62" spans="1:38" ht="26.25" hidden="1" customHeight="1" thickBot="1">
      <c r="A62" s="60" t="s">
        <v>53</v>
      </c>
      <c r="B62" s="68" t="s">
        <v>154</v>
      </c>
      <c r="C62" s="61" t="s">
        <v>155</v>
      </c>
      <c r="D62" s="62"/>
      <c r="E62" s="62" t="s">
        <v>443</v>
      </c>
      <c r="F62" s="62" t="s">
        <v>443</v>
      </c>
      <c r="G62" s="62" t="s">
        <v>443</v>
      </c>
      <c r="H62" s="62" t="s">
        <v>443</v>
      </c>
      <c r="I62" s="62">
        <v>2.8303769999999998E-3</v>
      </c>
      <c r="J62" s="62">
        <v>2.8303769999999999E-2</v>
      </c>
      <c r="K62" s="62">
        <v>5.6607539999999998E-2</v>
      </c>
      <c r="L62" s="62" t="s">
        <v>443</v>
      </c>
      <c r="M62" s="62" t="s">
        <v>443</v>
      </c>
      <c r="N62" s="62" t="s">
        <v>443</v>
      </c>
      <c r="O62" s="62" t="s">
        <v>443</v>
      </c>
      <c r="P62" s="62" t="s">
        <v>443</v>
      </c>
      <c r="Q62" s="62" t="s">
        <v>443</v>
      </c>
      <c r="R62" s="62" t="s">
        <v>443</v>
      </c>
      <c r="S62" s="62" t="s">
        <v>443</v>
      </c>
      <c r="T62" s="62" t="s">
        <v>443</v>
      </c>
      <c r="U62" s="62" t="s">
        <v>443</v>
      </c>
      <c r="V62" s="62" t="s">
        <v>443</v>
      </c>
      <c r="W62" s="62" t="s">
        <v>443</v>
      </c>
      <c r="X62" s="62" t="s">
        <v>443</v>
      </c>
      <c r="Y62" s="62" t="s">
        <v>443</v>
      </c>
      <c r="Z62" s="62" t="s">
        <v>443</v>
      </c>
      <c r="AA62" s="62" t="s">
        <v>443</v>
      </c>
      <c r="AB62" s="62" t="s">
        <v>443</v>
      </c>
      <c r="AC62" s="62" t="s">
        <v>443</v>
      </c>
      <c r="AD62" s="157" t="s">
        <v>443</v>
      </c>
      <c r="AE62" s="158"/>
      <c r="AF62" s="159" t="s">
        <v>443</v>
      </c>
      <c r="AG62" s="159" t="s">
        <v>443</v>
      </c>
      <c r="AH62" s="159" t="s">
        <v>443</v>
      </c>
      <c r="AI62" s="159" t="s">
        <v>443</v>
      </c>
      <c r="AJ62" s="159" t="s">
        <v>443</v>
      </c>
      <c r="AK62" s="62">
        <v>4717.2950000000001</v>
      </c>
      <c r="AL62" s="40" t="s">
        <v>423</v>
      </c>
    </row>
    <row r="63" spans="1:38" ht="26.25" hidden="1" customHeight="1" thickBot="1">
      <c r="A63" s="60" t="s">
        <v>53</v>
      </c>
      <c r="B63" s="68" t="s">
        <v>156</v>
      </c>
      <c r="C63" s="66" t="s">
        <v>157</v>
      </c>
      <c r="D63" s="69"/>
      <c r="E63" s="165" t="s">
        <v>443</v>
      </c>
      <c r="F63" s="62" t="s">
        <v>443</v>
      </c>
      <c r="G63" s="62" t="s">
        <v>443</v>
      </c>
      <c r="H63" s="62" t="s">
        <v>443</v>
      </c>
      <c r="I63" s="62" t="s">
        <v>443</v>
      </c>
      <c r="J63" s="62" t="s">
        <v>443</v>
      </c>
      <c r="K63" s="62" t="s">
        <v>443</v>
      </c>
      <c r="L63" s="62" t="s">
        <v>443</v>
      </c>
      <c r="M63" s="62" t="s">
        <v>443</v>
      </c>
      <c r="N63" s="62" t="s">
        <v>443</v>
      </c>
      <c r="O63" s="62" t="s">
        <v>443</v>
      </c>
      <c r="P63" s="62" t="s">
        <v>443</v>
      </c>
      <c r="Q63" s="62" t="s">
        <v>443</v>
      </c>
      <c r="R63" s="62" t="s">
        <v>443</v>
      </c>
      <c r="S63" s="62" t="s">
        <v>443</v>
      </c>
      <c r="T63" s="62" t="s">
        <v>443</v>
      </c>
      <c r="U63" s="62" t="s">
        <v>443</v>
      </c>
      <c r="V63" s="62" t="s">
        <v>443</v>
      </c>
      <c r="W63" s="62" t="s">
        <v>443</v>
      </c>
      <c r="X63" s="62" t="s">
        <v>442</v>
      </c>
      <c r="Y63" s="62" t="s">
        <v>442</v>
      </c>
      <c r="Z63" s="62" t="s">
        <v>442</v>
      </c>
      <c r="AA63" s="62" t="s">
        <v>442</v>
      </c>
      <c r="AB63" s="62" t="s">
        <v>442</v>
      </c>
      <c r="AC63" s="62" t="s">
        <v>442</v>
      </c>
      <c r="AD63" s="157" t="s">
        <v>442</v>
      </c>
      <c r="AE63" s="158"/>
      <c r="AF63" s="159" t="s">
        <v>442</v>
      </c>
      <c r="AG63" s="62" t="s">
        <v>442</v>
      </c>
      <c r="AH63" s="62" t="s">
        <v>442</v>
      </c>
      <c r="AI63" s="62" t="s">
        <v>442</v>
      </c>
      <c r="AJ63" s="62" t="s">
        <v>442</v>
      </c>
      <c r="AK63" s="62" t="s">
        <v>442</v>
      </c>
      <c r="AL63" s="40" t="s">
        <v>412</v>
      </c>
    </row>
    <row r="64" spans="1:38" ht="26.25" hidden="1" customHeight="1" thickBot="1">
      <c r="A64" s="60" t="s">
        <v>53</v>
      </c>
      <c r="B64" s="68" t="s">
        <v>158</v>
      </c>
      <c r="C64" s="61" t="s">
        <v>159</v>
      </c>
      <c r="D64" s="62"/>
      <c r="E64" s="62" t="s">
        <v>442</v>
      </c>
      <c r="F64" s="62" t="s">
        <v>442</v>
      </c>
      <c r="G64" s="62" t="s">
        <v>442</v>
      </c>
      <c r="H64" s="62" t="s">
        <v>442</v>
      </c>
      <c r="I64" s="62" t="s">
        <v>442</v>
      </c>
      <c r="J64" s="62" t="s">
        <v>442</v>
      </c>
      <c r="K64" s="62" t="s">
        <v>442</v>
      </c>
      <c r="L64" s="62" t="s">
        <v>442</v>
      </c>
      <c r="M64" s="62" t="s">
        <v>442</v>
      </c>
      <c r="N64" s="62" t="s">
        <v>442</v>
      </c>
      <c r="O64" s="62" t="s">
        <v>442</v>
      </c>
      <c r="P64" s="62" t="s">
        <v>442</v>
      </c>
      <c r="Q64" s="62" t="s">
        <v>442</v>
      </c>
      <c r="R64" s="62" t="s">
        <v>442</v>
      </c>
      <c r="S64" s="62" t="s">
        <v>442</v>
      </c>
      <c r="T64" s="62" t="s">
        <v>442</v>
      </c>
      <c r="U64" s="62" t="s">
        <v>442</v>
      </c>
      <c r="V64" s="62" t="s">
        <v>442</v>
      </c>
      <c r="W64" s="62" t="s">
        <v>442</v>
      </c>
      <c r="X64" s="62" t="s">
        <v>442</v>
      </c>
      <c r="Y64" s="62" t="s">
        <v>442</v>
      </c>
      <c r="Z64" s="62" t="s">
        <v>442</v>
      </c>
      <c r="AA64" s="62" t="s">
        <v>442</v>
      </c>
      <c r="AB64" s="62" t="s">
        <v>442</v>
      </c>
      <c r="AC64" s="62" t="s">
        <v>442</v>
      </c>
      <c r="AD64" s="157" t="s">
        <v>442</v>
      </c>
      <c r="AE64" s="158"/>
      <c r="AF64" s="159" t="s">
        <v>442</v>
      </c>
      <c r="AG64" s="62" t="s">
        <v>442</v>
      </c>
      <c r="AH64" s="62" t="s">
        <v>442</v>
      </c>
      <c r="AI64" s="62" t="s">
        <v>442</v>
      </c>
      <c r="AJ64" s="62" t="s">
        <v>442</v>
      </c>
      <c r="AK64" s="62" t="s">
        <v>442</v>
      </c>
      <c r="AL64" s="40" t="s">
        <v>160</v>
      </c>
    </row>
    <row r="65" spans="1:38" ht="26.25" hidden="1" customHeight="1" thickBot="1">
      <c r="A65" s="60" t="s">
        <v>53</v>
      </c>
      <c r="B65" s="64" t="s">
        <v>161</v>
      </c>
      <c r="C65" s="61" t="s">
        <v>162</v>
      </c>
      <c r="D65" s="62"/>
      <c r="E65" s="62" t="s">
        <v>442</v>
      </c>
      <c r="F65" s="62" t="s">
        <v>442</v>
      </c>
      <c r="G65" s="62" t="s">
        <v>442</v>
      </c>
      <c r="H65" s="62" t="s">
        <v>442</v>
      </c>
      <c r="I65" s="62" t="s">
        <v>442</v>
      </c>
      <c r="J65" s="62" t="s">
        <v>442</v>
      </c>
      <c r="K65" s="62" t="s">
        <v>442</v>
      </c>
      <c r="L65" s="62" t="s">
        <v>442</v>
      </c>
      <c r="M65" s="62" t="s">
        <v>442</v>
      </c>
      <c r="N65" s="62" t="s">
        <v>442</v>
      </c>
      <c r="O65" s="62" t="s">
        <v>442</v>
      </c>
      <c r="P65" s="62" t="s">
        <v>442</v>
      </c>
      <c r="Q65" s="62" t="s">
        <v>442</v>
      </c>
      <c r="R65" s="62" t="s">
        <v>442</v>
      </c>
      <c r="S65" s="62" t="s">
        <v>442</v>
      </c>
      <c r="T65" s="62" t="s">
        <v>442</v>
      </c>
      <c r="U65" s="62" t="s">
        <v>442</v>
      </c>
      <c r="V65" s="62" t="s">
        <v>442</v>
      </c>
      <c r="W65" s="62" t="s">
        <v>442</v>
      </c>
      <c r="X65" s="62" t="s">
        <v>442</v>
      </c>
      <c r="Y65" s="62" t="s">
        <v>442</v>
      </c>
      <c r="Z65" s="62" t="s">
        <v>442</v>
      </c>
      <c r="AA65" s="62" t="s">
        <v>442</v>
      </c>
      <c r="AB65" s="62" t="s">
        <v>442</v>
      </c>
      <c r="AC65" s="62" t="s">
        <v>442</v>
      </c>
      <c r="AD65" s="157" t="s">
        <v>442</v>
      </c>
      <c r="AE65" s="158"/>
      <c r="AF65" s="159" t="s">
        <v>442</v>
      </c>
      <c r="AG65" s="62" t="s">
        <v>442</v>
      </c>
      <c r="AH65" s="62" t="s">
        <v>442</v>
      </c>
      <c r="AI65" s="62" t="s">
        <v>442</v>
      </c>
      <c r="AJ65" s="62" t="s">
        <v>442</v>
      </c>
      <c r="AK65" s="62" t="s">
        <v>442</v>
      </c>
      <c r="AL65" s="40" t="s">
        <v>163</v>
      </c>
    </row>
    <row r="66" spans="1:38" ht="26.25" hidden="1" customHeight="1" thickBot="1">
      <c r="A66" s="60" t="s">
        <v>53</v>
      </c>
      <c r="B66" s="64" t="s">
        <v>164</v>
      </c>
      <c r="C66" s="61" t="s">
        <v>165</v>
      </c>
      <c r="D66" s="62"/>
      <c r="E66" s="62" t="s">
        <v>442</v>
      </c>
      <c r="F66" s="62" t="s">
        <v>442</v>
      </c>
      <c r="G66" s="62" t="s">
        <v>442</v>
      </c>
      <c r="H66" s="62" t="s">
        <v>442</v>
      </c>
      <c r="I66" s="62" t="s">
        <v>442</v>
      </c>
      <c r="J66" s="62" t="s">
        <v>442</v>
      </c>
      <c r="K66" s="62" t="s">
        <v>442</v>
      </c>
      <c r="L66" s="62" t="s">
        <v>442</v>
      </c>
      <c r="M66" s="62" t="s">
        <v>442</v>
      </c>
      <c r="N66" s="62" t="s">
        <v>442</v>
      </c>
      <c r="O66" s="62" t="s">
        <v>442</v>
      </c>
      <c r="P66" s="62" t="s">
        <v>442</v>
      </c>
      <c r="Q66" s="62" t="s">
        <v>442</v>
      </c>
      <c r="R66" s="62" t="s">
        <v>442</v>
      </c>
      <c r="S66" s="62" t="s">
        <v>442</v>
      </c>
      <c r="T66" s="62" t="s">
        <v>442</v>
      </c>
      <c r="U66" s="62" t="s">
        <v>442</v>
      </c>
      <c r="V66" s="62" t="s">
        <v>442</v>
      </c>
      <c r="W66" s="62" t="s">
        <v>442</v>
      </c>
      <c r="X66" s="62" t="s">
        <v>442</v>
      </c>
      <c r="Y66" s="62" t="s">
        <v>442</v>
      </c>
      <c r="Z66" s="62" t="s">
        <v>442</v>
      </c>
      <c r="AA66" s="62" t="s">
        <v>442</v>
      </c>
      <c r="AB66" s="62" t="s">
        <v>442</v>
      </c>
      <c r="AC66" s="62" t="s">
        <v>442</v>
      </c>
      <c r="AD66" s="157" t="s">
        <v>442</v>
      </c>
      <c r="AE66" s="158"/>
      <c r="AF66" s="159" t="s">
        <v>442</v>
      </c>
      <c r="AG66" s="62" t="s">
        <v>442</v>
      </c>
      <c r="AH66" s="62" t="s">
        <v>442</v>
      </c>
      <c r="AI66" s="62" t="s">
        <v>442</v>
      </c>
      <c r="AJ66" s="62" t="s">
        <v>442</v>
      </c>
      <c r="AK66" s="62" t="s">
        <v>442</v>
      </c>
      <c r="AL66" s="40" t="s">
        <v>166</v>
      </c>
    </row>
    <row r="67" spans="1:38" ht="26.25" hidden="1" customHeight="1" thickBot="1">
      <c r="A67" s="60" t="s">
        <v>53</v>
      </c>
      <c r="B67" s="64" t="s">
        <v>167</v>
      </c>
      <c r="C67" s="61" t="s">
        <v>168</v>
      </c>
      <c r="D67" s="62"/>
      <c r="E67" s="62" t="s">
        <v>442</v>
      </c>
      <c r="F67" s="62" t="s">
        <v>442</v>
      </c>
      <c r="G67" s="62" t="s">
        <v>442</v>
      </c>
      <c r="H67" s="62" t="s">
        <v>442</v>
      </c>
      <c r="I67" s="62" t="s">
        <v>442</v>
      </c>
      <c r="J67" s="62" t="s">
        <v>442</v>
      </c>
      <c r="K67" s="62" t="s">
        <v>442</v>
      </c>
      <c r="L67" s="62" t="s">
        <v>442</v>
      </c>
      <c r="M67" s="62" t="s">
        <v>442</v>
      </c>
      <c r="N67" s="62" t="s">
        <v>442</v>
      </c>
      <c r="O67" s="62" t="s">
        <v>442</v>
      </c>
      <c r="P67" s="62" t="s">
        <v>442</v>
      </c>
      <c r="Q67" s="62" t="s">
        <v>442</v>
      </c>
      <c r="R67" s="62" t="s">
        <v>442</v>
      </c>
      <c r="S67" s="62" t="s">
        <v>442</v>
      </c>
      <c r="T67" s="62" t="s">
        <v>442</v>
      </c>
      <c r="U67" s="62" t="s">
        <v>442</v>
      </c>
      <c r="V67" s="62" t="s">
        <v>442</v>
      </c>
      <c r="W67" s="62" t="s">
        <v>442</v>
      </c>
      <c r="X67" s="62" t="s">
        <v>442</v>
      </c>
      <c r="Y67" s="62" t="s">
        <v>442</v>
      </c>
      <c r="Z67" s="62" t="s">
        <v>442</v>
      </c>
      <c r="AA67" s="62" t="s">
        <v>442</v>
      </c>
      <c r="AB67" s="62" t="s">
        <v>442</v>
      </c>
      <c r="AC67" s="62" t="s">
        <v>442</v>
      </c>
      <c r="AD67" s="157" t="s">
        <v>442</v>
      </c>
      <c r="AE67" s="158"/>
      <c r="AF67" s="159" t="s">
        <v>442</v>
      </c>
      <c r="AG67" s="62" t="s">
        <v>442</v>
      </c>
      <c r="AH67" s="62" t="s">
        <v>442</v>
      </c>
      <c r="AI67" s="62" t="s">
        <v>442</v>
      </c>
      <c r="AJ67" s="62" t="s">
        <v>442</v>
      </c>
      <c r="AK67" s="62" t="s">
        <v>442</v>
      </c>
      <c r="AL67" s="40" t="s">
        <v>169</v>
      </c>
    </row>
    <row r="68" spans="1:38" ht="26.25" hidden="1" customHeight="1" thickBot="1">
      <c r="A68" s="60" t="s">
        <v>53</v>
      </c>
      <c r="B68" s="64" t="s">
        <v>170</v>
      </c>
      <c r="C68" s="61" t="s">
        <v>171</v>
      </c>
      <c r="D68" s="62"/>
      <c r="E68" s="62" t="s">
        <v>442</v>
      </c>
      <c r="F68" s="62" t="s">
        <v>442</v>
      </c>
      <c r="G68" s="62" t="s">
        <v>442</v>
      </c>
      <c r="H68" s="62" t="s">
        <v>442</v>
      </c>
      <c r="I68" s="62" t="s">
        <v>442</v>
      </c>
      <c r="J68" s="62" t="s">
        <v>442</v>
      </c>
      <c r="K68" s="62" t="s">
        <v>442</v>
      </c>
      <c r="L68" s="62" t="s">
        <v>442</v>
      </c>
      <c r="M68" s="62" t="s">
        <v>442</v>
      </c>
      <c r="N68" s="62" t="s">
        <v>442</v>
      </c>
      <c r="O68" s="62" t="s">
        <v>442</v>
      </c>
      <c r="P68" s="62" t="s">
        <v>442</v>
      </c>
      <c r="Q68" s="62" t="s">
        <v>442</v>
      </c>
      <c r="R68" s="62" t="s">
        <v>442</v>
      </c>
      <c r="S68" s="62" t="s">
        <v>442</v>
      </c>
      <c r="T68" s="62" t="s">
        <v>442</v>
      </c>
      <c r="U68" s="62" t="s">
        <v>442</v>
      </c>
      <c r="V68" s="62" t="s">
        <v>442</v>
      </c>
      <c r="W68" s="62" t="s">
        <v>442</v>
      </c>
      <c r="X68" s="62" t="s">
        <v>442</v>
      </c>
      <c r="Y68" s="62" t="s">
        <v>442</v>
      </c>
      <c r="Z68" s="62" t="s">
        <v>442</v>
      </c>
      <c r="AA68" s="62" t="s">
        <v>442</v>
      </c>
      <c r="AB68" s="62" t="s">
        <v>442</v>
      </c>
      <c r="AC68" s="62" t="s">
        <v>442</v>
      </c>
      <c r="AD68" s="157" t="s">
        <v>442</v>
      </c>
      <c r="AE68" s="158"/>
      <c r="AF68" s="159" t="s">
        <v>442</v>
      </c>
      <c r="AG68" s="62" t="s">
        <v>442</v>
      </c>
      <c r="AH68" s="62" t="s">
        <v>442</v>
      </c>
      <c r="AI68" s="62" t="s">
        <v>442</v>
      </c>
      <c r="AJ68" s="62" t="s">
        <v>442</v>
      </c>
      <c r="AK68" s="62" t="s">
        <v>442</v>
      </c>
      <c r="AL68" s="40" t="s">
        <v>172</v>
      </c>
    </row>
    <row r="69" spans="1:38" ht="26.25" hidden="1" customHeight="1" thickBot="1">
      <c r="A69" s="60" t="s">
        <v>53</v>
      </c>
      <c r="B69" s="60" t="s">
        <v>173</v>
      </c>
      <c r="C69" s="61" t="s">
        <v>174</v>
      </c>
      <c r="D69" s="67"/>
      <c r="E69" s="67" t="s">
        <v>442</v>
      </c>
      <c r="F69" s="62" t="s">
        <v>442</v>
      </c>
      <c r="G69" s="62" t="s">
        <v>442</v>
      </c>
      <c r="H69" s="62" t="s">
        <v>442</v>
      </c>
      <c r="I69" s="62" t="s">
        <v>442</v>
      </c>
      <c r="J69" s="62" t="s">
        <v>442</v>
      </c>
      <c r="K69" s="62" t="s">
        <v>442</v>
      </c>
      <c r="L69" s="62" t="s">
        <v>442</v>
      </c>
      <c r="M69" s="62" t="s">
        <v>442</v>
      </c>
      <c r="N69" s="62" t="s">
        <v>442</v>
      </c>
      <c r="O69" s="62" t="s">
        <v>442</v>
      </c>
      <c r="P69" s="62" t="s">
        <v>442</v>
      </c>
      <c r="Q69" s="62" t="s">
        <v>442</v>
      </c>
      <c r="R69" s="62" t="s">
        <v>442</v>
      </c>
      <c r="S69" s="62" t="s">
        <v>442</v>
      </c>
      <c r="T69" s="62" t="s">
        <v>442</v>
      </c>
      <c r="U69" s="62" t="s">
        <v>442</v>
      </c>
      <c r="V69" s="62" t="s">
        <v>442</v>
      </c>
      <c r="W69" s="62" t="s">
        <v>442</v>
      </c>
      <c r="X69" s="62" t="s">
        <v>442</v>
      </c>
      <c r="Y69" s="62" t="s">
        <v>442</v>
      </c>
      <c r="Z69" s="62" t="s">
        <v>442</v>
      </c>
      <c r="AA69" s="62" t="s">
        <v>442</v>
      </c>
      <c r="AB69" s="62" t="s">
        <v>442</v>
      </c>
      <c r="AC69" s="62" t="s">
        <v>442</v>
      </c>
      <c r="AD69" s="157" t="s">
        <v>442</v>
      </c>
      <c r="AE69" s="158"/>
      <c r="AF69" s="159" t="s">
        <v>442</v>
      </c>
      <c r="AG69" s="62" t="s">
        <v>442</v>
      </c>
      <c r="AH69" s="62" t="s">
        <v>442</v>
      </c>
      <c r="AI69" s="62" t="s">
        <v>442</v>
      </c>
      <c r="AJ69" s="62" t="s">
        <v>442</v>
      </c>
      <c r="AK69" s="62" t="s">
        <v>442</v>
      </c>
      <c r="AL69" s="40" t="s">
        <v>175</v>
      </c>
    </row>
    <row r="70" spans="1:38" ht="26.25" hidden="1" customHeight="1" thickBot="1">
      <c r="A70" s="60" t="s">
        <v>53</v>
      </c>
      <c r="B70" s="60" t="s">
        <v>176</v>
      </c>
      <c r="C70" s="61" t="s">
        <v>385</v>
      </c>
      <c r="D70" s="67"/>
      <c r="E70" s="67" t="s">
        <v>443</v>
      </c>
      <c r="F70" s="62">
        <v>7.4659200000000002E-4</v>
      </c>
      <c r="G70" s="62" t="s">
        <v>443</v>
      </c>
      <c r="H70" s="62" t="s">
        <v>443</v>
      </c>
      <c r="I70" s="62">
        <v>3.8884999999999998E-5</v>
      </c>
      <c r="J70" s="62">
        <v>7.7769999999999998E-4</v>
      </c>
      <c r="K70" s="62">
        <v>2.0453509999999999E-3</v>
      </c>
      <c r="L70" s="62" t="s">
        <v>443</v>
      </c>
      <c r="M70" s="62" t="s">
        <v>443</v>
      </c>
      <c r="N70" s="62" t="s">
        <v>443</v>
      </c>
      <c r="O70" s="62" t="s">
        <v>443</v>
      </c>
      <c r="P70" s="62" t="s">
        <v>443</v>
      </c>
      <c r="Q70" s="62" t="s">
        <v>443</v>
      </c>
      <c r="R70" s="62" t="s">
        <v>443</v>
      </c>
      <c r="S70" s="62" t="s">
        <v>443</v>
      </c>
      <c r="T70" s="62" t="s">
        <v>443</v>
      </c>
      <c r="U70" s="62" t="s">
        <v>443</v>
      </c>
      <c r="V70" s="62" t="s">
        <v>443</v>
      </c>
      <c r="W70" s="62" t="s">
        <v>443</v>
      </c>
      <c r="X70" s="62" t="s">
        <v>443</v>
      </c>
      <c r="Y70" s="62" t="s">
        <v>443</v>
      </c>
      <c r="Z70" s="62" t="s">
        <v>443</v>
      </c>
      <c r="AA70" s="62" t="s">
        <v>443</v>
      </c>
      <c r="AB70" s="62" t="s">
        <v>443</v>
      </c>
      <c r="AC70" s="62" t="s">
        <v>443</v>
      </c>
      <c r="AD70" s="157" t="s">
        <v>443</v>
      </c>
      <c r="AE70" s="158"/>
      <c r="AF70" s="62" t="s">
        <v>443</v>
      </c>
      <c r="AG70" s="62" t="s">
        <v>443</v>
      </c>
      <c r="AH70" s="62" t="s">
        <v>443</v>
      </c>
      <c r="AI70" s="62" t="s">
        <v>443</v>
      </c>
      <c r="AJ70" s="62" t="s">
        <v>443</v>
      </c>
      <c r="AK70" s="62" t="s">
        <v>443</v>
      </c>
      <c r="AL70" s="40" t="s">
        <v>412</v>
      </c>
    </row>
    <row r="71" spans="1:38" ht="26.25" hidden="1" customHeight="1" thickBot="1">
      <c r="A71" s="60" t="s">
        <v>53</v>
      </c>
      <c r="B71" s="60" t="s">
        <v>177</v>
      </c>
      <c r="C71" s="61" t="s">
        <v>178</v>
      </c>
      <c r="D71" s="67"/>
      <c r="E71" s="67" t="s">
        <v>445</v>
      </c>
      <c r="F71" s="67" t="s">
        <v>445</v>
      </c>
      <c r="G71" s="67" t="s">
        <v>445</v>
      </c>
      <c r="H71" s="67" t="s">
        <v>445</v>
      </c>
      <c r="I71" s="67" t="s">
        <v>445</v>
      </c>
      <c r="J71" s="67" t="s">
        <v>445</v>
      </c>
      <c r="K71" s="67" t="s">
        <v>445</v>
      </c>
      <c r="L71" s="67" t="s">
        <v>445</v>
      </c>
      <c r="M71" s="67" t="s">
        <v>445</v>
      </c>
      <c r="N71" s="67" t="s">
        <v>445</v>
      </c>
      <c r="O71" s="67" t="s">
        <v>445</v>
      </c>
      <c r="P71" s="67" t="s">
        <v>445</v>
      </c>
      <c r="Q71" s="67" t="s">
        <v>445</v>
      </c>
      <c r="R71" s="67" t="s">
        <v>445</v>
      </c>
      <c r="S71" s="67" t="s">
        <v>445</v>
      </c>
      <c r="T71" s="67" t="s">
        <v>445</v>
      </c>
      <c r="U71" s="67" t="s">
        <v>445</v>
      </c>
      <c r="V71" s="67" t="s">
        <v>445</v>
      </c>
      <c r="W71" s="67" t="s">
        <v>445</v>
      </c>
      <c r="X71" s="67" t="s">
        <v>445</v>
      </c>
      <c r="Y71" s="67" t="s">
        <v>445</v>
      </c>
      <c r="Z71" s="67" t="s">
        <v>445</v>
      </c>
      <c r="AA71" s="67" t="s">
        <v>445</v>
      </c>
      <c r="AB71" s="67" t="s">
        <v>445</v>
      </c>
      <c r="AC71" s="67" t="s">
        <v>445</v>
      </c>
      <c r="AD71" s="67" t="s">
        <v>445</v>
      </c>
      <c r="AE71" s="158"/>
      <c r="AF71" s="159" t="s">
        <v>445</v>
      </c>
      <c r="AG71" s="159" t="s">
        <v>445</v>
      </c>
      <c r="AH71" s="159" t="s">
        <v>445</v>
      </c>
      <c r="AI71" s="159" t="s">
        <v>445</v>
      </c>
      <c r="AJ71" s="159" t="s">
        <v>445</v>
      </c>
      <c r="AK71" s="159" t="s">
        <v>445</v>
      </c>
      <c r="AL71" s="40" t="s">
        <v>412</v>
      </c>
    </row>
    <row r="72" spans="1:38" ht="26.25" customHeight="1" thickBot="1">
      <c r="A72" s="60" t="s">
        <v>53</v>
      </c>
      <c r="B72" s="60" t="s">
        <v>179</v>
      </c>
      <c r="C72" s="61" t="s">
        <v>180</v>
      </c>
      <c r="D72" s="62"/>
      <c r="E72" s="62">
        <v>3.6087870000000001E-2</v>
      </c>
      <c r="F72" s="62">
        <v>1.5333605E-2</v>
      </c>
      <c r="G72" s="62">
        <v>1.6655940000000001E-2</v>
      </c>
      <c r="H72" s="62" t="s">
        <v>444</v>
      </c>
      <c r="I72" s="62">
        <v>5.8295789999999997E-3</v>
      </c>
      <c r="J72" s="62">
        <v>6.6623760000000002E-3</v>
      </c>
      <c r="K72" s="62">
        <v>2.6769183000000002E-2</v>
      </c>
      <c r="L72" s="62">
        <v>2.0986484399999999E-5</v>
      </c>
      <c r="M72" s="62">
        <v>0.47191830000000001</v>
      </c>
      <c r="N72" s="62">
        <v>0.4163985</v>
      </c>
      <c r="O72" s="62">
        <v>3.3311879999999995E-2</v>
      </c>
      <c r="P72" s="62">
        <v>2.1097524000000003E-2</v>
      </c>
      <c r="Q72" s="62">
        <v>2.2485519E-3</v>
      </c>
      <c r="R72" s="62">
        <v>2.9147895E-2</v>
      </c>
      <c r="S72" s="62">
        <v>5.5519800000000006E-3</v>
      </c>
      <c r="T72" s="62">
        <v>0.11381558999999999</v>
      </c>
      <c r="U72" s="62" t="s">
        <v>444</v>
      </c>
      <c r="V72" s="62">
        <v>0.63847769999999993</v>
      </c>
      <c r="W72" s="62">
        <v>0.83279700000000001</v>
      </c>
      <c r="X72" s="62" t="s">
        <v>444</v>
      </c>
      <c r="Y72" s="62" t="s">
        <v>444</v>
      </c>
      <c r="Z72" s="62" t="s">
        <v>444</v>
      </c>
      <c r="AA72" s="62" t="s">
        <v>444</v>
      </c>
      <c r="AB72" s="62">
        <v>0.13324751999999998</v>
      </c>
      <c r="AC72" s="62" t="s">
        <v>444</v>
      </c>
      <c r="AD72" s="157">
        <v>0.69399750000000004</v>
      </c>
      <c r="AE72" s="158"/>
      <c r="AF72" s="159" t="s">
        <v>443</v>
      </c>
      <c r="AG72" s="159" t="s">
        <v>443</v>
      </c>
      <c r="AH72" s="159" t="s">
        <v>443</v>
      </c>
      <c r="AI72" s="159" t="s">
        <v>443</v>
      </c>
      <c r="AJ72" s="159" t="s">
        <v>443</v>
      </c>
      <c r="AK72" s="62">
        <v>801.64800000000002</v>
      </c>
      <c r="AL72" s="40" t="s">
        <v>181</v>
      </c>
    </row>
    <row r="73" spans="1:38" ht="26.25" customHeight="1" thickBot="1">
      <c r="A73" s="60" t="s">
        <v>53</v>
      </c>
      <c r="B73" s="60" t="s">
        <v>182</v>
      </c>
      <c r="C73" s="61" t="s">
        <v>183</v>
      </c>
      <c r="D73" s="62"/>
      <c r="E73" s="62" t="s">
        <v>443</v>
      </c>
      <c r="F73" s="62" t="s">
        <v>443</v>
      </c>
      <c r="G73" s="62" t="s">
        <v>443</v>
      </c>
      <c r="H73" s="62" t="s">
        <v>443</v>
      </c>
      <c r="I73" s="62">
        <v>2.0734800000000001E-2</v>
      </c>
      <c r="J73" s="62">
        <v>2.9374299999999999E-2</v>
      </c>
      <c r="K73" s="62">
        <v>3.4557999999999998E-2</v>
      </c>
      <c r="L73" s="62">
        <v>2.0734800000000004E-3</v>
      </c>
      <c r="M73" s="62" t="s">
        <v>443</v>
      </c>
      <c r="N73" s="62" t="s">
        <v>443</v>
      </c>
      <c r="O73" s="62" t="s">
        <v>443</v>
      </c>
      <c r="P73" s="62" t="s">
        <v>443</v>
      </c>
      <c r="Q73" s="62" t="s">
        <v>443</v>
      </c>
      <c r="R73" s="62" t="s">
        <v>443</v>
      </c>
      <c r="S73" s="62" t="s">
        <v>443</v>
      </c>
      <c r="T73" s="62" t="s">
        <v>443</v>
      </c>
      <c r="U73" s="62" t="s">
        <v>443</v>
      </c>
      <c r="V73" s="62" t="s">
        <v>443</v>
      </c>
      <c r="W73" s="62" t="s">
        <v>443</v>
      </c>
      <c r="X73" s="62" t="s">
        <v>443</v>
      </c>
      <c r="Y73" s="62" t="s">
        <v>443</v>
      </c>
      <c r="Z73" s="62" t="s">
        <v>443</v>
      </c>
      <c r="AA73" s="62" t="s">
        <v>443</v>
      </c>
      <c r="AB73" s="62" t="s">
        <v>443</v>
      </c>
      <c r="AC73" s="62" t="s">
        <v>443</v>
      </c>
      <c r="AD73" s="157" t="s">
        <v>443</v>
      </c>
      <c r="AE73" s="158"/>
      <c r="AF73" s="159" t="s">
        <v>443</v>
      </c>
      <c r="AG73" s="159" t="s">
        <v>443</v>
      </c>
      <c r="AH73" s="159" t="s">
        <v>443</v>
      </c>
      <c r="AI73" s="159" t="s">
        <v>443</v>
      </c>
      <c r="AJ73" s="159" t="s">
        <v>443</v>
      </c>
      <c r="AK73" s="62">
        <v>34.558</v>
      </c>
      <c r="AL73" s="40" t="s">
        <v>184</v>
      </c>
    </row>
    <row r="74" spans="1:38" ht="26.25" hidden="1" customHeight="1" thickBot="1">
      <c r="A74" s="60" t="s">
        <v>53</v>
      </c>
      <c r="B74" s="60" t="s">
        <v>185</v>
      </c>
      <c r="C74" s="61" t="s">
        <v>186</v>
      </c>
      <c r="D74" s="62"/>
      <c r="E74" s="62" t="s">
        <v>443</v>
      </c>
      <c r="F74" s="62" t="s">
        <v>443</v>
      </c>
      <c r="G74" s="62" t="s">
        <v>443</v>
      </c>
      <c r="H74" s="62" t="s">
        <v>443</v>
      </c>
      <c r="I74" s="62">
        <v>2.1010000000000001E-4</v>
      </c>
      <c r="J74" s="62">
        <v>5.3479999999999999E-4</v>
      </c>
      <c r="K74" s="62">
        <v>7.6400000000000003E-4</v>
      </c>
      <c r="L74" s="62">
        <v>4.8323000000000003E-6</v>
      </c>
      <c r="M74" s="62" t="s">
        <v>443</v>
      </c>
      <c r="N74" s="62" t="s">
        <v>443</v>
      </c>
      <c r="O74" s="62" t="s">
        <v>443</v>
      </c>
      <c r="P74" s="62" t="s">
        <v>443</v>
      </c>
      <c r="Q74" s="62" t="s">
        <v>443</v>
      </c>
      <c r="R74" s="62" t="s">
        <v>443</v>
      </c>
      <c r="S74" s="62" t="s">
        <v>443</v>
      </c>
      <c r="T74" s="62" t="s">
        <v>443</v>
      </c>
      <c r="U74" s="62" t="s">
        <v>443</v>
      </c>
      <c r="V74" s="62" t="s">
        <v>443</v>
      </c>
      <c r="W74" s="62">
        <v>1.337E-2</v>
      </c>
      <c r="X74" s="62" t="s">
        <v>443</v>
      </c>
      <c r="Y74" s="62" t="s">
        <v>443</v>
      </c>
      <c r="Z74" s="62" t="s">
        <v>443</v>
      </c>
      <c r="AA74" s="62" t="s">
        <v>443</v>
      </c>
      <c r="AB74" s="62" t="s">
        <v>443</v>
      </c>
      <c r="AC74" s="62">
        <v>1.91</v>
      </c>
      <c r="AD74" s="157" t="s">
        <v>443</v>
      </c>
      <c r="AE74" s="158"/>
      <c r="AF74" s="159" t="s">
        <v>443</v>
      </c>
      <c r="AG74" s="159" t="s">
        <v>443</v>
      </c>
      <c r="AH74" s="159" t="s">
        <v>443</v>
      </c>
      <c r="AI74" s="159" t="s">
        <v>443</v>
      </c>
      <c r="AJ74" s="159" t="s">
        <v>443</v>
      </c>
      <c r="AK74" s="62">
        <v>0.38200000000000001</v>
      </c>
      <c r="AL74" s="40" t="s">
        <v>187</v>
      </c>
    </row>
    <row r="75" spans="1:38" ht="26.25" hidden="1" customHeight="1" thickBot="1">
      <c r="A75" s="60" t="s">
        <v>53</v>
      </c>
      <c r="B75" s="60" t="s">
        <v>188</v>
      </c>
      <c r="C75" s="61" t="s">
        <v>189</v>
      </c>
      <c r="D75" s="67"/>
      <c r="E75" s="67" t="s">
        <v>442</v>
      </c>
      <c r="F75" s="62" t="s">
        <v>442</v>
      </c>
      <c r="G75" s="62" t="s">
        <v>442</v>
      </c>
      <c r="H75" s="62" t="s">
        <v>442</v>
      </c>
      <c r="I75" s="62" t="s">
        <v>442</v>
      </c>
      <c r="J75" s="62" t="s">
        <v>442</v>
      </c>
      <c r="K75" s="62" t="s">
        <v>442</v>
      </c>
      <c r="L75" s="62" t="s">
        <v>442</v>
      </c>
      <c r="M75" s="62" t="s">
        <v>442</v>
      </c>
      <c r="N75" s="62" t="s">
        <v>442</v>
      </c>
      <c r="O75" s="62" t="s">
        <v>442</v>
      </c>
      <c r="P75" s="62" t="s">
        <v>442</v>
      </c>
      <c r="Q75" s="62" t="s">
        <v>442</v>
      </c>
      <c r="R75" s="62" t="s">
        <v>442</v>
      </c>
      <c r="S75" s="62" t="s">
        <v>442</v>
      </c>
      <c r="T75" s="62" t="s">
        <v>442</v>
      </c>
      <c r="U75" s="62" t="s">
        <v>442</v>
      </c>
      <c r="V75" s="62" t="s">
        <v>442</v>
      </c>
      <c r="W75" s="62" t="s">
        <v>442</v>
      </c>
      <c r="X75" s="62" t="s">
        <v>442</v>
      </c>
      <c r="Y75" s="62" t="s">
        <v>442</v>
      </c>
      <c r="Z75" s="62" t="s">
        <v>442</v>
      </c>
      <c r="AA75" s="62" t="s">
        <v>442</v>
      </c>
      <c r="AB75" s="62" t="s">
        <v>442</v>
      </c>
      <c r="AC75" s="62" t="s">
        <v>442</v>
      </c>
      <c r="AD75" s="157" t="s">
        <v>442</v>
      </c>
      <c r="AE75" s="158"/>
      <c r="AF75" s="159" t="s">
        <v>442</v>
      </c>
      <c r="AG75" s="62" t="s">
        <v>442</v>
      </c>
      <c r="AH75" s="62" t="s">
        <v>442</v>
      </c>
      <c r="AI75" s="62" t="s">
        <v>442</v>
      </c>
      <c r="AJ75" s="62" t="s">
        <v>442</v>
      </c>
      <c r="AK75" s="62" t="s">
        <v>442</v>
      </c>
      <c r="AL75" s="40" t="s">
        <v>190</v>
      </c>
    </row>
    <row r="76" spans="1:38" ht="26.25" hidden="1" customHeight="1" thickBot="1">
      <c r="A76" s="60" t="s">
        <v>53</v>
      </c>
      <c r="B76" s="60" t="s">
        <v>191</v>
      </c>
      <c r="C76" s="61" t="s">
        <v>192</v>
      </c>
      <c r="D76" s="62"/>
      <c r="E76" s="62" t="s">
        <v>443</v>
      </c>
      <c r="F76" s="62" t="s">
        <v>443</v>
      </c>
      <c r="G76" s="62">
        <v>3.7429999999999998E-2</v>
      </c>
      <c r="H76" s="62" t="s">
        <v>443</v>
      </c>
      <c r="I76" s="62">
        <v>5.9888E-5</v>
      </c>
      <c r="J76" s="62">
        <v>1.19776E-4</v>
      </c>
      <c r="K76" s="62">
        <v>1.4972E-4</v>
      </c>
      <c r="L76" s="62" t="s">
        <v>443</v>
      </c>
      <c r="M76" s="62" t="s">
        <v>443</v>
      </c>
      <c r="N76" s="62">
        <v>8.2345999999999999E-3</v>
      </c>
      <c r="O76" s="62">
        <v>3.7429999999999999E-4</v>
      </c>
      <c r="P76" s="62" t="s">
        <v>444</v>
      </c>
      <c r="Q76" s="62">
        <v>2.2457999999999996E-3</v>
      </c>
      <c r="R76" s="62" t="s">
        <v>443</v>
      </c>
      <c r="S76" s="62" t="s">
        <v>443</v>
      </c>
      <c r="T76" s="62" t="s">
        <v>443</v>
      </c>
      <c r="U76" s="62" t="s">
        <v>443</v>
      </c>
      <c r="V76" s="62">
        <v>3.7429999999999999E-4</v>
      </c>
      <c r="W76" s="62">
        <v>2.3955199999999999E-2</v>
      </c>
      <c r="X76" s="62" t="s">
        <v>443</v>
      </c>
      <c r="Y76" s="62" t="s">
        <v>443</v>
      </c>
      <c r="Z76" s="62" t="s">
        <v>443</v>
      </c>
      <c r="AA76" s="62" t="s">
        <v>443</v>
      </c>
      <c r="AB76" s="62" t="s">
        <v>443</v>
      </c>
      <c r="AC76" s="62" t="s">
        <v>443</v>
      </c>
      <c r="AD76" s="157">
        <v>19.463600000000003</v>
      </c>
      <c r="AE76" s="158"/>
      <c r="AF76" s="159" t="s">
        <v>443</v>
      </c>
      <c r="AG76" s="159" t="s">
        <v>443</v>
      </c>
      <c r="AH76" s="159" t="s">
        <v>443</v>
      </c>
      <c r="AI76" s="159" t="s">
        <v>443</v>
      </c>
      <c r="AJ76" s="159" t="s">
        <v>443</v>
      </c>
      <c r="AK76" s="62">
        <v>7.4859999999999998</v>
      </c>
      <c r="AL76" s="40" t="s">
        <v>193</v>
      </c>
    </row>
    <row r="77" spans="1:38" ht="26.25" hidden="1" customHeight="1" thickBot="1">
      <c r="A77" s="60" t="s">
        <v>53</v>
      </c>
      <c r="B77" s="60" t="s">
        <v>194</v>
      </c>
      <c r="C77" s="61" t="s">
        <v>195</v>
      </c>
      <c r="D77" s="62"/>
      <c r="E77" s="62" t="s">
        <v>442</v>
      </c>
      <c r="F77" s="62" t="s">
        <v>442</v>
      </c>
      <c r="G77" s="62" t="s">
        <v>442</v>
      </c>
      <c r="H77" s="62" t="s">
        <v>442</v>
      </c>
      <c r="I77" s="62" t="s">
        <v>442</v>
      </c>
      <c r="J77" s="62" t="s">
        <v>442</v>
      </c>
      <c r="K77" s="62" t="s">
        <v>442</v>
      </c>
      <c r="L77" s="62" t="s">
        <v>442</v>
      </c>
      <c r="M77" s="62" t="s">
        <v>442</v>
      </c>
      <c r="N77" s="62" t="s">
        <v>442</v>
      </c>
      <c r="O77" s="62" t="s">
        <v>442</v>
      </c>
      <c r="P77" s="62" t="s">
        <v>442</v>
      </c>
      <c r="Q77" s="62" t="s">
        <v>442</v>
      </c>
      <c r="R77" s="62" t="s">
        <v>442</v>
      </c>
      <c r="S77" s="62" t="s">
        <v>442</v>
      </c>
      <c r="T77" s="62" t="s">
        <v>442</v>
      </c>
      <c r="U77" s="62" t="s">
        <v>442</v>
      </c>
      <c r="V77" s="62" t="s">
        <v>442</v>
      </c>
      <c r="W77" s="62" t="s">
        <v>442</v>
      </c>
      <c r="X77" s="62" t="s">
        <v>442</v>
      </c>
      <c r="Y77" s="62" t="s">
        <v>442</v>
      </c>
      <c r="Z77" s="62" t="s">
        <v>442</v>
      </c>
      <c r="AA77" s="62" t="s">
        <v>442</v>
      </c>
      <c r="AB77" s="62" t="s">
        <v>442</v>
      </c>
      <c r="AC77" s="62" t="s">
        <v>442</v>
      </c>
      <c r="AD77" s="157" t="s">
        <v>442</v>
      </c>
      <c r="AE77" s="158"/>
      <c r="AF77" s="159" t="s">
        <v>442</v>
      </c>
      <c r="AG77" s="62" t="s">
        <v>442</v>
      </c>
      <c r="AH77" s="62" t="s">
        <v>442</v>
      </c>
      <c r="AI77" s="62" t="s">
        <v>442</v>
      </c>
      <c r="AJ77" s="62" t="s">
        <v>442</v>
      </c>
      <c r="AK77" s="62" t="s">
        <v>442</v>
      </c>
      <c r="AL77" s="40" t="s">
        <v>196</v>
      </c>
    </row>
    <row r="78" spans="1:38" ht="26.25" hidden="1" customHeight="1" thickBot="1">
      <c r="A78" s="60" t="s">
        <v>53</v>
      </c>
      <c r="B78" s="60" t="s">
        <v>197</v>
      </c>
      <c r="C78" s="61" t="s">
        <v>198</v>
      </c>
      <c r="D78" s="62"/>
      <c r="E78" s="62" t="s">
        <v>443</v>
      </c>
      <c r="F78" s="62" t="s">
        <v>443</v>
      </c>
      <c r="G78" s="62">
        <v>3.0853679999999998E-5</v>
      </c>
      <c r="H78" s="62" t="s">
        <v>443</v>
      </c>
      <c r="I78" s="62">
        <v>4.4410599999999995E-6</v>
      </c>
      <c r="J78" s="62">
        <v>5.8435E-6</v>
      </c>
      <c r="K78" s="62">
        <v>7.4796799999999992E-6</v>
      </c>
      <c r="L78" s="62">
        <v>4.4410599999999991E-9</v>
      </c>
      <c r="M78" s="62" t="s">
        <v>443</v>
      </c>
      <c r="N78" s="62">
        <v>5.6097600000000003E-4</v>
      </c>
      <c r="O78" s="62">
        <v>5.3760199999999987E-5</v>
      </c>
      <c r="P78" s="62" t="s">
        <v>443</v>
      </c>
      <c r="Q78" s="62">
        <v>4.6748E-5</v>
      </c>
      <c r="R78" s="62" t="s">
        <v>443</v>
      </c>
      <c r="S78" s="62">
        <v>6.5447200000000002E-4</v>
      </c>
      <c r="T78" s="62">
        <v>3.0386199999999997E-6</v>
      </c>
      <c r="U78" s="62" t="s">
        <v>443</v>
      </c>
      <c r="V78" s="62" t="s">
        <v>443</v>
      </c>
      <c r="W78" s="62">
        <v>1.1686999999999999E-3</v>
      </c>
      <c r="X78" s="62" t="s">
        <v>443</v>
      </c>
      <c r="Y78" s="62" t="s">
        <v>443</v>
      </c>
      <c r="Z78" s="62" t="s">
        <v>443</v>
      </c>
      <c r="AA78" s="62" t="s">
        <v>443</v>
      </c>
      <c r="AB78" s="62" t="s">
        <v>443</v>
      </c>
      <c r="AC78" s="62" t="s">
        <v>443</v>
      </c>
      <c r="AD78" s="157">
        <v>8.64838E-2</v>
      </c>
      <c r="AE78" s="158"/>
      <c r="AF78" s="159" t="s">
        <v>443</v>
      </c>
      <c r="AG78" s="159" t="s">
        <v>443</v>
      </c>
      <c r="AH78" s="159" t="s">
        <v>443</v>
      </c>
      <c r="AI78" s="159" t="s">
        <v>443</v>
      </c>
      <c r="AJ78" s="159" t="s">
        <v>443</v>
      </c>
      <c r="AK78" s="62">
        <v>2.3373999999999999E-2</v>
      </c>
      <c r="AL78" s="40" t="s">
        <v>199</v>
      </c>
    </row>
    <row r="79" spans="1:38" ht="26.25" hidden="1" customHeight="1" thickBot="1">
      <c r="A79" s="60" t="s">
        <v>53</v>
      </c>
      <c r="B79" s="60" t="s">
        <v>200</v>
      </c>
      <c r="C79" s="61" t="s">
        <v>201</v>
      </c>
      <c r="D79" s="62"/>
      <c r="E79" s="62" t="s">
        <v>442</v>
      </c>
      <c r="F79" s="62" t="s">
        <v>442</v>
      </c>
      <c r="G79" s="62" t="s">
        <v>442</v>
      </c>
      <c r="H79" s="62" t="s">
        <v>442</v>
      </c>
      <c r="I79" s="62" t="s">
        <v>442</v>
      </c>
      <c r="J79" s="62" t="s">
        <v>442</v>
      </c>
      <c r="K79" s="62" t="s">
        <v>442</v>
      </c>
      <c r="L79" s="62" t="s">
        <v>444</v>
      </c>
      <c r="M79" s="62" t="s">
        <v>442</v>
      </c>
      <c r="N79" s="62" t="s">
        <v>442</v>
      </c>
      <c r="O79" s="62" t="s">
        <v>442</v>
      </c>
      <c r="P79" s="62" t="s">
        <v>442</v>
      </c>
      <c r="Q79" s="62" t="s">
        <v>442</v>
      </c>
      <c r="R79" s="62" t="s">
        <v>442</v>
      </c>
      <c r="S79" s="62" t="s">
        <v>442</v>
      </c>
      <c r="T79" s="62" t="s">
        <v>442</v>
      </c>
      <c r="U79" s="62" t="s">
        <v>442</v>
      </c>
      <c r="V79" s="62" t="s">
        <v>442</v>
      </c>
      <c r="W79" s="62" t="s">
        <v>442</v>
      </c>
      <c r="X79" s="62" t="s">
        <v>442</v>
      </c>
      <c r="Y79" s="62" t="s">
        <v>442</v>
      </c>
      <c r="Z79" s="62" t="s">
        <v>442</v>
      </c>
      <c r="AA79" s="62" t="s">
        <v>442</v>
      </c>
      <c r="AB79" s="62" t="s">
        <v>442</v>
      </c>
      <c r="AC79" s="62" t="s">
        <v>442</v>
      </c>
      <c r="AD79" s="157" t="s">
        <v>442</v>
      </c>
      <c r="AE79" s="158"/>
      <c r="AF79" s="159" t="s">
        <v>442</v>
      </c>
      <c r="AG79" s="62" t="s">
        <v>442</v>
      </c>
      <c r="AH79" s="62" t="s">
        <v>442</v>
      </c>
      <c r="AI79" s="62" t="s">
        <v>442</v>
      </c>
      <c r="AJ79" s="62" t="s">
        <v>442</v>
      </c>
      <c r="AK79" s="62" t="s">
        <v>442</v>
      </c>
      <c r="AL79" s="40" t="s">
        <v>202</v>
      </c>
    </row>
    <row r="80" spans="1:38" ht="26.25" hidden="1" customHeight="1" thickBot="1">
      <c r="A80" s="60" t="s">
        <v>53</v>
      </c>
      <c r="B80" s="64" t="s">
        <v>203</v>
      </c>
      <c r="C80" s="66" t="s">
        <v>204</v>
      </c>
      <c r="D80" s="62"/>
      <c r="E80" s="62" t="s">
        <v>442</v>
      </c>
      <c r="F80" s="62" t="s">
        <v>442</v>
      </c>
      <c r="G80" s="62" t="s">
        <v>442</v>
      </c>
      <c r="H80" s="62" t="s">
        <v>442</v>
      </c>
      <c r="I80" s="62" t="s">
        <v>442</v>
      </c>
      <c r="J80" s="62" t="s">
        <v>442</v>
      </c>
      <c r="K80" s="62" t="s">
        <v>442</v>
      </c>
      <c r="L80" s="62" t="s">
        <v>442</v>
      </c>
      <c r="M80" s="62" t="s">
        <v>442</v>
      </c>
      <c r="N80" s="62" t="s">
        <v>442</v>
      </c>
      <c r="O80" s="62" t="s">
        <v>442</v>
      </c>
      <c r="P80" s="62" t="s">
        <v>442</v>
      </c>
      <c r="Q80" s="62" t="s">
        <v>442</v>
      </c>
      <c r="R80" s="62" t="s">
        <v>442</v>
      </c>
      <c r="S80" s="62" t="s">
        <v>442</v>
      </c>
      <c r="T80" s="62" t="s">
        <v>442</v>
      </c>
      <c r="U80" s="62" t="s">
        <v>442</v>
      </c>
      <c r="V80" s="62" t="s">
        <v>442</v>
      </c>
      <c r="W80" s="62" t="s">
        <v>442</v>
      </c>
      <c r="X80" s="62" t="s">
        <v>442</v>
      </c>
      <c r="Y80" s="62" t="s">
        <v>442</v>
      </c>
      <c r="Z80" s="62" t="s">
        <v>442</v>
      </c>
      <c r="AA80" s="62" t="s">
        <v>442</v>
      </c>
      <c r="AB80" s="62" t="s">
        <v>442</v>
      </c>
      <c r="AC80" s="62" t="s">
        <v>442</v>
      </c>
      <c r="AD80" s="157" t="s">
        <v>442</v>
      </c>
      <c r="AE80" s="158"/>
      <c r="AF80" s="159" t="s">
        <v>442</v>
      </c>
      <c r="AG80" s="62" t="s">
        <v>442</v>
      </c>
      <c r="AH80" s="62" t="s">
        <v>442</v>
      </c>
      <c r="AI80" s="62" t="s">
        <v>442</v>
      </c>
      <c r="AJ80" s="62" t="s">
        <v>442</v>
      </c>
      <c r="AK80" s="62" t="s">
        <v>442</v>
      </c>
      <c r="AL80" s="40" t="s">
        <v>412</v>
      </c>
    </row>
    <row r="81" spans="1:38" ht="26.25" hidden="1" customHeight="1" thickBot="1">
      <c r="A81" s="60" t="s">
        <v>53</v>
      </c>
      <c r="B81" s="64" t="s">
        <v>205</v>
      </c>
      <c r="C81" s="66" t="s">
        <v>206</v>
      </c>
      <c r="D81" s="62"/>
      <c r="E81" s="62" t="s">
        <v>445</v>
      </c>
      <c r="F81" s="62" t="s">
        <v>445</v>
      </c>
      <c r="G81" s="62" t="s">
        <v>445</v>
      </c>
      <c r="H81" s="62" t="s">
        <v>445</v>
      </c>
      <c r="I81" s="62" t="s">
        <v>445</v>
      </c>
      <c r="J81" s="62" t="s">
        <v>445</v>
      </c>
      <c r="K81" s="62" t="s">
        <v>445</v>
      </c>
      <c r="L81" s="62" t="s">
        <v>445</v>
      </c>
      <c r="M81" s="62" t="s">
        <v>445</v>
      </c>
      <c r="N81" s="62" t="s">
        <v>445</v>
      </c>
      <c r="O81" s="62" t="s">
        <v>445</v>
      </c>
      <c r="P81" s="62" t="s">
        <v>445</v>
      </c>
      <c r="Q81" s="62" t="s">
        <v>445</v>
      </c>
      <c r="R81" s="62" t="s">
        <v>445</v>
      </c>
      <c r="S81" s="62" t="s">
        <v>445</v>
      </c>
      <c r="T81" s="62" t="s">
        <v>445</v>
      </c>
      <c r="U81" s="62" t="s">
        <v>445</v>
      </c>
      <c r="V81" s="62" t="s">
        <v>445</v>
      </c>
      <c r="W81" s="62" t="s">
        <v>445</v>
      </c>
      <c r="X81" s="62" t="s">
        <v>445</v>
      </c>
      <c r="Y81" s="62" t="s">
        <v>445</v>
      </c>
      <c r="Z81" s="62" t="s">
        <v>445</v>
      </c>
      <c r="AA81" s="62" t="s">
        <v>445</v>
      </c>
      <c r="AB81" s="62" t="s">
        <v>445</v>
      </c>
      <c r="AC81" s="62" t="s">
        <v>445</v>
      </c>
      <c r="AD81" s="62" t="s">
        <v>445</v>
      </c>
      <c r="AE81" s="158"/>
      <c r="AF81" s="159" t="s">
        <v>445</v>
      </c>
      <c r="AG81" s="159" t="s">
        <v>445</v>
      </c>
      <c r="AH81" s="159" t="s">
        <v>445</v>
      </c>
      <c r="AI81" s="159" t="s">
        <v>445</v>
      </c>
      <c r="AJ81" s="159" t="s">
        <v>445</v>
      </c>
      <c r="AK81" s="159" t="s">
        <v>445</v>
      </c>
      <c r="AL81" s="40" t="s">
        <v>207</v>
      </c>
    </row>
    <row r="82" spans="1:38" ht="26.25" hidden="1" customHeight="1" thickBot="1">
      <c r="A82" s="60" t="s">
        <v>208</v>
      </c>
      <c r="B82" s="64" t="s">
        <v>209</v>
      </c>
      <c r="C82" s="70" t="s">
        <v>210</v>
      </c>
      <c r="D82" s="62"/>
      <c r="E82" s="62" t="s">
        <v>443</v>
      </c>
      <c r="F82" s="62">
        <v>3.7724269411720002</v>
      </c>
      <c r="G82" s="62" t="s">
        <v>443</v>
      </c>
      <c r="H82" s="62" t="s">
        <v>443</v>
      </c>
      <c r="I82" s="62" t="s">
        <v>443</v>
      </c>
      <c r="J82" s="62" t="s">
        <v>443</v>
      </c>
      <c r="K82" s="62" t="s">
        <v>443</v>
      </c>
      <c r="L82" s="62" t="s">
        <v>443</v>
      </c>
      <c r="M82" s="62" t="s">
        <v>443</v>
      </c>
      <c r="N82" s="62" t="s">
        <v>443</v>
      </c>
      <c r="O82" s="62" t="s">
        <v>443</v>
      </c>
      <c r="P82" s="62" t="s">
        <v>443</v>
      </c>
      <c r="Q82" s="62" t="s">
        <v>443</v>
      </c>
      <c r="R82" s="62" t="s">
        <v>443</v>
      </c>
      <c r="S82" s="62" t="s">
        <v>443</v>
      </c>
      <c r="T82" s="62" t="s">
        <v>443</v>
      </c>
      <c r="U82" s="62" t="s">
        <v>443</v>
      </c>
      <c r="V82" s="62" t="s">
        <v>443</v>
      </c>
      <c r="W82" s="62" t="s">
        <v>443</v>
      </c>
      <c r="X82" s="62" t="s">
        <v>443</v>
      </c>
      <c r="Y82" s="62" t="s">
        <v>443</v>
      </c>
      <c r="Z82" s="62" t="s">
        <v>443</v>
      </c>
      <c r="AA82" s="62" t="s">
        <v>443</v>
      </c>
      <c r="AB82" s="62" t="s">
        <v>443</v>
      </c>
      <c r="AC82" s="62" t="s">
        <v>443</v>
      </c>
      <c r="AD82" s="157" t="s">
        <v>443</v>
      </c>
      <c r="AE82" s="158"/>
      <c r="AF82" s="159" t="s">
        <v>443</v>
      </c>
      <c r="AG82" s="159" t="s">
        <v>443</v>
      </c>
      <c r="AH82" s="159" t="s">
        <v>443</v>
      </c>
      <c r="AI82" s="159" t="s">
        <v>443</v>
      </c>
      <c r="AJ82" s="159" t="s">
        <v>443</v>
      </c>
      <c r="AK82" s="62" t="s">
        <v>443</v>
      </c>
      <c r="AL82" s="40" t="s">
        <v>219</v>
      </c>
    </row>
    <row r="83" spans="1:38" ht="26.25" hidden="1" customHeight="1" thickBot="1">
      <c r="A83" s="60" t="s">
        <v>53</v>
      </c>
      <c r="B83" s="71" t="s">
        <v>211</v>
      </c>
      <c r="C83" s="72" t="s">
        <v>212</v>
      </c>
      <c r="D83" s="62"/>
      <c r="E83" s="62" t="s">
        <v>443</v>
      </c>
      <c r="F83" s="62">
        <v>7.3866239999999996E-3</v>
      </c>
      <c r="G83" s="62" t="s">
        <v>443</v>
      </c>
      <c r="H83" s="62" t="s">
        <v>443</v>
      </c>
      <c r="I83" s="62">
        <v>1.8466559999999999E-3</v>
      </c>
      <c r="J83" s="62">
        <v>1.384992E-2</v>
      </c>
      <c r="K83" s="62">
        <v>6.4632960000000003E-2</v>
      </c>
      <c r="L83" s="62">
        <v>1.05259392E-4</v>
      </c>
      <c r="M83" s="62" t="s">
        <v>443</v>
      </c>
      <c r="N83" s="62" t="s">
        <v>443</v>
      </c>
      <c r="O83" s="62" t="s">
        <v>443</v>
      </c>
      <c r="P83" s="62" t="s">
        <v>443</v>
      </c>
      <c r="Q83" s="62" t="s">
        <v>443</v>
      </c>
      <c r="R83" s="62" t="s">
        <v>443</v>
      </c>
      <c r="S83" s="62" t="s">
        <v>443</v>
      </c>
      <c r="T83" s="62" t="s">
        <v>443</v>
      </c>
      <c r="U83" s="62" t="s">
        <v>443</v>
      </c>
      <c r="V83" s="62" t="s">
        <v>443</v>
      </c>
      <c r="W83" s="62" t="s">
        <v>443</v>
      </c>
      <c r="X83" s="62" t="s">
        <v>443</v>
      </c>
      <c r="Y83" s="62" t="s">
        <v>443</v>
      </c>
      <c r="Z83" s="62" t="s">
        <v>443</v>
      </c>
      <c r="AA83" s="62" t="s">
        <v>443</v>
      </c>
      <c r="AB83" s="62" t="s">
        <v>443</v>
      </c>
      <c r="AC83" s="62" t="s">
        <v>443</v>
      </c>
      <c r="AD83" s="157" t="s">
        <v>443</v>
      </c>
      <c r="AE83" s="158"/>
      <c r="AF83" s="159" t="s">
        <v>443</v>
      </c>
      <c r="AG83" s="159" t="s">
        <v>443</v>
      </c>
      <c r="AH83" s="159" t="s">
        <v>443</v>
      </c>
      <c r="AI83" s="159" t="s">
        <v>443</v>
      </c>
      <c r="AJ83" s="159" t="s">
        <v>443</v>
      </c>
      <c r="AK83" s="62">
        <v>461.66399999999999</v>
      </c>
      <c r="AL83" s="40" t="s">
        <v>412</v>
      </c>
    </row>
    <row r="84" spans="1:38" ht="26.25" hidden="1" customHeight="1" thickBot="1">
      <c r="A84" s="60" t="s">
        <v>53</v>
      </c>
      <c r="B84" s="71" t="s">
        <v>213</v>
      </c>
      <c r="C84" s="72" t="s">
        <v>214</v>
      </c>
      <c r="D84" s="62"/>
      <c r="E84" s="62" t="s">
        <v>444</v>
      </c>
      <c r="F84" s="62">
        <v>1.97379E-3</v>
      </c>
      <c r="G84" s="62" t="s">
        <v>443</v>
      </c>
      <c r="H84" s="62" t="s">
        <v>443</v>
      </c>
      <c r="I84" s="62">
        <v>1.2146400000000001E-3</v>
      </c>
      <c r="J84" s="62">
        <v>6.0732000000000008E-3</v>
      </c>
      <c r="K84" s="62">
        <v>2.4292800000000003E-2</v>
      </c>
      <c r="L84" s="62">
        <v>1.5790319999999999E-7</v>
      </c>
      <c r="M84" s="62">
        <v>1.4423849999999999E-4</v>
      </c>
      <c r="N84" s="62" t="s">
        <v>444</v>
      </c>
      <c r="O84" s="62" t="s">
        <v>444</v>
      </c>
      <c r="P84" s="62" t="s">
        <v>444</v>
      </c>
      <c r="Q84" s="62" t="s">
        <v>443</v>
      </c>
      <c r="R84" s="62" t="s">
        <v>443</v>
      </c>
      <c r="S84" s="62" t="s">
        <v>443</v>
      </c>
      <c r="T84" s="62" t="s">
        <v>443</v>
      </c>
      <c r="U84" s="62" t="s">
        <v>443</v>
      </c>
      <c r="V84" s="62" t="s">
        <v>443</v>
      </c>
      <c r="W84" s="62" t="s">
        <v>444</v>
      </c>
      <c r="X84" s="62" t="s">
        <v>444</v>
      </c>
      <c r="Y84" s="62" t="s">
        <v>444</v>
      </c>
      <c r="Z84" s="62" t="s">
        <v>444</v>
      </c>
      <c r="AA84" s="62" t="s">
        <v>444</v>
      </c>
      <c r="AB84" s="62" t="s">
        <v>443</v>
      </c>
      <c r="AC84" s="62" t="s">
        <v>444</v>
      </c>
      <c r="AD84" s="157" t="s">
        <v>443</v>
      </c>
      <c r="AE84" s="158"/>
      <c r="AF84" s="159" t="s">
        <v>443</v>
      </c>
      <c r="AG84" s="159" t="s">
        <v>443</v>
      </c>
      <c r="AH84" s="159" t="s">
        <v>443</v>
      </c>
      <c r="AI84" s="159" t="s">
        <v>443</v>
      </c>
      <c r="AJ84" s="159" t="s">
        <v>443</v>
      </c>
      <c r="AK84" s="62">
        <v>15.183</v>
      </c>
      <c r="AL84" s="40" t="s">
        <v>412</v>
      </c>
    </row>
    <row r="85" spans="1:38" ht="26.25" hidden="1" customHeight="1" thickBot="1">
      <c r="A85" s="60" t="s">
        <v>208</v>
      </c>
      <c r="B85" s="66" t="s">
        <v>215</v>
      </c>
      <c r="C85" s="72" t="s">
        <v>403</v>
      </c>
      <c r="D85" s="62"/>
      <c r="E85" s="62" t="s">
        <v>443</v>
      </c>
      <c r="F85" s="62">
        <v>2.6829529999999999</v>
      </c>
      <c r="G85" s="62" t="s">
        <v>443</v>
      </c>
      <c r="H85" s="62" t="s">
        <v>443</v>
      </c>
      <c r="I85" s="62" t="s">
        <v>443</v>
      </c>
      <c r="J85" s="62" t="s">
        <v>443</v>
      </c>
      <c r="K85" s="62" t="s">
        <v>443</v>
      </c>
      <c r="L85" s="62" t="s">
        <v>443</v>
      </c>
      <c r="M85" s="62" t="s">
        <v>443</v>
      </c>
      <c r="N85" s="62" t="s">
        <v>443</v>
      </c>
      <c r="O85" s="62" t="s">
        <v>443</v>
      </c>
      <c r="P85" s="62" t="s">
        <v>443</v>
      </c>
      <c r="Q85" s="62" t="s">
        <v>443</v>
      </c>
      <c r="R85" s="62" t="s">
        <v>443</v>
      </c>
      <c r="S85" s="62" t="s">
        <v>443</v>
      </c>
      <c r="T85" s="62" t="s">
        <v>443</v>
      </c>
      <c r="U85" s="62" t="s">
        <v>443</v>
      </c>
      <c r="V85" s="62" t="s">
        <v>443</v>
      </c>
      <c r="W85" s="62" t="s">
        <v>443</v>
      </c>
      <c r="X85" s="62" t="s">
        <v>443</v>
      </c>
      <c r="Y85" s="62" t="s">
        <v>443</v>
      </c>
      <c r="Z85" s="62" t="s">
        <v>443</v>
      </c>
      <c r="AA85" s="62" t="s">
        <v>443</v>
      </c>
      <c r="AB85" s="62" t="s">
        <v>443</v>
      </c>
      <c r="AC85" s="62" t="s">
        <v>443</v>
      </c>
      <c r="AD85" s="157" t="s">
        <v>443</v>
      </c>
      <c r="AE85" s="158"/>
      <c r="AF85" s="159" t="s">
        <v>443</v>
      </c>
      <c r="AG85" s="159" t="s">
        <v>443</v>
      </c>
      <c r="AH85" s="159" t="s">
        <v>443</v>
      </c>
      <c r="AI85" s="159" t="s">
        <v>443</v>
      </c>
      <c r="AJ85" s="159" t="s">
        <v>443</v>
      </c>
      <c r="AK85" s="62">
        <v>10.731812</v>
      </c>
      <c r="AL85" s="40" t="s">
        <v>216</v>
      </c>
    </row>
    <row r="86" spans="1:38" ht="26.25" hidden="1" customHeight="1" thickBot="1">
      <c r="A86" s="60" t="s">
        <v>208</v>
      </c>
      <c r="B86" s="66" t="s">
        <v>217</v>
      </c>
      <c r="C86" s="70" t="s">
        <v>218</v>
      </c>
      <c r="D86" s="62"/>
      <c r="E86" s="62" t="s">
        <v>443</v>
      </c>
      <c r="F86" s="62">
        <v>1.7640058499999998</v>
      </c>
      <c r="G86" s="62" t="s">
        <v>443</v>
      </c>
      <c r="H86" s="62" t="s">
        <v>443</v>
      </c>
      <c r="I86" s="62" t="s">
        <v>443</v>
      </c>
      <c r="J86" s="62" t="s">
        <v>443</v>
      </c>
      <c r="K86" s="62" t="s">
        <v>443</v>
      </c>
      <c r="L86" s="62" t="s">
        <v>443</v>
      </c>
      <c r="M86" s="62" t="s">
        <v>443</v>
      </c>
      <c r="N86" s="62" t="s">
        <v>443</v>
      </c>
      <c r="O86" s="62" t="s">
        <v>443</v>
      </c>
      <c r="P86" s="62" t="s">
        <v>443</v>
      </c>
      <c r="Q86" s="62" t="s">
        <v>443</v>
      </c>
      <c r="R86" s="62" t="s">
        <v>443</v>
      </c>
      <c r="S86" s="62" t="s">
        <v>443</v>
      </c>
      <c r="T86" s="62" t="s">
        <v>443</v>
      </c>
      <c r="U86" s="62" t="s">
        <v>443</v>
      </c>
      <c r="V86" s="62" t="s">
        <v>443</v>
      </c>
      <c r="W86" s="62" t="s">
        <v>443</v>
      </c>
      <c r="X86" s="62" t="s">
        <v>443</v>
      </c>
      <c r="Y86" s="62" t="s">
        <v>443</v>
      </c>
      <c r="Z86" s="62" t="s">
        <v>443</v>
      </c>
      <c r="AA86" s="62" t="s">
        <v>443</v>
      </c>
      <c r="AB86" s="62" t="s">
        <v>443</v>
      </c>
      <c r="AC86" s="62" t="s">
        <v>443</v>
      </c>
      <c r="AD86" s="157" t="s">
        <v>443</v>
      </c>
      <c r="AE86" s="158"/>
      <c r="AF86" s="159" t="s">
        <v>443</v>
      </c>
      <c r="AG86" s="159" t="s">
        <v>443</v>
      </c>
      <c r="AH86" s="159" t="s">
        <v>443</v>
      </c>
      <c r="AI86" s="159" t="s">
        <v>443</v>
      </c>
      <c r="AJ86" s="159" t="s">
        <v>443</v>
      </c>
      <c r="AK86" s="62" t="s">
        <v>443</v>
      </c>
      <c r="AL86" s="40" t="s">
        <v>219</v>
      </c>
    </row>
    <row r="87" spans="1:38" ht="26.25" hidden="1" customHeight="1" thickBot="1">
      <c r="A87" s="60" t="s">
        <v>208</v>
      </c>
      <c r="B87" s="66" t="s">
        <v>220</v>
      </c>
      <c r="C87" s="70" t="s">
        <v>221</v>
      </c>
      <c r="D87" s="62"/>
      <c r="E87" s="62" t="s">
        <v>443</v>
      </c>
      <c r="F87" s="62">
        <v>0.62259029999999993</v>
      </c>
      <c r="G87" s="62" t="s">
        <v>443</v>
      </c>
      <c r="H87" s="62" t="s">
        <v>443</v>
      </c>
      <c r="I87" s="62" t="s">
        <v>443</v>
      </c>
      <c r="J87" s="62" t="s">
        <v>443</v>
      </c>
      <c r="K87" s="62" t="s">
        <v>443</v>
      </c>
      <c r="L87" s="62" t="s">
        <v>443</v>
      </c>
      <c r="M87" s="62" t="s">
        <v>443</v>
      </c>
      <c r="N87" s="62" t="s">
        <v>443</v>
      </c>
      <c r="O87" s="62" t="s">
        <v>443</v>
      </c>
      <c r="P87" s="62" t="s">
        <v>443</v>
      </c>
      <c r="Q87" s="62" t="s">
        <v>443</v>
      </c>
      <c r="R87" s="62" t="s">
        <v>443</v>
      </c>
      <c r="S87" s="62" t="s">
        <v>443</v>
      </c>
      <c r="T87" s="62" t="s">
        <v>443</v>
      </c>
      <c r="U87" s="62" t="s">
        <v>443</v>
      </c>
      <c r="V87" s="62" t="s">
        <v>443</v>
      </c>
      <c r="W87" s="62" t="s">
        <v>443</v>
      </c>
      <c r="X87" s="62" t="s">
        <v>443</v>
      </c>
      <c r="Y87" s="62" t="s">
        <v>443</v>
      </c>
      <c r="Z87" s="62" t="s">
        <v>443</v>
      </c>
      <c r="AA87" s="62" t="s">
        <v>443</v>
      </c>
      <c r="AB87" s="62" t="s">
        <v>443</v>
      </c>
      <c r="AC87" s="62" t="s">
        <v>443</v>
      </c>
      <c r="AD87" s="157" t="s">
        <v>443</v>
      </c>
      <c r="AE87" s="158"/>
      <c r="AF87" s="159" t="s">
        <v>443</v>
      </c>
      <c r="AG87" s="159" t="s">
        <v>443</v>
      </c>
      <c r="AH87" s="159" t="s">
        <v>443</v>
      </c>
      <c r="AI87" s="159" t="s">
        <v>443</v>
      </c>
      <c r="AJ87" s="159" t="s">
        <v>443</v>
      </c>
      <c r="AK87" s="178">
        <v>2075.3009999999999</v>
      </c>
      <c r="AL87" s="40" t="s">
        <v>219</v>
      </c>
    </row>
    <row r="88" spans="1:38" ht="26.25" hidden="1" customHeight="1" thickBot="1">
      <c r="A88" s="60" t="s">
        <v>208</v>
      </c>
      <c r="B88" s="66" t="s">
        <v>222</v>
      </c>
      <c r="C88" s="70" t="s">
        <v>223</v>
      </c>
      <c r="D88" s="62"/>
      <c r="E88" s="62" t="s">
        <v>443</v>
      </c>
      <c r="F88" s="62">
        <v>0.37950299999999998</v>
      </c>
      <c r="G88" s="62" t="s">
        <v>443</v>
      </c>
      <c r="H88" s="62">
        <v>5.916000000000001E-5</v>
      </c>
      <c r="I88" s="62" t="s">
        <v>443</v>
      </c>
      <c r="J88" s="62" t="s">
        <v>443</v>
      </c>
      <c r="K88" s="62">
        <v>2.4E-2</v>
      </c>
      <c r="L88" s="62" t="s">
        <v>443</v>
      </c>
      <c r="M88" s="62" t="s">
        <v>443</v>
      </c>
      <c r="N88" s="62" t="s">
        <v>443</v>
      </c>
      <c r="O88" s="62">
        <v>2.0000000000000002E-7</v>
      </c>
      <c r="P88" s="62" t="s">
        <v>443</v>
      </c>
      <c r="Q88" s="62">
        <v>9.9999999999999995E-7</v>
      </c>
      <c r="R88" s="62">
        <v>1.2E-5</v>
      </c>
      <c r="S88" s="62" t="s">
        <v>443</v>
      </c>
      <c r="T88" s="62">
        <v>1E-4</v>
      </c>
      <c r="U88" s="62">
        <v>9.9999999999999995E-7</v>
      </c>
      <c r="V88" s="62" t="s">
        <v>443</v>
      </c>
      <c r="W88" s="62" t="s">
        <v>443</v>
      </c>
      <c r="X88" s="62" t="s">
        <v>443</v>
      </c>
      <c r="Y88" s="62" t="s">
        <v>443</v>
      </c>
      <c r="Z88" s="62" t="s">
        <v>443</v>
      </c>
      <c r="AA88" s="62" t="s">
        <v>443</v>
      </c>
      <c r="AB88" s="62">
        <v>5.1000000000000004E-3</v>
      </c>
      <c r="AC88" s="62" t="s">
        <v>443</v>
      </c>
      <c r="AD88" s="157" t="s">
        <v>443</v>
      </c>
      <c r="AE88" s="158"/>
      <c r="AF88" s="159" t="s">
        <v>443</v>
      </c>
      <c r="AG88" s="159" t="s">
        <v>443</v>
      </c>
      <c r="AH88" s="159" t="s">
        <v>443</v>
      </c>
      <c r="AI88" s="159" t="s">
        <v>443</v>
      </c>
      <c r="AJ88" s="159" t="s">
        <v>443</v>
      </c>
      <c r="AK88" s="62" t="s">
        <v>443</v>
      </c>
      <c r="AL88" s="40" t="s">
        <v>412</v>
      </c>
    </row>
    <row r="89" spans="1:38" ht="26.25" hidden="1" customHeight="1" thickBot="1">
      <c r="A89" s="60" t="s">
        <v>208</v>
      </c>
      <c r="B89" s="66" t="s">
        <v>224</v>
      </c>
      <c r="C89" s="70" t="s">
        <v>225</v>
      </c>
      <c r="D89" s="62"/>
      <c r="E89" s="62" t="s">
        <v>443</v>
      </c>
      <c r="F89" s="62">
        <v>2.3216500000000001E-2</v>
      </c>
      <c r="G89" s="62" t="s">
        <v>443</v>
      </c>
      <c r="H89" s="62" t="s">
        <v>443</v>
      </c>
      <c r="I89" s="62" t="s">
        <v>443</v>
      </c>
      <c r="J89" s="62" t="s">
        <v>443</v>
      </c>
      <c r="K89" s="62" t="s">
        <v>443</v>
      </c>
      <c r="L89" s="62" t="s">
        <v>443</v>
      </c>
      <c r="M89" s="62" t="s">
        <v>443</v>
      </c>
      <c r="N89" s="62" t="s">
        <v>443</v>
      </c>
      <c r="O89" s="62" t="s">
        <v>443</v>
      </c>
      <c r="P89" s="62" t="s">
        <v>443</v>
      </c>
      <c r="Q89" s="62" t="s">
        <v>443</v>
      </c>
      <c r="R89" s="62" t="s">
        <v>443</v>
      </c>
      <c r="S89" s="62" t="s">
        <v>443</v>
      </c>
      <c r="T89" s="62" t="s">
        <v>443</v>
      </c>
      <c r="U89" s="62" t="s">
        <v>443</v>
      </c>
      <c r="V89" s="62" t="s">
        <v>443</v>
      </c>
      <c r="W89" s="62" t="s">
        <v>443</v>
      </c>
      <c r="X89" s="62" t="s">
        <v>443</v>
      </c>
      <c r="Y89" s="62" t="s">
        <v>443</v>
      </c>
      <c r="Z89" s="62" t="s">
        <v>443</v>
      </c>
      <c r="AA89" s="62" t="s">
        <v>443</v>
      </c>
      <c r="AB89" s="62" t="s">
        <v>443</v>
      </c>
      <c r="AC89" s="62" t="s">
        <v>443</v>
      </c>
      <c r="AD89" s="157" t="s">
        <v>443</v>
      </c>
      <c r="AE89" s="158"/>
      <c r="AF89" s="159" t="s">
        <v>443</v>
      </c>
      <c r="AG89" s="159" t="s">
        <v>443</v>
      </c>
      <c r="AH89" s="159" t="s">
        <v>443</v>
      </c>
      <c r="AI89" s="159" t="s">
        <v>443</v>
      </c>
      <c r="AJ89" s="159" t="s">
        <v>443</v>
      </c>
      <c r="AK89" s="62" t="s">
        <v>443</v>
      </c>
      <c r="AL89" s="40" t="s">
        <v>412</v>
      </c>
    </row>
    <row r="90" spans="1:38" s="5" customFormat="1" ht="26.25" hidden="1" customHeight="1" thickBot="1">
      <c r="A90" s="60" t="s">
        <v>208</v>
      </c>
      <c r="B90" s="66" t="s">
        <v>226</v>
      </c>
      <c r="C90" s="70" t="s">
        <v>227</v>
      </c>
      <c r="D90" s="62"/>
      <c r="E90" s="62" t="s">
        <v>444</v>
      </c>
      <c r="F90" s="62">
        <v>8.3083808999999988E-3</v>
      </c>
      <c r="G90" s="62" t="s">
        <v>444</v>
      </c>
      <c r="H90" s="62" t="s">
        <v>444</v>
      </c>
      <c r="I90" s="62">
        <v>3.9221999999999998E-5</v>
      </c>
      <c r="J90" s="62">
        <v>5.8832999999999997E-5</v>
      </c>
      <c r="K90" s="62">
        <v>7.1907000000000001E-5</v>
      </c>
      <c r="L90" s="62" t="s">
        <v>444</v>
      </c>
      <c r="M90" s="62" t="s">
        <v>444</v>
      </c>
      <c r="N90" s="62" t="s">
        <v>444</v>
      </c>
      <c r="O90" s="62" t="s">
        <v>444</v>
      </c>
      <c r="P90" s="62" t="s">
        <v>444</v>
      </c>
      <c r="Q90" s="62" t="s">
        <v>444</v>
      </c>
      <c r="R90" s="62" t="s">
        <v>444</v>
      </c>
      <c r="S90" s="62" t="s">
        <v>444</v>
      </c>
      <c r="T90" s="62" t="s">
        <v>444</v>
      </c>
      <c r="U90" s="62" t="s">
        <v>444</v>
      </c>
      <c r="V90" s="62" t="s">
        <v>444</v>
      </c>
      <c r="W90" s="62" t="s">
        <v>444</v>
      </c>
      <c r="X90" s="62">
        <v>4.1419499999999999E-5</v>
      </c>
      <c r="Y90" s="62">
        <v>4.1419499999999999E-5</v>
      </c>
      <c r="Z90" s="62">
        <v>4.1419499999999999E-5</v>
      </c>
      <c r="AA90" s="62">
        <v>2.0631600000000001E-4</v>
      </c>
      <c r="AB90" s="62">
        <v>3.3057449999999999E-4</v>
      </c>
      <c r="AC90" s="62" t="s">
        <v>444</v>
      </c>
      <c r="AD90" s="62" t="s">
        <v>444</v>
      </c>
      <c r="AE90" s="158"/>
      <c r="AF90" s="159" t="s">
        <v>443</v>
      </c>
      <c r="AG90" s="159" t="s">
        <v>443</v>
      </c>
      <c r="AH90" s="159" t="s">
        <v>443</v>
      </c>
      <c r="AI90" s="159" t="s">
        <v>443</v>
      </c>
      <c r="AJ90" s="159" t="s">
        <v>443</v>
      </c>
      <c r="AK90" s="62" t="s">
        <v>443</v>
      </c>
      <c r="AL90" s="40" t="s">
        <v>412</v>
      </c>
    </row>
    <row r="91" spans="1:38" ht="26.25" hidden="1" customHeight="1" thickBot="1">
      <c r="A91" s="60" t="s">
        <v>208</v>
      </c>
      <c r="B91" s="64" t="s">
        <v>404</v>
      </c>
      <c r="C91" s="66" t="s">
        <v>228</v>
      </c>
      <c r="D91" s="62"/>
      <c r="E91" s="62">
        <v>1.1003799600000004E-2</v>
      </c>
      <c r="F91" s="62">
        <v>0.26217415267209038</v>
      </c>
      <c r="G91" s="62" t="s">
        <v>444</v>
      </c>
      <c r="H91" s="62">
        <v>2.536987130000001E-2</v>
      </c>
      <c r="I91" s="62">
        <v>0.16505699400000004</v>
      </c>
      <c r="J91" s="62">
        <v>0.16505699400000004</v>
      </c>
      <c r="K91" s="62">
        <v>0.16505699400000004</v>
      </c>
      <c r="L91" s="62">
        <v>7.4275647300000008E-4</v>
      </c>
      <c r="M91" s="62">
        <v>0.3368385322000001</v>
      </c>
      <c r="N91" s="62">
        <v>3.0566110000000007E-7</v>
      </c>
      <c r="O91" s="62">
        <v>3.3011398800000008E-5</v>
      </c>
      <c r="P91" s="62">
        <v>6.1132220000000014E-7</v>
      </c>
      <c r="Q91" s="62">
        <v>9.7811552000000019E-7</v>
      </c>
      <c r="R91" s="62">
        <v>2.1396277000000003E-6</v>
      </c>
      <c r="S91" s="62">
        <v>3.3011398800000008E-2</v>
      </c>
      <c r="T91" s="62" t="s">
        <v>444</v>
      </c>
      <c r="U91" s="62" t="s">
        <v>444</v>
      </c>
      <c r="V91" s="62" t="s">
        <v>444</v>
      </c>
      <c r="W91" s="62">
        <v>6.1132220000000014E-7</v>
      </c>
      <c r="X91" s="62">
        <v>6.7856764200000018E-4</v>
      </c>
      <c r="Y91" s="62">
        <v>2.7509499000000003E-4</v>
      </c>
      <c r="Z91" s="62">
        <v>2.7509499000000003E-4</v>
      </c>
      <c r="AA91" s="62">
        <v>2.7509499000000003E-4</v>
      </c>
      <c r="AB91" s="62">
        <v>1.5038526120000001E-3</v>
      </c>
      <c r="AC91" s="62" t="s">
        <v>444</v>
      </c>
      <c r="AD91" s="62" t="s">
        <v>444</v>
      </c>
      <c r="AE91" s="158"/>
      <c r="AF91" s="159" t="s">
        <v>443</v>
      </c>
      <c r="AG91" s="159" t="s">
        <v>443</v>
      </c>
      <c r="AH91" s="159" t="s">
        <v>443</v>
      </c>
      <c r="AI91" s="159" t="s">
        <v>443</v>
      </c>
      <c r="AJ91" s="159" t="s">
        <v>443</v>
      </c>
      <c r="AK91" s="62" t="s">
        <v>443</v>
      </c>
      <c r="AL91" s="40" t="s">
        <v>412</v>
      </c>
    </row>
    <row r="92" spans="1:38" ht="26.25" hidden="1" customHeight="1" thickBot="1">
      <c r="A92" s="60" t="s">
        <v>53</v>
      </c>
      <c r="B92" s="60" t="s">
        <v>229</v>
      </c>
      <c r="C92" s="61" t="s">
        <v>230</v>
      </c>
      <c r="D92" s="67"/>
      <c r="E92" s="67" t="s">
        <v>442</v>
      </c>
      <c r="F92" s="62" t="s">
        <v>442</v>
      </c>
      <c r="G92" s="62" t="s">
        <v>442</v>
      </c>
      <c r="H92" s="62" t="s">
        <v>442</v>
      </c>
      <c r="I92" s="62" t="s">
        <v>442</v>
      </c>
      <c r="J92" s="62" t="s">
        <v>442</v>
      </c>
      <c r="K92" s="62" t="s">
        <v>442</v>
      </c>
      <c r="L92" s="62" t="s">
        <v>442</v>
      </c>
      <c r="M92" s="62" t="s">
        <v>442</v>
      </c>
      <c r="N92" s="62" t="s">
        <v>442</v>
      </c>
      <c r="O92" s="62" t="s">
        <v>442</v>
      </c>
      <c r="P92" s="62" t="s">
        <v>442</v>
      </c>
      <c r="Q92" s="62" t="s">
        <v>442</v>
      </c>
      <c r="R92" s="62" t="s">
        <v>442</v>
      </c>
      <c r="S92" s="62" t="s">
        <v>442</v>
      </c>
      <c r="T92" s="62" t="s">
        <v>442</v>
      </c>
      <c r="U92" s="62" t="s">
        <v>442</v>
      </c>
      <c r="V92" s="62" t="s">
        <v>442</v>
      </c>
      <c r="W92" s="62" t="s">
        <v>442</v>
      </c>
      <c r="X92" s="62" t="s">
        <v>442</v>
      </c>
      <c r="Y92" s="62" t="s">
        <v>442</v>
      </c>
      <c r="Z92" s="62" t="s">
        <v>442</v>
      </c>
      <c r="AA92" s="62" t="s">
        <v>442</v>
      </c>
      <c r="AB92" s="62" t="s">
        <v>442</v>
      </c>
      <c r="AC92" s="62" t="s">
        <v>442</v>
      </c>
      <c r="AD92" s="157" t="s">
        <v>442</v>
      </c>
      <c r="AE92" s="158"/>
      <c r="AF92" s="159" t="s">
        <v>442</v>
      </c>
      <c r="AG92" s="62" t="s">
        <v>442</v>
      </c>
      <c r="AH92" s="62" t="s">
        <v>442</v>
      </c>
      <c r="AI92" s="62" t="s">
        <v>442</v>
      </c>
      <c r="AJ92" s="62" t="s">
        <v>442</v>
      </c>
      <c r="AK92" s="62" t="s">
        <v>442</v>
      </c>
      <c r="AL92" s="40" t="s">
        <v>231</v>
      </c>
    </row>
    <row r="93" spans="1:38" ht="26.25" hidden="1" customHeight="1" thickBot="1">
      <c r="A93" s="60" t="s">
        <v>53</v>
      </c>
      <c r="B93" s="64" t="s">
        <v>232</v>
      </c>
      <c r="C93" s="61" t="s">
        <v>405</v>
      </c>
      <c r="D93" s="67"/>
      <c r="E93" s="67" t="s">
        <v>443</v>
      </c>
      <c r="F93" s="67">
        <v>0.62807360000000001</v>
      </c>
      <c r="G93" s="67" t="s">
        <v>443</v>
      </c>
      <c r="H93" s="67" t="s">
        <v>443</v>
      </c>
      <c r="I93" s="67" t="s">
        <v>443</v>
      </c>
      <c r="J93" s="67" t="s">
        <v>443</v>
      </c>
      <c r="K93" s="67" t="s">
        <v>443</v>
      </c>
      <c r="L93" s="67" t="s">
        <v>443</v>
      </c>
      <c r="M93" s="67" t="s">
        <v>443</v>
      </c>
      <c r="N93" s="67" t="s">
        <v>443</v>
      </c>
      <c r="O93" s="67" t="s">
        <v>443</v>
      </c>
      <c r="P93" s="67" t="s">
        <v>443</v>
      </c>
      <c r="Q93" s="67" t="s">
        <v>443</v>
      </c>
      <c r="R93" s="67" t="s">
        <v>443</v>
      </c>
      <c r="S93" s="67" t="s">
        <v>443</v>
      </c>
      <c r="T93" s="67" t="s">
        <v>443</v>
      </c>
      <c r="U93" s="67" t="s">
        <v>443</v>
      </c>
      <c r="V93" s="67" t="s">
        <v>443</v>
      </c>
      <c r="W93" s="67" t="s">
        <v>443</v>
      </c>
      <c r="X93" s="67" t="s">
        <v>443</v>
      </c>
      <c r="Y93" s="67" t="s">
        <v>443</v>
      </c>
      <c r="Z93" s="67" t="s">
        <v>443</v>
      </c>
      <c r="AA93" s="67" t="s">
        <v>443</v>
      </c>
      <c r="AB93" s="67" t="s">
        <v>443</v>
      </c>
      <c r="AC93" s="67" t="s">
        <v>443</v>
      </c>
      <c r="AD93" s="166" t="s">
        <v>443</v>
      </c>
      <c r="AE93" s="158"/>
      <c r="AF93" s="159" t="s">
        <v>443</v>
      </c>
      <c r="AG93" s="159" t="s">
        <v>443</v>
      </c>
      <c r="AH93" s="159" t="s">
        <v>443</v>
      </c>
      <c r="AI93" s="159" t="s">
        <v>443</v>
      </c>
      <c r="AJ93" s="159" t="s">
        <v>443</v>
      </c>
      <c r="AK93" s="62" t="s">
        <v>443</v>
      </c>
      <c r="AL93" s="40" t="s">
        <v>233</v>
      </c>
    </row>
    <row r="94" spans="1:38" ht="26.25" hidden="1" customHeight="1" thickBot="1">
      <c r="A94" s="60" t="s">
        <v>53</v>
      </c>
      <c r="B94" s="73" t="s">
        <v>406</v>
      </c>
      <c r="C94" s="61" t="s">
        <v>234</v>
      </c>
      <c r="D94" s="62"/>
      <c r="E94" s="62" t="s">
        <v>444</v>
      </c>
      <c r="F94" s="62" t="s">
        <v>444</v>
      </c>
      <c r="G94" s="62" t="s">
        <v>444</v>
      </c>
      <c r="H94" s="62" t="s">
        <v>444</v>
      </c>
      <c r="I94" s="62" t="s">
        <v>444</v>
      </c>
      <c r="J94" s="62" t="s">
        <v>444</v>
      </c>
      <c r="K94" s="62" t="s">
        <v>444</v>
      </c>
      <c r="L94" s="62" t="s">
        <v>444</v>
      </c>
      <c r="M94" s="62" t="s">
        <v>444</v>
      </c>
      <c r="N94" s="62" t="s">
        <v>444</v>
      </c>
      <c r="O94" s="62" t="s">
        <v>444</v>
      </c>
      <c r="P94" s="62" t="s">
        <v>444</v>
      </c>
      <c r="Q94" s="62" t="s">
        <v>444</v>
      </c>
      <c r="R94" s="62" t="s">
        <v>444</v>
      </c>
      <c r="S94" s="62" t="s">
        <v>444</v>
      </c>
      <c r="T94" s="62" t="s">
        <v>444</v>
      </c>
      <c r="U94" s="62" t="s">
        <v>444</v>
      </c>
      <c r="V94" s="62" t="s">
        <v>444</v>
      </c>
      <c r="W94" s="62" t="s">
        <v>444</v>
      </c>
      <c r="X94" s="62" t="s">
        <v>444</v>
      </c>
      <c r="Y94" s="62" t="s">
        <v>444</v>
      </c>
      <c r="Z94" s="62" t="s">
        <v>444</v>
      </c>
      <c r="AA94" s="62" t="s">
        <v>444</v>
      </c>
      <c r="AB94" s="62" t="s">
        <v>444</v>
      </c>
      <c r="AC94" s="62" t="s">
        <v>444</v>
      </c>
      <c r="AD94" s="157" t="s">
        <v>444</v>
      </c>
      <c r="AE94" s="158"/>
      <c r="AF94" s="159" t="s">
        <v>444</v>
      </c>
      <c r="AG94" s="159" t="s">
        <v>444</v>
      </c>
      <c r="AH94" s="159" t="s">
        <v>444</v>
      </c>
      <c r="AI94" s="159" t="s">
        <v>444</v>
      </c>
      <c r="AJ94" s="159" t="s">
        <v>444</v>
      </c>
      <c r="AK94" s="159" t="s">
        <v>444</v>
      </c>
      <c r="AL94" s="40" t="s">
        <v>412</v>
      </c>
    </row>
    <row r="95" spans="1:38" ht="26.25" hidden="1" customHeight="1" thickBot="1">
      <c r="A95" s="60" t="s">
        <v>53</v>
      </c>
      <c r="B95" s="73" t="s">
        <v>235</v>
      </c>
      <c r="C95" s="61" t="s">
        <v>236</v>
      </c>
      <c r="D95" s="67"/>
      <c r="E95" s="67" t="s">
        <v>443</v>
      </c>
      <c r="F95" s="62" t="s">
        <v>443</v>
      </c>
      <c r="G95" s="62" t="s">
        <v>443</v>
      </c>
      <c r="H95" s="62" t="s">
        <v>443</v>
      </c>
      <c r="I95" s="62" t="s">
        <v>443</v>
      </c>
      <c r="J95" s="62" t="s">
        <v>443</v>
      </c>
      <c r="K95" s="62">
        <v>1.065991824E-2</v>
      </c>
      <c r="L95" s="62" t="s">
        <v>443</v>
      </c>
      <c r="M95" s="62" t="s">
        <v>443</v>
      </c>
      <c r="N95" s="62" t="s">
        <v>443</v>
      </c>
      <c r="O95" s="62" t="s">
        <v>443</v>
      </c>
      <c r="P95" s="62" t="s">
        <v>443</v>
      </c>
      <c r="Q95" s="62" t="s">
        <v>443</v>
      </c>
      <c r="R95" s="62" t="s">
        <v>443</v>
      </c>
      <c r="S95" s="62" t="s">
        <v>443</v>
      </c>
      <c r="T95" s="62" t="s">
        <v>443</v>
      </c>
      <c r="U95" s="62" t="s">
        <v>443</v>
      </c>
      <c r="V95" s="62" t="s">
        <v>443</v>
      </c>
      <c r="W95" s="62" t="s">
        <v>443</v>
      </c>
      <c r="X95" s="62" t="s">
        <v>443</v>
      </c>
      <c r="Y95" s="62" t="s">
        <v>443</v>
      </c>
      <c r="Z95" s="62" t="s">
        <v>443</v>
      </c>
      <c r="AA95" s="62" t="s">
        <v>443</v>
      </c>
      <c r="AB95" s="62" t="s">
        <v>443</v>
      </c>
      <c r="AC95" s="62" t="s">
        <v>443</v>
      </c>
      <c r="AD95" s="157" t="s">
        <v>443</v>
      </c>
      <c r="AE95" s="158"/>
      <c r="AF95" s="159" t="s">
        <v>443</v>
      </c>
      <c r="AG95" s="159" t="s">
        <v>443</v>
      </c>
      <c r="AH95" s="159" t="s">
        <v>443</v>
      </c>
      <c r="AI95" s="159" t="s">
        <v>443</v>
      </c>
      <c r="AJ95" s="159" t="s">
        <v>443</v>
      </c>
      <c r="AK95" s="62">
        <v>10.65991824</v>
      </c>
      <c r="AL95" s="40" t="s">
        <v>412</v>
      </c>
    </row>
    <row r="96" spans="1:38" ht="26.25" hidden="1" customHeight="1" thickBot="1">
      <c r="A96" s="60" t="s">
        <v>53</v>
      </c>
      <c r="B96" s="64" t="s">
        <v>237</v>
      </c>
      <c r="C96" s="61" t="s">
        <v>238</v>
      </c>
      <c r="D96" s="74"/>
      <c r="E96" s="67" t="s">
        <v>442</v>
      </c>
      <c r="F96" s="62" t="s">
        <v>442</v>
      </c>
      <c r="G96" s="62" t="s">
        <v>442</v>
      </c>
      <c r="H96" s="62" t="s">
        <v>442</v>
      </c>
      <c r="I96" s="62" t="s">
        <v>442</v>
      </c>
      <c r="J96" s="62" t="s">
        <v>442</v>
      </c>
      <c r="K96" s="62" t="s">
        <v>442</v>
      </c>
      <c r="L96" s="62" t="s">
        <v>442</v>
      </c>
      <c r="M96" s="62" t="s">
        <v>442</v>
      </c>
      <c r="N96" s="62" t="s">
        <v>442</v>
      </c>
      <c r="O96" s="62" t="s">
        <v>442</v>
      </c>
      <c r="P96" s="62" t="s">
        <v>442</v>
      </c>
      <c r="Q96" s="62" t="s">
        <v>442</v>
      </c>
      <c r="R96" s="62" t="s">
        <v>442</v>
      </c>
      <c r="S96" s="62" t="s">
        <v>442</v>
      </c>
      <c r="T96" s="62" t="s">
        <v>442</v>
      </c>
      <c r="U96" s="62" t="s">
        <v>442</v>
      </c>
      <c r="V96" s="62" t="s">
        <v>442</v>
      </c>
      <c r="W96" s="62" t="s">
        <v>442</v>
      </c>
      <c r="X96" s="62" t="s">
        <v>442</v>
      </c>
      <c r="Y96" s="62" t="s">
        <v>442</v>
      </c>
      <c r="Z96" s="62" t="s">
        <v>442</v>
      </c>
      <c r="AA96" s="62" t="s">
        <v>442</v>
      </c>
      <c r="AB96" s="62" t="s">
        <v>442</v>
      </c>
      <c r="AC96" s="62" t="s">
        <v>442</v>
      </c>
      <c r="AD96" s="157" t="s">
        <v>442</v>
      </c>
      <c r="AE96" s="158"/>
      <c r="AF96" s="159" t="s">
        <v>442</v>
      </c>
      <c r="AG96" s="62" t="s">
        <v>442</v>
      </c>
      <c r="AH96" s="62" t="s">
        <v>442</v>
      </c>
      <c r="AI96" s="62" t="s">
        <v>442</v>
      </c>
      <c r="AJ96" s="62" t="s">
        <v>442</v>
      </c>
      <c r="AK96" s="62" t="s">
        <v>442</v>
      </c>
      <c r="AL96" s="40" t="s">
        <v>412</v>
      </c>
    </row>
    <row r="97" spans="1:38" ht="26.25" hidden="1" customHeight="1" thickBot="1">
      <c r="A97" s="60" t="s">
        <v>53</v>
      </c>
      <c r="B97" s="64" t="s">
        <v>239</v>
      </c>
      <c r="C97" s="61" t="s">
        <v>240</v>
      </c>
      <c r="D97" s="74"/>
      <c r="E97" s="67" t="s">
        <v>443</v>
      </c>
      <c r="F97" s="67" t="s">
        <v>443</v>
      </c>
      <c r="G97" s="67" t="s">
        <v>443</v>
      </c>
      <c r="H97" s="67" t="s">
        <v>443</v>
      </c>
      <c r="I97" s="67" t="s">
        <v>443</v>
      </c>
      <c r="J97" s="67" t="s">
        <v>443</v>
      </c>
      <c r="K97" s="67" t="s">
        <v>443</v>
      </c>
      <c r="L97" s="67" t="s">
        <v>443</v>
      </c>
      <c r="M97" s="67" t="s">
        <v>443</v>
      </c>
      <c r="N97" s="67" t="s">
        <v>444</v>
      </c>
      <c r="O97" s="67" t="s">
        <v>444</v>
      </c>
      <c r="P97" s="67">
        <v>2.0753010000000002E-2</v>
      </c>
      <c r="Q97" s="67" t="s">
        <v>444</v>
      </c>
      <c r="R97" s="67" t="s">
        <v>444</v>
      </c>
      <c r="S97" s="67" t="s">
        <v>444</v>
      </c>
      <c r="T97" s="67" t="s">
        <v>444</v>
      </c>
      <c r="U97" s="67" t="s">
        <v>444</v>
      </c>
      <c r="V97" s="67" t="s">
        <v>444</v>
      </c>
      <c r="W97" s="67" t="s">
        <v>443</v>
      </c>
      <c r="X97" s="67" t="s">
        <v>443</v>
      </c>
      <c r="Y97" s="67" t="s">
        <v>443</v>
      </c>
      <c r="Z97" s="67" t="s">
        <v>443</v>
      </c>
      <c r="AA97" s="67" t="s">
        <v>443</v>
      </c>
      <c r="AB97" s="67" t="s">
        <v>443</v>
      </c>
      <c r="AC97" s="67" t="s">
        <v>444</v>
      </c>
      <c r="AD97" s="166">
        <v>207.5301</v>
      </c>
      <c r="AE97" s="158"/>
      <c r="AF97" s="159" t="s">
        <v>443</v>
      </c>
      <c r="AG97" s="159" t="s">
        <v>443</v>
      </c>
      <c r="AH97" s="159" t="s">
        <v>443</v>
      </c>
      <c r="AI97" s="159" t="s">
        <v>443</v>
      </c>
      <c r="AJ97" s="159" t="s">
        <v>443</v>
      </c>
      <c r="AK97" s="159" t="s">
        <v>443</v>
      </c>
      <c r="AL97" s="40" t="s">
        <v>412</v>
      </c>
    </row>
    <row r="98" spans="1:38" ht="26.25" hidden="1" customHeight="1" thickBot="1">
      <c r="A98" s="60" t="s">
        <v>53</v>
      </c>
      <c r="B98" s="64" t="s">
        <v>241</v>
      </c>
      <c r="C98" s="66" t="s">
        <v>242</v>
      </c>
      <c r="D98" s="74"/>
      <c r="E98" s="67" t="s">
        <v>444</v>
      </c>
      <c r="F98" s="62" t="s">
        <v>444</v>
      </c>
      <c r="G98" s="62" t="s">
        <v>444</v>
      </c>
      <c r="H98" s="62" t="s">
        <v>444</v>
      </c>
      <c r="I98" s="62" t="s">
        <v>444</v>
      </c>
      <c r="J98" s="62" t="s">
        <v>444</v>
      </c>
      <c r="K98" s="62" t="s">
        <v>444</v>
      </c>
      <c r="L98" s="62" t="s">
        <v>444</v>
      </c>
      <c r="M98" s="62" t="s">
        <v>444</v>
      </c>
      <c r="N98" s="62" t="s">
        <v>444</v>
      </c>
      <c r="O98" s="62" t="s">
        <v>444</v>
      </c>
      <c r="P98" s="62" t="s">
        <v>444</v>
      </c>
      <c r="Q98" s="62" t="s">
        <v>444</v>
      </c>
      <c r="R98" s="62" t="s">
        <v>444</v>
      </c>
      <c r="S98" s="62" t="s">
        <v>444</v>
      </c>
      <c r="T98" s="62" t="s">
        <v>444</v>
      </c>
      <c r="U98" s="62" t="s">
        <v>444</v>
      </c>
      <c r="V98" s="62" t="s">
        <v>444</v>
      </c>
      <c r="W98" s="62" t="s">
        <v>444</v>
      </c>
      <c r="X98" s="62" t="s">
        <v>444</v>
      </c>
      <c r="Y98" s="62" t="s">
        <v>444</v>
      </c>
      <c r="Z98" s="62" t="s">
        <v>444</v>
      </c>
      <c r="AA98" s="62" t="s">
        <v>444</v>
      </c>
      <c r="AB98" s="62" t="s">
        <v>444</v>
      </c>
      <c r="AC98" s="62" t="s">
        <v>444</v>
      </c>
      <c r="AD98" s="157" t="s">
        <v>444</v>
      </c>
      <c r="AE98" s="158"/>
      <c r="AF98" s="159" t="s">
        <v>443</v>
      </c>
      <c r="AG98" s="159" t="s">
        <v>443</v>
      </c>
      <c r="AH98" s="159" t="s">
        <v>443</v>
      </c>
      <c r="AI98" s="159" t="s">
        <v>443</v>
      </c>
      <c r="AJ98" s="159" t="s">
        <v>443</v>
      </c>
      <c r="AK98" s="62" t="s">
        <v>444</v>
      </c>
      <c r="AL98" s="40" t="s">
        <v>412</v>
      </c>
    </row>
    <row r="99" spans="1:38" ht="26.25" hidden="1" customHeight="1" thickBot="1">
      <c r="A99" s="60" t="s">
        <v>243</v>
      </c>
      <c r="B99" s="60" t="s">
        <v>244</v>
      </c>
      <c r="C99" s="61" t="s">
        <v>407</v>
      </c>
      <c r="D99" s="74"/>
      <c r="E99" s="67">
        <v>9.2198208000000004E-2</v>
      </c>
      <c r="F99" s="62">
        <v>1.6452843779999999</v>
      </c>
      <c r="G99" s="62" t="s">
        <v>443</v>
      </c>
      <c r="H99" s="62">
        <v>1.9739244000000002</v>
      </c>
      <c r="I99" s="62">
        <v>5.0267640000000002E-2</v>
      </c>
      <c r="J99" s="62">
        <v>7.7240520000000007E-2</v>
      </c>
      <c r="K99" s="62">
        <v>0.16919351999999999</v>
      </c>
      <c r="L99" s="62" t="s">
        <v>443</v>
      </c>
      <c r="M99" s="62" t="s">
        <v>443</v>
      </c>
      <c r="N99" s="62" t="s">
        <v>443</v>
      </c>
      <c r="O99" s="62" t="s">
        <v>443</v>
      </c>
      <c r="P99" s="62" t="s">
        <v>443</v>
      </c>
      <c r="Q99" s="62" t="s">
        <v>443</v>
      </c>
      <c r="R99" s="62" t="s">
        <v>443</v>
      </c>
      <c r="S99" s="62" t="s">
        <v>443</v>
      </c>
      <c r="T99" s="62" t="s">
        <v>443</v>
      </c>
      <c r="U99" s="62" t="s">
        <v>443</v>
      </c>
      <c r="V99" s="62" t="s">
        <v>443</v>
      </c>
      <c r="W99" s="62" t="s">
        <v>443</v>
      </c>
      <c r="X99" s="62" t="s">
        <v>443</v>
      </c>
      <c r="Y99" s="62" t="s">
        <v>443</v>
      </c>
      <c r="Z99" s="62" t="s">
        <v>443</v>
      </c>
      <c r="AA99" s="62" t="s">
        <v>443</v>
      </c>
      <c r="AB99" s="62" t="s">
        <v>443</v>
      </c>
      <c r="AC99" s="62" t="s">
        <v>443</v>
      </c>
      <c r="AD99" s="157" t="s">
        <v>443</v>
      </c>
      <c r="AE99" s="158"/>
      <c r="AF99" s="159" t="s">
        <v>443</v>
      </c>
      <c r="AG99" s="159" t="s">
        <v>443</v>
      </c>
      <c r="AH99" s="159" t="s">
        <v>443</v>
      </c>
      <c r="AI99" s="159" t="s">
        <v>443</v>
      </c>
      <c r="AJ99" s="159" t="s">
        <v>443</v>
      </c>
      <c r="AK99" s="62">
        <v>122.604</v>
      </c>
      <c r="AL99" s="40" t="s">
        <v>245</v>
      </c>
    </row>
    <row r="100" spans="1:38" ht="26.25" hidden="1" customHeight="1" thickBot="1">
      <c r="A100" s="60" t="s">
        <v>243</v>
      </c>
      <c r="B100" s="60" t="s">
        <v>246</v>
      </c>
      <c r="C100" s="61" t="s">
        <v>408</v>
      </c>
      <c r="D100" s="74"/>
      <c r="E100" s="67">
        <v>2.8737743999999999E-2</v>
      </c>
      <c r="F100" s="62">
        <v>0.82796486399999991</v>
      </c>
      <c r="G100" s="62" t="s">
        <v>443</v>
      </c>
      <c r="H100" s="62">
        <v>0.75486240000000004</v>
      </c>
      <c r="I100" s="62">
        <v>2.383776E-2</v>
      </c>
      <c r="J100" s="62">
        <v>3.5756639999999999E-2</v>
      </c>
      <c r="K100" s="62">
        <v>7.813487999999999E-2</v>
      </c>
      <c r="L100" s="62" t="s">
        <v>443</v>
      </c>
      <c r="M100" s="62" t="s">
        <v>444</v>
      </c>
      <c r="N100" s="62" t="s">
        <v>443</v>
      </c>
      <c r="O100" s="62" t="s">
        <v>443</v>
      </c>
      <c r="P100" s="62" t="s">
        <v>443</v>
      </c>
      <c r="Q100" s="62" t="s">
        <v>443</v>
      </c>
      <c r="R100" s="62" t="s">
        <v>443</v>
      </c>
      <c r="S100" s="62" t="s">
        <v>443</v>
      </c>
      <c r="T100" s="62" t="s">
        <v>443</v>
      </c>
      <c r="U100" s="62" t="s">
        <v>443</v>
      </c>
      <c r="V100" s="62" t="s">
        <v>443</v>
      </c>
      <c r="W100" s="62" t="s">
        <v>443</v>
      </c>
      <c r="X100" s="62" t="s">
        <v>443</v>
      </c>
      <c r="Y100" s="62" t="s">
        <v>443</v>
      </c>
      <c r="Z100" s="62" t="s">
        <v>443</v>
      </c>
      <c r="AA100" s="62" t="s">
        <v>443</v>
      </c>
      <c r="AB100" s="62" t="s">
        <v>443</v>
      </c>
      <c r="AC100" s="62" t="s">
        <v>443</v>
      </c>
      <c r="AD100" s="157" t="s">
        <v>443</v>
      </c>
      <c r="AE100" s="158"/>
      <c r="AF100" s="159" t="s">
        <v>443</v>
      </c>
      <c r="AG100" s="159" t="s">
        <v>443</v>
      </c>
      <c r="AH100" s="159" t="s">
        <v>443</v>
      </c>
      <c r="AI100" s="159" t="s">
        <v>443</v>
      </c>
      <c r="AJ100" s="159" t="s">
        <v>443</v>
      </c>
      <c r="AK100" s="62">
        <v>132.43199999999999</v>
      </c>
      <c r="AL100" s="40" t="s">
        <v>245</v>
      </c>
    </row>
    <row r="101" spans="1:38" ht="26.25" hidden="1" customHeight="1" thickBot="1">
      <c r="A101" s="60" t="s">
        <v>243</v>
      </c>
      <c r="B101" s="60" t="s">
        <v>247</v>
      </c>
      <c r="C101" s="61" t="s">
        <v>248</v>
      </c>
      <c r="D101" s="74"/>
      <c r="E101" s="67">
        <v>8.6946599999999999E-3</v>
      </c>
      <c r="F101" s="62">
        <v>0.12244979500000001</v>
      </c>
      <c r="G101" s="62" t="s">
        <v>443</v>
      </c>
      <c r="H101" s="62">
        <v>0.28982200000000002</v>
      </c>
      <c r="I101" s="62">
        <v>1.44911E-2</v>
      </c>
      <c r="J101" s="62">
        <v>4.3473299999999993E-2</v>
      </c>
      <c r="K101" s="62">
        <v>0.10143770000000001</v>
      </c>
      <c r="L101" s="62" t="s">
        <v>443</v>
      </c>
      <c r="M101" s="62" t="s">
        <v>443</v>
      </c>
      <c r="N101" s="62" t="s">
        <v>443</v>
      </c>
      <c r="O101" s="62" t="s">
        <v>443</v>
      </c>
      <c r="P101" s="62" t="s">
        <v>443</v>
      </c>
      <c r="Q101" s="62" t="s">
        <v>443</v>
      </c>
      <c r="R101" s="62" t="s">
        <v>443</v>
      </c>
      <c r="S101" s="62" t="s">
        <v>443</v>
      </c>
      <c r="T101" s="62" t="s">
        <v>443</v>
      </c>
      <c r="U101" s="62" t="s">
        <v>443</v>
      </c>
      <c r="V101" s="62" t="s">
        <v>443</v>
      </c>
      <c r="W101" s="62" t="s">
        <v>443</v>
      </c>
      <c r="X101" s="62" t="s">
        <v>443</v>
      </c>
      <c r="Y101" s="62" t="s">
        <v>443</v>
      </c>
      <c r="Z101" s="62" t="s">
        <v>443</v>
      </c>
      <c r="AA101" s="62" t="s">
        <v>443</v>
      </c>
      <c r="AB101" s="62" t="s">
        <v>443</v>
      </c>
      <c r="AC101" s="62" t="s">
        <v>443</v>
      </c>
      <c r="AD101" s="157" t="s">
        <v>443</v>
      </c>
      <c r="AE101" s="158"/>
      <c r="AF101" s="159" t="s">
        <v>443</v>
      </c>
      <c r="AG101" s="159" t="s">
        <v>443</v>
      </c>
      <c r="AH101" s="159" t="s">
        <v>443</v>
      </c>
      <c r="AI101" s="159" t="s">
        <v>443</v>
      </c>
      <c r="AJ101" s="159" t="s">
        <v>443</v>
      </c>
      <c r="AK101" s="62">
        <v>724.55499999999995</v>
      </c>
      <c r="AL101" s="40" t="s">
        <v>245</v>
      </c>
    </row>
    <row r="102" spans="1:38" ht="26.25" hidden="1" customHeight="1" thickBot="1">
      <c r="A102" s="60" t="s">
        <v>243</v>
      </c>
      <c r="B102" s="60" t="s">
        <v>249</v>
      </c>
      <c r="C102" s="61" t="s">
        <v>386</v>
      </c>
      <c r="D102" s="74"/>
      <c r="E102" s="67">
        <v>4.8411599999999998E-4</v>
      </c>
      <c r="F102" s="62">
        <v>0.14205036900000001</v>
      </c>
      <c r="G102" s="62" t="s">
        <v>443</v>
      </c>
      <c r="H102" s="62">
        <v>0.98198010000000002</v>
      </c>
      <c r="I102" s="62">
        <v>1.319478E-3</v>
      </c>
      <c r="J102" s="62">
        <v>2.91048E-2</v>
      </c>
      <c r="K102" s="62">
        <v>0.20088002999999999</v>
      </c>
      <c r="L102" s="62" t="s">
        <v>443</v>
      </c>
      <c r="M102" s="62" t="s">
        <v>443</v>
      </c>
      <c r="N102" s="62" t="s">
        <v>443</v>
      </c>
      <c r="O102" s="62" t="s">
        <v>443</v>
      </c>
      <c r="P102" s="62" t="s">
        <v>443</v>
      </c>
      <c r="Q102" s="62" t="s">
        <v>443</v>
      </c>
      <c r="R102" s="62" t="s">
        <v>443</v>
      </c>
      <c r="S102" s="62" t="s">
        <v>443</v>
      </c>
      <c r="T102" s="62" t="s">
        <v>443</v>
      </c>
      <c r="U102" s="62" t="s">
        <v>443</v>
      </c>
      <c r="V102" s="62" t="s">
        <v>443</v>
      </c>
      <c r="W102" s="62" t="s">
        <v>443</v>
      </c>
      <c r="X102" s="62" t="s">
        <v>443</v>
      </c>
      <c r="Y102" s="62" t="s">
        <v>443</v>
      </c>
      <c r="Z102" s="62" t="s">
        <v>443</v>
      </c>
      <c r="AA102" s="62" t="s">
        <v>443</v>
      </c>
      <c r="AB102" s="62" t="s">
        <v>443</v>
      </c>
      <c r="AC102" s="62" t="s">
        <v>443</v>
      </c>
      <c r="AD102" s="157" t="s">
        <v>443</v>
      </c>
      <c r="AE102" s="158"/>
      <c r="AF102" s="159" t="s">
        <v>443</v>
      </c>
      <c r="AG102" s="159" t="s">
        <v>443</v>
      </c>
      <c r="AH102" s="159" t="s">
        <v>443</v>
      </c>
      <c r="AI102" s="159" t="s">
        <v>443</v>
      </c>
      <c r="AJ102" s="159" t="s">
        <v>443</v>
      </c>
      <c r="AK102" s="62">
        <v>202.197</v>
      </c>
      <c r="AL102" s="40" t="s">
        <v>245</v>
      </c>
    </row>
    <row r="103" spans="1:38" ht="26.25" hidden="1" customHeight="1" thickBot="1">
      <c r="A103" s="60" t="s">
        <v>243</v>
      </c>
      <c r="B103" s="60" t="s">
        <v>250</v>
      </c>
      <c r="C103" s="61" t="s">
        <v>251</v>
      </c>
      <c r="D103" s="74"/>
      <c r="E103" s="62" t="s">
        <v>445</v>
      </c>
      <c r="F103" s="62" t="s">
        <v>445</v>
      </c>
      <c r="G103" s="62" t="s">
        <v>445</v>
      </c>
      <c r="H103" s="62" t="s">
        <v>445</v>
      </c>
      <c r="I103" s="62" t="s">
        <v>445</v>
      </c>
      <c r="J103" s="62" t="s">
        <v>445</v>
      </c>
      <c r="K103" s="62" t="s">
        <v>445</v>
      </c>
      <c r="L103" s="62" t="s">
        <v>443</v>
      </c>
      <c r="M103" s="62" t="s">
        <v>443</v>
      </c>
      <c r="N103" s="62" t="s">
        <v>443</v>
      </c>
      <c r="O103" s="62" t="s">
        <v>443</v>
      </c>
      <c r="P103" s="62" t="s">
        <v>443</v>
      </c>
      <c r="Q103" s="62" t="s">
        <v>443</v>
      </c>
      <c r="R103" s="62" t="s">
        <v>443</v>
      </c>
      <c r="S103" s="62" t="s">
        <v>443</v>
      </c>
      <c r="T103" s="62" t="s">
        <v>443</v>
      </c>
      <c r="U103" s="62" t="s">
        <v>443</v>
      </c>
      <c r="V103" s="62" t="s">
        <v>443</v>
      </c>
      <c r="W103" s="62" t="s">
        <v>443</v>
      </c>
      <c r="X103" s="62" t="s">
        <v>443</v>
      </c>
      <c r="Y103" s="62" t="s">
        <v>443</v>
      </c>
      <c r="Z103" s="62" t="s">
        <v>443</v>
      </c>
      <c r="AA103" s="62" t="s">
        <v>443</v>
      </c>
      <c r="AB103" s="62" t="s">
        <v>443</v>
      </c>
      <c r="AC103" s="62" t="s">
        <v>443</v>
      </c>
      <c r="AD103" s="62" t="s">
        <v>443</v>
      </c>
      <c r="AE103" s="158"/>
      <c r="AF103" s="159" t="s">
        <v>443</v>
      </c>
      <c r="AG103" s="62" t="s">
        <v>442</v>
      </c>
      <c r="AH103" s="62" t="s">
        <v>442</v>
      </c>
      <c r="AI103" s="62" t="s">
        <v>442</v>
      </c>
      <c r="AJ103" s="62" t="s">
        <v>442</v>
      </c>
      <c r="AK103" s="62" t="s">
        <v>445</v>
      </c>
      <c r="AL103" s="40" t="s">
        <v>245</v>
      </c>
    </row>
    <row r="104" spans="1:38" ht="26.25" hidden="1" customHeight="1" thickBot="1">
      <c r="A104" s="60" t="s">
        <v>243</v>
      </c>
      <c r="B104" s="60" t="s">
        <v>252</v>
      </c>
      <c r="C104" s="61" t="s">
        <v>253</v>
      </c>
      <c r="D104" s="74"/>
      <c r="E104" s="67">
        <v>1.289592E-3</v>
      </c>
      <c r="F104" s="62">
        <v>5.824657200000001E-2</v>
      </c>
      <c r="G104" s="62" t="s">
        <v>443</v>
      </c>
      <c r="H104" s="62">
        <v>4.2986400000000001E-2</v>
      </c>
      <c r="I104" s="62">
        <v>2.1493200000000001E-4</v>
      </c>
      <c r="J104" s="62">
        <v>6.44796E-3</v>
      </c>
      <c r="K104" s="62">
        <v>1.5045240000000001E-2</v>
      </c>
      <c r="L104" s="62" t="s">
        <v>443</v>
      </c>
      <c r="M104" s="62" t="s">
        <v>443</v>
      </c>
      <c r="N104" s="62" t="s">
        <v>443</v>
      </c>
      <c r="O104" s="62" t="s">
        <v>443</v>
      </c>
      <c r="P104" s="62" t="s">
        <v>443</v>
      </c>
      <c r="Q104" s="62" t="s">
        <v>443</v>
      </c>
      <c r="R104" s="62" t="s">
        <v>443</v>
      </c>
      <c r="S104" s="62" t="s">
        <v>443</v>
      </c>
      <c r="T104" s="62" t="s">
        <v>443</v>
      </c>
      <c r="U104" s="62" t="s">
        <v>443</v>
      </c>
      <c r="V104" s="62" t="s">
        <v>443</v>
      </c>
      <c r="W104" s="62" t="s">
        <v>443</v>
      </c>
      <c r="X104" s="62" t="s">
        <v>443</v>
      </c>
      <c r="Y104" s="62" t="s">
        <v>443</v>
      </c>
      <c r="Z104" s="62" t="s">
        <v>443</v>
      </c>
      <c r="AA104" s="62" t="s">
        <v>443</v>
      </c>
      <c r="AB104" s="62" t="s">
        <v>443</v>
      </c>
      <c r="AC104" s="62" t="s">
        <v>443</v>
      </c>
      <c r="AD104" s="157" t="s">
        <v>443</v>
      </c>
      <c r="AE104" s="158"/>
      <c r="AF104" s="159" t="s">
        <v>442</v>
      </c>
      <c r="AG104" s="62" t="s">
        <v>442</v>
      </c>
      <c r="AH104" s="62" t="s">
        <v>442</v>
      </c>
      <c r="AI104" s="62" t="s">
        <v>442</v>
      </c>
      <c r="AJ104" s="62" t="s">
        <v>442</v>
      </c>
      <c r="AK104" s="62">
        <v>107.46599999999999</v>
      </c>
      <c r="AL104" s="40" t="s">
        <v>245</v>
      </c>
    </row>
    <row r="105" spans="1:38" ht="26.25" hidden="1" customHeight="1" thickBot="1">
      <c r="A105" s="60" t="s">
        <v>243</v>
      </c>
      <c r="B105" s="60" t="s">
        <v>254</v>
      </c>
      <c r="C105" s="61" t="s">
        <v>255</v>
      </c>
      <c r="D105" s="74"/>
      <c r="E105" s="67">
        <v>4.4877500000000004E-3</v>
      </c>
      <c r="F105" s="67">
        <v>7.6740525000000004E-2</v>
      </c>
      <c r="G105" s="67" t="s">
        <v>443</v>
      </c>
      <c r="H105" s="67">
        <v>0.12565699999999999</v>
      </c>
      <c r="I105" s="67">
        <v>2.5131400000000005E-3</v>
      </c>
      <c r="J105" s="67">
        <v>3.9492199999999998E-3</v>
      </c>
      <c r="K105" s="67">
        <v>8.6164799999999993E-3</v>
      </c>
      <c r="L105" s="67" t="s">
        <v>443</v>
      </c>
      <c r="M105" s="67" t="s">
        <v>443</v>
      </c>
      <c r="N105" s="67" t="s">
        <v>443</v>
      </c>
      <c r="O105" s="67" t="s">
        <v>443</v>
      </c>
      <c r="P105" s="67" t="s">
        <v>443</v>
      </c>
      <c r="Q105" s="67" t="s">
        <v>443</v>
      </c>
      <c r="R105" s="67" t="s">
        <v>443</v>
      </c>
      <c r="S105" s="67" t="s">
        <v>443</v>
      </c>
      <c r="T105" s="67" t="s">
        <v>443</v>
      </c>
      <c r="U105" s="67" t="s">
        <v>443</v>
      </c>
      <c r="V105" s="67" t="s">
        <v>443</v>
      </c>
      <c r="W105" s="67" t="s">
        <v>443</v>
      </c>
      <c r="X105" s="67" t="s">
        <v>443</v>
      </c>
      <c r="Y105" s="67" t="s">
        <v>443</v>
      </c>
      <c r="Z105" s="67" t="s">
        <v>443</v>
      </c>
      <c r="AA105" s="67" t="s">
        <v>443</v>
      </c>
      <c r="AB105" s="67" t="s">
        <v>443</v>
      </c>
      <c r="AC105" s="67" t="s">
        <v>443</v>
      </c>
      <c r="AD105" s="166" t="s">
        <v>443</v>
      </c>
      <c r="AE105" s="158"/>
      <c r="AF105" s="159" t="s">
        <v>442</v>
      </c>
      <c r="AG105" s="62" t="s">
        <v>442</v>
      </c>
      <c r="AH105" s="62" t="s">
        <v>442</v>
      </c>
      <c r="AI105" s="62" t="s">
        <v>442</v>
      </c>
      <c r="AJ105" s="62" t="s">
        <v>442</v>
      </c>
      <c r="AK105" s="62">
        <v>17.951000000000001</v>
      </c>
      <c r="AL105" s="40" t="s">
        <v>245</v>
      </c>
    </row>
    <row r="106" spans="1:38" ht="26.25" hidden="1" customHeight="1" thickBot="1">
      <c r="A106" s="60" t="s">
        <v>243</v>
      </c>
      <c r="B106" s="60" t="s">
        <v>256</v>
      </c>
      <c r="C106" s="61" t="s">
        <v>257</v>
      </c>
      <c r="D106" s="74"/>
      <c r="E106" s="62" t="s">
        <v>444</v>
      </c>
      <c r="F106" s="62" t="s">
        <v>444</v>
      </c>
      <c r="G106" s="62" t="s">
        <v>443</v>
      </c>
      <c r="H106" s="62" t="s">
        <v>444</v>
      </c>
      <c r="I106" s="62" t="s">
        <v>444</v>
      </c>
      <c r="J106" s="62" t="s">
        <v>444</v>
      </c>
      <c r="K106" s="62" t="s">
        <v>444</v>
      </c>
      <c r="L106" s="67" t="s">
        <v>443</v>
      </c>
      <c r="M106" s="67" t="s">
        <v>443</v>
      </c>
      <c r="N106" s="67" t="s">
        <v>443</v>
      </c>
      <c r="O106" s="67" t="s">
        <v>443</v>
      </c>
      <c r="P106" s="67" t="s">
        <v>443</v>
      </c>
      <c r="Q106" s="67" t="s">
        <v>443</v>
      </c>
      <c r="R106" s="67" t="s">
        <v>443</v>
      </c>
      <c r="S106" s="67" t="s">
        <v>443</v>
      </c>
      <c r="T106" s="67" t="s">
        <v>443</v>
      </c>
      <c r="U106" s="67" t="s">
        <v>443</v>
      </c>
      <c r="V106" s="67" t="s">
        <v>443</v>
      </c>
      <c r="W106" s="67" t="s">
        <v>443</v>
      </c>
      <c r="X106" s="67" t="s">
        <v>443</v>
      </c>
      <c r="Y106" s="67" t="s">
        <v>443</v>
      </c>
      <c r="Z106" s="67" t="s">
        <v>443</v>
      </c>
      <c r="AA106" s="67" t="s">
        <v>443</v>
      </c>
      <c r="AB106" s="67" t="s">
        <v>443</v>
      </c>
      <c r="AC106" s="67" t="s">
        <v>443</v>
      </c>
      <c r="AD106" s="67" t="s">
        <v>443</v>
      </c>
      <c r="AE106" s="158"/>
      <c r="AF106" s="159" t="s">
        <v>447</v>
      </c>
      <c r="AG106" s="159" t="s">
        <v>447</v>
      </c>
      <c r="AH106" s="159" t="s">
        <v>447</v>
      </c>
      <c r="AI106" s="159" t="s">
        <v>447</v>
      </c>
      <c r="AJ106" s="159" t="s">
        <v>447</v>
      </c>
      <c r="AK106" s="62" t="s">
        <v>444</v>
      </c>
      <c r="AL106" s="40" t="s">
        <v>245</v>
      </c>
    </row>
    <row r="107" spans="1:38" ht="26.25" hidden="1" customHeight="1" thickBot="1">
      <c r="A107" s="60" t="s">
        <v>243</v>
      </c>
      <c r="B107" s="60" t="s">
        <v>258</v>
      </c>
      <c r="C107" s="61" t="s">
        <v>379</v>
      </c>
      <c r="D107" s="74"/>
      <c r="E107" s="67">
        <v>2.4787056000000002E-2</v>
      </c>
      <c r="F107" s="62">
        <v>0.29213316000000006</v>
      </c>
      <c r="G107" s="62" t="s">
        <v>443</v>
      </c>
      <c r="H107" s="62">
        <v>0.56656128000000006</v>
      </c>
      <c r="I107" s="62">
        <v>5.311512E-3</v>
      </c>
      <c r="J107" s="62">
        <v>7.0820160000000007E-2</v>
      </c>
      <c r="K107" s="62">
        <v>0.33639575999999999</v>
      </c>
      <c r="L107" s="62" t="s">
        <v>443</v>
      </c>
      <c r="M107" s="62" t="s">
        <v>443</v>
      </c>
      <c r="N107" s="62" t="s">
        <v>443</v>
      </c>
      <c r="O107" s="62" t="s">
        <v>443</v>
      </c>
      <c r="P107" s="62" t="s">
        <v>443</v>
      </c>
      <c r="Q107" s="62" t="s">
        <v>443</v>
      </c>
      <c r="R107" s="62" t="s">
        <v>443</v>
      </c>
      <c r="S107" s="62" t="s">
        <v>443</v>
      </c>
      <c r="T107" s="62" t="s">
        <v>443</v>
      </c>
      <c r="U107" s="62" t="s">
        <v>443</v>
      </c>
      <c r="V107" s="62" t="s">
        <v>443</v>
      </c>
      <c r="W107" s="62" t="s">
        <v>443</v>
      </c>
      <c r="X107" s="62" t="s">
        <v>443</v>
      </c>
      <c r="Y107" s="62" t="s">
        <v>443</v>
      </c>
      <c r="Z107" s="62" t="s">
        <v>443</v>
      </c>
      <c r="AA107" s="62" t="s">
        <v>443</v>
      </c>
      <c r="AB107" s="62" t="s">
        <v>443</v>
      </c>
      <c r="AC107" s="62" t="s">
        <v>443</v>
      </c>
      <c r="AD107" s="157" t="s">
        <v>443</v>
      </c>
      <c r="AE107" s="158"/>
      <c r="AF107" s="159" t="s">
        <v>447</v>
      </c>
      <c r="AG107" s="159" t="s">
        <v>447</v>
      </c>
      <c r="AH107" s="159" t="s">
        <v>447</v>
      </c>
      <c r="AI107" s="159" t="s">
        <v>447</v>
      </c>
      <c r="AJ107" s="159" t="s">
        <v>447</v>
      </c>
      <c r="AK107" s="62">
        <v>1770.5039999999999</v>
      </c>
      <c r="AL107" s="40" t="s">
        <v>245</v>
      </c>
    </row>
    <row r="108" spans="1:38" ht="26.25" hidden="1" customHeight="1" thickBot="1">
      <c r="A108" s="60" t="s">
        <v>243</v>
      </c>
      <c r="B108" s="60" t="s">
        <v>259</v>
      </c>
      <c r="C108" s="61" t="s">
        <v>380</v>
      </c>
      <c r="D108" s="74"/>
      <c r="E108" s="67">
        <v>5.5231200000000001E-4</v>
      </c>
      <c r="F108" s="62">
        <v>2.209248E-3</v>
      </c>
      <c r="G108" s="62" t="s">
        <v>443</v>
      </c>
      <c r="H108" s="62">
        <v>2.6592800000000004E-3</v>
      </c>
      <c r="I108" s="62">
        <v>4.0911999999999997E-5</v>
      </c>
      <c r="J108" s="62">
        <v>4.0912000000000001E-4</v>
      </c>
      <c r="K108" s="62">
        <v>8.1824000000000003E-4</v>
      </c>
      <c r="L108" s="62" t="s">
        <v>443</v>
      </c>
      <c r="M108" s="62" t="s">
        <v>443</v>
      </c>
      <c r="N108" s="62" t="s">
        <v>443</v>
      </c>
      <c r="O108" s="62" t="s">
        <v>443</v>
      </c>
      <c r="P108" s="62" t="s">
        <v>443</v>
      </c>
      <c r="Q108" s="62" t="s">
        <v>443</v>
      </c>
      <c r="R108" s="62" t="s">
        <v>443</v>
      </c>
      <c r="S108" s="62" t="s">
        <v>443</v>
      </c>
      <c r="T108" s="62" t="s">
        <v>443</v>
      </c>
      <c r="U108" s="62" t="s">
        <v>443</v>
      </c>
      <c r="V108" s="62" t="s">
        <v>443</v>
      </c>
      <c r="W108" s="62" t="s">
        <v>443</v>
      </c>
      <c r="X108" s="62" t="s">
        <v>443</v>
      </c>
      <c r="Y108" s="62" t="s">
        <v>443</v>
      </c>
      <c r="Z108" s="62" t="s">
        <v>443</v>
      </c>
      <c r="AA108" s="62" t="s">
        <v>443</v>
      </c>
      <c r="AB108" s="62" t="s">
        <v>443</v>
      </c>
      <c r="AC108" s="62" t="s">
        <v>443</v>
      </c>
      <c r="AD108" s="157" t="s">
        <v>443</v>
      </c>
      <c r="AE108" s="158"/>
      <c r="AF108" s="159" t="s">
        <v>447</v>
      </c>
      <c r="AG108" s="159" t="s">
        <v>447</v>
      </c>
      <c r="AH108" s="159" t="s">
        <v>447</v>
      </c>
      <c r="AI108" s="159" t="s">
        <v>447</v>
      </c>
      <c r="AJ108" s="159" t="s">
        <v>447</v>
      </c>
      <c r="AK108" s="62">
        <v>20.456</v>
      </c>
      <c r="AL108" s="40" t="s">
        <v>245</v>
      </c>
    </row>
    <row r="109" spans="1:38" ht="26.25" hidden="1" customHeight="1" thickBot="1">
      <c r="A109" s="60" t="s">
        <v>243</v>
      </c>
      <c r="B109" s="60" t="s">
        <v>260</v>
      </c>
      <c r="C109" s="61" t="s">
        <v>381</v>
      </c>
      <c r="D109" s="74"/>
      <c r="E109" s="67">
        <v>3.55698E-4</v>
      </c>
      <c r="F109" s="62">
        <v>6.4420860000000005E-3</v>
      </c>
      <c r="G109" s="62" t="s">
        <v>443</v>
      </c>
      <c r="H109" s="62">
        <v>7.3774400000000007E-3</v>
      </c>
      <c r="I109" s="62">
        <v>2.6348000000000002E-4</v>
      </c>
      <c r="J109" s="62">
        <v>1.44914E-3</v>
      </c>
      <c r="K109" s="62">
        <v>1.44914E-3</v>
      </c>
      <c r="L109" s="62" t="s">
        <v>443</v>
      </c>
      <c r="M109" s="62" t="s">
        <v>443</v>
      </c>
      <c r="N109" s="62" t="s">
        <v>443</v>
      </c>
      <c r="O109" s="62" t="s">
        <v>443</v>
      </c>
      <c r="P109" s="62" t="s">
        <v>443</v>
      </c>
      <c r="Q109" s="62" t="s">
        <v>443</v>
      </c>
      <c r="R109" s="62" t="s">
        <v>443</v>
      </c>
      <c r="S109" s="62" t="s">
        <v>443</v>
      </c>
      <c r="T109" s="62" t="s">
        <v>443</v>
      </c>
      <c r="U109" s="62" t="s">
        <v>443</v>
      </c>
      <c r="V109" s="62" t="s">
        <v>443</v>
      </c>
      <c r="W109" s="62" t="s">
        <v>443</v>
      </c>
      <c r="X109" s="62" t="s">
        <v>443</v>
      </c>
      <c r="Y109" s="62" t="s">
        <v>443</v>
      </c>
      <c r="Z109" s="62" t="s">
        <v>443</v>
      </c>
      <c r="AA109" s="62" t="s">
        <v>443</v>
      </c>
      <c r="AB109" s="62" t="s">
        <v>443</v>
      </c>
      <c r="AC109" s="62" t="s">
        <v>443</v>
      </c>
      <c r="AD109" s="157" t="s">
        <v>443</v>
      </c>
      <c r="AE109" s="158"/>
      <c r="AF109" s="159" t="s">
        <v>447</v>
      </c>
      <c r="AG109" s="159" t="s">
        <v>447</v>
      </c>
      <c r="AH109" s="159" t="s">
        <v>447</v>
      </c>
      <c r="AI109" s="159" t="s">
        <v>447</v>
      </c>
      <c r="AJ109" s="159" t="s">
        <v>447</v>
      </c>
      <c r="AK109" s="62">
        <v>13.173999999999999</v>
      </c>
      <c r="AL109" s="40" t="s">
        <v>245</v>
      </c>
    </row>
    <row r="110" spans="1:38" ht="26.25" hidden="1" customHeight="1" thickBot="1">
      <c r="A110" s="60" t="s">
        <v>243</v>
      </c>
      <c r="B110" s="60" t="s">
        <v>261</v>
      </c>
      <c r="C110" s="61" t="s">
        <v>382</v>
      </c>
      <c r="D110" s="74"/>
      <c r="E110" s="67">
        <v>6.4356400000000001E-4</v>
      </c>
      <c r="F110" s="62">
        <v>1.7623071000000001E-2</v>
      </c>
      <c r="G110" s="62" t="s">
        <v>443</v>
      </c>
      <c r="H110" s="62">
        <v>1.490025E-2</v>
      </c>
      <c r="I110" s="62">
        <v>8.0859999999999992E-4</v>
      </c>
      <c r="J110" s="62">
        <v>5.9236600000000007E-3</v>
      </c>
      <c r="K110" s="62">
        <v>5.9236600000000007E-3</v>
      </c>
      <c r="L110" s="62" t="s">
        <v>443</v>
      </c>
      <c r="M110" s="62" t="s">
        <v>443</v>
      </c>
      <c r="N110" s="62" t="s">
        <v>443</v>
      </c>
      <c r="O110" s="62" t="s">
        <v>443</v>
      </c>
      <c r="P110" s="62" t="s">
        <v>443</v>
      </c>
      <c r="Q110" s="62" t="s">
        <v>443</v>
      </c>
      <c r="R110" s="62" t="s">
        <v>443</v>
      </c>
      <c r="S110" s="62" t="s">
        <v>443</v>
      </c>
      <c r="T110" s="62" t="s">
        <v>443</v>
      </c>
      <c r="U110" s="62" t="s">
        <v>443</v>
      </c>
      <c r="V110" s="62" t="s">
        <v>443</v>
      </c>
      <c r="W110" s="62" t="s">
        <v>443</v>
      </c>
      <c r="X110" s="62" t="s">
        <v>443</v>
      </c>
      <c r="Y110" s="62" t="s">
        <v>443</v>
      </c>
      <c r="Z110" s="62" t="s">
        <v>443</v>
      </c>
      <c r="AA110" s="62" t="s">
        <v>443</v>
      </c>
      <c r="AB110" s="62" t="s">
        <v>443</v>
      </c>
      <c r="AC110" s="62" t="s">
        <v>443</v>
      </c>
      <c r="AD110" s="157" t="s">
        <v>443</v>
      </c>
      <c r="AE110" s="158"/>
      <c r="AF110" s="159" t="s">
        <v>447</v>
      </c>
      <c r="AG110" s="159" t="s">
        <v>447</v>
      </c>
      <c r="AH110" s="159" t="s">
        <v>447</v>
      </c>
      <c r="AI110" s="159" t="s">
        <v>447</v>
      </c>
      <c r="AJ110" s="159" t="s">
        <v>447</v>
      </c>
      <c r="AK110" s="62">
        <v>36.039000000000001</v>
      </c>
      <c r="AL110" s="40" t="s">
        <v>245</v>
      </c>
    </row>
    <row r="111" spans="1:38" ht="26.25" hidden="1" customHeight="1" thickBot="1">
      <c r="A111" s="60" t="s">
        <v>243</v>
      </c>
      <c r="B111" s="60" t="s">
        <v>262</v>
      </c>
      <c r="C111" s="61" t="s">
        <v>376</v>
      </c>
      <c r="D111" s="74"/>
      <c r="E111" s="67" t="s">
        <v>442</v>
      </c>
      <c r="F111" s="67" t="s">
        <v>442</v>
      </c>
      <c r="G111" s="67" t="s">
        <v>442</v>
      </c>
      <c r="H111" s="67" t="s">
        <v>442</v>
      </c>
      <c r="I111" s="67" t="s">
        <v>442</v>
      </c>
      <c r="J111" s="67" t="s">
        <v>442</v>
      </c>
      <c r="K111" s="67" t="s">
        <v>442</v>
      </c>
      <c r="L111" s="67" t="s">
        <v>442</v>
      </c>
      <c r="M111" s="67" t="s">
        <v>442</v>
      </c>
      <c r="N111" s="67" t="s">
        <v>442</v>
      </c>
      <c r="O111" s="67" t="s">
        <v>442</v>
      </c>
      <c r="P111" s="67" t="s">
        <v>442</v>
      </c>
      <c r="Q111" s="67" t="s">
        <v>442</v>
      </c>
      <c r="R111" s="67" t="s">
        <v>442</v>
      </c>
      <c r="S111" s="67" t="s">
        <v>442</v>
      </c>
      <c r="T111" s="67" t="s">
        <v>442</v>
      </c>
      <c r="U111" s="67" t="s">
        <v>442</v>
      </c>
      <c r="V111" s="67" t="s">
        <v>442</v>
      </c>
      <c r="W111" s="67" t="s">
        <v>442</v>
      </c>
      <c r="X111" s="67" t="s">
        <v>442</v>
      </c>
      <c r="Y111" s="67" t="s">
        <v>442</v>
      </c>
      <c r="Z111" s="67" t="s">
        <v>442</v>
      </c>
      <c r="AA111" s="67" t="s">
        <v>442</v>
      </c>
      <c r="AB111" s="67" t="s">
        <v>442</v>
      </c>
      <c r="AC111" s="67" t="s">
        <v>442</v>
      </c>
      <c r="AD111" s="166" t="s">
        <v>442</v>
      </c>
      <c r="AE111" s="158"/>
      <c r="AF111" s="159" t="s">
        <v>442</v>
      </c>
      <c r="AG111" s="62" t="s">
        <v>442</v>
      </c>
      <c r="AH111" s="62" t="s">
        <v>442</v>
      </c>
      <c r="AI111" s="62" t="s">
        <v>442</v>
      </c>
      <c r="AJ111" s="62" t="s">
        <v>442</v>
      </c>
      <c r="AK111" s="62" t="s">
        <v>442</v>
      </c>
      <c r="AL111" s="40" t="s">
        <v>245</v>
      </c>
    </row>
    <row r="112" spans="1:38" ht="26.25" hidden="1" customHeight="1" thickBot="1">
      <c r="A112" s="60" t="s">
        <v>263</v>
      </c>
      <c r="B112" s="60" t="s">
        <v>264</v>
      </c>
      <c r="C112" s="61" t="s">
        <v>265</v>
      </c>
      <c r="D112" s="62"/>
      <c r="E112" s="62">
        <v>0.40566980410666664</v>
      </c>
      <c r="F112" s="62" t="s">
        <v>443</v>
      </c>
      <c r="G112" s="62" t="s">
        <v>443</v>
      </c>
      <c r="H112" s="62">
        <v>0.7905445700499999</v>
      </c>
      <c r="I112" s="62" t="s">
        <v>443</v>
      </c>
      <c r="J112" s="62" t="s">
        <v>443</v>
      </c>
      <c r="K112" s="62" t="s">
        <v>443</v>
      </c>
      <c r="L112" s="62" t="s">
        <v>443</v>
      </c>
      <c r="M112" s="62" t="s">
        <v>443</v>
      </c>
      <c r="N112" s="62" t="s">
        <v>443</v>
      </c>
      <c r="O112" s="62" t="s">
        <v>443</v>
      </c>
      <c r="P112" s="62" t="s">
        <v>443</v>
      </c>
      <c r="Q112" s="62" t="s">
        <v>443</v>
      </c>
      <c r="R112" s="62" t="s">
        <v>443</v>
      </c>
      <c r="S112" s="62" t="s">
        <v>443</v>
      </c>
      <c r="T112" s="62" t="s">
        <v>443</v>
      </c>
      <c r="U112" s="62" t="s">
        <v>443</v>
      </c>
      <c r="V112" s="62" t="s">
        <v>443</v>
      </c>
      <c r="W112" s="62" t="s">
        <v>443</v>
      </c>
      <c r="X112" s="62" t="s">
        <v>443</v>
      </c>
      <c r="Y112" s="62" t="s">
        <v>443</v>
      </c>
      <c r="Z112" s="62" t="s">
        <v>443</v>
      </c>
      <c r="AA112" s="62" t="s">
        <v>443</v>
      </c>
      <c r="AB112" s="62" t="s">
        <v>443</v>
      </c>
      <c r="AC112" s="62" t="s">
        <v>443</v>
      </c>
      <c r="AD112" s="157" t="s">
        <v>443</v>
      </c>
      <c r="AE112" s="158"/>
      <c r="AF112" s="159" t="s">
        <v>443</v>
      </c>
      <c r="AG112" s="159" t="s">
        <v>443</v>
      </c>
      <c r="AH112" s="159" t="s">
        <v>443</v>
      </c>
      <c r="AI112" s="159" t="s">
        <v>443</v>
      </c>
      <c r="AJ112" s="159" t="s">
        <v>443</v>
      </c>
      <c r="AK112" s="178">
        <v>15602684.773333333</v>
      </c>
      <c r="AL112" s="40" t="s">
        <v>418</v>
      </c>
    </row>
    <row r="113" spans="1:38" ht="26.25" hidden="1" customHeight="1" thickBot="1">
      <c r="A113" s="60" t="s">
        <v>263</v>
      </c>
      <c r="B113" s="75" t="s">
        <v>266</v>
      </c>
      <c r="C113" s="76" t="s">
        <v>267</v>
      </c>
      <c r="D113" s="62"/>
      <c r="E113" s="62" t="s">
        <v>445</v>
      </c>
      <c r="F113" s="62" t="s">
        <v>445</v>
      </c>
      <c r="G113" s="62" t="s">
        <v>443</v>
      </c>
      <c r="H113" s="62">
        <v>2.4796661900000001</v>
      </c>
      <c r="I113" s="62" t="s">
        <v>443</v>
      </c>
      <c r="J113" s="62" t="s">
        <v>443</v>
      </c>
      <c r="K113" s="62" t="s">
        <v>443</v>
      </c>
      <c r="L113" s="62" t="s">
        <v>443</v>
      </c>
      <c r="M113" s="62" t="s">
        <v>443</v>
      </c>
      <c r="N113" s="62" t="s">
        <v>443</v>
      </c>
      <c r="O113" s="62" t="s">
        <v>443</v>
      </c>
      <c r="P113" s="62" t="s">
        <v>443</v>
      </c>
      <c r="Q113" s="62" t="s">
        <v>443</v>
      </c>
      <c r="R113" s="62" t="s">
        <v>443</v>
      </c>
      <c r="S113" s="62" t="s">
        <v>443</v>
      </c>
      <c r="T113" s="62" t="s">
        <v>443</v>
      </c>
      <c r="U113" s="62" t="s">
        <v>443</v>
      </c>
      <c r="V113" s="62" t="s">
        <v>443</v>
      </c>
      <c r="W113" s="62" t="s">
        <v>443</v>
      </c>
      <c r="X113" s="62" t="s">
        <v>443</v>
      </c>
      <c r="Y113" s="62" t="s">
        <v>443</v>
      </c>
      <c r="Z113" s="62" t="s">
        <v>443</v>
      </c>
      <c r="AA113" s="62" t="s">
        <v>443</v>
      </c>
      <c r="AB113" s="62" t="s">
        <v>443</v>
      </c>
      <c r="AC113" s="62" t="s">
        <v>443</v>
      </c>
      <c r="AD113" s="62" t="s">
        <v>443</v>
      </c>
      <c r="AE113" s="158"/>
      <c r="AF113" s="159" t="s">
        <v>443</v>
      </c>
      <c r="AG113" s="159" t="s">
        <v>443</v>
      </c>
      <c r="AH113" s="159" t="s">
        <v>443</v>
      </c>
      <c r="AI113" s="159" t="s">
        <v>443</v>
      </c>
      <c r="AJ113" s="159" t="s">
        <v>443</v>
      </c>
      <c r="AK113" s="62" t="s">
        <v>443</v>
      </c>
      <c r="AL113" s="40" t="s">
        <v>412</v>
      </c>
    </row>
    <row r="114" spans="1:38" ht="26.25" hidden="1" customHeight="1" thickBot="1">
      <c r="A114" s="60" t="s">
        <v>263</v>
      </c>
      <c r="B114" s="75" t="s">
        <v>268</v>
      </c>
      <c r="C114" s="76" t="s">
        <v>387</v>
      </c>
      <c r="D114" s="62"/>
      <c r="E114" s="62" t="s">
        <v>444</v>
      </c>
      <c r="F114" s="167" t="s">
        <v>443</v>
      </c>
      <c r="G114" s="167" t="s">
        <v>443</v>
      </c>
      <c r="H114" s="62" t="s">
        <v>444</v>
      </c>
      <c r="I114" s="62" t="s">
        <v>443</v>
      </c>
      <c r="J114" s="62" t="s">
        <v>443</v>
      </c>
      <c r="K114" s="62" t="s">
        <v>443</v>
      </c>
      <c r="L114" s="62" t="s">
        <v>443</v>
      </c>
      <c r="M114" s="62" t="s">
        <v>443</v>
      </c>
      <c r="N114" s="62" t="s">
        <v>443</v>
      </c>
      <c r="O114" s="62" t="s">
        <v>443</v>
      </c>
      <c r="P114" s="62" t="s">
        <v>443</v>
      </c>
      <c r="Q114" s="62" t="s">
        <v>443</v>
      </c>
      <c r="R114" s="62" t="s">
        <v>443</v>
      </c>
      <c r="S114" s="62" t="s">
        <v>443</v>
      </c>
      <c r="T114" s="62" t="s">
        <v>443</v>
      </c>
      <c r="U114" s="62" t="s">
        <v>443</v>
      </c>
      <c r="V114" s="62" t="s">
        <v>443</v>
      </c>
      <c r="W114" s="62" t="s">
        <v>443</v>
      </c>
      <c r="X114" s="62" t="s">
        <v>443</v>
      </c>
      <c r="Y114" s="62" t="s">
        <v>443</v>
      </c>
      <c r="Z114" s="62" t="s">
        <v>443</v>
      </c>
      <c r="AA114" s="62" t="s">
        <v>443</v>
      </c>
      <c r="AB114" s="62" t="s">
        <v>443</v>
      </c>
      <c r="AC114" s="62" t="s">
        <v>443</v>
      </c>
      <c r="AD114" s="62" t="s">
        <v>443</v>
      </c>
      <c r="AE114" s="158"/>
      <c r="AF114" s="62" t="s">
        <v>443</v>
      </c>
      <c r="AG114" s="62" t="s">
        <v>443</v>
      </c>
      <c r="AH114" s="62" t="s">
        <v>443</v>
      </c>
      <c r="AI114" s="62" t="s">
        <v>443</v>
      </c>
      <c r="AJ114" s="62" t="s">
        <v>443</v>
      </c>
      <c r="AK114" s="62" t="s">
        <v>443</v>
      </c>
      <c r="AL114" s="40" t="s">
        <v>412</v>
      </c>
    </row>
    <row r="115" spans="1:38" ht="26.25" hidden="1" customHeight="1" thickBot="1">
      <c r="A115" s="60" t="s">
        <v>263</v>
      </c>
      <c r="B115" s="75" t="s">
        <v>269</v>
      </c>
      <c r="C115" s="76" t="s">
        <v>270</v>
      </c>
      <c r="D115" s="62"/>
      <c r="E115" s="62" t="s">
        <v>443</v>
      </c>
      <c r="F115" s="62" t="s">
        <v>443</v>
      </c>
      <c r="G115" s="62" t="s">
        <v>443</v>
      </c>
      <c r="H115" s="62" t="s">
        <v>443</v>
      </c>
      <c r="I115" s="62" t="s">
        <v>443</v>
      </c>
      <c r="J115" s="62" t="s">
        <v>443</v>
      </c>
      <c r="K115" s="62" t="s">
        <v>443</v>
      </c>
      <c r="L115" s="62" t="s">
        <v>443</v>
      </c>
      <c r="M115" s="62" t="s">
        <v>443</v>
      </c>
      <c r="N115" s="62" t="s">
        <v>443</v>
      </c>
      <c r="O115" s="62" t="s">
        <v>443</v>
      </c>
      <c r="P115" s="62" t="s">
        <v>443</v>
      </c>
      <c r="Q115" s="62" t="s">
        <v>443</v>
      </c>
      <c r="R115" s="62" t="s">
        <v>443</v>
      </c>
      <c r="S115" s="62" t="s">
        <v>443</v>
      </c>
      <c r="T115" s="62" t="s">
        <v>443</v>
      </c>
      <c r="U115" s="62" t="s">
        <v>443</v>
      </c>
      <c r="V115" s="62" t="s">
        <v>443</v>
      </c>
      <c r="W115" s="62" t="s">
        <v>443</v>
      </c>
      <c r="X115" s="62" t="s">
        <v>443</v>
      </c>
      <c r="Y115" s="62" t="s">
        <v>443</v>
      </c>
      <c r="Z115" s="62" t="s">
        <v>443</v>
      </c>
      <c r="AA115" s="62" t="s">
        <v>443</v>
      </c>
      <c r="AB115" s="62" t="s">
        <v>443</v>
      </c>
      <c r="AC115" s="62" t="s">
        <v>443</v>
      </c>
      <c r="AD115" s="62" t="s">
        <v>443</v>
      </c>
      <c r="AE115" s="158"/>
      <c r="AF115" s="62" t="s">
        <v>442</v>
      </c>
      <c r="AG115" s="62" t="s">
        <v>442</v>
      </c>
      <c r="AH115" s="62" t="s">
        <v>442</v>
      </c>
      <c r="AI115" s="62" t="s">
        <v>442</v>
      </c>
      <c r="AJ115" s="62" t="s">
        <v>442</v>
      </c>
      <c r="AK115" s="62" t="s">
        <v>442</v>
      </c>
      <c r="AL115" s="40" t="s">
        <v>412</v>
      </c>
    </row>
    <row r="116" spans="1:38" ht="26.25" hidden="1" customHeight="1" thickBot="1">
      <c r="A116" s="60" t="s">
        <v>263</v>
      </c>
      <c r="B116" s="60" t="s">
        <v>271</v>
      </c>
      <c r="C116" s="66" t="s">
        <v>409</v>
      </c>
      <c r="D116" s="62"/>
      <c r="E116" s="62" t="s">
        <v>445</v>
      </c>
      <c r="F116" s="62" t="s">
        <v>445</v>
      </c>
      <c r="G116" s="62" t="s">
        <v>443</v>
      </c>
      <c r="H116" s="62">
        <v>1.2366150999999999</v>
      </c>
      <c r="I116" s="62" t="s">
        <v>443</v>
      </c>
      <c r="J116" s="62" t="s">
        <v>443</v>
      </c>
      <c r="K116" s="62" t="s">
        <v>443</v>
      </c>
      <c r="L116" s="62" t="s">
        <v>443</v>
      </c>
      <c r="M116" s="62" t="s">
        <v>443</v>
      </c>
      <c r="N116" s="62" t="s">
        <v>443</v>
      </c>
      <c r="O116" s="62" t="s">
        <v>443</v>
      </c>
      <c r="P116" s="62" t="s">
        <v>443</v>
      </c>
      <c r="Q116" s="62" t="s">
        <v>443</v>
      </c>
      <c r="R116" s="62" t="s">
        <v>443</v>
      </c>
      <c r="S116" s="62" t="s">
        <v>443</v>
      </c>
      <c r="T116" s="62" t="s">
        <v>443</v>
      </c>
      <c r="U116" s="62" t="s">
        <v>443</v>
      </c>
      <c r="V116" s="62" t="s">
        <v>443</v>
      </c>
      <c r="W116" s="62" t="s">
        <v>443</v>
      </c>
      <c r="X116" s="62" t="s">
        <v>443</v>
      </c>
      <c r="Y116" s="62" t="s">
        <v>443</v>
      </c>
      <c r="Z116" s="62" t="s">
        <v>443</v>
      </c>
      <c r="AA116" s="62" t="s">
        <v>443</v>
      </c>
      <c r="AB116" s="62" t="s">
        <v>443</v>
      </c>
      <c r="AC116" s="62" t="s">
        <v>443</v>
      </c>
      <c r="AD116" s="62" t="s">
        <v>443</v>
      </c>
      <c r="AE116" s="158"/>
      <c r="AF116" s="62" t="s">
        <v>443</v>
      </c>
      <c r="AG116" s="62" t="s">
        <v>443</v>
      </c>
      <c r="AH116" s="62" t="s">
        <v>443</v>
      </c>
      <c r="AI116" s="62" t="s">
        <v>443</v>
      </c>
      <c r="AJ116" s="62" t="s">
        <v>443</v>
      </c>
      <c r="AK116" s="62" t="s">
        <v>443</v>
      </c>
      <c r="AL116" s="40" t="s">
        <v>412</v>
      </c>
    </row>
    <row r="117" spans="1:38" ht="26.25" hidden="1" customHeight="1" thickBot="1">
      <c r="A117" s="60" t="s">
        <v>263</v>
      </c>
      <c r="B117" s="60" t="s">
        <v>272</v>
      </c>
      <c r="C117" s="66" t="s">
        <v>273</v>
      </c>
      <c r="D117" s="62"/>
      <c r="E117" s="62" t="s">
        <v>443</v>
      </c>
      <c r="F117" s="62" t="s">
        <v>443</v>
      </c>
      <c r="G117" s="62" t="s">
        <v>443</v>
      </c>
      <c r="H117" s="62" t="s">
        <v>443</v>
      </c>
      <c r="I117" s="62" t="s">
        <v>443</v>
      </c>
      <c r="J117" s="62" t="s">
        <v>443</v>
      </c>
      <c r="K117" s="62" t="s">
        <v>443</v>
      </c>
      <c r="L117" s="62" t="s">
        <v>443</v>
      </c>
      <c r="M117" s="62" t="s">
        <v>443</v>
      </c>
      <c r="N117" s="62" t="s">
        <v>443</v>
      </c>
      <c r="O117" s="62" t="s">
        <v>443</v>
      </c>
      <c r="P117" s="62" t="s">
        <v>443</v>
      </c>
      <c r="Q117" s="62" t="s">
        <v>443</v>
      </c>
      <c r="R117" s="62" t="s">
        <v>443</v>
      </c>
      <c r="S117" s="62" t="s">
        <v>443</v>
      </c>
      <c r="T117" s="62" t="s">
        <v>443</v>
      </c>
      <c r="U117" s="62" t="s">
        <v>443</v>
      </c>
      <c r="V117" s="62" t="s">
        <v>443</v>
      </c>
      <c r="W117" s="62" t="s">
        <v>443</v>
      </c>
      <c r="X117" s="62" t="s">
        <v>443</v>
      </c>
      <c r="Y117" s="62" t="s">
        <v>443</v>
      </c>
      <c r="Z117" s="62" t="s">
        <v>443</v>
      </c>
      <c r="AA117" s="62" t="s">
        <v>443</v>
      </c>
      <c r="AB117" s="62" t="s">
        <v>443</v>
      </c>
      <c r="AC117" s="62" t="s">
        <v>443</v>
      </c>
      <c r="AD117" s="62" t="s">
        <v>443</v>
      </c>
      <c r="AE117" s="158"/>
      <c r="AF117" s="159" t="s">
        <v>443</v>
      </c>
      <c r="AG117" s="159" t="s">
        <v>443</v>
      </c>
      <c r="AH117" s="159" t="s">
        <v>443</v>
      </c>
      <c r="AI117" s="159" t="s">
        <v>443</v>
      </c>
      <c r="AJ117" s="159" t="s">
        <v>443</v>
      </c>
      <c r="AK117" s="159" t="s">
        <v>443</v>
      </c>
      <c r="AL117" s="40" t="s">
        <v>412</v>
      </c>
    </row>
    <row r="118" spans="1:38" ht="26.25" hidden="1" customHeight="1" thickBot="1">
      <c r="A118" s="60" t="s">
        <v>263</v>
      </c>
      <c r="B118" s="60" t="s">
        <v>274</v>
      </c>
      <c r="C118" s="66" t="s">
        <v>410</v>
      </c>
      <c r="D118" s="62"/>
      <c r="E118" s="62" t="s">
        <v>443</v>
      </c>
      <c r="F118" s="62" t="s">
        <v>443</v>
      </c>
      <c r="G118" s="62" t="s">
        <v>443</v>
      </c>
      <c r="H118" s="62" t="s">
        <v>443</v>
      </c>
      <c r="I118" s="62" t="s">
        <v>443</v>
      </c>
      <c r="J118" s="62" t="s">
        <v>443</v>
      </c>
      <c r="K118" s="62" t="s">
        <v>443</v>
      </c>
      <c r="L118" s="62" t="s">
        <v>443</v>
      </c>
      <c r="M118" s="62" t="s">
        <v>443</v>
      </c>
      <c r="N118" s="62" t="s">
        <v>443</v>
      </c>
      <c r="O118" s="62" t="s">
        <v>443</v>
      </c>
      <c r="P118" s="62" t="s">
        <v>443</v>
      </c>
      <c r="Q118" s="62" t="s">
        <v>443</v>
      </c>
      <c r="R118" s="62" t="s">
        <v>443</v>
      </c>
      <c r="S118" s="62" t="s">
        <v>443</v>
      </c>
      <c r="T118" s="62" t="s">
        <v>443</v>
      </c>
      <c r="U118" s="62" t="s">
        <v>443</v>
      </c>
      <c r="V118" s="62" t="s">
        <v>443</v>
      </c>
      <c r="W118" s="62" t="s">
        <v>443</v>
      </c>
      <c r="X118" s="62" t="s">
        <v>443</v>
      </c>
      <c r="Y118" s="62" t="s">
        <v>443</v>
      </c>
      <c r="Z118" s="62" t="s">
        <v>443</v>
      </c>
      <c r="AA118" s="62" t="s">
        <v>443</v>
      </c>
      <c r="AB118" s="62" t="s">
        <v>443</v>
      </c>
      <c r="AC118" s="62" t="s">
        <v>443</v>
      </c>
      <c r="AD118" s="62" t="s">
        <v>443</v>
      </c>
      <c r="AE118" s="158"/>
      <c r="AF118" s="159" t="s">
        <v>443</v>
      </c>
      <c r="AG118" s="159" t="s">
        <v>443</v>
      </c>
      <c r="AH118" s="159" t="s">
        <v>443</v>
      </c>
      <c r="AI118" s="159" t="s">
        <v>443</v>
      </c>
      <c r="AJ118" s="159" t="s">
        <v>443</v>
      </c>
      <c r="AK118" s="159" t="s">
        <v>443</v>
      </c>
      <c r="AL118" s="40" t="s">
        <v>412</v>
      </c>
    </row>
    <row r="119" spans="1:38" ht="26.25" hidden="1" customHeight="1" thickBot="1">
      <c r="A119" s="60" t="s">
        <v>263</v>
      </c>
      <c r="B119" s="60" t="s">
        <v>275</v>
      </c>
      <c r="C119" s="61" t="s">
        <v>276</v>
      </c>
      <c r="D119" s="62"/>
      <c r="E119" s="62" t="s">
        <v>443</v>
      </c>
      <c r="F119" s="62" t="s">
        <v>443</v>
      </c>
      <c r="G119" s="62" t="s">
        <v>443</v>
      </c>
      <c r="H119" s="62" t="s">
        <v>443</v>
      </c>
      <c r="I119" s="167">
        <v>7.5960479999999997E-2</v>
      </c>
      <c r="J119" s="167">
        <v>1.9749724799999999</v>
      </c>
      <c r="K119" s="167">
        <v>1.9749724799999999</v>
      </c>
      <c r="L119" s="62" t="s">
        <v>443</v>
      </c>
      <c r="M119" s="62" t="s">
        <v>443</v>
      </c>
      <c r="N119" s="62" t="s">
        <v>443</v>
      </c>
      <c r="O119" s="62" t="s">
        <v>443</v>
      </c>
      <c r="P119" s="62" t="s">
        <v>443</v>
      </c>
      <c r="Q119" s="62" t="s">
        <v>443</v>
      </c>
      <c r="R119" s="62" t="s">
        <v>443</v>
      </c>
      <c r="S119" s="62" t="s">
        <v>443</v>
      </c>
      <c r="T119" s="62" t="s">
        <v>443</v>
      </c>
      <c r="U119" s="62" t="s">
        <v>443</v>
      </c>
      <c r="V119" s="62" t="s">
        <v>443</v>
      </c>
      <c r="W119" s="62" t="s">
        <v>443</v>
      </c>
      <c r="X119" s="62" t="s">
        <v>443</v>
      </c>
      <c r="Y119" s="62" t="s">
        <v>443</v>
      </c>
      <c r="Z119" s="62" t="s">
        <v>443</v>
      </c>
      <c r="AA119" s="62" t="s">
        <v>443</v>
      </c>
      <c r="AB119" s="62" t="s">
        <v>443</v>
      </c>
      <c r="AC119" s="62" t="s">
        <v>443</v>
      </c>
      <c r="AD119" s="157" t="s">
        <v>443</v>
      </c>
      <c r="AE119" s="158"/>
      <c r="AF119" s="159" t="s">
        <v>443</v>
      </c>
      <c r="AG119" s="159" t="s">
        <v>443</v>
      </c>
      <c r="AH119" s="159" t="s">
        <v>443</v>
      </c>
      <c r="AI119" s="159" t="s">
        <v>443</v>
      </c>
      <c r="AJ119" s="159" t="s">
        <v>443</v>
      </c>
      <c r="AK119" s="62">
        <v>1266008</v>
      </c>
      <c r="AL119" s="40" t="s">
        <v>412</v>
      </c>
    </row>
    <row r="120" spans="1:38" ht="26.25" hidden="1" customHeight="1" thickBot="1">
      <c r="A120" s="60" t="s">
        <v>263</v>
      </c>
      <c r="B120" s="60" t="s">
        <v>277</v>
      </c>
      <c r="C120" s="61" t="s">
        <v>278</v>
      </c>
      <c r="D120" s="62"/>
      <c r="E120" s="62" t="s">
        <v>443</v>
      </c>
      <c r="F120" s="62" t="s">
        <v>443</v>
      </c>
      <c r="G120" s="62" t="s">
        <v>443</v>
      </c>
      <c r="H120" s="62" t="s">
        <v>443</v>
      </c>
      <c r="I120" s="167" t="s">
        <v>444</v>
      </c>
      <c r="J120" s="167" t="s">
        <v>444</v>
      </c>
      <c r="K120" s="167" t="s">
        <v>444</v>
      </c>
      <c r="L120" s="62" t="s">
        <v>443</v>
      </c>
      <c r="M120" s="62" t="s">
        <v>443</v>
      </c>
      <c r="N120" s="62" t="s">
        <v>443</v>
      </c>
      <c r="O120" s="62" t="s">
        <v>443</v>
      </c>
      <c r="P120" s="62" t="s">
        <v>443</v>
      </c>
      <c r="Q120" s="62" t="s">
        <v>443</v>
      </c>
      <c r="R120" s="62" t="s">
        <v>443</v>
      </c>
      <c r="S120" s="62" t="s">
        <v>443</v>
      </c>
      <c r="T120" s="62" t="s">
        <v>443</v>
      </c>
      <c r="U120" s="62" t="s">
        <v>443</v>
      </c>
      <c r="V120" s="62" t="s">
        <v>443</v>
      </c>
      <c r="W120" s="62" t="s">
        <v>443</v>
      </c>
      <c r="X120" s="62" t="s">
        <v>443</v>
      </c>
      <c r="Y120" s="62" t="s">
        <v>443</v>
      </c>
      <c r="Z120" s="62" t="s">
        <v>443</v>
      </c>
      <c r="AA120" s="62" t="s">
        <v>443</v>
      </c>
      <c r="AB120" s="62" t="s">
        <v>443</v>
      </c>
      <c r="AC120" s="62" t="s">
        <v>443</v>
      </c>
      <c r="AD120" s="62" t="s">
        <v>443</v>
      </c>
      <c r="AE120" s="158"/>
      <c r="AF120" s="159" t="s">
        <v>443</v>
      </c>
      <c r="AG120" s="159" t="s">
        <v>443</v>
      </c>
      <c r="AH120" s="159" t="s">
        <v>443</v>
      </c>
      <c r="AI120" s="159" t="s">
        <v>443</v>
      </c>
      <c r="AJ120" s="159" t="s">
        <v>443</v>
      </c>
      <c r="AK120" s="62" t="s">
        <v>443</v>
      </c>
      <c r="AL120" s="40" t="s">
        <v>412</v>
      </c>
    </row>
    <row r="121" spans="1:38" ht="26.25" hidden="1" customHeight="1" thickBot="1">
      <c r="A121" s="60" t="s">
        <v>263</v>
      </c>
      <c r="B121" s="60" t="s">
        <v>279</v>
      </c>
      <c r="C121" s="66" t="s">
        <v>280</v>
      </c>
      <c r="D121" s="63"/>
      <c r="E121" s="62" t="s">
        <v>443</v>
      </c>
      <c r="F121" s="62">
        <v>1.0887668799999999</v>
      </c>
      <c r="G121" s="62" t="s">
        <v>443</v>
      </c>
      <c r="H121" s="62" t="s">
        <v>443</v>
      </c>
      <c r="I121" s="62" t="s">
        <v>443</v>
      </c>
      <c r="J121" s="62" t="s">
        <v>443</v>
      </c>
      <c r="K121" s="62" t="s">
        <v>443</v>
      </c>
      <c r="L121" s="62" t="s">
        <v>443</v>
      </c>
      <c r="M121" s="62" t="s">
        <v>443</v>
      </c>
      <c r="N121" s="62" t="s">
        <v>443</v>
      </c>
      <c r="O121" s="62" t="s">
        <v>443</v>
      </c>
      <c r="P121" s="62" t="s">
        <v>443</v>
      </c>
      <c r="Q121" s="62" t="s">
        <v>443</v>
      </c>
      <c r="R121" s="62" t="s">
        <v>443</v>
      </c>
      <c r="S121" s="62" t="s">
        <v>443</v>
      </c>
      <c r="T121" s="62" t="s">
        <v>443</v>
      </c>
      <c r="U121" s="62" t="s">
        <v>443</v>
      </c>
      <c r="V121" s="62" t="s">
        <v>443</v>
      </c>
      <c r="W121" s="62" t="s">
        <v>443</v>
      </c>
      <c r="X121" s="62" t="s">
        <v>443</v>
      </c>
      <c r="Y121" s="62" t="s">
        <v>443</v>
      </c>
      <c r="Z121" s="62" t="s">
        <v>443</v>
      </c>
      <c r="AA121" s="62" t="s">
        <v>443</v>
      </c>
      <c r="AB121" s="62" t="s">
        <v>443</v>
      </c>
      <c r="AC121" s="62" t="s">
        <v>443</v>
      </c>
      <c r="AD121" s="157" t="s">
        <v>443</v>
      </c>
      <c r="AE121" s="158"/>
      <c r="AF121" s="159" t="s">
        <v>443</v>
      </c>
      <c r="AG121" s="159" t="s">
        <v>443</v>
      </c>
      <c r="AH121" s="159" t="s">
        <v>443</v>
      </c>
      <c r="AI121" s="159" t="s">
        <v>443</v>
      </c>
      <c r="AJ121" s="159" t="s">
        <v>443</v>
      </c>
      <c r="AK121" s="62">
        <v>1266008</v>
      </c>
      <c r="AL121" s="40" t="s">
        <v>412</v>
      </c>
    </row>
    <row r="122" spans="1:38" ht="26.25" hidden="1" customHeight="1" thickBot="1">
      <c r="A122" s="60" t="s">
        <v>263</v>
      </c>
      <c r="B122" s="75" t="s">
        <v>282</v>
      </c>
      <c r="C122" s="76" t="s">
        <v>283</v>
      </c>
      <c r="D122" s="62"/>
      <c r="E122" s="62" t="s">
        <v>442</v>
      </c>
      <c r="F122" s="62" t="s">
        <v>442</v>
      </c>
      <c r="G122" s="62" t="s">
        <v>442</v>
      </c>
      <c r="H122" s="62" t="s">
        <v>442</v>
      </c>
      <c r="I122" s="62" t="s">
        <v>442</v>
      </c>
      <c r="J122" s="62" t="s">
        <v>442</v>
      </c>
      <c r="K122" s="62" t="s">
        <v>442</v>
      </c>
      <c r="L122" s="62" t="s">
        <v>442</v>
      </c>
      <c r="M122" s="62" t="s">
        <v>442</v>
      </c>
      <c r="N122" s="62" t="s">
        <v>442</v>
      </c>
      <c r="O122" s="62" t="s">
        <v>442</v>
      </c>
      <c r="P122" s="62" t="s">
        <v>442</v>
      </c>
      <c r="Q122" s="62" t="s">
        <v>442</v>
      </c>
      <c r="R122" s="62" t="s">
        <v>442</v>
      </c>
      <c r="S122" s="62" t="s">
        <v>442</v>
      </c>
      <c r="T122" s="62" t="s">
        <v>442</v>
      </c>
      <c r="U122" s="62" t="s">
        <v>442</v>
      </c>
      <c r="V122" s="62" t="s">
        <v>442</v>
      </c>
      <c r="W122" s="62" t="s">
        <v>442</v>
      </c>
      <c r="X122" s="62" t="s">
        <v>442</v>
      </c>
      <c r="Y122" s="62" t="s">
        <v>442</v>
      </c>
      <c r="Z122" s="62" t="s">
        <v>442</v>
      </c>
      <c r="AA122" s="62" t="s">
        <v>442</v>
      </c>
      <c r="AB122" s="62" t="s">
        <v>442</v>
      </c>
      <c r="AC122" s="62" t="s">
        <v>442</v>
      </c>
      <c r="AD122" s="157" t="s">
        <v>442</v>
      </c>
      <c r="AE122" s="158"/>
      <c r="AF122" s="159" t="s">
        <v>442</v>
      </c>
      <c r="AG122" s="62" t="s">
        <v>442</v>
      </c>
      <c r="AH122" s="62" t="s">
        <v>442</v>
      </c>
      <c r="AI122" s="62" t="s">
        <v>442</v>
      </c>
      <c r="AJ122" s="62" t="s">
        <v>442</v>
      </c>
      <c r="AK122" s="62" t="s">
        <v>442</v>
      </c>
      <c r="AL122" s="40" t="s">
        <v>412</v>
      </c>
    </row>
    <row r="123" spans="1:38" ht="26.25" hidden="1" customHeight="1" thickBot="1">
      <c r="A123" s="60" t="s">
        <v>263</v>
      </c>
      <c r="B123" s="60" t="s">
        <v>284</v>
      </c>
      <c r="C123" s="61" t="s">
        <v>285</v>
      </c>
      <c r="D123" s="62"/>
      <c r="E123" s="62" t="s">
        <v>442</v>
      </c>
      <c r="F123" s="62" t="s">
        <v>442</v>
      </c>
      <c r="G123" s="62" t="s">
        <v>442</v>
      </c>
      <c r="H123" s="62" t="s">
        <v>442</v>
      </c>
      <c r="I123" s="62" t="s">
        <v>442</v>
      </c>
      <c r="J123" s="62" t="s">
        <v>442</v>
      </c>
      <c r="K123" s="62" t="s">
        <v>442</v>
      </c>
      <c r="L123" s="62" t="s">
        <v>442</v>
      </c>
      <c r="M123" s="62" t="s">
        <v>442</v>
      </c>
      <c r="N123" s="62" t="s">
        <v>442</v>
      </c>
      <c r="O123" s="62" t="s">
        <v>442</v>
      </c>
      <c r="P123" s="62" t="s">
        <v>442</v>
      </c>
      <c r="Q123" s="62" t="s">
        <v>442</v>
      </c>
      <c r="R123" s="62" t="s">
        <v>442</v>
      </c>
      <c r="S123" s="62" t="s">
        <v>442</v>
      </c>
      <c r="T123" s="62" t="s">
        <v>442</v>
      </c>
      <c r="U123" s="62" t="s">
        <v>442</v>
      </c>
      <c r="V123" s="62" t="s">
        <v>442</v>
      </c>
      <c r="W123" s="62" t="s">
        <v>442</v>
      </c>
      <c r="X123" s="62" t="s">
        <v>442</v>
      </c>
      <c r="Y123" s="62" t="s">
        <v>442</v>
      </c>
      <c r="Z123" s="62" t="s">
        <v>442</v>
      </c>
      <c r="AA123" s="62" t="s">
        <v>442</v>
      </c>
      <c r="AB123" s="62" t="s">
        <v>442</v>
      </c>
      <c r="AC123" s="62" t="s">
        <v>442</v>
      </c>
      <c r="AD123" s="157" t="s">
        <v>442</v>
      </c>
      <c r="AE123" s="158"/>
      <c r="AF123" s="159" t="s">
        <v>442</v>
      </c>
      <c r="AG123" s="62" t="s">
        <v>442</v>
      </c>
      <c r="AH123" s="62" t="s">
        <v>442</v>
      </c>
      <c r="AI123" s="62" t="s">
        <v>442</v>
      </c>
      <c r="AJ123" s="62" t="s">
        <v>442</v>
      </c>
      <c r="AK123" s="62" t="s">
        <v>442</v>
      </c>
      <c r="AL123" s="40" t="s">
        <v>417</v>
      </c>
    </row>
    <row r="124" spans="1:38" ht="26.25" hidden="1" customHeight="1" thickBot="1">
      <c r="A124" s="60" t="s">
        <v>263</v>
      </c>
      <c r="B124" s="77" t="s">
        <v>286</v>
      </c>
      <c r="C124" s="61" t="s">
        <v>287</v>
      </c>
      <c r="D124" s="62"/>
      <c r="E124" s="62" t="s">
        <v>442</v>
      </c>
      <c r="F124" s="62" t="s">
        <v>442</v>
      </c>
      <c r="G124" s="62" t="s">
        <v>442</v>
      </c>
      <c r="H124" s="62" t="s">
        <v>442</v>
      </c>
      <c r="I124" s="62" t="s">
        <v>442</v>
      </c>
      <c r="J124" s="62" t="s">
        <v>442</v>
      </c>
      <c r="K124" s="62" t="s">
        <v>442</v>
      </c>
      <c r="L124" s="62" t="s">
        <v>442</v>
      </c>
      <c r="M124" s="62" t="s">
        <v>442</v>
      </c>
      <c r="N124" s="62" t="s">
        <v>442</v>
      </c>
      <c r="O124" s="62" t="s">
        <v>442</v>
      </c>
      <c r="P124" s="62" t="s">
        <v>442</v>
      </c>
      <c r="Q124" s="62" t="s">
        <v>442</v>
      </c>
      <c r="R124" s="62" t="s">
        <v>442</v>
      </c>
      <c r="S124" s="62" t="s">
        <v>442</v>
      </c>
      <c r="T124" s="62" t="s">
        <v>442</v>
      </c>
      <c r="U124" s="62" t="s">
        <v>442</v>
      </c>
      <c r="V124" s="62" t="s">
        <v>442</v>
      </c>
      <c r="W124" s="62" t="s">
        <v>442</v>
      </c>
      <c r="X124" s="62" t="s">
        <v>442</v>
      </c>
      <c r="Y124" s="62" t="s">
        <v>442</v>
      </c>
      <c r="Z124" s="62" t="s">
        <v>442</v>
      </c>
      <c r="AA124" s="62" t="s">
        <v>442</v>
      </c>
      <c r="AB124" s="62" t="s">
        <v>442</v>
      </c>
      <c r="AC124" s="62" t="s">
        <v>442</v>
      </c>
      <c r="AD124" s="157" t="s">
        <v>442</v>
      </c>
      <c r="AE124" s="158"/>
      <c r="AF124" s="159" t="s">
        <v>442</v>
      </c>
      <c r="AG124" s="62" t="s">
        <v>442</v>
      </c>
      <c r="AH124" s="62" t="s">
        <v>442</v>
      </c>
      <c r="AI124" s="62" t="s">
        <v>442</v>
      </c>
      <c r="AJ124" s="62" t="s">
        <v>442</v>
      </c>
      <c r="AK124" s="62" t="s">
        <v>442</v>
      </c>
      <c r="AL124" s="40" t="s">
        <v>412</v>
      </c>
    </row>
    <row r="125" spans="1:38" ht="26.25" hidden="1" customHeight="1" thickBot="1">
      <c r="A125" s="60" t="s">
        <v>288</v>
      </c>
      <c r="B125" s="60" t="s">
        <v>289</v>
      </c>
      <c r="C125" s="61" t="s">
        <v>290</v>
      </c>
      <c r="D125" s="62"/>
      <c r="E125" s="62" t="s">
        <v>443</v>
      </c>
      <c r="F125" s="62">
        <v>7.6438493046729339E-2</v>
      </c>
      <c r="G125" s="62" t="s">
        <v>443</v>
      </c>
      <c r="H125" s="62">
        <v>1.0818173571428317E-3</v>
      </c>
      <c r="I125" s="62">
        <v>7.9877721000000014E-5</v>
      </c>
      <c r="J125" s="62">
        <v>5.3009760300000007E-4</v>
      </c>
      <c r="K125" s="62">
        <v>1.1207086310000001E-3</v>
      </c>
      <c r="L125" s="62" t="s">
        <v>443</v>
      </c>
      <c r="M125" s="62">
        <v>2.4503650444400971</v>
      </c>
      <c r="N125" s="62" t="s">
        <v>443</v>
      </c>
      <c r="O125" s="62" t="s">
        <v>443</v>
      </c>
      <c r="P125" s="62" t="s">
        <v>443</v>
      </c>
      <c r="Q125" s="62" t="s">
        <v>443</v>
      </c>
      <c r="R125" s="62" t="s">
        <v>443</v>
      </c>
      <c r="S125" s="62" t="s">
        <v>443</v>
      </c>
      <c r="T125" s="62" t="s">
        <v>443</v>
      </c>
      <c r="U125" s="62" t="s">
        <v>443</v>
      </c>
      <c r="V125" s="62" t="s">
        <v>443</v>
      </c>
      <c r="W125" s="62" t="s">
        <v>443</v>
      </c>
      <c r="X125" s="62" t="s">
        <v>443</v>
      </c>
      <c r="Y125" s="62" t="s">
        <v>443</v>
      </c>
      <c r="Z125" s="62" t="s">
        <v>443</v>
      </c>
      <c r="AA125" s="62" t="s">
        <v>443</v>
      </c>
      <c r="AB125" s="62" t="s">
        <v>443</v>
      </c>
      <c r="AC125" s="62" t="s">
        <v>443</v>
      </c>
      <c r="AD125" s="157" t="s">
        <v>443</v>
      </c>
      <c r="AE125" s="158"/>
      <c r="AF125" s="159" t="s">
        <v>443</v>
      </c>
      <c r="AG125" s="159" t="s">
        <v>443</v>
      </c>
      <c r="AH125" s="159" t="s">
        <v>443</v>
      </c>
      <c r="AI125" s="159" t="s">
        <v>443</v>
      </c>
      <c r="AJ125" s="159" t="s">
        <v>443</v>
      </c>
      <c r="AK125" s="62">
        <v>2.4205369999999999</v>
      </c>
      <c r="AL125" s="40" t="s">
        <v>425</v>
      </c>
    </row>
    <row r="126" spans="1:38" ht="26.25" hidden="1" customHeight="1" thickBot="1">
      <c r="A126" s="60" t="s">
        <v>288</v>
      </c>
      <c r="B126" s="60" t="s">
        <v>291</v>
      </c>
      <c r="C126" s="61" t="s">
        <v>292</v>
      </c>
      <c r="D126" s="62"/>
      <c r="E126" s="62" t="s">
        <v>443</v>
      </c>
      <c r="F126" s="62" t="s">
        <v>443</v>
      </c>
      <c r="G126" s="62" t="s">
        <v>443</v>
      </c>
      <c r="H126" s="62">
        <v>2.6767680000000001E-4</v>
      </c>
      <c r="I126" s="62" t="s">
        <v>443</v>
      </c>
      <c r="J126" s="62" t="s">
        <v>443</v>
      </c>
      <c r="K126" s="62" t="s">
        <v>443</v>
      </c>
      <c r="L126" s="62" t="s">
        <v>443</v>
      </c>
      <c r="M126" s="62" t="s">
        <v>443</v>
      </c>
      <c r="N126" s="62" t="s">
        <v>443</v>
      </c>
      <c r="O126" s="62" t="s">
        <v>443</v>
      </c>
      <c r="P126" s="62" t="s">
        <v>443</v>
      </c>
      <c r="Q126" s="62" t="s">
        <v>443</v>
      </c>
      <c r="R126" s="62" t="s">
        <v>443</v>
      </c>
      <c r="S126" s="62" t="s">
        <v>443</v>
      </c>
      <c r="T126" s="62" t="s">
        <v>443</v>
      </c>
      <c r="U126" s="62" t="s">
        <v>443</v>
      </c>
      <c r="V126" s="62" t="s">
        <v>443</v>
      </c>
      <c r="W126" s="62" t="s">
        <v>443</v>
      </c>
      <c r="X126" s="62" t="s">
        <v>443</v>
      </c>
      <c r="Y126" s="62" t="s">
        <v>443</v>
      </c>
      <c r="Z126" s="62" t="s">
        <v>443</v>
      </c>
      <c r="AA126" s="62" t="s">
        <v>443</v>
      </c>
      <c r="AB126" s="62" t="s">
        <v>443</v>
      </c>
      <c r="AC126" s="62" t="s">
        <v>443</v>
      </c>
      <c r="AD126" s="157" t="s">
        <v>443</v>
      </c>
      <c r="AE126" s="158"/>
      <c r="AF126" s="159" t="s">
        <v>443</v>
      </c>
      <c r="AG126" s="159" t="s">
        <v>443</v>
      </c>
      <c r="AH126" s="159" t="s">
        <v>443</v>
      </c>
      <c r="AI126" s="159" t="s">
        <v>443</v>
      </c>
      <c r="AJ126" s="159" t="s">
        <v>443</v>
      </c>
      <c r="AK126" s="62">
        <v>1.1153200000000001</v>
      </c>
      <c r="AL126" s="40" t="s">
        <v>424</v>
      </c>
    </row>
    <row r="127" spans="1:38" ht="26.25" hidden="1" customHeight="1" thickBot="1">
      <c r="A127" s="60" t="s">
        <v>288</v>
      </c>
      <c r="B127" s="60" t="s">
        <v>293</v>
      </c>
      <c r="C127" s="61" t="s">
        <v>294</v>
      </c>
      <c r="D127" s="62"/>
      <c r="E127" s="62" t="s">
        <v>443</v>
      </c>
      <c r="F127" s="62" t="s">
        <v>443</v>
      </c>
      <c r="G127" s="62" t="s">
        <v>443</v>
      </c>
      <c r="H127" s="62" t="s">
        <v>444</v>
      </c>
      <c r="I127" s="62" t="s">
        <v>443</v>
      </c>
      <c r="J127" s="62" t="s">
        <v>443</v>
      </c>
      <c r="K127" s="62" t="s">
        <v>443</v>
      </c>
      <c r="L127" s="62" t="s">
        <v>443</v>
      </c>
      <c r="M127" s="62" t="s">
        <v>443</v>
      </c>
      <c r="N127" s="62" t="s">
        <v>443</v>
      </c>
      <c r="O127" s="62" t="s">
        <v>443</v>
      </c>
      <c r="P127" s="62" t="s">
        <v>443</v>
      </c>
      <c r="Q127" s="62" t="s">
        <v>443</v>
      </c>
      <c r="R127" s="62" t="s">
        <v>443</v>
      </c>
      <c r="S127" s="62" t="s">
        <v>443</v>
      </c>
      <c r="T127" s="62" t="s">
        <v>443</v>
      </c>
      <c r="U127" s="62" t="s">
        <v>443</v>
      </c>
      <c r="V127" s="62" t="s">
        <v>443</v>
      </c>
      <c r="W127" s="62" t="s">
        <v>443</v>
      </c>
      <c r="X127" s="62" t="s">
        <v>443</v>
      </c>
      <c r="Y127" s="62" t="s">
        <v>443</v>
      </c>
      <c r="Z127" s="62" t="s">
        <v>443</v>
      </c>
      <c r="AA127" s="62" t="s">
        <v>443</v>
      </c>
      <c r="AB127" s="62" t="s">
        <v>443</v>
      </c>
      <c r="AC127" s="62" t="s">
        <v>443</v>
      </c>
      <c r="AD127" s="62" t="s">
        <v>443</v>
      </c>
      <c r="AE127" s="158"/>
      <c r="AF127" s="159" t="s">
        <v>443</v>
      </c>
      <c r="AG127" s="159" t="s">
        <v>443</v>
      </c>
      <c r="AH127" s="159" t="s">
        <v>443</v>
      </c>
      <c r="AI127" s="159" t="s">
        <v>443</v>
      </c>
      <c r="AJ127" s="159" t="s">
        <v>443</v>
      </c>
      <c r="AK127" s="62" t="s">
        <v>443</v>
      </c>
      <c r="AL127" s="40" t="s">
        <v>426</v>
      </c>
    </row>
    <row r="128" spans="1:38" ht="26.25" hidden="1" customHeight="1" thickBot="1">
      <c r="A128" s="60" t="s">
        <v>288</v>
      </c>
      <c r="B128" s="64" t="s">
        <v>295</v>
      </c>
      <c r="C128" s="66" t="s">
        <v>296</v>
      </c>
      <c r="D128" s="62"/>
      <c r="E128" s="62" t="s">
        <v>442</v>
      </c>
      <c r="F128" s="62" t="s">
        <v>442</v>
      </c>
      <c r="G128" s="62" t="s">
        <v>442</v>
      </c>
      <c r="H128" s="62" t="s">
        <v>442</v>
      </c>
      <c r="I128" s="62" t="s">
        <v>442</v>
      </c>
      <c r="J128" s="62" t="s">
        <v>442</v>
      </c>
      <c r="K128" s="62" t="s">
        <v>442</v>
      </c>
      <c r="L128" s="62" t="s">
        <v>442</v>
      </c>
      <c r="M128" s="62" t="s">
        <v>442</v>
      </c>
      <c r="N128" s="62" t="s">
        <v>442</v>
      </c>
      <c r="O128" s="62" t="s">
        <v>442</v>
      </c>
      <c r="P128" s="62" t="s">
        <v>442</v>
      </c>
      <c r="Q128" s="62" t="s">
        <v>442</v>
      </c>
      <c r="R128" s="62" t="s">
        <v>442</v>
      </c>
      <c r="S128" s="62" t="s">
        <v>442</v>
      </c>
      <c r="T128" s="62" t="s">
        <v>442</v>
      </c>
      <c r="U128" s="62" t="s">
        <v>442</v>
      </c>
      <c r="V128" s="62" t="s">
        <v>442</v>
      </c>
      <c r="W128" s="62" t="s">
        <v>442</v>
      </c>
      <c r="X128" s="62" t="s">
        <v>442</v>
      </c>
      <c r="Y128" s="62" t="s">
        <v>442</v>
      </c>
      <c r="Z128" s="62" t="s">
        <v>442</v>
      </c>
      <c r="AA128" s="62" t="s">
        <v>442</v>
      </c>
      <c r="AB128" s="62" t="s">
        <v>442</v>
      </c>
      <c r="AC128" s="62" t="s">
        <v>442</v>
      </c>
      <c r="AD128" s="62" t="s">
        <v>442</v>
      </c>
      <c r="AE128" s="158"/>
      <c r="AF128" s="159" t="s">
        <v>442</v>
      </c>
      <c r="AG128" s="62" t="s">
        <v>442</v>
      </c>
      <c r="AH128" s="62" t="s">
        <v>442</v>
      </c>
      <c r="AI128" s="62" t="s">
        <v>442</v>
      </c>
      <c r="AJ128" s="62" t="s">
        <v>442</v>
      </c>
      <c r="AK128" s="62" t="s">
        <v>442</v>
      </c>
      <c r="AL128" s="40" t="s">
        <v>300</v>
      </c>
    </row>
    <row r="129" spans="1:38" ht="26.25" hidden="1" customHeight="1" thickBot="1">
      <c r="A129" s="60" t="s">
        <v>288</v>
      </c>
      <c r="B129" s="64" t="s">
        <v>298</v>
      </c>
      <c r="C129" s="72" t="s">
        <v>299</v>
      </c>
      <c r="D129" s="62"/>
      <c r="E129" s="62" t="s">
        <v>442</v>
      </c>
      <c r="F129" s="62" t="s">
        <v>442</v>
      </c>
      <c r="G129" s="62" t="s">
        <v>442</v>
      </c>
      <c r="H129" s="62" t="s">
        <v>442</v>
      </c>
      <c r="I129" s="62" t="s">
        <v>442</v>
      </c>
      <c r="J129" s="62" t="s">
        <v>442</v>
      </c>
      <c r="K129" s="62" t="s">
        <v>442</v>
      </c>
      <c r="L129" s="62" t="s">
        <v>442</v>
      </c>
      <c r="M129" s="62" t="s">
        <v>442</v>
      </c>
      <c r="N129" s="62" t="s">
        <v>442</v>
      </c>
      <c r="O129" s="62" t="s">
        <v>442</v>
      </c>
      <c r="P129" s="62" t="s">
        <v>442</v>
      </c>
      <c r="Q129" s="62" t="s">
        <v>442</v>
      </c>
      <c r="R129" s="62" t="s">
        <v>442</v>
      </c>
      <c r="S129" s="62" t="s">
        <v>442</v>
      </c>
      <c r="T129" s="62" t="s">
        <v>442</v>
      </c>
      <c r="U129" s="62" t="s">
        <v>442</v>
      </c>
      <c r="V129" s="62" t="s">
        <v>442</v>
      </c>
      <c r="W129" s="62" t="s">
        <v>442</v>
      </c>
      <c r="X129" s="62" t="s">
        <v>442</v>
      </c>
      <c r="Y129" s="62" t="s">
        <v>442</v>
      </c>
      <c r="Z129" s="62" t="s">
        <v>442</v>
      </c>
      <c r="AA129" s="62" t="s">
        <v>442</v>
      </c>
      <c r="AB129" s="62" t="s">
        <v>442</v>
      </c>
      <c r="AC129" s="62" t="s">
        <v>442</v>
      </c>
      <c r="AD129" s="62" t="s">
        <v>442</v>
      </c>
      <c r="AE129" s="158"/>
      <c r="AF129" s="159" t="s">
        <v>442</v>
      </c>
      <c r="AG129" s="62" t="s">
        <v>442</v>
      </c>
      <c r="AH129" s="62" t="s">
        <v>442</v>
      </c>
      <c r="AI129" s="62" t="s">
        <v>442</v>
      </c>
      <c r="AJ129" s="62" t="s">
        <v>442</v>
      </c>
      <c r="AK129" s="62" t="s">
        <v>442</v>
      </c>
      <c r="AL129" s="40" t="s">
        <v>300</v>
      </c>
    </row>
    <row r="130" spans="1:38" ht="26.25" hidden="1" customHeight="1" thickBot="1">
      <c r="A130" s="60" t="s">
        <v>288</v>
      </c>
      <c r="B130" s="64" t="s">
        <v>301</v>
      </c>
      <c r="C130" s="78" t="s">
        <v>302</v>
      </c>
      <c r="D130" s="62"/>
      <c r="E130" s="62" t="s">
        <v>442</v>
      </c>
      <c r="F130" s="62" t="s">
        <v>442</v>
      </c>
      <c r="G130" s="62" t="s">
        <v>442</v>
      </c>
      <c r="H130" s="62" t="s">
        <v>442</v>
      </c>
      <c r="I130" s="62" t="s">
        <v>442</v>
      </c>
      <c r="J130" s="62" t="s">
        <v>442</v>
      </c>
      <c r="K130" s="62" t="s">
        <v>442</v>
      </c>
      <c r="L130" s="62" t="s">
        <v>442</v>
      </c>
      <c r="M130" s="62" t="s">
        <v>442</v>
      </c>
      <c r="N130" s="62" t="s">
        <v>442</v>
      </c>
      <c r="O130" s="62" t="s">
        <v>442</v>
      </c>
      <c r="P130" s="62" t="s">
        <v>442</v>
      </c>
      <c r="Q130" s="62" t="s">
        <v>442</v>
      </c>
      <c r="R130" s="62" t="s">
        <v>442</v>
      </c>
      <c r="S130" s="62" t="s">
        <v>442</v>
      </c>
      <c r="T130" s="62" t="s">
        <v>442</v>
      </c>
      <c r="U130" s="62" t="s">
        <v>442</v>
      </c>
      <c r="V130" s="62" t="s">
        <v>442</v>
      </c>
      <c r="W130" s="62" t="s">
        <v>442</v>
      </c>
      <c r="X130" s="62" t="s">
        <v>442</v>
      </c>
      <c r="Y130" s="62" t="s">
        <v>442</v>
      </c>
      <c r="Z130" s="62" t="s">
        <v>442</v>
      </c>
      <c r="AA130" s="62" t="s">
        <v>442</v>
      </c>
      <c r="AB130" s="62" t="s">
        <v>442</v>
      </c>
      <c r="AC130" s="62" t="s">
        <v>442</v>
      </c>
      <c r="AD130" s="62" t="s">
        <v>442</v>
      </c>
      <c r="AE130" s="158"/>
      <c r="AF130" s="159" t="s">
        <v>442</v>
      </c>
      <c r="AG130" s="62" t="s">
        <v>442</v>
      </c>
      <c r="AH130" s="62" t="s">
        <v>442</v>
      </c>
      <c r="AI130" s="62" t="s">
        <v>442</v>
      </c>
      <c r="AJ130" s="62" t="s">
        <v>442</v>
      </c>
      <c r="AK130" s="62" t="s">
        <v>442</v>
      </c>
      <c r="AL130" s="40" t="s">
        <v>300</v>
      </c>
    </row>
    <row r="131" spans="1:38" ht="26.25" customHeight="1" thickBot="1">
      <c r="A131" s="60" t="s">
        <v>288</v>
      </c>
      <c r="B131" s="64" t="s">
        <v>303</v>
      </c>
      <c r="C131" s="72" t="s">
        <v>304</v>
      </c>
      <c r="D131" s="62"/>
      <c r="E131" s="62">
        <v>2.4463397999999995E-3</v>
      </c>
      <c r="F131" s="62">
        <v>7.4453819999999995E-4</v>
      </c>
      <c r="G131" s="62">
        <v>5.7435804000000002E-4</v>
      </c>
      <c r="H131" s="62" t="s">
        <v>443</v>
      </c>
      <c r="I131" s="62" t="s">
        <v>443</v>
      </c>
      <c r="J131" s="62" t="s">
        <v>443</v>
      </c>
      <c r="K131" s="62">
        <v>1.8081641999999998E-2</v>
      </c>
      <c r="L131" s="62">
        <v>4.1587776599999996E-4</v>
      </c>
      <c r="M131" s="62">
        <v>2.0208893999999999E-4</v>
      </c>
      <c r="N131" s="62">
        <v>6.5944812000000005E-2</v>
      </c>
      <c r="O131" s="62">
        <v>8.5090080000000002E-3</v>
      </c>
      <c r="P131" s="62">
        <v>4.5735918E-2</v>
      </c>
      <c r="Q131" s="62">
        <v>2.1272519999999999E-4</v>
      </c>
      <c r="R131" s="62">
        <v>2.127252E-3</v>
      </c>
      <c r="S131" s="62">
        <v>0.10423534800000001</v>
      </c>
      <c r="T131" s="62">
        <v>2.127252E-3</v>
      </c>
      <c r="U131" s="62" t="s">
        <v>443</v>
      </c>
      <c r="V131" s="62" t="s">
        <v>443</v>
      </c>
      <c r="W131" s="62">
        <v>42.54504</v>
      </c>
      <c r="X131" s="62" t="s">
        <v>443</v>
      </c>
      <c r="Y131" s="62" t="s">
        <v>443</v>
      </c>
      <c r="Z131" s="62" t="s">
        <v>443</v>
      </c>
      <c r="AA131" s="62" t="s">
        <v>443</v>
      </c>
      <c r="AB131" s="62">
        <v>4.2545040000000001E-8</v>
      </c>
      <c r="AC131" s="62">
        <v>0.1063626</v>
      </c>
      <c r="AD131" s="157">
        <v>2.127252E-2</v>
      </c>
      <c r="AE131" s="158"/>
      <c r="AF131" s="159" t="s">
        <v>443</v>
      </c>
      <c r="AG131" s="159" t="s">
        <v>443</v>
      </c>
      <c r="AH131" s="159" t="s">
        <v>443</v>
      </c>
      <c r="AI131" s="159" t="s">
        <v>443</v>
      </c>
      <c r="AJ131" s="159" t="s">
        <v>443</v>
      </c>
      <c r="AK131" s="62">
        <v>1.063626</v>
      </c>
      <c r="AL131" s="40" t="s">
        <v>300</v>
      </c>
    </row>
    <row r="132" spans="1:38" ht="26.25" hidden="1" customHeight="1" thickBot="1">
      <c r="A132" s="60" t="s">
        <v>288</v>
      </c>
      <c r="B132" s="64" t="s">
        <v>305</v>
      </c>
      <c r="C132" s="72" t="s">
        <v>306</v>
      </c>
      <c r="D132" s="62"/>
      <c r="E132" s="167" t="s">
        <v>442</v>
      </c>
      <c r="F132" s="167" t="s">
        <v>442</v>
      </c>
      <c r="G132" s="167" t="s">
        <v>442</v>
      </c>
      <c r="H132" s="62" t="s">
        <v>442</v>
      </c>
      <c r="I132" s="167" t="s">
        <v>442</v>
      </c>
      <c r="J132" s="167" t="s">
        <v>442</v>
      </c>
      <c r="K132" s="167" t="s">
        <v>442</v>
      </c>
      <c r="L132" s="167" t="s">
        <v>442</v>
      </c>
      <c r="M132" s="167" t="s">
        <v>442</v>
      </c>
      <c r="N132" s="167" t="s">
        <v>442</v>
      </c>
      <c r="O132" s="167" t="s">
        <v>442</v>
      </c>
      <c r="P132" s="167" t="s">
        <v>442</v>
      </c>
      <c r="Q132" s="167" t="s">
        <v>442</v>
      </c>
      <c r="R132" s="167" t="s">
        <v>442</v>
      </c>
      <c r="S132" s="167" t="s">
        <v>442</v>
      </c>
      <c r="T132" s="167" t="s">
        <v>442</v>
      </c>
      <c r="U132" s="167" t="s">
        <v>442</v>
      </c>
      <c r="V132" s="167" t="s">
        <v>442</v>
      </c>
      <c r="W132" s="167" t="s">
        <v>442</v>
      </c>
      <c r="X132" s="167" t="s">
        <v>442</v>
      </c>
      <c r="Y132" s="167" t="s">
        <v>442</v>
      </c>
      <c r="Z132" s="167" t="s">
        <v>442</v>
      </c>
      <c r="AA132" s="167" t="s">
        <v>442</v>
      </c>
      <c r="AB132" s="167" t="s">
        <v>442</v>
      </c>
      <c r="AC132" s="167" t="s">
        <v>442</v>
      </c>
      <c r="AD132" s="167" t="s">
        <v>442</v>
      </c>
      <c r="AE132" s="168"/>
      <c r="AF132" s="62" t="s">
        <v>442</v>
      </c>
      <c r="AG132" s="62" t="s">
        <v>442</v>
      </c>
      <c r="AH132" s="62" t="s">
        <v>442</v>
      </c>
      <c r="AI132" s="62" t="s">
        <v>442</v>
      </c>
      <c r="AJ132" s="62" t="s">
        <v>442</v>
      </c>
      <c r="AK132" s="62" t="s">
        <v>442</v>
      </c>
      <c r="AL132" s="40" t="s">
        <v>414</v>
      </c>
    </row>
    <row r="133" spans="1:38" ht="26.25" hidden="1" customHeight="1" thickBot="1">
      <c r="A133" s="60" t="s">
        <v>288</v>
      </c>
      <c r="B133" s="64" t="s">
        <v>307</v>
      </c>
      <c r="C133" s="72" t="s">
        <v>308</v>
      </c>
      <c r="D133" s="62"/>
      <c r="E133" s="167" t="s">
        <v>442</v>
      </c>
      <c r="F133" s="167" t="s">
        <v>442</v>
      </c>
      <c r="G133" s="167" t="s">
        <v>442</v>
      </c>
      <c r="H133" s="167" t="s">
        <v>442</v>
      </c>
      <c r="I133" s="167" t="s">
        <v>442</v>
      </c>
      <c r="J133" s="167" t="s">
        <v>442</v>
      </c>
      <c r="K133" s="167" t="s">
        <v>442</v>
      </c>
      <c r="L133" s="167" t="s">
        <v>442</v>
      </c>
      <c r="M133" s="167" t="s">
        <v>442</v>
      </c>
      <c r="N133" s="167" t="s">
        <v>442</v>
      </c>
      <c r="O133" s="167" t="s">
        <v>442</v>
      </c>
      <c r="P133" s="167" t="s">
        <v>442</v>
      </c>
      <c r="Q133" s="167" t="s">
        <v>442</v>
      </c>
      <c r="R133" s="167" t="s">
        <v>442</v>
      </c>
      <c r="S133" s="167" t="s">
        <v>442</v>
      </c>
      <c r="T133" s="167" t="s">
        <v>442</v>
      </c>
      <c r="U133" s="167" t="s">
        <v>442</v>
      </c>
      <c r="V133" s="167" t="s">
        <v>442</v>
      </c>
      <c r="W133" s="167" t="s">
        <v>442</v>
      </c>
      <c r="X133" s="167" t="s">
        <v>442</v>
      </c>
      <c r="Y133" s="167" t="s">
        <v>442</v>
      </c>
      <c r="Z133" s="167" t="s">
        <v>442</v>
      </c>
      <c r="AA133" s="167" t="s">
        <v>442</v>
      </c>
      <c r="AB133" s="167" t="s">
        <v>442</v>
      </c>
      <c r="AC133" s="167" t="s">
        <v>442</v>
      </c>
      <c r="AD133" s="167" t="s">
        <v>442</v>
      </c>
      <c r="AE133" s="168"/>
      <c r="AF133" s="62" t="s">
        <v>442</v>
      </c>
      <c r="AG133" s="62" t="s">
        <v>442</v>
      </c>
      <c r="AH133" s="62" t="s">
        <v>442</v>
      </c>
      <c r="AI133" s="62" t="s">
        <v>442</v>
      </c>
      <c r="AJ133" s="62" t="s">
        <v>442</v>
      </c>
      <c r="AK133" s="62" t="s">
        <v>442</v>
      </c>
      <c r="AL133" s="40" t="s">
        <v>415</v>
      </c>
    </row>
    <row r="134" spans="1:38" ht="26.25" hidden="1" customHeight="1" thickBot="1">
      <c r="A134" s="60" t="s">
        <v>288</v>
      </c>
      <c r="B134" s="64" t="s">
        <v>309</v>
      </c>
      <c r="C134" s="61" t="s">
        <v>310</v>
      </c>
      <c r="D134" s="62"/>
      <c r="E134" s="167" t="s">
        <v>443</v>
      </c>
      <c r="F134" s="167" t="s">
        <v>443</v>
      </c>
      <c r="G134" s="167" t="s">
        <v>443</v>
      </c>
      <c r="H134" s="167" t="s">
        <v>443</v>
      </c>
      <c r="I134" s="167" t="s">
        <v>443</v>
      </c>
      <c r="J134" s="167" t="s">
        <v>443</v>
      </c>
      <c r="K134" s="167" t="s">
        <v>443</v>
      </c>
      <c r="L134" s="167" t="s">
        <v>443</v>
      </c>
      <c r="M134" s="167" t="s">
        <v>443</v>
      </c>
      <c r="N134" s="167" t="s">
        <v>443</v>
      </c>
      <c r="O134" s="167" t="s">
        <v>443</v>
      </c>
      <c r="P134" s="167" t="s">
        <v>443</v>
      </c>
      <c r="Q134" s="167" t="s">
        <v>443</v>
      </c>
      <c r="R134" s="167" t="s">
        <v>443</v>
      </c>
      <c r="S134" s="167" t="s">
        <v>443</v>
      </c>
      <c r="T134" s="167" t="s">
        <v>443</v>
      </c>
      <c r="U134" s="167" t="s">
        <v>443</v>
      </c>
      <c r="V134" s="167" t="s">
        <v>443</v>
      </c>
      <c r="W134" s="167" t="s">
        <v>443</v>
      </c>
      <c r="X134" s="167" t="s">
        <v>442</v>
      </c>
      <c r="Y134" s="167" t="s">
        <v>442</v>
      </c>
      <c r="Z134" s="167" t="s">
        <v>442</v>
      </c>
      <c r="AA134" s="167" t="s">
        <v>442</v>
      </c>
      <c r="AB134" s="167" t="s">
        <v>442</v>
      </c>
      <c r="AC134" s="167" t="s">
        <v>442</v>
      </c>
      <c r="AD134" s="167" t="s">
        <v>442</v>
      </c>
      <c r="AE134" s="168"/>
      <c r="AF134" s="62" t="s">
        <v>442</v>
      </c>
      <c r="AG134" s="62" t="s">
        <v>442</v>
      </c>
      <c r="AH134" s="62" t="s">
        <v>442</v>
      </c>
      <c r="AI134" s="62" t="s">
        <v>442</v>
      </c>
      <c r="AJ134" s="62" t="s">
        <v>442</v>
      </c>
      <c r="AK134" s="62" t="s">
        <v>442</v>
      </c>
      <c r="AL134" s="40" t="s">
        <v>412</v>
      </c>
    </row>
    <row r="135" spans="1:38" ht="26.25" hidden="1" customHeight="1" thickBot="1">
      <c r="A135" s="60" t="s">
        <v>288</v>
      </c>
      <c r="B135" s="60" t="s">
        <v>311</v>
      </c>
      <c r="C135" s="61" t="s">
        <v>312</v>
      </c>
      <c r="D135" s="62"/>
      <c r="E135" s="62">
        <v>4.1091164999999999E-2</v>
      </c>
      <c r="F135" s="62">
        <v>1.58937525E-2</v>
      </c>
      <c r="G135" s="62">
        <v>1.4213925E-3</v>
      </c>
      <c r="H135" s="62" t="s">
        <v>444</v>
      </c>
      <c r="I135" s="62">
        <v>5.4142132500000009E-2</v>
      </c>
      <c r="J135" s="62">
        <v>5.8277092500000002E-2</v>
      </c>
      <c r="K135" s="62">
        <v>5.9956919999999997E-2</v>
      </c>
      <c r="L135" s="62">
        <v>2.2739695650000002E-2</v>
      </c>
      <c r="M135" s="62">
        <v>0.72142130250000003</v>
      </c>
      <c r="N135" s="62">
        <v>6.3316575000000007E-3</v>
      </c>
      <c r="O135" s="62">
        <v>1.2921750000000002E-3</v>
      </c>
      <c r="P135" s="62" t="s">
        <v>444</v>
      </c>
      <c r="Q135" s="62">
        <v>5.2979174999999998E-3</v>
      </c>
      <c r="R135" s="62">
        <v>1.292175E-4</v>
      </c>
      <c r="S135" s="62">
        <v>2.5843500000000004E-3</v>
      </c>
      <c r="T135" s="62" t="s">
        <v>444</v>
      </c>
      <c r="U135" s="62">
        <v>9.0452250000000001E-4</v>
      </c>
      <c r="V135" s="62">
        <v>0.22651827750000003</v>
      </c>
      <c r="W135" s="62">
        <v>0.12921750000000001</v>
      </c>
      <c r="X135" s="62">
        <v>3.0107677500000003E-2</v>
      </c>
      <c r="Y135" s="62">
        <v>5.9827702499999996E-2</v>
      </c>
      <c r="Z135" s="62">
        <v>7.3395539999999995E-2</v>
      </c>
      <c r="AA135" s="62" t="s">
        <v>444</v>
      </c>
      <c r="AB135" s="62">
        <v>0.16333091999999999</v>
      </c>
      <c r="AC135" s="62" t="s">
        <v>444</v>
      </c>
      <c r="AD135" s="157" t="s">
        <v>443</v>
      </c>
      <c r="AE135" s="158"/>
      <c r="AF135" s="159" t="s">
        <v>443</v>
      </c>
      <c r="AG135" s="159" t="s">
        <v>443</v>
      </c>
      <c r="AH135" s="159" t="s">
        <v>443</v>
      </c>
      <c r="AI135" s="159" t="s">
        <v>443</v>
      </c>
      <c r="AJ135" s="159" t="s">
        <v>443</v>
      </c>
      <c r="AK135" s="159" t="s">
        <v>443</v>
      </c>
      <c r="AL135" s="40" t="s">
        <v>412</v>
      </c>
    </row>
    <row r="136" spans="1:38" ht="26.25" hidden="1" customHeight="1" thickBot="1">
      <c r="A136" s="60" t="s">
        <v>288</v>
      </c>
      <c r="B136" s="60" t="s">
        <v>313</v>
      </c>
      <c r="C136" s="61" t="s">
        <v>314</v>
      </c>
      <c r="D136" s="62"/>
      <c r="E136" s="169" t="s">
        <v>443</v>
      </c>
      <c r="F136" s="62">
        <v>1.4459495999999999E-4</v>
      </c>
      <c r="G136" s="62" t="s">
        <v>443</v>
      </c>
      <c r="H136" s="62" t="s">
        <v>444</v>
      </c>
      <c r="I136" s="62" t="s">
        <v>443</v>
      </c>
      <c r="J136" s="62" t="s">
        <v>443</v>
      </c>
      <c r="K136" s="62" t="s">
        <v>443</v>
      </c>
      <c r="L136" s="62" t="s">
        <v>443</v>
      </c>
      <c r="M136" s="62" t="s">
        <v>443</v>
      </c>
      <c r="N136" s="62" t="s">
        <v>443</v>
      </c>
      <c r="O136" s="62" t="s">
        <v>443</v>
      </c>
      <c r="P136" s="62" t="s">
        <v>443</v>
      </c>
      <c r="Q136" s="62" t="s">
        <v>443</v>
      </c>
      <c r="R136" s="62" t="s">
        <v>443</v>
      </c>
      <c r="S136" s="62" t="s">
        <v>443</v>
      </c>
      <c r="T136" s="62" t="s">
        <v>443</v>
      </c>
      <c r="U136" s="62" t="s">
        <v>443</v>
      </c>
      <c r="V136" s="62" t="s">
        <v>443</v>
      </c>
      <c r="W136" s="62" t="s">
        <v>443</v>
      </c>
      <c r="X136" s="62" t="s">
        <v>443</v>
      </c>
      <c r="Y136" s="62" t="s">
        <v>443</v>
      </c>
      <c r="Z136" s="62" t="s">
        <v>443</v>
      </c>
      <c r="AA136" s="62" t="s">
        <v>443</v>
      </c>
      <c r="AB136" s="62" t="s">
        <v>443</v>
      </c>
      <c r="AC136" s="62" t="s">
        <v>443</v>
      </c>
      <c r="AD136" s="62" t="s">
        <v>443</v>
      </c>
      <c r="AE136" s="158"/>
      <c r="AF136" s="159" t="s">
        <v>443</v>
      </c>
      <c r="AG136" s="62" t="s">
        <v>443</v>
      </c>
      <c r="AH136" s="62" t="s">
        <v>443</v>
      </c>
      <c r="AI136" s="62" t="s">
        <v>443</v>
      </c>
      <c r="AJ136" s="62" t="s">
        <v>443</v>
      </c>
      <c r="AK136" s="62">
        <v>9639.6640000000007</v>
      </c>
      <c r="AL136" s="40" t="s">
        <v>416</v>
      </c>
    </row>
    <row r="137" spans="1:38" ht="26.25" hidden="1" customHeight="1" thickBot="1">
      <c r="A137" s="60" t="s">
        <v>288</v>
      </c>
      <c r="B137" s="60" t="s">
        <v>315</v>
      </c>
      <c r="C137" s="61" t="s">
        <v>316</v>
      </c>
      <c r="D137" s="62"/>
      <c r="E137" s="62" t="s">
        <v>443</v>
      </c>
      <c r="F137" s="62">
        <v>3.6305399999999998E-3</v>
      </c>
      <c r="G137" s="62" t="s">
        <v>443</v>
      </c>
      <c r="H137" s="62" t="s">
        <v>444</v>
      </c>
      <c r="I137" s="62" t="s">
        <v>443</v>
      </c>
      <c r="J137" s="62" t="s">
        <v>443</v>
      </c>
      <c r="K137" s="62" t="s">
        <v>443</v>
      </c>
      <c r="L137" s="62" t="s">
        <v>443</v>
      </c>
      <c r="M137" s="62" t="s">
        <v>443</v>
      </c>
      <c r="N137" s="62" t="s">
        <v>443</v>
      </c>
      <c r="O137" s="62" t="s">
        <v>443</v>
      </c>
      <c r="P137" s="62" t="s">
        <v>443</v>
      </c>
      <c r="Q137" s="62" t="s">
        <v>443</v>
      </c>
      <c r="R137" s="62" t="s">
        <v>443</v>
      </c>
      <c r="S137" s="62" t="s">
        <v>443</v>
      </c>
      <c r="T137" s="62" t="s">
        <v>443</v>
      </c>
      <c r="U137" s="62" t="s">
        <v>443</v>
      </c>
      <c r="V137" s="62" t="s">
        <v>443</v>
      </c>
      <c r="W137" s="62" t="s">
        <v>443</v>
      </c>
      <c r="X137" s="62" t="s">
        <v>443</v>
      </c>
      <c r="Y137" s="62" t="s">
        <v>443</v>
      </c>
      <c r="Z137" s="62" t="s">
        <v>443</v>
      </c>
      <c r="AA137" s="62" t="s">
        <v>443</v>
      </c>
      <c r="AB137" s="62" t="s">
        <v>443</v>
      </c>
      <c r="AC137" s="62" t="s">
        <v>443</v>
      </c>
      <c r="AD137" s="157" t="s">
        <v>443</v>
      </c>
      <c r="AE137" s="158"/>
      <c r="AF137" s="159" t="s">
        <v>443</v>
      </c>
      <c r="AG137" s="62" t="s">
        <v>443</v>
      </c>
      <c r="AH137" s="62" t="s">
        <v>443</v>
      </c>
      <c r="AI137" s="62" t="s">
        <v>443</v>
      </c>
      <c r="AJ137" s="62" t="s">
        <v>443</v>
      </c>
      <c r="AK137" s="62">
        <v>242036</v>
      </c>
      <c r="AL137" s="40" t="s">
        <v>416</v>
      </c>
    </row>
    <row r="138" spans="1:38" ht="26.25" hidden="1" customHeight="1" thickBot="1">
      <c r="A138" s="64" t="s">
        <v>288</v>
      </c>
      <c r="B138" s="64" t="s">
        <v>317</v>
      </c>
      <c r="C138" s="66" t="s">
        <v>318</v>
      </c>
      <c r="D138" s="63"/>
      <c r="E138" s="62" t="s">
        <v>443</v>
      </c>
      <c r="F138" s="62" t="s">
        <v>443</v>
      </c>
      <c r="G138" s="62" t="s">
        <v>443</v>
      </c>
      <c r="H138" s="62" t="s">
        <v>443</v>
      </c>
      <c r="I138" s="62" t="s">
        <v>443</v>
      </c>
      <c r="J138" s="62" t="s">
        <v>443</v>
      </c>
      <c r="K138" s="62" t="s">
        <v>443</v>
      </c>
      <c r="L138" s="62" t="s">
        <v>443</v>
      </c>
      <c r="M138" s="62" t="s">
        <v>443</v>
      </c>
      <c r="N138" s="62" t="s">
        <v>443</v>
      </c>
      <c r="O138" s="62" t="s">
        <v>443</v>
      </c>
      <c r="P138" s="62" t="s">
        <v>443</v>
      </c>
      <c r="Q138" s="62" t="s">
        <v>443</v>
      </c>
      <c r="R138" s="62" t="s">
        <v>443</v>
      </c>
      <c r="S138" s="62" t="s">
        <v>443</v>
      </c>
      <c r="T138" s="62" t="s">
        <v>443</v>
      </c>
      <c r="U138" s="62" t="s">
        <v>443</v>
      </c>
      <c r="V138" s="62" t="s">
        <v>443</v>
      </c>
      <c r="W138" s="62" t="s">
        <v>443</v>
      </c>
      <c r="X138" s="62" t="s">
        <v>443</v>
      </c>
      <c r="Y138" s="62" t="s">
        <v>443</v>
      </c>
      <c r="Z138" s="62" t="s">
        <v>443</v>
      </c>
      <c r="AA138" s="62" t="s">
        <v>443</v>
      </c>
      <c r="AB138" s="62" t="s">
        <v>443</v>
      </c>
      <c r="AC138" s="62" t="s">
        <v>443</v>
      </c>
      <c r="AD138" s="62" t="s">
        <v>443</v>
      </c>
      <c r="AE138" s="158"/>
      <c r="AF138" s="159" t="s">
        <v>442</v>
      </c>
      <c r="AG138" s="62" t="s">
        <v>442</v>
      </c>
      <c r="AH138" s="62" t="s">
        <v>442</v>
      </c>
      <c r="AI138" s="62" t="s">
        <v>442</v>
      </c>
      <c r="AJ138" s="62" t="s">
        <v>442</v>
      </c>
      <c r="AK138" s="62" t="s">
        <v>442</v>
      </c>
      <c r="AL138" s="40" t="s">
        <v>416</v>
      </c>
    </row>
    <row r="139" spans="1:38" ht="26.25" hidden="1" customHeight="1" thickBot="1">
      <c r="A139" s="64" t="s">
        <v>288</v>
      </c>
      <c r="B139" s="64" t="s">
        <v>319</v>
      </c>
      <c r="C139" s="66" t="s">
        <v>377</v>
      </c>
      <c r="D139" s="63"/>
      <c r="E139" s="62" t="s">
        <v>443</v>
      </c>
      <c r="F139" s="62" t="s">
        <v>443</v>
      </c>
      <c r="G139" s="62" t="s">
        <v>443</v>
      </c>
      <c r="H139" s="62" t="s">
        <v>444</v>
      </c>
      <c r="I139" s="62" t="s">
        <v>444</v>
      </c>
      <c r="J139" s="62" t="s">
        <v>444</v>
      </c>
      <c r="K139" s="62" t="s">
        <v>444</v>
      </c>
      <c r="L139" s="62" t="s">
        <v>444</v>
      </c>
      <c r="M139" s="62" t="s">
        <v>443</v>
      </c>
      <c r="N139" s="62" t="s">
        <v>444</v>
      </c>
      <c r="O139" s="62" t="s">
        <v>444</v>
      </c>
      <c r="P139" s="62" t="s">
        <v>443</v>
      </c>
      <c r="Q139" s="62" t="s">
        <v>444</v>
      </c>
      <c r="R139" s="62" t="s">
        <v>444</v>
      </c>
      <c r="S139" s="62" t="s">
        <v>444</v>
      </c>
      <c r="T139" s="62" t="s">
        <v>443</v>
      </c>
      <c r="U139" s="62" t="s">
        <v>443</v>
      </c>
      <c r="V139" s="62" t="s">
        <v>443</v>
      </c>
      <c r="W139" s="62" t="s">
        <v>444</v>
      </c>
      <c r="X139" s="62" t="s">
        <v>443</v>
      </c>
      <c r="Y139" s="62" t="s">
        <v>443</v>
      </c>
      <c r="Z139" s="62" t="s">
        <v>443</v>
      </c>
      <c r="AA139" s="62" t="s">
        <v>443</v>
      </c>
      <c r="AB139" s="62" t="s">
        <v>443</v>
      </c>
      <c r="AC139" s="62" t="s">
        <v>443</v>
      </c>
      <c r="AD139" s="62" t="s">
        <v>443</v>
      </c>
      <c r="AE139" s="158"/>
      <c r="AF139" s="159" t="s">
        <v>443</v>
      </c>
      <c r="AG139" s="159" t="s">
        <v>443</v>
      </c>
      <c r="AH139" s="159" t="s">
        <v>443</v>
      </c>
      <c r="AI139" s="159" t="s">
        <v>443</v>
      </c>
      <c r="AJ139" s="159" t="s">
        <v>443</v>
      </c>
      <c r="AK139" s="159" t="s">
        <v>443</v>
      </c>
      <c r="AL139" s="40" t="s">
        <v>412</v>
      </c>
    </row>
    <row r="140" spans="1:38" ht="26.25" hidden="1" customHeight="1" thickBot="1">
      <c r="A140" s="60" t="s">
        <v>321</v>
      </c>
      <c r="B140" s="64" t="s">
        <v>322</v>
      </c>
      <c r="C140" s="61" t="s">
        <v>378</v>
      </c>
      <c r="D140" s="62"/>
      <c r="E140" s="62" t="s">
        <v>442</v>
      </c>
      <c r="F140" s="62" t="s">
        <v>442</v>
      </c>
      <c r="G140" s="62" t="s">
        <v>442</v>
      </c>
      <c r="H140" s="62" t="s">
        <v>442</v>
      </c>
      <c r="I140" s="62" t="s">
        <v>442</v>
      </c>
      <c r="J140" s="62" t="s">
        <v>442</v>
      </c>
      <c r="K140" s="62" t="s">
        <v>442</v>
      </c>
      <c r="L140" s="62" t="s">
        <v>442</v>
      </c>
      <c r="M140" s="62" t="s">
        <v>442</v>
      </c>
      <c r="N140" s="62" t="s">
        <v>442</v>
      </c>
      <c r="O140" s="62" t="s">
        <v>442</v>
      </c>
      <c r="P140" s="62" t="s">
        <v>442</v>
      </c>
      <c r="Q140" s="62" t="s">
        <v>442</v>
      </c>
      <c r="R140" s="62" t="s">
        <v>442</v>
      </c>
      <c r="S140" s="62" t="s">
        <v>442</v>
      </c>
      <c r="T140" s="62" t="s">
        <v>442</v>
      </c>
      <c r="U140" s="62" t="s">
        <v>442</v>
      </c>
      <c r="V140" s="62" t="s">
        <v>442</v>
      </c>
      <c r="W140" s="62" t="s">
        <v>442</v>
      </c>
      <c r="X140" s="62" t="s">
        <v>442</v>
      </c>
      <c r="Y140" s="62" t="s">
        <v>442</v>
      </c>
      <c r="Z140" s="62" t="s">
        <v>442</v>
      </c>
      <c r="AA140" s="62" t="s">
        <v>442</v>
      </c>
      <c r="AB140" s="62" t="s">
        <v>442</v>
      </c>
      <c r="AC140" s="62" t="s">
        <v>442</v>
      </c>
      <c r="AD140" s="157" t="s">
        <v>442</v>
      </c>
      <c r="AE140" s="158"/>
      <c r="AF140" s="159" t="s">
        <v>442</v>
      </c>
      <c r="AG140" s="62" t="s">
        <v>442</v>
      </c>
      <c r="AH140" s="62" t="s">
        <v>442</v>
      </c>
      <c r="AI140" s="62" t="s">
        <v>442</v>
      </c>
      <c r="AJ140" s="62" t="s">
        <v>442</v>
      </c>
      <c r="AK140" s="62" t="s">
        <v>442</v>
      </c>
      <c r="AL140" s="40" t="s">
        <v>412</v>
      </c>
    </row>
    <row r="141" spans="1:38" s="6" customFormat="1" ht="37.5" customHeight="1" thickBot="1">
      <c r="A141" s="79"/>
      <c r="B141" s="80" t="s">
        <v>323</v>
      </c>
      <c r="C141" s="81" t="s">
        <v>388</v>
      </c>
      <c r="D141" s="79" t="s">
        <v>142</v>
      </c>
      <c r="E141" s="16">
        <f t="shared" ref="E141:AD141" si="0">SUM(E14:E140)</f>
        <v>23.472846229493321</v>
      </c>
      <c r="F141" s="16">
        <f t="shared" si="0"/>
        <v>28.35832697429024</v>
      </c>
      <c r="G141" s="16">
        <f t="shared" si="0"/>
        <v>54.719776448260554</v>
      </c>
      <c r="H141" s="16">
        <f t="shared" si="0"/>
        <v>9.6448081139925499</v>
      </c>
      <c r="I141" s="16">
        <f t="shared" si="0"/>
        <v>8.9353465152636993</v>
      </c>
      <c r="J141" s="16">
        <f t="shared" si="0"/>
        <v>14.139994685949876</v>
      </c>
      <c r="K141" s="16">
        <f t="shared" si="0"/>
        <v>18.386395112472361</v>
      </c>
      <c r="L141" s="16">
        <f t="shared" si="0"/>
        <v>1.0212218158121158</v>
      </c>
      <c r="M141" s="16">
        <f t="shared" si="0"/>
        <v>55.580254247513096</v>
      </c>
      <c r="N141" s="16">
        <f t="shared" si="0"/>
        <v>2.6243010718333104</v>
      </c>
      <c r="O141" s="16">
        <f t="shared" si="0"/>
        <v>0.22218327306526517</v>
      </c>
      <c r="P141" s="16">
        <f t="shared" si="0"/>
        <v>0.25864494342963518</v>
      </c>
      <c r="Q141" s="16">
        <f t="shared" si="0"/>
        <v>0.46935443997271858</v>
      </c>
      <c r="R141" s="16">
        <f t="shared" si="0"/>
        <v>0.71306735393393517</v>
      </c>
      <c r="S141" s="16">
        <f t="shared" si="0"/>
        <v>2.6082386098378096</v>
      </c>
      <c r="T141" s="16">
        <f t="shared" si="0"/>
        <v>1.0258984445018549</v>
      </c>
      <c r="U141" s="16">
        <f t="shared" si="0"/>
        <v>1.326024240743833</v>
      </c>
      <c r="V141" s="16">
        <f t="shared" si="0"/>
        <v>7.786433125936389</v>
      </c>
      <c r="W141" s="16">
        <f t="shared" si="0"/>
        <v>51.533930079276907</v>
      </c>
      <c r="X141" s="16">
        <f t="shared" si="0"/>
        <v>1.2434917614675156</v>
      </c>
      <c r="Y141" s="16">
        <f t="shared" si="0"/>
        <v>1.3858897286904956</v>
      </c>
      <c r="Z141" s="16">
        <f t="shared" si="0"/>
        <v>0.5527308765015656</v>
      </c>
      <c r="AA141" s="16">
        <f t="shared" si="0"/>
        <v>0.67133964323514794</v>
      </c>
      <c r="AB141" s="16">
        <f t="shared" si="0"/>
        <v>3.9917983929397649</v>
      </c>
      <c r="AC141" s="16">
        <f t="shared" si="0"/>
        <v>2.0623080585037123</v>
      </c>
      <c r="AD141" s="16">
        <f t="shared" si="0"/>
        <v>228.68659395729895</v>
      </c>
      <c r="AE141" s="52"/>
      <c r="AF141" s="16"/>
      <c r="AG141" s="16"/>
      <c r="AH141" s="16"/>
      <c r="AI141" s="16"/>
      <c r="AJ141" s="16"/>
      <c r="AK141" s="16"/>
      <c r="AL141" s="41"/>
    </row>
    <row r="142" spans="1:38" ht="15" customHeight="1" thickBot="1">
      <c r="A142" s="82"/>
      <c r="B142" s="42"/>
      <c r="C142" s="83"/>
      <c r="D142" s="199" t="s">
        <v>455</v>
      </c>
      <c r="E142" s="198">
        <f>SUM(E14,E17,E18,E24,E48,E49,E50,E57,E72,E73,E131)/E141*100</f>
        <v>37.934680562499793</v>
      </c>
      <c r="F142" s="198">
        <f t="shared" ref="F142:G142" si="1">SUM(F14,F17,F18,F24,F48,F49,F50,F57,F72,F73,F131)/F141*100</f>
        <v>5.8611229418319786</v>
      </c>
      <c r="G142" s="198">
        <f t="shared" si="1"/>
        <v>99.064314825411259</v>
      </c>
      <c r="H142" s="202"/>
      <c r="I142" s="202"/>
      <c r="J142" s="198">
        <f>SUM(J14,J17,J18,J24,J48,J49,J50,J57,J72,J73,J131)/J141*100</f>
        <v>28.597827231686246</v>
      </c>
      <c r="K142" s="202"/>
      <c r="L142" s="202"/>
      <c r="M142" s="202"/>
      <c r="N142" s="198">
        <f t="shared" ref="N142:P142" si="2">SUM(N14,N17,N18,N24,N48,N49,N50,N57,N72,N73,N131)/N141*100</f>
        <v>63.997032455153438</v>
      </c>
      <c r="O142" s="198">
        <f t="shared" si="2"/>
        <v>49.669140665119684</v>
      </c>
      <c r="P142" s="198">
        <f t="shared" si="2"/>
        <v>88.302539982941383</v>
      </c>
      <c r="Q142" s="202"/>
      <c r="R142" s="202"/>
      <c r="S142" s="202"/>
      <c r="T142" s="202"/>
      <c r="U142" s="202"/>
      <c r="V142" s="202"/>
      <c r="W142" s="7"/>
      <c r="X142" s="7"/>
      <c r="Y142" s="7"/>
      <c r="Z142" s="7"/>
      <c r="AA142" s="7"/>
      <c r="AB142" s="7"/>
      <c r="AC142" s="7"/>
      <c r="AD142" s="7"/>
      <c r="AE142" s="53"/>
      <c r="AF142" s="8"/>
      <c r="AG142" s="8"/>
      <c r="AH142" s="8"/>
      <c r="AI142" s="8"/>
      <c r="AJ142" s="8"/>
      <c r="AK142" s="8"/>
      <c r="AL142" s="42"/>
    </row>
    <row r="143" spans="1:38" ht="15" customHeight="1" thickBot="1">
      <c r="A143" s="200"/>
      <c r="B143" s="42"/>
      <c r="C143" s="83"/>
      <c r="D143" s="199"/>
      <c r="E143" s="198">
        <f>SUM(E14,E17,E18,E24,E48,E49,E50,E57,E72,E73,E131)</f>
        <v>8.9043492360850678</v>
      </c>
      <c r="F143" s="198">
        <f t="shared" ref="F143:G143" si="3">SUM(F14,F17,F18,F24,F48,F49,F50,F57,F72,F73,F131)</f>
        <v>1.6621164082098516</v>
      </c>
      <c r="G143" s="198">
        <f t="shared" si="3"/>
        <v>54.207771612466075</v>
      </c>
      <c r="H143" s="202"/>
      <c r="I143" s="202"/>
      <c r="J143" s="198">
        <f>SUM(J14,J17,J18,J24,J48,J49,J50,J57,J72,J73,J131)</f>
        <v>4.0437312508575616</v>
      </c>
      <c r="K143" s="202"/>
      <c r="L143" s="202"/>
      <c r="M143" s="202"/>
      <c r="N143" s="198">
        <f t="shared" ref="N143:P143" si="4">SUM(N14,N17,N18,N24,N48,N49,N50,N57,N72,N73,N131)</f>
        <v>1.6794748086621032</v>
      </c>
      <c r="O143" s="198">
        <f t="shared" si="4"/>
        <v>0.11035652243315354</v>
      </c>
      <c r="P143" s="198">
        <f t="shared" si="4"/>
        <v>0.22839005458580974</v>
      </c>
      <c r="Q143" s="202"/>
      <c r="R143" s="202"/>
      <c r="S143" s="202"/>
      <c r="T143" s="202"/>
      <c r="U143" s="202"/>
      <c r="V143" s="202"/>
      <c r="W143" s="7"/>
      <c r="X143" s="7"/>
      <c r="Y143" s="7"/>
      <c r="Z143" s="7"/>
      <c r="AA143" s="7"/>
      <c r="AB143" s="7"/>
      <c r="AC143" s="7"/>
      <c r="AD143" s="7"/>
      <c r="AE143" s="201"/>
      <c r="AF143" s="8"/>
      <c r="AG143" s="8"/>
      <c r="AH143" s="8"/>
      <c r="AI143" s="8"/>
      <c r="AJ143" s="8"/>
      <c r="AK143" s="8"/>
      <c r="AL143" s="42"/>
    </row>
    <row r="144" spans="1:38" ht="26.25" hidden="1" customHeight="1" thickBot="1">
      <c r="A144" s="85"/>
      <c r="B144" s="43" t="s">
        <v>347</v>
      </c>
      <c r="C144" s="86" t="s">
        <v>354</v>
      </c>
      <c r="D144" s="87" t="s">
        <v>281</v>
      </c>
      <c r="E144" s="9" t="s">
        <v>444</v>
      </c>
      <c r="F144" s="9" t="s">
        <v>444</v>
      </c>
      <c r="G144" s="9" t="s">
        <v>444</v>
      </c>
      <c r="H144" s="9" t="s">
        <v>444</v>
      </c>
      <c r="I144" s="9" t="s">
        <v>444</v>
      </c>
      <c r="J144" s="9" t="s">
        <v>444</v>
      </c>
      <c r="K144" s="9" t="s">
        <v>444</v>
      </c>
      <c r="L144" s="9" t="s">
        <v>444</v>
      </c>
      <c r="M144" s="9" t="s">
        <v>444</v>
      </c>
      <c r="N144" s="9" t="s">
        <v>444</v>
      </c>
      <c r="O144" s="9" t="s">
        <v>444</v>
      </c>
      <c r="P144" s="9" t="s">
        <v>444</v>
      </c>
      <c r="Q144" s="9" t="s">
        <v>444</v>
      </c>
      <c r="R144" s="9" t="s">
        <v>444</v>
      </c>
      <c r="S144" s="9" t="s">
        <v>444</v>
      </c>
      <c r="T144" s="9" t="s">
        <v>444</v>
      </c>
      <c r="U144" s="9" t="s">
        <v>444</v>
      </c>
      <c r="V144" s="9" t="s">
        <v>444</v>
      </c>
      <c r="W144" s="9" t="s">
        <v>444</v>
      </c>
      <c r="X144" s="9" t="s">
        <v>444</v>
      </c>
      <c r="Y144" s="9" t="s">
        <v>444</v>
      </c>
      <c r="Z144" s="9" t="s">
        <v>444</v>
      </c>
      <c r="AA144" s="9" t="s">
        <v>444</v>
      </c>
      <c r="AB144" s="9" t="s">
        <v>444</v>
      </c>
      <c r="AC144" s="9" t="s">
        <v>444</v>
      </c>
      <c r="AD144" s="9" t="s">
        <v>444</v>
      </c>
      <c r="AE144" s="54"/>
      <c r="AF144" s="9" t="s">
        <v>444</v>
      </c>
      <c r="AG144" s="9" t="s">
        <v>444</v>
      </c>
      <c r="AH144" s="9" t="s">
        <v>444</v>
      </c>
      <c r="AI144" s="9" t="s">
        <v>444</v>
      </c>
      <c r="AJ144" s="9" t="s">
        <v>444</v>
      </c>
      <c r="AK144" s="9" t="s">
        <v>444</v>
      </c>
      <c r="AL144" s="43" t="s">
        <v>49</v>
      </c>
    </row>
    <row r="145" spans="1:38" ht="26.25" hidden="1" customHeight="1" thickBot="1">
      <c r="A145" s="85"/>
      <c r="B145" s="43" t="s">
        <v>348</v>
      </c>
      <c r="C145" s="86" t="s">
        <v>355</v>
      </c>
      <c r="D145" s="87" t="s">
        <v>281</v>
      </c>
      <c r="E145" s="9" t="s">
        <v>444</v>
      </c>
      <c r="F145" s="9" t="s">
        <v>444</v>
      </c>
      <c r="G145" s="9" t="s">
        <v>444</v>
      </c>
      <c r="H145" s="9" t="s">
        <v>444</v>
      </c>
      <c r="I145" s="9" t="s">
        <v>444</v>
      </c>
      <c r="J145" s="9" t="s">
        <v>444</v>
      </c>
      <c r="K145" s="9" t="s">
        <v>444</v>
      </c>
      <c r="L145" s="9" t="s">
        <v>444</v>
      </c>
      <c r="M145" s="9" t="s">
        <v>444</v>
      </c>
      <c r="N145" s="9" t="s">
        <v>444</v>
      </c>
      <c r="O145" s="9" t="s">
        <v>444</v>
      </c>
      <c r="P145" s="9" t="s">
        <v>444</v>
      </c>
      <c r="Q145" s="9" t="s">
        <v>444</v>
      </c>
      <c r="R145" s="9" t="s">
        <v>444</v>
      </c>
      <c r="S145" s="9" t="s">
        <v>444</v>
      </c>
      <c r="T145" s="9" t="s">
        <v>444</v>
      </c>
      <c r="U145" s="9" t="s">
        <v>444</v>
      </c>
      <c r="V145" s="9" t="s">
        <v>444</v>
      </c>
      <c r="W145" s="9" t="s">
        <v>444</v>
      </c>
      <c r="X145" s="9" t="s">
        <v>444</v>
      </c>
      <c r="Y145" s="9" t="s">
        <v>444</v>
      </c>
      <c r="Z145" s="9" t="s">
        <v>444</v>
      </c>
      <c r="AA145" s="9" t="s">
        <v>444</v>
      </c>
      <c r="AB145" s="9" t="s">
        <v>444</v>
      </c>
      <c r="AC145" s="9" t="s">
        <v>444</v>
      </c>
      <c r="AD145" s="9" t="s">
        <v>444</v>
      </c>
      <c r="AE145" s="54"/>
      <c r="AF145" s="9" t="s">
        <v>444</v>
      </c>
      <c r="AG145" s="9" t="s">
        <v>444</v>
      </c>
      <c r="AH145" s="9" t="s">
        <v>444</v>
      </c>
      <c r="AI145" s="9" t="s">
        <v>444</v>
      </c>
      <c r="AJ145" s="9" t="s">
        <v>444</v>
      </c>
      <c r="AK145" s="9" t="s">
        <v>444</v>
      </c>
      <c r="AL145" s="43" t="s">
        <v>49</v>
      </c>
    </row>
    <row r="146" spans="1:38" ht="26.25" hidden="1" customHeight="1" thickBot="1">
      <c r="A146" s="85"/>
      <c r="B146" s="43" t="s">
        <v>349</v>
      </c>
      <c r="C146" s="86" t="s">
        <v>356</v>
      </c>
      <c r="D146" s="87" t="s">
        <v>281</v>
      </c>
      <c r="E146" s="9" t="s">
        <v>444</v>
      </c>
      <c r="F146" s="9" t="s">
        <v>444</v>
      </c>
      <c r="G146" s="9" t="s">
        <v>444</v>
      </c>
      <c r="H146" s="9" t="s">
        <v>444</v>
      </c>
      <c r="I146" s="9" t="s">
        <v>444</v>
      </c>
      <c r="J146" s="9" t="s">
        <v>444</v>
      </c>
      <c r="K146" s="9" t="s">
        <v>444</v>
      </c>
      <c r="L146" s="9" t="s">
        <v>444</v>
      </c>
      <c r="M146" s="9" t="s">
        <v>444</v>
      </c>
      <c r="N146" s="9" t="s">
        <v>444</v>
      </c>
      <c r="O146" s="9" t="s">
        <v>444</v>
      </c>
      <c r="P146" s="9" t="s">
        <v>444</v>
      </c>
      <c r="Q146" s="9" t="s">
        <v>444</v>
      </c>
      <c r="R146" s="9" t="s">
        <v>444</v>
      </c>
      <c r="S146" s="9" t="s">
        <v>444</v>
      </c>
      <c r="T146" s="9" t="s">
        <v>444</v>
      </c>
      <c r="U146" s="9" t="s">
        <v>444</v>
      </c>
      <c r="V146" s="9" t="s">
        <v>444</v>
      </c>
      <c r="W146" s="9" t="s">
        <v>444</v>
      </c>
      <c r="X146" s="9" t="s">
        <v>444</v>
      </c>
      <c r="Y146" s="9" t="s">
        <v>444</v>
      </c>
      <c r="Z146" s="9" t="s">
        <v>444</v>
      </c>
      <c r="AA146" s="9" t="s">
        <v>444</v>
      </c>
      <c r="AB146" s="9" t="s">
        <v>444</v>
      </c>
      <c r="AC146" s="9" t="s">
        <v>444</v>
      </c>
      <c r="AD146" s="9" t="s">
        <v>444</v>
      </c>
      <c r="AE146" s="54"/>
      <c r="AF146" s="9" t="s">
        <v>444</v>
      </c>
      <c r="AG146" s="9" t="s">
        <v>444</v>
      </c>
      <c r="AH146" s="9" t="s">
        <v>444</v>
      </c>
      <c r="AI146" s="9" t="s">
        <v>444</v>
      </c>
      <c r="AJ146" s="9" t="s">
        <v>444</v>
      </c>
      <c r="AK146" s="9" t="s">
        <v>444</v>
      </c>
      <c r="AL146" s="43" t="s">
        <v>49</v>
      </c>
    </row>
    <row r="147" spans="1:38" ht="26.25" hidden="1" customHeight="1" thickBot="1">
      <c r="A147" s="85"/>
      <c r="B147" s="43" t="s">
        <v>350</v>
      </c>
      <c r="C147" s="86" t="s">
        <v>357</v>
      </c>
      <c r="D147" s="87" t="s">
        <v>281</v>
      </c>
      <c r="E147" s="9" t="s">
        <v>444</v>
      </c>
      <c r="F147" s="9" t="s">
        <v>444</v>
      </c>
      <c r="G147" s="9" t="s">
        <v>444</v>
      </c>
      <c r="H147" s="9" t="s">
        <v>444</v>
      </c>
      <c r="I147" s="9" t="s">
        <v>444</v>
      </c>
      <c r="J147" s="9" t="s">
        <v>444</v>
      </c>
      <c r="K147" s="9" t="s">
        <v>444</v>
      </c>
      <c r="L147" s="9" t="s">
        <v>444</v>
      </c>
      <c r="M147" s="9" t="s">
        <v>444</v>
      </c>
      <c r="N147" s="9" t="s">
        <v>444</v>
      </c>
      <c r="O147" s="9" t="s">
        <v>444</v>
      </c>
      <c r="P147" s="9" t="s">
        <v>444</v>
      </c>
      <c r="Q147" s="9" t="s">
        <v>444</v>
      </c>
      <c r="R147" s="9" t="s">
        <v>444</v>
      </c>
      <c r="S147" s="9" t="s">
        <v>444</v>
      </c>
      <c r="T147" s="9" t="s">
        <v>444</v>
      </c>
      <c r="U147" s="9" t="s">
        <v>444</v>
      </c>
      <c r="V147" s="9" t="s">
        <v>444</v>
      </c>
      <c r="W147" s="9" t="s">
        <v>444</v>
      </c>
      <c r="X147" s="9" t="s">
        <v>444</v>
      </c>
      <c r="Y147" s="9" t="s">
        <v>444</v>
      </c>
      <c r="Z147" s="9" t="s">
        <v>444</v>
      </c>
      <c r="AA147" s="9" t="s">
        <v>444</v>
      </c>
      <c r="AB147" s="9" t="s">
        <v>444</v>
      </c>
      <c r="AC147" s="9" t="s">
        <v>444</v>
      </c>
      <c r="AD147" s="9" t="s">
        <v>444</v>
      </c>
      <c r="AE147" s="54"/>
      <c r="AF147" s="9" t="s">
        <v>444</v>
      </c>
      <c r="AG147" s="9" t="s">
        <v>444</v>
      </c>
      <c r="AH147" s="9" t="s">
        <v>444</v>
      </c>
      <c r="AI147" s="9" t="s">
        <v>444</v>
      </c>
      <c r="AJ147" s="9" t="s">
        <v>444</v>
      </c>
      <c r="AK147" s="9" t="s">
        <v>444</v>
      </c>
      <c r="AL147" s="43" t="s">
        <v>49</v>
      </c>
    </row>
    <row r="148" spans="1:38" ht="26.25" hidden="1" customHeight="1" thickBot="1">
      <c r="A148" s="85"/>
      <c r="B148" s="43" t="s">
        <v>351</v>
      </c>
      <c r="C148" s="86" t="s">
        <v>358</v>
      </c>
      <c r="D148" s="87" t="s">
        <v>281</v>
      </c>
      <c r="E148" s="9" t="s">
        <v>444</v>
      </c>
      <c r="F148" s="9" t="s">
        <v>444</v>
      </c>
      <c r="G148" s="9" t="s">
        <v>444</v>
      </c>
      <c r="H148" s="9" t="s">
        <v>444</v>
      </c>
      <c r="I148" s="9" t="s">
        <v>444</v>
      </c>
      <c r="J148" s="9" t="s">
        <v>444</v>
      </c>
      <c r="K148" s="9" t="s">
        <v>444</v>
      </c>
      <c r="L148" s="9" t="s">
        <v>444</v>
      </c>
      <c r="M148" s="9" t="s">
        <v>444</v>
      </c>
      <c r="N148" s="9" t="s">
        <v>444</v>
      </c>
      <c r="O148" s="9" t="s">
        <v>444</v>
      </c>
      <c r="P148" s="9" t="s">
        <v>444</v>
      </c>
      <c r="Q148" s="9" t="s">
        <v>444</v>
      </c>
      <c r="R148" s="9" t="s">
        <v>444</v>
      </c>
      <c r="S148" s="9" t="s">
        <v>444</v>
      </c>
      <c r="T148" s="9" t="s">
        <v>444</v>
      </c>
      <c r="U148" s="9" t="s">
        <v>444</v>
      </c>
      <c r="V148" s="9" t="s">
        <v>444</v>
      </c>
      <c r="W148" s="9" t="s">
        <v>444</v>
      </c>
      <c r="X148" s="9" t="s">
        <v>444</v>
      </c>
      <c r="Y148" s="9" t="s">
        <v>444</v>
      </c>
      <c r="Z148" s="9" t="s">
        <v>444</v>
      </c>
      <c r="AA148" s="9" t="s">
        <v>444</v>
      </c>
      <c r="AB148" s="9" t="s">
        <v>444</v>
      </c>
      <c r="AC148" s="9" t="s">
        <v>444</v>
      </c>
      <c r="AD148" s="9" t="s">
        <v>444</v>
      </c>
      <c r="AE148" s="54"/>
      <c r="AF148" s="9" t="s">
        <v>444</v>
      </c>
      <c r="AG148" s="9" t="s">
        <v>444</v>
      </c>
      <c r="AH148" s="9" t="s">
        <v>444</v>
      </c>
      <c r="AI148" s="9" t="s">
        <v>444</v>
      </c>
      <c r="AJ148" s="9" t="s">
        <v>444</v>
      </c>
      <c r="AK148" s="9" t="s">
        <v>444</v>
      </c>
      <c r="AL148" s="43" t="s">
        <v>49</v>
      </c>
    </row>
    <row r="149" spans="1:38" ht="26.25" hidden="1" customHeight="1" thickBot="1">
      <c r="A149" s="85"/>
      <c r="B149" s="43" t="s">
        <v>352</v>
      </c>
      <c r="C149" s="86" t="s">
        <v>359</v>
      </c>
      <c r="D149" s="87" t="s">
        <v>281</v>
      </c>
      <c r="E149" s="9" t="s">
        <v>444</v>
      </c>
      <c r="F149" s="9" t="s">
        <v>444</v>
      </c>
      <c r="G149" s="9" t="s">
        <v>444</v>
      </c>
      <c r="H149" s="9" t="s">
        <v>444</v>
      </c>
      <c r="I149" s="9" t="s">
        <v>444</v>
      </c>
      <c r="J149" s="9" t="s">
        <v>444</v>
      </c>
      <c r="K149" s="9" t="s">
        <v>444</v>
      </c>
      <c r="L149" s="9" t="s">
        <v>444</v>
      </c>
      <c r="M149" s="9" t="s">
        <v>444</v>
      </c>
      <c r="N149" s="9" t="s">
        <v>444</v>
      </c>
      <c r="O149" s="9" t="s">
        <v>444</v>
      </c>
      <c r="P149" s="9" t="s">
        <v>444</v>
      </c>
      <c r="Q149" s="9" t="s">
        <v>444</v>
      </c>
      <c r="R149" s="9" t="s">
        <v>444</v>
      </c>
      <c r="S149" s="9" t="s">
        <v>444</v>
      </c>
      <c r="T149" s="9" t="s">
        <v>444</v>
      </c>
      <c r="U149" s="9" t="s">
        <v>444</v>
      </c>
      <c r="V149" s="9" t="s">
        <v>444</v>
      </c>
      <c r="W149" s="9" t="s">
        <v>444</v>
      </c>
      <c r="X149" s="9" t="s">
        <v>444</v>
      </c>
      <c r="Y149" s="9" t="s">
        <v>444</v>
      </c>
      <c r="Z149" s="9" t="s">
        <v>444</v>
      </c>
      <c r="AA149" s="9" t="s">
        <v>444</v>
      </c>
      <c r="AB149" s="9" t="s">
        <v>444</v>
      </c>
      <c r="AC149" s="9" t="s">
        <v>444</v>
      </c>
      <c r="AD149" s="9" t="s">
        <v>444</v>
      </c>
      <c r="AE149" s="54"/>
      <c r="AF149" s="9" t="s">
        <v>444</v>
      </c>
      <c r="AG149" s="9" t="s">
        <v>444</v>
      </c>
      <c r="AH149" s="9" t="s">
        <v>444</v>
      </c>
      <c r="AI149" s="9" t="s">
        <v>444</v>
      </c>
      <c r="AJ149" s="9" t="s">
        <v>444</v>
      </c>
      <c r="AK149" s="9" t="s">
        <v>444</v>
      </c>
      <c r="AL149" s="43" t="s">
        <v>413</v>
      </c>
    </row>
    <row r="150" spans="1:38" ht="26.25" hidden="1" customHeight="1" thickBot="1">
      <c r="A150" s="85" t="s">
        <v>430</v>
      </c>
      <c r="B150" s="43" t="s">
        <v>353</v>
      </c>
      <c r="C150" s="86" t="s">
        <v>360</v>
      </c>
      <c r="D150" s="87" t="s">
        <v>281</v>
      </c>
      <c r="E150" s="9" t="s">
        <v>444</v>
      </c>
      <c r="F150" s="9" t="s">
        <v>444</v>
      </c>
      <c r="G150" s="9" t="s">
        <v>444</v>
      </c>
      <c r="H150" s="9" t="s">
        <v>444</v>
      </c>
      <c r="I150" s="9" t="s">
        <v>444</v>
      </c>
      <c r="J150" s="9" t="s">
        <v>444</v>
      </c>
      <c r="K150" s="9" t="s">
        <v>444</v>
      </c>
      <c r="L150" s="9" t="s">
        <v>444</v>
      </c>
      <c r="M150" s="9" t="s">
        <v>444</v>
      </c>
      <c r="N150" s="9" t="s">
        <v>444</v>
      </c>
      <c r="O150" s="9" t="s">
        <v>444</v>
      </c>
      <c r="P150" s="9" t="s">
        <v>444</v>
      </c>
      <c r="Q150" s="9" t="s">
        <v>444</v>
      </c>
      <c r="R150" s="9" t="s">
        <v>444</v>
      </c>
      <c r="S150" s="9" t="s">
        <v>444</v>
      </c>
      <c r="T150" s="9" t="s">
        <v>444</v>
      </c>
      <c r="U150" s="9" t="s">
        <v>444</v>
      </c>
      <c r="V150" s="9" t="s">
        <v>444</v>
      </c>
      <c r="W150" s="9" t="s">
        <v>444</v>
      </c>
      <c r="X150" s="9" t="s">
        <v>444</v>
      </c>
      <c r="Y150" s="9" t="s">
        <v>444</v>
      </c>
      <c r="Z150" s="9" t="s">
        <v>444</v>
      </c>
      <c r="AA150" s="9" t="s">
        <v>444</v>
      </c>
      <c r="AB150" s="9" t="s">
        <v>444</v>
      </c>
      <c r="AC150" s="9" t="s">
        <v>444</v>
      </c>
      <c r="AD150" s="9" t="s">
        <v>444</v>
      </c>
      <c r="AE150" s="54"/>
      <c r="AF150" s="9" t="s">
        <v>444</v>
      </c>
      <c r="AG150" s="9" t="s">
        <v>444</v>
      </c>
      <c r="AH150" s="9" t="s">
        <v>444</v>
      </c>
      <c r="AI150" s="9" t="s">
        <v>444</v>
      </c>
      <c r="AJ150" s="9" t="s">
        <v>444</v>
      </c>
      <c r="AK150" s="9" t="s">
        <v>444</v>
      </c>
      <c r="AL150" s="43" t="s">
        <v>413</v>
      </c>
    </row>
    <row r="151" spans="1:38" ht="15" customHeight="1" thickBot="1">
      <c r="A151" s="93"/>
      <c r="B151" s="94"/>
      <c r="C151" s="94"/>
      <c r="D151" s="84"/>
      <c r="E151"/>
      <c r="F151"/>
      <c r="G151"/>
      <c r="H151"/>
      <c r="I151"/>
      <c r="J151"/>
      <c r="K151"/>
      <c r="L151"/>
      <c r="M151"/>
      <c r="N151"/>
      <c r="O151" s="84"/>
      <c r="P151" s="84"/>
      <c r="Q151" s="84"/>
      <c r="R151" s="84"/>
      <c r="S151" s="84"/>
      <c r="T151" s="84"/>
      <c r="U151" s="84"/>
      <c r="V151" s="84"/>
      <c r="W151" s="84"/>
      <c r="X151" s="84"/>
      <c r="Y151" s="84"/>
      <c r="Z151" s="84"/>
      <c r="AA151" s="84"/>
      <c r="AB151" s="84"/>
      <c r="AC151" s="84"/>
      <c r="AD151" s="84"/>
      <c r="AE151" s="57"/>
      <c r="AF151" s="84"/>
      <c r="AG151" s="84"/>
      <c r="AH151" s="84"/>
      <c r="AI151" s="84"/>
      <c r="AJ151" s="84"/>
      <c r="AK151" s="84"/>
      <c r="AL151" s="46"/>
    </row>
    <row r="152" spans="1:38" ht="26.25" customHeight="1" thickBot="1">
      <c r="A152" s="88"/>
      <c r="B152" s="44" t="s">
        <v>325</v>
      </c>
      <c r="C152" s="89" t="s">
        <v>369</v>
      </c>
      <c r="D152" s="88"/>
      <c r="E152" s="88" t="s">
        <v>444</v>
      </c>
      <c r="F152" s="88" t="s">
        <v>444</v>
      </c>
      <c r="G152" s="88" t="s">
        <v>444</v>
      </c>
      <c r="H152" s="88" t="s">
        <v>444</v>
      </c>
      <c r="I152" s="88" t="s">
        <v>444</v>
      </c>
      <c r="J152" s="88" t="s">
        <v>444</v>
      </c>
      <c r="K152" s="88" t="s">
        <v>444</v>
      </c>
      <c r="L152" s="88" t="s">
        <v>444</v>
      </c>
      <c r="M152" s="88" t="s">
        <v>444</v>
      </c>
      <c r="N152" s="88" t="s">
        <v>444</v>
      </c>
      <c r="O152" s="88" t="s">
        <v>444</v>
      </c>
      <c r="P152" s="88" t="s">
        <v>444</v>
      </c>
      <c r="Q152" s="88" t="s">
        <v>444</v>
      </c>
      <c r="R152" s="88" t="s">
        <v>444</v>
      </c>
      <c r="S152" s="88" t="s">
        <v>444</v>
      </c>
      <c r="T152" s="88" t="s">
        <v>444</v>
      </c>
      <c r="U152" s="88" t="s">
        <v>444</v>
      </c>
      <c r="V152" s="88" t="s">
        <v>444</v>
      </c>
      <c r="W152" s="88" t="s">
        <v>444</v>
      </c>
      <c r="X152" s="88" t="s">
        <v>444</v>
      </c>
      <c r="Y152" s="88" t="s">
        <v>444</v>
      </c>
      <c r="Z152" s="88" t="s">
        <v>444</v>
      </c>
      <c r="AA152" s="88" t="s">
        <v>444</v>
      </c>
      <c r="AB152" s="88" t="s">
        <v>444</v>
      </c>
      <c r="AC152" s="88" t="s">
        <v>444</v>
      </c>
      <c r="AD152" s="88" t="s">
        <v>444</v>
      </c>
      <c r="AE152" s="170"/>
      <c r="AF152" s="88" t="s">
        <v>444</v>
      </c>
      <c r="AG152" s="88" t="s">
        <v>444</v>
      </c>
      <c r="AH152" s="88" t="s">
        <v>444</v>
      </c>
      <c r="AI152" s="88" t="s">
        <v>444</v>
      </c>
      <c r="AJ152" s="88" t="s">
        <v>444</v>
      </c>
      <c r="AK152" s="88" t="s">
        <v>442</v>
      </c>
      <c r="AL152" s="44"/>
    </row>
    <row r="153" spans="1:38" ht="37.5" customHeight="1" thickBot="1">
      <c r="A153" s="90"/>
      <c r="B153" s="91" t="s">
        <v>367</v>
      </c>
      <c r="C153" s="92" t="s">
        <v>364</v>
      </c>
      <c r="D153" s="90" t="s">
        <v>297</v>
      </c>
      <c r="E153" s="11">
        <f t="shared" ref="E153:AD153" si="5">SUM(E$141, E$152, IF(AND(ISNUMBER(SEARCH($B$4,"AT|BE|CH|GB|IE|LT|LU|NL")),SUM(E$144:E$150)&gt;0),SUM(E$144:E$150)-SUM(E$27:E$33),0))</f>
        <v>23.472846229493321</v>
      </c>
      <c r="F153" s="11">
        <f t="shared" si="5"/>
        <v>28.35832697429024</v>
      </c>
      <c r="G153" s="11">
        <f t="shared" si="5"/>
        <v>54.719776448260554</v>
      </c>
      <c r="H153" s="11">
        <f t="shared" si="5"/>
        <v>9.6448081139925499</v>
      </c>
      <c r="I153" s="11">
        <f t="shared" si="5"/>
        <v>8.9353465152636993</v>
      </c>
      <c r="J153" s="11">
        <f t="shared" si="5"/>
        <v>14.139994685949876</v>
      </c>
      <c r="K153" s="11">
        <f t="shared" si="5"/>
        <v>18.386395112472361</v>
      </c>
      <c r="L153" s="11">
        <f t="shared" si="5"/>
        <v>1.0212218158121158</v>
      </c>
      <c r="M153" s="11">
        <f t="shared" si="5"/>
        <v>55.580254247513096</v>
      </c>
      <c r="N153" s="11">
        <f t="shared" si="5"/>
        <v>2.6243010718333104</v>
      </c>
      <c r="O153" s="11">
        <f t="shared" si="5"/>
        <v>0.22218327306526517</v>
      </c>
      <c r="P153" s="11">
        <f t="shared" si="5"/>
        <v>0.25864494342963518</v>
      </c>
      <c r="Q153" s="11">
        <f t="shared" si="5"/>
        <v>0.46935443997271858</v>
      </c>
      <c r="R153" s="11">
        <f t="shared" si="5"/>
        <v>0.71306735393393517</v>
      </c>
      <c r="S153" s="11">
        <f t="shared" si="5"/>
        <v>2.6082386098378096</v>
      </c>
      <c r="T153" s="11">
        <f t="shared" si="5"/>
        <v>1.0258984445018549</v>
      </c>
      <c r="U153" s="11">
        <f t="shared" si="5"/>
        <v>1.326024240743833</v>
      </c>
      <c r="V153" s="11">
        <f t="shared" si="5"/>
        <v>7.786433125936389</v>
      </c>
      <c r="W153" s="11">
        <f t="shared" si="5"/>
        <v>51.533930079276907</v>
      </c>
      <c r="X153" s="11">
        <f t="shared" si="5"/>
        <v>1.2434917614675156</v>
      </c>
      <c r="Y153" s="11">
        <f t="shared" si="5"/>
        <v>1.3858897286904956</v>
      </c>
      <c r="Z153" s="11">
        <f t="shared" si="5"/>
        <v>0.5527308765015656</v>
      </c>
      <c r="AA153" s="11">
        <f t="shared" si="5"/>
        <v>0.67133964323514794</v>
      </c>
      <c r="AB153" s="11">
        <f t="shared" si="5"/>
        <v>3.9917983929397649</v>
      </c>
      <c r="AC153" s="11">
        <f t="shared" si="5"/>
        <v>2.0623080585037123</v>
      </c>
      <c r="AD153" s="11">
        <f t="shared" si="5"/>
        <v>228.68659395729895</v>
      </c>
      <c r="AE153" s="54"/>
      <c r="AF153" s="11"/>
      <c r="AG153" s="11"/>
      <c r="AH153" s="11"/>
      <c r="AI153" s="11"/>
      <c r="AJ153" s="11"/>
      <c r="AK153" s="11"/>
      <c r="AL153" s="45"/>
    </row>
    <row r="154" spans="1:38" ht="26.25" customHeight="1" thickBot="1">
      <c r="A154" s="88"/>
      <c r="B154" s="44" t="s">
        <v>326</v>
      </c>
      <c r="C154" s="89" t="s">
        <v>370</v>
      </c>
      <c r="D154" s="88" t="s">
        <v>320</v>
      </c>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55"/>
      <c r="AF154" s="10"/>
      <c r="AG154" s="10"/>
      <c r="AH154" s="10"/>
      <c r="AI154" s="10"/>
      <c r="AJ154" s="10"/>
      <c r="AK154" s="10"/>
      <c r="AL154" s="44"/>
    </row>
    <row r="155" spans="1:38" ht="37.5" customHeight="1" thickBot="1">
      <c r="A155" s="90"/>
      <c r="B155" s="91" t="s">
        <v>368</v>
      </c>
      <c r="C155" s="92" t="s">
        <v>365</v>
      </c>
      <c r="D155" s="90" t="s">
        <v>324</v>
      </c>
      <c r="E155" s="11">
        <f>SUM(E$141, E$154, -1 * IF(OR($B$6=2005,$B$6&gt;=2020),SUM(E$99:E$122),0), IF(AND(ISNUMBER(SEARCH($B$4,"AT|BE|CH|GB|IE|LT|LU|NL")),SUM(E$144:E$150)&gt;0),SUM(E$144:E$150)-SUM(E$27:E$33),0))</f>
        <v>23.472846229493321</v>
      </c>
      <c r="F155" s="11">
        <f>SUM(F$141, F$154, -1 * IF(OR($B$6=2005,$B$6&gt;=2020),SUM(F$99:F$122),0), IF(AND(ISNUMBER(SEARCH($B$4,"AT|BE|CH|GB|IE|LT|LU|NL")),SUM(F$144:F$150)&gt;0),SUM(F$144:F$150)-SUM(F$27:F$33),0))</f>
        <v>28.35832697429024</v>
      </c>
      <c r="G155" s="11">
        <f t="shared" ref="G155:AD155" si="6">SUM(G$141, G$154, IF(AND(ISNUMBER(SEARCH($B$4,"AT|BE|CH|GB|IE|LT|LU|NL")),SUM(G$144:G$150)&gt;0),SUM(G$144:G$150)-SUM(G$27:G$33),0))</f>
        <v>54.719776448260554</v>
      </c>
      <c r="H155" s="11">
        <f t="shared" si="6"/>
        <v>9.6448081139925499</v>
      </c>
      <c r="I155" s="11">
        <f t="shared" si="6"/>
        <v>8.9353465152636993</v>
      </c>
      <c r="J155" s="11">
        <f t="shared" si="6"/>
        <v>14.139994685949876</v>
      </c>
      <c r="K155" s="11">
        <f t="shared" si="6"/>
        <v>18.386395112472361</v>
      </c>
      <c r="L155" s="11">
        <f t="shared" si="6"/>
        <v>1.0212218158121158</v>
      </c>
      <c r="M155" s="11">
        <f t="shared" si="6"/>
        <v>55.580254247513096</v>
      </c>
      <c r="N155" s="11">
        <f t="shared" si="6"/>
        <v>2.6243010718333104</v>
      </c>
      <c r="O155" s="11">
        <f t="shared" si="6"/>
        <v>0.22218327306526517</v>
      </c>
      <c r="P155" s="11">
        <f t="shared" si="6"/>
        <v>0.25864494342963518</v>
      </c>
      <c r="Q155" s="11">
        <f t="shared" si="6"/>
        <v>0.46935443997271858</v>
      </c>
      <c r="R155" s="11">
        <f t="shared" si="6"/>
        <v>0.71306735393393517</v>
      </c>
      <c r="S155" s="11">
        <f t="shared" si="6"/>
        <v>2.6082386098378096</v>
      </c>
      <c r="T155" s="11">
        <f t="shared" si="6"/>
        <v>1.0258984445018549</v>
      </c>
      <c r="U155" s="11">
        <f t="shared" si="6"/>
        <v>1.326024240743833</v>
      </c>
      <c r="V155" s="11">
        <f t="shared" si="6"/>
        <v>7.786433125936389</v>
      </c>
      <c r="W155" s="11">
        <f t="shared" si="6"/>
        <v>51.533930079276907</v>
      </c>
      <c r="X155" s="11">
        <f t="shared" si="6"/>
        <v>1.2434917614675156</v>
      </c>
      <c r="Y155" s="11">
        <f t="shared" si="6"/>
        <v>1.3858897286904956</v>
      </c>
      <c r="Z155" s="11">
        <f t="shared" si="6"/>
        <v>0.5527308765015656</v>
      </c>
      <c r="AA155" s="11">
        <f t="shared" si="6"/>
        <v>0.67133964323514794</v>
      </c>
      <c r="AB155" s="11">
        <f t="shared" si="6"/>
        <v>3.9917983929397649</v>
      </c>
      <c r="AC155" s="11">
        <f t="shared" si="6"/>
        <v>2.0623080585037123</v>
      </c>
      <c r="AD155" s="11">
        <f t="shared" si="6"/>
        <v>228.68659395729895</v>
      </c>
      <c r="AE155" s="56"/>
      <c r="AF155" s="11"/>
      <c r="AG155" s="11"/>
      <c r="AH155" s="11"/>
      <c r="AI155" s="11"/>
      <c r="AJ155" s="11"/>
      <c r="AK155" s="11"/>
      <c r="AL155" s="45"/>
    </row>
    <row r="156" spans="1:38" ht="15" customHeight="1" thickBot="1">
      <c r="A156" s="93"/>
      <c r="B156" s="94"/>
      <c r="C156" s="94"/>
      <c r="D156" s="84"/>
      <c r="E156"/>
      <c r="F156"/>
      <c r="G156"/>
      <c r="H156"/>
      <c r="I156"/>
      <c r="J156"/>
      <c r="K156"/>
      <c r="L156"/>
      <c r="M156"/>
      <c r="N156"/>
      <c r="O156" s="84"/>
      <c r="P156" s="84"/>
      <c r="Q156" s="84"/>
      <c r="R156" s="84"/>
      <c r="S156" s="84"/>
      <c r="T156" s="84"/>
      <c r="U156" s="84"/>
      <c r="V156" s="84"/>
      <c r="W156" s="84"/>
      <c r="X156" s="84"/>
      <c r="Y156" s="84"/>
      <c r="Z156" s="84"/>
      <c r="AA156" s="84"/>
      <c r="AB156" s="84"/>
      <c r="AC156" s="84"/>
      <c r="AD156" s="84"/>
      <c r="AE156" s="57"/>
      <c r="AF156" s="84"/>
      <c r="AG156" s="84"/>
      <c r="AH156" s="84"/>
      <c r="AI156" s="84"/>
      <c r="AJ156" s="84"/>
      <c r="AK156" s="84"/>
      <c r="AL156" s="46"/>
    </row>
    <row r="157" spans="1:38" ht="26.25" customHeight="1" thickBot="1">
      <c r="A157" s="95" t="s">
        <v>363</v>
      </c>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c r="AA157" s="96"/>
      <c r="AB157" s="96"/>
      <c r="AC157" s="96"/>
      <c r="AD157" s="96"/>
      <c r="AE157" s="58"/>
      <c r="AF157" s="96"/>
      <c r="AG157" s="96"/>
      <c r="AH157" s="96"/>
      <c r="AI157" s="96"/>
      <c r="AJ157" s="96"/>
      <c r="AK157" s="96"/>
      <c r="AL157" s="47"/>
    </row>
    <row r="158" spans="1:38" ht="26.25" customHeight="1" thickBot="1">
      <c r="A158" s="48" t="s">
        <v>327</v>
      </c>
      <c r="B158" s="48" t="s">
        <v>328</v>
      </c>
      <c r="C158" s="97" t="s">
        <v>329</v>
      </c>
      <c r="D158" s="98"/>
      <c r="E158" s="98">
        <v>7.9239452540000005E-2</v>
      </c>
      <c r="F158" s="98">
        <v>0.37638739956499995</v>
      </c>
      <c r="G158" s="98">
        <v>1.9809863135000001E-2</v>
      </c>
      <c r="H158" s="98" t="s">
        <v>443</v>
      </c>
      <c r="I158" s="98" t="s">
        <v>443</v>
      </c>
      <c r="J158" s="98" t="s">
        <v>443</v>
      </c>
      <c r="K158" s="98" t="s">
        <v>443</v>
      </c>
      <c r="L158" s="98" t="s">
        <v>443</v>
      </c>
      <c r="M158" s="98">
        <v>23.771835761999998</v>
      </c>
      <c r="N158" s="98" t="s">
        <v>443</v>
      </c>
      <c r="O158" s="98" t="s">
        <v>443</v>
      </c>
      <c r="P158" s="98" t="s">
        <v>443</v>
      </c>
      <c r="Q158" s="98" t="s">
        <v>443</v>
      </c>
      <c r="R158" s="98" t="s">
        <v>443</v>
      </c>
      <c r="S158" s="98" t="s">
        <v>443</v>
      </c>
      <c r="T158" s="98" t="s">
        <v>443</v>
      </c>
      <c r="U158" s="98" t="s">
        <v>443</v>
      </c>
      <c r="V158" s="98" t="s">
        <v>443</v>
      </c>
      <c r="W158" s="98" t="s">
        <v>443</v>
      </c>
      <c r="X158" s="98" t="s">
        <v>443</v>
      </c>
      <c r="Y158" s="98" t="s">
        <v>443</v>
      </c>
      <c r="Z158" s="98" t="s">
        <v>443</v>
      </c>
      <c r="AA158" s="98" t="s">
        <v>443</v>
      </c>
      <c r="AB158" s="98" t="s">
        <v>443</v>
      </c>
      <c r="AC158" s="98" t="s">
        <v>443</v>
      </c>
      <c r="AD158" s="98" t="s">
        <v>443</v>
      </c>
      <c r="AE158" s="54"/>
      <c r="AF158" s="98" t="s">
        <v>444</v>
      </c>
      <c r="AG158" s="98" t="s">
        <v>442</v>
      </c>
      <c r="AH158" s="98" t="s">
        <v>442</v>
      </c>
      <c r="AI158" s="98" t="s">
        <v>444</v>
      </c>
      <c r="AJ158" s="98" t="s">
        <v>442</v>
      </c>
      <c r="AK158" s="98">
        <v>854.20129838119999</v>
      </c>
      <c r="AL158" s="48" t="s">
        <v>49</v>
      </c>
    </row>
    <row r="159" spans="1:38" ht="26.25" customHeight="1" thickBot="1">
      <c r="A159" s="48" t="s">
        <v>327</v>
      </c>
      <c r="B159" s="48" t="s">
        <v>330</v>
      </c>
      <c r="C159" s="97" t="s">
        <v>331</v>
      </c>
      <c r="D159" s="98"/>
      <c r="E159" s="98" t="s">
        <v>442</v>
      </c>
      <c r="F159" s="98" t="s">
        <v>442</v>
      </c>
      <c r="G159" s="98" t="s">
        <v>442</v>
      </c>
      <c r="H159" s="98" t="s">
        <v>442</v>
      </c>
      <c r="I159" s="98" t="s">
        <v>442</v>
      </c>
      <c r="J159" s="98" t="s">
        <v>442</v>
      </c>
      <c r="K159" s="98" t="s">
        <v>442</v>
      </c>
      <c r="L159" s="98" t="s">
        <v>442</v>
      </c>
      <c r="M159" s="98" t="s">
        <v>442</v>
      </c>
      <c r="N159" s="98" t="s">
        <v>442</v>
      </c>
      <c r="O159" s="98" t="s">
        <v>442</v>
      </c>
      <c r="P159" s="98" t="s">
        <v>442</v>
      </c>
      <c r="Q159" s="98" t="s">
        <v>442</v>
      </c>
      <c r="R159" s="98" t="s">
        <v>442</v>
      </c>
      <c r="S159" s="98" t="s">
        <v>442</v>
      </c>
      <c r="T159" s="98" t="s">
        <v>442</v>
      </c>
      <c r="U159" s="98" t="s">
        <v>442</v>
      </c>
      <c r="V159" s="98" t="s">
        <v>442</v>
      </c>
      <c r="W159" s="98" t="s">
        <v>442</v>
      </c>
      <c r="X159" s="98" t="s">
        <v>442</v>
      </c>
      <c r="Y159" s="98" t="s">
        <v>442</v>
      </c>
      <c r="Z159" s="98" t="s">
        <v>442</v>
      </c>
      <c r="AA159" s="98" t="s">
        <v>442</v>
      </c>
      <c r="AB159" s="98" t="s">
        <v>442</v>
      </c>
      <c r="AC159" s="98" t="s">
        <v>442</v>
      </c>
      <c r="AD159" s="98" t="s">
        <v>442</v>
      </c>
      <c r="AE159" s="54"/>
      <c r="AF159" s="98" t="s">
        <v>444</v>
      </c>
      <c r="AG159" s="98" t="s">
        <v>442</v>
      </c>
      <c r="AH159" s="98" t="s">
        <v>442</v>
      </c>
      <c r="AI159" s="98" t="s">
        <v>444</v>
      </c>
      <c r="AJ159" s="98" t="s">
        <v>442</v>
      </c>
      <c r="AK159" s="98" t="s">
        <v>442</v>
      </c>
      <c r="AL159" s="48" t="s">
        <v>49</v>
      </c>
    </row>
    <row r="160" spans="1:38" ht="26.25" customHeight="1" thickBot="1">
      <c r="A160" s="48" t="s">
        <v>332</v>
      </c>
      <c r="B160" s="48" t="s">
        <v>333</v>
      </c>
      <c r="C160" s="97" t="s">
        <v>411</v>
      </c>
      <c r="D160" s="98"/>
      <c r="E160" s="98" t="s">
        <v>442</v>
      </c>
      <c r="F160" s="98" t="s">
        <v>442</v>
      </c>
      <c r="G160" s="98" t="s">
        <v>442</v>
      </c>
      <c r="H160" s="98" t="s">
        <v>442</v>
      </c>
      <c r="I160" s="98" t="s">
        <v>442</v>
      </c>
      <c r="J160" s="98" t="s">
        <v>442</v>
      </c>
      <c r="K160" s="98" t="s">
        <v>442</v>
      </c>
      <c r="L160" s="98" t="s">
        <v>442</v>
      </c>
      <c r="M160" s="98" t="s">
        <v>442</v>
      </c>
      <c r="N160" s="98" t="s">
        <v>442</v>
      </c>
      <c r="O160" s="98" t="s">
        <v>442</v>
      </c>
      <c r="P160" s="98" t="s">
        <v>442</v>
      </c>
      <c r="Q160" s="98" t="s">
        <v>442</v>
      </c>
      <c r="R160" s="98" t="s">
        <v>442</v>
      </c>
      <c r="S160" s="98" t="s">
        <v>442</v>
      </c>
      <c r="T160" s="98" t="s">
        <v>442</v>
      </c>
      <c r="U160" s="98" t="s">
        <v>442</v>
      </c>
      <c r="V160" s="98" t="s">
        <v>442</v>
      </c>
      <c r="W160" s="98" t="s">
        <v>442</v>
      </c>
      <c r="X160" s="98" t="s">
        <v>442</v>
      </c>
      <c r="Y160" s="98" t="s">
        <v>442</v>
      </c>
      <c r="Z160" s="98" t="s">
        <v>442</v>
      </c>
      <c r="AA160" s="98" t="s">
        <v>442</v>
      </c>
      <c r="AB160" s="98" t="s">
        <v>442</v>
      </c>
      <c r="AC160" s="98" t="s">
        <v>442</v>
      </c>
      <c r="AD160" s="98" t="s">
        <v>442</v>
      </c>
      <c r="AE160" s="54"/>
      <c r="AF160" s="98" t="s">
        <v>442</v>
      </c>
      <c r="AG160" s="98" t="s">
        <v>442</v>
      </c>
      <c r="AH160" s="98" t="s">
        <v>442</v>
      </c>
      <c r="AI160" s="98" t="s">
        <v>442</v>
      </c>
      <c r="AJ160" s="98" t="s">
        <v>442</v>
      </c>
      <c r="AK160" s="98" t="s">
        <v>442</v>
      </c>
      <c r="AL160" s="48" t="s">
        <v>49</v>
      </c>
    </row>
    <row r="161" spans="1:38" ht="26.25" customHeight="1" thickBot="1">
      <c r="A161" s="48" t="s">
        <v>334</v>
      </c>
      <c r="B161" s="48" t="s">
        <v>335</v>
      </c>
      <c r="C161" s="97" t="s">
        <v>336</v>
      </c>
      <c r="D161" s="98"/>
      <c r="E161" s="98" t="s">
        <v>444</v>
      </c>
      <c r="F161" s="98" t="s">
        <v>444</v>
      </c>
      <c r="G161" s="98" t="s">
        <v>444</v>
      </c>
      <c r="H161" s="98" t="s">
        <v>444</v>
      </c>
      <c r="I161" s="98" t="s">
        <v>444</v>
      </c>
      <c r="J161" s="98" t="s">
        <v>444</v>
      </c>
      <c r="K161" s="98" t="s">
        <v>444</v>
      </c>
      <c r="L161" s="98" t="s">
        <v>444</v>
      </c>
      <c r="M161" s="98" t="s">
        <v>444</v>
      </c>
      <c r="N161" s="98" t="s">
        <v>444</v>
      </c>
      <c r="O161" s="98" t="s">
        <v>444</v>
      </c>
      <c r="P161" s="98" t="s">
        <v>444</v>
      </c>
      <c r="Q161" s="98" t="s">
        <v>444</v>
      </c>
      <c r="R161" s="98" t="s">
        <v>444</v>
      </c>
      <c r="S161" s="98" t="s">
        <v>444</v>
      </c>
      <c r="T161" s="98" t="s">
        <v>444</v>
      </c>
      <c r="U161" s="98" t="s">
        <v>444</v>
      </c>
      <c r="V161" s="98" t="s">
        <v>444</v>
      </c>
      <c r="W161" s="98" t="s">
        <v>444</v>
      </c>
      <c r="X161" s="98" t="s">
        <v>444</v>
      </c>
      <c r="Y161" s="98" t="s">
        <v>444</v>
      </c>
      <c r="Z161" s="98" t="s">
        <v>444</v>
      </c>
      <c r="AA161" s="98" t="s">
        <v>444</v>
      </c>
      <c r="AB161" s="98" t="s">
        <v>442</v>
      </c>
      <c r="AC161" s="98" t="s">
        <v>442</v>
      </c>
      <c r="AD161" s="98" t="s">
        <v>442</v>
      </c>
      <c r="AE161" s="54"/>
      <c r="AF161" s="98" t="s">
        <v>442</v>
      </c>
      <c r="AG161" s="98" t="s">
        <v>442</v>
      </c>
      <c r="AH161" s="98" t="s">
        <v>442</v>
      </c>
      <c r="AI161" s="98" t="s">
        <v>442</v>
      </c>
      <c r="AJ161" s="98" t="s">
        <v>442</v>
      </c>
      <c r="AK161" s="98" t="s">
        <v>442</v>
      </c>
      <c r="AL161" s="48" t="s">
        <v>49</v>
      </c>
    </row>
    <row r="162" spans="1:38" ht="26.25" customHeight="1" thickBot="1">
      <c r="A162" s="49" t="s">
        <v>334</v>
      </c>
      <c r="B162" s="49" t="s">
        <v>337</v>
      </c>
      <c r="C162" s="99" t="s">
        <v>338</v>
      </c>
      <c r="D162" s="100"/>
      <c r="E162" s="98" t="s">
        <v>444</v>
      </c>
      <c r="F162" s="98" t="s">
        <v>444</v>
      </c>
      <c r="G162" s="98" t="s">
        <v>444</v>
      </c>
      <c r="H162" s="98" t="s">
        <v>444</v>
      </c>
      <c r="I162" s="98" t="s">
        <v>444</v>
      </c>
      <c r="J162" s="98" t="s">
        <v>444</v>
      </c>
      <c r="K162" s="98" t="s">
        <v>444</v>
      </c>
      <c r="L162" s="98" t="s">
        <v>444</v>
      </c>
      <c r="M162" s="98" t="s">
        <v>444</v>
      </c>
      <c r="N162" s="98" t="s">
        <v>444</v>
      </c>
      <c r="O162" s="98" t="s">
        <v>444</v>
      </c>
      <c r="P162" s="98" t="s">
        <v>444</v>
      </c>
      <c r="Q162" s="98" t="s">
        <v>444</v>
      </c>
      <c r="R162" s="98" t="s">
        <v>444</v>
      </c>
      <c r="S162" s="98" t="s">
        <v>444</v>
      </c>
      <c r="T162" s="98" t="s">
        <v>444</v>
      </c>
      <c r="U162" s="98" t="s">
        <v>444</v>
      </c>
      <c r="V162" s="98" t="s">
        <v>444</v>
      </c>
      <c r="W162" s="98" t="s">
        <v>444</v>
      </c>
      <c r="X162" s="98" t="s">
        <v>444</v>
      </c>
      <c r="Y162" s="98" t="s">
        <v>444</v>
      </c>
      <c r="Z162" s="98" t="s">
        <v>444</v>
      </c>
      <c r="AA162" s="98" t="s">
        <v>444</v>
      </c>
      <c r="AB162" s="98" t="s">
        <v>442</v>
      </c>
      <c r="AC162" s="98" t="s">
        <v>442</v>
      </c>
      <c r="AD162" s="98" t="s">
        <v>442</v>
      </c>
      <c r="AE162" s="54"/>
      <c r="AF162" s="98" t="s">
        <v>442</v>
      </c>
      <c r="AG162" s="98" t="s">
        <v>442</v>
      </c>
      <c r="AH162" s="98" t="s">
        <v>442</v>
      </c>
      <c r="AI162" s="98" t="s">
        <v>442</v>
      </c>
      <c r="AJ162" s="98" t="s">
        <v>442</v>
      </c>
      <c r="AK162" s="98" t="s">
        <v>442</v>
      </c>
      <c r="AL162" s="49" t="s">
        <v>412</v>
      </c>
    </row>
    <row r="163" spans="1:38" ht="26.25" customHeight="1" thickBot="1">
      <c r="A163" s="50" t="s">
        <v>339</v>
      </c>
      <c r="B163" s="50" t="s">
        <v>340</v>
      </c>
      <c r="C163" s="101" t="s">
        <v>341</v>
      </c>
      <c r="D163" s="102"/>
      <c r="E163" s="102" t="s">
        <v>442</v>
      </c>
      <c r="F163" s="102" t="s">
        <v>442</v>
      </c>
      <c r="G163" s="102" t="s">
        <v>442</v>
      </c>
      <c r="H163" s="102" t="s">
        <v>442</v>
      </c>
      <c r="I163" s="102" t="s">
        <v>442</v>
      </c>
      <c r="J163" s="102" t="s">
        <v>442</v>
      </c>
      <c r="K163" s="102" t="s">
        <v>442</v>
      </c>
      <c r="L163" s="102" t="s">
        <v>442</v>
      </c>
      <c r="M163" s="102" t="s">
        <v>442</v>
      </c>
      <c r="N163" s="102" t="s">
        <v>442</v>
      </c>
      <c r="O163" s="102" t="s">
        <v>442</v>
      </c>
      <c r="P163" s="102" t="s">
        <v>442</v>
      </c>
      <c r="Q163" s="102" t="s">
        <v>442</v>
      </c>
      <c r="R163" s="102" t="s">
        <v>442</v>
      </c>
      <c r="S163" s="102" t="s">
        <v>442</v>
      </c>
      <c r="T163" s="102" t="s">
        <v>442</v>
      </c>
      <c r="U163" s="102" t="s">
        <v>442</v>
      </c>
      <c r="V163" s="102" t="s">
        <v>442</v>
      </c>
      <c r="W163" s="102" t="s">
        <v>442</v>
      </c>
      <c r="X163" s="102" t="s">
        <v>442</v>
      </c>
      <c r="Y163" s="102" t="s">
        <v>442</v>
      </c>
      <c r="Z163" s="102" t="s">
        <v>442</v>
      </c>
      <c r="AA163" s="102" t="s">
        <v>442</v>
      </c>
      <c r="AB163" s="102" t="s">
        <v>442</v>
      </c>
      <c r="AC163" s="102" t="s">
        <v>442</v>
      </c>
      <c r="AD163" s="102" t="s">
        <v>442</v>
      </c>
      <c r="AE163" s="54"/>
      <c r="AF163" s="102" t="s">
        <v>442</v>
      </c>
      <c r="AG163" s="102" t="s">
        <v>442</v>
      </c>
      <c r="AH163" s="102" t="s">
        <v>442</v>
      </c>
      <c r="AI163" s="102" t="s">
        <v>442</v>
      </c>
      <c r="AJ163" s="102" t="s">
        <v>442</v>
      </c>
      <c r="AK163" s="102" t="s">
        <v>442</v>
      </c>
      <c r="AL163" s="50" t="s">
        <v>412</v>
      </c>
    </row>
    <row r="164" spans="1:38" ht="26.25" customHeight="1" thickBot="1">
      <c r="A164" s="50" t="s">
        <v>339</v>
      </c>
      <c r="B164" s="50" t="s">
        <v>342</v>
      </c>
      <c r="C164" s="101" t="s">
        <v>343</v>
      </c>
      <c r="D164" s="102"/>
      <c r="E164" s="102">
        <v>1.3405</v>
      </c>
      <c r="F164" s="102">
        <v>4.0214999999999996</v>
      </c>
      <c r="G164" s="102">
        <v>0.2681</v>
      </c>
      <c r="H164" s="102">
        <v>0.2681</v>
      </c>
      <c r="I164" s="102">
        <v>0.57505909230000007</v>
      </c>
      <c r="J164" s="102">
        <v>0.7028500017</v>
      </c>
      <c r="K164" s="102">
        <v>1.0862227299</v>
      </c>
      <c r="L164" s="102">
        <v>5.1755318307000003E-2</v>
      </c>
      <c r="M164" s="102">
        <v>40.215000000000003</v>
      </c>
      <c r="N164" s="102" t="s">
        <v>443</v>
      </c>
      <c r="O164" s="102" t="s">
        <v>443</v>
      </c>
      <c r="P164" s="102" t="s">
        <v>443</v>
      </c>
      <c r="Q164" s="102" t="s">
        <v>443</v>
      </c>
      <c r="R164" s="102" t="s">
        <v>443</v>
      </c>
      <c r="S164" s="102" t="s">
        <v>443</v>
      </c>
      <c r="T164" s="102" t="s">
        <v>443</v>
      </c>
      <c r="U164" s="102" t="s">
        <v>443</v>
      </c>
      <c r="V164" s="102" t="s">
        <v>443</v>
      </c>
      <c r="W164" s="102" t="s">
        <v>443</v>
      </c>
      <c r="X164" s="102" t="s">
        <v>443</v>
      </c>
      <c r="Y164" s="102" t="s">
        <v>443</v>
      </c>
      <c r="Z164" s="102" t="s">
        <v>443</v>
      </c>
      <c r="AA164" s="102" t="s">
        <v>443</v>
      </c>
      <c r="AB164" s="102" t="s">
        <v>443</v>
      </c>
      <c r="AC164" s="102" t="s">
        <v>443</v>
      </c>
      <c r="AD164" s="102" t="s">
        <v>443</v>
      </c>
      <c r="AE164" s="54"/>
      <c r="AF164" s="102" t="s">
        <v>442</v>
      </c>
      <c r="AG164" s="102" t="s">
        <v>442</v>
      </c>
      <c r="AH164" s="102" t="s">
        <v>442</v>
      </c>
      <c r="AI164" s="102" t="s">
        <v>442</v>
      </c>
      <c r="AJ164" s="102" t="s">
        <v>442</v>
      </c>
      <c r="AK164" s="102">
        <v>13405</v>
      </c>
      <c r="AL164" s="50" t="s">
        <v>344</v>
      </c>
    </row>
    <row r="165" spans="1:38" ht="26.25" customHeight="1" thickBot="1">
      <c r="A165" s="50" t="s">
        <v>339</v>
      </c>
      <c r="B165" s="50" t="s">
        <v>345</v>
      </c>
      <c r="C165" s="101" t="s">
        <v>346</v>
      </c>
      <c r="D165" s="102"/>
      <c r="E165" s="102" t="s">
        <v>444</v>
      </c>
      <c r="F165" s="102" t="s">
        <v>444</v>
      </c>
      <c r="G165" s="102" t="s">
        <v>444</v>
      </c>
      <c r="H165" s="102" t="s">
        <v>444</v>
      </c>
      <c r="I165" s="102" t="s">
        <v>444</v>
      </c>
      <c r="J165" s="102" t="s">
        <v>444</v>
      </c>
      <c r="K165" s="102" t="s">
        <v>444</v>
      </c>
      <c r="L165" s="102" t="s">
        <v>444</v>
      </c>
      <c r="M165" s="102" t="s">
        <v>444</v>
      </c>
      <c r="N165" s="102" t="s">
        <v>444</v>
      </c>
      <c r="O165" s="102" t="s">
        <v>444</v>
      </c>
      <c r="P165" s="102" t="s">
        <v>444</v>
      </c>
      <c r="Q165" s="102" t="s">
        <v>444</v>
      </c>
      <c r="R165" s="102" t="s">
        <v>444</v>
      </c>
      <c r="S165" s="102" t="s">
        <v>444</v>
      </c>
      <c r="T165" s="102" t="s">
        <v>444</v>
      </c>
      <c r="U165" s="102" t="s">
        <v>444</v>
      </c>
      <c r="V165" s="102" t="s">
        <v>444</v>
      </c>
      <c r="W165" s="102" t="s">
        <v>444</v>
      </c>
      <c r="X165" s="102" t="s">
        <v>444</v>
      </c>
      <c r="Y165" s="102" t="s">
        <v>444</v>
      </c>
      <c r="Z165" s="102" t="s">
        <v>444</v>
      </c>
      <c r="AA165" s="102" t="s">
        <v>444</v>
      </c>
      <c r="AB165" s="102" t="s">
        <v>444</v>
      </c>
      <c r="AC165" s="102" t="s">
        <v>444</v>
      </c>
      <c r="AD165" s="102" t="s">
        <v>444</v>
      </c>
      <c r="AE165" s="56"/>
      <c r="AF165" s="102" t="s">
        <v>442</v>
      </c>
      <c r="AG165" s="102" t="s">
        <v>442</v>
      </c>
      <c r="AH165" s="102" t="s">
        <v>442</v>
      </c>
      <c r="AI165" s="102" t="s">
        <v>442</v>
      </c>
      <c r="AJ165" s="102" t="s">
        <v>442</v>
      </c>
      <c r="AK165" s="102" t="s">
        <v>444</v>
      </c>
      <c r="AL165" s="50" t="s">
        <v>412</v>
      </c>
    </row>
    <row r="166" spans="1:38" ht="15" customHeight="1">
      <c r="D166" s="12"/>
      <c r="E166" s="12"/>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4"/>
      <c r="AG166" s="14"/>
      <c r="AH166" s="14"/>
      <c r="AI166" s="14"/>
      <c r="AJ166" s="14"/>
      <c r="AK166" s="14"/>
      <c r="AL166" s="18"/>
    </row>
    <row r="167" spans="1:38" s="113" customFormat="1" ht="52.5" customHeight="1">
      <c r="A167" s="270" t="s">
        <v>371</v>
      </c>
      <c r="B167" s="270"/>
      <c r="C167" s="270"/>
      <c r="D167" s="270"/>
      <c r="E167" s="270"/>
      <c r="F167" s="270"/>
      <c r="G167" s="270"/>
      <c r="H167" s="111"/>
      <c r="I167" s="112"/>
      <c r="J167" s="112"/>
      <c r="K167" s="112"/>
      <c r="L167" s="112"/>
      <c r="M167" s="112"/>
      <c r="N167" s="112"/>
      <c r="O167" s="112"/>
      <c r="P167" s="112"/>
      <c r="Q167" s="112"/>
      <c r="R167" s="112"/>
      <c r="S167" s="112"/>
      <c r="T167" s="112"/>
      <c r="U167" s="112"/>
      <c r="AC167" s="114"/>
      <c r="AD167" s="114"/>
      <c r="AG167" s="115"/>
      <c r="AH167" s="115"/>
      <c r="AI167" s="115"/>
      <c r="AJ167" s="115"/>
      <c r="AK167" s="115"/>
      <c r="AL167" s="115"/>
    </row>
    <row r="168" spans="1:38" s="116" customFormat="1" ht="63.75" customHeight="1">
      <c r="A168" s="270" t="s">
        <v>375</v>
      </c>
      <c r="B168" s="270"/>
      <c r="C168" s="270"/>
      <c r="D168" s="270"/>
      <c r="E168" s="270"/>
      <c r="F168" s="270"/>
      <c r="G168" s="270"/>
      <c r="H168" s="111"/>
      <c r="I168" s="112"/>
      <c r="J168"/>
      <c r="K168"/>
      <c r="L168"/>
      <c r="M168" s="112"/>
      <c r="N168" s="112"/>
      <c r="O168" s="112"/>
      <c r="P168" s="112"/>
      <c r="Q168" s="112"/>
      <c r="R168" s="112"/>
      <c r="S168" s="112"/>
      <c r="T168" s="112"/>
      <c r="U168" s="112"/>
    </row>
    <row r="169" spans="1:38" s="116" customFormat="1" ht="26.25" customHeight="1">
      <c r="A169" s="270" t="s">
        <v>372</v>
      </c>
      <c r="B169" s="270"/>
      <c r="C169" s="270"/>
      <c r="D169" s="270"/>
      <c r="E169" s="270"/>
      <c r="F169" s="270"/>
      <c r="G169" s="270"/>
      <c r="H169" s="111"/>
      <c r="I169" s="112"/>
      <c r="J169"/>
      <c r="K169"/>
      <c r="L169"/>
      <c r="M169" s="112"/>
      <c r="N169" s="112"/>
      <c r="O169" s="112"/>
      <c r="P169" s="112"/>
      <c r="Q169" s="112"/>
      <c r="R169" s="112"/>
      <c r="S169" s="112"/>
      <c r="T169" s="112"/>
      <c r="U169" s="112"/>
    </row>
    <row r="170" spans="1:38" s="113" customFormat="1" ht="26.25" customHeight="1">
      <c r="A170" s="270" t="s">
        <v>373</v>
      </c>
      <c r="B170" s="270"/>
      <c r="C170" s="270"/>
      <c r="D170" s="270"/>
      <c r="E170" s="270"/>
      <c r="F170" s="270"/>
      <c r="G170" s="270"/>
      <c r="H170" s="111"/>
      <c r="I170" s="112"/>
      <c r="J170"/>
      <c r="K170"/>
      <c r="L170"/>
      <c r="M170" s="112"/>
      <c r="N170" s="112"/>
      <c r="O170" s="112"/>
      <c r="P170" s="112"/>
      <c r="Q170" s="112"/>
      <c r="R170" s="112"/>
      <c r="S170" s="112"/>
      <c r="T170" s="112"/>
      <c r="U170" s="112"/>
      <c r="AC170" s="114"/>
      <c r="AD170" s="114"/>
      <c r="AG170" s="115"/>
      <c r="AH170" s="115"/>
      <c r="AI170" s="115"/>
      <c r="AJ170" s="115"/>
      <c r="AK170" s="115"/>
      <c r="AL170" s="115"/>
    </row>
    <row r="171" spans="1:38" s="116" customFormat="1" ht="52.5" customHeight="1">
      <c r="A171" s="270" t="s">
        <v>374</v>
      </c>
      <c r="B171" s="270"/>
      <c r="C171" s="270"/>
      <c r="D171" s="270"/>
      <c r="E171" s="270"/>
      <c r="F171" s="270"/>
      <c r="G171" s="270"/>
      <c r="H171" s="111"/>
      <c r="I171" s="112"/>
      <c r="J171"/>
      <c r="K171"/>
      <c r="L171"/>
      <c r="M171" s="112"/>
      <c r="N171" s="112"/>
      <c r="O171" s="112"/>
      <c r="P171" s="112"/>
      <c r="Q171" s="112"/>
      <c r="R171" s="112"/>
      <c r="S171" s="112"/>
      <c r="T171" s="112"/>
      <c r="U171" s="112"/>
    </row>
  </sheetData>
  <autoFilter ref="A10:AD150" xr:uid="{00000000-0001-0000-1F00-000000000000}">
    <filterColumn colId="1" showButton="0">
      <filters blank="1">
        <filter val="1A1a"/>
        <filter val="1A2a"/>
        <filter val="1A2b"/>
        <filter val="1A2gviii"/>
        <filter val="1B1a"/>
        <filter val="1B1b"/>
        <filter val="1B1c"/>
        <filter val="2A1"/>
        <filter val="2C1"/>
        <filter val="2C2"/>
        <filter val="5C1biii"/>
        <filter val="NATIONAL TOTAL"/>
        <filter val="NFR Code"/>
      </filters>
    </filterColumn>
    <filterColumn colId="2" showButton="0"/>
    <filterColumn colId="4" showButton="0"/>
    <filterColumn colId="5" showButton="0"/>
    <filterColumn colId="6" showButton="0"/>
    <filterColumn colId="8" showButton="0"/>
    <filterColumn colId="9" showButton="0"/>
    <filterColumn colId="10" showButton="0"/>
    <filterColumn colId="13" showButton="0"/>
    <filterColumn colId="14" showButton="0"/>
    <filterColumn colId="16" showButton="0"/>
    <filterColumn colId="17" showButton="0"/>
    <filterColumn colId="18" showButton="0"/>
    <filterColumn colId="19" showButton="0"/>
    <filterColumn colId="20" showButton="0"/>
    <filterColumn colId="22" showButton="0"/>
    <filterColumn colId="23" showButton="0"/>
    <filterColumn colId="24" showButton="0"/>
    <filterColumn colId="25" showButton="0"/>
    <filterColumn colId="26" showButton="0"/>
    <filterColumn colId="27" showButton="0"/>
    <filterColumn colId="28" showButton="0"/>
  </autoFilter>
  <mergeCells count="15">
    <mergeCell ref="A169:G169"/>
    <mergeCell ref="A170:G170"/>
    <mergeCell ref="A171:G171"/>
    <mergeCell ref="Q10:V11"/>
    <mergeCell ref="W10:AD10"/>
    <mergeCell ref="AF10:AL11"/>
    <mergeCell ref="X11:AB11"/>
    <mergeCell ref="A167:G167"/>
    <mergeCell ref="A168:G168"/>
    <mergeCell ref="A10:A12"/>
    <mergeCell ref="B10:D12"/>
    <mergeCell ref="E10:H11"/>
    <mergeCell ref="I10:L11"/>
    <mergeCell ref="M10:M11"/>
    <mergeCell ref="N10:P11"/>
  </mergeCells>
  <pageMargins left="0.7" right="0.7" top="0.75" bottom="0.75" header="0.3" footer="0.3"/>
  <pageSetup paperSize="9" orientation="portrait" horizontalDpi="4294967294" verticalDpi="4294967294" r:id="rId1"/>
  <ignoredErrors>
    <ignoredError sqref="E16 F141:AD141 AF16:AL16 AL14 AF22:AL22 AL17 AL18 AL19:AL21 AL31 AL23 AL24 AL25 AL26 AL27 AL28 AL29 AL30 AF35:AL35 AL32 AL33 AL34 AF37:AL38 AL36 AF45:AL46 AL39 AF40 AL40 AL41 AF42 AI42 AL42 AH43 AL43 AL44 AF49:AL51 AL47 AL48 AF54:AL54 AL53 AF59:AJ59 AL56 AL57 AF63:AL67 AL60 AL61 AF71:AL71 AF68:AJ69 AL68:AL69 AK70:AL70 AF75:AL75 AL72 AL74 AF77:AJ77 AL76 AF79:AL81 AL78 AF92:AL92 AL82 AL84 AL87 AL91 AL88 AL89 AL90 AF96:AL96 AL93 AL94 AL95 AF105:AJ105 AL97 AK98:AL98 AL101 AG103:AL103 AF111:AL111 AK106:AL106 AL110 AF115:AL115 AL112 AL113 AL118 AL116 AL114 AF122:AL124 AL119 AL117 AL120 AL121 AF128:AL130 AL125 AL126 AL127 AF132:AL134 AL131 AF138:AL140 AL135 AL86 E153:AD155 E94 E71 E75 AL85 E49:E50 AL58 E35 AL62 AL83 E98 AL102 E103 AG15 AI15:AL15 E22 E37:E38 E45:E46 AH40:AI40 E54 AF52:AJ52 AL52 E63 AF55:AJ55 AL55 AL59 E66:E69 AL73 E79 AL77 E81 E96 AL99 AL100 E106 AF104:AJ104 AL104 AL105 AL107 E111 AL108 AL109 E114:E115 E117:E118 E120 E122:E124 E127:E130 E132:E134 E138:E141 AF136:AJ136 AL136 AF137:AJ137 AL137" unlockedFormula="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filterMode="1"/>
  <dimension ref="A1:AL171"/>
  <sheetViews>
    <sheetView zoomScale="80" zoomScaleNormal="80" workbookViewId="0">
      <selection activeCell="E141" sqref="E141"/>
    </sheetView>
  </sheetViews>
  <sheetFormatPr defaultColWidth="8.85546875" defaultRowHeight="12.75"/>
  <cols>
    <col min="1" max="2" width="21.42578125" style="1" customWidth="1"/>
    <col min="3" max="3" width="46.42578125" style="15" customWidth="1"/>
    <col min="4" max="4" width="7.140625" style="1" customWidth="1"/>
    <col min="5" max="7" width="8.5703125" style="1" customWidth="1"/>
    <col min="8" max="9" width="8.5703125" style="1" hidden="1" customWidth="1"/>
    <col min="10" max="10" width="8.5703125" style="1" customWidth="1"/>
    <col min="11" max="13" width="8.5703125" style="1" hidden="1" customWidth="1"/>
    <col min="14" max="16" width="8.5703125" style="1" customWidth="1"/>
    <col min="17" max="24" width="8.5703125" style="1" hidden="1" customWidth="1"/>
    <col min="25" max="25" width="11.5703125" style="1" hidden="1" customWidth="1"/>
    <col min="26" max="30" width="8.5703125" style="1" hidden="1" customWidth="1"/>
    <col min="31" max="31" width="2.140625" style="1" customWidth="1"/>
    <col min="32" max="36" width="8.5703125" style="1" customWidth="1"/>
    <col min="37" max="37" width="14.85546875" style="1" customWidth="1"/>
    <col min="38" max="38" width="25.7109375" style="1" customWidth="1"/>
    <col min="39" max="16384" width="8.85546875" style="1"/>
  </cols>
  <sheetData>
    <row r="1" spans="1:38" ht="22.5" customHeight="1">
      <c r="A1" s="23" t="s">
        <v>362</v>
      </c>
      <c r="B1" s="24"/>
      <c r="C1" s="25"/>
    </row>
    <row r="2" spans="1:38">
      <c r="A2" s="26" t="s">
        <v>361</v>
      </c>
      <c r="B2" s="24"/>
      <c r="C2" s="25"/>
    </row>
    <row r="3" spans="1:38">
      <c r="B3" s="24"/>
      <c r="C3" s="25"/>
      <c r="F3" s="24"/>
      <c r="R3" s="2"/>
      <c r="S3" s="2"/>
      <c r="T3" s="2"/>
      <c r="U3" s="2"/>
      <c r="V3" s="2"/>
    </row>
    <row r="4" spans="1:38">
      <c r="A4" s="26" t="s">
        <v>0</v>
      </c>
      <c r="B4" s="17" t="s">
        <v>428</v>
      </c>
      <c r="C4" s="27" t="s">
        <v>1</v>
      </c>
      <c r="R4" s="2"/>
      <c r="S4" s="2"/>
      <c r="T4" s="2"/>
      <c r="U4" s="2"/>
      <c r="V4" s="2"/>
    </row>
    <row r="5" spans="1:38">
      <c r="A5" s="26" t="s">
        <v>2</v>
      </c>
      <c r="B5" s="185" t="s">
        <v>453</v>
      </c>
      <c r="C5" s="27" t="s">
        <v>3</v>
      </c>
      <c r="R5" s="2"/>
      <c r="S5" s="2"/>
      <c r="T5" s="2"/>
      <c r="U5" s="2"/>
      <c r="V5" s="2"/>
    </row>
    <row r="6" spans="1:38">
      <c r="A6" s="26" t="s">
        <v>4</v>
      </c>
      <c r="B6" s="17">
        <v>2018</v>
      </c>
      <c r="C6" s="27" t="s">
        <v>5</v>
      </c>
      <c r="R6" s="28"/>
      <c r="S6" s="28"/>
      <c r="T6" s="28"/>
      <c r="U6" s="28"/>
      <c r="V6" s="28"/>
    </row>
    <row r="7" spans="1:38">
      <c r="A7" s="26" t="s">
        <v>6</v>
      </c>
      <c r="B7" s="17" t="s">
        <v>450</v>
      </c>
      <c r="C7" s="27" t="s">
        <v>7</v>
      </c>
      <c r="R7" s="2"/>
      <c r="S7" s="2"/>
      <c r="T7" s="2"/>
      <c r="U7" s="2"/>
      <c r="V7" s="2"/>
    </row>
    <row r="8" spans="1:38">
      <c r="A8" s="6"/>
      <c r="B8" s="24"/>
      <c r="C8" s="25"/>
      <c r="R8" s="2"/>
      <c r="S8" s="2"/>
      <c r="T8" s="2"/>
      <c r="U8" s="2"/>
      <c r="V8" s="2"/>
      <c r="AF8" s="28"/>
    </row>
    <row r="9" spans="1:38" ht="13.5" thickBot="1">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c r="A10" s="281" t="str">
        <f>B4&amp;": "&amp;B5&amp;": "&amp;B6</f>
        <v>MK:  04/03/2024: 2018</v>
      </c>
      <c r="B10" s="273" t="s">
        <v>8</v>
      </c>
      <c r="C10" s="274"/>
      <c r="D10" s="275"/>
      <c r="E10" s="261" t="s">
        <v>9</v>
      </c>
      <c r="F10" s="262"/>
      <c r="G10" s="262"/>
      <c r="H10" s="263"/>
      <c r="I10" s="261" t="s">
        <v>10</v>
      </c>
      <c r="J10" s="262"/>
      <c r="K10" s="262"/>
      <c r="L10" s="263"/>
      <c r="M10" s="279" t="s">
        <v>11</v>
      </c>
      <c r="N10" s="261" t="s">
        <v>12</v>
      </c>
      <c r="O10" s="262"/>
      <c r="P10" s="263"/>
      <c r="Q10" s="261" t="s">
        <v>13</v>
      </c>
      <c r="R10" s="262"/>
      <c r="S10" s="262"/>
      <c r="T10" s="262"/>
      <c r="U10" s="262"/>
      <c r="V10" s="263"/>
      <c r="W10" s="261" t="s">
        <v>366</v>
      </c>
      <c r="X10" s="262"/>
      <c r="Y10" s="262"/>
      <c r="Z10" s="262"/>
      <c r="AA10" s="262"/>
      <c r="AB10" s="262"/>
      <c r="AC10" s="262"/>
      <c r="AD10" s="263"/>
      <c r="AE10" s="33"/>
      <c r="AF10" s="261" t="s">
        <v>383</v>
      </c>
      <c r="AG10" s="262"/>
      <c r="AH10" s="262"/>
      <c r="AI10" s="262"/>
      <c r="AJ10" s="262"/>
      <c r="AK10" s="262"/>
      <c r="AL10" s="263"/>
    </row>
    <row r="11" spans="1:38" ht="15" customHeight="1" thickBot="1">
      <c r="A11" s="282"/>
      <c r="B11" s="276"/>
      <c r="C11" s="277"/>
      <c r="D11" s="278"/>
      <c r="E11" s="264"/>
      <c r="F11" s="265"/>
      <c r="G11" s="265"/>
      <c r="H11" s="266"/>
      <c r="I11" s="264"/>
      <c r="J11" s="265"/>
      <c r="K11" s="265"/>
      <c r="L11" s="266"/>
      <c r="M11" s="280"/>
      <c r="N11" s="264"/>
      <c r="O11" s="265"/>
      <c r="P11" s="266"/>
      <c r="Q11" s="264"/>
      <c r="R11" s="265"/>
      <c r="S11" s="265"/>
      <c r="T11" s="265"/>
      <c r="U11" s="265"/>
      <c r="V11" s="266"/>
      <c r="W11" s="108"/>
      <c r="X11" s="267" t="s">
        <v>31</v>
      </c>
      <c r="Y11" s="268"/>
      <c r="Z11" s="268"/>
      <c r="AA11" s="268"/>
      <c r="AB11" s="269"/>
      <c r="AC11" s="109"/>
      <c r="AD11" s="110"/>
      <c r="AE11" s="34"/>
      <c r="AF11" s="264"/>
      <c r="AG11" s="265"/>
      <c r="AH11" s="265"/>
      <c r="AI11" s="265"/>
      <c r="AJ11" s="265"/>
      <c r="AK11" s="265"/>
      <c r="AL11" s="266"/>
    </row>
    <row r="12" spans="1:38" ht="52.5" customHeight="1" thickBot="1">
      <c r="A12" s="282"/>
      <c r="B12" s="276"/>
      <c r="C12" s="277"/>
      <c r="D12" s="278"/>
      <c r="E12" s="104" t="s">
        <v>384</v>
      </c>
      <c r="F12" s="104" t="s">
        <v>14</v>
      </c>
      <c r="G12" s="104" t="s">
        <v>15</v>
      </c>
      <c r="H12" s="104" t="s">
        <v>16</v>
      </c>
      <c r="I12" s="104" t="s">
        <v>17</v>
      </c>
      <c r="J12" s="105" t="s">
        <v>18</v>
      </c>
      <c r="K12" s="105" t="s">
        <v>19</v>
      </c>
      <c r="L12" s="106" t="s">
        <v>394</v>
      </c>
      <c r="M12" s="104" t="s">
        <v>20</v>
      </c>
      <c r="N12" s="105" t="s">
        <v>21</v>
      </c>
      <c r="O12" s="105" t="s">
        <v>22</v>
      </c>
      <c r="P12" s="105" t="s">
        <v>23</v>
      </c>
      <c r="Q12" s="105" t="s">
        <v>24</v>
      </c>
      <c r="R12" s="105" t="s">
        <v>25</v>
      </c>
      <c r="S12" s="105" t="s">
        <v>26</v>
      </c>
      <c r="T12" s="105" t="s">
        <v>27</v>
      </c>
      <c r="U12" s="105" t="s">
        <v>28</v>
      </c>
      <c r="V12" s="105" t="s">
        <v>29</v>
      </c>
      <c r="W12" s="104" t="s">
        <v>30</v>
      </c>
      <c r="X12" s="104" t="s">
        <v>395</v>
      </c>
      <c r="Y12" s="104" t="s">
        <v>396</v>
      </c>
      <c r="Z12" s="104" t="s">
        <v>397</v>
      </c>
      <c r="AA12" s="104" t="s">
        <v>398</v>
      </c>
      <c r="AB12" s="104" t="s">
        <v>41</v>
      </c>
      <c r="AC12" s="105" t="s">
        <v>32</v>
      </c>
      <c r="AD12" s="105" t="s">
        <v>33</v>
      </c>
      <c r="AE12" s="35"/>
      <c r="AF12" s="104" t="s">
        <v>34</v>
      </c>
      <c r="AG12" s="104" t="s">
        <v>35</v>
      </c>
      <c r="AH12" s="104" t="s">
        <v>36</v>
      </c>
      <c r="AI12" s="104" t="s">
        <v>37</v>
      </c>
      <c r="AJ12" s="104" t="s">
        <v>38</v>
      </c>
      <c r="AK12" s="104" t="s">
        <v>39</v>
      </c>
      <c r="AL12" s="107" t="s">
        <v>40</v>
      </c>
    </row>
    <row r="13" spans="1:38" ht="37.5" customHeight="1" thickBot="1">
      <c r="A13" s="36" t="s">
        <v>42</v>
      </c>
      <c r="B13" s="36" t="s">
        <v>43</v>
      </c>
      <c r="C13" s="37" t="s">
        <v>427</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ht="26.25" customHeight="1" thickBot="1">
      <c r="A14" s="60" t="s">
        <v>50</v>
      </c>
      <c r="B14" s="60" t="s">
        <v>51</v>
      </c>
      <c r="C14" s="61" t="s">
        <v>52</v>
      </c>
      <c r="D14" s="62"/>
      <c r="E14" s="62">
        <v>5.1201469999999993</v>
      </c>
      <c r="F14" s="62">
        <v>6.2722714477752656E-2</v>
      </c>
      <c r="G14" s="62">
        <v>53.854929999999996</v>
      </c>
      <c r="H14" s="62" t="s">
        <v>443</v>
      </c>
      <c r="I14" s="62">
        <v>0.96819840000000001</v>
      </c>
      <c r="J14" s="62">
        <v>3.3851695045712309</v>
      </c>
      <c r="K14" s="62">
        <v>3.5859200000000002</v>
      </c>
      <c r="L14" s="62">
        <v>1.4601734914280769E-2</v>
      </c>
      <c r="M14" s="62">
        <v>1.0303570994228639</v>
      </c>
      <c r="N14" s="62">
        <v>0.47530829141219871</v>
      </c>
      <c r="O14" s="62">
        <v>5.7388668568699792E-2</v>
      </c>
      <c r="P14" s="62">
        <v>9.2267585479913566E-2</v>
      </c>
      <c r="Q14" s="62">
        <v>0.45372105297589632</v>
      </c>
      <c r="R14" s="62">
        <v>0.28823627244884731</v>
      </c>
      <c r="S14" s="62">
        <v>3.4380287244884733E-2</v>
      </c>
      <c r="T14" s="62">
        <v>0.44296650388014758</v>
      </c>
      <c r="U14" s="62">
        <v>1.4197180318777505</v>
      </c>
      <c r="V14" s="62">
        <v>0.32464881141219876</v>
      </c>
      <c r="W14" s="62">
        <v>0.31690871373995677</v>
      </c>
      <c r="X14" s="62">
        <v>4.4960938887515961E-5</v>
      </c>
      <c r="Y14" s="62">
        <v>1.174378390831274E-3</v>
      </c>
      <c r="Z14" s="62">
        <v>9.2219439083127391E-4</v>
      </c>
      <c r="AA14" s="62">
        <v>7.5527650831273935E-5</v>
      </c>
      <c r="AB14" s="62">
        <v>2.2170613713813382E-3</v>
      </c>
      <c r="AC14" s="62">
        <v>2.112041E-4</v>
      </c>
      <c r="AD14" s="157">
        <v>1.0402589999999999E-4</v>
      </c>
      <c r="AE14" s="158"/>
      <c r="AF14" s="159">
        <v>538</v>
      </c>
      <c r="AG14" s="62">
        <v>31523</v>
      </c>
      <c r="AH14" s="62">
        <v>6674.27479913564</v>
      </c>
      <c r="AI14" s="62" t="s">
        <v>443</v>
      </c>
      <c r="AJ14" s="62" t="s">
        <v>443</v>
      </c>
      <c r="AK14" s="62" t="s">
        <v>443</v>
      </c>
      <c r="AL14" s="40" t="s">
        <v>49</v>
      </c>
    </row>
    <row r="15" spans="1:38" ht="26.25" hidden="1" customHeight="1" thickBot="1">
      <c r="A15" s="60" t="s">
        <v>53</v>
      </c>
      <c r="B15" s="60" t="s">
        <v>54</v>
      </c>
      <c r="C15" s="61" t="s">
        <v>55</v>
      </c>
      <c r="D15" s="62"/>
      <c r="E15" s="62" t="s">
        <v>442</v>
      </c>
      <c r="F15" s="62" t="s">
        <v>442</v>
      </c>
      <c r="G15" s="62" t="s">
        <v>442</v>
      </c>
      <c r="H15" s="62" t="s">
        <v>442</v>
      </c>
      <c r="I15" s="62" t="s">
        <v>442</v>
      </c>
      <c r="J15" s="62" t="s">
        <v>442</v>
      </c>
      <c r="K15" s="62" t="s">
        <v>442</v>
      </c>
      <c r="L15" s="62" t="s">
        <v>442</v>
      </c>
      <c r="M15" s="62" t="s">
        <v>442</v>
      </c>
      <c r="N15" s="62" t="s">
        <v>442</v>
      </c>
      <c r="O15" s="62" t="s">
        <v>442</v>
      </c>
      <c r="P15" s="62" t="s">
        <v>442</v>
      </c>
      <c r="Q15" s="62" t="s">
        <v>442</v>
      </c>
      <c r="R15" s="62" t="s">
        <v>442</v>
      </c>
      <c r="S15" s="62" t="s">
        <v>442</v>
      </c>
      <c r="T15" s="62" t="s">
        <v>442</v>
      </c>
      <c r="U15" s="62" t="s">
        <v>442</v>
      </c>
      <c r="V15" s="62" t="s">
        <v>442</v>
      </c>
      <c r="W15" s="62" t="s">
        <v>442</v>
      </c>
      <c r="X15" s="62" t="s">
        <v>442</v>
      </c>
      <c r="Y15" s="62" t="s">
        <v>442</v>
      </c>
      <c r="Z15" s="62" t="s">
        <v>442</v>
      </c>
      <c r="AA15" s="62" t="s">
        <v>442</v>
      </c>
      <c r="AB15" s="62" t="s">
        <v>442</v>
      </c>
      <c r="AC15" s="62" t="s">
        <v>442</v>
      </c>
      <c r="AD15" s="157" t="s">
        <v>442</v>
      </c>
      <c r="AE15" s="158"/>
      <c r="AF15" s="62" t="s">
        <v>442</v>
      </c>
      <c r="AG15" s="62" t="s">
        <v>442</v>
      </c>
      <c r="AH15" s="62" t="s">
        <v>442</v>
      </c>
      <c r="AI15" s="62" t="s">
        <v>442</v>
      </c>
      <c r="AJ15" s="62" t="s">
        <v>442</v>
      </c>
      <c r="AK15" s="62" t="s">
        <v>442</v>
      </c>
      <c r="AL15" s="40" t="s">
        <v>49</v>
      </c>
    </row>
    <row r="16" spans="1:38" ht="26.25" hidden="1" customHeight="1" thickBot="1">
      <c r="A16" s="60" t="s">
        <v>53</v>
      </c>
      <c r="B16" s="60" t="s">
        <v>56</v>
      </c>
      <c r="C16" s="61" t="s">
        <v>57</v>
      </c>
      <c r="D16" s="62"/>
      <c r="E16" s="62" t="s">
        <v>442</v>
      </c>
      <c r="F16" s="62" t="s">
        <v>442</v>
      </c>
      <c r="G16" s="62" t="s">
        <v>442</v>
      </c>
      <c r="H16" s="62" t="s">
        <v>442</v>
      </c>
      <c r="I16" s="62" t="s">
        <v>442</v>
      </c>
      <c r="J16" s="62" t="s">
        <v>442</v>
      </c>
      <c r="K16" s="62" t="s">
        <v>442</v>
      </c>
      <c r="L16" s="62" t="s">
        <v>442</v>
      </c>
      <c r="M16" s="62" t="s">
        <v>442</v>
      </c>
      <c r="N16" s="62" t="s">
        <v>442</v>
      </c>
      <c r="O16" s="62" t="s">
        <v>442</v>
      </c>
      <c r="P16" s="62" t="s">
        <v>442</v>
      </c>
      <c r="Q16" s="62" t="s">
        <v>442</v>
      </c>
      <c r="R16" s="62" t="s">
        <v>442</v>
      </c>
      <c r="S16" s="62" t="s">
        <v>442</v>
      </c>
      <c r="T16" s="62" t="s">
        <v>442</v>
      </c>
      <c r="U16" s="62" t="s">
        <v>442</v>
      </c>
      <c r="V16" s="62" t="s">
        <v>442</v>
      </c>
      <c r="W16" s="62" t="s">
        <v>442</v>
      </c>
      <c r="X16" s="62" t="s">
        <v>442</v>
      </c>
      <c r="Y16" s="62" t="s">
        <v>442</v>
      </c>
      <c r="Z16" s="62" t="s">
        <v>442</v>
      </c>
      <c r="AA16" s="62" t="s">
        <v>442</v>
      </c>
      <c r="AB16" s="62" t="s">
        <v>442</v>
      </c>
      <c r="AC16" s="62" t="s">
        <v>442</v>
      </c>
      <c r="AD16" s="62" t="s">
        <v>442</v>
      </c>
      <c r="AE16" s="158"/>
      <c r="AF16" s="159" t="s">
        <v>442</v>
      </c>
      <c r="AG16" s="62" t="s">
        <v>442</v>
      </c>
      <c r="AH16" s="62" t="s">
        <v>442</v>
      </c>
      <c r="AI16" s="62" t="s">
        <v>442</v>
      </c>
      <c r="AJ16" s="62" t="s">
        <v>442</v>
      </c>
      <c r="AK16" s="62" t="s">
        <v>442</v>
      </c>
      <c r="AL16" s="40" t="s">
        <v>49</v>
      </c>
    </row>
    <row r="17" spans="1:38" ht="26.25" customHeight="1" thickBot="1">
      <c r="A17" s="60" t="s">
        <v>53</v>
      </c>
      <c r="B17" s="60" t="s">
        <v>58</v>
      </c>
      <c r="C17" s="61" t="s">
        <v>59</v>
      </c>
      <c r="D17" s="62"/>
      <c r="E17" s="62">
        <v>1.0892660934474903</v>
      </c>
      <c r="F17" s="62">
        <v>0.34905688467553514</v>
      </c>
      <c r="G17" s="62">
        <v>2.8092033274007311</v>
      </c>
      <c r="H17" s="62">
        <v>1.2133615128000001E-4</v>
      </c>
      <c r="I17" s="62">
        <v>0.36512503786670358</v>
      </c>
      <c r="J17" s="62">
        <v>0.39306722900123359</v>
      </c>
      <c r="K17" s="62">
        <v>0.41527190713862355</v>
      </c>
      <c r="L17" s="62">
        <v>3.5596804532331189E-2</v>
      </c>
      <c r="M17" s="62">
        <v>3.0066849811209613</v>
      </c>
      <c r="N17" s="62">
        <v>0.41432688510972127</v>
      </c>
      <c r="O17" s="62">
        <v>6.8486979499930122E-3</v>
      </c>
      <c r="P17" s="62">
        <v>2.4965269398894076E-2</v>
      </c>
      <c r="Q17" s="62">
        <v>1.2430327638872864E-2</v>
      </c>
      <c r="R17" s="62">
        <v>4.3982083470607392E-2</v>
      </c>
      <c r="S17" s="62">
        <v>5.4555279375657476E-2</v>
      </c>
      <c r="T17" s="62">
        <v>4.0145343235802392E-2</v>
      </c>
      <c r="U17" s="62">
        <v>5.7378759110789821E-3</v>
      </c>
      <c r="V17" s="62">
        <v>0.69355748679226503</v>
      </c>
      <c r="W17" s="62">
        <v>0.63533475088160574</v>
      </c>
      <c r="X17" s="62">
        <v>0.14250172679008863</v>
      </c>
      <c r="Y17" s="62">
        <v>0.19639739274368115</v>
      </c>
      <c r="Z17" s="62">
        <v>7.4863821722723128E-2</v>
      </c>
      <c r="AA17" s="62">
        <v>5.8608297657825416E-2</v>
      </c>
      <c r="AB17" s="62">
        <v>0.47237123891431826</v>
      </c>
      <c r="AC17" s="62">
        <v>2.4095770157694001E-3</v>
      </c>
      <c r="AD17" s="157">
        <v>0.52207324776046404</v>
      </c>
      <c r="AE17" s="158"/>
      <c r="AF17" s="159">
        <v>926.38478499999985</v>
      </c>
      <c r="AG17" s="62">
        <v>3070.9834173700001</v>
      </c>
      <c r="AH17" s="62">
        <v>993.90868556865644</v>
      </c>
      <c r="AI17" s="62">
        <v>101.11345940000001</v>
      </c>
      <c r="AJ17" s="62" t="s">
        <v>443</v>
      </c>
      <c r="AK17" s="62" t="s">
        <v>443</v>
      </c>
      <c r="AL17" s="40" t="s">
        <v>49</v>
      </c>
    </row>
    <row r="18" spans="1:38" ht="26.25" customHeight="1" thickBot="1">
      <c r="A18" s="60" t="s">
        <v>53</v>
      </c>
      <c r="B18" s="60" t="s">
        <v>60</v>
      </c>
      <c r="C18" s="61" t="s">
        <v>61</v>
      </c>
      <c r="D18" s="62"/>
      <c r="E18" s="62">
        <v>2.7491669999999999E-2</v>
      </c>
      <c r="F18" s="62">
        <v>1.33975E-3</v>
      </c>
      <c r="G18" s="62">
        <v>2.5187299999999998E-3</v>
      </c>
      <c r="H18" s="62" t="s">
        <v>443</v>
      </c>
      <c r="I18" s="62">
        <v>1.0717999999999999E-3</v>
      </c>
      <c r="J18" s="62">
        <v>1.0717999999999999E-3</v>
      </c>
      <c r="K18" s="62">
        <v>1.0717999999999999E-3</v>
      </c>
      <c r="L18" s="62">
        <v>6.0020799999999997E-4</v>
      </c>
      <c r="M18" s="62">
        <v>3.5369399999999997E-3</v>
      </c>
      <c r="N18" s="62">
        <v>4.2871999999999994E-6</v>
      </c>
      <c r="O18" s="62">
        <v>3.2154000000000001E-7</v>
      </c>
      <c r="P18" s="62">
        <v>6.4307999999999995E-6</v>
      </c>
      <c r="Q18" s="62">
        <v>1.6076999999999999E-6</v>
      </c>
      <c r="R18" s="62">
        <v>1.0718E-5</v>
      </c>
      <c r="S18" s="62">
        <v>1.17898E-5</v>
      </c>
      <c r="T18" s="62">
        <v>4.2871999999999999E-7</v>
      </c>
      <c r="U18" s="62">
        <v>5.8949000000000001E-6</v>
      </c>
      <c r="V18" s="62">
        <v>1.5541099999999998E-3</v>
      </c>
      <c r="W18" s="62">
        <v>7.5025999999999996E-5</v>
      </c>
      <c r="X18" s="62">
        <v>1.0182099999999999E-4</v>
      </c>
      <c r="Y18" s="62">
        <v>8.0384999999999994E-4</v>
      </c>
      <c r="Z18" s="62">
        <v>9.1102999999999998E-5</v>
      </c>
      <c r="AA18" s="62">
        <v>8.0384999999999997E-5</v>
      </c>
      <c r="AB18" s="62">
        <v>1.0771590000000001E-3</v>
      </c>
      <c r="AC18" s="62" t="s">
        <v>443</v>
      </c>
      <c r="AD18" s="157" t="s">
        <v>443</v>
      </c>
      <c r="AE18" s="158"/>
      <c r="AF18" s="159">
        <v>53.589999999999996</v>
      </c>
      <c r="AG18" s="62" t="s">
        <v>443</v>
      </c>
      <c r="AH18" s="62" t="s">
        <v>443</v>
      </c>
      <c r="AI18" s="62" t="s">
        <v>443</v>
      </c>
      <c r="AJ18" s="62" t="s">
        <v>443</v>
      </c>
      <c r="AK18" s="62" t="s">
        <v>443</v>
      </c>
      <c r="AL18" s="40" t="s">
        <v>49</v>
      </c>
    </row>
    <row r="19" spans="1:38" ht="26.25" hidden="1" customHeight="1" thickBot="1">
      <c r="A19" s="60" t="s">
        <v>53</v>
      </c>
      <c r="B19" s="60" t="s">
        <v>62</v>
      </c>
      <c r="C19" s="61" t="s">
        <v>63</v>
      </c>
      <c r="D19" s="62"/>
      <c r="E19" s="62">
        <v>4.1276358929055998E-2</v>
      </c>
      <c r="F19" s="62">
        <v>2.7788675726119999E-3</v>
      </c>
      <c r="G19" s="62">
        <v>3.5431400318434803E-3</v>
      </c>
      <c r="H19" s="62" t="s">
        <v>443</v>
      </c>
      <c r="I19" s="62">
        <v>1.5316065993103197E-3</v>
      </c>
      <c r="J19" s="62">
        <v>1.5317076993103197E-3</v>
      </c>
      <c r="K19" s="62">
        <v>1.5319435993103197E-3</v>
      </c>
      <c r="L19" s="62">
        <v>8.4053867597241286E-4</v>
      </c>
      <c r="M19" s="62">
        <v>6.0899613530759995E-3</v>
      </c>
      <c r="N19" s="62">
        <v>7.3251936466840009E-6</v>
      </c>
      <c r="O19" s="62">
        <v>9.2217601381959994E-7</v>
      </c>
      <c r="P19" s="62">
        <v>3.0086164891760002E-5</v>
      </c>
      <c r="Q19" s="62">
        <v>6.1563640744000003E-6</v>
      </c>
      <c r="R19" s="62">
        <v>1.6247062655172001E-5</v>
      </c>
      <c r="S19" s="62">
        <v>1.6764436431034399E-5</v>
      </c>
      <c r="T19" s="62">
        <v>1.1736624951720001E-6</v>
      </c>
      <c r="U19" s="62">
        <v>1.0512284896151999E-5</v>
      </c>
      <c r="V19" s="62">
        <v>2.2155825340981197E-3</v>
      </c>
      <c r="W19" s="62">
        <v>1.2842756320687997E-4</v>
      </c>
      <c r="X19" s="62">
        <v>1.4252569280705566E-4</v>
      </c>
      <c r="Y19" s="62">
        <v>1.1229727792923076E-3</v>
      </c>
      <c r="Z19" s="62">
        <v>1.2740776202466836E-4</v>
      </c>
      <c r="AA19" s="62">
        <v>1.1240900996058352E-4</v>
      </c>
      <c r="AB19" s="62">
        <v>1.5041357440846153E-3</v>
      </c>
      <c r="AC19" s="62">
        <v>1.6850000000000001E-7</v>
      </c>
      <c r="AD19" s="157">
        <v>2.0219999999999998E-9</v>
      </c>
      <c r="AE19" s="158"/>
      <c r="AF19" s="159">
        <v>74.821354999999997</v>
      </c>
      <c r="AG19" s="62" t="s">
        <v>443</v>
      </c>
      <c r="AH19" s="62">
        <v>39.053204244</v>
      </c>
      <c r="AI19" s="62">
        <v>3.3700000000000001E-2</v>
      </c>
      <c r="AJ19" s="62" t="s">
        <v>443</v>
      </c>
      <c r="AK19" s="62" t="s">
        <v>443</v>
      </c>
      <c r="AL19" s="40" t="s">
        <v>49</v>
      </c>
    </row>
    <row r="20" spans="1:38" ht="26.25" hidden="1" customHeight="1" thickBot="1">
      <c r="A20" s="60" t="s">
        <v>53</v>
      </c>
      <c r="B20" s="60" t="s">
        <v>64</v>
      </c>
      <c r="C20" s="61" t="s">
        <v>65</v>
      </c>
      <c r="D20" s="62"/>
      <c r="E20" s="62">
        <v>1.0684095071695586E-2</v>
      </c>
      <c r="F20" s="62">
        <v>1.6454819543298455E-3</v>
      </c>
      <c r="G20" s="62">
        <v>8.8690160237956111E-4</v>
      </c>
      <c r="H20" s="62">
        <v>3.2877032383593821E-6</v>
      </c>
      <c r="I20" s="62">
        <v>7.5618515706499462E-4</v>
      </c>
      <c r="J20" s="62">
        <v>7.6440441516089307E-4</v>
      </c>
      <c r="K20" s="62">
        <v>7.8358268405132286E-4</v>
      </c>
      <c r="L20" s="62">
        <v>3.0947668095666252E-4</v>
      </c>
      <c r="M20" s="62">
        <v>3.2205770372407067E-3</v>
      </c>
      <c r="N20" s="62">
        <v>7.5591807319266101E-5</v>
      </c>
      <c r="O20" s="62">
        <v>3.5739389741368645E-5</v>
      </c>
      <c r="P20" s="62">
        <v>1.246589619643438E-5</v>
      </c>
      <c r="Q20" s="62">
        <v>2.6849100507402354E-6</v>
      </c>
      <c r="R20" s="62">
        <v>6.6824980389494829E-5</v>
      </c>
      <c r="S20" s="62">
        <v>2.0440192655984913E-5</v>
      </c>
      <c r="T20" s="62">
        <v>5.8346613982056369E-6</v>
      </c>
      <c r="U20" s="62">
        <v>4.2917682273564096E-6</v>
      </c>
      <c r="V20" s="62">
        <v>1.9365380843374032E-3</v>
      </c>
      <c r="W20" s="62">
        <v>3.0761876670088183E-4</v>
      </c>
      <c r="X20" s="62">
        <v>6.1604396905641791E-5</v>
      </c>
      <c r="Y20" s="62">
        <v>3.138450517420271E-4</v>
      </c>
      <c r="Z20" s="62">
        <v>4.4312314258782095E-5</v>
      </c>
      <c r="AA20" s="62">
        <v>3.7972744673501677E-5</v>
      </c>
      <c r="AB20" s="62">
        <v>4.5773450757995263E-4</v>
      </c>
      <c r="AC20" s="62">
        <v>1.3698763493164092E-5</v>
      </c>
      <c r="AD20" s="157">
        <v>1.643851619179691E-7</v>
      </c>
      <c r="AE20" s="158"/>
      <c r="AF20" s="159">
        <v>17.99746</v>
      </c>
      <c r="AG20" s="62" t="s">
        <v>443</v>
      </c>
      <c r="AH20" s="62">
        <v>16.244332379999999</v>
      </c>
      <c r="AI20" s="62">
        <v>2.7397526986328185</v>
      </c>
      <c r="AJ20" s="62" t="s">
        <v>443</v>
      </c>
      <c r="AK20" s="62" t="s">
        <v>443</v>
      </c>
      <c r="AL20" s="40" t="s">
        <v>49</v>
      </c>
    </row>
    <row r="21" spans="1:38" ht="26.25" hidden="1" customHeight="1" thickBot="1">
      <c r="A21" s="60" t="s">
        <v>53</v>
      </c>
      <c r="B21" s="60" t="s">
        <v>66</v>
      </c>
      <c r="C21" s="61" t="s">
        <v>67</v>
      </c>
      <c r="D21" s="62"/>
      <c r="E21" s="62">
        <v>0.20985509887077419</v>
      </c>
      <c r="F21" s="62">
        <v>6.453311355562201E-2</v>
      </c>
      <c r="G21" s="62">
        <v>1.8203566651253719E-2</v>
      </c>
      <c r="H21" s="62">
        <v>2.0153800783427996E-4</v>
      </c>
      <c r="I21" s="62">
        <v>3.0591907007326894E-2</v>
      </c>
      <c r="J21" s="62">
        <v>3.1095752026912591E-2</v>
      </c>
      <c r="K21" s="62">
        <v>3.2271390405945892E-2</v>
      </c>
      <c r="L21" s="62">
        <v>1.0450296943652918E-2</v>
      </c>
      <c r="M21" s="62">
        <v>0.12545037611995727</v>
      </c>
      <c r="N21" s="62">
        <v>4.5648178309601068E-3</v>
      </c>
      <c r="O21" s="62">
        <v>2.1856124139146929E-3</v>
      </c>
      <c r="P21" s="62">
        <v>2.6533537851866791E-4</v>
      </c>
      <c r="Q21" s="62">
        <v>6.6309511067465411E-5</v>
      </c>
      <c r="R21" s="62">
        <v>3.9348544426013807E-3</v>
      </c>
      <c r="S21" s="62">
        <v>1.0841216566269362E-3</v>
      </c>
      <c r="T21" s="62">
        <v>3.417813403814815E-4</v>
      </c>
      <c r="U21" s="62">
        <v>1.3583321455829856E-4</v>
      </c>
      <c r="V21" s="62">
        <v>9.6157812978731827E-2</v>
      </c>
      <c r="W21" s="62">
        <v>1.7402358966297261E-2</v>
      </c>
      <c r="X21" s="62">
        <v>2.3343448425589943E-3</v>
      </c>
      <c r="Y21" s="62">
        <v>7.8564622649792675E-3</v>
      </c>
      <c r="Z21" s="62">
        <v>1.4257800323983806E-3</v>
      </c>
      <c r="AA21" s="62">
        <v>1.1889123331075919E-3</v>
      </c>
      <c r="AB21" s="62">
        <v>1.2805499473044234E-2</v>
      </c>
      <c r="AC21" s="62">
        <v>8.3974169930949982E-4</v>
      </c>
      <c r="AD21" s="157">
        <v>1.0076900391713998E-5</v>
      </c>
      <c r="AE21" s="158"/>
      <c r="AF21" s="159">
        <v>344.57273500000002</v>
      </c>
      <c r="AG21" s="62" t="s">
        <v>443</v>
      </c>
      <c r="AH21" s="62">
        <v>240.62144443704426</v>
      </c>
      <c r="AI21" s="62">
        <v>167.94833986189997</v>
      </c>
      <c r="AJ21" s="62" t="s">
        <v>443</v>
      </c>
      <c r="AK21" s="62" t="s">
        <v>443</v>
      </c>
      <c r="AL21" s="40" t="s">
        <v>49</v>
      </c>
    </row>
    <row r="22" spans="1:38" ht="26.25" hidden="1" customHeight="1" thickBot="1">
      <c r="A22" s="60" t="s">
        <v>53</v>
      </c>
      <c r="B22" s="64" t="s">
        <v>68</v>
      </c>
      <c r="C22" s="61" t="s">
        <v>69</v>
      </c>
      <c r="D22" s="62"/>
      <c r="E22" s="159" t="s">
        <v>445</v>
      </c>
      <c r="F22" s="159" t="s">
        <v>445</v>
      </c>
      <c r="G22" s="159" t="s">
        <v>445</v>
      </c>
      <c r="H22" s="159" t="s">
        <v>445</v>
      </c>
      <c r="I22" s="159" t="s">
        <v>445</v>
      </c>
      <c r="J22" s="159" t="s">
        <v>445</v>
      </c>
      <c r="K22" s="159" t="s">
        <v>445</v>
      </c>
      <c r="L22" s="159" t="s">
        <v>445</v>
      </c>
      <c r="M22" s="159" t="s">
        <v>445</v>
      </c>
      <c r="N22" s="159" t="s">
        <v>445</v>
      </c>
      <c r="O22" s="159" t="s">
        <v>445</v>
      </c>
      <c r="P22" s="159" t="s">
        <v>445</v>
      </c>
      <c r="Q22" s="159" t="s">
        <v>445</v>
      </c>
      <c r="R22" s="159" t="s">
        <v>445</v>
      </c>
      <c r="S22" s="159" t="s">
        <v>445</v>
      </c>
      <c r="T22" s="159" t="s">
        <v>445</v>
      </c>
      <c r="U22" s="159" t="s">
        <v>445</v>
      </c>
      <c r="V22" s="159" t="s">
        <v>445</v>
      </c>
      <c r="W22" s="159" t="s">
        <v>445</v>
      </c>
      <c r="X22" s="159" t="s">
        <v>445</v>
      </c>
      <c r="Y22" s="159" t="s">
        <v>445</v>
      </c>
      <c r="Z22" s="159" t="s">
        <v>445</v>
      </c>
      <c r="AA22" s="159" t="s">
        <v>445</v>
      </c>
      <c r="AB22" s="159" t="s">
        <v>445</v>
      </c>
      <c r="AC22" s="159" t="s">
        <v>445</v>
      </c>
      <c r="AD22" s="159" t="s">
        <v>445</v>
      </c>
      <c r="AE22" s="158"/>
      <c r="AF22" s="159" t="s">
        <v>445</v>
      </c>
      <c r="AG22" s="62" t="s">
        <v>445</v>
      </c>
      <c r="AH22" s="62" t="s">
        <v>445</v>
      </c>
      <c r="AI22" s="62" t="s">
        <v>445</v>
      </c>
      <c r="AJ22" s="62" t="s">
        <v>445</v>
      </c>
      <c r="AK22" s="62" t="s">
        <v>445</v>
      </c>
      <c r="AL22" s="40" t="s">
        <v>49</v>
      </c>
    </row>
    <row r="23" spans="1:38" ht="26.25" hidden="1" customHeight="1" thickBot="1">
      <c r="A23" s="60" t="s">
        <v>70</v>
      </c>
      <c r="B23" s="64" t="s">
        <v>393</v>
      </c>
      <c r="C23" s="61" t="s">
        <v>389</v>
      </c>
      <c r="D23" s="103"/>
      <c r="E23" s="62">
        <v>0.83205888423632002</v>
      </c>
      <c r="F23" s="62">
        <v>8.6115506208159998E-2</v>
      </c>
      <c r="G23" s="62">
        <v>1.0200237632000001E-3</v>
      </c>
      <c r="H23" s="62">
        <v>2.0400475264E-4</v>
      </c>
      <c r="I23" s="62">
        <v>5.3653249944319997E-2</v>
      </c>
      <c r="J23" s="62">
        <v>5.3653249944319997E-2</v>
      </c>
      <c r="K23" s="62">
        <v>5.3653249944319997E-2</v>
      </c>
      <c r="L23" s="62">
        <v>3.00458199688192E-2</v>
      </c>
      <c r="M23" s="62">
        <v>0.27474340061791996</v>
      </c>
      <c r="N23" s="62" t="s">
        <v>443</v>
      </c>
      <c r="O23" s="62">
        <v>2.5500594080000001E-4</v>
      </c>
      <c r="P23" s="62" t="s">
        <v>443</v>
      </c>
      <c r="Q23" s="62" t="s">
        <v>443</v>
      </c>
      <c r="R23" s="62">
        <v>1.275029704E-3</v>
      </c>
      <c r="S23" s="62">
        <v>4.3351009935999996E-2</v>
      </c>
      <c r="T23" s="62">
        <v>1.7850415856000001E-3</v>
      </c>
      <c r="U23" s="62">
        <v>2.5500594080000001E-4</v>
      </c>
      <c r="V23" s="62">
        <v>2.5500594079999998E-2</v>
      </c>
      <c r="W23" s="62" t="s">
        <v>443</v>
      </c>
      <c r="X23" s="62">
        <v>7.6501782239999999E-4</v>
      </c>
      <c r="Y23" s="62">
        <v>1.275029704E-3</v>
      </c>
      <c r="Z23" s="62" t="s">
        <v>443</v>
      </c>
      <c r="AA23" s="62" t="s">
        <v>443</v>
      </c>
      <c r="AB23" s="62">
        <v>2.0400475264000001E-3</v>
      </c>
      <c r="AC23" s="62" t="s">
        <v>443</v>
      </c>
      <c r="AD23" s="157" t="s">
        <v>443</v>
      </c>
      <c r="AE23" s="158"/>
      <c r="AF23" s="159">
        <v>1096.5255454400001</v>
      </c>
      <c r="AG23" s="62" t="s">
        <v>443</v>
      </c>
      <c r="AH23" s="62" t="s">
        <v>443</v>
      </c>
      <c r="AI23" s="62" t="s">
        <v>443</v>
      </c>
      <c r="AJ23" s="62" t="s">
        <v>443</v>
      </c>
      <c r="AK23" s="62" t="s">
        <v>443</v>
      </c>
      <c r="AL23" s="40" t="s">
        <v>49</v>
      </c>
    </row>
    <row r="24" spans="1:38" ht="26.25" customHeight="1" thickBot="1">
      <c r="A24" s="65" t="s">
        <v>53</v>
      </c>
      <c r="B24" s="64" t="s">
        <v>71</v>
      </c>
      <c r="C24" s="61" t="s">
        <v>72</v>
      </c>
      <c r="D24" s="62"/>
      <c r="E24" s="62">
        <v>2.0254226443443599</v>
      </c>
      <c r="F24" s="62">
        <v>0.29491493289162091</v>
      </c>
      <c r="G24" s="62">
        <v>2.6318041038644395</v>
      </c>
      <c r="H24" s="62">
        <v>7.5766145688025411E-5</v>
      </c>
      <c r="I24" s="62">
        <v>0.30886914998510751</v>
      </c>
      <c r="J24" s="62">
        <v>0.33198967702232762</v>
      </c>
      <c r="K24" s="62">
        <v>0.35026695528450769</v>
      </c>
      <c r="L24" s="62">
        <v>3.3910326773713015E-2</v>
      </c>
      <c r="M24" s="62">
        <v>3.5850839525454399</v>
      </c>
      <c r="N24" s="62">
        <v>0.41655691707914266</v>
      </c>
      <c r="O24" s="62">
        <v>1.1400931810716755E-2</v>
      </c>
      <c r="P24" s="62">
        <v>5.710488131580238E-2</v>
      </c>
      <c r="Q24" s="62">
        <v>3.0093735473759833E-2</v>
      </c>
      <c r="R24" s="62">
        <v>6.6778406219622236E-2</v>
      </c>
      <c r="S24" s="62">
        <v>9.3653286577696976E-2</v>
      </c>
      <c r="T24" s="62">
        <v>6.9927983433276192E-2</v>
      </c>
      <c r="U24" s="62">
        <v>2.3698795067899917E-2</v>
      </c>
      <c r="V24" s="62">
        <v>0.89512834304300226</v>
      </c>
      <c r="W24" s="62">
        <v>0.52539028406276689</v>
      </c>
      <c r="X24" s="62">
        <v>0.11895363445789726</v>
      </c>
      <c r="Y24" s="62">
        <v>0.24291914318187602</v>
      </c>
      <c r="Z24" s="62">
        <v>6.2856032946359414E-2</v>
      </c>
      <c r="AA24" s="62">
        <v>4.9271631505931904E-2</v>
      </c>
      <c r="AB24" s="62">
        <v>0.4740004420920646</v>
      </c>
      <c r="AC24" s="62">
        <v>1.8988331980401062E-3</v>
      </c>
      <c r="AD24" s="157">
        <v>0.43322408235828447</v>
      </c>
      <c r="AE24" s="158"/>
      <c r="AF24" s="159">
        <v>1233.6488974249999</v>
      </c>
      <c r="AG24" s="62">
        <v>2547.9012970000003</v>
      </c>
      <c r="AH24" s="62">
        <v>235.19012436476424</v>
      </c>
      <c r="AI24" s="62">
        <v>63.138454740021189</v>
      </c>
      <c r="AJ24" s="62" t="s">
        <v>443</v>
      </c>
      <c r="AK24" s="62">
        <v>0.74828700000000004</v>
      </c>
      <c r="AL24" s="40" t="s">
        <v>49</v>
      </c>
    </row>
    <row r="25" spans="1:38" ht="26.25" hidden="1" customHeight="1" thickBot="1">
      <c r="A25" s="60" t="s">
        <v>73</v>
      </c>
      <c r="B25" s="64" t="s">
        <v>74</v>
      </c>
      <c r="C25" s="66" t="s">
        <v>75</v>
      </c>
      <c r="D25" s="62"/>
      <c r="E25" s="62">
        <v>0.513656</v>
      </c>
      <c r="F25" s="62">
        <v>3.9512000000000002E-3</v>
      </c>
      <c r="G25" s="62">
        <v>3.1609600000000002E-2</v>
      </c>
      <c r="H25" s="62" t="s">
        <v>443</v>
      </c>
      <c r="I25" s="62">
        <v>2.9634000000000001E-3</v>
      </c>
      <c r="J25" s="62">
        <v>2.9634000000000001E-3</v>
      </c>
      <c r="K25" s="62" t="s">
        <v>443</v>
      </c>
      <c r="L25" s="62">
        <v>1.4224319999999999E-3</v>
      </c>
      <c r="M25" s="62">
        <v>0.1205116</v>
      </c>
      <c r="N25" s="62" t="s">
        <v>443</v>
      </c>
      <c r="O25" s="62" t="s">
        <v>443</v>
      </c>
      <c r="P25" s="62" t="s">
        <v>443</v>
      </c>
      <c r="Q25" s="62" t="s">
        <v>443</v>
      </c>
      <c r="R25" s="62" t="s">
        <v>443</v>
      </c>
      <c r="S25" s="62" t="s">
        <v>443</v>
      </c>
      <c r="T25" s="62" t="s">
        <v>443</v>
      </c>
      <c r="U25" s="62" t="s">
        <v>443</v>
      </c>
      <c r="V25" s="62" t="s">
        <v>443</v>
      </c>
      <c r="W25" s="62" t="s">
        <v>443</v>
      </c>
      <c r="X25" s="62" t="s">
        <v>443</v>
      </c>
      <c r="Y25" s="62" t="s">
        <v>443</v>
      </c>
      <c r="Z25" s="62" t="s">
        <v>443</v>
      </c>
      <c r="AA25" s="62" t="s">
        <v>443</v>
      </c>
      <c r="AB25" s="62" t="s">
        <v>443</v>
      </c>
      <c r="AC25" s="62" t="s">
        <v>443</v>
      </c>
      <c r="AD25" s="62" t="s">
        <v>443</v>
      </c>
      <c r="AE25" s="158"/>
      <c r="AF25" s="62" t="s">
        <v>443</v>
      </c>
      <c r="AG25" s="62" t="s">
        <v>443</v>
      </c>
      <c r="AH25" s="62" t="s">
        <v>443</v>
      </c>
      <c r="AI25" s="62" t="s">
        <v>443</v>
      </c>
      <c r="AJ25" s="62" t="s">
        <v>443</v>
      </c>
      <c r="AK25" s="178">
        <v>19756</v>
      </c>
      <c r="AL25" s="40" t="s">
        <v>49</v>
      </c>
    </row>
    <row r="26" spans="1:38" ht="26.25" hidden="1" customHeight="1" thickBot="1">
      <c r="A26" s="60" t="s">
        <v>73</v>
      </c>
      <c r="B26" s="60" t="s">
        <v>76</v>
      </c>
      <c r="C26" s="61" t="s">
        <v>77</v>
      </c>
      <c r="D26" s="62"/>
      <c r="E26" s="62">
        <v>1.0270521856000001E-3</v>
      </c>
      <c r="F26" s="62">
        <v>4.0119225999999998E-5</v>
      </c>
      <c r="G26" s="62">
        <v>8.0238451999999996E-5</v>
      </c>
      <c r="H26" s="62" t="s">
        <v>443</v>
      </c>
      <c r="I26" s="62">
        <v>1.6047690400000001E-5</v>
      </c>
      <c r="J26" s="62">
        <v>1.6047690400000001E-5</v>
      </c>
      <c r="K26" s="62" t="s">
        <v>443</v>
      </c>
      <c r="L26" s="62">
        <v>7.7028913919999997E-6</v>
      </c>
      <c r="M26" s="62">
        <v>8.8262297200000005E-5</v>
      </c>
      <c r="N26" s="62" t="s">
        <v>443</v>
      </c>
      <c r="O26" s="62" t="s">
        <v>443</v>
      </c>
      <c r="P26" s="62" t="s">
        <v>443</v>
      </c>
      <c r="Q26" s="62" t="s">
        <v>443</v>
      </c>
      <c r="R26" s="62" t="s">
        <v>443</v>
      </c>
      <c r="S26" s="62" t="s">
        <v>443</v>
      </c>
      <c r="T26" s="62" t="s">
        <v>443</v>
      </c>
      <c r="U26" s="62" t="s">
        <v>443</v>
      </c>
      <c r="V26" s="62" t="s">
        <v>443</v>
      </c>
      <c r="W26" s="62" t="s">
        <v>443</v>
      </c>
      <c r="X26" s="62" t="s">
        <v>443</v>
      </c>
      <c r="Y26" s="62" t="s">
        <v>443</v>
      </c>
      <c r="Z26" s="62" t="s">
        <v>443</v>
      </c>
      <c r="AA26" s="62" t="s">
        <v>443</v>
      </c>
      <c r="AB26" s="62" t="s">
        <v>443</v>
      </c>
      <c r="AC26" s="62" t="s">
        <v>443</v>
      </c>
      <c r="AD26" s="62" t="s">
        <v>443</v>
      </c>
      <c r="AE26" s="158"/>
      <c r="AF26" s="62" t="s">
        <v>443</v>
      </c>
      <c r="AG26" s="62" t="s">
        <v>443</v>
      </c>
      <c r="AH26" s="62" t="s">
        <v>443</v>
      </c>
      <c r="AI26" s="62" t="s">
        <v>443</v>
      </c>
      <c r="AJ26" s="62" t="s">
        <v>443</v>
      </c>
      <c r="AK26" s="62">
        <v>3.4502534360000001</v>
      </c>
      <c r="AL26" s="40" t="s">
        <v>49</v>
      </c>
    </row>
    <row r="27" spans="1:38" ht="26.25" hidden="1" customHeight="1" thickBot="1">
      <c r="A27" s="60" t="s">
        <v>78</v>
      </c>
      <c r="B27" s="60" t="s">
        <v>79</v>
      </c>
      <c r="C27" s="61" t="s">
        <v>80</v>
      </c>
      <c r="D27" s="62"/>
      <c r="E27" s="62">
        <v>2.7379062774060778</v>
      </c>
      <c r="F27" s="62">
        <v>1.2784290836352621</v>
      </c>
      <c r="G27" s="62">
        <v>1.0035440765748175E-2</v>
      </c>
      <c r="H27" s="62">
        <v>0.10740236304645474</v>
      </c>
      <c r="I27" s="62">
        <v>8.3748746450608424E-2</v>
      </c>
      <c r="J27" s="62">
        <v>8.3748746450608424E-2</v>
      </c>
      <c r="K27" s="62">
        <v>8.3748746450608424E-2</v>
      </c>
      <c r="L27" s="62">
        <v>6.6490411640549058E-2</v>
      </c>
      <c r="M27" s="62">
        <v>7.7275944913956582</v>
      </c>
      <c r="N27" s="62">
        <v>2.2663654238766999E-4</v>
      </c>
      <c r="O27" s="62">
        <v>2.6574225169377711E-5</v>
      </c>
      <c r="P27" s="62">
        <v>1.5971419917165991E-3</v>
      </c>
      <c r="Q27" s="62">
        <v>4.3377644379023076E-5</v>
      </c>
      <c r="R27" s="62">
        <v>1.8154855220075168E-3</v>
      </c>
      <c r="S27" s="62">
        <v>1.2461728754148086E-3</v>
      </c>
      <c r="T27" s="62">
        <v>2.5255425295119254E-4</v>
      </c>
      <c r="U27" s="62">
        <v>3.3640640360749639E-5</v>
      </c>
      <c r="V27" s="62">
        <v>5.7619599659868665E-3</v>
      </c>
      <c r="W27" s="62">
        <v>0.15245980000000001</v>
      </c>
      <c r="X27" s="62">
        <v>3.7960909111999998E-3</v>
      </c>
      <c r="Y27" s="62">
        <v>4.2680387476000002E-3</v>
      </c>
      <c r="Z27" s="62">
        <v>3.3016172174000001E-3</v>
      </c>
      <c r="AA27" s="62">
        <v>3.6996730585000001E-3</v>
      </c>
      <c r="AB27" s="62">
        <v>1.5065419934700001E-2</v>
      </c>
      <c r="AC27" s="62">
        <v>1.5245999999999999E-4</v>
      </c>
      <c r="AD27" s="157">
        <v>3.0568699999999998E-5</v>
      </c>
      <c r="AE27" s="158"/>
      <c r="AF27" s="178">
        <v>12750.145294464</v>
      </c>
      <c r="AG27" s="178" t="s">
        <v>443</v>
      </c>
      <c r="AH27" s="62" t="s">
        <v>443</v>
      </c>
      <c r="AI27" s="62" t="s">
        <v>443</v>
      </c>
      <c r="AJ27" s="62" t="s">
        <v>443</v>
      </c>
      <c r="AK27" s="62" t="s">
        <v>443</v>
      </c>
      <c r="AL27" s="40" t="s">
        <v>49</v>
      </c>
    </row>
    <row r="28" spans="1:38" ht="26.25" hidden="1" customHeight="1" thickBot="1">
      <c r="A28" s="60" t="s">
        <v>78</v>
      </c>
      <c r="B28" s="60" t="s">
        <v>81</v>
      </c>
      <c r="C28" s="61" t="s">
        <v>82</v>
      </c>
      <c r="D28" s="62"/>
      <c r="E28" s="62">
        <v>0.99585655994993627</v>
      </c>
      <c r="F28" s="62">
        <v>6.4788711307246755E-2</v>
      </c>
      <c r="G28" s="62">
        <v>1.6211913326687009E-3</v>
      </c>
      <c r="H28" s="62">
        <v>2.5881401991045398E-3</v>
      </c>
      <c r="I28" s="62">
        <v>5.6369053095840317E-2</v>
      </c>
      <c r="J28" s="62">
        <v>5.6369053095840317E-2</v>
      </c>
      <c r="K28" s="62">
        <v>5.6369053095840317E-2</v>
      </c>
      <c r="L28" s="62">
        <v>4.3107106675739679E-2</v>
      </c>
      <c r="M28" s="62">
        <v>0.50413445985849958</v>
      </c>
      <c r="N28" s="62">
        <v>4.4085404860120305E-5</v>
      </c>
      <c r="O28" s="62">
        <v>4.5378358148630424E-6</v>
      </c>
      <c r="P28" s="62">
        <v>4.4060580610954153E-4</v>
      </c>
      <c r="Q28" s="62">
        <v>8.7524333075985559E-6</v>
      </c>
      <c r="R28" s="62">
        <v>6.8189507329739221E-4</v>
      </c>
      <c r="S28" s="62">
        <v>4.5816066994504935E-4</v>
      </c>
      <c r="T28" s="62">
        <v>2.2999918091365072E-5</v>
      </c>
      <c r="U28" s="62">
        <v>8.4291949854710287E-6</v>
      </c>
      <c r="V28" s="62">
        <v>1.5075579477209593E-3</v>
      </c>
      <c r="W28" s="62">
        <v>4.0942300000000001E-2</v>
      </c>
      <c r="X28" s="62">
        <v>1.6500077392E-3</v>
      </c>
      <c r="Y28" s="62">
        <v>1.8499701432000001E-3</v>
      </c>
      <c r="Z28" s="62">
        <v>1.4499096577E-3</v>
      </c>
      <c r="AA28" s="62">
        <v>1.5404757829E-3</v>
      </c>
      <c r="AB28" s="62">
        <v>6.490363322999999E-3</v>
      </c>
      <c r="AC28" s="62">
        <v>4.0942699999999997E-5</v>
      </c>
      <c r="AD28" s="157">
        <v>8.2801000000000006E-6</v>
      </c>
      <c r="AE28" s="158"/>
      <c r="AF28" s="178">
        <v>3464.3259389100999</v>
      </c>
      <c r="AG28" s="178" t="s">
        <v>443</v>
      </c>
      <c r="AH28" s="178" t="s">
        <v>444</v>
      </c>
      <c r="AI28" s="62" t="s">
        <v>443</v>
      </c>
      <c r="AJ28" s="178" t="s">
        <v>443</v>
      </c>
      <c r="AK28" s="178" t="s">
        <v>443</v>
      </c>
      <c r="AL28" s="40" t="s">
        <v>49</v>
      </c>
    </row>
    <row r="29" spans="1:38" ht="26.25" hidden="1" customHeight="1" thickBot="1">
      <c r="A29" s="60" t="s">
        <v>78</v>
      </c>
      <c r="B29" s="60" t="s">
        <v>83</v>
      </c>
      <c r="C29" s="61" t="s">
        <v>84</v>
      </c>
      <c r="D29" s="62"/>
      <c r="E29" s="62">
        <v>6.5126460717827914</v>
      </c>
      <c r="F29" s="62">
        <v>0.33023677006347024</v>
      </c>
      <c r="G29" s="62">
        <v>6.1355434247007496E-3</v>
      </c>
      <c r="H29" s="62">
        <v>8.0155484248894873E-3</v>
      </c>
      <c r="I29" s="62">
        <v>0.14700839904967797</v>
      </c>
      <c r="J29" s="62">
        <v>0.14700839904967797</v>
      </c>
      <c r="K29" s="62">
        <v>0.14700839904967797</v>
      </c>
      <c r="L29" s="62">
        <v>8.919142639728371E-2</v>
      </c>
      <c r="M29" s="62">
        <v>1.6323653663795428</v>
      </c>
      <c r="N29" s="62">
        <v>1.5361147880855609E-4</v>
      </c>
      <c r="O29" s="62">
        <v>1.5369253087802405E-5</v>
      </c>
      <c r="P29" s="62">
        <v>1.6266079501361763E-3</v>
      </c>
      <c r="Q29" s="62">
        <v>3.0718243158237787E-5</v>
      </c>
      <c r="R29" s="62">
        <v>2.6071601691157425E-3</v>
      </c>
      <c r="S29" s="62">
        <v>1.7483867198313085E-3</v>
      </c>
      <c r="T29" s="62">
        <v>6.1780957611715003E-5</v>
      </c>
      <c r="U29" s="62">
        <v>3.0697980140870763E-5</v>
      </c>
      <c r="V29" s="62">
        <v>5.5250285348357247E-3</v>
      </c>
      <c r="W29" s="62">
        <v>6.8828400000000012E-2</v>
      </c>
      <c r="X29" s="62">
        <v>1.3729985588E-3</v>
      </c>
      <c r="Y29" s="62">
        <v>8.3142690513999997E-3</v>
      </c>
      <c r="Z29" s="62">
        <v>9.2906235830000003E-3</v>
      </c>
      <c r="AA29" s="62">
        <v>2.1357755363000004E-3</v>
      </c>
      <c r="AB29" s="62">
        <v>2.1113666729500002E-2</v>
      </c>
      <c r="AC29" s="62">
        <v>5.48695E-5</v>
      </c>
      <c r="AD29" s="157">
        <v>1.2374100000000001E-5</v>
      </c>
      <c r="AE29" s="158"/>
      <c r="AF29" s="178">
        <v>13098.069963837101</v>
      </c>
      <c r="AG29" s="178" t="s">
        <v>443</v>
      </c>
      <c r="AH29" s="178" t="s">
        <v>443</v>
      </c>
      <c r="AI29" s="178" t="s">
        <v>443</v>
      </c>
      <c r="AJ29" s="178" t="s">
        <v>443</v>
      </c>
      <c r="AK29" s="178" t="s">
        <v>443</v>
      </c>
      <c r="AL29" s="40" t="s">
        <v>49</v>
      </c>
    </row>
    <row r="30" spans="1:38" ht="26.25" hidden="1" customHeight="1" thickBot="1">
      <c r="A30" s="60" t="s">
        <v>78</v>
      </c>
      <c r="B30" s="60" t="s">
        <v>85</v>
      </c>
      <c r="C30" s="61" t="s">
        <v>86</v>
      </c>
      <c r="D30" s="62"/>
      <c r="E30" s="62">
        <v>4.51723977616637E-3</v>
      </c>
      <c r="F30" s="62">
        <v>2.2360999448616806E-2</v>
      </c>
      <c r="G30" s="62">
        <v>1.3369475650032775E-5</v>
      </c>
      <c r="H30" s="62">
        <v>4.2682470110032129E-5</v>
      </c>
      <c r="I30" s="62">
        <v>2.7973683855262094E-4</v>
      </c>
      <c r="J30" s="62">
        <v>2.7973683855262094E-4</v>
      </c>
      <c r="K30" s="62">
        <v>2.7973683855262094E-4</v>
      </c>
      <c r="L30" s="62">
        <v>5.6508888422923345E-5</v>
      </c>
      <c r="M30" s="62">
        <v>8.6736664380032288E-2</v>
      </c>
      <c r="N30" s="62">
        <v>1.1150218616676141E-6</v>
      </c>
      <c r="O30" s="62">
        <v>6.3781216261498353E-6</v>
      </c>
      <c r="P30" s="62">
        <v>5.8157219077642567E-6</v>
      </c>
      <c r="Q30" s="62">
        <v>2.0054213475049155E-7</v>
      </c>
      <c r="R30" s="62">
        <v>3.0503708491442467E-5</v>
      </c>
      <c r="S30" s="62">
        <v>1.068394997062336E-3</v>
      </c>
      <c r="T30" s="62">
        <v>4.5207396031578953E-5</v>
      </c>
      <c r="U30" s="62">
        <v>6.3507337890022511E-6</v>
      </c>
      <c r="V30" s="62">
        <v>6.3855984901470513E-4</v>
      </c>
      <c r="W30" s="62">
        <v>2.5260000000000001E-4</v>
      </c>
      <c r="X30" s="62">
        <v>6.2025385999999997E-6</v>
      </c>
      <c r="Y30" s="62">
        <v>7.3801921999999997E-6</v>
      </c>
      <c r="Z30" s="62">
        <v>4.9330613000000009E-6</v>
      </c>
      <c r="AA30" s="62">
        <v>8.0859307999999999E-6</v>
      </c>
      <c r="AB30" s="62">
        <v>2.6601722899999998E-5</v>
      </c>
      <c r="AC30" s="62">
        <v>2.5260000000000003E-7</v>
      </c>
      <c r="AD30" s="157">
        <v>8.0299999999999998E-8</v>
      </c>
      <c r="AE30" s="158"/>
      <c r="AF30" s="178">
        <v>29.261771355400001</v>
      </c>
      <c r="AG30" s="178" t="s">
        <v>443</v>
      </c>
      <c r="AH30" s="178" t="s">
        <v>444</v>
      </c>
      <c r="AI30" s="62" t="s">
        <v>443</v>
      </c>
      <c r="AJ30" s="178" t="s">
        <v>443</v>
      </c>
      <c r="AK30" s="178" t="s">
        <v>443</v>
      </c>
      <c r="AL30" s="40" t="s">
        <v>49</v>
      </c>
    </row>
    <row r="31" spans="1:38" ht="26.25" hidden="1" customHeight="1" thickBot="1">
      <c r="A31" s="60" t="s">
        <v>78</v>
      </c>
      <c r="B31" s="60" t="s">
        <v>87</v>
      </c>
      <c r="C31" s="61" t="s">
        <v>88</v>
      </c>
      <c r="D31" s="62"/>
      <c r="E31" s="62" t="s">
        <v>443</v>
      </c>
      <c r="F31" s="62">
        <v>0.39144127460647743</v>
      </c>
      <c r="G31" s="62" t="s">
        <v>443</v>
      </c>
      <c r="H31" s="62" t="s">
        <v>443</v>
      </c>
      <c r="I31" s="62" t="s">
        <v>443</v>
      </c>
      <c r="J31" s="62" t="s">
        <v>443</v>
      </c>
      <c r="K31" s="62" t="s">
        <v>443</v>
      </c>
      <c r="L31" s="62" t="s">
        <v>443</v>
      </c>
      <c r="M31" s="62" t="s">
        <v>443</v>
      </c>
      <c r="N31" s="62" t="s">
        <v>443</v>
      </c>
      <c r="O31" s="62" t="s">
        <v>443</v>
      </c>
      <c r="P31" s="62" t="s">
        <v>443</v>
      </c>
      <c r="Q31" s="62" t="s">
        <v>443</v>
      </c>
      <c r="R31" s="62" t="s">
        <v>443</v>
      </c>
      <c r="S31" s="62" t="s">
        <v>443</v>
      </c>
      <c r="T31" s="62" t="s">
        <v>443</v>
      </c>
      <c r="U31" s="62" t="s">
        <v>443</v>
      </c>
      <c r="V31" s="62" t="s">
        <v>443</v>
      </c>
      <c r="W31" s="62" t="s">
        <v>443</v>
      </c>
      <c r="X31" s="62" t="s">
        <v>443</v>
      </c>
      <c r="Y31" s="62" t="s">
        <v>443</v>
      </c>
      <c r="Z31" s="62" t="s">
        <v>443</v>
      </c>
      <c r="AA31" s="62" t="s">
        <v>443</v>
      </c>
      <c r="AB31" s="62" t="s">
        <v>443</v>
      </c>
      <c r="AC31" s="62" t="s">
        <v>443</v>
      </c>
      <c r="AD31" s="157" t="s">
        <v>443</v>
      </c>
      <c r="AE31" s="158"/>
      <c r="AF31" s="159" t="s">
        <v>443</v>
      </c>
      <c r="AG31" s="62" t="s">
        <v>443</v>
      </c>
      <c r="AH31" s="62" t="s">
        <v>443</v>
      </c>
      <c r="AI31" s="62" t="s">
        <v>443</v>
      </c>
      <c r="AJ31" s="62" t="s">
        <v>443</v>
      </c>
      <c r="AK31" s="62" t="s">
        <v>443</v>
      </c>
      <c r="AL31" s="40" t="s">
        <v>49</v>
      </c>
    </row>
    <row r="32" spans="1:38" ht="26.25" hidden="1" customHeight="1" thickBot="1">
      <c r="A32" s="60" t="s">
        <v>78</v>
      </c>
      <c r="B32" s="60" t="s">
        <v>89</v>
      </c>
      <c r="C32" s="61" t="s">
        <v>90</v>
      </c>
      <c r="D32" s="62"/>
      <c r="E32" s="62" t="s">
        <v>443</v>
      </c>
      <c r="F32" s="62" t="s">
        <v>443</v>
      </c>
      <c r="G32" s="62" t="s">
        <v>443</v>
      </c>
      <c r="H32" s="62" t="s">
        <v>443</v>
      </c>
      <c r="I32" s="62">
        <v>9.5232625269464383E-2</v>
      </c>
      <c r="J32" s="62">
        <v>0.18064459268679733</v>
      </c>
      <c r="K32" s="62">
        <v>0.23427778931869572</v>
      </c>
      <c r="L32" s="62">
        <v>9.3508645768613577E-3</v>
      </c>
      <c r="M32" s="62" t="s">
        <v>443</v>
      </c>
      <c r="N32" s="62">
        <v>0.25927875858726851</v>
      </c>
      <c r="O32" s="62">
        <v>1.1756403796001362E-3</v>
      </c>
      <c r="P32" s="62" t="s">
        <v>443</v>
      </c>
      <c r="Q32" s="62">
        <v>2.9820306710015773E-3</v>
      </c>
      <c r="R32" s="62">
        <v>9.6345021893545005E-2</v>
      </c>
      <c r="S32" s="62">
        <v>2.1117829155530776</v>
      </c>
      <c r="T32" s="62">
        <v>1.5067951305256315E-2</v>
      </c>
      <c r="U32" s="62">
        <v>1.9046525053892859E-3</v>
      </c>
      <c r="V32" s="62">
        <v>0.75904602691508494</v>
      </c>
      <c r="W32" s="62" t="s">
        <v>443</v>
      </c>
      <c r="X32" s="62" t="s">
        <v>443</v>
      </c>
      <c r="Y32" s="62" t="s">
        <v>443</v>
      </c>
      <c r="Z32" s="62" t="s">
        <v>443</v>
      </c>
      <c r="AA32" s="62" t="s">
        <v>443</v>
      </c>
      <c r="AB32" s="62" t="s">
        <v>443</v>
      </c>
      <c r="AC32" s="62" t="s">
        <v>443</v>
      </c>
      <c r="AD32" s="157" t="s">
        <v>443</v>
      </c>
      <c r="AE32" s="158"/>
      <c r="AF32" s="159" t="s">
        <v>443</v>
      </c>
      <c r="AG32" s="159" t="s">
        <v>443</v>
      </c>
      <c r="AH32" s="159" t="s">
        <v>443</v>
      </c>
      <c r="AI32" s="159" t="s">
        <v>443</v>
      </c>
      <c r="AJ32" s="159" t="s">
        <v>443</v>
      </c>
      <c r="AK32" s="62">
        <v>6774.2831876432811</v>
      </c>
      <c r="AL32" s="40" t="s">
        <v>413</v>
      </c>
    </row>
    <row r="33" spans="1:38" ht="26.25" hidden="1" customHeight="1" thickBot="1">
      <c r="A33" s="60" t="s">
        <v>78</v>
      </c>
      <c r="B33" s="60" t="s">
        <v>91</v>
      </c>
      <c r="C33" s="61" t="s">
        <v>92</v>
      </c>
      <c r="D33" s="62"/>
      <c r="E33" s="62" t="s">
        <v>443</v>
      </c>
      <c r="F33" s="62" t="s">
        <v>443</v>
      </c>
      <c r="G33" s="62" t="s">
        <v>443</v>
      </c>
      <c r="H33" s="62" t="s">
        <v>443</v>
      </c>
      <c r="I33" s="62">
        <v>5.2499999031955756E-2</v>
      </c>
      <c r="J33" s="62">
        <v>9.7222220429547757E-2</v>
      </c>
      <c r="K33" s="62">
        <v>0.19444444085909551</v>
      </c>
      <c r="L33" s="62">
        <v>2.0611110731064107E-3</v>
      </c>
      <c r="M33" s="62" t="s">
        <v>443</v>
      </c>
      <c r="N33" s="62" t="s">
        <v>443</v>
      </c>
      <c r="O33" s="62" t="s">
        <v>443</v>
      </c>
      <c r="P33" s="62" t="s">
        <v>443</v>
      </c>
      <c r="Q33" s="62" t="s">
        <v>443</v>
      </c>
      <c r="R33" s="62" t="s">
        <v>443</v>
      </c>
      <c r="S33" s="62" t="s">
        <v>443</v>
      </c>
      <c r="T33" s="62" t="s">
        <v>443</v>
      </c>
      <c r="U33" s="62" t="s">
        <v>443</v>
      </c>
      <c r="V33" s="62" t="s">
        <v>443</v>
      </c>
      <c r="W33" s="62" t="s">
        <v>443</v>
      </c>
      <c r="X33" s="62" t="s">
        <v>443</v>
      </c>
      <c r="Y33" s="62" t="s">
        <v>443</v>
      </c>
      <c r="Z33" s="62" t="s">
        <v>443</v>
      </c>
      <c r="AA33" s="62" t="s">
        <v>443</v>
      </c>
      <c r="AB33" s="62" t="s">
        <v>443</v>
      </c>
      <c r="AC33" s="62" t="s">
        <v>443</v>
      </c>
      <c r="AD33" s="157" t="s">
        <v>443</v>
      </c>
      <c r="AE33" s="158"/>
      <c r="AF33" s="159" t="s">
        <v>443</v>
      </c>
      <c r="AG33" s="159" t="s">
        <v>443</v>
      </c>
      <c r="AH33" s="159" t="s">
        <v>443</v>
      </c>
      <c r="AI33" s="159" t="s">
        <v>443</v>
      </c>
      <c r="AJ33" s="159" t="s">
        <v>443</v>
      </c>
      <c r="AK33" s="62">
        <v>6774.2831876432811</v>
      </c>
      <c r="AL33" s="40" t="s">
        <v>413</v>
      </c>
    </row>
    <row r="34" spans="1:38" ht="26.25" hidden="1" customHeight="1" thickBot="1">
      <c r="A34" s="60" t="s">
        <v>70</v>
      </c>
      <c r="B34" s="60" t="s">
        <v>93</v>
      </c>
      <c r="C34" s="61" t="s">
        <v>94</v>
      </c>
      <c r="D34" s="62"/>
      <c r="E34" s="62">
        <v>0.1120312</v>
      </c>
      <c r="F34" s="62">
        <v>9.9417000000000012E-3</v>
      </c>
      <c r="G34" s="62">
        <v>8.5519999999999994E-5</v>
      </c>
      <c r="H34" s="62">
        <v>1.4966E-5</v>
      </c>
      <c r="I34" s="62">
        <v>2.9290600000000003E-3</v>
      </c>
      <c r="J34" s="62">
        <v>3.0787199999999996E-3</v>
      </c>
      <c r="K34" s="62">
        <v>3.2497600000000004E-3</v>
      </c>
      <c r="L34" s="62">
        <v>1.9038890000000001E-5</v>
      </c>
      <c r="M34" s="62">
        <v>2.2876599999999997E-2</v>
      </c>
      <c r="N34" s="62" t="s">
        <v>443</v>
      </c>
      <c r="O34" s="62">
        <v>2.1379999999999999E-5</v>
      </c>
      <c r="P34" s="62" t="s">
        <v>443</v>
      </c>
      <c r="Q34" s="62" t="s">
        <v>443</v>
      </c>
      <c r="R34" s="62">
        <v>1.0690000000000001E-4</v>
      </c>
      <c r="S34" s="62">
        <v>3.6346E-3</v>
      </c>
      <c r="T34" s="62">
        <v>1.4966000000000003E-4</v>
      </c>
      <c r="U34" s="62">
        <v>2.1379999999999999E-5</v>
      </c>
      <c r="V34" s="62">
        <v>2.1380000000000001E-3</v>
      </c>
      <c r="W34" s="62" t="s">
        <v>443</v>
      </c>
      <c r="X34" s="62">
        <v>6.4140000000000006E-5</v>
      </c>
      <c r="Y34" s="62">
        <v>1.0690000000000001E-4</v>
      </c>
      <c r="Z34" s="62" t="s">
        <v>443</v>
      </c>
      <c r="AA34" s="62" t="s">
        <v>443</v>
      </c>
      <c r="AB34" s="62">
        <v>1.7104000000000002E-4</v>
      </c>
      <c r="AC34" s="62" t="s">
        <v>443</v>
      </c>
      <c r="AD34" s="157" t="s">
        <v>443</v>
      </c>
      <c r="AE34" s="158"/>
      <c r="AF34" s="159">
        <v>91.933999999999997</v>
      </c>
      <c r="AG34" s="159" t="s">
        <v>443</v>
      </c>
      <c r="AH34" s="159" t="s">
        <v>443</v>
      </c>
      <c r="AI34" s="159" t="s">
        <v>443</v>
      </c>
      <c r="AJ34" s="159" t="s">
        <v>443</v>
      </c>
      <c r="AK34" s="62" t="s">
        <v>443</v>
      </c>
      <c r="AL34" s="40" t="s">
        <v>49</v>
      </c>
    </row>
    <row r="35" spans="1:38" s="4" customFormat="1" ht="26.25" hidden="1" customHeight="1" thickBot="1">
      <c r="A35" s="60" t="s">
        <v>95</v>
      </c>
      <c r="B35" s="60" t="s">
        <v>96</v>
      </c>
      <c r="C35" s="61" t="s">
        <v>97</v>
      </c>
      <c r="D35" s="62"/>
      <c r="E35" s="62" t="s">
        <v>442</v>
      </c>
      <c r="F35" s="62" t="s">
        <v>442</v>
      </c>
      <c r="G35" s="62" t="s">
        <v>442</v>
      </c>
      <c r="H35" s="62" t="s">
        <v>442</v>
      </c>
      <c r="I35" s="62" t="s">
        <v>442</v>
      </c>
      <c r="J35" s="62" t="s">
        <v>442</v>
      </c>
      <c r="K35" s="62" t="s">
        <v>442</v>
      </c>
      <c r="L35" s="62" t="s">
        <v>442</v>
      </c>
      <c r="M35" s="62" t="s">
        <v>442</v>
      </c>
      <c r="N35" s="62" t="s">
        <v>442</v>
      </c>
      <c r="O35" s="62" t="s">
        <v>442</v>
      </c>
      <c r="P35" s="62" t="s">
        <v>442</v>
      </c>
      <c r="Q35" s="62" t="s">
        <v>442</v>
      </c>
      <c r="R35" s="62" t="s">
        <v>442</v>
      </c>
      <c r="S35" s="62" t="s">
        <v>442</v>
      </c>
      <c r="T35" s="62" t="s">
        <v>442</v>
      </c>
      <c r="U35" s="62" t="s">
        <v>442</v>
      </c>
      <c r="V35" s="62" t="s">
        <v>442</v>
      </c>
      <c r="W35" s="62" t="s">
        <v>442</v>
      </c>
      <c r="X35" s="62" t="s">
        <v>442</v>
      </c>
      <c r="Y35" s="62" t="s">
        <v>442</v>
      </c>
      <c r="Z35" s="62" t="s">
        <v>442</v>
      </c>
      <c r="AA35" s="62" t="s">
        <v>442</v>
      </c>
      <c r="AB35" s="62" t="s">
        <v>442</v>
      </c>
      <c r="AC35" s="62" t="s">
        <v>442</v>
      </c>
      <c r="AD35" s="157" t="s">
        <v>442</v>
      </c>
      <c r="AE35" s="158"/>
      <c r="AF35" s="160" t="s">
        <v>442</v>
      </c>
      <c r="AG35" s="130" t="s">
        <v>442</v>
      </c>
      <c r="AH35" s="130" t="s">
        <v>442</v>
      </c>
      <c r="AI35" s="130" t="s">
        <v>442</v>
      </c>
      <c r="AJ35" s="130" t="s">
        <v>442</v>
      </c>
      <c r="AK35" s="130" t="s">
        <v>442</v>
      </c>
      <c r="AL35" s="40" t="s">
        <v>49</v>
      </c>
    </row>
    <row r="36" spans="1:38" ht="26.25" hidden="1" customHeight="1" thickBot="1">
      <c r="A36" s="60" t="s">
        <v>95</v>
      </c>
      <c r="B36" s="60" t="s">
        <v>98</v>
      </c>
      <c r="C36" s="61" t="s">
        <v>99</v>
      </c>
      <c r="D36" s="62"/>
      <c r="E36" s="62">
        <v>5.78028303138716E-3</v>
      </c>
      <c r="F36" s="62">
        <v>2.0617570048259934E-4</v>
      </c>
      <c r="G36" s="62">
        <v>2.7412058408499816E-6</v>
      </c>
      <c r="H36" s="62" t="s">
        <v>443</v>
      </c>
      <c r="I36" s="62">
        <v>1.0308785024129967E-4</v>
      </c>
      <c r="J36" s="62">
        <v>1.0308785024129967E-4</v>
      </c>
      <c r="K36" s="62">
        <v>1.1045126811567824E-4</v>
      </c>
      <c r="L36" s="62" t="s">
        <v>443</v>
      </c>
      <c r="M36" s="62">
        <v>5.4489292270401253E-4</v>
      </c>
      <c r="N36" s="62">
        <v>9.5724432366921129E-6</v>
      </c>
      <c r="O36" s="62">
        <v>7.3634178743785485E-7</v>
      </c>
      <c r="P36" s="62">
        <v>2.2090253623135646E-6</v>
      </c>
      <c r="Q36" s="62">
        <v>2.9453671497514194E-6</v>
      </c>
      <c r="R36" s="62">
        <v>3.6817089371892741E-6</v>
      </c>
      <c r="S36" s="62">
        <v>6.4798077294531221E-5</v>
      </c>
      <c r="T36" s="62">
        <v>7.3634178743785486E-5</v>
      </c>
      <c r="U36" s="62">
        <v>7.3634178743785483E-6</v>
      </c>
      <c r="V36" s="62">
        <v>3.6817089371892743E-5</v>
      </c>
      <c r="W36" s="62">
        <v>9.5724432366921129E-6</v>
      </c>
      <c r="X36" s="62" t="s">
        <v>443</v>
      </c>
      <c r="Y36" s="62" t="s">
        <v>443</v>
      </c>
      <c r="Z36" s="62" t="s">
        <v>443</v>
      </c>
      <c r="AA36" s="62" t="s">
        <v>443</v>
      </c>
      <c r="AB36" s="62" t="s">
        <v>443</v>
      </c>
      <c r="AC36" s="62">
        <v>5.8907342995028388E-6</v>
      </c>
      <c r="AD36" s="62">
        <v>2.7980987922638484E-6</v>
      </c>
      <c r="AE36" s="158"/>
      <c r="AF36" s="161">
        <v>3.1662696859827757</v>
      </c>
      <c r="AG36" s="130" t="s">
        <v>443</v>
      </c>
      <c r="AH36" s="130" t="s">
        <v>443</v>
      </c>
      <c r="AI36" s="130" t="s">
        <v>443</v>
      </c>
      <c r="AJ36" s="130" t="s">
        <v>443</v>
      </c>
      <c r="AK36" s="130" t="s">
        <v>443</v>
      </c>
      <c r="AL36" s="40" t="s">
        <v>49</v>
      </c>
    </row>
    <row r="37" spans="1:38" ht="26.25" hidden="1" customHeight="1" thickBot="1">
      <c r="A37" s="60" t="s">
        <v>70</v>
      </c>
      <c r="B37" s="60" t="s">
        <v>100</v>
      </c>
      <c r="C37" s="61" t="s">
        <v>399</v>
      </c>
      <c r="D37" s="62"/>
      <c r="E37" s="67" t="s">
        <v>442</v>
      </c>
      <c r="F37" s="67" t="s">
        <v>442</v>
      </c>
      <c r="G37" s="67" t="s">
        <v>442</v>
      </c>
      <c r="H37" s="67" t="s">
        <v>442</v>
      </c>
      <c r="I37" s="67" t="s">
        <v>442</v>
      </c>
      <c r="J37" s="67" t="s">
        <v>442</v>
      </c>
      <c r="K37" s="67" t="s">
        <v>442</v>
      </c>
      <c r="L37" s="67" t="s">
        <v>442</v>
      </c>
      <c r="M37" s="67" t="s">
        <v>442</v>
      </c>
      <c r="N37" s="67" t="s">
        <v>442</v>
      </c>
      <c r="O37" s="67" t="s">
        <v>442</v>
      </c>
      <c r="P37" s="67" t="s">
        <v>442</v>
      </c>
      <c r="Q37" s="67" t="s">
        <v>442</v>
      </c>
      <c r="R37" s="67" t="s">
        <v>442</v>
      </c>
      <c r="S37" s="67" t="s">
        <v>442</v>
      </c>
      <c r="T37" s="67" t="s">
        <v>442</v>
      </c>
      <c r="U37" s="67" t="s">
        <v>442</v>
      </c>
      <c r="V37" s="67" t="s">
        <v>442</v>
      </c>
      <c r="W37" s="67" t="s">
        <v>442</v>
      </c>
      <c r="X37" s="67" t="s">
        <v>442</v>
      </c>
      <c r="Y37" s="67" t="s">
        <v>442</v>
      </c>
      <c r="Z37" s="67" t="s">
        <v>442</v>
      </c>
      <c r="AA37" s="67" t="s">
        <v>442</v>
      </c>
      <c r="AB37" s="67" t="s">
        <v>442</v>
      </c>
      <c r="AC37" s="67" t="s">
        <v>442</v>
      </c>
      <c r="AD37" s="67" t="s">
        <v>442</v>
      </c>
      <c r="AE37" s="158"/>
      <c r="AF37" s="162" t="s">
        <v>442</v>
      </c>
      <c r="AG37" s="161" t="s">
        <v>442</v>
      </c>
      <c r="AH37" s="161" t="s">
        <v>442</v>
      </c>
      <c r="AI37" s="161" t="s">
        <v>442</v>
      </c>
      <c r="AJ37" s="161" t="s">
        <v>442</v>
      </c>
      <c r="AK37" s="161" t="s">
        <v>442</v>
      </c>
      <c r="AL37" s="40" t="s">
        <v>49</v>
      </c>
    </row>
    <row r="38" spans="1:38" ht="26.25" hidden="1" customHeight="1" thickBot="1">
      <c r="A38" s="60" t="s">
        <v>70</v>
      </c>
      <c r="B38" s="60" t="s">
        <v>101</v>
      </c>
      <c r="C38" s="61" t="s">
        <v>102</v>
      </c>
      <c r="D38" s="67"/>
      <c r="E38" s="67" t="s">
        <v>442</v>
      </c>
      <c r="F38" s="67" t="s">
        <v>442</v>
      </c>
      <c r="G38" s="67" t="s">
        <v>442</v>
      </c>
      <c r="H38" s="67" t="s">
        <v>442</v>
      </c>
      <c r="I38" s="67" t="s">
        <v>442</v>
      </c>
      <c r="J38" s="67" t="s">
        <v>442</v>
      </c>
      <c r="K38" s="67" t="s">
        <v>442</v>
      </c>
      <c r="L38" s="67" t="s">
        <v>442</v>
      </c>
      <c r="M38" s="67" t="s">
        <v>442</v>
      </c>
      <c r="N38" s="67" t="s">
        <v>442</v>
      </c>
      <c r="O38" s="67" t="s">
        <v>442</v>
      </c>
      <c r="P38" s="67" t="s">
        <v>442</v>
      </c>
      <c r="Q38" s="67" t="s">
        <v>442</v>
      </c>
      <c r="R38" s="67" t="s">
        <v>442</v>
      </c>
      <c r="S38" s="67" t="s">
        <v>442</v>
      </c>
      <c r="T38" s="67" t="s">
        <v>442</v>
      </c>
      <c r="U38" s="67" t="s">
        <v>442</v>
      </c>
      <c r="V38" s="67" t="s">
        <v>442</v>
      </c>
      <c r="W38" s="67" t="s">
        <v>442</v>
      </c>
      <c r="X38" s="67" t="s">
        <v>442</v>
      </c>
      <c r="Y38" s="67" t="s">
        <v>442</v>
      </c>
      <c r="Z38" s="67" t="s">
        <v>442</v>
      </c>
      <c r="AA38" s="67" t="s">
        <v>442</v>
      </c>
      <c r="AB38" s="67" t="s">
        <v>442</v>
      </c>
      <c r="AC38" s="67" t="s">
        <v>442</v>
      </c>
      <c r="AD38" s="67" t="s">
        <v>442</v>
      </c>
      <c r="AE38" s="158"/>
      <c r="AF38" s="162" t="s">
        <v>442</v>
      </c>
      <c r="AG38" s="161" t="s">
        <v>442</v>
      </c>
      <c r="AH38" s="161" t="s">
        <v>442</v>
      </c>
      <c r="AI38" s="161" t="s">
        <v>442</v>
      </c>
      <c r="AJ38" s="161" t="s">
        <v>442</v>
      </c>
      <c r="AK38" s="161" t="s">
        <v>442</v>
      </c>
      <c r="AL38" s="40" t="s">
        <v>49</v>
      </c>
    </row>
    <row r="39" spans="1:38" ht="26.25" hidden="1" customHeight="1" thickBot="1">
      <c r="A39" s="60" t="s">
        <v>103</v>
      </c>
      <c r="B39" s="60" t="s">
        <v>104</v>
      </c>
      <c r="C39" s="61" t="s">
        <v>390</v>
      </c>
      <c r="D39" s="62"/>
      <c r="E39" s="62">
        <v>0.54316734736461214</v>
      </c>
      <c r="F39" s="62">
        <v>9.6229421030020371E-2</v>
      </c>
      <c r="G39" s="62">
        <v>0.17975918096456434</v>
      </c>
      <c r="H39" s="62" t="s">
        <v>443</v>
      </c>
      <c r="I39" s="62">
        <v>6.2194184566869259E-2</v>
      </c>
      <c r="J39" s="62">
        <v>6.7926882613857459E-2</v>
      </c>
      <c r="K39" s="62">
        <v>6.9406166068779945E-2</v>
      </c>
      <c r="L39" s="62">
        <v>2.5021290299182181E-2</v>
      </c>
      <c r="M39" s="62">
        <v>0.2904851508663287</v>
      </c>
      <c r="N39" s="62">
        <v>2.1790744074387913E-2</v>
      </c>
      <c r="O39" s="62">
        <v>2.6880815986361976E-3</v>
      </c>
      <c r="P39" s="62">
        <v>5.0811509776479806E-4</v>
      </c>
      <c r="Q39" s="62">
        <v>9.9148163330575289E-4</v>
      </c>
      <c r="R39" s="62">
        <v>2.1053677407366203E-2</v>
      </c>
      <c r="S39" s="62">
        <v>6.5175512428877341E-3</v>
      </c>
      <c r="T39" s="62">
        <v>0.20634433896044876</v>
      </c>
      <c r="U39" s="62">
        <v>3.2004415497227396E-4</v>
      </c>
      <c r="V39" s="62">
        <v>0.12946683078512117</v>
      </c>
      <c r="W39" s="62">
        <v>3.3944587906972384E-2</v>
      </c>
      <c r="X39" s="62">
        <v>3.0862326638376254E-3</v>
      </c>
      <c r="Y39" s="62">
        <v>4.5784067903890478E-3</v>
      </c>
      <c r="Z39" s="62">
        <v>1.5704823073370224E-3</v>
      </c>
      <c r="AA39" s="62">
        <v>1.2441010210081788E-3</v>
      </c>
      <c r="AB39" s="62">
        <v>1.0479222782571873E-2</v>
      </c>
      <c r="AC39" s="62">
        <v>1.2988809742193394E-3</v>
      </c>
      <c r="AD39" s="157">
        <v>4.6547289258827606E-3</v>
      </c>
      <c r="AE39" s="158"/>
      <c r="AF39" s="163">
        <v>1644.9440307499999</v>
      </c>
      <c r="AG39" s="164">
        <v>27.314555199999997</v>
      </c>
      <c r="AH39" s="164">
        <v>247.89183127999999</v>
      </c>
      <c r="AI39" s="164">
        <v>184.01165264606789</v>
      </c>
      <c r="AJ39" s="161" t="s">
        <v>443</v>
      </c>
      <c r="AK39" s="161" t="s">
        <v>443</v>
      </c>
      <c r="AL39" s="40" t="s">
        <v>49</v>
      </c>
    </row>
    <row r="40" spans="1:38" ht="26.25" hidden="1" customHeight="1" thickBot="1">
      <c r="A40" s="60" t="s">
        <v>70</v>
      </c>
      <c r="B40" s="60" t="s">
        <v>105</v>
      </c>
      <c r="C40" s="61" t="s">
        <v>391</v>
      </c>
      <c r="D40" s="62"/>
      <c r="E40" s="62">
        <v>0.56617165379700007</v>
      </c>
      <c r="F40" s="62">
        <v>5.8597004961000003E-2</v>
      </c>
      <c r="G40" s="62">
        <v>6.9407172000000004E-4</v>
      </c>
      <c r="H40" s="62">
        <v>1.3881434400000002E-4</v>
      </c>
      <c r="I40" s="62">
        <v>3.6508172472E-2</v>
      </c>
      <c r="J40" s="62">
        <v>3.6508172472E-2</v>
      </c>
      <c r="K40" s="62">
        <v>3.6508172472E-2</v>
      </c>
      <c r="L40" s="62">
        <v>2.0444576584320001E-2</v>
      </c>
      <c r="M40" s="62">
        <v>0.18694821778199999</v>
      </c>
      <c r="N40" s="62" t="s">
        <v>443</v>
      </c>
      <c r="O40" s="62">
        <v>1.7351793000000001E-4</v>
      </c>
      <c r="P40" s="62" t="s">
        <v>443</v>
      </c>
      <c r="Q40" s="62" t="s">
        <v>443</v>
      </c>
      <c r="R40" s="62">
        <v>8.675896500000001E-4</v>
      </c>
      <c r="S40" s="62">
        <v>2.94980481E-2</v>
      </c>
      <c r="T40" s="62">
        <v>1.2146255100000003E-3</v>
      </c>
      <c r="U40" s="62">
        <v>1.7351793000000001E-4</v>
      </c>
      <c r="V40" s="62">
        <v>1.7351793000000001E-2</v>
      </c>
      <c r="W40" s="62" t="s">
        <v>443</v>
      </c>
      <c r="X40" s="62">
        <v>5.2055379000000008E-4</v>
      </c>
      <c r="Y40" s="62">
        <v>6.9407172000000004E-4</v>
      </c>
      <c r="Z40" s="62" t="s">
        <v>443</v>
      </c>
      <c r="AA40" s="62" t="s">
        <v>443</v>
      </c>
      <c r="AB40" s="62">
        <v>1.2146255100000001E-3</v>
      </c>
      <c r="AC40" s="62" t="s">
        <v>443</v>
      </c>
      <c r="AD40" s="157" t="s">
        <v>443</v>
      </c>
      <c r="AE40" s="158"/>
      <c r="AF40" s="159" t="s">
        <v>445</v>
      </c>
      <c r="AG40" s="62">
        <v>741.09507903000008</v>
      </c>
      <c r="AH40" s="62" t="s">
        <v>445</v>
      </c>
      <c r="AI40" s="62" t="s">
        <v>445</v>
      </c>
      <c r="AJ40" s="161" t="s">
        <v>443</v>
      </c>
      <c r="AK40" s="161" t="s">
        <v>443</v>
      </c>
      <c r="AL40" s="40" t="s">
        <v>49</v>
      </c>
    </row>
    <row r="41" spans="1:38" ht="26.25" hidden="1" customHeight="1" thickBot="1">
      <c r="A41" s="60" t="s">
        <v>103</v>
      </c>
      <c r="B41" s="60" t="s">
        <v>106</v>
      </c>
      <c r="C41" s="61" t="s">
        <v>400</v>
      </c>
      <c r="D41" s="62"/>
      <c r="E41" s="62">
        <v>0.40138612648216815</v>
      </c>
      <c r="F41" s="62">
        <v>4.5172335630860427</v>
      </c>
      <c r="G41" s="62">
        <v>0.13184356267677516</v>
      </c>
      <c r="H41" s="62">
        <v>6.0107123752672291E-2</v>
      </c>
      <c r="I41" s="62">
        <v>5.5679004540550086</v>
      </c>
      <c r="J41" s="62">
        <v>5.7182691693816894</v>
      </c>
      <c r="K41" s="62">
        <v>6.0195359887279301</v>
      </c>
      <c r="L41" s="62">
        <v>0.55670175021970547</v>
      </c>
      <c r="M41" s="62">
        <v>30.165271424949644</v>
      </c>
      <c r="N41" s="62">
        <v>0.20534618643787395</v>
      </c>
      <c r="O41" s="62">
        <v>9.7693994230468151E-2</v>
      </c>
      <c r="P41" s="62">
        <v>4.3605831491364553E-3</v>
      </c>
      <c r="Q41" s="62">
        <v>1.4766243564135453E-3</v>
      </c>
      <c r="R41" s="62">
        <v>0.17309782874535035</v>
      </c>
      <c r="S41" s="62">
        <v>4.5563878631087421E-2</v>
      </c>
      <c r="T41" s="62">
        <v>1.5271718490280899E-2</v>
      </c>
      <c r="U41" s="62">
        <v>6.0628414982902782E-3</v>
      </c>
      <c r="V41" s="62">
        <v>3.8509067661987419</v>
      </c>
      <c r="W41" s="62">
        <v>6.0282009412331119</v>
      </c>
      <c r="X41" s="62">
        <v>0.91349013798043033</v>
      </c>
      <c r="Y41" s="62">
        <v>0.84026722816308408</v>
      </c>
      <c r="Z41" s="62">
        <v>0.31806265503254</v>
      </c>
      <c r="AA41" s="62">
        <v>0.53558669215174048</v>
      </c>
      <c r="AB41" s="62">
        <v>2.6074067133277952</v>
      </c>
      <c r="AC41" s="62">
        <v>3.7575265073270178E-2</v>
      </c>
      <c r="AD41" s="157">
        <v>3.7181907827400426E-3</v>
      </c>
      <c r="AE41" s="158"/>
      <c r="AF41" s="159">
        <v>455.76735014951998</v>
      </c>
      <c r="AG41" s="62">
        <v>19.220180000000003</v>
      </c>
      <c r="AH41" s="62">
        <v>7.731102114526113</v>
      </c>
      <c r="AI41" s="62">
        <v>7512.6697123340364</v>
      </c>
      <c r="AJ41" s="161" t="s">
        <v>443</v>
      </c>
      <c r="AK41" s="161" t="s">
        <v>443</v>
      </c>
      <c r="AL41" s="40" t="s">
        <v>49</v>
      </c>
    </row>
    <row r="42" spans="1:38" ht="26.25" hidden="1" customHeight="1" thickBot="1">
      <c r="A42" s="60" t="s">
        <v>70</v>
      </c>
      <c r="B42" s="60" t="s">
        <v>107</v>
      </c>
      <c r="C42" s="61" t="s">
        <v>108</v>
      </c>
      <c r="D42" s="62"/>
      <c r="E42" s="62">
        <v>1.441456747883261E-3</v>
      </c>
      <c r="F42" s="62">
        <v>0.58869165356352482</v>
      </c>
      <c r="G42" s="62">
        <v>5.7986621718115257E-4</v>
      </c>
      <c r="H42" s="62">
        <v>3.1860781163799588E-6</v>
      </c>
      <c r="I42" s="62" t="s">
        <v>444</v>
      </c>
      <c r="J42" s="62" t="s">
        <v>444</v>
      </c>
      <c r="K42" s="62">
        <v>3.3931731939446561E-3</v>
      </c>
      <c r="L42" s="62" t="s">
        <v>444</v>
      </c>
      <c r="M42" s="62">
        <v>1.1382901286390683</v>
      </c>
      <c r="N42" s="62">
        <v>0.41509413791863975</v>
      </c>
      <c r="O42" s="62">
        <v>7.2410866281362692E-6</v>
      </c>
      <c r="P42" s="62" t="s">
        <v>443</v>
      </c>
      <c r="Q42" s="62" t="s">
        <v>443</v>
      </c>
      <c r="R42" s="62">
        <v>3.6205433140681365E-5</v>
      </c>
      <c r="S42" s="62">
        <v>1.2309847267831658E-3</v>
      </c>
      <c r="T42" s="62">
        <v>5.0687606396953882E-5</v>
      </c>
      <c r="U42" s="62">
        <v>7.2410866281362692E-6</v>
      </c>
      <c r="V42" s="62">
        <v>7.2410866281362679E-4</v>
      </c>
      <c r="W42" s="62" t="s">
        <v>443</v>
      </c>
      <c r="X42" s="62" t="s">
        <v>444</v>
      </c>
      <c r="Y42" s="62" t="s">
        <v>444</v>
      </c>
      <c r="Z42" s="62" t="s">
        <v>444</v>
      </c>
      <c r="AA42" s="62" t="s">
        <v>443</v>
      </c>
      <c r="AB42" s="62" t="s">
        <v>443</v>
      </c>
      <c r="AC42" s="62" t="s">
        <v>443</v>
      </c>
      <c r="AD42" s="157" t="s">
        <v>443</v>
      </c>
      <c r="AE42" s="158"/>
      <c r="AF42" s="159" t="s">
        <v>445</v>
      </c>
      <c r="AG42" s="62" t="s">
        <v>443</v>
      </c>
      <c r="AH42" s="62" t="s">
        <v>443</v>
      </c>
      <c r="AI42" s="62" t="s">
        <v>445</v>
      </c>
      <c r="AJ42" s="62" t="s">
        <v>443</v>
      </c>
      <c r="AK42" s="62" t="s">
        <v>443</v>
      </c>
      <c r="AL42" s="40" t="s">
        <v>49</v>
      </c>
    </row>
    <row r="43" spans="1:38" ht="26.25" hidden="1" customHeight="1" thickBot="1">
      <c r="A43" s="60" t="s">
        <v>103</v>
      </c>
      <c r="B43" s="60" t="s">
        <v>109</v>
      </c>
      <c r="C43" s="61" t="s">
        <v>110</v>
      </c>
      <c r="D43" s="62"/>
      <c r="E43" s="62">
        <v>7.372170689214988E-2</v>
      </c>
      <c r="F43" s="62">
        <v>2.3448347285570992E-2</v>
      </c>
      <c r="G43" s="62">
        <v>4.0098265898664269E-2</v>
      </c>
      <c r="H43" s="62">
        <v>5.7621026478569957E-5</v>
      </c>
      <c r="I43" s="62">
        <v>1.5376255544371192E-2</v>
      </c>
      <c r="J43" s="62">
        <v>1.6379415925106902E-2</v>
      </c>
      <c r="K43" s="62">
        <v>1.6935091860456893E-2</v>
      </c>
      <c r="L43" s="62">
        <v>4.8635744786079344E-3</v>
      </c>
      <c r="M43" s="62">
        <v>7.2771536433084871E-2</v>
      </c>
      <c r="N43" s="62">
        <v>6.1636313517213891E-3</v>
      </c>
      <c r="O43" s="62">
        <v>8.1996589678640943E-4</v>
      </c>
      <c r="P43" s="62">
        <v>2.2532985153799915E-4</v>
      </c>
      <c r="Q43" s="62">
        <v>2.0373400358092826E-4</v>
      </c>
      <c r="R43" s="62">
        <v>3.7338806550071095E-3</v>
      </c>
      <c r="S43" s="62">
        <v>1.3609940851714197E-3</v>
      </c>
      <c r="T43" s="62">
        <v>2.6833390440457142E-2</v>
      </c>
      <c r="U43" s="62">
        <v>8.9128964949284977E-5</v>
      </c>
      <c r="V43" s="62">
        <v>3.7660891864827815E-2</v>
      </c>
      <c r="W43" s="62">
        <v>1.1448528500456995E-2</v>
      </c>
      <c r="X43" s="62">
        <v>1.5667489556181894E-3</v>
      </c>
      <c r="Y43" s="62">
        <v>2.2068462789136189E-3</v>
      </c>
      <c r="Z43" s="62">
        <v>8.0420627682191957E-4</v>
      </c>
      <c r="AA43" s="62">
        <v>6.3338445393992977E-4</v>
      </c>
      <c r="AB43" s="62">
        <v>5.2111859652936576E-3</v>
      </c>
      <c r="AC43" s="62">
        <v>3.4812315115484975E-4</v>
      </c>
      <c r="AD43" s="157">
        <v>3.7028972542509368E-3</v>
      </c>
      <c r="AE43" s="158"/>
      <c r="AF43" s="159">
        <v>211.48201710000001</v>
      </c>
      <c r="AG43" s="62">
        <v>21.761249999999997</v>
      </c>
      <c r="AH43" s="62" t="s">
        <v>443</v>
      </c>
      <c r="AI43" s="62">
        <v>57.621026478569959</v>
      </c>
      <c r="AJ43" s="62" t="s">
        <v>443</v>
      </c>
      <c r="AK43" s="62" t="s">
        <v>443</v>
      </c>
      <c r="AL43" s="40" t="s">
        <v>49</v>
      </c>
    </row>
    <row r="44" spans="1:38" ht="26.25" hidden="1" customHeight="1" thickBot="1">
      <c r="A44" s="60" t="s">
        <v>70</v>
      </c>
      <c r="B44" s="60" t="s">
        <v>111</v>
      </c>
      <c r="C44" s="61" t="s">
        <v>112</v>
      </c>
      <c r="D44" s="62"/>
      <c r="E44" s="62">
        <v>0.22888668867880926</v>
      </c>
      <c r="F44" s="62">
        <v>3.0697011966372447E-2</v>
      </c>
      <c r="G44" s="62" t="s">
        <v>443</v>
      </c>
      <c r="H44" s="62">
        <v>5.4068059284861537E-5</v>
      </c>
      <c r="I44" s="62">
        <v>1.2613446835992515E-2</v>
      </c>
      <c r="J44" s="62">
        <v>1.2613446835992515E-2</v>
      </c>
      <c r="K44" s="62">
        <v>1.2613446835992515E-2</v>
      </c>
      <c r="L44" s="62">
        <v>7.6501083572057338E-3</v>
      </c>
      <c r="M44" s="62">
        <v>0.37932869197875962</v>
      </c>
      <c r="N44" s="62" t="s">
        <v>443</v>
      </c>
      <c r="O44" s="62">
        <v>6.9558669106076928E-5</v>
      </c>
      <c r="P44" s="62" t="s">
        <v>443</v>
      </c>
      <c r="Q44" s="62" t="s">
        <v>443</v>
      </c>
      <c r="R44" s="62">
        <v>3.4779334553038463E-4</v>
      </c>
      <c r="S44" s="62">
        <v>1.1824973748033075E-2</v>
      </c>
      <c r="T44" s="62">
        <v>4.8691068374253851E-4</v>
      </c>
      <c r="U44" s="62" t="s">
        <v>443</v>
      </c>
      <c r="V44" s="62">
        <v>6.9558669106076923E-3</v>
      </c>
      <c r="W44" s="62" t="s">
        <v>443</v>
      </c>
      <c r="X44" s="62">
        <v>2.1262319731823079E-4</v>
      </c>
      <c r="Y44" s="62">
        <v>3.4384615553038461E-4</v>
      </c>
      <c r="Z44" s="62" t="s">
        <v>443</v>
      </c>
      <c r="AA44" s="62" t="s">
        <v>443</v>
      </c>
      <c r="AB44" s="62">
        <v>5.5646935284861543E-4</v>
      </c>
      <c r="AC44" s="62" t="s">
        <v>443</v>
      </c>
      <c r="AD44" s="157" t="s">
        <v>443</v>
      </c>
      <c r="AE44" s="158"/>
      <c r="AF44" s="159">
        <v>299.48120739613074</v>
      </c>
      <c r="AG44" s="62" t="s">
        <v>443</v>
      </c>
      <c r="AH44" s="62" t="s">
        <v>443</v>
      </c>
      <c r="AI44" s="62" t="s">
        <v>443</v>
      </c>
      <c r="AJ44" s="62" t="s">
        <v>443</v>
      </c>
      <c r="AK44" s="62" t="s">
        <v>443</v>
      </c>
      <c r="AL44" s="40" t="s">
        <v>49</v>
      </c>
    </row>
    <row r="45" spans="1:38" ht="26.25" hidden="1" customHeight="1" thickBot="1">
      <c r="A45" s="60" t="s">
        <v>70</v>
      </c>
      <c r="B45" s="60" t="s">
        <v>113</v>
      </c>
      <c r="C45" s="61" t="s">
        <v>114</v>
      </c>
      <c r="D45" s="62"/>
      <c r="E45" s="62" t="s">
        <v>444</v>
      </c>
      <c r="F45" s="62" t="s">
        <v>444</v>
      </c>
      <c r="G45" s="62" t="s">
        <v>444</v>
      </c>
      <c r="H45" s="62" t="s">
        <v>444</v>
      </c>
      <c r="I45" s="62" t="s">
        <v>444</v>
      </c>
      <c r="J45" s="62" t="s">
        <v>444</v>
      </c>
      <c r="K45" s="62" t="s">
        <v>444</v>
      </c>
      <c r="L45" s="62" t="s">
        <v>444</v>
      </c>
      <c r="M45" s="62" t="s">
        <v>444</v>
      </c>
      <c r="N45" s="62" t="s">
        <v>444</v>
      </c>
      <c r="O45" s="62" t="s">
        <v>444</v>
      </c>
      <c r="P45" s="62" t="s">
        <v>444</v>
      </c>
      <c r="Q45" s="62" t="s">
        <v>444</v>
      </c>
      <c r="R45" s="62" t="s">
        <v>444</v>
      </c>
      <c r="S45" s="62" t="s">
        <v>444</v>
      </c>
      <c r="T45" s="62" t="s">
        <v>444</v>
      </c>
      <c r="U45" s="62" t="s">
        <v>444</v>
      </c>
      <c r="V45" s="62" t="s">
        <v>444</v>
      </c>
      <c r="W45" s="62" t="s">
        <v>444</v>
      </c>
      <c r="X45" s="62" t="s">
        <v>444</v>
      </c>
      <c r="Y45" s="62" t="s">
        <v>444</v>
      </c>
      <c r="Z45" s="62" t="s">
        <v>444</v>
      </c>
      <c r="AA45" s="62" t="s">
        <v>444</v>
      </c>
      <c r="AB45" s="62" t="s">
        <v>444</v>
      </c>
      <c r="AC45" s="62" t="s">
        <v>444</v>
      </c>
      <c r="AD45" s="157" t="s">
        <v>444</v>
      </c>
      <c r="AE45" s="158"/>
      <c r="AF45" s="159" t="s">
        <v>444</v>
      </c>
      <c r="AG45" s="62" t="s">
        <v>444</v>
      </c>
      <c r="AH45" s="62" t="s">
        <v>444</v>
      </c>
      <c r="AI45" s="62" t="s">
        <v>444</v>
      </c>
      <c r="AJ45" s="62" t="s">
        <v>444</v>
      </c>
      <c r="AK45" s="62" t="s">
        <v>444</v>
      </c>
      <c r="AL45" s="40" t="s">
        <v>49</v>
      </c>
    </row>
    <row r="46" spans="1:38" ht="26.25" hidden="1" customHeight="1" thickBot="1">
      <c r="A46" s="60" t="s">
        <v>103</v>
      </c>
      <c r="B46" s="60" t="s">
        <v>115</v>
      </c>
      <c r="C46" s="61" t="s">
        <v>116</v>
      </c>
      <c r="D46" s="62"/>
      <c r="E46" s="62" t="s">
        <v>444</v>
      </c>
      <c r="F46" s="62" t="s">
        <v>444</v>
      </c>
      <c r="G46" s="62" t="s">
        <v>444</v>
      </c>
      <c r="H46" s="62" t="s">
        <v>444</v>
      </c>
      <c r="I46" s="62" t="s">
        <v>444</v>
      </c>
      <c r="J46" s="62" t="s">
        <v>444</v>
      </c>
      <c r="K46" s="62" t="s">
        <v>444</v>
      </c>
      <c r="L46" s="62" t="s">
        <v>444</v>
      </c>
      <c r="M46" s="62" t="s">
        <v>444</v>
      </c>
      <c r="N46" s="62" t="s">
        <v>444</v>
      </c>
      <c r="O46" s="62" t="s">
        <v>444</v>
      </c>
      <c r="P46" s="62" t="s">
        <v>444</v>
      </c>
      <c r="Q46" s="62" t="s">
        <v>444</v>
      </c>
      <c r="R46" s="62" t="s">
        <v>444</v>
      </c>
      <c r="S46" s="62" t="s">
        <v>444</v>
      </c>
      <c r="T46" s="62" t="s">
        <v>444</v>
      </c>
      <c r="U46" s="62" t="s">
        <v>444</v>
      </c>
      <c r="V46" s="62" t="s">
        <v>444</v>
      </c>
      <c r="W46" s="62" t="s">
        <v>444</v>
      </c>
      <c r="X46" s="62" t="s">
        <v>444</v>
      </c>
      <c r="Y46" s="62" t="s">
        <v>444</v>
      </c>
      <c r="Z46" s="62" t="s">
        <v>444</v>
      </c>
      <c r="AA46" s="62" t="s">
        <v>444</v>
      </c>
      <c r="AB46" s="62" t="s">
        <v>444</v>
      </c>
      <c r="AC46" s="62" t="s">
        <v>444</v>
      </c>
      <c r="AD46" s="62" t="s">
        <v>444</v>
      </c>
      <c r="AE46" s="158"/>
      <c r="AF46" s="62" t="s">
        <v>444</v>
      </c>
      <c r="AG46" s="62" t="s">
        <v>444</v>
      </c>
      <c r="AH46" s="62" t="s">
        <v>444</v>
      </c>
      <c r="AI46" s="62" t="s">
        <v>444</v>
      </c>
      <c r="AJ46" s="62" t="s">
        <v>444</v>
      </c>
      <c r="AK46" s="62" t="s">
        <v>444</v>
      </c>
      <c r="AL46" s="40" t="s">
        <v>49</v>
      </c>
    </row>
    <row r="47" spans="1:38" ht="26.25" hidden="1" customHeight="1" thickBot="1">
      <c r="A47" s="60" t="s">
        <v>70</v>
      </c>
      <c r="B47" s="60" t="s">
        <v>117</v>
      </c>
      <c r="C47" s="61" t="s">
        <v>118</v>
      </c>
      <c r="D47" s="62"/>
      <c r="E47" s="62">
        <v>2.3976760623000002E-2</v>
      </c>
      <c r="F47" s="62">
        <v>7.7607657476249994E-3</v>
      </c>
      <c r="G47" s="62">
        <v>2.8440426754499997E-4</v>
      </c>
      <c r="H47" s="62" t="s">
        <v>443</v>
      </c>
      <c r="I47" s="62">
        <v>1.4528752717499998E-3</v>
      </c>
      <c r="J47" s="62">
        <v>1.4528752717499998E-3</v>
      </c>
      <c r="K47" s="62">
        <v>1.4528752717499998E-3</v>
      </c>
      <c r="L47" s="62">
        <v>8.1361015218000003E-4</v>
      </c>
      <c r="M47" s="62">
        <v>0.34871944063724997</v>
      </c>
      <c r="N47" s="62" t="s">
        <v>443</v>
      </c>
      <c r="O47" s="62">
        <v>6.964886249999999E-6</v>
      </c>
      <c r="P47" s="62" t="s">
        <v>443</v>
      </c>
      <c r="Q47" s="62" t="s">
        <v>443</v>
      </c>
      <c r="R47" s="62">
        <v>3.4824431249999995E-5</v>
      </c>
      <c r="S47" s="62">
        <v>1.1840306624999999E-3</v>
      </c>
      <c r="T47" s="62">
        <v>4.875420375E-5</v>
      </c>
      <c r="U47" s="62">
        <v>6.964886249999999E-6</v>
      </c>
      <c r="V47" s="62">
        <v>6.9648862499999999E-4</v>
      </c>
      <c r="W47" s="62" t="s">
        <v>443</v>
      </c>
      <c r="X47" s="62">
        <v>2.0894658749999997E-5</v>
      </c>
      <c r="Y47" s="62">
        <v>3.4824431249999995E-5</v>
      </c>
      <c r="Z47" s="62" t="s">
        <v>443</v>
      </c>
      <c r="AA47" s="62" t="s">
        <v>443</v>
      </c>
      <c r="AB47" s="62">
        <v>5.5719089999999992E-5</v>
      </c>
      <c r="AC47" s="62" t="s">
        <v>443</v>
      </c>
      <c r="AD47" s="157" t="s">
        <v>443</v>
      </c>
      <c r="AE47" s="158"/>
      <c r="AF47" s="159">
        <v>42.450197770679999</v>
      </c>
      <c r="AG47" s="62" t="s">
        <v>443</v>
      </c>
      <c r="AH47" s="62" t="s">
        <v>443</v>
      </c>
      <c r="AI47" s="62" t="s">
        <v>443</v>
      </c>
      <c r="AJ47" s="62" t="s">
        <v>443</v>
      </c>
      <c r="AK47" s="62" t="s">
        <v>443</v>
      </c>
      <c r="AL47" s="40" t="s">
        <v>49</v>
      </c>
    </row>
    <row r="48" spans="1:38" ht="26.25" customHeight="1" thickBot="1">
      <c r="A48" s="60" t="s">
        <v>119</v>
      </c>
      <c r="B48" s="60" t="s">
        <v>120</v>
      </c>
      <c r="C48" s="61" t="s">
        <v>121</v>
      </c>
      <c r="D48" s="62"/>
      <c r="E48" s="62" t="s">
        <v>443</v>
      </c>
      <c r="F48" s="62">
        <v>0.99896850800000003</v>
      </c>
      <c r="G48" s="62" t="s">
        <v>443</v>
      </c>
      <c r="H48" s="62" t="s">
        <v>443</v>
      </c>
      <c r="I48" s="62">
        <v>2.996905524E-2</v>
      </c>
      <c r="J48" s="62">
        <v>0.19479885906</v>
      </c>
      <c r="K48" s="62">
        <v>0.40957708828</v>
      </c>
      <c r="L48" s="62" t="s">
        <v>443</v>
      </c>
      <c r="M48" s="62" t="s">
        <v>443</v>
      </c>
      <c r="N48" s="62" t="s">
        <v>443</v>
      </c>
      <c r="O48" s="62" t="s">
        <v>443</v>
      </c>
      <c r="P48" s="62" t="s">
        <v>443</v>
      </c>
      <c r="Q48" s="62" t="s">
        <v>443</v>
      </c>
      <c r="R48" s="62" t="s">
        <v>443</v>
      </c>
      <c r="S48" s="62" t="s">
        <v>443</v>
      </c>
      <c r="T48" s="62" t="s">
        <v>443</v>
      </c>
      <c r="U48" s="62" t="s">
        <v>443</v>
      </c>
      <c r="V48" s="62" t="s">
        <v>443</v>
      </c>
      <c r="W48" s="62" t="s">
        <v>443</v>
      </c>
      <c r="X48" s="62" t="s">
        <v>443</v>
      </c>
      <c r="Y48" s="62" t="s">
        <v>443</v>
      </c>
      <c r="Z48" s="62" t="s">
        <v>443</v>
      </c>
      <c r="AA48" s="62" t="s">
        <v>443</v>
      </c>
      <c r="AB48" s="62" t="s">
        <v>443</v>
      </c>
      <c r="AC48" s="62" t="s">
        <v>443</v>
      </c>
      <c r="AD48" s="157" t="s">
        <v>443</v>
      </c>
      <c r="AE48" s="158"/>
      <c r="AF48" s="159" t="s">
        <v>443</v>
      </c>
      <c r="AG48" s="159" t="s">
        <v>443</v>
      </c>
      <c r="AH48" s="159" t="s">
        <v>443</v>
      </c>
      <c r="AI48" s="159" t="s">
        <v>443</v>
      </c>
      <c r="AJ48" s="159" t="s">
        <v>443</v>
      </c>
      <c r="AK48" s="62">
        <v>4.9948425399999996</v>
      </c>
      <c r="AL48" s="40" t="s">
        <v>122</v>
      </c>
    </row>
    <row r="49" spans="1:38" ht="26.25" customHeight="1" thickBot="1">
      <c r="A49" s="60" t="s">
        <v>119</v>
      </c>
      <c r="B49" s="60" t="s">
        <v>123</v>
      </c>
      <c r="C49" s="61" t="s">
        <v>124</v>
      </c>
      <c r="D49" s="62"/>
      <c r="E49" s="62" t="s">
        <v>442</v>
      </c>
      <c r="F49" s="62" t="s">
        <v>442</v>
      </c>
      <c r="G49" s="62" t="s">
        <v>442</v>
      </c>
      <c r="H49" s="62" t="s">
        <v>442</v>
      </c>
      <c r="I49" s="62" t="s">
        <v>442</v>
      </c>
      <c r="J49" s="62" t="s">
        <v>442</v>
      </c>
      <c r="K49" s="62" t="s">
        <v>442</v>
      </c>
      <c r="L49" s="62" t="s">
        <v>442</v>
      </c>
      <c r="M49" s="62" t="s">
        <v>442</v>
      </c>
      <c r="N49" s="62" t="s">
        <v>442</v>
      </c>
      <c r="O49" s="62" t="s">
        <v>442</v>
      </c>
      <c r="P49" s="62" t="s">
        <v>442</v>
      </c>
      <c r="Q49" s="62" t="s">
        <v>442</v>
      </c>
      <c r="R49" s="62" t="s">
        <v>442</v>
      </c>
      <c r="S49" s="62" t="s">
        <v>442</v>
      </c>
      <c r="T49" s="62" t="s">
        <v>442</v>
      </c>
      <c r="U49" s="62" t="s">
        <v>442</v>
      </c>
      <c r="V49" s="62" t="s">
        <v>442</v>
      </c>
      <c r="W49" s="62" t="s">
        <v>444</v>
      </c>
      <c r="X49" s="62" t="s">
        <v>442</v>
      </c>
      <c r="Y49" s="62" t="s">
        <v>442</v>
      </c>
      <c r="Z49" s="62" t="s">
        <v>442</v>
      </c>
      <c r="AA49" s="62" t="s">
        <v>442</v>
      </c>
      <c r="AB49" s="62" t="s">
        <v>442</v>
      </c>
      <c r="AC49" s="62" t="s">
        <v>442</v>
      </c>
      <c r="AD49" s="62" t="s">
        <v>442</v>
      </c>
      <c r="AE49" s="158"/>
      <c r="AF49" s="157" t="s">
        <v>442</v>
      </c>
      <c r="AG49" s="157" t="s">
        <v>442</v>
      </c>
      <c r="AH49" s="157" t="s">
        <v>442</v>
      </c>
      <c r="AI49" s="157" t="s">
        <v>442</v>
      </c>
      <c r="AJ49" s="157" t="s">
        <v>442</v>
      </c>
      <c r="AK49" s="62" t="s">
        <v>442</v>
      </c>
      <c r="AL49" s="40" t="s">
        <v>125</v>
      </c>
    </row>
    <row r="50" spans="1:38" ht="26.25" customHeight="1" thickBot="1">
      <c r="A50" s="60" t="s">
        <v>119</v>
      </c>
      <c r="B50" s="60" t="s">
        <v>126</v>
      </c>
      <c r="C50" s="61" t="s">
        <v>127</v>
      </c>
      <c r="D50" s="62"/>
      <c r="E50" s="62" t="s">
        <v>442</v>
      </c>
      <c r="F50" s="62" t="s">
        <v>442</v>
      </c>
      <c r="G50" s="62" t="s">
        <v>442</v>
      </c>
      <c r="H50" s="62" t="s">
        <v>442</v>
      </c>
      <c r="I50" s="62" t="s">
        <v>442</v>
      </c>
      <c r="J50" s="62" t="s">
        <v>442</v>
      </c>
      <c r="K50" s="62" t="s">
        <v>442</v>
      </c>
      <c r="L50" s="62" t="s">
        <v>442</v>
      </c>
      <c r="M50" s="62" t="s">
        <v>442</v>
      </c>
      <c r="N50" s="62" t="s">
        <v>442</v>
      </c>
      <c r="O50" s="62" t="s">
        <v>442</v>
      </c>
      <c r="P50" s="62" t="s">
        <v>442</v>
      </c>
      <c r="Q50" s="62" t="s">
        <v>442</v>
      </c>
      <c r="R50" s="62" t="s">
        <v>442</v>
      </c>
      <c r="S50" s="62" t="s">
        <v>442</v>
      </c>
      <c r="T50" s="62" t="s">
        <v>442</v>
      </c>
      <c r="U50" s="62" t="s">
        <v>442</v>
      </c>
      <c r="V50" s="62" t="s">
        <v>442</v>
      </c>
      <c r="W50" s="62" t="s">
        <v>442</v>
      </c>
      <c r="X50" s="62" t="s">
        <v>442</v>
      </c>
      <c r="Y50" s="62" t="s">
        <v>442</v>
      </c>
      <c r="Z50" s="62" t="s">
        <v>442</v>
      </c>
      <c r="AA50" s="62" t="s">
        <v>442</v>
      </c>
      <c r="AB50" s="62" t="s">
        <v>442</v>
      </c>
      <c r="AC50" s="62" t="s">
        <v>442</v>
      </c>
      <c r="AD50" s="157" t="s">
        <v>442</v>
      </c>
      <c r="AE50" s="158"/>
      <c r="AF50" s="157" t="s">
        <v>442</v>
      </c>
      <c r="AG50" s="157" t="s">
        <v>442</v>
      </c>
      <c r="AH50" s="157" t="s">
        <v>442</v>
      </c>
      <c r="AI50" s="157" t="s">
        <v>442</v>
      </c>
      <c r="AJ50" s="157" t="s">
        <v>442</v>
      </c>
      <c r="AK50" s="62" t="s">
        <v>442</v>
      </c>
      <c r="AL50" s="40" t="s">
        <v>412</v>
      </c>
    </row>
    <row r="51" spans="1:38" ht="26.25" hidden="1" customHeight="1" thickBot="1">
      <c r="A51" s="60" t="s">
        <v>119</v>
      </c>
      <c r="B51" s="64" t="s">
        <v>128</v>
      </c>
      <c r="C51" s="61" t="s">
        <v>129</v>
      </c>
      <c r="D51" s="62"/>
      <c r="E51" s="62" t="s">
        <v>442</v>
      </c>
      <c r="F51" s="62" t="s">
        <v>442</v>
      </c>
      <c r="G51" s="62" t="s">
        <v>442</v>
      </c>
      <c r="H51" s="62" t="s">
        <v>442</v>
      </c>
      <c r="I51" s="62" t="s">
        <v>442</v>
      </c>
      <c r="J51" s="62" t="s">
        <v>442</v>
      </c>
      <c r="K51" s="62" t="s">
        <v>442</v>
      </c>
      <c r="L51" s="62" t="s">
        <v>442</v>
      </c>
      <c r="M51" s="62" t="s">
        <v>442</v>
      </c>
      <c r="N51" s="62" t="s">
        <v>442</v>
      </c>
      <c r="O51" s="62" t="s">
        <v>442</v>
      </c>
      <c r="P51" s="62" t="s">
        <v>442</v>
      </c>
      <c r="Q51" s="62" t="s">
        <v>442</v>
      </c>
      <c r="R51" s="62" t="s">
        <v>442</v>
      </c>
      <c r="S51" s="62" t="s">
        <v>442</v>
      </c>
      <c r="T51" s="62" t="s">
        <v>442</v>
      </c>
      <c r="U51" s="62" t="s">
        <v>442</v>
      </c>
      <c r="V51" s="62" t="s">
        <v>442</v>
      </c>
      <c r="W51" s="62" t="s">
        <v>442</v>
      </c>
      <c r="X51" s="62" t="s">
        <v>442</v>
      </c>
      <c r="Y51" s="62" t="s">
        <v>442</v>
      </c>
      <c r="Z51" s="62" t="s">
        <v>442</v>
      </c>
      <c r="AA51" s="62" t="s">
        <v>442</v>
      </c>
      <c r="AB51" s="62" t="s">
        <v>442</v>
      </c>
      <c r="AC51" s="62" t="s">
        <v>442</v>
      </c>
      <c r="AD51" s="157" t="s">
        <v>442</v>
      </c>
      <c r="AE51" s="158"/>
      <c r="AF51" s="62" t="s">
        <v>442</v>
      </c>
      <c r="AG51" s="62" t="s">
        <v>442</v>
      </c>
      <c r="AH51" s="62" t="s">
        <v>442</v>
      </c>
      <c r="AI51" s="62" t="s">
        <v>442</v>
      </c>
      <c r="AJ51" s="62" t="s">
        <v>442</v>
      </c>
      <c r="AK51" s="62" t="s">
        <v>442</v>
      </c>
      <c r="AL51" s="40" t="s">
        <v>130</v>
      </c>
    </row>
    <row r="52" spans="1:38" ht="26.25" hidden="1" customHeight="1" thickBot="1">
      <c r="A52" s="60" t="s">
        <v>119</v>
      </c>
      <c r="B52" s="64" t="s">
        <v>131</v>
      </c>
      <c r="C52" s="66" t="s">
        <v>392</v>
      </c>
      <c r="D52" s="63"/>
      <c r="E52" s="62" t="s">
        <v>442</v>
      </c>
      <c r="F52" s="62" t="s">
        <v>442</v>
      </c>
      <c r="G52" s="62" t="s">
        <v>442</v>
      </c>
      <c r="H52" s="62" t="s">
        <v>442</v>
      </c>
      <c r="I52" s="62" t="s">
        <v>442</v>
      </c>
      <c r="J52" s="62" t="s">
        <v>442</v>
      </c>
      <c r="K52" s="62" t="s">
        <v>442</v>
      </c>
      <c r="L52" s="62" t="s">
        <v>442</v>
      </c>
      <c r="M52" s="62" t="s">
        <v>442</v>
      </c>
      <c r="N52" s="62" t="s">
        <v>442</v>
      </c>
      <c r="O52" s="62" t="s">
        <v>442</v>
      </c>
      <c r="P52" s="62" t="s">
        <v>442</v>
      </c>
      <c r="Q52" s="62" t="s">
        <v>442</v>
      </c>
      <c r="R52" s="62" t="s">
        <v>442</v>
      </c>
      <c r="S52" s="62" t="s">
        <v>442</v>
      </c>
      <c r="T52" s="62" t="s">
        <v>442</v>
      </c>
      <c r="U52" s="62" t="s">
        <v>442</v>
      </c>
      <c r="V52" s="62" t="s">
        <v>442</v>
      </c>
      <c r="W52" s="62" t="s">
        <v>442</v>
      </c>
      <c r="X52" s="62" t="s">
        <v>442</v>
      </c>
      <c r="Y52" s="62" t="s">
        <v>442</v>
      </c>
      <c r="Z52" s="62" t="s">
        <v>442</v>
      </c>
      <c r="AA52" s="62" t="s">
        <v>442</v>
      </c>
      <c r="AB52" s="62" t="s">
        <v>442</v>
      </c>
      <c r="AC52" s="62" t="s">
        <v>442</v>
      </c>
      <c r="AD52" s="157" t="s">
        <v>442</v>
      </c>
      <c r="AE52" s="158"/>
      <c r="AF52" s="159" t="s">
        <v>442</v>
      </c>
      <c r="AG52" s="62" t="s">
        <v>442</v>
      </c>
      <c r="AH52" s="62" t="s">
        <v>442</v>
      </c>
      <c r="AI52" s="62" t="s">
        <v>442</v>
      </c>
      <c r="AJ52" s="62" t="s">
        <v>442</v>
      </c>
      <c r="AK52" s="62" t="s">
        <v>442</v>
      </c>
      <c r="AL52" s="40" t="s">
        <v>132</v>
      </c>
    </row>
    <row r="53" spans="1:38" ht="26.25" hidden="1" customHeight="1" thickBot="1">
      <c r="A53" s="60" t="s">
        <v>119</v>
      </c>
      <c r="B53" s="64" t="s">
        <v>133</v>
      </c>
      <c r="C53" s="66" t="s">
        <v>134</v>
      </c>
      <c r="D53" s="63"/>
      <c r="E53" s="62" t="s">
        <v>443</v>
      </c>
      <c r="F53" s="62">
        <v>3.9252541087799986</v>
      </c>
      <c r="G53" s="62" t="s">
        <v>443</v>
      </c>
      <c r="H53" s="62" t="s">
        <v>443</v>
      </c>
      <c r="I53" s="62" t="s">
        <v>443</v>
      </c>
      <c r="J53" s="62" t="s">
        <v>443</v>
      </c>
      <c r="K53" s="62" t="s">
        <v>443</v>
      </c>
      <c r="L53" s="62" t="s">
        <v>443</v>
      </c>
      <c r="M53" s="62" t="s">
        <v>443</v>
      </c>
      <c r="N53" s="62" t="s">
        <v>443</v>
      </c>
      <c r="O53" s="62" t="s">
        <v>443</v>
      </c>
      <c r="P53" s="62" t="s">
        <v>443</v>
      </c>
      <c r="Q53" s="62" t="s">
        <v>443</v>
      </c>
      <c r="R53" s="62" t="s">
        <v>443</v>
      </c>
      <c r="S53" s="62" t="s">
        <v>443</v>
      </c>
      <c r="T53" s="62" t="s">
        <v>443</v>
      </c>
      <c r="U53" s="62" t="s">
        <v>443</v>
      </c>
      <c r="V53" s="62" t="s">
        <v>443</v>
      </c>
      <c r="W53" s="62" t="s">
        <v>443</v>
      </c>
      <c r="X53" s="62" t="s">
        <v>443</v>
      </c>
      <c r="Y53" s="62" t="s">
        <v>443</v>
      </c>
      <c r="Z53" s="62" t="s">
        <v>443</v>
      </c>
      <c r="AA53" s="62" t="s">
        <v>443</v>
      </c>
      <c r="AB53" s="62" t="s">
        <v>443</v>
      </c>
      <c r="AC53" s="62" t="s">
        <v>443</v>
      </c>
      <c r="AD53" s="157" t="s">
        <v>443</v>
      </c>
      <c r="AE53" s="158"/>
      <c r="AF53" s="159" t="s">
        <v>443</v>
      </c>
      <c r="AG53" s="159" t="s">
        <v>443</v>
      </c>
      <c r="AH53" s="159" t="s">
        <v>443</v>
      </c>
      <c r="AI53" s="159" t="s">
        <v>443</v>
      </c>
      <c r="AJ53" s="159" t="s">
        <v>443</v>
      </c>
      <c r="AK53" s="62">
        <v>0.87227869083999976</v>
      </c>
      <c r="AL53" s="40" t="s">
        <v>135</v>
      </c>
    </row>
    <row r="54" spans="1:38" ht="37.5" hidden="1" customHeight="1" thickBot="1">
      <c r="A54" s="60" t="s">
        <v>119</v>
      </c>
      <c r="B54" s="64" t="s">
        <v>136</v>
      </c>
      <c r="C54" s="66" t="s">
        <v>137</v>
      </c>
      <c r="D54" s="63"/>
      <c r="E54" s="62" t="s">
        <v>442</v>
      </c>
      <c r="F54" s="62" t="s">
        <v>442</v>
      </c>
      <c r="G54" s="62" t="s">
        <v>442</v>
      </c>
      <c r="H54" s="62" t="s">
        <v>442</v>
      </c>
      <c r="I54" s="62" t="s">
        <v>442</v>
      </c>
      <c r="J54" s="62" t="s">
        <v>442</v>
      </c>
      <c r="K54" s="62" t="s">
        <v>442</v>
      </c>
      <c r="L54" s="62" t="s">
        <v>442</v>
      </c>
      <c r="M54" s="62" t="s">
        <v>442</v>
      </c>
      <c r="N54" s="62" t="s">
        <v>442</v>
      </c>
      <c r="O54" s="62" t="s">
        <v>442</v>
      </c>
      <c r="P54" s="62" t="s">
        <v>442</v>
      </c>
      <c r="Q54" s="62" t="s">
        <v>442</v>
      </c>
      <c r="R54" s="62" t="s">
        <v>442</v>
      </c>
      <c r="S54" s="62" t="s">
        <v>442</v>
      </c>
      <c r="T54" s="62" t="s">
        <v>442</v>
      </c>
      <c r="U54" s="62" t="s">
        <v>442</v>
      </c>
      <c r="V54" s="62" t="s">
        <v>442</v>
      </c>
      <c r="W54" s="62" t="s">
        <v>442</v>
      </c>
      <c r="X54" s="62" t="s">
        <v>442</v>
      </c>
      <c r="Y54" s="62" t="s">
        <v>442</v>
      </c>
      <c r="Z54" s="62" t="s">
        <v>442</v>
      </c>
      <c r="AA54" s="62" t="s">
        <v>442</v>
      </c>
      <c r="AB54" s="62" t="s">
        <v>442</v>
      </c>
      <c r="AC54" s="62" t="s">
        <v>442</v>
      </c>
      <c r="AD54" s="157" t="s">
        <v>442</v>
      </c>
      <c r="AE54" s="158"/>
      <c r="AF54" s="159" t="s">
        <v>442</v>
      </c>
      <c r="AG54" s="62" t="s">
        <v>442</v>
      </c>
      <c r="AH54" s="62" t="s">
        <v>442</v>
      </c>
      <c r="AI54" s="62" t="s">
        <v>442</v>
      </c>
      <c r="AJ54" s="62" t="s">
        <v>442</v>
      </c>
      <c r="AK54" s="62" t="s">
        <v>442</v>
      </c>
      <c r="AL54" s="40" t="s">
        <v>419</v>
      </c>
    </row>
    <row r="55" spans="1:38" ht="26.25" hidden="1" customHeight="1" thickBot="1">
      <c r="A55" s="60" t="s">
        <v>119</v>
      </c>
      <c r="B55" s="64" t="s">
        <v>138</v>
      </c>
      <c r="C55" s="66" t="s">
        <v>139</v>
      </c>
      <c r="D55" s="63"/>
      <c r="E55" s="62" t="s">
        <v>442</v>
      </c>
      <c r="F55" s="62" t="s">
        <v>442</v>
      </c>
      <c r="G55" s="62" t="s">
        <v>442</v>
      </c>
      <c r="H55" s="62" t="s">
        <v>442</v>
      </c>
      <c r="I55" s="62" t="s">
        <v>442</v>
      </c>
      <c r="J55" s="62" t="s">
        <v>442</v>
      </c>
      <c r="K55" s="62" t="s">
        <v>442</v>
      </c>
      <c r="L55" s="62" t="s">
        <v>442</v>
      </c>
      <c r="M55" s="62" t="s">
        <v>442</v>
      </c>
      <c r="N55" s="62" t="s">
        <v>442</v>
      </c>
      <c r="O55" s="62" t="s">
        <v>442</v>
      </c>
      <c r="P55" s="62" t="s">
        <v>442</v>
      </c>
      <c r="Q55" s="62" t="s">
        <v>442</v>
      </c>
      <c r="R55" s="62" t="s">
        <v>442</v>
      </c>
      <c r="S55" s="62" t="s">
        <v>442</v>
      </c>
      <c r="T55" s="62" t="s">
        <v>442</v>
      </c>
      <c r="U55" s="62" t="s">
        <v>442</v>
      </c>
      <c r="V55" s="62" t="s">
        <v>442</v>
      </c>
      <c r="W55" s="62" t="s">
        <v>442</v>
      </c>
      <c r="X55" s="62" t="s">
        <v>442</v>
      </c>
      <c r="Y55" s="62" t="s">
        <v>442</v>
      </c>
      <c r="Z55" s="62" t="s">
        <v>442</v>
      </c>
      <c r="AA55" s="62" t="s">
        <v>442</v>
      </c>
      <c r="AB55" s="62" t="s">
        <v>442</v>
      </c>
      <c r="AC55" s="62" t="s">
        <v>442</v>
      </c>
      <c r="AD55" s="157" t="s">
        <v>442</v>
      </c>
      <c r="AE55" s="158"/>
      <c r="AF55" s="159" t="s">
        <v>442</v>
      </c>
      <c r="AG55" s="62" t="s">
        <v>442</v>
      </c>
      <c r="AH55" s="62" t="s">
        <v>442</v>
      </c>
      <c r="AI55" s="62" t="s">
        <v>442</v>
      </c>
      <c r="AJ55" s="62" t="s">
        <v>442</v>
      </c>
      <c r="AK55" s="62" t="s">
        <v>442</v>
      </c>
      <c r="AL55" s="40" t="s">
        <v>140</v>
      </c>
    </row>
    <row r="56" spans="1:38" ht="26.25" hidden="1" customHeight="1" thickBot="1">
      <c r="A56" s="64" t="s">
        <v>119</v>
      </c>
      <c r="B56" s="64" t="s">
        <v>141</v>
      </c>
      <c r="C56" s="66" t="s">
        <v>401</v>
      </c>
      <c r="D56" s="63"/>
      <c r="E56" s="62" t="s">
        <v>443</v>
      </c>
      <c r="F56" s="62" t="s">
        <v>443</v>
      </c>
      <c r="G56" s="62" t="s">
        <v>443</v>
      </c>
      <c r="H56" s="62">
        <v>0.14613685927357606</v>
      </c>
      <c r="I56" s="62" t="s">
        <v>443</v>
      </c>
      <c r="J56" s="62" t="s">
        <v>443</v>
      </c>
      <c r="K56" s="62" t="s">
        <v>443</v>
      </c>
      <c r="L56" s="62" t="s">
        <v>443</v>
      </c>
      <c r="M56" s="62" t="s">
        <v>443</v>
      </c>
      <c r="N56" s="62" t="s">
        <v>443</v>
      </c>
      <c r="O56" s="62" t="s">
        <v>443</v>
      </c>
      <c r="P56" s="62">
        <v>3.0619151466844505E-5</v>
      </c>
      <c r="Q56" s="62">
        <v>1.7397245151616197E-6</v>
      </c>
      <c r="R56" s="62" t="s">
        <v>443</v>
      </c>
      <c r="S56" s="62" t="s">
        <v>443</v>
      </c>
      <c r="T56" s="62" t="s">
        <v>443</v>
      </c>
      <c r="U56" s="62" t="s">
        <v>443</v>
      </c>
      <c r="V56" s="62" t="s">
        <v>443</v>
      </c>
      <c r="W56" s="62" t="s">
        <v>443</v>
      </c>
      <c r="X56" s="62" t="s">
        <v>443</v>
      </c>
      <c r="Y56" s="62" t="s">
        <v>443</v>
      </c>
      <c r="Z56" s="62" t="s">
        <v>443</v>
      </c>
      <c r="AA56" s="62" t="s">
        <v>443</v>
      </c>
      <c r="AB56" s="62" t="s">
        <v>443</v>
      </c>
      <c r="AC56" s="62" t="s">
        <v>443</v>
      </c>
      <c r="AD56" s="62" t="s">
        <v>443</v>
      </c>
      <c r="AE56" s="158"/>
      <c r="AF56" s="62" t="s">
        <v>443</v>
      </c>
      <c r="AG56" s="62" t="s">
        <v>443</v>
      </c>
      <c r="AH56" s="62" t="s">
        <v>443</v>
      </c>
      <c r="AI56" s="62" t="s">
        <v>443</v>
      </c>
      <c r="AJ56" s="62" t="s">
        <v>443</v>
      </c>
      <c r="AK56" s="62">
        <v>69588.980606464786</v>
      </c>
      <c r="AL56" s="40" t="s">
        <v>412</v>
      </c>
    </row>
    <row r="57" spans="1:38" ht="26.25" customHeight="1" thickBot="1">
      <c r="A57" s="60" t="s">
        <v>53</v>
      </c>
      <c r="B57" s="60" t="s">
        <v>143</v>
      </c>
      <c r="C57" s="61" t="s">
        <v>144</v>
      </c>
      <c r="D57" s="62"/>
      <c r="E57" s="62" t="s">
        <v>443</v>
      </c>
      <c r="F57" s="62" t="s">
        <v>443</v>
      </c>
      <c r="G57" s="62" t="s">
        <v>443</v>
      </c>
      <c r="H57" s="62" t="s">
        <v>443</v>
      </c>
      <c r="I57" s="62">
        <v>2.8000000000000001E-2</v>
      </c>
      <c r="J57" s="62">
        <v>3.8399999999999997E-2</v>
      </c>
      <c r="K57" s="62">
        <v>8.5000000000000006E-3</v>
      </c>
      <c r="L57" s="62">
        <v>8.4000000000000003E-4</v>
      </c>
      <c r="M57" s="62" t="s">
        <v>443</v>
      </c>
      <c r="N57" s="62" t="s">
        <v>443</v>
      </c>
      <c r="O57" s="62" t="s">
        <v>443</v>
      </c>
      <c r="P57" s="62" t="s">
        <v>443</v>
      </c>
      <c r="Q57" s="62" t="s">
        <v>443</v>
      </c>
      <c r="R57" s="62" t="s">
        <v>443</v>
      </c>
      <c r="S57" s="62" t="s">
        <v>443</v>
      </c>
      <c r="T57" s="62" t="s">
        <v>443</v>
      </c>
      <c r="U57" s="62" t="s">
        <v>443</v>
      </c>
      <c r="V57" s="62" t="s">
        <v>443</v>
      </c>
      <c r="W57" s="62" t="s">
        <v>443</v>
      </c>
      <c r="X57" s="62" t="s">
        <v>443</v>
      </c>
      <c r="Y57" s="62" t="s">
        <v>443</v>
      </c>
      <c r="Z57" s="62" t="s">
        <v>443</v>
      </c>
      <c r="AA57" s="62" t="s">
        <v>443</v>
      </c>
      <c r="AB57" s="62" t="s">
        <v>443</v>
      </c>
      <c r="AC57" s="62" t="s">
        <v>443</v>
      </c>
      <c r="AD57" s="157" t="s">
        <v>444</v>
      </c>
      <c r="AE57" s="158"/>
      <c r="AF57" s="62" t="s">
        <v>443</v>
      </c>
      <c r="AG57" s="62" t="s">
        <v>443</v>
      </c>
      <c r="AH57" s="62" t="s">
        <v>443</v>
      </c>
      <c r="AI57" s="62" t="s">
        <v>443</v>
      </c>
      <c r="AJ57" s="62" t="s">
        <v>443</v>
      </c>
      <c r="AK57" s="62">
        <v>748.28700000000003</v>
      </c>
      <c r="AL57" s="40" t="s">
        <v>145</v>
      </c>
    </row>
    <row r="58" spans="1:38" ht="26.25" hidden="1" customHeight="1" thickBot="1">
      <c r="A58" s="60" t="s">
        <v>53</v>
      </c>
      <c r="B58" s="60" t="s">
        <v>146</v>
      </c>
      <c r="C58" s="61" t="s">
        <v>147</v>
      </c>
      <c r="D58" s="62"/>
      <c r="E58" s="62" t="s">
        <v>443</v>
      </c>
      <c r="F58" s="62" t="s">
        <v>443</v>
      </c>
      <c r="G58" s="62" t="s">
        <v>443</v>
      </c>
      <c r="H58" s="62" t="s">
        <v>443</v>
      </c>
      <c r="I58" s="62">
        <v>4.7838000000000004E-3</v>
      </c>
      <c r="J58" s="62">
        <v>2.3918999999999999E-2</v>
      </c>
      <c r="K58" s="62">
        <v>6.1505999999999998E-2</v>
      </c>
      <c r="L58" s="62">
        <v>2.200548E-5</v>
      </c>
      <c r="M58" s="62" t="s">
        <v>443</v>
      </c>
      <c r="N58" s="62" t="s">
        <v>443</v>
      </c>
      <c r="O58" s="62" t="s">
        <v>443</v>
      </c>
      <c r="P58" s="62" t="s">
        <v>443</v>
      </c>
      <c r="Q58" s="62" t="s">
        <v>443</v>
      </c>
      <c r="R58" s="62" t="s">
        <v>443</v>
      </c>
      <c r="S58" s="62" t="s">
        <v>443</v>
      </c>
      <c r="T58" s="62" t="s">
        <v>443</v>
      </c>
      <c r="U58" s="62" t="s">
        <v>443</v>
      </c>
      <c r="V58" s="62" t="s">
        <v>443</v>
      </c>
      <c r="W58" s="62" t="s">
        <v>443</v>
      </c>
      <c r="X58" s="62" t="s">
        <v>443</v>
      </c>
      <c r="Y58" s="62" t="s">
        <v>443</v>
      </c>
      <c r="Z58" s="62" t="s">
        <v>443</v>
      </c>
      <c r="AA58" s="62" t="s">
        <v>443</v>
      </c>
      <c r="AB58" s="62" t="s">
        <v>443</v>
      </c>
      <c r="AC58" s="62" t="s">
        <v>443</v>
      </c>
      <c r="AD58" s="157" t="s">
        <v>443</v>
      </c>
      <c r="AE58" s="158"/>
      <c r="AF58" s="62" t="s">
        <v>443</v>
      </c>
      <c r="AG58" s="62" t="s">
        <v>443</v>
      </c>
      <c r="AH58" s="62" t="s">
        <v>443</v>
      </c>
      <c r="AI58" s="62" t="s">
        <v>443</v>
      </c>
      <c r="AJ58" s="62" t="s">
        <v>443</v>
      </c>
      <c r="AK58" s="62">
        <v>6.8339999999999996</v>
      </c>
      <c r="AL58" s="40" t="s">
        <v>148</v>
      </c>
    </row>
    <row r="59" spans="1:38" ht="26.25" hidden="1" customHeight="1" thickBot="1">
      <c r="A59" s="60" t="s">
        <v>53</v>
      </c>
      <c r="B59" s="68" t="s">
        <v>149</v>
      </c>
      <c r="C59" s="61" t="s">
        <v>402</v>
      </c>
      <c r="D59" s="62"/>
      <c r="E59" s="62" t="s">
        <v>442</v>
      </c>
      <c r="F59" s="62" t="s">
        <v>442</v>
      </c>
      <c r="G59" s="62" t="s">
        <v>442</v>
      </c>
      <c r="H59" s="62" t="s">
        <v>442</v>
      </c>
      <c r="I59" s="62" t="s">
        <v>442</v>
      </c>
      <c r="J59" s="62" t="s">
        <v>442</v>
      </c>
      <c r="K59" s="62" t="s">
        <v>442</v>
      </c>
      <c r="L59" s="62" t="s">
        <v>442</v>
      </c>
      <c r="M59" s="62" t="s">
        <v>442</v>
      </c>
      <c r="N59" s="62" t="s">
        <v>442</v>
      </c>
      <c r="O59" s="62" t="s">
        <v>442</v>
      </c>
      <c r="P59" s="62" t="s">
        <v>442</v>
      </c>
      <c r="Q59" s="62" t="s">
        <v>442</v>
      </c>
      <c r="R59" s="62" t="s">
        <v>442</v>
      </c>
      <c r="S59" s="62" t="s">
        <v>442</v>
      </c>
      <c r="T59" s="62" t="s">
        <v>442</v>
      </c>
      <c r="U59" s="62" t="s">
        <v>442</v>
      </c>
      <c r="V59" s="62" t="s">
        <v>442</v>
      </c>
      <c r="W59" s="62" t="s">
        <v>442</v>
      </c>
      <c r="X59" s="62" t="s">
        <v>442</v>
      </c>
      <c r="Y59" s="62" t="s">
        <v>442</v>
      </c>
      <c r="Z59" s="62" t="s">
        <v>442</v>
      </c>
      <c r="AA59" s="62" t="s">
        <v>442</v>
      </c>
      <c r="AB59" s="62" t="s">
        <v>442</v>
      </c>
      <c r="AC59" s="62" t="s">
        <v>442</v>
      </c>
      <c r="AD59" s="157" t="s">
        <v>442</v>
      </c>
      <c r="AE59" s="158"/>
      <c r="AF59" s="159" t="s">
        <v>442</v>
      </c>
      <c r="AG59" s="62" t="s">
        <v>442</v>
      </c>
      <c r="AH59" s="62" t="s">
        <v>442</v>
      </c>
      <c r="AI59" s="62" t="s">
        <v>442</v>
      </c>
      <c r="AJ59" s="62" t="s">
        <v>442</v>
      </c>
      <c r="AK59" s="62" t="s">
        <v>442</v>
      </c>
      <c r="AL59" s="40" t="s">
        <v>420</v>
      </c>
    </row>
    <row r="60" spans="1:38" ht="26.25" hidden="1" customHeight="1" thickBot="1">
      <c r="A60" s="60" t="s">
        <v>53</v>
      </c>
      <c r="B60" s="68" t="s">
        <v>150</v>
      </c>
      <c r="C60" s="61" t="s">
        <v>151</v>
      </c>
      <c r="D60" s="103"/>
      <c r="E60" s="62" t="s">
        <v>443</v>
      </c>
      <c r="F60" s="62" t="s">
        <v>443</v>
      </c>
      <c r="G60" s="62" t="s">
        <v>443</v>
      </c>
      <c r="H60" s="62" t="s">
        <v>443</v>
      </c>
      <c r="I60" s="62">
        <v>3.9335149999999999E-2</v>
      </c>
      <c r="J60" s="62">
        <v>0.39335150000000002</v>
      </c>
      <c r="K60" s="62">
        <v>0.80243706000000004</v>
      </c>
      <c r="L60" s="62" t="s">
        <v>443</v>
      </c>
      <c r="M60" s="62" t="s">
        <v>443</v>
      </c>
      <c r="N60" s="62" t="s">
        <v>443</v>
      </c>
      <c r="O60" s="62" t="s">
        <v>443</v>
      </c>
      <c r="P60" s="62" t="s">
        <v>443</v>
      </c>
      <c r="Q60" s="62" t="s">
        <v>443</v>
      </c>
      <c r="R60" s="62" t="s">
        <v>443</v>
      </c>
      <c r="S60" s="62" t="s">
        <v>443</v>
      </c>
      <c r="T60" s="62" t="s">
        <v>443</v>
      </c>
      <c r="U60" s="62" t="s">
        <v>443</v>
      </c>
      <c r="V60" s="62" t="s">
        <v>443</v>
      </c>
      <c r="W60" s="62" t="s">
        <v>443</v>
      </c>
      <c r="X60" s="62" t="s">
        <v>443</v>
      </c>
      <c r="Y60" s="62" t="s">
        <v>443</v>
      </c>
      <c r="Z60" s="62" t="s">
        <v>443</v>
      </c>
      <c r="AA60" s="62" t="s">
        <v>443</v>
      </c>
      <c r="AB60" s="62" t="s">
        <v>443</v>
      </c>
      <c r="AC60" s="62" t="s">
        <v>443</v>
      </c>
      <c r="AD60" s="157" t="s">
        <v>443</v>
      </c>
      <c r="AE60" s="158"/>
      <c r="AF60" s="159" t="s">
        <v>443</v>
      </c>
      <c r="AG60" s="159" t="s">
        <v>443</v>
      </c>
      <c r="AH60" s="159" t="s">
        <v>443</v>
      </c>
      <c r="AI60" s="159" t="s">
        <v>443</v>
      </c>
      <c r="AJ60" s="159" t="s">
        <v>443</v>
      </c>
      <c r="AK60" s="62">
        <v>7867.03</v>
      </c>
      <c r="AL60" s="40" t="s">
        <v>421</v>
      </c>
    </row>
    <row r="61" spans="1:38" ht="26.25" hidden="1" customHeight="1" thickBot="1">
      <c r="A61" s="60" t="s">
        <v>53</v>
      </c>
      <c r="B61" s="68" t="s">
        <v>152</v>
      </c>
      <c r="C61" s="61" t="s">
        <v>153</v>
      </c>
      <c r="D61" s="62"/>
      <c r="E61" s="62" t="s">
        <v>443</v>
      </c>
      <c r="F61" s="62" t="s">
        <v>443</v>
      </c>
      <c r="G61" s="62" t="s">
        <v>443</v>
      </c>
      <c r="H61" s="62" t="s">
        <v>443</v>
      </c>
      <c r="I61" s="62">
        <v>3.5189209999999999E-2</v>
      </c>
      <c r="J61" s="62">
        <v>0.35189209999999999</v>
      </c>
      <c r="K61" s="62">
        <v>1.1723347000000002</v>
      </c>
      <c r="L61" s="62" t="s">
        <v>443</v>
      </c>
      <c r="M61" s="62" t="s">
        <v>443</v>
      </c>
      <c r="N61" s="62" t="s">
        <v>443</v>
      </c>
      <c r="O61" s="62" t="s">
        <v>443</v>
      </c>
      <c r="P61" s="62" t="s">
        <v>443</v>
      </c>
      <c r="Q61" s="62" t="s">
        <v>443</v>
      </c>
      <c r="R61" s="62" t="s">
        <v>443</v>
      </c>
      <c r="S61" s="62" t="s">
        <v>443</v>
      </c>
      <c r="T61" s="62" t="s">
        <v>443</v>
      </c>
      <c r="U61" s="62" t="s">
        <v>443</v>
      </c>
      <c r="V61" s="62" t="s">
        <v>443</v>
      </c>
      <c r="W61" s="62" t="s">
        <v>443</v>
      </c>
      <c r="X61" s="62" t="s">
        <v>443</v>
      </c>
      <c r="Y61" s="62" t="s">
        <v>443</v>
      </c>
      <c r="Z61" s="62" t="s">
        <v>443</v>
      </c>
      <c r="AA61" s="62" t="s">
        <v>443</v>
      </c>
      <c r="AB61" s="62" t="s">
        <v>443</v>
      </c>
      <c r="AC61" s="62" t="s">
        <v>443</v>
      </c>
      <c r="AD61" s="157" t="s">
        <v>443</v>
      </c>
      <c r="AE61" s="158"/>
      <c r="AF61" s="159" t="s">
        <v>443</v>
      </c>
      <c r="AG61" s="159" t="s">
        <v>443</v>
      </c>
      <c r="AH61" s="159" t="s">
        <v>443</v>
      </c>
      <c r="AI61" s="159" t="s">
        <v>443</v>
      </c>
      <c r="AJ61" s="159" t="s">
        <v>443</v>
      </c>
      <c r="AK61" s="62">
        <v>1128246</v>
      </c>
      <c r="AL61" s="40" t="s">
        <v>422</v>
      </c>
    </row>
    <row r="62" spans="1:38" ht="26.25" hidden="1" customHeight="1" thickBot="1">
      <c r="A62" s="60" t="s">
        <v>53</v>
      </c>
      <c r="B62" s="68" t="s">
        <v>154</v>
      </c>
      <c r="C62" s="61" t="s">
        <v>155</v>
      </c>
      <c r="D62" s="62"/>
      <c r="E62" s="62" t="s">
        <v>443</v>
      </c>
      <c r="F62" s="62" t="s">
        <v>443</v>
      </c>
      <c r="G62" s="62" t="s">
        <v>443</v>
      </c>
      <c r="H62" s="62" t="s">
        <v>443</v>
      </c>
      <c r="I62" s="62">
        <v>5.0460833999999991E-3</v>
      </c>
      <c r="J62" s="62">
        <v>5.0460834000000003E-2</v>
      </c>
      <c r="K62" s="62">
        <v>0.10092166800000001</v>
      </c>
      <c r="L62" s="62" t="s">
        <v>443</v>
      </c>
      <c r="M62" s="62" t="s">
        <v>443</v>
      </c>
      <c r="N62" s="62" t="s">
        <v>443</v>
      </c>
      <c r="O62" s="62" t="s">
        <v>443</v>
      </c>
      <c r="P62" s="62" t="s">
        <v>443</v>
      </c>
      <c r="Q62" s="62" t="s">
        <v>443</v>
      </c>
      <c r="R62" s="62" t="s">
        <v>443</v>
      </c>
      <c r="S62" s="62" t="s">
        <v>443</v>
      </c>
      <c r="T62" s="62" t="s">
        <v>443</v>
      </c>
      <c r="U62" s="62" t="s">
        <v>443</v>
      </c>
      <c r="V62" s="62" t="s">
        <v>443</v>
      </c>
      <c r="W62" s="62" t="s">
        <v>443</v>
      </c>
      <c r="X62" s="62" t="s">
        <v>443</v>
      </c>
      <c r="Y62" s="62" t="s">
        <v>443</v>
      </c>
      <c r="Z62" s="62" t="s">
        <v>443</v>
      </c>
      <c r="AA62" s="62" t="s">
        <v>443</v>
      </c>
      <c r="AB62" s="62" t="s">
        <v>443</v>
      </c>
      <c r="AC62" s="62" t="s">
        <v>443</v>
      </c>
      <c r="AD62" s="157" t="s">
        <v>443</v>
      </c>
      <c r="AE62" s="158"/>
      <c r="AF62" s="159" t="s">
        <v>443</v>
      </c>
      <c r="AG62" s="159" t="s">
        <v>443</v>
      </c>
      <c r="AH62" s="159" t="s">
        <v>443</v>
      </c>
      <c r="AI62" s="159" t="s">
        <v>443</v>
      </c>
      <c r="AJ62" s="159" t="s">
        <v>443</v>
      </c>
      <c r="AK62" s="62">
        <v>8410.1389999999992</v>
      </c>
      <c r="AL62" s="40" t="s">
        <v>423</v>
      </c>
    </row>
    <row r="63" spans="1:38" ht="26.25" hidden="1" customHeight="1" thickBot="1">
      <c r="A63" s="60" t="s">
        <v>53</v>
      </c>
      <c r="B63" s="68" t="s">
        <v>156</v>
      </c>
      <c r="C63" s="66" t="s">
        <v>157</v>
      </c>
      <c r="D63" s="69"/>
      <c r="E63" s="165" t="s">
        <v>443</v>
      </c>
      <c r="F63" s="62" t="s">
        <v>443</v>
      </c>
      <c r="G63" s="62" t="s">
        <v>443</v>
      </c>
      <c r="H63" s="62" t="s">
        <v>443</v>
      </c>
      <c r="I63" s="62" t="s">
        <v>443</v>
      </c>
      <c r="J63" s="62" t="s">
        <v>443</v>
      </c>
      <c r="K63" s="62" t="s">
        <v>443</v>
      </c>
      <c r="L63" s="62" t="s">
        <v>443</v>
      </c>
      <c r="M63" s="62" t="s">
        <v>443</v>
      </c>
      <c r="N63" s="62" t="s">
        <v>443</v>
      </c>
      <c r="O63" s="62" t="s">
        <v>443</v>
      </c>
      <c r="P63" s="62" t="s">
        <v>443</v>
      </c>
      <c r="Q63" s="62" t="s">
        <v>443</v>
      </c>
      <c r="R63" s="62" t="s">
        <v>443</v>
      </c>
      <c r="S63" s="62" t="s">
        <v>443</v>
      </c>
      <c r="T63" s="62" t="s">
        <v>443</v>
      </c>
      <c r="U63" s="62" t="s">
        <v>443</v>
      </c>
      <c r="V63" s="62" t="s">
        <v>443</v>
      </c>
      <c r="W63" s="62" t="s">
        <v>443</v>
      </c>
      <c r="X63" s="62" t="s">
        <v>442</v>
      </c>
      <c r="Y63" s="62" t="s">
        <v>442</v>
      </c>
      <c r="Z63" s="62" t="s">
        <v>442</v>
      </c>
      <c r="AA63" s="62" t="s">
        <v>442</v>
      </c>
      <c r="AB63" s="62" t="s">
        <v>442</v>
      </c>
      <c r="AC63" s="62" t="s">
        <v>442</v>
      </c>
      <c r="AD63" s="157" t="s">
        <v>442</v>
      </c>
      <c r="AE63" s="158"/>
      <c r="AF63" s="159" t="s">
        <v>442</v>
      </c>
      <c r="AG63" s="62" t="s">
        <v>442</v>
      </c>
      <c r="AH63" s="62" t="s">
        <v>442</v>
      </c>
      <c r="AI63" s="62" t="s">
        <v>442</v>
      </c>
      <c r="AJ63" s="62" t="s">
        <v>442</v>
      </c>
      <c r="AK63" s="62" t="s">
        <v>442</v>
      </c>
      <c r="AL63" s="40" t="s">
        <v>412</v>
      </c>
    </row>
    <row r="64" spans="1:38" ht="26.25" hidden="1" customHeight="1" thickBot="1">
      <c r="A64" s="60" t="s">
        <v>53</v>
      </c>
      <c r="B64" s="68" t="s">
        <v>158</v>
      </c>
      <c r="C64" s="61" t="s">
        <v>159</v>
      </c>
      <c r="D64" s="62"/>
      <c r="E64" s="62" t="s">
        <v>442</v>
      </c>
      <c r="F64" s="62" t="s">
        <v>442</v>
      </c>
      <c r="G64" s="62" t="s">
        <v>442</v>
      </c>
      <c r="H64" s="62" t="s">
        <v>442</v>
      </c>
      <c r="I64" s="62" t="s">
        <v>442</v>
      </c>
      <c r="J64" s="62" t="s">
        <v>442</v>
      </c>
      <c r="K64" s="62" t="s">
        <v>442</v>
      </c>
      <c r="L64" s="62" t="s">
        <v>442</v>
      </c>
      <c r="M64" s="62" t="s">
        <v>442</v>
      </c>
      <c r="N64" s="62" t="s">
        <v>442</v>
      </c>
      <c r="O64" s="62" t="s">
        <v>442</v>
      </c>
      <c r="P64" s="62" t="s">
        <v>442</v>
      </c>
      <c r="Q64" s="62" t="s">
        <v>442</v>
      </c>
      <c r="R64" s="62" t="s">
        <v>442</v>
      </c>
      <c r="S64" s="62" t="s">
        <v>442</v>
      </c>
      <c r="T64" s="62" t="s">
        <v>442</v>
      </c>
      <c r="U64" s="62" t="s">
        <v>442</v>
      </c>
      <c r="V64" s="62" t="s">
        <v>442</v>
      </c>
      <c r="W64" s="62" t="s">
        <v>442</v>
      </c>
      <c r="X64" s="62" t="s">
        <v>442</v>
      </c>
      <c r="Y64" s="62" t="s">
        <v>442</v>
      </c>
      <c r="Z64" s="62" t="s">
        <v>442</v>
      </c>
      <c r="AA64" s="62" t="s">
        <v>442</v>
      </c>
      <c r="AB64" s="62" t="s">
        <v>442</v>
      </c>
      <c r="AC64" s="62" t="s">
        <v>442</v>
      </c>
      <c r="AD64" s="157" t="s">
        <v>442</v>
      </c>
      <c r="AE64" s="158"/>
      <c r="AF64" s="159" t="s">
        <v>442</v>
      </c>
      <c r="AG64" s="62" t="s">
        <v>442</v>
      </c>
      <c r="AH64" s="62" t="s">
        <v>442</v>
      </c>
      <c r="AI64" s="62" t="s">
        <v>442</v>
      </c>
      <c r="AJ64" s="62" t="s">
        <v>442</v>
      </c>
      <c r="AK64" s="62" t="s">
        <v>442</v>
      </c>
      <c r="AL64" s="40" t="s">
        <v>160</v>
      </c>
    </row>
    <row r="65" spans="1:38" ht="26.25" hidden="1" customHeight="1" thickBot="1">
      <c r="A65" s="60" t="s">
        <v>53</v>
      </c>
      <c r="B65" s="64" t="s">
        <v>161</v>
      </c>
      <c r="C65" s="61" t="s">
        <v>162</v>
      </c>
      <c r="D65" s="62"/>
      <c r="E65" s="62" t="s">
        <v>442</v>
      </c>
      <c r="F65" s="62" t="s">
        <v>442</v>
      </c>
      <c r="G65" s="62" t="s">
        <v>442</v>
      </c>
      <c r="H65" s="62" t="s">
        <v>442</v>
      </c>
      <c r="I65" s="62" t="s">
        <v>442</v>
      </c>
      <c r="J65" s="62" t="s">
        <v>442</v>
      </c>
      <c r="K65" s="62" t="s">
        <v>442</v>
      </c>
      <c r="L65" s="62" t="s">
        <v>442</v>
      </c>
      <c r="M65" s="62" t="s">
        <v>442</v>
      </c>
      <c r="N65" s="62" t="s">
        <v>442</v>
      </c>
      <c r="O65" s="62" t="s">
        <v>442</v>
      </c>
      <c r="P65" s="62" t="s">
        <v>442</v>
      </c>
      <c r="Q65" s="62" t="s">
        <v>442</v>
      </c>
      <c r="R65" s="62" t="s">
        <v>442</v>
      </c>
      <c r="S65" s="62" t="s">
        <v>442</v>
      </c>
      <c r="T65" s="62" t="s">
        <v>442</v>
      </c>
      <c r="U65" s="62" t="s">
        <v>442</v>
      </c>
      <c r="V65" s="62" t="s">
        <v>442</v>
      </c>
      <c r="W65" s="62" t="s">
        <v>442</v>
      </c>
      <c r="X65" s="62" t="s">
        <v>442</v>
      </c>
      <c r="Y65" s="62" t="s">
        <v>442</v>
      </c>
      <c r="Z65" s="62" t="s">
        <v>442</v>
      </c>
      <c r="AA65" s="62" t="s">
        <v>442</v>
      </c>
      <c r="AB65" s="62" t="s">
        <v>442</v>
      </c>
      <c r="AC65" s="62" t="s">
        <v>442</v>
      </c>
      <c r="AD65" s="157" t="s">
        <v>442</v>
      </c>
      <c r="AE65" s="158"/>
      <c r="AF65" s="159" t="s">
        <v>442</v>
      </c>
      <c r="AG65" s="62" t="s">
        <v>442</v>
      </c>
      <c r="AH65" s="62" t="s">
        <v>442</v>
      </c>
      <c r="AI65" s="62" t="s">
        <v>442</v>
      </c>
      <c r="AJ65" s="62" t="s">
        <v>442</v>
      </c>
      <c r="AK65" s="62" t="s">
        <v>442</v>
      </c>
      <c r="AL65" s="40" t="s">
        <v>163</v>
      </c>
    </row>
    <row r="66" spans="1:38" ht="26.25" hidden="1" customHeight="1" thickBot="1">
      <c r="A66" s="60" t="s">
        <v>53</v>
      </c>
      <c r="B66" s="64" t="s">
        <v>164</v>
      </c>
      <c r="C66" s="61" t="s">
        <v>165</v>
      </c>
      <c r="D66" s="62"/>
      <c r="E66" s="62" t="s">
        <v>442</v>
      </c>
      <c r="F66" s="62" t="s">
        <v>442</v>
      </c>
      <c r="G66" s="62" t="s">
        <v>442</v>
      </c>
      <c r="H66" s="62" t="s">
        <v>442</v>
      </c>
      <c r="I66" s="62" t="s">
        <v>442</v>
      </c>
      <c r="J66" s="62" t="s">
        <v>442</v>
      </c>
      <c r="K66" s="62" t="s">
        <v>442</v>
      </c>
      <c r="L66" s="62" t="s">
        <v>442</v>
      </c>
      <c r="M66" s="62" t="s">
        <v>442</v>
      </c>
      <c r="N66" s="62" t="s">
        <v>442</v>
      </c>
      <c r="O66" s="62" t="s">
        <v>442</v>
      </c>
      <c r="P66" s="62" t="s">
        <v>442</v>
      </c>
      <c r="Q66" s="62" t="s">
        <v>442</v>
      </c>
      <c r="R66" s="62" t="s">
        <v>442</v>
      </c>
      <c r="S66" s="62" t="s">
        <v>442</v>
      </c>
      <c r="T66" s="62" t="s">
        <v>442</v>
      </c>
      <c r="U66" s="62" t="s">
        <v>442</v>
      </c>
      <c r="V66" s="62" t="s">
        <v>442</v>
      </c>
      <c r="W66" s="62" t="s">
        <v>442</v>
      </c>
      <c r="X66" s="62" t="s">
        <v>442</v>
      </c>
      <c r="Y66" s="62" t="s">
        <v>442</v>
      </c>
      <c r="Z66" s="62" t="s">
        <v>442</v>
      </c>
      <c r="AA66" s="62" t="s">
        <v>442</v>
      </c>
      <c r="AB66" s="62" t="s">
        <v>442</v>
      </c>
      <c r="AC66" s="62" t="s">
        <v>442</v>
      </c>
      <c r="AD66" s="157" t="s">
        <v>442</v>
      </c>
      <c r="AE66" s="158"/>
      <c r="AF66" s="159" t="s">
        <v>442</v>
      </c>
      <c r="AG66" s="62" t="s">
        <v>442</v>
      </c>
      <c r="AH66" s="62" t="s">
        <v>442</v>
      </c>
      <c r="AI66" s="62" t="s">
        <v>442</v>
      </c>
      <c r="AJ66" s="62" t="s">
        <v>442</v>
      </c>
      <c r="AK66" s="62" t="s">
        <v>442</v>
      </c>
      <c r="AL66" s="40" t="s">
        <v>166</v>
      </c>
    </row>
    <row r="67" spans="1:38" ht="26.25" hidden="1" customHeight="1" thickBot="1">
      <c r="A67" s="60" t="s">
        <v>53</v>
      </c>
      <c r="B67" s="64" t="s">
        <v>167</v>
      </c>
      <c r="C67" s="61" t="s">
        <v>168</v>
      </c>
      <c r="D67" s="62"/>
      <c r="E67" s="62" t="s">
        <v>442</v>
      </c>
      <c r="F67" s="62" t="s">
        <v>442</v>
      </c>
      <c r="G67" s="62" t="s">
        <v>442</v>
      </c>
      <c r="H67" s="62" t="s">
        <v>442</v>
      </c>
      <c r="I67" s="62" t="s">
        <v>442</v>
      </c>
      <c r="J67" s="62" t="s">
        <v>442</v>
      </c>
      <c r="K67" s="62" t="s">
        <v>442</v>
      </c>
      <c r="L67" s="62" t="s">
        <v>442</v>
      </c>
      <c r="M67" s="62" t="s">
        <v>442</v>
      </c>
      <c r="N67" s="62" t="s">
        <v>442</v>
      </c>
      <c r="O67" s="62" t="s">
        <v>442</v>
      </c>
      <c r="P67" s="62" t="s">
        <v>442</v>
      </c>
      <c r="Q67" s="62" t="s">
        <v>442</v>
      </c>
      <c r="R67" s="62" t="s">
        <v>442</v>
      </c>
      <c r="S67" s="62" t="s">
        <v>442</v>
      </c>
      <c r="T67" s="62" t="s">
        <v>442</v>
      </c>
      <c r="U67" s="62" t="s">
        <v>442</v>
      </c>
      <c r="V67" s="62" t="s">
        <v>442</v>
      </c>
      <c r="W67" s="62" t="s">
        <v>442</v>
      </c>
      <c r="X67" s="62" t="s">
        <v>442</v>
      </c>
      <c r="Y67" s="62" t="s">
        <v>442</v>
      </c>
      <c r="Z67" s="62" t="s">
        <v>442</v>
      </c>
      <c r="AA67" s="62" t="s">
        <v>442</v>
      </c>
      <c r="AB67" s="62" t="s">
        <v>442</v>
      </c>
      <c r="AC67" s="62" t="s">
        <v>442</v>
      </c>
      <c r="AD67" s="157" t="s">
        <v>442</v>
      </c>
      <c r="AE67" s="158"/>
      <c r="AF67" s="159" t="s">
        <v>442</v>
      </c>
      <c r="AG67" s="62" t="s">
        <v>442</v>
      </c>
      <c r="AH67" s="62" t="s">
        <v>442</v>
      </c>
      <c r="AI67" s="62" t="s">
        <v>442</v>
      </c>
      <c r="AJ67" s="62" t="s">
        <v>442</v>
      </c>
      <c r="AK67" s="62" t="s">
        <v>442</v>
      </c>
      <c r="AL67" s="40" t="s">
        <v>169</v>
      </c>
    </row>
    <row r="68" spans="1:38" ht="26.25" hidden="1" customHeight="1" thickBot="1">
      <c r="A68" s="60" t="s">
        <v>53</v>
      </c>
      <c r="B68" s="64" t="s">
        <v>170</v>
      </c>
      <c r="C68" s="61" t="s">
        <v>171</v>
      </c>
      <c r="D68" s="62"/>
      <c r="E68" s="62" t="s">
        <v>442</v>
      </c>
      <c r="F68" s="62" t="s">
        <v>442</v>
      </c>
      <c r="G68" s="62" t="s">
        <v>442</v>
      </c>
      <c r="H68" s="62" t="s">
        <v>442</v>
      </c>
      <c r="I68" s="62" t="s">
        <v>442</v>
      </c>
      <c r="J68" s="62" t="s">
        <v>442</v>
      </c>
      <c r="K68" s="62" t="s">
        <v>442</v>
      </c>
      <c r="L68" s="62" t="s">
        <v>442</v>
      </c>
      <c r="M68" s="62" t="s">
        <v>442</v>
      </c>
      <c r="N68" s="62" t="s">
        <v>442</v>
      </c>
      <c r="O68" s="62" t="s">
        <v>442</v>
      </c>
      <c r="P68" s="62" t="s">
        <v>442</v>
      </c>
      <c r="Q68" s="62" t="s">
        <v>442</v>
      </c>
      <c r="R68" s="62" t="s">
        <v>442</v>
      </c>
      <c r="S68" s="62" t="s">
        <v>442</v>
      </c>
      <c r="T68" s="62" t="s">
        <v>442</v>
      </c>
      <c r="U68" s="62" t="s">
        <v>442</v>
      </c>
      <c r="V68" s="62" t="s">
        <v>442</v>
      </c>
      <c r="W68" s="62" t="s">
        <v>442</v>
      </c>
      <c r="X68" s="62" t="s">
        <v>442</v>
      </c>
      <c r="Y68" s="62" t="s">
        <v>442</v>
      </c>
      <c r="Z68" s="62" t="s">
        <v>442</v>
      </c>
      <c r="AA68" s="62" t="s">
        <v>442</v>
      </c>
      <c r="AB68" s="62" t="s">
        <v>442</v>
      </c>
      <c r="AC68" s="62" t="s">
        <v>442</v>
      </c>
      <c r="AD68" s="157" t="s">
        <v>442</v>
      </c>
      <c r="AE68" s="158"/>
      <c r="AF68" s="159" t="s">
        <v>442</v>
      </c>
      <c r="AG68" s="62" t="s">
        <v>442</v>
      </c>
      <c r="AH68" s="62" t="s">
        <v>442</v>
      </c>
      <c r="AI68" s="62" t="s">
        <v>442</v>
      </c>
      <c r="AJ68" s="62" t="s">
        <v>442</v>
      </c>
      <c r="AK68" s="62" t="s">
        <v>442</v>
      </c>
      <c r="AL68" s="40" t="s">
        <v>172</v>
      </c>
    </row>
    <row r="69" spans="1:38" ht="26.25" hidden="1" customHeight="1" thickBot="1">
      <c r="A69" s="60" t="s">
        <v>53</v>
      </c>
      <c r="B69" s="60" t="s">
        <v>173</v>
      </c>
      <c r="C69" s="61" t="s">
        <v>174</v>
      </c>
      <c r="D69" s="67"/>
      <c r="E69" s="67" t="s">
        <v>442</v>
      </c>
      <c r="F69" s="62" t="s">
        <v>442</v>
      </c>
      <c r="G69" s="62" t="s">
        <v>442</v>
      </c>
      <c r="H69" s="62" t="s">
        <v>442</v>
      </c>
      <c r="I69" s="62" t="s">
        <v>442</v>
      </c>
      <c r="J69" s="62" t="s">
        <v>442</v>
      </c>
      <c r="K69" s="62" t="s">
        <v>442</v>
      </c>
      <c r="L69" s="62" t="s">
        <v>442</v>
      </c>
      <c r="M69" s="62" t="s">
        <v>442</v>
      </c>
      <c r="N69" s="62" t="s">
        <v>442</v>
      </c>
      <c r="O69" s="62" t="s">
        <v>442</v>
      </c>
      <c r="P69" s="62" t="s">
        <v>442</v>
      </c>
      <c r="Q69" s="62" t="s">
        <v>442</v>
      </c>
      <c r="R69" s="62" t="s">
        <v>442</v>
      </c>
      <c r="S69" s="62" t="s">
        <v>442</v>
      </c>
      <c r="T69" s="62" t="s">
        <v>442</v>
      </c>
      <c r="U69" s="62" t="s">
        <v>442</v>
      </c>
      <c r="V69" s="62" t="s">
        <v>442</v>
      </c>
      <c r="W69" s="62" t="s">
        <v>442</v>
      </c>
      <c r="X69" s="62" t="s">
        <v>442</v>
      </c>
      <c r="Y69" s="62" t="s">
        <v>442</v>
      </c>
      <c r="Z69" s="62" t="s">
        <v>442</v>
      </c>
      <c r="AA69" s="62" t="s">
        <v>442</v>
      </c>
      <c r="AB69" s="62" t="s">
        <v>442</v>
      </c>
      <c r="AC69" s="62" t="s">
        <v>442</v>
      </c>
      <c r="AD69" s="157" t="s">
        <v>442</v>
      </c>
      <c r="AE69" s="158"/>
      <c r="AF69" s="159" t="s">
        <v>442</v>
      </c>
      <c r="AG69" s="62" t="s">
        <v>442</v>
      </c>
      <c r="AH69" s="62" t="s">
        <v>442</v>
      </c>
      <c r="AI69" s="62" t="s">
        <v>442</v>
      </c>
      <c r="AJ69" s="62" t="s">
        <v>442</v>
      </c>
      <c r="AK69" s="62" t="s">
        <v>442</v>
      </c>
      <c r="AL69" s="40" t="s">
        <v>175</v>
      </c>
    </row>
    <row r="70" spans="1:38" ht="26.25" hidden="1" customHeight="1" thickBot="1">
      <c r="A70" s="60" t="s">
        <v>53</v>
      </c>
      <c r="B70" s="60" t="s">
        <v>176</v>
      </c>
      <c r="C70" s="61" t="s">
        <v>385</v>
      </c>
      <c r="D70" s="67"/>
      <c r="E70" s="67" t="s">
        <v>443</v>
      </c>
      <c r="F70" s="62">
        <v>7.6511999999999999E-4</v>
      </c>
      <c r="G70" s="62" t="s">
        <v>443</v>
      </c>
      <c r="H70" s="62" t="s">
        <v>443</v>
      </c>
      <c r="I70" s="62">
        <v>3.985E-5</v>
      </c>
      <c r="J70" s="62">
        <v>7.9699999999999997E-4</v>
      </c>
      <c r="K70" s="62">
        <v>2.09611E-3</v>
      </c>
      <c r="L70" s="62" t="s">
        <v>443</v>
      </c>
      <c r="M70" s="62" t="s">
        <v>443</v>
      </c>
      <c r="N70" s="62" t="s">
        <v>443</v>
      </c>
      <c r="O70" s="62" t="s">
        <v>443</v>
      </c>
      <c r="P70" s="62" t="s">
        <v>443</v>
      </c>
      <c r="Q70" s="62" t="s">
        <v>443</v>
      </c>
      <c r="R70" s="62" t="s">
        <v>443</v>
      </c>
      <c r="S70" s="62" t="s">
        <v>443</v>
      </c>
      <c r="T70" s="62" t="s">
        <v>443</v>
      </c>
      <c r="U70" s="62" t="s">
        <v>443</v>
      </c>
      <c r="V70" s="62" t="s">
        <v>443</v>
      </c>
      <c r="W70" s="62" t="s">
        <v>443</v>
      </c>
      <c r="X70" s="62" t="s">
        <v>443</v>
      </c>
      <c r="Y70" s="62" t="s">
        <v>443</v>
      </c>
      <c r="Z70" s="62" t="s">
        <v>443</v>
      </c>
      <c r="AA70" s="62" t="s">
        <v>443</v>
      </c>
      <c r="AB70" s="62" t="s">
        <v>443</v>
      </c>
      <c r="AC70" s="62" t="s">
        <v>443</v>
      </c>
      <c r="AD70" s="157" t="s">
        <v>443</v>
      </c>
      <c r="AE70" s="158"/>
      <c r="AF70" s="62" t="s">
        <v>443</v>
      </c>
      <c r="AG70" s="62" t="s">
        <v>443</v>
      </c>
      <c r="AH70" s="62" t="s">
        <v>443</v>
      </c>
      <c r="AI70" s="62" t="s">
        <v>443</v>
      </c>
      <c r="AJ70" s="62" t="s">
        <v>443</v>
      </c>
      <c r="AK70" s="62" t="s">
        <v>443</v>
      </c>
      <c r="AL70" s="40" t="s">
        <v>412</v>
      </c>
    </row>
    <row r="71" spans="1:38" ht="26.25" hidden="1" customHeight="1" thickBot="1">
      <c r="A71" s="60" t="s">
        <v>53</v>
      </c>
      <c r="B71" s="60" t="s">
        <v>177</v>
      </c>
      <c r="C71" s="61" t="s">
        <v>178</v>
      </c>
      <c r="D71" s="67"/>
      <c r="E71" s="67" t="s">
        <v>445</v>
      </c>
      <c r="F71" s="67" t="s">
        <v>445</v>
      </c>
      <c r="G71" s="67" t="s">
        <v>445</v>
      </c>
      <c r="H71" s="67" t="s">
        <v>445</v>
      </c>
      <c r="I71" s="67" t="s">
        <v>445</v>
      </c>
      <c r="J71" s="67" t="s">
        <v>445</v>
      </c>
      <c r="K71" s="67" t="s">
        <v>445</v>
      </c>
      <c r="L71" s="67" t="s">
        <v>445</v>
      </c>
      <c r="M71" s="67" t="s">
        <v>445</v>
      </c>
      <c r="N71" s="67" t="s">
        <v>445</v>
      </c>
      <c r="O71" s="67" t="s">
        <v>445</v>
      </c>
      <c r="P71" s="67" t="s">
        <v>445</v>
      </c>
      <c r="Q71" s="67" t="s">
        <v>445</v>
      </c>
      <c r="R71" s="67" t="s">
        <v>445</v>
      </c>
      <c r="S71" s="67" t="s">
        <v>445</v>
      </c>
      <c r="T71" s="67" t="s">
        <v>445</v>
      </c>
      <c r="U71" s="67" t="s">
        <v>445</v>
      </c>
      <c r="V71" s="67" t="s">
        <v>445</v>
      </c>
      <c r="W71" s="67" t="s">
        <v>445</v>
      </c>
      <c r="X71" s="67" t="s">
        <v>445</v>
      </c>
      <c r="Y71" s="67" t="s">
        <v>445</v>
      </c>
      <c r="Z71" s="67" t="s">
        <v>445</v>
      </c>
      <c r="AA71" s="67" t="s">
        <v>445</v>
      </c>
      <c r="AB71" s="67" t="s">
        <v>445</v>
      </c>
      <c r="AC71" s="67" t="s">
        <v>445</v>
      </c>
      <c r="AD71" s="67" t="s">
        <v>445</v>
      </c>
      <c r="AE71" s="158"/>
      <c r="AF71" s="159" t="s">
        <v>445</v>
      </c>
      <c r="AG71" s="159" t="s">
        <v>445</v>
      </c>
      <c r="AH71" s="159" t="s">
        <v>445</v>
      </c>
      <c r="AI71" s="159" t="s">
        <v>445</v>
      </c>
      <c r="AJ71" s="159" t="s">
        <v>445</v>
      </c>
      <c r="AK71" s="159" t="s">
        <v>445</v>
      </c>
      <c r="AL71" s="40" t="s">
        <v>412</v>
      </c>
    </row>
    <row r="72" spans="1:38" ht="26.25" customHeight="1" thickBot="1">
      <c r="A72" s="60" t="s">
        <v>53</v>
      </c>
      <c r="B72" s="60" t="s">
        <v>179</v>
      </c>
      <c r="C72" s="61" t="s">
        <v>180</v>
      </c>
      <c r="D72" s="62"/>
      <c r="E72" s="62">
        <v>3.541395E-2</v>
      </c>
      <c r="F72" s="62">
        <v>1.5377219999999999E-2</v>
      </c>
      <c r="G72" s="62">
        <v>1.6344899999999999E-2</v>
      </c>
      <c r="H72" s="62" t="s">
        <v>444</v>
      </c>
      <c r="I72" s="62">
        <v>5.7207150000000003E-3</v>
      </c>
      <c r="J72" s="62">
        <v>6.5379599999999998E-3</v>
      </c>
      <c r="K72" s="62">
        <v>0.15888628799999999</v>
      </c>
      <c r="L72" s="62">
        <v>2.0594574E-5</v>
      </c>
      <c r="M72" s="62">
        <v>0.4631055</v>
      </c>
      <c r="N72" s="62">
        <v>0.4086225</v>
      </c>
      <c r="O72" s="62">
        <v>3.2689799999999998E-2</v>
      </c>
      <c r="P72" s="62">
        <v>2.0703539999999999E-2</v>
      </c>
      <c r="Q72" s="62">
        <v>2.2065614999999998E-3</v>
      </c>
      <c r="R72" s="62">
        <v>2.8603574999999999E-2</v>
      </c>
      <c r="S72" s="62">
        <v>5.4483000000000005E-3</v>
      </c>
      <c r="T72" s="62">
        <v>0.11169014999999999</v>
      </c>
      <c r="U72" s="62" t="s">
        <v>444</v>
      </c>
      <c r="V72" s="62">
        <v>0.62655450000000001</v>
      </c>
      <c r="W72" s="62">
        <v>0.817245</v>
      </c>
      <c r="X72" s="62" t="s">
        <v>444</v>
      </c>
      <c r="Y72" s="62" t="s">
        <v>444</v>
      </c>
      <c r="Z72" s="62" t="s">
        <v>444</v>
      </c>
      <c r="AA72" s="62" t="s">
        <v>444</v>
      </c>
      <c r="AB72" s="62">
        <v>0.13075919999999999</v>
      </c>
      <c r="AC72" s="62" t="s">
        <v>444</v>
      </c>
      <c r="AD72" s="157">
        <v>0.68103749999999996</v>
      </c>
      <c r="AE72" s="158"/>
      <c r="AF72" s="159" t="s">
        <v>443</v>
      </c>
      <c r="AG72" s="159" t="s">
        <v>443</v>
      </c>
      <c r="AH72" s="159" t="s">
        <v>443</v>
      </c>
      <c r="AI72" s="159" t="s">
        <v>443</v>
      </c>
      <c r="AJ72" s="159" t="s">
        <v>443</v>
      </c>
      <c r="AK72" s="62">
        <v>2210.8229999999999</v>
      </c>
      <c r="AL72" s="40" t="s">
        <v>181</v>
      </c>
    </row>
    <row r="73" spans="1:38" ht="26.25" customHeight="1" thickBot="1">
      <c r="A73" s="60" t="s">
        <v>53</v>
      </c>
      <c r="B73" s="60" t="s">
        <v>182</v>
      </c>
      <c r="C73" s="61" t="s">
        <v>183</v>
      </c>
      <c r="D73" s="62"/>
      <c r="E73" s="62" t="s">
        <v>443</v>
      </c>
      <c r="F73" s="62" t="s">
        <v>443</v>
      </c>
      <c r="G73" s="62" t="s">
        <v>443</v>
      </c>
      <c r="H73" s="62" t="s">
        <v>443</v>
      </c>
      <c r="I73" s="62">
        <v>3.1098600000000001E-2</v>
      </c>
      <c r="J73" s="62">
        <v>4.4056350000000001E-2</v>
      </c>
      <c r="K73" s="62">
        <v>5.1831000000000002E-2</v>
      </c>
      <c r="L73" s="62">
        <v>3.1098600000000003E-3</v>
      </c>
      <c r="M73" s="62" t="s">
        <v>443</v>
      </c>
      <c r="N73" s="62" t="s">
        <v>443</v>
      </c>
      <c r="O73" s="62" t="s">
        <v>443</v>
      </c>
      <c r="P73" s="62" t="s">
        <v>443</v>
      </c>
      <c r="Q73" s="62" t="s">
        <v>443</v>
      </c>
      <c r="R73" s="62" t="s">
        <v>443</v>
      </c>
      <c r="S73" s="62" t="s">
        <v>443</v>
      </c>
      <c r="T73" s="62" t="s">
        <v>443</v>
      </c>
      <c r="U73" s="62" t="s">
        <v>443</v>
      </c>
      <c r="V73" s="62" t="s">
        <v>443</v>
      </c>
      <c r="W73" s="62" t="s">
        <v>443</v>
      </c>
      <c r="X73" s="62" t="s">
        <v>443</v>
      </c>
      <c r="Y73" s="62" t="s">
        <v>443</v>
      </c>
      <c r="Z73" s="62" t="s">
        <v>443</v>
      </c>
      <c r="AA73" s="62" t="s">
        <v>443</v>
      </c>
      <c r="AB73" s="62" t="s">
        <v>443</v>
      </c>
      <c r="AC73" s="62" t="s">
        <v>443</v>
      </c>
      <c r="AD73" s="157" t="s">
        <v>443</v>
      </c>
      <c r="AE73" s="158"/>
      <c r="AF73" s="159" t="s">
        <v>443</v>
      </c>
      <c r="AG73" s="159" t="s">
        <v>443</v>
      </c>
      <c r="AH73" s="159" t="s">
        <v>443</v>
      </c>
      <c r="AI73" s="159" t="s">
        <v>443</v>
      </c>
      <c r="AJ73" s="159" t="s">
        <v>443</v>
      </c>
      <c r="AK73" s="62">
        <v>51.831000000000003</v>
      </c>
      <c r="AL73" s="40" t="s">
        <v>184</v>
      </c>
    </row>
    <row r="74" spans="1:38" ht="26.25" hidden="1" customHeight="1" thickBot="1">
      <c r="A74" s="60" t="s">
        <v>53</v>
      </c>
      <c r="B74" s="60" t="s">
        <v>185</v>
      </c>
      <c r="C74" s="61" t="s">
        <v>186</v>
      </c>
      <c r="D74" s="62"/>
      <c r="E74" s="62" t="s">
        <v>443</v>
      </c>
      <c r="F74" s="62" t="s">
        <v>443</v>
      </c>
      <c r="G74" s="62" t="s">
        <v>443</v>
      </c>
      <c r="H74" s="62" t="s">
        <v>443</v>
      </c>
      <c r="I74" s="62">
        <v>1.529E-4</v>
      </c>
      <c r="J74" s="62">
        <v>3.8919999999999997E-4</v>
      </c>
      <c r="K74" s="62">
        <v>5.5599999999999996E-4</v>
      </c>
      <c r="L74" s="62">
        <v>3.5167000000000001E-6</v>
      </c>
      <c r="M74" s="62" t="s">
        <v>443</v>
      </c>
      <c r="N74" s="62" t="s">
        <v>443</v>
      </c>
      <c r="O74" s="62" t="s">
        <v>443</v>
      </c>
      <c r="P74" s="62" t="s">
        <v>443</v>
      </c>
      <c r="Q74" s="62" t="s">
        <v>443</v>
      </c>
      <c r="R74" s="62" t="s">
        <v>443</v>
      </c>
      <c r="S74" s="62" t="s">
        <v>443</v>
      </c>
      <c r="T74" s="62" t="s">
        <v>443</v>
      </c>
      <c r="U74" s="62" t="s">
        <v>443</v>
      </c>
      <c r="V74" s="62" t="s">
        <v>443</v>
      </c>
      <c r="W74" s="62">
        <v>9.7300000000000008E-3</v>
      </c>
      <c r="X74" s="62" t="s">
        <v>443</v>
      </c>
      <c r="Y74" s="62" t="s">
        <v>443</v>
      </c>
      <c r="Z74" s="62" t="s">
        <v>443</v>
      </c>
      <c r="AA74" s="62" t="s">
        <v>443</v>
      </c>
      <c r="AB74" s="62" t="s">
        <v>443</v>
      </c>
      <c r="AC74" s="62">
        <v>1.39</v>
      </c>
      <c r="AD74" s="157" t="s">
        <v>443</v>
      </c>
      <c r="AE74" s="158"/>
      <c r="AF74" s="159" t="s">
        <v>443</v>
      </c>
      <c r="AG74" s="159" t="s">
        <v>443</v>
      </c>
      <c r="AH74" s="159" t="s">
        <v>443</v>
      </c>
      <c r="AI74" s="159" t="s">
        <v>443</v>
      </c>
      <c r="AJ74" s="159" t="s">
        <v>443</v>
      </c>
      <c r="AK74" s="62">
        <v>0.27800000000000002</v>
      </c>
      <c r="AL74" s="40" t="s">
        <v>187</v>
      </c>
    </row>
    <row r="75" spans="1:38" ht="26.25" hidden="1" customHeight="1" thickBot="1">
      <c r="A75" s="60" t="s">
        <v>53</v>
      </c>
      <c r="B75" s="60" t="s">
        <v>188</v>
      </c>
      <c r="C75" s="61" t="s">
        <v>189</v>
      </c>
      <c r="D75" s="67"/>
      <c r="E75" s="67" t="s">
        <v>442</v>
      </c>
      <c r="F75" s="62" t="s">
        <v>442</v>
      </c>
      <c r="G75" s="62" t="s">
        <v>442</v>
      </c>
      <c r="H75" s="62" t="s">
        <v>442</v>
      </c>
      <c r="I75" s="62" t="s">
        <v>442</v>
      </c>
      <c r="J75" s="62" t="s">
        <v>442</v>
      </c>
      <c r="K75" s="62" t="s">
        <v>442</v>
      </c>
      <c r="L75" s="62" t="s">
        <v>442</v>
      </c>
      <c r="M75" s="62" t="s">
        <v>442</v>
      </c>
      <c r="N75" s="62" t="s">
        <v>442</v>
      </c>
      <c r="O75" s="62" t="s">
        <v>442</v>
      </c>
      <c r="P75" s="62" t="s">
        <v>442</v>
      </c>
      <c r="Q75" s="62" t="s">
        <v>442</v>
      </c>
      <c r="R75" s="62" t="s">
        <v>442</v>
      </c>
      <c r="S75" s="62" t="s">
        <v>442</v>
      </c>
      <c r="T75" s="62" t="s">
        <v>442</v>
      </c>
      <c r="U75" s="62" t="s">
        <v>442</v>
      </c>
      <c r="V75" s="62" t="s">
        <v>442</v>
      </c>
      <c r="W75" s="62" t="s">
        <v>442</v>
      </c>
      <c r="X75" s="62" t="s">
        <v>442</v>
      </c>
      <c r="Y75" s="62" t="s">
        <v>442</v>
      </c>
      <c r="Z75" s="62" t="s">
        <v>442</v>
      </c>
      <c r="AA75" s="62" t="s">
        <v>442</v>
      </c>
      <c r="AB75" s="62" t="s">
        <v>442</v>
      </c>
      <c r="AC75" s="62" t="s">
        <v>442</v>
      </c>
      <c r="AD75" s="157" t="s">
        <v>442</v>
      </c>
      <c r="AE75" s="158"/>
      <c r="AF75" s="159" t="s">
        <v>442</v>
      </c>
      <c r="AG75" s="62" t="s">
        <v>442</v>
      </c>
      <c r="AH75" s="62" t="s">
        <v>442</v>
      </c>
      <c r="AI75" s="62" t="s">
        <v>442</v>
      </c>
      <c r="AJ75" s="62" t="s">
        <v>442</v>
      </c>
      <c r="AK75" s="62" t="s">
        <v>442</v>
      </c>
      <c r="AL75" s="40" t="s">
        <v>190</v>
      </c>
    </row>
    <row r="76" spans="1:38" ht="26.25" hidden="1" customHeight="1" thickBot="1">
      <c r="A76" s="60" t="s">
        <v>53</v>
      </c>
      <c r="B76" s="60" t="s">
        <v>191</v>
      </c>
      <c r="C76" s="61" t="s">
        <v>192</v>
      </c>
      <c r="D76" s="62"/>
      <c r="E76" s="62" t="s">
        <v>443</v>
      </c>
      <c r="F76" s="62" t="s">
        <v>443</v>
      </c>
      <c r="G76" s="62">
        <v>5.2880000000000003E-2</v>
      </c>
      <c r="H76" s="62" t="s">
        <v>443</v>
      </c>
      <c r="I76" s="62">
        <v>8.4608E-5</v>
      </c>
      <c r="J76" s="62">
        <v>1.69216E-4</v>
      </c>
      <c r="K76" s="62">
        <v>2.1152000000000001E-4</v>
      </c>
      <c r="L76" s="62" t="s">
        <v>443</v>
      </c>
      <c r="M76" s="62" t="s">
        <v>443</v>
      </c>
      <c r="N76" s="62">
        <v>1.1633600000000001E-2</v>
      </c>
      <c r="O76" s="62">
        <v>5.2880000000000006E-4</v>
      </c>
      <c r="P76" s="62" t="s">
        <v>444</v>
      </c>
      <c r="Q76" s="62">
        <v>3.1727999999999999E-3</v>
      </c>
      <c r="R76" s="62" t="s">
        <v>443</v>
      </c>
      <c r="S76" s="62" t="s">
        <v>443</v>
      </c>
      <c r="T76" s="62" t="s">
        <v>443</v>
      </c>
      <c r="U76" s="62" t="s">
        <v>443</v>
      </c>
      <c r="V76" s="62">
        <v>5.2880000000000006E-4</v>
      </c>
      <c r="W76" s="62">
        <v>3.3843200000000004E-2</v>
      </c>
      <c r="X76" s="62" t="s">
        <v>443</v>
      </c>
      <c r="Y76" s="62" t="s">
        <v>443</v>
      </c>
      <c r="Z76" s="62" t="s">
        <v>443</v>
      </c>
      <c r="AA76" s="62" t="s">
        <v>443</v>
      </c>
      <c r="AB76" s="62" t="s">
        <v>443</v>
      </c>
      <c r="AC76" s="62" t="s">
        <v>443</v>
      </c>
      <c r="AD76" s="157">
        <v>27.497600000000002</v>
      </c>
      <c r="AE76" s="158"/>
      <c r="AF76" s="159" t="s">
        <v>443</v>
      </c>
      <c r="AG76" s="159" t="s">
        <v>443</v>
      </c>
      <c r="AH76" s="159" t="s">
        <v>443</v>
      </c>
      <c r="AI76" s="159" t="s">
        <v>443</v>
      </c>
      <c r="AJ76" s="159" t="s">
        <v>443</v>
      </c>
      <c r="AK76" s="62">
        <v>10576</v>
      </c>
      <c r="AL76" s="40" t="s">
        <v>193</v>
      </c>
    </row>
    <row r="77" spans="1:38" ht="26.25" hidden="1" customHeight="1" thickBot="1">
      <c r="A77" s="60" t="s">
        <v>53</v>
      </c>
      <c r="B77" s="60" t="s">
        <v>194</v>
      </c>
      <c r="C77" s="61" t="s">
        <v>195</v>
      </c>
      <c r="D77" s="62"/>
      <c r="E77" s="62" t="s">
        <v>442</v>
      </c>
      <c r="F77" s="62" t="s">
        <v>442</v>
      </c>
      <c r="G77" s="62" t="s">
        <v>442</v>
      </c>
      <c r="H77" s="62" t="s">
        <v>442</v>
      </c>
      <c r="I77" s="62" t="s">
        <v>442</v>
      </c>
      <c r="J77" s="62" t="s">
        <v>442</v>
      </c>
      <c r="K77" s="62" t="s">
        <v>442</v>
      </c>
      <c r="L77" s="62" t="s">
        <v>442</v>
      </c>
      <c r="M77" s="62" t="s">
        <v>442</v>
      </c>
      <c r="N77" s="62" t="s">
        <v>442</v>
      </c>
      <c r="O77" s="62" t="s">
        <v>442</v>
      </c>
      <c r="P77" s="62" t="s">
        <v>442</v>
      </c>
      <c r="Q77" s="62" t="s">
        <v>442</v>
      </c>
      <c r="R77" s="62" t="s">
        <v>442</v>
      </c>
      <c r="S77" s="62" t="s">
        <v>442</v>
      </c>
      <c r="T77" s="62" t="s">
        <v>442</v>
      </c>
      <c r="U77" s="62" t="s">
        <v>442</v>
      </c>
      <c r="V77" s="62" t="s">
        <v>442</v>
      </c>
      <c r="W77" s="62" t="s">
        <v>442</v>
      </c>
      <c r="X77" s="62" t="s">
        <v>442</v>
      </c>
      <c r="Y77" s="62" t="s">
        <v>442</v>
      </c>
      <c r="Z77" s="62" t="s">
        <v>442</v>
      </c>
      <c r="AA77" s="62" t="s">
        <v>442</v>
      </c>
      <c r="AB77" s="62" t="s">
        <v>442</v>
      </c>
      <c r="AC77" s="62" t="s">
        <v>442</v>
      </c>
      <c r="AD77" s="157" t="s">
        <v>442</v>
      </c>
      <c r="AE77" s="158"/>
      <c r="AF77" s="159" t="s">
        <v>442</v>
      </c>
      <c r="AG77" s="62" t="s">
        <v>442</v>
      </c>
      <c r="AH77" s="62" t="s">
        <v>442</v>
      </c>
      <c r="AI77" s="62" t="s">
        <v>442</v>
      </c>
      <c r="AJ77" s="62" t="s">
        <v>442</v>
      </c>
      <c r="AK77" s="62" t="s">
        <v>442</v>
      </c>
      <c r="AL77" s="40" t="s">
        <v>196</v>
      </c>
    </row>
    <row r="78" spans="1:38" ht="26.25" hidden="1" customHeight="1" thickBot="1">
      <c r="A78" s="60" t="s">
        <v>53</v>
      </c>
      <c r="B78" s="60" t="s">
        <v>197</v>
      </c>
      <c r="C78" s="61" t="s">
        <v>198</v>
      </c>
      <c r="D78" s="62"/>
      <c r="E78" s="62" t="s">
        <v>443</v>
      </c>
      <c r="F78" s="62" t="s">
        <v>443</v>
      </c>
      <c r="G78" s="62">
        <v>1.4083079999999999E-5</v>
      </c>
      <c r="H78" s="62" t="s">
        <v>443</v>
      </c>
      <c r="I78" s="62">
        <v>2.0271100000000003E-6</v>
      </c>
      <c r="J78" s="62">
        <v>2.6672500000000002E-6</v>
      </c>
      <c r="K78" s="62">
        <v>3.4140799999999999E-6</v>
      </c>
      <c r="L78" s="62">
        <v>2.0271100000000005E-9</v>
      </c>
      <c r="M78" s="62" t="s">
        <v>443</v>
      </c>
      <c r="N78" s="62">
        <v>2.5605600000000006E-4</v>
      </c>
      <c r="O78" s="62">
        <v>2.4538699999999999E-5</v>
      </c>
      <c r="P78" s="62" t="s">
        <v>443</v>
      </c>
      <c r="Q78" s="62">
        <v>2.1338000000000001E-5</v>
      </c>
      <c r="R78" s="62" t="s">
        <v>443</v>
      </c>
      <c r="S78" s="62">
        <v>2.9873200000000001E-4</v>
      </c>
      <c r="T78" s="62">
        <v>1.38697E-6</v>
      </c>
      <c r="U78" s="62" t="s">
        <v>443</v>
      </c>
      <c r="V78" s="62" t="s">
        <v>443</v>
      </c>
      <c r="W78" s="62">
        <v>5.3345000000000009E-4</v>
      </c>
      <c r="X78" s="62" t="s">
        <v>443</v>
      </c>
      <c r="Y78" s="62" t="s">
        <v>443</v>
      </c>
      <c r="Z78" s="62" t="s">
        <v>443</v>
      </c>
      <c r="AA78" s="62" t="s">
        <v>443</v>
      </c>
      <c r="AB78" s="62" t="s">
        <v>443</v>
      </c>
      <c r="AC78" s="62" t="s">
        <v>443</v>
      </c>
      <c r="AD78" s="157">
        <v>3.9475300000000005E-2</v>
      </c>
      <c r="AE78" s="158"/>
      <c r="AF78" s="159" t="s">
        <v>443</v>
      </c>
      <c r="AG78" s="159" t="s">
        <v>443</v>
      </c>
      <c r="AH78" s="159" t="s">
        <v>443</v>
      </c>
      <c r="AI78" s="159" t="s">
        <v>443</v>
      </c>
      <c r="AJ78" s="159" t="s">
        <v>443</v>
      </c>
      <c r="AK78" s="62">
        <v>1.0669E-2</v>
      </c>
      <c r="AL78" s="40" t="s">
        <v>199</v>
      </c>
    </row>
    <row r="79" spans="1:38" ht="26.25" hidden="1" customHeight="1" thickBot="1">
      <c r="A79" s="60" t="s">
        <v>53</v>
      </c>
      <c r="B79" s="60" t="s">
        <v>200</v>
      </c>
      <c r="C79" s="61" t="s">
        <v>201</v>
      </c>
      <c r="D79" s="62"/>
      <c r="E79" s="62" t="s">
        <v>442</v>
      </c>
      <c r="F79" s="62" t="s">
        <v>442</v>
      </c>
      <c r="G79" s="62" t="s">
        <v>442</v>
      </c>
      <c r="H79" s="62" t="s">
        <v>442</v>
      </c>
      <c r="I79" s="62" t="s">
        <v>442</v>
      </c>
      <c r="J79" s="62" t="s">
        <v>442</v>
      </c>
      <c r="K79" s="62" t="s">
        <v>442</v>
      </c>
      <c r="L79" s="62" t="s">
        <v>444</v>
      </c>
      <c r="M79" s="62" t="s">
        <v>442</v>
      </c>
      <c r="N79" s="62" t="s">
        <v>442</v>
      </c>
      <c r="O79" s="62" t="s">
        <v>442</v>
      </c>
      <c r="P79" s="62" t="s">
        <v>442</v>
      </c>
      <c r="Q79" s="62" t="s">
        <v>442</v>
      </c>
      <c r="R79" s="62" t="s">
        <v>442</v>
      </c>
      <c r="S79" s="62" t="s">
        <v>442</v>
      </c>
      <c r="T79" s="62" t="s">
        <v>442</v>
      </c>
      <c r="U79" s="62" t="s">
        <v>442</v>
      </c>
      <c r="V79" s="62" t="s">
        <v>442</v>
      </c>
      <c r="W79" s="62" t="s">
        <v>442</v>
      </c>
      <c r="X79" s="62" t="s">
        <v>442</v>
      </c>
      <c r="Y79" s="62" t="s">
        <v>442</v>
      </c>
      <c r="Z79" s="62" t="s">
        <v>442</v>
      </c>
      <c r="AA79" s="62" t="s">
        <v>442</v>
      </c>
      <c r="AB79" s="62" t="s">
        <v>442</v>
      </c>
      <c r="AC79" s="62" t="s">
        <v>442</v>
      </c>
      <c r="AD79" s="157" t="s">
        <v>442</v>
      </c>
      <c r="AE79" s="158"/>
      <c r="AF79" s="159" t="s">
        <v>442</v>
      </c>
      <c r="AG79" s="62" t="s">
        <v>442</v>
      </c>
      <c r="AH79" s="62" t="s">
        <v>442</v>
      </c>
      <c r="AI79" s="62" t="s">
        <v>442</v>
      </c>
      <c r="AJ79" s="62" t="s">
        <v>442</v>
      </c>
      <c r="AK79" s="62" t="s">
        <v>442</v>
      </c>
      <c r="AL79" s="40" t="s">
        <v>202</v>
      </c>
    </row>
    <row r="80" spans="1:38" ht="26.25" hidden="1" customHeight="1" thickBot="1">
      <c r="A80" s="60" t="s">
        <v>53</v>
      </c>
      <c r="B80" s="64" t="s">
        <v>203</v>
      </c>
      <c r="C80" s="66" t="s">
        <v>204</v>
      </c>
      <c r="D80" s="62"/>
      <c r="E80" s="62" t="s">
        <v>442</v>
      </c>
      <c r="F80" s="62" t="s">
        <v>442</v>
      </c>
      <c r="G80" s="62" t="s">
        <v>442</v>
      </c>
      <c r="H80" s="62" t="s">
        <v>442</v>
      </c>
      <c r="I80" s="62" t="s">
        <v>442</v>
      </c>
      <c r="J80" s="62" t="s">
        <v>442</v>
      </c>
      <c r="K80" s="62" t="s">
        <v>442</v>
      </c>
      <c r="L80" s="62" t="s">
        <v>442</v>
      </c>
      <c r="M80" s="62" t="s">
        <v>442</v>
      </c>
      <c r="N80" s="62" t="s">
        <v>442</v>
      </c>
      <c r="O80" s="62" t="s">
        <v>442</v>
      </c>
      <c r="P80" s="62" t="s">
        <v>442</v>
      </c>
      <c r="Q80" s="62" t="s">
        <v>442</v>
      </c>
      <c r="R80" s="62" t="s">
        <v>442</v>
      </c>
      <c r="S80" s="62" t="s">
        <v>442</v>
      </c>
      <c r="T80" s="62" t="s">
        <v>442</v>
      </c>
      <c r="U80" s="62" t="s">
        <v>442</v>
      </c>
      <c r="V80" s="62" t="s">
        <v>442</v>
      </c>
      <c r="W80" s="62" t="s">
        <v>442</v>
      </c>
      <c r="X80" s="62" t="s">
        <v>442</v>
      </c>
      <c r="Y80" s="62" t="s">
        <v>442</v>
      </c>
      <c r="Z80" s="62" t="s">
        <v>442</v>
      </c>
      <c r="AA80" s="62" t="s">
        <v>442</v>
      </c>
      <c r="AB80" s="62" t="s">
        <v>442</v>
      </c>
      <c r="AC80" s="62" t="s">
        <v>442</v>
      </c>
      <c r="AD80" s="157" t="s">
        <v>442</v>
      </c>
      <c r="AE80" s="158"/>
      <c r="AF80" s="159" t="s">
        <v>442</v>
      </c>
      <c r="AG80" s="62" t="s">
        <v>442</v>
      </c>
      <c r="AH80" s="62" t="s">
        <v>442</v>
      </c>
      <c r="AI80" s="62" t="s">
        <v>442</v>
      </c>
      <c r="AJ80" s="62" t="s">
        <v>442</v>
      </c>
      <c r="AK80" s="62" t="s">
        <v>442</v>
      </c>
      <c r="AL80" s="40" t="s">
        <v>412</v>
      </c>
    </row>
    <row r="81" spans="1:38" ht="26.25" hidden="1" customHeight="1" thickBot="1">
      <c r="A81" s="60" t="s">
        <v>53</v>
      </c>
      <c r="B81" s="64" t="s">
        <v>205</v>
      </c>
      <c r="C81" s="66" t="s">
        <v>206</v>
      </c>
      <c r="D81" s="62"/>
      <c r="E81" s="62" t="s">
        <v>445</v>
      </c>
      <c r="F81" s="62" t="s">
        <v>445</v>
      </c>
      <c r="G81" s="62" t="s">
        <v>445</v>
      </c>
      <c r="H81" s="62" t="s">
        <v>445</v>
      </c>
      <c r="I81" s="62" t="s">
        <v>445</v>
      </c>
      <c r="J81" s="62" t="s">
        <v>445</v>
      </c>
      <c r="K81" s="62" t="s">
        <v>445</v>
      </c>
      <c r="L81" s="62" t="s">
        <v>445</v>
      </c>
      <c r="M81" s="62" t="s">
        <v>445</v>
      </c>
      <c r="N81" s="62" t="s">
        <v>445</v>
      </c>
      <c r="O81" s="62" t="s">
        <v>445</v>
      </c>
      <c r="P81" s="62" t="s">
        <v>445</v>
      </c>
      <c r="Q81" s="62" t="s">
        <v>445</v>
      </c>
      <c r="R81" s="62" t="s">
        <v>445</v>
      </c>
      <c r="S81" s="62" t="s">
        <v>445</v>
      </c>
      <c r="T81" s="62" t="s">
        <v>445</v>
      </c>
      <c r="U81" s="62" t="s">
        <v>445</v>
      </c>
      <c r="V81" s="62" t="s">
        <v>445</v>
      </c>
      <c r="W81" s="62" t="s">
        <v>445</v>
      </c>
      <c r="X81" s="62" t="s">
        <v>445</v>
      </c>
      <c r="Y81" s="62" t="s">
        <v>445</v>
      </c>
      <c r="Z81" s="62" t="s">
        <v>445</v>
      </c>
      <c r="AA81" s="62" t="s">
        <v>445</v>
      </c>
      <c r="AB81" s="62" t="s">
        <v>445</v>
      </c>
      <c r="AC81" s="62" t="s">
        <v>445</v>
      </c>
      <c r="AD81" s="62" t="s">
        <v>445</v>
      </c>
      <c r="AE81" s="158"/>
      <c r="AF81" s="159" t="s">
        <v>445</v>
      </c>
      <c r="AG81" s="159" t="s">
        <v>445</v>
      </c>
      <c r="AH81" s="159" t="s">
        <v>445</v>
      </c>
      <c r="AI81" s="159" t="s">
        <v>445</v>
      </c>
      <c r="AJ81" s="159" t="s">
        <v>445</v>
      </c>
      <c r="AK81" s="159" t="s">
        <v>445</v>
      </c>
      <c r="AL81" s="40" t="s">
        <v>207</v>
      </c>
    </row>
    <row r="82" spans="1:38" ht="26.25" hidden="1" customHeight="1" thickBot="1">
      <c r="A82" s="60" t="s">
        <v>208</v>
      </c>
      <c r="B82" s="64" t="s">
        <v>209</v>
      </c>
      <c r="C82" s="70" t="s">
        <v>210</v>
      </c>
      <c r="D82" s="62"/>
      <c r="E82" s="62" t="s">
        <v>443</v>
      </c>
      <c r="F82" s="62">
        <v>3.8135620809650002</v>
      </c>
      <c r="G82" s="62" t="s">
        <v>443</v>
      </c>
      <c r="H82" s="62" t="s">
        <v>443</v>
      </c>
      <c r="I82" s="62" t="s">
        <v>443</v>
      </c>
      <c r="J82" s="62" t="s">
        <v>443</v>
      </c>
      <c r="K82" s="62" t="s">
        <v>443</v>
      </c>
      <c r="L82" s="62" t="s">
        <v>443</v>
      </c>
      <c r="M82" s="62" t="s">
        <v>443</v>
      </c>
      <c r="N82" s="62" t="s">
        <v>443</v>
      </c>
      <c r="O82" s="62" t="s">
        <v>443</v>
      </c>
      <c r="P82" s="62" t="s">
        <v>443</v>
      </c>
      <c r="Q82" s="62" t="s">
        <v>443</v>
      </c>
      <c r="R82" s="62" t="s">
        <v>443</v>
      </c>
      <c r="S82" s="62" t="s">
        <v>443</v>
      </c>
      <c r="T82" s="62" t="s">
        <v>443</v>
      </c>
      <c r="U82" s="62" t="s">
        <v>443</v>
      </c>
      <c r="V82" s="62" t="s">
        <v>443</v>
      </c>
      <c r="W82" s="62" t="s">
        <v>443</v>
      </c>
      <c r="X82" s="62" t="s">
        <v>443</v>
      </c>
      <c r="Y82" s="62" t="s">
        <v>443</v>
      </c>
      <c r="Z82" s="62" t="s">
        <v>443</v>
      </c>
      <c r="AA82" s="62" t="s">
        <v>443</v>
      </c>
      <c r="AB82" s="62" t="s">
        <v>443</v>
      </c>
      <c r="AC82" s="62" t="s">
        <v>443</v>
      </c>
      <c r="AD82" s="157" t="s">
        <v>443</v>
      </c>
      <c r="AE82" s="158"/>
      <c r="AF82" s="159" t="s">
        <v>443</v>
      </c>
      <c r="AG82" s="159" t="s">
        <v>443</v>
      </c>
      <c r="AH82" s="159" t="s">
        <v>443</v>
      </c>
      <c r="AI82" s="159" t="s">
        <v>443</v>
      </c>
      <c r="AJ82" s="159" t="s">
        <v>443</v>
      </c>
      <c r="AK82" s="62" t="s">
        <v>443</v>
      </c>
      <c r="AL82" s="40" t="s">
        <v>219</v>
      </c>
    </row>
    <row r="83" spans="1:38" ht="26.25" hidden="1" customHeight="1" thickBot="1">
      <c r="A83" s="60" t="s">
        <v>53</v>
      </c>
      <c r="B83" s="71" t="s">
        <v>211</v>
      </c>
      <c r="C83" s="72" t="s">
        <v>212</v>
      </c>
      <c r="D83" s="62"/>
      <c r="E83" s="62" t="s">
        <v>443</v>
      </c>
      <c r="F83" s="62">
        <v>8.4447680000000001E-3</v>
      </c>
      <c r="G83" s="62" t="s">
        <v>443</v>
      </c>
      <c r="H83" s="62" t="s">
        <v>443</v>
      </c>
      <c r="I83" s="62">
        <v>2.111192E-3</v>
      </c>
      <c r="J83" s="62">
        <v>1.5833939999999998E-2</v>
      </c>
      <c r="K83" s="62">
        <v>7.3891720000000008E-2</v>
      </c>
      <c r="L83" s="62">
        <v>1.2033794400000001E-4</v>
      </c>
      <c r="M83" s="62" t="s">
        <v>443</v>
      </c>
      <c r="N83" s="62" t="s">
        <v>443</v>
      </c>
      <c r="O83" s="62" t="s">
        <v>443</v>
      </c>
      <c r="P83" s="62" t="s">
        <v>443</v>
      </c>
      <c r="Q83" s="62" t="s">
        <v>443</v>
      </c>
      <c r="R83" s="62" t="s">
        <v>443</v>
      </c>
      <c r="S83" s="62" t="s">
        <v>443</v>
      </c>
      <c r="T83" s="62" t="s">
        <v>443</v>
      </c>
      <c r="U83" s="62" t="s">
        <v>443</v>
      </c>
      <c r="V83" s="62" t="s">
        <v>443</v>
      </c>
      <c r="W83" s="62" t="s">
        <v>443</v>
      </c>
      <c r="X83" s="62" t="s">
        <v>443</v>
      </c>
      <c r="Y83" s="62" t="s">
        <v>443</v>
      </c>
      <c r="Z83" s="62" t="s">
        <v>443</v>
      </c>
      <c r="AA83" s="62" t="s">
        <v>443</v>
      </c>
      <c r="AB83" s="62" t="s">
        <v>443</v>
      </c>
      <c r="AC83" s="62" t="s">
        <v>443</v>
      </c>
      <c r="AD83" s="157" t="s">
        <v>443</v>
      </c>
      <c r="AE83" s="158"/>
      <c r="AF83" s="159" t="s">
        <v>443</v>
      </c>
      <c r="AG83" s="159" t="s">
        <v>443</v>
      </c>
      <c r="AH83" s="159" t="s">
        <v>443</v>
      </c>
      <c r="AI83" s="159" t="s">
        <v>443</v>
      </c>
      <c r="AJ83" s="159" t="s">
        <v>443</v>
      </c>
      <c r="AK83" s="62">
        <v>527.798</v>
      </c>
      <c r="AL83" s="40" t="s">
        <v>412</v>
      </c>
    </row>
    <row r="84" spans="1:38" ht="26.25" hidden="1" customHeight="1" thickBot="1">
      <c r="A84" s="60" t="s">
        <v>53</v>
      </c>
      <c r="B84" s="71" t="s">
        <v>213</v>
      </c>
      <c r="C84" s="72" t="s">
        <v>214</v>
      </c>
      <c r="D84" s="62"/>
      <c r="E84" s="62" t="s">
        <v>444</v>
      </c>
      <c r="F84" s="62">
        <v>2.2248200000000002E-3</v>
      </c>
      <c r="G84" s="62" t="s">
        <v>443</v>
      </c>
      <c r="H84" s="62" t="s">
        <v>443</v>
      </c>
      <c r="I84" s="62">
        <v>1.3691200000000001E-3</v>
      </c>
      <c r="J84" s="62">
        <v>6.8456000000000003E-3</v>
      </c>
      <c r="K84" s="62">
        <v>2.7382400000000001E-2</v>
      </c>
      <c r="L84" s="62">
        <v>1.7798559999999999E-7</v>
      </c>
      <c r="M84" s="62">
        <v>1.62583E-4</v>
      </c>
      <c r="N84" s="62" t="s">
        <v>444</v>
      </c>
      <c r="O84" s="62" t="s">
        <v>444</v>
      </c>
      <c r="P84" s="62" t="s">
        <v>444</v>
      </c>
      <c r="Q84" s="62" t="s">
        <v>443</v>
      </c>
      <c r="R84" s="62" t="s">
        <v>443</v>
      </c>
      <c r="S84" s="62" t="s">
        <v>443</v>
      </c>
      <c r="T84" s="62" t="s">
        <v>443</v>
      </c>
      <c r="U84" s="62" t="s">
        <v>443</v>
      </c>
      <c r="V84" s="62" t="s">
        <v>443</v>
      </c>
      <c r="W84" s="62" t="s">
        <v>444</v>
      </c>
      <c r="X84" s="62" t="s">
        <v>444</v>
      </c>
      <c r="Y84" s="62" t="s">
        <v>444</v>
      </c>
      <c r="Z84" s="62" t="s">
        <v>444</v>
      </c>
      <c r="AA84" s="62" t="s">
        <v>444</v>
      </c>
      <c r="AB84" s="62" t="s">
        <v>443</v>
      </c>
      <c r="AC84" s="62" t="s">
        <v>444</v>
      </c>
      <c r="AD84" s="157" t="s">
        <v>443</v>
      </c>
      <c r="AE84" s="158"/>
      <c r="AF84" s="159" t="s">
        <v>443</v>
      </c>
      <c r="AG84" s="159" t="s">
        <v>443</v>
      </c>
      <c r="AH84" s="159" t="s">
        <v>443</v>
      </c>
      <c r="AI84" s="159" t="s">
        <v>443</v>
      </c>
      <c r="AJ84" s="159" t="s">
        <v>443</v>
      </c>
      <c r="AK84" s="62">
        <v>17.114000000000001</v>
      </c>
      <c r="AL84" s="40" t="s">
        <v>412</v>
      </c>
    </row>
    <row r="85" spans="1:38" ht="26.25" hidden="1" customHeight="1" thickBot="1">
      <c r="A85" s="60" t="s">
        <v>208</v>
      </c>
      <c r="B85" s="66" t="s">
        <v>215</v>
      </c>
      <c r="C85" s="72" t="s">
        <v>403</v>
      </c>
      <c r="D85" s="62"/>
      <c r="E85" s="62" t="s">
        <v>443</v>
      </c>
      <c r="F85" s="62">
        <v>2.5221402499999996</v>
      </c>
      <c r="G85" s="62" t="s">
        <v>443</v>
      </c>
      <c r="H85" s="62" t="s">
        <v>443</v>
      </c>
      <c r="I85" s="62" t="s">
        <v>443</v>
      </c>
      <c r="J85" s="62" t="s">
        <v>443</v>
      </c>
      <c r="K85" s="62" t="s">
        <v>443</v>
      </c>
      <c r="L85" s="62" t="s">
        <v>443</v>
      </c>
      <c r="M85" s="62" t="s">
        <v>443</v>
      </c>
      <c r="N85" s="62" t="s">
        <v>443</v>
      </c>
      <c r="O85" s="62" t="s">
        <v>443</v>
      </c>
      <c r="P85" s="62" t="s">
        <v>443</v>
      </c>
      <c r="Q85" s="62" t="s">
        <v>443</v>
      </c>
      <c r="R85" s="62" t="s">
        <v>443</v>
      </c>
      <c r="S85" s="62" t="s">
        <v>443</v>
      </c>
      <c r="T85" s="62" t="s">
        <v>443</v>
      </c>
      <c r="U85" s="62" t="s">
        <v>443</v>
      </c>
      <c r="V85" s="62" t="s">
        <v>443</v>
      </c>
      <c r="W85" s="62" t="s">
        <v>443</v>
      </c>
      <c r="X85" s="62" t="s">
        <v>443</v>
      </c>
      <c r="Y85" s="62" t="s">
        <v>443</v>
      </c>
      <c r="Z85" s="62" t="s">
        <v>443</v>
      </c>
      <c r="AA85" s="62" t="s">
        <v>443</v>
      </c>
      <c r="AB85" s="62" t="s">
        <v>443</v>
      </c>
      <c r="AC85" s="62" t="s">
        <v>443</v>
      </c>
      <c r="AD85" s="157" t="s">
        <v>443</v>
      </c>
      <c r="AE85" s="158"/>
      <c r="AF85" s="159" t="s">
        <v>443</v>
      </c>
      <c r="AG85" s="159" t="s">
        <v>443</v>
      </c>
      <c r="AH85" s="159" t="s">
        <v>443</v>
      </c>
      <c r="AI85" s="159" t="s">
        <v>443</v>
      </c>
      <c r="AJ85" s="159" t="s">
        <v>443</v>
      </c>
      <c r="AK85" s="62">
        <v>10.088561</v>
      </c>
      <c r="AL85" s="40" t="s">
        <v>216</v>
      </c>
    </row>
    <row r="86" spans="1:38" ht="26.25" hidden="1" customHeight="1" thickBot="1">
      <c r="A86" s="60" t="s">
        <v>208</v>
      </c>
      <c r="B86" s="66" t="s">
        <v>217</v>
      </c>
      <c r="C86" s="70" t="s">
        <v>218</v>
      </c>
      <c r="D86" s="62"/>
      <c r="E86" s="62" t="s">
        <v>443</v>
      </c>
      <c r="F86" s="62">
        <v>1.7655622</v>
      </c>
      <c r="G86" s="62" t="s">
        <v>443</v>
      </c>
      <c r="H86" s="62" t="s">
        <v>443</v>
      </c>
      <c r="I86" s="62" t="s">
        <v>443</v>
      </c>
      <c r="J86" s="62" t="s">
        <v>443</v>
      </c>
      <c r="K86" s="62" t="s">
        <v>443</v>
      </c>
      <c r="L86" s="62" t="s">
        <v>443</v>
      </c>
      <c r="M86" s="62" t="s">
        <v>443</v>
      </c>
      <c r="N86" s="62" t="s">
        <v>443</v>
      </c>
      <c r="O86" s="62" t="s">
        <v>443</v>
      </c>
      <c r="P86" s="62" t="s">
        <v>443</v>
      </c>
      <c r="Q86" s="62" t="s">
        <v>443</v>
      </c>
      <c r="R86" s="62" t="s">
        <v>443</v>
      </c>
      <c r="S86" s="62" t="s">
        <v>443</v>
      </c>
      <c r="T86" s="62" t="s">
        <v>443</v>
      </c>
      <c r="U86" s="62" t="s">
        <v>443</v>
      </c>
      <c r="V86" s="62" t="s">
        <v>443</v>
      </c>
      <c r="W86" s="62" t="s">
        <v>443</v>
      </c>
      <c r="X86" s="62" t="s">
        <v>443</v>
      </c>
      <c r="Y86" s="62" t="s">
        <v>443</v>
      </c>
      <c r="Z86" s="62" t="s">
        <v>443</v>
      </c>
      <c r="AA86" s="62" t="s">
        <v>443</v>
      </c>
      <c r="AB86" s="62" t="s">
        <v>443</v>
      </c>
      <c r="AC86" s="62" t="s">
        <v>443</v>
      </c>
      <c r="AD86" s="157" t="s">
        <v>443</v>
      </c>
      <c r="AE86" s="158"/>
      <c r="AF86" s="159" t="s">
        <v>443</v>
      </c>
      <c r="AG86" s="159" t="s">
        <v>443</v>
      </c>
      <c r="AH86" s="159" t="s">
        <v>443</v>
      </c>
      <c r="AI86" s="159" t="s">
        <v>443</v>
      </c>
      <c r="AJ86" s="159" t="s">
        <v>443</v>
      </c>
      <c r="AK86" s="62" t="s">
        <v>443</v>
      </c>
      <c r="AL86" s="40" t="s">
        <v>219</v>
      </c>
    </row>
    <row r="87" spans="1:38" ht="26.25" hidden="1" customHeight="1" thickBot="1">
      <c r="A87" s="60" t="s">
        <v>208</v>
      </c>
      <c r="B87" s="66" t="s">
        <v>220</v>
      </c>
      <c r="C87" s="70" t="s">
        <v>221</v>
      </c>
      <c r="D87" s="62"/>
      <c r="E87" s="62" t="s">
        <v>443</v>
      </c>
      <c r="F87" s="62">
        <v>0.62313960000000002</v>
      </c>
      <c r="G87" s="62" t="s">
        <v>443</v>
      </c>
      <c r="H87" s="62" t="s">
        <v>443</v>
      </c>
      <c r="I87" s="62" t="s">
        <v>443</v>
      </c>
      <c r="J87" s="62" t="s">
        <v>443</v>
      </c>
      <c r="K87" s="62" t="s">
        <v>443</v>
      </c>
      <c r="L87" s="62" t="s">
        <v>443</v>
      </c>
      <c r="M87" s="62" t="s">
        <v>443</v>
      </c>
      <c r="N87" s="62" t="s">
        <v>443</v>
      </c>
      <c r="O87" s="62" t="s">
        <v>443</v>
      </c>
      <c r="P87" s="62" t="s">
        <v>443</v>
      </c>
      <c r="Q87" s="62" t="s">
        <v>443</v>
      </c>
      <c r="R87" s="62" t="s">
        <v>443</v>
      </c>
      <c r="S87" s="62" t="s">
        <v>443</v>
      </c>
      <c r="T87" s="62" t="s">
        <v>443</v>
      </c>
      <c r="U87" s="62" t="s">
        <v>443</v>
      </c>
      <c r="V87" s="62" t="s">
        <v>443</v>
      </c>
      <c r="W87" s="62" t="s">
        <v>443</v>
      </c>
      <c r="X87" s="62" t="s">
        <v>443</v>
      </c>
      <c r="Y87" s="62" t="s">
        <v>443</v>
      </c>
      <c r="Z87" s="62" t="s">
        <v>443</v>
      </c>
      <c r="AA87" s="62" t="s">
        <v>443</v>
      </c>
      <c r="AB87" s="62" t="s">
        <v>443</v>
      </c>
      <c r="AC87" s="62" t="s">
        <v>443</v>
      </c>
      <c r="AD87" s="157" t="s">
        <v>443</v>
      </c>
      <c r="AE87" s="158"/>
      <c r="AF87" s="159" t="s">
        <v>443</v>
      </c>
      <c r="AG87" s="159" t="s">
        <v>443</v>
      </c>
      <c r="AH87" s="159" t="s">
        <v>443</v>
      </c>
      <c r="AI87" s="159" t="s">
        <v>443</v>
      </c>
      <c r="AJ87" s="159" t="s">
        <v>443</v>
      </c>
      <c r="AK87" s="62">
        <v>2077.1320000000001</v>
      </c>
      <c r="AL87" s="40" t="s">
        <v>219</v>
      </c>
    </row>
    <row r="88" spans="1:38" ht="26.25" hidden="1" customHeight="1" thickBot="1">
      <c r="A88" s="60" t="s">
        <v>208</v>
      </c>
      <c r="B88" s="66" t="s">
        <v>222</v>
      </c>
      <c r="C88" s="70" t="s">
        <v>223</v>
      </c>
      <c r="D88" s="62"/>
      <c r="E88" s="62" t="s">
        <v>443</v>
      </c>
      <c r="F88" s="62">
        <v>0.46418700000000002</v>
      </c>
      <c r="G88" s="62" t="s">
        <v>443</v>
      </c>
      <c r="H88" s="62">
        <v>6.6639999999999999E-5</v>
      </c>
      <c r="I88" s="62" t="s">
        <v>443</v>
      </c>
      <c r="J88" s="62" t="s">
        <v>443</v>
      </c>
      <c r="K88" s="62">
        <v>2.4E-2</v>
      </c>
      <c r="L88" s="62" t="s">
        <v>443</v>
      </c>
      <c r="M88" s="62" t="s">
        <v>443</v>
      </c>
      <c r="N88" s="62" t="s">
        <v>443</v>
      </c>
      <c r="O88" s="62">
        <v>2.0000000000000002E-7</v>
      </c>
      <c r="P88" s="62" t="s">
        <v>443</v>
      </c>
      <c r="Q88" s="62">
        <v>9.9999999999999995E-7</v>
      </c>
      <c r="R88" s="62">
        <v>1.2E-5</v>
      </c>
      <c r="S88" s="62" t="s">
        <v>443</v>
      </c>
      <c r="T88" s="62">
        <v>1E-4</v>
      </c>
      <c r="U88" s="62">
        <v>9.9999999999999995E-7</v>
      </c>
      <c r="V88" s="62" t="s">
        <v>443</v>
      </c>
      <c r="W88" s="62" t="s">
        <v>443</v>
      </c>
      <c r="X88" s="62" t="s">
        <v>443</v>
      </c>
      <c r="Y88" s="62" t="s">
        <v>443</v>
      </c>
      <c r="Z88" s="62" t="s">
        <v>443</v>
      </c>
      <c r="AA88" s="62" t="s">
        <v>443</v>
      </c>
      <c r="AB88" s="62">
        <v>5.1000000000000004E-3</v>
      </c>
      <c r="AC88" s="62" t="s">
        <v>443</v>
      </c>
      <c r="AD88" s="157" t="s">
        <v>443</v>
      </c>
      <c r="AE88" s="158"/>
      <c r="AF88" s="159" t="s">
        <v>442</v>
      </c>
      <c r="AG88" s="62" t="s">
        <v>442</v>
      </c>
      <c r="AH88" s="62" t="s">
        <v>442</v>
      </c>
      <c r="AI88" s="62" t="s">
        <v>442</v>
      </c>
      <c r="AJ88" s="62" t="s">
        <v>442</v>
      </c>
      <c r="AK88" s="62" t="s">
        <v>442</v>
      </c>
      <c r="AL88" s="40" t="s">
        <v>412</v>
      </c>
    </row>
    <row r="89" spans="1:38" ht="26.25" hidden="1" customHeight="1" thickBot="1">
      <c r="A89" s="60" t="s">
        <v>208</v>
      </c>
      <c r="B89" s="66" t="s">
        <v>224</v>
      </c>
      <c r="C89" s="70" t="s">
        <v>225</v>
      </c>
      <c r="D89" s="62"/>
      <c r="E89" s="62" t="s">
        <v>443</v>
      </c>
      <c r="F89" s="62">
        <v>2.3431500000000001E-2</v>
      </c>
      <c r="G89" s="62" t="s">
        <v>443</v>
      </c>
      <c r="H89" s="62" t="s">
        <v>443</v>
      </c>
      <c r="I89" s="62" t="s">
        <v>443</v>
      </c>
      <c r="J89" s="62" t="s">
        <v>443</v>
      </c>
      <c r="K89" s="62" t="s">
        <v>443</v>
      </c>
      <c r="L89" s="62" t="s">
        <v>443</v>
      </c>
      <c r="M89" s="62" t="s">
        <v>443</v>
      </c>
      <c r="N89" s="62" t="s">
        <v>443</v>
      </c>
      <c r="O89" s="62" t="s">
        <v>443</v>
      </c>
      <c r="P89" s="62" t="s">
        <v>443</v>
      </c>
      <c r="Q89" s="62" t="s">
        <v>443</v>
      </c>
      <c r="R89" s="62" t="s">
        <v>443</v>
      </c>
      <c r="S89" s="62" t="s">
        <v>443</v>
      </c>
      <c r="T89" s="62" t="s">
        <v>443</v>
      </c>
      <c r="U89" s="62" t="s">
        <v>443</v>
      </c>
      <c r="V89" s="62" t="s">
        <v>443</v>
      </c>
      <c r="W89" s="62" t="s">
        <v>443</v>
      </c>
      <c r="X89" s="62" t="s">
        <v>443</v>
      </c>
      <c r="Y89" s="62" t="s">
        <v>443</v>
      </c>
      <c r="Z89" s="62" t="s">
        <v>443</v>
      </c>
      <c r="AA89" s="62" t="s">
        <v>443</v>
      </c>
      <c r="AB89" s="62" t="s">
        <v>443</v>
      </c>
      <c r="AC89" s="62" t="s">
        <v>443</v>
      </c>
      <c r="AD89" s="157" t="s">
        <v>443</v>
      </c>
      <c r="AE89" s="158"/>
      <c r="AF89" s="159" t="s">
        <v>442</v>
      </c>
      <c r="AG89" s="62" t="s">
        <v>442</v>
      </c>
      <c r="AH89" s="62" t="s">
        <v>442</v>
      </c>
      <c r="AI89" s="62" t="s">
        <v>442</v>
      </c>
      <c r="AJ89" s="62" t="s">
        <v>442</v>
      </c>
      <c r="AK89" s="62" t="s">
        <v>442</v>
      </c>
      <c r="AL89" s="40" t="s">
        <v>412</v>
      </c>
    </row>
    <row r="90" spans="1:38" ht="26.25" hidden="1" customHeight="1" thickBot="1">
      <c r="A90" s="60" t="s">
        <v>208</v>
      </c>
      <c r="B90" s="66" t="s">
        <v>226</v>
      </c>
      <c r="C90" s="70" t="s">
        <v>227</v>
      </c>
      <c r="D90" s="62"/>
      <c r="E90" s="62" t="s">
        <v>444</v>
      </c>
      <c r="F90" s="62">
        <v>9.4874832749999999E-3</v>
      </c>
      <c r="G90" s="62" t="s">
        <v>444</v>
      </c>
      <c r="H90" s="62" t="s">
        <v>444</v>
      </c>
      <c r="I90" s="62">
        <v>4.6039499999999999E-5</v>
      </c>
      <c r="J90" s="62">
        <v>6.9059249999999994E-5</v>
      </c>
      <c r="K90" s="62">
        <v>8.4405750000000001E-5</v>
      </c>
      <c r="L90" s="62" t="s">
        <v>444</v>
      </c>
      <c r="M90" s="62" t="s">
        <v>444</v>
      </c>
      <c r="N90" s="62" t="s">
        <v>444</v>
      </c>
      <c r="O90" s="62" t="s">
        <v>444</v>
      </c>
      <c r="P90" s="62" t="s">
        <v>444</v>
      </c>
      <c r="Q90" s="62" t="s">
        <v>444</v>
      </c>
      <c r="R90" s="62" t="s">
        <v>444</v>
      </c>
      <c r="S90" s="62" t="s">
        <v>444</v>
      </c>
      <c r="T90" s="62" t="s">
        <v>444</v>
      </c>
      <c r="U90" s="62" t="s">
        <v>444</v>
      </c>
      <c r="V90" s="62" t="s">
        <v>444</v>
      </c>
      <c r="W90" s="62" t="s">
        <v>444</v>
      </c>
      <c r="X90" s="62">
        <v>4.7281114499999993E-5</v>
      </c>
      <c r="Y90" s="62">
        <v>4.7281114499999993E-5</v>
      </c>
      <c r="Z90" s="62">
        <v>4.7281114499999993E-5</v>
      </c>
      <c r="AA90" s="62">
        <v>2.3551347599999996E-4</v>
      </c>
      <c r="AB90" s="62">
        <v>3.7735681949999995E-4</v>
      </c>
      <c r="AC90" s="62" t="s">
        <v>444</v>
      </c>
      <c r="AD90" s="62" t="s">
        <v>444</v>
      </c>
      <c r="AE90" s="158"/>
      <c r="AF90" s="62" t="s">
        <v>442</v>
      </c>
      <c r="AG90" s="62" t="s">
        <v>442</v>
      </c>
      <c r="AH90" s="62" t="s">
        <v>442</v>
      </c>
      <c r="AI90" s="62" t="s">
        <v>442</v>
      </c>
      <c r="AJ90" s="62" t="s">
        <v>442</v>
      </c>
      <c r="AK90" s="62" t="s">
        <v>442</v>
      </c>
      <c r="AL90" s="40" t="s">
        <v>412</v>
      </c>
    </row>
    <row r="91" spans="1:38" s="5" customFormat="1" ht="26.25" hidden="1" customHeight="1" thickBot="1">
      <c r="A91" s="60" t="s">
        <v>208</v>
      </c>
      <c r="B91" s="64" t="s">
        <v>404</v>
      </c>
      <c r="C91" s="66" t="s">
        <v>228</v>
      </c>
      <c r="D91" s="62"/>
      <c r="E91" s="62">
        <v>2.2812368399999998E-2</v>
      </c>
      <c r="F91" s="62">
        <v>0.16338143413295089</v>
      </c>
      <c r="G91" s="62" t="s">
        <v>444</v>
      </c>
      <c r="H91" s="62">
        <v>5.25951827E-2</v>
      </c>
      <c r="I91" s="62">
        <v>0.34218552599999996</v>
      </c>
      <c r="J91" s="62">
        <v>0.34218552599999996</v>
      </c>
      <c r="K91" s="62">
        <v>0.34218552599999996</v>
      </c>
      <c r="L91" s="62">
        <v>1.5398348669999997E-3</v>
      </c>
      <c r="M91" s="62">
        <v>0.69831194379999995</v>
      </c>
      <c r="N91" s="62">
        <v>6.3367689999999992E-7</v>
      </c>
      <c r="O91" s="62">
        <v>6.8437105199999993E-5</v>
      </c>
      <c r="P91" s="62">
        <v>1.2673537999999998E-6</v>
      </c>
      <c r="Q91" s="62">
        <v>2.0277660800000001E-6</v>
      </c>
      <c r="R91" s="62">
        <v>4.4357382999999993E-6</v>
      </c>
      <c r="S91" s="62">
        <v>6.8437105199999987E-2</v>
      </c>
      <c r="T91" s="62" t="s">
        <v>444</v>
      </c>
      <c r="U91" s="62" t="s">
        <v>444</v>
      </c>
      <c r="V91" s="62" t="s">
        <v>444</v>
      </c>
      <c r="W91" s="62">
        <v>1.2673537999999998E-6</v>
      </c>
      <c r="X91" s="62">
        <v>1.4067627179999999E-3</v>
      </c>
      <c r="Y91" s="62">
        <v>5.7030920999999988E-4</v>
      </c>
      <c r="Z91" s="62">
        <v>5.7030920999999988E-4</v>
      </c>
      <c r="AA91" s="62">
        <v>5.7030920999999988E-4</v>
      </c>
      <c r="AB91" s="62">
        <v>3.1176903479999993E-3</v>
      </c>
      <c r="AC91" s="62" t="s">
        <v>444</v>
      </c>
      <c r="AD91" s="62" t="s">
        <v>444</v>
      </c>
      <c r="AE91" s="158"/>
      <c r="AF91" s="62" t="s">
        <v>442</v>
      </c>
      <c r="AG91" s="62" t="s">
        <v>442</v>
      </c>
      <c r="AH91" s="62" t="s">
        <v>442</v>
      </c>
      <c r="AI91" s="62" t="s">
        <v>442</v>
      </c>
      <c r="AJ91" s="62" t="s">
        <v>442</v>
      </c>
      <c r="AK91" s="62" t="s">
        <v>443</v>
      </c>
      <c r="AL91" s="40" t="s">
        <v>412</v>
      </c>
    </row>
    <row r="92" spans="1:38" ht="26.25" hidden="1" customHeight="1" thickBot="1">
      <c r="A92" s="60" t="s">
        <v>53</v>
      </c>
      <c r="B92" s="60" t="s">
        <v>229</v>
      </c>
      <c r="C92" s="61" t="s">
        <v>230</v>
      </c>
      <c r="D92" s="67"/>
      <c r="E92" s="67" t="s">
        <v>442</v>
      </c>
      <c r="F92" s="62" t="s">
        <v>442</v>
      </c>
      <c r="G92" s="62" t="s">
        <v>442</v>
      </c>
      <c r="H92" s="62" t="s">
        <v>442</v>
      </c>
      <c r="I92" s="62" t="s">
        <v>442</v>
      </c>
      <c r="J92" s="62" t="s">
        <v>442</v>
      </c>
      <c r="K92" s="62" t="s">
        <v>442</v>
      </c>
      <c r="L92" s="62" t="s">
        <v>442</v>
      </c>
      <c r="M92" s="62" t="s">
        <v>442</v>
      </c>
      <c r="N92" s="62" t="s">
        <v>442</v>
      </c>
      <c r="O92" s="62" t="s">
        <v>442</v>
      </c>
      <c r="P92" s="62" t="s">
        <v>442</v>
      </c>
      <c r="Q92" s="62" t="s">
        <v>442</v>
      </c>
      <c r="R92" s="62" t="s">
        <v>442</v>
      </c>
      <c r="S92" s="62" t="s">
        <v>442</v>
      </c>
      <c r="T92" s="62" t="s">
        <v>442</v>
      </c>
      <c r="U92" s="62" t="s">
        <v>442</v>
      </c>
      <c r="V92" s="62" t="s">
        <v>442</v>
      </c>
      <c r="W92" s="62" t="s">
        <v>442</v>
      </c>
      <c r="X92" s="62" t="s">
        <v>442</v>
      </c>
      <c r="Y92" s="62" t="s">
        <v>442</v>
      </c>
      <c r="Z92" s="62" t="s">
        <v>442</v>
      </c>
      <c r="AA92" s="62" t="s">
        <v>442</v>
      </c>
      <c r="AB92" s="62" t="s">
        <v>442</v>
      </c>
      <c r="AC92" s="62" t="s">
        <v>442</v>
      </c>
      <c r="AD92" s="157" t="s">
        <v>442</v>
      </c>
      <c r="AE92" s="158"/>
      <c r="AF92" s="159" t="s">
        <v>442</v>
      </c>
      <c r="AG92" s="62" t="s">
        <v>442</v>
      </c>
      <c r="AH92" s="62" t="s">
        <v>442</v>
      </c>
      <c r="AI92" s="62" t="s">
        <v>442</v>
      </c>
      <c r="AJ92" s="62" t="s">
        <v>442</v>
      </c>
      <c r="AK92" s="62" t="s">
        <v>442</v>
      </c>
      <c r="AL92" s="40" t="s">
        <v>231</v>
      </c>
    </row>
    <row r="93" spans="1:38" ht="26.25" hidden="1" customHeight="1" thickBot="1">
      <c r="A93" s="60" t="s">
        <v>53</v>
      </c>
      <c r="B93" s="64" t="s">
        <v>232</v>
      </c>
      <c r="C93" s="61" t="s">
        <v>405</v>
      </c>
      <c r="D93" s="67"/>
      <c r="E93" s="67" t="s">
        <v>443</v>
      </c>
      <c r="F93" s="67">
        <v>0.66116938999999997</v>
      </c>
      <c r="G93" s="67" t="s">
        <v>443</v>
      </c>
      <c r="H93" s="67" t="s">
        <v>443</v>
      </c>
      <c r="I93" s="67" t="s">
        <v>443</v>
      </c>
      <c r="J93" s="67" t="s">
        <v>443</v>
      </c>
      <c r="K93" s="67" t="s">
        <v>443</v>
      </c>
      <c r="L93" s="67" t="s">
        <v>443</v>
      </c>
      <c r="M93" s="67" t="s">
        <v>443</v>
      </c>
      <c r="N93" s="67" t="s">
        <v>443</v>
      </c>
      <c r="O93" s="67" t="s">
        <v>443</v>
      </c>
      <c r="P93" s="67" t="s">
        <v>443</v>
      </c>
      <c r="Q93" s="67" t="s">
        <v>443</v>
      </c>
      <c r="R93" s="67" t="s">
        <v>443</v>
      </c>
      <c r="S93" s="67" t="s">
        <v>443</v>
      </c>
      <c r="T93" s="67" t="s">
        <v>443</v>
      </c>
      <c r="U93" s="67" t="s">
        <v>443</v>
      </c>
      <c r="V93" s="67" t="s">
        <v>443</v>
      </c>
      <c r="W93" s="67" t="s">
        <v>443</v>
      </c>
      <c r="X93" s="67" t="s">
        <v>443</v>
      </c>
      <c r="Y93" s="67" t="s">
        <v>443</v>
      </c>
      <c r="Z93" s="67" t="s">
        <v>443</v>
      </c>
      <c r="AA93" s="67" t="s">
        <v>443</v>
      </c>
      <c r="AB93" s="67" t="s">
        <v>443</v>
      </c>
      <c r="AC93" s="67" t="s">
        <v>443</v>
      </c>
      <c r="AD93" s="166" t="s">
        <v>443</v>
      </c>
      <c r="AE93" s="158"/>
      <c r="AF93" s="159" t="s">
        <v>442</v>
      </c>
      <c r="AG93" s="62" t="s">
        <v>442</v>
      </c>
      <c r="AH93" s="62" t="s">
        <v>442</v>
      </c>
      <c r="AI93" s="62" t="s">
        <v>442</v>
      </c>
      <c r="AJ93" s="62" t="s">
        <v>442</v>
      </c>
      <c r="AK93" s="62" t="s">
        <v>443</v>
      </c>
      <c r="AL93" s="40" t="s">
        <v>233</v>
      </c>
    </row>
    <row r="94" spans="1:38" ht="26.25" hidden="1" customHeight="1" thickBot="1">
      <c r="A94" s="60" t="s">
        <v>53</v>
      </c>
      <c r="B94" s="73" t="s">
        <v>406</v>
      </c>
      <c r="C94" s="61" t="s">
        <v>234</v>
      </c>
      <c r="D94" s="62"/>
      <c r="E94" s="62" t="s">
        <v>444</v>
      </c>
      <c r="F94" s="62" t="s">
        <v>444</v>
      </c>
      <c r="G94" s="62" t="s">
        <v>444</v>
      </c>
      <c r="H94" s="62" t="s">
        <v>444</v>
      </c>
      <c r="I94" s="62" t="s">
        <v>444</v>
      </c>
      <c r="J94" s="62" t="s">
        <v>444</v>
      </c>
      <c r="K94" s="62" t="s">
        <v>444</v>
      </c>
      <c r="L94" s="62" t="s">
        <v>444</v>
      </c>
      <c r="M94" s="62" t="s">
        <v>444</v>
      </c>
      <c r="N94" s="62" t="s">
        <v>444</v>
      </c>
      <c r="O94" s="62" t="s">
        <v>444</v>
      </c>
      <c r="P94" s="62" t="s">
        <v>444</v>
      </c>
      <c r="Q94" s="62" t="s">
        <v>444</v>
      </c>
      <c r="R94" s="62" t="s">
        <v>444</v>
      </c>
      <c r="S94" s="62" t="s">
        <v>444</v>
      </c>
      <c r="T94" s="62" t="s">
        <v>444</v>
      </c>
      <c r="U94" s="62" t="s">
        <v>444</v>
      </c>
      <c r="V94" s="62" t="s">
        <v>444</v>
      </c>
      <c r="W94" s="62" t="s">
        <v>444</v>
      </c>
      <c r="X94" s="62" t="s">
        <v>444</v>
      </c>
      <c r="Y94" s="62" t="s">
        <v>444</v>
      </c>
      <c r="Z94" s="62" t="s">
        <v>444</v>
      </c>
      <c r="AA94" s="62" t="s">
        <v>444</v>
      </c>
      <c r="AB94" s="62" t="s">
        <v>444</v>
      </c>
      <c r="AC94" s="62" t="s">
        <v>444</v>
      </c>
      <c r="AD94" s="157" t="s">
        <v>444</v>
      </c>
      <c r="AE94" s="158"/>
      <c r="AF94" s="62" t="s">
        <v>443</v>
      </c>
      <c r="AG94" s="62" t="s">
        <v>443</v>
      </c>
      <c r="AH94" s="62" t="s">
        <v>443</v>
      </c>
      <c r="AI94" s="62" t="s">
        <v>443</v>
      </c>
      <c r="AJ94" s="62" t="s">
        <v>443</v>
      </c>
      <c r="AK94" s="62" t="s">
        <v>444</v>
      </c>
      <c r="AL94" s="40" t="s">
        <v>412</v>
      </c>
    </row>
    <row r="95" spans="1:38" ht="26.25" hidden="1" customHeight="1" thickBot="1">
      <c r="A95" s="60" t="s">
        <v>53</v>
      </c>
      <c r="B95" s="73" t="s">
        <v>235</v>
      </c>
      <c r="C95" s="61" t="s">
        <v>236</v>
      </c>
      <c r="D95" s="67"/>
      <c r="E95" s="67" t="s">
        <v>443</v>
      </c>
      <c r="F95" s="62" t="s">
        <v>443</v>
      </c>
      <c r="G95" s="62" t="s">
        <v>443</v>
      </c>
      <c r="H95" s="62" t="s">
        <v>443</v>
      </c>
      <c r="I95" s="62" t="s">
        <v>443</v>
      </c>
      <c r="J95" s="62" t="s">
        <v>443</v>
      </c>
      <c r="K95" s="62">
        <v>7.6984606799999997E-3</v>
      </c>
      <c r="L95" s="62" t="s">
        <v>443</v>
      </c>
      <c r="M95" s="62" t="s">
        <v>443</v>
      </c>
      <c r="N95" s="62" t="s">
        <v>443</v>
      </c>
      <c r="O95" s="62" t="s">
        <v>443</v>
      </c>
      <c r="P95" s="62" t="s">
        <v>443</v>
      </c>
      <c r="Q95" s="62" t="s">
        <v>443</v>
      </c>
      <c r="R95" s="62" t="s">
        <v>443</v>
      </c>
      <c r="S95" s="62" t="s">
        <v>443</v>
      </c>
      <c r="T95" s="62" t="s">
        <v>443</v>
      </c>
      <c r="U95" s="62" t="s">
        <v>443</v>
      </c>
      <c r="V95" s="62" t="s">
        <v>443</v>
      </c>
      <c r="W95" s="62" t="s">
        <v>443</v>
      </c>
      <c r="X95" s="62" t="s">
        <v>443</v>
      </c>
      <c r="Y95" s="62" t="s">
        <v>443</v>
      </c>
      <c r="Z95" s="62" t="s">
        <v>443</v>
      </c>
      <c r="AA95" s="62" t="s">
        <v>443</v>
      </c>
      <c r="AB95" s="62" t="s">
        <v>443</v>
      </c>
      <c r="AC95" s="62" t="s">
        <v>443</v>
      </c>
      <c r="AD95" s="157" t="s">
        <v>443</v>
      </c>
      <c r="AE95" s="158"/>
      <c r="AF95" s="62" t="s">
        <v>443</v>
      </c>
      <c r="AG95" s="62" t="s">
        <v>443</v>
      </c>
      <c r="AH95" s="62" t="s">
        <v>443</v>
      </c>
      <c r="AI95" s="62" t="s">
        <v>443</v>
      </c>
      <c r="AJ95" s="62" t="s">
        <v>443</v>
      </c>
      <c r="AK95" s="62">
        <v>7.6984606800000002</v>
      </c>
      <c r="AL95" s="40" t="s">
        <v>412</v>
      </c>
    </row>
    <row r="96" spans="1:38" ht="26.25" hidden="1" customHeight="1" thickBot="1">
      <c r="A96" s="60" t="s">
        <v>53</v>
      </c>
      <c r="B96" s="64" t="s">
        <v>237</v>
      </c>
      <c r="C96" s="61" t="s">
        <v>238</v>
      </c>
      <c r="D96" s="74"/>
      <c r="E96" s="67" t="s">
        <v>442</v>
      </c>
      <c r="F96" s="62" t="s">
        <v>442</v>
      </c>
      <c r="G96" s="62" t="s">
        <v>442</v>
      </c>
      <c r="H96" s="62" t="s">
        <v>442</v>
      </c>
      <c r="I96" s="62" t="s">
        <v>442</v>
      </c>
      <c r="J96" s="62" t="s">
        <v>442</v>
      </c>
      <c r="K96" s="62" t="s">
        <v>442</v>
      </c>
      <c r="L96" s="62" t="s">
        <v>442</v>
      </c>
      <c r="M96" s="62" t="s">
        <v>442</v>
      </c>
      <c r="N96" s="62" t="s">
        <v>442</v>
      </c>
      <c r="O96" s="62" t="s">
        <v>442</v>
      </c>
      <c r="P96" s="62" t="s">
        <v>442</v>
      </c>
      <c r="Q96" s="62" t="s">
        <v>442</v>
      </c>
      <c r="R96" s="62" t="s">
        <v>442</v>
      </c>
      <c r="S96" s="62" t="s">
        <v>442</v>
      </c>
      <c r="T96" s="62" t="s">
        <v>442</v>
      </c>
      <c r="U96" s="62" t="s">
        <v>442</v>
      </c>
      <c r="V96" s="62" t="s">
        <v>442</v>
      </c>
      <c r="W96" s="62" t="s">
        <v>442</v>
      </c>
      <c r="X96" s="62" t="s">
        <v>442</v>
      </c>
      <c r="Y96" s="62" t="s">
        <v>442</v>
      </c>
      <c r="Z96" s="62" t="s">
        <v>442</v>
      </c>
      <c r="AA96" s="62" t="s">
        <v>442</v>
      </c>
      <c r="AB96" s="62" t="s">
        <v>442</v>
      </c>
      <c r="AC96" s="62" t="s">
        <v>442</v>
      </c>
      <c r="AD96" s="157" t="s">
        <v>442</v>
      </c>
      <c r="AE96" s="158"/>
      <c r="AF96" s="159" t="s">
        <v>442</v>
      </c>
      <c r="AG96" s="62" t="s">
        <v>442</v>
      </c>
      <c r="AH96" s="62" t="s">
        <v>442</v>
      </c>
      <c r="AI96" s="62" t="s">
        <v>442</v>
      </c>
      <c r="AJ96" s="62" t="s">
        <v>442</v>
      </c>
      <c r="AK96" s="62" t="s">
        <v>442</v>
      </c>
      <c r="AL96" s="40" t="s">
        <v>412</v>
      </c>
    </row>
    <row r="97" spans="1:38" ht="26.25" hidden="1" customHeight="1" thickBot="1">
      <c r="A97" s="60" t="s">
        <v>53</v>
      </c>
      <c r="B97" s="64" t="s">
        <v>239</v>
      </c>
      <c r="C97" s="61" t="s">
        <v>240</v>
      </c>
      <c r="D97" s="74"/>
      <c r="E97" s="67" t="s">
        <v>443</v>
      </c>
      <c r="F97" s="67" t="s">
        <v>443</v>
      </c>
      <c r="G97" s="67" t="s">
        <v>443</v>
      </c>
      <c r="H97" s="67" t="s">
        <v>443</v>
      </c>
      <c r="I97" s="67" t="s">
        <v>443</v>
      </c>
      <c r="J97" s="67" t="s">
        <v>443</v>
      </c>
      <c r="K97" s="67" t="s">
        <v>443</v>
      </c>
      <c r="L97" s="67" t="s">
        <v>443</v>
      </c>
      <c r="M97" s="67" t="s">
        <v>443</v>
      </c>
      <c r="N97" s="67" t="s">
        <v>444</v>
      </c>
      <c r="O97" s="67" t="s">
        <v>444</v>
      </c>
      <c r="P97" s="67">
        <v>2.0771319999999999E-2</v>
      </c>
      <c r="Q97" s="67" t="s">
        <v>444</v>
      </c>
      <c r="R97" s="67" t="s">
        <v>444</v>
      </c>
      <c r="S97" s="67" t="s">
        <v>444</v>
      </c>
      <c r="T97" s="67" t="s">
        <v>444</v>
      </c>
      <c r="U97" s="67" t="s">
        <v>444</v>
      </c>
      <c r="V97" s="67" t="s">
        <v>444</v>
      </c>
      <c r="W97" s="67" t="s">
        <v>443</v>
      </c>
      <c r="X97" s="67" t="s">
        <v>443</v>
      </c>
      <c r="Y97" s="67" t="s">
        <v>443</v>
      </c>
      <c r="Z97" s="67" t="s">
        <v>443</v>
      </c>
      <c r="AA97" s="67" t="s">
        <v>443</v>
      </c>
      <c r="AB97" s="67" t="s">
        <v>443</v>
      </c>
      <c r="AC97" s="67" t="s">
        <v>444</v>
      </c>
      <c r="AD97" s="166">
        <v>207.7132</v>
      </c>
      <c r="AE97" s="158"/>
      <c r="AF97" s="159" t="s">
        <v>442</v>
      </c>
      <c r="AG97" s="62" t="s">
        <v>442</v>
      </c>
      <c r="AH97" s="62" t="s">
        <v>442</v>
      </c>
      <c r="AI97" s="62" t="s">
        <v>442</v>
      </c>
      <c r="AJ97" s="62" t="s">
        <v>442</v>
      </c>
      <c r="AK97" s="62" t="s">
        <v>442</v>
      </c>
      <c r="AL97" s="40" t="s">
        <v>412</v>
      </c>
    </row>
    <row r="98" spans="1:38" ht="26.25" hidden="1" customHeight="1" thickBot="1">
      <c r="A98" s="60" t="s">
        <v>53</v>
      </c>
      <c r="B98" s="64" t="s">
        <v>241</v>
      </c>
      <c r="C98" s="66" t="s">
        <v>242</v>
      </c>
      <c r="D98" s="74"/>
      <c r="E98" s="67" t="s">
        <v>444</v>
      </c>
      <c r="F98" s="62" t="s">
        <v>444</v>
      </c>
      <c r="G98" s="62" t="s">
        <v>444</v>
      </c>
      <c r="H98" s="62" t="s">
        <v>444</v>
      </c>
      <c r="I98" s="62" t="s">
        <v>444</v>
      </c>
      <c r="J98" s="62" t="s">
        <v>444</v>
      </c>
      <c r="K98" s="62" t="s">
        <v>444</v>
      </c>
      <c r="L98" s="62" t="s">
        <v>444</v>
      </c>
      <c r="M98" s="62" t="s">
        <v>444</v>
      </c>
      <c r="N98" s="62" t="s">
        <v>444</v>
      </c>
      <c r="O98" s="62" t="s">
        <v>444</v>
      </c>
      <c r="P98" s="62" t="s">
        <v>444</v>
      </c>
      <c r="Q98" s="62" t="s">
        <v>444</v>
      </c>
      <c r="R98" s="62" t="s">
        <v>444</v>
      </c>
      <c r="S98" s="62" t="s">
        <v>444</v>
      </c>
      <c r="T98" s="62" t="s">
        <v>444</v>
      </c>
      <c r="U98" s="62" t="s">
        <v>444</v>
      </c>
      <c r="V98" s="62" t="s">
        <v>444</v>
      </c>
      <c r="W98" s="62" t="s">
        <v>444</v>
      </c>
      <c r="X98" s="62" t="s">
        <v>444</v>
      </c>
      <c r="Y98" s="62" t="s">
        <v>444</v>
      </c>
      <c r="Z98" s="62" t="s">
        <v>444</v>
      </c>
      <c r="AA98" s="62" t="s">
        <v>444</v>
      </c>
      <c r="AB98" s="62" t="s">
        <v>444</v>
      </c>
      <c r="AC98" s="62" t="s">
        <v>444</v>
      </c>
      <c r="AD98" s="157" t="s">
        <v>444</v>
      </c>
      <c r="AE98" s="158"/>
      <c r="AF98" s="159" t="s">
        <v>443</v>
      </c>
      <c r="AG98" s="159" t="s">
        <v>443</v>
      </c>
      <c r="AH98" s="159" t="s">
        <v>443</v>
      </c>
      <c r="AI98" s="159" t="s">
        <v>443</v>
      </c>
      <c r="AJ98" s="159" t="s">
        <v>443</v>
      </c>
      <c r="AK98" s="62" t="s">
        <v>444</v>
      </c>
      <c r="AL98" s="40" t="s">
        <v>412</v>
      </c>
    </row>
    <row r="99" spans="1:38" ht="26.25" hidden="1" customHeight="1" thickBot="1">
      <c r="A99" s="60" t="s">
        <v>243</v>
      </c>
      <c r="B99" s="60" t="s">
        <v>244</v>
      </c>
      <c r="C99" s="61" t="s">
        <v>407</v>
      </c>
      <c r="D99" s="74"/>
      <c r="E99" s="67">
        <v>9.73464E-2</v>
      </c>
      <c r="F99" s="62">
        <v>1.737154275</v>
      </c>
      <c r="G99" s="62" t="s">
        <v>443</v>
      </c>
      <c r="H99" s="62">
        <v>2.0841450000000004</v>
      </c>
      <c r="I99" s="62">
        <v>5.3074499999999997E-2</v>
      </c>
      <c r="J99" s="62">
        <v>8.1553500000000001E-2</v>
      </c>
      <c r="K99" s="62">
        <v>0.17864099999999999</v>
      </c>
      <c r="L99" s="62" t="s">
        <v>443</v>
      </c>
      <c r="M99" s="62" t="s">
        <v>443</v>
      </c>
      <c r="N99" s="62" t="s">
        <v>443</v>
      </c>
      <c r="O99" s="62" t="s">
        <v>443</v>
      </c>
      <c r="P99" s="62" t="s">
        <v>443</v>
      </c>
      <c r="Q99" s="62" t="s">
        <v>443</v>
      </c>
      <c r="R99" s="62" t="s">
        <v>443</v>
      </c>
      <c r="S99" s="62" t="s">
        <v>443</v>
      </c>
      <c r="T99" s="62" t="s">
        <v>443</v>
      </c>
      <c r="U99" s="62" t="s">
        <v>443</v>
      </c>
      <c r="V99" s="62" t="s">
        <v>443</v>
      </c>
      <c r="W99" s="62" t="s">
        <v>443</v>
      </c>
      <c r="X99" s="62" t="s">
        <v>443</v>
      </c>
      <c r="Y99" s="62" t="s">
        <v>443</v>
      </c>
      <c r="Z99" s="62" t="s">
        <v>443</v>
      </c>
      <c r="AA99" s="62" t="s">
        <v>443</v>
      </c>
      <c r="AB99" s="62" t="s">
        <v>443</v>
      </c>
      <c r="AC99" s="62" t="s">
        <v>443</v>
      </c>
      <c r="AD99" s="157" t="s">
        <v>443</v>
      </c>
      <c r="AE99" s="158"/>
      <c r="AF99" s="159" t="s">
        <v>443</v>
      </c>
      <c r="AG99" s="159" t="s">
        <v>443</v>
      </c>
      <c r="AH99" s="159" t="s">
        <v>443</v>
      </c>
      <c r="AI99" s="159" t="s">
        <v>443</v>
      </c>
      <c r="AJ99" s="159" t="s">
        <v>443</v>
      </c>
      <c r="AK99" s="62">
        <v>129.44999999999999</v>
      </c>
      <c r="AL99" s="40" t="s">
        <v>245</v>
      </c>
    </row>
    <row r="100" spans="1:38" ht="26.25" hidden="1" customHeight="1" thickBot="1">
      <c r="A100" s="60" t="s">
        <v>243</v>
      </c>
      <c r="B100" s="60" t="s">
        <v>246</v>
      </c>
      <c r="C100" s="61" t="s">
        <v>408</v>
      </c>
      <c r="D100" s="74"/>
      <c r="E100" s="67">
        <v>2.7500627E-2</v>
      </c>
      <c r="F100" s="62">
        <v>0.79232221199999997</v>
      </c>
      <c r="G100" s="62" t="s">
        <v>443</v>
      </c>
      <c r="H100" s="62">
        <v>0.72236670000000003</v>
      </c>
      <c r="I100" s="62">
        <v>2.2811579999999998E-2</v>
      </c>
      <c r="J100" s="62">
        <v>3.4217370000000004E-2</v>
      </c>
      <c r="K100" s="62">
        <v>7.477128999999999E-2</v>
      </c>
      <c r="L100" s="62" t="s">
        <v>443</v>
      </c>
      <c r="M100" s="62" t="s">
        <v>444</v>
      </c>
      <c r="N100" s="62" t="s">
        <v>443</v>
      </c>
      <c r="O100" s="62" t="s">
        <v>443</v>
      </c>
      <c r="P100" s="62" t="s">
        <v>443</v>
      </c>
      <c r="Q100" s="62" t="s">
        <v>443</v>
      </c>
      <c r="R100" s="62" t="s">
        <v>443</v>
      </c>
      <c r="S100" s="62" t="s">
        <v>443</v>
      </c>
      <c r="T100" s="62" t="s">
        <v>443</v>
      </c>
      <c r="U100" s="62" t="s">
        <v>443</v>
      </c>
      <c r="V100" s="62" t="s">
        <v>443</v>
      </c>
      <c r="W100" s="62" t="s">
        <v>443</v>
      </c>
      <c r="X100" s="62" t="s">
        <v>443</v>
      </c>
      <c r="Y100" s="62" t="s">
        <v>443</v>
      </c>
      <c r="Z100" s="62" t="s">
        <v>443</v>
      </c>
      <c r="AA100" s="62" t="s">
        <v>443</v>
      </c>
      <c r="AB100" s="62" t="s">
        <v>443</v>
      </c>
      <c r="AC100" s="62" t="s">
        <v>443</v>
      </c>
      <c r="AD100" s="157" t="s">
        <v>443</v>
      </c>
      <c r="AE100" s="158"/>
      <c r="AF100" s="159" t="s">
        <v>443</v>
      </c>
      <c r="AG100" s="159" t="s">
        <v>443</v>
      </c>
      <c r="AH100" s="159" t="s">
        <v>443</v>
      </c>
      <c r="AI100" s="159" t="s">
        <v>443</v>
      </c>
      <c r="AJ100" s="159" t="s">
        <v>443</v>
      </c>
      <c r="AK100" s="62">
        <v>126.73099999999999</v>
      </c>
      <c r="AL100" s="40" t="s">
        <v>245</v>
      </c>
    </row>
    <row r="101" spans="1:38" ht="26.25" hidden="1" customHeight="1" thickBot="1">
      <c r="A101" s="60" t="s">
        <v>243</v>
      </c>
      <c r="B101" s="60" t="s">
        <v>247</v>
      </c>
      <c r="C101" s="61" t="s">
        <v>248</v>
      </c>
      <c r="D101" s="74"/>
      <c r="E101" s="67">
        <v>8.7238800000000016E-3</v>
      </c>
      <c r="F101" s="62">
        <v>0.12286131000000002</v>
      </c>
      <c r="G101" s="62" t="s">
        <v>443</v>
      </c>
      <c r="H101" s="62">
        <v>0.290796</v>
      </c>
      <c r="I101" s="62">
        <v>1.45398E-2</v>
      </c>
      <c r="J101" s="62">
        <v>4.3619400000000003E-2</v>
      </c>
      <c r="K101" s="62">
        <v>0.10177860000000001</v>
      </c>
      <c r="L101" s="62" t="s">
        <v>443</v>
      </c>
      <c r="M101" s="62" t="s">
        <v>443</v>
      </c>
      <c r="N101" s="62" t="s">
        <v>443</v>
      </c>
      <c r="O101" s="62" t="s">
        <v>443</v>
      </c>
      <c r="P101" s="62" t="s">
        <v>443</v>
      </c>
      <c r="Q101" s="62" t="s">
        <v>443</v>
      </c>
      <c r="R101" s="62" t="s">
        <v>443</v>
      </c>
      <c r="S101" s="62" t="s">
        <v>443</v>
      </c>
      <c r="T101" s="62" t="s">
        <v>443</v>
      </c>
      <c r="U101" s="62" t="s">
        <v>443</v>
      </c>
      <c r="V101" s="62" t="s">
        <v>443</v>
      </c>
      <c r="W101" s="62" t="s">
        <v>443</v>
      </c>
      <c r="X101" s="62" t="s">
        <v>443</v>
      </c>
      <c r="Y101" s="62" t="s">
        <v>443</v>
      </c>
      <c r="Z101" s="62" t="s">
        <v>443</v>
      </c>
      <c r="AA101" s="62" t="s">
        <v>443</v>
      </c>
      <c r="AB101" s="62" t="s">
        <v>443</v>
      </c>
      <c r="AC101" s="62" t="s">
        <v>443</v>
      </c>
      <c r="AD101" s="157" t="s">
        <v>443</v>
      </c>
      <c r="AE101" s="158"/>
      <c r="AF101" s="159" t="s">
        <v>443</v>
      </c>
      <c r="AG101" s="159" t="s">
        <v>443</v>
      </c>
      <c r="AH101" s="159" t="s">
        <v>443</v>
      </c>
      <c r="AI101" s="159" t="s">
        <v>443</v>
      </c>
      <c r="AJ101" s="159" t="s">
        <v>443</v>
      </c>
      <c r="AK101" s="62">
        <v>726.99</v>
      </c>
      <c r="AL101" s="40" t="s">
        <v>245</v>
      </c>
    </row>
    <row r="102" spans="1:38" ht="26.25" hidden="1" customHeight="1" thickBot="1">
      <c r="A102" s="60" t="s">
        <v>243</v>
      </c>
      <c r="B102" s="60" t="s">
        <v>249</v>
      </c>
      <c r="C102" s="61" t="s">
        <v>386</v>
      </c>
      <c r="D102" s="74"/>
      <c r="E102" s="67">
        <v>4.6226300000000003E-4</v>
      </c>
      <c r="F102" s="62">
        <v>0.13510097500000001</v>
      </c>
      <c r="G102" s="62" t="s">
        <v>443</v>
      </c>
      <c r="H102" s="62">
        <v>0.93230579999999996</v>
      </c>
      <c r="I102" s="62">
        <v>1.2681440000000001E-3</v>
      </c>
      <c r="J102" s="62">
        <v>2.8087190000000005E-2</v>
      </c>
      <c r="K102" s="62">
        <v>0.19511143000000003</v>
      </c>
      <c r="L102" s="62" t="s">
        <v>443</v>
      </c>
      <c r="M102" s="62" t="s">
        <v>443</v>
      </c>
      <c r="N102" s="62" t="s">
        <v>443</v>
      </c>
      <c r="O102" s="62" t="s">
        <v>443</v>
      </c>
      <c r="P102" s="62" t="s">
        <v>443</v>
      </c>
      <c r="Q102" s="62" t="s">
        <v>443</v>
      </c>
      <c r="R102" s="62" t="s">
        <v>443</v>
      </c>
      <c r="S102" s="62" t="s">
        <v>443</v>
      </c>
      <c r="T102" s="62" t="s">
        <v>443</v>
      </c>
      <c r="U102" s="62" t="s">
        <v>443</v>
      </c>
      <c r="V102" s="62" t="s">
        <v>443</v>
      </c>
      <c r="W102" s="62" t="s">
        <v>443</v>
      </c>
      <c r="X102" s="62" t="s">
        <v>443</v>
      </c>
      <c r="Y102" s="62" t="s">
        <v>443</v>
      </c>
      <c r="Z102" s="62" t="s">
        <v>443</v>
      </c>
      <c r="AA102" s="62" t="s">
        <v>443</v>
      </c>
      <c r="AB102" s="62" t="s">
        <v>443</v>
      </c>
      <c r="AC102" s="62" t="s">
        <v>443</v>
      </c>
      <c r="AD102" s="157" t="s">
        <v>443</v>
      </c>
      <c r="AE102" s="158"/>
      <c r="AF102" s="159" t="s">
        <v>443</v>
      </c>
      <c r="AG102" s="159" t="s">
        <v>443</v>
      </c>
      <c r="AH102" s="159" t="s">
        <v>443</v>
      </c>
      <c r="AI102" s="159" t="s">
        <v>443</v>
      </c>
      <c r="AJ102" s="159" t="s">
        <v>443</v>
      </c>
      <c r="AK102" s="62">
        <v>195.53800000000001</v>
      </c>
      <c r="AL102" s="40" t="s">
        <v>245</v>
      </c>
    </row>
    <row r="103" spans="1:38" ht="26.25" hidden="1" customHeight="1" thickBot="1">
      <c r="A103" s="60" t="s">
        <v>243</v>
      </c>
      <c r="B103" s="60" t="s">
        <v>250</v>
      </c>
      <c r="C103" s="61" t="s">
        <v>251</v>
      </c>
      <c r="D103" s="74"/>
      <c r="E103" s="62" t="s">
        <v>445</v>
      </c>
      <c r="F103" s="62" t="s">
        <v>445</v>
      </c>
      <c r="G103" s="62" t="s">
        <v>445</v>
      </c>
      <c r="H103" s="62" t="s">
        <v>445</v>
      </c>
      <c r="I103" s="62" t="s">
        <v>445</v>
      </c>
      <c r="J103" s="62" t="s">
        <v>445</v>
      </c>
      <c r="K103" s="62" t="s">
        <v>445</v>
      </c>
      <c r="L103" s="62" t="s">
        <v>443</v>
      </c>
      <c r="M103" s="62" t="s">
        <v>443</v>
      </c>
      <c r="N103" s="62" t="s">
        <v>443</v>
      </c>
      <c r="O103" s="62" t="s">
        <v>443</v>
      </c>
      <c r="P103" s="62" t="s">
        <v>443</v>
      </c>
      <c r="Q103" s="62" t="s">
        <v>443</v>
      </c>
      <c r="R103" s="62" t="s">
        <v>443</v>
      </c>
      <c r="S103" s="62" t="s">
        <v>443</v>
      </c>
      <c r="T103" s="62" t="s">
        <v>443</v>
      </c>
      <c r="U103" s="62" t="s">
        <v>443</v>
      </c>
      <c r="V103" s="62" t="s">
        <v>443</v>
      </c>
      <c r="W103" s="62" t="s">
        <v>443</v>
      </c>
      <c r="X103" s="62" t="s">
        <v>442</v>
      </c>
      <c r="Y103" s="62" t="s">
        <v>442</v>
      </c>
      <c r="Z103" s="62" t="s">
        <v>442</v>
      </c>
      <c r="AA103" s="62" t="s">
        <v>442</v>
      </c>
      <c r="AB103" s="62" t="s">
        <v>442</v>
      </c>
      <c r="AC103" s="62" t="s">
        <v>442</v>
      </c>
      <c r="AD103" s="157" t="s">
        <v>442</v>
      </c>
      <c r="AE103" s="158"/>
      <c r="AF103" s="159" t="s">
        <v>443</v>
      </c>
      <c r="AG103" s="159" t="s">
        <v>443</v>
      </c>
      <c r="AH103" s="159" t="s">
        <v>443</v>
      </c>
      <c r="AI103" s="159" t="s">
        <v>443</v>
      </c>
      <c r="AJ103" s="159" t="s">
        <v>443</v>
      </c>
      <c r="AK103" s="62" t="s">
        <v>445</v>
      </c>
      <c r="AL103" s="40" t="s">
        <v>245</v>
      </c>
    </row>
    <row r="104" spans="1:38" ht="26.25" hidden="1" customHeight="1" thickBot="1">
      <c r="A104" s="60" t="s">
        <v>243</v>
      </c>
      <c r="B104" s="60" t="s">
        <v>252</v>
      </c>
      <c r="C104" s="61" t="s">
        <v>253</v>
      </c>
      <c r="D104" s="74"/>
      <c r="E104" s="67">
        <v>1.409364E-3</v>
      </c>
      <c r="F104" s="62">
        <v>6.3656273999999999E-2</v>
      </c>
      <c r="G104" s="62" t="s">
        <v>443</v>
      </c>
      <c r="H104" s="62">
        <v>4.6978800000000001E-2</v>
      </c>
      <c r="I104" s="62">
        <v>2.34894E-4</v>
      </c>
      <c r="J104" s="62">
        <v>7.0468199999999996E-3</v>
      </c>
      <c r="K104" s="62">
        <v>1.6442580000000002E-2</v>
      </c>
      <c r="L104" s="62" t="s">
        <v>443</v>
      </c>
      <c r="M104" s="62" t="s">
        <v>443</v>
      </c>
      <c r="N104" s="62" t="s">
        <v>443</v>
      </c>
      <c r="O104" s="62" t="s">
        <v>443</v>
      </c>
      <c r="P104" s="62" t="s">
        <v>443</v>
      </c>
      <c r="Q104" s="62" t="s">
        <v>443</v>
      </c>
      <c r="R104" s="62" t="s">
        <v>443</v>
      </c>
      <c r="S104" s="62" t="s">
        <v>443</v>
      </c>
      <c r="T104" s="62" t="s">
        <v>443</v>
      </c>
      <c r="U104" s="62" t="s">
        <v>443</v>
      </c>
      <c r="V104" s="62" t="s">
        <v>443</v>
      </c>
      <c r="W104" s="62" t="s">
        <v>443</v>
      </c>
      <c r="X104" s="62" t="s">
        <v>443</v>
      </c>
      <c r="Y104" s="62" t="s">
        <v>443</v>
      </c>
      <c r="Z104" s="62" t="s">
        <v>443</v>
      </c>
      <c r="AA104" s="62" t="s">
        <v>443</v>
      </c>
      <c r="AB104" s="62" t="s">
        <v>443</v>
      </c>
      <c r="AC104" s="62" t="s">
        <v>443</v>
      </c>
      <c r="AD104" s="157" t="s">
        <v>443</v>
      </c>
      <c r="AE104" s="158"/>
      <c r="AF104" s="159" t="s">
        <v>443</v>
      </c>
      <c r="AG104" s="159" t="s">
        <v>443</v>
      </c>
      <c r="AH104" s="159" t="s">
        <v>443</v>
      </c>
      <c r="AI104" s="159" t="s">
        <v>443</v>
      </c>
      <c r="AJ104" s="159" t="s">
        <v>443</v>
      </c>
      <c r="AK104" s="62">
        <v>117.447</v>
      </c>
      <c r="AL104" s="40" t="s">
        <v>245</v>
      </c>
    </row>
    <row r="105" spans="1:38" ht="26.25" hidden="1" customHeight="1" thickBot="1">
      <c r="A105" s="60" t="s">
        <v>243</v>
      </c>
      <c r="B105" s="60" t="s">
        <v>254</v>
      </c>
      <c r="C105" s="61" t="s">
        <v>255</v>
      </c>
      <c r="D105" s="74"/>
      <c r="E105" s="67">
        <v>2.5102499999999999E-3</v>
      </c>
      <c r="F105" s="67">
        <v>4.2925274999999999E-2</v>
      </c>
      <c r="G105" s="67" t="s">
        <v>443</v>
      </c>
      <c r="H105" s="67">
        <v>7.0287000000000002E-2</v>
      </c>
      <c r="I105" s="67">
        <v>1.4057400000000002E-3</v>
      </c>
      <c r="J105" s="67">
        <v>2.2090199999999999E-3</v>
      </c>
      <c r="K105" s="67">
        <v>4.8196799999999998E-3</v>
      </c>
      <c r="L105" s="67" t="s">
        <v>443</v>
      </c>
      <c r="M105" s="67" t="s">
        <v>443</v>
      </c>
      <c r="N105" s="67" t="s">
        <v>443</v>
      </c>
      <c r="O105" s="67" t="s">
        <v>443</v>
      </c>
      <c r="P105" s="67" t="s">
        <v>443</v>
      </c>
      <c r="Q105" s="67" t="s">
        <v>443</v>
      </c>
      <c r="R105" s="67" t="s">
        <v>443</v>
      </c>
      <c r="S105" s="67" t="s">
        <v>443</v>
      </c>
      <c r="T105" s="67" t="s">
        <v>443</v>
      </c>
      <c r="U105" s="67" t="s">
        <v>443</v>
      </c>
      <c r="V105" s="67" t="s">
        <v>443</v>
      </c>
      <c r="W105" s="67" t="s">
        <v>443</v>
      </c>
      <c r="X105" s="67" t="s">
        <v>443</v>
      </c>
      <c r="Y105" s="67" t="s">
        <v>443</v>
      </c>
      <c r="Z105" s="67" t="s">
        <v>443</v>
      </c>
      <c r="AA105" s="67" t="s">
        <v>443</v>
      </c>
      <c r="AB105" s="67" t="s">
        <v>443</v>
      </c>
      <c r="AC105" s="67" t="s">
        <v>443</v>
      </c>
      <c r="AD105" s="166" t="s">
        <v>443</v>
      </c>
      <c r="AE105" s="158"/>
      <c r="AF105" s="159" t="s">
        <v>443</v>
      </c>
      <c r="AG105" s="159" t="s">
        <v>443</v>
      </c>
      <c r="AH105" s="159" t="s">
        <v>443</v>
      </c>
      <c r="AI105" s="159" t="s">
        <v>443</v>
      </c>
      <c r="AJ105" s="159" t="s">
        <v>443</v>
      </c>
      <c r="AK105" s="62">
        <v>10.041</v>
      </c>
      <c r="AL105" s="40" t="s">
        <v>245</v>
      </c>
    </row>
    <row r="106" spans="1:38" ht="26.25" hidden="1" customHeight="1" thickBot="1">
      <c r="A106" s="60" t="s">
        <v>243</v>
      </c>
      <c r="B106" s="60" t="s">
        <v>256</v>
      </c>
      <c r="C106" s="61" t="s">
        <v>257</v>
      </c>
      <c r="D106" s="74"/>
      <c r="E106" s="62" t="s">
        <v>444</v>
      </c>
      <c r="F106" s="62" t="s">
        <v>444</v>
      </c>
      <c r="G106" s="62" t="s">
        <v>443</v>
      </c>
      <c r="H106" s="62" t="s">
        <v>444</v>
      </c>
      <c r="I106" s="62" t="s">
        <v>444</v>
      </c>
      <c r="J106" s="62" t="s">
        <v>444</v>
      </c>
      <c r="K106" s="62" t="s">
        <v>444</v>
      </c>
      <c r="L106" s="67" t="s">
        <v>443</v>
      </c>
      <c r="M106" s="67" t="s">
        <v>443</v>
      </c>
      <c r="N106" s="67" t="s">
        <v>443</v>
      </c>
      <c r="O106" s="67" t="s">
        <v>443</v>
      </c>
      <c r="P106" s="67" t="s">
        <v>443</v>
      </c>
      <c r="Q106" s="67" t="s">
        <v>443</v>
      </c>
      <c r="R106" s="67" t="s">
        <v>443</v>
      </c>
      <c r="S106" s="67" t="s">
        <v>443</v>
      </c>
      <c r="T106" s="67" t="s">
        <v>443</v>
      </c>
      <c r="U106" s="67" t="s">
        <v>443</v>
      </c>
      <c r="V106" s="67" t="s">
        <v>443</v>
      </c>
      <c r="W106" s="67" t="s">
        <v>443</v>
      </c>
      <c r="X106" s="67" t="s">
        <v>442</v>
      </c>
      <c r="Y106" s="67" t="s">
        <v>442</v>
      </c>
      <c r="Z106" s="67" t="s">
        <v>442</v>
      </c>
      <c r="AA106" s="67" t="s">
        <v>442</v>
      </c>
      <c r="AB106" s="67" t="s">
        <v>442</v>
      </c>
      <c r="AC106" s="67" t="s">
        <v>442</v>
      </c>
      <c r="AD106" s="166" t="s">
        <v>442</v>
      </c>
      <c r="AE106" s="158"/>
      <c r="AF106" s="159" t="s">
        <v>443</v>
      </c>
      <c r="AG106" s="159" t="s">
        <v>443</v>
      </c>
      <c r="AH106" s="159" t="s">
        <v>443</v>
      </c>
      <c r="AI106" s="159" t="s">
        <v>443</v>
      </c>
      <c r="AJ106" s="159" t="s">
        <v>443</v>
      </c>
      <c r="AK106" s="62" t="s">
        <v>444</v>
      </c>
      <c r="AL106" s="40" t="s">
        <v>245</v>
      </c>
    </row>
    <row r="107" spans="1:38" ht="26.25" hidden="1" customHeight="1" thickBot="1">
      <c r="A107" s="60" t="s">
        <v>243</v>
      </c>
      <c r="B107" s="60" t="s">
        <v>258</v>
      </c>
      <c r="C107" s="61" t="s">
        <v>379</v>
      </c>
      <c r="D107" s="74"/>
      <c r="E107" s="67">
        <v>2.4306912E-2</v>
      </c>
      <c r="F107" s="62">
        <v>0.28647432</v>
      </c>
      <c r="G107" s="62" t="s">
        <v>443</v>
      </c>
      <c r="H107" s="62">
        <v>0.55558656000000006</v>
      </c>
      <c r="I107" s="62">
        <v>5.2086239999999994E-3</v>
      </c>
      <c r="J107" s="62">
        <v>6.9448320000000008E-2</v>
      </c>
      <c r="K107" s="62">
        <v>0.32987952000000004</v>
      </c>
      <c r="L107" s="62" t="s">
        <v>443</v>
      </c>
      <c r="M107" s="62" t="s">
        <v>443</v>
      </c>
      <c r="N107" s="62" t="s">
        <v>443</v>
      </c>
      <c r="O107" s="62" t="s">
        <v>443</v>
      </c>
      <c r="P107" s="62" t="s">
        <v>443</v>
      </c>
      <c r="Q107" s="62" t="s">
        <v>443</v>
      </c>
      <c r="R107" s="62" t="s">
        <v>443</v>
      </c>
      <c r="S107" s="62" t="s">
        <v>443</v>
      </c>
      <c r="T107" s="62" t="s">
        <v>443</v>
      </c>
      <c r="U107" s="62" t="s">
        <v>443</v>
      </c>
      <c r="V107" s="62" t="s">
        <v>443</v>
      </c>
      <c r="W107" s="62" t="s">
        <v>443</v>
      </c>
      <c r="X107" s="62" t="s">
        <v>443</v>
      </c>
      <c r="Y107" s="62" t="s">
        <v>443</v>
      </c>
      <c r="Z107" s="62" t="s">
        <v>443</v>
      </c>
      <c r="AA107" s="62" t="s">
        <v>443</v>
      </c>
      <c r="AB107" s="62" t="s">
        <v>443</v>
      </c>
      <c r="AC107" s="62" t="s">
        <v>443</v>
      </c>
      <c r="AD107" s="157" t="s">
        <v>443</v>
      </c>
      <c r="AE107" s="158"/>
      <c r="AF107" s="159" t="s">
        <v>443</v>
      </c>
      <c r="AG107" s="159" t="s">
        <v>443</v>
      </c>
      <c r="AH107" s="159" t="s">
        <v>443</v>
      </c>
      <c r="AI107" s="159" t="s">
        <v>443</v>
      </c>
      <c r="AJ107" s="159" t="s">
        <v>443</v>
      </c>
      <c r="AK107" s="62">
        <v>1736.2080000000001</v>
      </c>
      <c r="AL107" s="40" t="s">
        <v>245</v>
      </c>
    </row>
    <row r="108" spans="1:38" ht="26.25" hidden="1" customHeight="1" thickBot="1">
      <c r="A108" s="60" t="s">
        <v>243</v>
      </c>
      <c r="B108" s="60" t="s">
        <v>259</v>
      </c>
      <c r="C108" s="61" t="s">
        <v>380</v>
      </c>
      <c r="D108" s="74"/>
      <c r="E108" s="67">
        <v>6.9230699999999997E-4</v>
      </c>
      <c r="F108" s="62">
        <v>2.7692279999999999E-3</v>
      </c>
      <c r="G108" s="62" t="s">
        <v>443</v>
      </c>
      <c r="H108" s="62">
        <v>3.3333299999999998E-3</v>
      </c>
      <c r="I108" s="62">
        <v>5.1282000000000001E-5</v>
      </c>
      <c r="J108" s="62">
        <v>5.1282000000000009E-4</v>
      </c>
      <c r="K108" s="62">
        <v>1.0256400000000002E-3</v>
      </c>
      <c r="L108" s="62" t="s">
        <v>443</v>
      </c>
      <c r="M108" s="62" t="s">
        <v>443</v>
      </c>
      <c r="N108" s="62" t="s">
        <v>443</v>
      </c>
      <c r="O108" s="62" t="s">
        <v>443</v>
      </c>
      <c r="P108" s="62" t="s">
        <v>443</v>
      </c>
      <c r="Q108" s="62" t="s">
        <v>443</v>
      </c>
      <c r="R108" s="62" t="s">
        <v>443</v>
      </c>
      <c r="S108" s="62" t="s">
        <v>443</v>
      </c>
      <c r="T108" s="62" t="s">
        <v>443</v>
      </c>
      <c r="U108" s="62" t="s">
        <v>443</v>
      </c>
      <c r="V108" s="62" t="s">
        <v>443</v>
      </c>
      <c r="W108" s="62" t="s">
        <v>443</v>
      </c>
      <c r="X108" s="62" t="s">
        <v>443</v>
      </c>
      <c r="Y108" s="62" t="s">
        <v>443</v>
      </c>
      <c r="Z108" s="62" t="s">
        <v>443</v>
      </c>
      <c r="AA108" s="62" t="s">
        <v>443</v>
      </c>
      <c r="AB108" s="62" t="s">
        <v>443</v>
      </c>
      <c r="AC108" s="62" t="s">
        <v>443</v>
      </c>
      <c r="AD108" s="157" t="s">
        <v>443</v>
      </c>
      <c r="AE108" s="158"/>
      <c r="AF108" s="159" t="s">
        <v>443</v>
      </c>
      <c r="AG108" s="159" t="s">
        <v>443</v>
      </c>
      <c r="AH108" s="159" t="s">
        <v>443</v>
      </c>
      <c r="AI108" s="159" t="s">
        <v>443</v>
      </c>
      <c r="AJ108" s="159" t="s">
        <v>443</v>
      </c>
      <c r="AK108" s="62">
        <v>25.640999999999998</v>
      </c>
      <c r="AL108" s="40" t="s">
        <v>245</v>
      </c>
    </row>
    <row r="109" spans="1:38" ht="26.25" hidden="1" customHeight="1" thickBot="1">
      <c r="A109" s="60" t="s">
        <v>243</v>
      </c>
      <c r="B109" s="60" t="s">
        <v>260</v>
      </c>
      <c r="C109" s="61" t="s">
        <v>381</v>
      </c>
      <c r="D109" s="74"/>
      <c r="E109" s="67">
        <v>4.6601999999999999E-4</v>
      </c>
      <c r="F109" s="62">
        <v>8.4401399999999988E-3</v>
      </c>
      <c r="G109" s="62" t="s">
        <v>443</v>
      </c>
      <c r="H109" s="62">
        <v>9.6655999999999999E-3</v>
      </c>
      <c r="I109" s="62">
        <v>3.4519999999999999E-4</v>
      </c>
      <c r="J109" s="62">
        <v>1.8985999999999999E-3</v>
      </c>
      <c r="K109" s="62">
        <v>1.8985999999999999E-3</v>
      </c>
      <c r="L109" s="62" t="s">
        <v>443</v>
      </c>
      <c r="M109" s="62" t="s">
        <v>443</v>
      </c>
      <c r="N109" s="62" t="s">
        <v>443</v>
      </c>
      <c r="O109" s="62" t="s">
        <v>443</v>
      </c>
      <c r="P109" s="62" t="s">
        <v>443</v>
      </c>
      <c r="Q109" s="62" t="s">
        <v>443</v>
      </c>
      <c r="R109" s="62" t="s">
        <v>443</v>
      </c>
      <c r="S109" s="62" t="s">
        <v>443</v>
      </c>
      <c r="T109" s="62" t="s">
        <v>443</v>
      </c>
      <c r="U109" s="62" t="s">
        <v>443</v>
      </c>
      <c r="V109" s="62" t="s">
        <v>443</v>
      </c>
      <c r="W109" s="62" t="s">
        <v>443</v>
      </c>
      <c r="X109" s="62" t="s">
        <v>443</v>
      </c>
      <c r="Y109" s="62" t="s">
        <v>443</v>
      </c>
      <c r="Z109" s="62" t="s">
        <v>443</v>
      </c>
      <c r="AA109" s="62" t="s">
        <v>443</v>
      </c>
      <c r="AB109" s="62" t="s">
        <v>443</v>
      </c>
      <c r="AC109" s="62" t="s">
        <v>443</v>
      </c>
      <c r="AD109" s="157" t="s">
        <v>443</v>
      </c>
      <c r="AE109" s="158"/>
      <c r="AF109" s="159" t="s">
        <v>443</v>
      </c>
      <c r="AG109" s="159" t="s">
        <v>443</v>
      </c>
      <c r="AH109" s="159" t="s">
        <v>443</v>
      </c>
      <c r="AI109" s="159" t="s">
        <v>443</v>
      </c>
      <c r="AJ109" s="159" t="s">
        <v>443</v>
      </c>
      <c r="AK109" s="62">
        <v>17.260000000000002</v>
      </c>
      <c r="AL109" s="40" t="s">
        <v>245</v>
      </c>
    </row>
    <row r="110" spans="1:38" ht="26.25" hidden="1" customHeight="1" thickBot="1">
      <c r="A110" s="60" t="s">
        <v>243</v>
      </c>
      <c r="B110" s="60" t="s">
        <v>261</v>
      </c>
      <c r="C110" s="61" t="s">
        <v>382</v>
      </c>
      <c r="D110" s="74"/>
      <c r="E110" s="67">
        <v>9.2966399999999997E-4</v>
      </c>
      <c r="F110" s="62">
        <v>2.4048041999999999E-2</v>
      </c>
      <c r="G110" s="62" t="s">
        <v>443</v>
      </c>
      <c r="H110" s="62">
        <v>2.0786700000000002E-2</v>
      </c>
      <c r="I110" s="62">
        <v>1.0731199999999999E-3</v>
      </c>
      <c r="J110" s="62">
        <v>7.7805200000000008E-3</v>
      </c>
      <c r="K110" s="62">
        <v>7.7805200000000008E-3</v>
      </c>
      <c r="L110" s="62" t="s">
        <v>443</v>
      </c>
      <c r="M110" s="62" t="s">
        <v>443</v>
      </c>
      <c r="N110" s="62" t="s">
        <v>443</v>
      </c>
      <c r="O110" s="62" t="s">
        <v>443</v>
      </c>
      <c r="P110" s="62" t="s">
        <v>443</v>
      </c>
      <c r="Q110" s="62" t="s">
        <v>443</v>
      </c>
      <c r="R110" s="62" t="s">
        <v>443</v>
      </c>
      <c r="S110" s="62" t="s">
        <v>443</v>
      </c>
      <c r="T110" s="62" t="s">
        <v>443</v>
      </c>
      <c r="U110" s="62" t="s">
        <v>443</v>
      </c>
      <c r="V110" s="62" t="s">
        <v>443</v>
      </c>
      <c r="W110" s="62" t="s">
        <v>443</v>
      </c>
      <c r="X110" s="62" t="s">
        <v>443</v>
      </c>
      <c r="Y110" s="62" t="s">
        <v>443</v>
      </c>
      <c r="Z110" s="62" t="s">
        <v>443</v>
      </c>
      <c r="AA110" s="62" t="s">
        <v>443</v>
      </c>
      <c r="AB110" s="62" t="s">
        <v>443</v>
      </c>
      <c r="AC110" s="62" t="s">
        <v>443</v>
      </c>
      <c r="AD110" s="157" t="s">
        <v>443</v>
      </c>
      <c r="AE110" s="158"/>
      <c r="AF110" s="159" t="s">
        <v>443</v>
      </c>
      <c r="AG110" s="159" t="s">
        <v>443</v>
      </c>
      <c r="AH110" s="159" t="s">
        <v>443</v>
      </c>
      <c r="AI110" s="159" t="s">
        <v>443</v>
      </c>
      <c r="AJ110" s="159" t="s">
        <v>443</v>
      </c>
      <c r="AK110" s="62">
        <v>49.177999999999997</v>
      </c>
      <c r="AL110" s="40" t="s">
        <v>245</v>
      </c>
    </row>
    <row r="111" spans="1:38" ht="26.25" hidden="1" customHeight="1" thickBot="1">
      <c r="A111" s="60" t="s">
        <v>243</v>
      </c>
      <c r="B111" s="60" t="s">
        <v>262</v>
      </c>
      <c r="C111" s="61" t="s">
        <v>376</v>
      </c>
      <c r="D111" s="74"/>
      <c r="E111" s="67" t="s">
        <v>442</v>
      </c>
      <c r="F111" s="67" t="s">
        <v>442</v>
      </c>
      <c r="G111" s="67" t="s">
        <v>442</v>
      </c>
      <c r="H111" s="67" t="s">
        <v>442</v>
      </c>
      <c r="I111" s="67" t="s">
        <v>442</v>
      </c>
      <c r="J111" s="67" t="s">
        <v>442</v>
      </c>
      <c r="K111" s="67" t="s">
        <v>442</v>
      </c>
      <c r="L111" s="67" t="s">
        <v>442</v>
      </c>
      <c r="M111" s="67" t="s">
        <v>442</v>
      </c>
      <c r="N111" s="67" t="s">
        <v>442</v>
      </c>
      <c r="O111" s="67" t="s">
        <v>442</v>
      </c>
      <c r="P111" s="67" t="s">
        <v>442</v>
      </c>
      <c r="Q111" s="67" t="s">
        <v>442</v>
      </c>
      <c r="R111" s="67" t="s">
        <v>442</v>
      </c>
      <c r="S111" s="67" t="s">
        <v>442</v>
      </c>
      <c r="T111" s="67" t="s">
        <v>442</v>
      </c>
      <c r="U111" s="67" t="s">
        <v>442</v>
      </c>
      <c r="V111" s="67" t="s">
        <v>442</v>
      </c>
      <c r="W111" s="67" t="s">
        <v>442</v>
      </c>
      <c r="X111" s="67" t="s">
        <v>442</v>
      </c>
      <c r="Y111" s="67" t="s">
        <v>442</v>
      </c>
      <c r="Z111" s="67" t="s">
        <v>442</v>
      </c>
      <c r="AA111" s="67" t="s">
        <v>442</v>
      </c>
      <c r="AB111" s="67" t="s">
        <v>442</v>
      </c>
      <c r="AC111" s="67" t="s">
        <v>442</v>
      </c>
      <c r="AD111" s="166" t="s">
        <v>442</v>
      </c>
      <c r="AE111" s="158"/>
      <c r="AF111" s="62" t="s">
        <v>442</v>
      </c>
      <c r="AG111" s="62" t="s">
        <v>442</v>
      </c>
      <c r="AH111" s="62" t="s">
        <v>442</v>
      </c>
      <c r="AI111" s="62" t="s">
        <v>442</v>
      </c>
      <c r="AJ111" s="62" t="s">
        <v>442</v>
      </c>
      <c r="AK111" s="62" t="s">
        <v>442</v>
      </c>
      <c r="AL111" s="40" t="s">
        <v>245</v>
      </c>
    </row>
    <row r="112" spans="1:38" ht="26.25" hidden="1" customHeight="1" thickBot="1">
      <c r="A112" s="60" t="s">
        <v>263</v>
      </c>
      <c r="B112" s="60" t="s">
        <v>264</v>
      </c>
      <c r="C112" s="61" t="s">
        <v>265</v>
      </c>
      <c r="D112" s="62"/>
      <c r="E112" s="62">
        <v>0.36613357784250006</v>
      </c>
      <c r="F112" s="62" t="s">
        <v>443</v>
      </c>
      <c r="G112" s="62" t="s">
        <v>443</v>
      </c>
      <c r="H112" s="62">
        <v>0.81096510599895844</v>
      </c>
      <c r="I112" s="62" t="s">
        <v>443</v>
      </c>
      <c r="J112" s="62" t="s">
        <v>443</v>
      </c>
      <c r="K112" s="62" t="s">
        <v>443</v>
      </c>
      <c r="L112" s="62" t="s">
        <v>443</v>
      </c>
      <c r="M112" s="62" t="s">
        <v>443</v>
      </c>
      <c r="N112" s="62" t="s">
        <v>443</v>
      </c>
      <c r="O112" s="62" t="s">
        <v>443</v>
      </c>
      <c r="P112" s="62" t="s">
        <v>443</v>
      </c>
      <c r="Q112" s="62" t="s">
        <v>443</v>
      </c>
      <c r="R112" s="62" t="s">
        <v>443</v>
      </c>
      <c r="S112" s="62" t="s">
        <v>443</v>
      </c>
      <c r="T112" s="62" t="s">
        <v>443</v>
      </c>
      <c r="U112" s="62" t="s">
        <v>443</v>
      </c>
      <c r="V112" s="62" t="s">
        <v>443</v>
      </c>
      <c r="W112" s="62" t="s">
        <v>443</v>
      </c>
      <c r="X112" s="62" t="s">
        <v>443</v>
      </c>
      <c r="Y112" s="62" t="s">
        <v>443</v>
      </c>
      <c r="Z112" s="62" t="s">
        <v>443</v>
      </c>
      <c r="AA112" s="62" t="s">
        <v>443</v>
      </c>
      <c r="AB112" s="62" t="s">
        <v>443</v>
      </c>
      <c r="AC112" s="62" t="s">
        <v>443</v>
      </c>
      <c r="AD112" s="157" t="s">
        <v>443</v>
      </c>
      <c r="AE112" s="158"/>
      <c r="AF112" s="159" t="s">
        <v>443</v>
      </c>
      <c r="AG112" s="159" t="s">
        <v>443</v>
      </c>
      <c r="AH112" s="159" t="s">
        <v>443</v>
      </c>
      <c r="AI112" s="159" t="s">
        <v>443</v>
      </c>
      <c r="AJ112" s="159" t="s">
        <v>443</v>
      </c>
      <c r="AK112" s="178">
        <v>14082060.686250003</v>
      </c>
      <c r="AL112" s="40" t="s">
        <v>418</v>
      </c>
    </row>
    <row r="113" spans="1:38" ht="26.25" hidden="1" customHeight="1" thickBot="1">
      <c r="A113" s="60" t="s">
        <v>263</v>
      </c>
      <c r="B113" s="75" t="s">
        <v>266</v>
      </c>
      <c r="C113" s="76" t="s">
        <v>267</v>
      </c>
      <c r="D113" s="62"/>
      <c r="E113" s="62" t="s">
        <v>445</v>
      </c>
      <c r="F113" s="62" t="s">
        <v>445</v>
      </c>
      <c r="G113" s="62" t="s">
        <v>443</v>
      </c>
      <c r="H113" s="62">
        <v>2.0483849599999999</v>
      </c>
      <c r="I113" s="62" t="s">
        <v>443</v>
      </c>
      <c r="J113" s="62" t="s">
        <v>443</v>
      </c>
      <c r="K113" s="62" t="s">
        <v>443</v>
      </c>
      <c r="L113" s="62" t="s">
        <v>443</v>
      </c>
      <c r="M113" s="62" t="s">
        <v>443</v>
      </c>
      <c r="N113" s="62" t="s">
        <v>443</v>
      </c>
      <c r="O113" s="62" t="s">
        <v>443</v>
      </c>
      <c r="P113" s="62" t="s">
        <v>443</v>
      </c>
      <c r="Q113" s="62" t="s">
        <v>443</v>
      </c>
      <c r="R113" s="62" t="s">
        <v>443</v>
      </c>
      <c r="S113" s="62" t="s">
        <v>443</v>
      </c>
      <c r="T113" s="62" t="s">
        <v>443</v>
      </c>
      <c r="U113" s="62" t="s">
        <v>443</v>
      </c>
      <c r="V113" s="62" t="s">
        <v>443</v>
      </c>
      <c r="W113" s="62" t="s">
        <v>443</v>
      </c>
      <c r="X113" s="62" t="s">
        <v>443</v>
      </c>
      <c r="Y113" s="62" t="s">
        <v>443</v>
      </c>
      <c r="Z113" s="62" t="s">
        <v>443</v>
      </c>
      <c r="AA113" s="62" t="s">
        <v>443</v>
      </c>
      <c r="AB113" s="62" t="s">
        <v>443</v>
      </c>
      <c r="AC113" s="62" t="s">
        <v>443</v>
      </c>
      <c r="AD113" s="62" t="s">
        <v>443</v>
      </c>
      <c r="AE113" s="158"/>
      <c r="AF113" s="159" t="s">
        <v>443</v>
      </c>
      <c r="AG113" s="159" t="s">
        <v>443</v>
      </c>
      <c r="AH113" s="159" t="s">
        <v>443</v>
      </c>
      <c r="AI113" s="159" t="s">
        <v>443</v>
      </c>
      <c r="AJ113" s="159" t="s">
        <v>443</v>
      </c>
      <c r="AK113" s="62" t="s">
        <v>443</v>
      </c>
      <c r="AL113" s="40" t="s">
        <v>412</v>
      </c>
    </row>
    <row r="114" spans="1:38" ht="26.25" hidden="1" customHeight="1" thickBot="1">
      <c r="A114" s="60" t="s">
        <v>263</v>
      </c>
      <c r="B114" s="75" t="s">
        <v>268</v>
      </c>
      <c r="C114" s="76" t="s">
        <v>387</v>
      </c>
      <c r="D114" s="62"/>
      <c r="E114" s="62" t="s">
        <v>444</v>
      </c>
      <c r="F114" s="167" t="s">
        <v>443</v>
      </c>
      <c r="G114" s="167" t="s">
        <v>443</v>
      </c>
      <c r="H114" s="62" t="s">
        <v>444</v>
      </c>
      <c r="I114" s="62" t="s">
        <v>443</v>
      </c>
      <c r="J114" s="62" t="s">
        <v>443</v>
      </c>
      <c r="K114" s="62" t="s">
        <v>443</v>
      </c>
      <c r="L114" s="62" t="s">
        <v>443</v>
      </c>
      <c r="M114" s="62" t="s">
        <v>443</v>
      </c>
      <c r="N114" s="62" t="s">
        <v>443</v>
      </c>
      <c r="O114" s="62" t="s">
        <v>443</v>
      </c>
      <c r="P114" s="62" t="s">
        <v>443</v>
      </c>
      <c r="Q114" s="62" t="s">
        <v>443</v>
      </c>
      <c r="R114" s="62" t="s">
        <v>443</v>
      </c>
      <c r="S114" s="62" t="s">
        <v>443</v>
      </c>
      <c r="T114" s="62" t="s">
        <v>443</v>
      </c>
      <c r="U114" s="62" t="s">
        <v>443</v>
      </c>
      <c r="V114" s="62" t="s">
        <v>443</v>
      </c>
      <c r="W114" s="62" t="s">
        <v>443</v>
      </c>
      <c r="X114" s="62" t="s">
        <v>442</v>
      </c>
      <c r="Y114" s="62" t="s">
        <v>442</v>
      </c>
      <c r="Z114" s="62" t="s">
        <v>442</v>
      </c>
      <c r="AA114" s="62" t="s">
        <v>442</v>
      </c>
      <c r="AB114" s="62" t="s">
        <v>442</v>
      </c>
      <c r="AC114" s="62" t="s">
        <v>442</v>
      </c>
      <c r="AD114" s="62" t="s">
        <v>442</v>
      </c>
      <c r="AE114" s="158"/>
      <c r="AF114" s="62" t="s">
        <v>442</v>
      </c>
      <c r="AG114" s="62" t="s">
        <v>442</v>
      </c>
      <c r="AH114" s="62" t="s">
        <v>442</v>
      </c>
      <c r="AI114" s="62" t="s">
        <v>442</v>
      </c>
      <c r="AJ114" s="62" t="s">
        <v>442</v>
      </c>
      <c r="AK114" s="62" t="s">
        <v>442</v>
      </c>
      <c r="AL114" s="40" t="s">
        <v>412</v>
      </c>
    </row>
    <row r="115" spans="1:38" ht="26.25" hidden="1" customHeight="1" thickBot="1">
      <c r="A115" s="60" t="s">
        <v>263</v>
      </c>
      <c r="B115" s="75" t="s">
        <v>269</v>
      </c>
      <c r="C115" s="76" t="s">
        <v>270</v>
      </c>
      <c r="D115" s="62"/>
      <c r="E115" s="62" t="s">
        <v>443</v>
      </c>
      <c r="F115" s="62" t="s">
        <v>443</v>
      </c>
      <c r="G115" s="62" t="s">
        <v>443</v>
      </c>
      <c r="H115" s="62" t="s">
        <v>443</v>
      </c>
      <c r="I115" s="62" t="s">
        <v>443</v>
      </c>
      <c r="J115" s="62" t="s">
        <v>443</v>
      </c>
      <c r="K115" s="62" t="s">
        <v>443</v>
      </c>
      <c r="L115" s="62" t="s">
        <v>443</v>
      </c>
      <c r="M115" s="62" t="s">
        <v>443</v>
      </c>
      <c r="N115" s="62" t="s">
        <v>443</v>
      </c>
      <c r="O115" s="62" t="s">
        <v>443</v>
      </c>
      <c r="P115" s="62" t="s">
        <v>443</v>
      </c>
      <c r="Q115" s="62" t="s">
        <v>443</v>
      </c>
      <c r="R115" s="62" t="s">
        <v>443</v>
      </c>
      <c r="S115" s="62" t="s">
        <v>443</v>
      </c>
      <c r="T115" s="62" t="s">
        <v>443</v>
      </c>
      <c r="U115" s="62" t="s">
        <v>443</v>
      </c>
      <c r="V115" s="62" t="s">
        <v>443</v>
      </c>
      <c r="W115" s="62" t="s">
        <v>443</v>
      </c>
      <c r="X115" s="62" t="s">
        <v>442</v>
      </c>
      <c r="Y115" s="62" t="s">
        <v>442</v>
      </c>
      <c r="Z115" s="62" t="s">
        <v>442</v>
      </c>
      <c r="AA115" s="62" t="s">
        <v>442</v>
      </c>
      <c r="AB115" s="62" t="s">
        <v>442</v>
      </c>
      <c r="AC115" s="62" t="s">
        <v>442</v>
      </c>
      <c r="AD115" s="62" t="s">
        <v>442</v>
      </c>
      <c r="AE115" s="158"/>
      <c r="AF115" s="62" t="s">
        <v>442</v>
      </c>
      <c r="AG115" s="62" t="s">
        <v>442</v>
      </c>
      <c r="AH115" s="62" t="s">
        <v>442</v>
      </c>
      <c r="AI115" s="62" t="s">
        <v>442</v>
      </c>
      <c r="AJ115" s="62" t="s">
        <v>442</v>
      </c>
      <c r="AK115" s="62" t="s">
        <v>442</v>
      </c>
      <c r="AL115" s="40" t="s">
        <v>412</v>
      </c>
    </row>
    <row r="116" spans="1:38" ht="26.25" hidden="1" customHeight="1" thickBot="1">
      <c r="A116" s="60" t="s">
        <v>263</v>
      </c>
      <c r="B116" s="60" t="s">
        <v>271</v>
      </c>
      <c r="C116" s="66" t="s">
        <v>409</v>
      </c>
      <c r="D116" s="62"/>
      <c r="E116" s="62" t="s">
        <v>445</v>
      </c>
      <c r="F116" s="62" t="s">
        <v>445</v>
      </c>
      <c r="G116" s="62" t="s">
        <v>443</v>
      </c>
      <c r="H116" s="62">
        <v>1.2135895000000001</v>
      </c>
      <c r="I116" s="62" t="s">
        <v>443</v>
      </c>
      <c r="J116" s="62" t="s">
        <v>443</v>
      </c>
      <c r="K116" s="62" t="s">
        <v>443</v>
      </c>
      <c r="L116" s="62" t="s">
        <v>443</v>
      </c>
      <c r="M116" s="62" t="s">
        <v>443</v>
      </c>
      <c r="N116" s="62" t="s">
        <v>443</v>
      </c>
      <c r="O116" s="62" t="s">
        <v>443</v>
      </c>
      <c r="P116" s="62" t="s">
        <v>443</v>
      </c>
      <c r="Q116" s="62" t="s">
        <v>443</v>
      </c>
      <c r="R116" s="62" t="s">
        <v>443</v>
      </c>
      <c r="S116" s="62" t="s">
        <v>443</v>
      </c>
      <c r="T116" s="62" t="s">
        <v>443</v>
      </c>
      <c r="U116" s="62" t="s">
        <v>443</v>
      </c>
      <c r="V116" s="62" t="s">
        <v>443</v>
      </c>
      <c r="W116" s="62" t="s">
        <v>443</v>
      </c>
      <c r="X116" s="62" t="s">
        <v>443</v>
      </c>
      <c r="Y116" s="62" t="s">
        <v>443</v>
      </c>
      <c r="Z116" s="62" t="s">
        <v>443</v>
      </c>
      <c r="AA116" s="62" t="s">
        <v>443</v>
      </c>
      <c r="AB116" s="62" t="s">
        <v>443</v>
      </c>
      <c r="AC116" s="62" t="s">
        <v>443</v>
      </c>
      <c r="AD116" s="62" t="s">
        <v>443</v>
      </c>
      <c r="AE116" s="158"/>
      <c r="AF116" s="62" t="s">
        <v>443</v>
      </c>
      <c r="AG116" s="62" t="s">
        <v>443</v>
      </c>
      <c r="AH116" s="62" t="s">
        <v>443</v>
      </c>
      <c r="AI116" s="62" t="s">
        <v>443</v>
      </c>
      <c r="AJ116" s="62" t="s">
        <v>443</v>
      </c>
      <c r="AK116" s="62" t="s">
        <v>443</v>
      </c>
      <c r="AL116" s="40" t="s">
        <v>412</v>
      </c>
    </row>
    <row r="117" spans="1:38" ht="26.25" hidden="1" customHeight="1" thickBot="1">
      <c r="A117" s="60" t="s">
        <v>263</v>
      </c>
      <c r="B117" s="60" t="s">
        <v>272</v>
      </c>
      <c r="C117" s="66" t="s">
        <v>273</v>
      </c>
      <c r="D117" s="62"/>
      <c r="E117" s="62" t="s">
        <v>443</v>
      </c>
      <c r="F117" s="62" t="s">
        <v>443</v>
      </c>
      <c r="G117" s="62" t="s">
        <v>443</v>
      </c>
      <c r="H117" s="62" t="s">
        <v>443</v>
      </c>
      <c r="I117" s="62" t="s">
        <v>443</v>
      </c>
      <c r="J117" s="62" t="s">
        <v>443</v>
      </c>
      <c r="K117" s="62" t="s">
        <v>443</v>
      </c>
      <c r="L117" s="62" t="s">
        <v>443</v>
      </c>
      <c r="M117" s="62" t="s">
        <v>443</v>
      </c>
      <c r="N117" s="62" t="s">
        <v>443</v>
      </c>
      <c r="O117" s="62" t="s">
        <v>443</v>
      </c>
      <c r="P117" s="62" t="s">
        <v>443</v>
      </c>
      <c r="Q117" s="62" t="s">
        <v>443</v>
      </c>
      <c r="R117" s="62" t="s">
        <v>443</v>
      </c>
      <c r="S117" s="62" t="s">
        <v>443</v>
      </c>
      <c r="T117" s="62" t="s">
        <v>443</v>
      </c>
      <c r="U117" s="62" t="s">
        <v>443</v>
      </c>
      <c r="V117" s="62" t="s">
        <v>443</v>
      </c>
      <c r="W117" s="62" t="s">
        <v>443</v>
      </c>
      <c r="X117" s="62" t="s">
        <v>442</v>
      </c>
      <c r="Y117" s="62" t="s">
        <v>442</v>
      </c>
      <c r="Z117" s="62" t="s">
        <v>442</v>
      </c>
      <c r="AA117" s="62" t="s">
        <v>442</v>
      </c>
      <c r="AB117" s="62" t="s">
        <v>442</v>
      </c>
      <c r="AC117" s="62" t="s">
        <v>442</v>
      </c>
      <c r="AD117" s="157" t="s">
        <v>442</v>
      </c>
      <c r="AE117" s="158"/>
      <c r="AF117" s="159" t="s">
        <v>442</v>
      </c>
      <c r="AG117" s="62" t="s">
        <v>442</v>
      </c>
      <c r="AH117" s="62" t="s">
        <v>442</v>
      </c>
      <c r="AI117" s="62" t="s">
        <v>442</v>
      </c>
      <c r="AJ117" s="62" t="s">
        <v>442</v>
      </c>
      <c r="AK117" s="62" t="s">
        <v>442</v>
      </c>
      <c r="AL117" s="40" t="s">
        <v>412</v>
      </c>
    </row>
    <row r="118" spans="1:38" ht="26.25" hidden="1" customHeight="1" thickBot="1">
      <c r="A118" s="60" t="s">
        <v>263</v>
      </c>
      <c r="B118" s="60" t="s">
        <v>274</v>
      </c>
      <c r="C118" s="66" t="s">
        <v>410</v>
      </c>
      <c r="D118" s="62"/>
      <c r="E118" s="62" t="s">
        <v>443</v>
      </c>
      <c r="F118" s="62" t="s">
        <v>443</v>
      </c>
      <c r="G118" s="62" t="s">
        <v>443</v>
      </c>
      <c r="H118" s="62" t="s">
        <v>443</v>
      </c>
      <c r="I118" s="62" t="s">
        <v>443</v>
      </c>
      <c r="J118" s="62" t="s">
        <v>443</v>
      </c>
      <c r="K118" s="62" t="s">
        <v>443</v>
      </c>
      <c r="L118" s="62" t="s">
        <v>443</v>
      </c>
      <c r="M118" s="62" t="s">
        <v>443</v>
      </c>
      <c r="N118" s="62" t="s">
        <v>443</v>
      </c>
      <c r="O118" s="62" t="s">
        <v>443</v>
      </c>
      <c r="P118" s="62" t="s">
        <v>443</v>
      </c>
      <c r="Q118" s="62" t="s">
        <v>443</v>
      </c>
      <c r="R118" s="62" t="s">
        <v>443</v>
      </c>
      <c r="S118" s="62" t="s">
        <v>443</v>
      </c>
      <c r="T118" s="62" t="s">
        <v>443</v>
      </c>
      <c r="U118" s="62" t="s">
        <v>443</v>
      </c>
      <c r="V118" s="62" t="s">
        <v>443</v>
      </c>
      <c r="W118" s="62" t="s">
        <v>443</v>
      </c>
      <c r="X118" s="62" t="s">
        <v>442</v>
      </c>
      <c r="Y118" s="62" t="s">
        <v>442</v>
      </c>
      <c r="Z118" s="62" t="s">
        <v>442</v>
      </c>
      <c r="AA118" s="62" t="s">
        <v>442</v>
      </c>
      <c r="AB118" s="62" t="s">
        <v>442</v>
      </c>
      <c r="AC118" s="62" t="s">
        <v>442</v>
      </c>
      <c r="AD118" s="157" t="s">
        <v>442</v>
      </c>
      <c r="AE118" s="158"/>
      <c r="AF118" s="159" t="s">
        <v>442</v>
      </c>
      <c r="AG118" s="62" t="s">
        <v>442</v>
      </c>
      <c r="AH118" s="62" t="s">
        <v>442</v>
      </c>
      <c r="AI118" s="62" t="s">
        <v>442</v>
      </c>
      <c r="AJ118" s="62" t="s">
        <v>442</v>
      </c>
      <c r="AK118" s="62" t="s">
        <v>442</v>
      </c>
      <c r="AL118" s="40" t="s">
        <v>412</v>
      </c>
    </row>
    <row r="119" spans="1:38" ht="26.25" hidden="1" customHeight="1" thickBot="1">
      <c r="A119" s="60" t="s">
        <v>263</v>
      </c>
      <c r="B119" s="60" t="s">
        <v>275</v>
      </c>
      <c r="C119" s="61" t="s">
        <v>276</v>
      </c>
      <c r="D119" s="62"/>
      <c r="E119" s="62" t="s">
        <v>443</v>
      </c>
      <c r="F119" s="62" t="s">
        <v>443</v>
      </c>
      <c r="G119" s="62" t="s">
        <v>443</v>
      </c>
      <c r="H119" s="62" t="s">
        <v>443</v>
      </c>
      <c r="I119" s="167">
        <v>7.5840000000000005E-2</v>
      </c>
      <c r="J119" s="167">
        <v>1.97184</v>
      </c>
      <c r="K119" s="167">
        <v>1.97184</v>
      </c>
      <c r="L119" s="62" t="s">
        <v>443</v>
      </c>
      <c r="M119" s="62" t="s">
        <v>443</v>
      </c>
      <c r="N119" s="62" t="s">
        <v>443</v>
      </c>
      <c r="O119" s="62" t="s">
        <v>443</v>
      </c>
      <c r="P119" s="62" t="s">
        <v>443</v>
      </c>
      <c r="Q119" s="62" t="s">
        <v>443</v>
      </c>
      <c r="R119" s="62" t="s">
        <v>443</v>
      </c>
      <c r="S119" s="62" t="s">
        <v>443</v>
      </c>
      <c r="T119" s="62" t="s">
        <v>443</v>
      </c>
      <c r="U119" s="62" t="s">
        <v>443</v>
      </c>
      <c r="V119" s="62" t="s">
        <v>443</v>
      </c>
      <c r="W119" s="62" t="s">
        <v>443</v>
      </c>
      <c r="X119" s="62" t="s">
        <v>443</v>
      </c>
      <c r="Y119" s="62" t="s">
        <v>443</v>
      </c>
      <c r="Z119" s="62" t="s">
        <v>443</v>
      </c>
      <c r="AA119" s="62" t="s">
        <v>443</v>
      </c>
      <c r="AB119" s="62" t="s">
        <v>443</v>
      </c>
      <c r="AC119" s="62" t="s">
        <v>443</v>
      </c>
      <c r="AD119" s="157" t="s">
        <v>443</v>
      </c>
      <c r="AE119" s="158"/>
      <c r="AF119" s="159" t="s">
        <v>443</v>
      </c>
      <c r="AG119" s="159" t="s">
        <v>443</v>
      </c>
      <c r="AH119" s="159" t="s">
        <v>443</v>
      </c>
      <c r="AI119" s="159" t="s">
        <v>443</v>
      </c>
      <c r="AJ119" s="159" t="s">
        <v>443</v>
      </c>
      <c r="AK119" s="62">
        <v>1264000</v>
      </c>
      <c r="AL119" s="40" t="s">
        <v>412</v>
      </c>
    </row>
    <row r="120" spans="1:38" ht="26.25" hidden="1" customHeight="1" thickBot="1">
      <c r="A120" s="60" t="s">
        <v>263</v>
      </c>
      <c r="B120" s="60" t="s">
        <v>277</v>
      </c>
      <c r="C120" s="61" t="s">
        <v>278</v>
      </c>
      <c r="D120" s="62"/>
      <c r="E120" s="62" t="s">
        <v>443</v>
      </c>
      <c r="F120" s="62" t="s">
        <v>443</v>
      </c>
      <c r="G120" s="62" t="s">
        <v>443</v>
      </c>
      <c r="H120" s="62" t="s">
        <v>443</v>
      </c>
      <c r="I120" s="167" t="s">
        <v>444</v>
      </c>
      <c r="J120" s="167" t="s">
        <v>444</v>
      </c>
      <c r="K120" s="167" t="s">
        <v>444</v>
      </c>
      <c r="L120" s="62" t="s">
        <v>443</v>
      </c>
      <c r="M120" s="62" t="s">
        <v>443</v>
      </c>
      <c r="N120" s="62" t="s">
        <v>443</v>
      </c>
      <c r="O120" s="62" t="s">
        <v>443</v>
      </c>
      <c r="P120" s="62" t="s">
        <v>443</v>
      </c>
      <c r="Q120" s="62" t="s">
        <v>443</v>
      </c>
      <c r="R120" s="62" t="s">
        <v>443</v>
      </c>
      <c r="S120" s="62" t="s">
        <v>443</v>
      </c>
      <c r="T120" s="62" t="s">
        <v>443</v>
      </c>
      <c r="U120" s="62" t="s">
        <v>443</v>
      </c>
      <c r="V120" s="62" t="s">
        <v>443</v>
      </c>
      <c r="W120" s="62" t="s">
        <v>443</v>
      </c>
      <c r="X120" s="62" t="s">
        <v>442</v>
      </c>
      <c r="Y120" s="62" t="s">
        <v>442</v>
      </c>
      <c r="Z120" s="62" t="s">
        <v>442</v>
      </c>
      <c r="AA120" s="62" t="s">
        <v>442</v>
      </c>
      <c r="AB120" s="62" t="s">
        <v>442</v>
      </c>
      <c r="AC120" s="62" t="s">
        <v>442</v>
      </c>
      <c r="AD120" s="157" t="s">
        <v>442</v>
      </c>
      <c r="AE120" s="158"/>
      <c r="AF120" s="159" t="s">
        <v>442</v>
      </c>
      <c r="AG120" s="62" t="s">
        <v>442</v>
      </c>
      <c r="AH120" s="62" t="s">
        <v>442</v>
      </c>
      <c r="AI120" s="62" t="s">
        <v>442</v>
      </c>
      <c r="AJ120" s="62" t="s">
        <v>442</v>
      </c>
      <c r="AK120" s="62" t="s">
        <v>442</v>
      </c>
      <c r="AL120" s="40" t="s">
        <v>412</v>
      </c>
    </row>
    <row r="121" spans="1:38" ht="26.25" hidden="1" customHeight="1" thickBot="1">
      <c r="A121" s="60" t="s">
        <v>263</v>
      </c>
      <c r="B121" s="60" t="s">
        <v>279</v>
      </c>
      <c r="C121" s="66" t="s">
        <v>280</v>
      </c>
      <c r="D121" s="63"/>
      <c r="E121" s="62" t="s">
        <v>443</v>
      </c>
      <c r="F121" s="62">
        <v>1.08704</v>
      </c>
      <c r="G121" s="62" t="s">
        <v>443</v>
      </c>
      <c r="H121" s="62" t="s">
        <v>443</v>
      </c>
      <c r="I121" s="62" t="s">
        <v>443</v>
      </c>
      <c r="J121" s="62" t="s">
        <v>443</v>
      </c>
      <c r="K121" s="62" t="s">
        <v>443</v>
      </c>
      <c r="L121" s="62" t="s">
        <v>443</v>
      </c>
      <c r="M121" s="62" t="s">
        <v>443</v>
      </c>
      <c r="N121" s="62" t="s">
        <v>443</v>
      </c>
      <c r="O121" s="62" t="s">
        <v>443</v>
      </c>
      <c r="P121" s="62" t="s">
        <v>443</v>
      </c>
      <c r="Q121" s="62" t="s">
        <v>443</v>
      </c>
      <c r="R121" s="62" t="s">
        <v>443</v>
      </c>
      <c r="S121" s="62" t="s">
        <v>443</v>
      </c>
      <c r="T121" s="62" t="s">
        <v>443</v>
      </c>
      <c r="U121" s="62" t="s">
        <v>443</v>
      </c>
      <c r="V121" s="62" t="s">
        <v>443</v>
      </c>
      <c r="W121" s="62" t="s">
        <v>443</v>
      </c>
      <c r="X121" s="62" t="s">
        <v>443</v>
      </c>
      <c r="Y121" s="62" t="s">
        <v>443</v>
      </c>
      <c r="Z121" s="62" t="s">
        <v>443</v>
      </c>
      <c r="AA121" s="62" t="s">
        <v>443</v>
      </c>
      <c r="AB121" s="62" t="s">
        <v>443</v>
      </c>
      <c r="AC121" s="62" t="s">
        <v>443</v>
      </c>
      <c r="AD121" s="157" t="s">
        <v>443</v>
      </c>
      <c r="AE121" s="158"/>
      <c r="AF121" s="159" t="s">
        <v>443</v>
      </c>
      <c r="AG121" s="159" t="s">
        <v>443</v>
      </c>
      <c r="AH121" s="159" t="s">
        <v>443</v>
      </c>
      <c r="AI121" s="159" t="s">
        <v>443</v>
      </c>
      <c r="AJ121" s="159" t="s">
        <v>443</v>
      </c>
      <c r="AK121" s="62">
        <v>1264000</v>
      </c>
      <c r="AL121" s="40" t="s">
        <v>412</v>
      </c>
    </row>
    <row r="122" spans="1:38" ht="26.25" hidden="1" customHeight="1" thickBot="1">
      <c r="A122" s="60" t="s">
        <v>263</v>
      </c>
      <c r="B122" s="75" t="s">
        <v>282</v>
      </c>
      <c r="C122" s="76" t="s">
        <v>283</v>
      </c>
      <c r="D122" s="62"/>
      <c r="E122" s="62" t="s">
        <v>442</v>
      </c>
      <c r="F122" s="62" t="s">
        <v>442</v>
      </c>
      <c r="G122" s="62" t="s">
        <v>442</v>
      </c>
      <c r="H122" s="62" t="s">
        <v>442</v>
      </c>
      <c r="I122" s="62" t="s">
        <v>442</v>
      </c>
      <c r="J122" s="62" t="s">
        <v>442</v>
      </c>
      <c r="K122" s="62" t="s">
        <v>442</v>
      </c>
      <c r="L122" s="62" t="s">
        <v>442</v>
      </c>
      <c r="M122" s="62" t="s">
        <v>442</v>
      </c>
      <c r="N122" s="62" t="s">
        <v>442</v>
      </c>
      <c r="O122" s="62" t="s">
        <v>442</v>
      </c>
      <c r="P122" s="62" t="s">
        <v>442</v>
      </c>
      <c r="Q122" s="62" t="s">
        <v>442</v>
      </c>
      <c r="R122" s="62" t="s">
        <v>442</v>
      </c>
      <c r="S122" s="62" t="s">
        <v>442</v>
      </c>
      <c r="T122" s="62" t="s">
        <v>442</v>
      </c>
      <c r="U122" s="62" t="s">
        <v>442</v>
      </c>
      <c r="V122" s="62" t="s">
        <v>442</v>
      </c>
      <c r="W122" s="62" t="s">
        <v>442</v>
      </c>
      <c r="X122" s="62" t="s">
        <v>442</v>
      </c>
      <c r="Y122" s="62" t="s">
        <v>442</v>
      </c>
      <c r="Z122" s="62" t="s">
        <v>442</v>
      </c>
      <c r="AA122" s="62" t="s">
        <v>442</v>
      </c>
      <c r="AB122" s="62" t="s">
        <v>442</v>
      </c>
      <c r="AC122" s="62" t="s">
        <v>442</v>
      </c>
      <c r="AD122" s="157" t="s">
        <v>442</v>
      </c>
      <c r="AE122" s="158"/>
      <c r="AF122" s="159" t="s">
        <v>442</v>
      </c>
      <c r="AG122" s="62" t="s">
        <v>442</v>
      </c>
      <c r="AH122" s="62" t="s">
        <v>442</v>
      </c>
      <c r="AI122" s="62" t="s">
        <v>442</v>
      </c>
      <c r="AJ122" s="62" t="s">
        <v>442</v>
      </c>
      <c r="AK122" s="62" t="s">
        <v>442</v>
      </c>
      <c r="AL122" s="40" t="s">
        <v>412</v>
      </c>
    </row>
    <row r="123" spans="1:38" ht="26.25" hidden="1" customHeight="1" thickBot="1">
      <c r="A123" s="60" t="s">
        <v>263</v>
      </c>
      <c r="B123" s="60" t="s">
        <v>284</v>
      </c>
      <c r="C123" s="61" t="s">
        <v>285</v>
      </c>
      <c r="D123" s="62"/>
      <c r="E123" s="62" t="s">
        <v>442</v>
      </c>
      <c r="F123" s="62" t="s">
        <v>442</v>
      </c>
      <c r="G123" s="62" t="s">
        <v>442</v>
      </c>
      <c r="H123" s="62" t="s">
        <v>442</v>
      </c>
      <c r="I123" s="62" t="s">
        <v>442</v>
      </c>
      <c r="J123" s="62" t="s">
        <v>442</v>
      </c>
      <c r="K123" s="62" t="s">
        <v>442</v>
      </c>
      <c r="L123" s="62" t="s">
        <v>442</v>
      </c>
      <c r="M123" s="62" t="s">
        <v>442</v>
      </c>
      <c r="N123" s="62" t="s">
        <v>442</v>
      </c>
      <c r="O123" s="62" t="s">
        <v>442</v>
      </c>
      <c r="P123" s="62" t="s">
        <v>442</v>
      </c>
      <c r="Q123" s="62" t="s">
        <v>442</v>
      </c>
      <c r="R123" s="62" t="s">
        <v>442</v>
      </c>
      <c r="S123" s="62" t="s">
        <v>442</v>
      </c>
      <c r="T123" s="62" t="s">
        <v>442</v>
      </c>
      <c r="U123" s="62" t="s">
        <v>442</v>
      </c>
      <c r="V123" s="62" t="s">
        <v>442</v>
      </c>
      <c r="W123" s="62" t="s">
        <v>442</v>
      </c>
      <c r="X123" s="62" t="s">
        <v>442</v>
      </c>
      <c r="Y123" s="62" t="s">
        <v>442</v>
      </c>
      <c r="Z123" s="62" t="s">
        <v>442</v>
      </c>
      <c r="AA123" s="62" t="s">
        <v>442</v>
      </c>
      <c r="AB123" s="62" t="s">
        <v>442</v>
      </c>
      <c r="AC123" s="62" t="s">
        <v>442</v>
      </c>
      <c r="AD123" s="157" t="s">
        <v>442</v>
      </c>
      <c r="AE123" s="158"/>
      <c r="AF123" s="159" t="s">
        <v>442</v>
      </c>
      <c r="AG123" s="62" t="s">
        <v>442</v>
      </c>
      <c r="AH123" s="62" t="s">
        <v>442</v>
      </c>
      <c r="AI123" s="62" t="s">
        <v>442</v>
      </c>
      <c r="AJ123" s="62" t="s">
        <v>442</v>
      </c>
      <c r="AK123" s="62" t="s">
        <v>442</v>
      </c>
      <c r="AL123" s="40" t="s">
        <v>417</v>
      </c>
    </row>
    <row r="124" spans="1:38" ht="26.25" hidden="1" customHeight="1" thickBot="1">
      <c r="A124" s="60" t="s">
        <v>263</v>
      </c>
      <c r="B124" s="77" t="s">
        <v>286</v>
      </c>
      <c r="C124" s="61" t="s">
        <v>287</v>
      </c>
      <c r="D124" s="62"/>
      <c r="E124" s="62" t="s">
        <v>442</v>
      </c>
      <c r="F124" s="62" t="s">
        <v>442</v>
      </c>
      <c r="G124" s="62" t="s">
        <v>442</v>
      </c>
      <c r="H124" s="62" t="s">
        <v>442</v>
      </c>
      <c r="I124" s="62" t="s">
        <v>442</v>
      </c>
      <c r="J124" s="62" t="s">
        <v>442</v>
      </c>
      <c r="K124" s="62" t="s">
        <v>442</v>
      </c>
      <c r="L124" s="62" t="s">
        <v>442</v>
      </c>
      <c r="M124" s="62" t="s">
        <v>442</v>
      </c>
      <c r="N124" s="62" t="s">
        <v>442</v>
      </c>
      <c r="O124" s="62" t="s">
        <v>442</v>
      </c>
      <c r="P124" s="62" t="s">
        <v>442</v>
      </c>
      <c r="Q124" s="62" t="s">
        <v>442</v>
      </c>
      <c r="R124" s="62" t="s">
        <v>442</v>
      </c>
      <c r="S124" s="62" t="s">
        <v>442</v>
      </c>
      <c r="T124" s="62" t="s">
        <v>442</v>
      </c>
      <c r="U124" s="62" t="s">
        <v>442</v>
      </c>
      <c r="V124" s="62" t="s">
        <v>442</v>
      </c>
      <c r="W124" s="62" t="s">
        <v>442</v>
      </c>
      <c r="X124" s="62" t="s">
        <v>442</v>
      </c>
      <c r="Y124" s="62" t="s">
        <v>442</v>
      </c>
      <c r="Z124" s="62" t="s">
        <v>442</v>
      </c>
      <c r="AA124" s="62" t="s">
        <v>442</v>
      </c>
      <c r="AB124" s="62" t="s">
        <v>442</v>
      </c>
      <c r="AC124" s="62" t="s">
        <v>442</v>
      </c>
      <c r="AD124" s="157" t="s">
        <v>442</v>
      </c>
      <c r="AE124" s="158"/>
      <c r="AF124" s="159" t="s">
        <v>442</v>
      </c>
      <c r="AG124" s="62" t="s">
        <v>442</v>
      </c>
      <c r="AH124" s="62" t="s">
        <v>442</v>
      </c>
      <c r="AI124" s="62" t="s">
        <v>442</v>
      </c>
      <c r="AJ124" s="62" t="s">
        <v>442</v>
      </c>
      <c r="AK124" s="62" t="s">
        <v>442</v>
      </c>
      <c r="AL124" s="40" t="s">
        <v>412</v>
      </c>
    </row>
    <row r="125" spans="1:38" ht="26.25" hidden="1" customHeight="1" thickBot="1">
      <c r="A125" s="60" t="s">
        <v>288</v>
      </c>
      <c r="B125" s="60" t="s">
        <v>289</v>
      </c>
      <c r="C125" s="61" t="s">
        <v>290</v>
      </c>
      <c r="D125" s="62"/>
      <c r="E125" s="62" t="s">
        <v>443</v>
      </c>
      <c r="F125" s="62">
        <v>7.8095010532216472E-2</v>
      </c>
      <c r="G125" s="62" t="s">
        <v>443</v>
      </c>
      <c r="H125" s="62">
        <v>1.1169350290829536E-3</v>
      </c>
      <c r="I125" s="62">
        <v>8.2121028000000005E-5</v>
      </c>
      <c r="J125" s="62">
        <v>5.4498500399999998E-4</v>
      </c>
      <c r="K125" s="62">
        <v>1.1521829079999999E-3</v>
      </c>
      <c r="L125" s="62" t="s">
        <v>443</v>
      </c>
      <c r="M125" s="62">
        <v>2.5299081532615877</v>
      </c>
      <c r="N125" s="62" t="s">
        <v>443</v>
      </c>
      <c r="O125" s="62" t="s">
        <v>443</v>
      </c>
      <c r="P125" s="62" t="s">
        <v>443</v>
      </c>
      <c r="Q125" s="62" t="s">
        <v>443</v>
      </c>
      <c r="R125" s="62" t="s">
        <v>443</v>
      </c>
      <c r="S125" s="62" t="s">
        <v>443</v>
      </c>
      <c r="T125" s="62" t="s">
        <v>443</v>
      </c>
      <c r="U125" s="62" t="s">
        <v>443</v>
      </c>
      <c r="V125" s="62" t="s">
        <v>443</v>
      </c>
      <c r="W125" s="62" t="s">
        <v>443</v>
      </c>
      <c r="X125" s="62" t="s">
        <v>443</v>
      </c>
      <c r="Y125" s="62" t="s">
        <v>443</v>
      </c>
      <c r="Z125" s="62" t="s">
        <v>443</v>
      </c>
      <c r="AA125" s="62" t="s">
        <v>443</v>
      </c>
      <c r="AB125" s="62" t="s">
        <v>443</v>
      </c>
      <c r="AC125" s="62" t="s">
        <v>443</v>
      </c>
      <c r="AD125" s="157" t="s">
        <v>443</v>
      </c>
      <c r="AE125" s="158"/>
      <c r="AF125" s="159" t="s">
        <v>443</v>
      </c>
      <c r="AG125" s="159" t="s">
        <v>443</v>
      </c>
      <c r="AH125" s="159" t="s">
        <v>443</v>
      </c>
      <c r="AI125" s="159" t="s">
        <v>443</v>
      </c>
      <c r="AJ125" s="159" t="s">
        <v>443</v>
      </c>
      <c r="AK125" s="62">
        <v>2.4885162999999997</v>
      </c>
      <c r="AL125" s="40" t="s">
        <v>425</v>
      </c>
    </row>
    <row r="126" spans="1:38" ht="26.25" hidden="1" customHeight="1" thickBot="1">
      <c r="A126" s="60" t="s">
        <v>288</v>
      </c>
      <c r="B126" s="60" t="s">
        <v>291</v>
      </c>
      <c r="C126" s="61" t="s">
        <v>292</v>
      </c>
      <c r="D126" s="62"/>
      <c r="E126" s="62" t="s">
        <v>443</v>
      </c>
      <c r="F126" s="62" t="s">
        <v>443</v>
      </c>
      <c r="G126" s="62" t="s">
        <v>443</v>
      </c>
      <c r="H126" s="62">
        <v>1.7892E-4</v>
      </c>
      <c r="I126" s="62" t="s">
        <v>443</v>
      </c>
      <c r="J126" s="62" t="s">
        <v>443</v>
      </c>
      <c r="K126" s="62" t="s">
        <v>443</v>
      </c>
      <c r="L126" s="62" t="s">
        <v>443</v>
      </c>
      <c r="M126" s="62" t="s">
        <v>443</v>
      </c>
      <c r="N126" s="62" t="s">
        <v>443</v>
      </c>
      <c r="O126" s="62" t="s">
        <v>443</v>
      </c>
      <c r="P126" s="62" t="s">
        <v>443</v>
      </c>
      <c r="Q126" s="62" t="s">
        <v>443</v>
      </c>
      <c r="R126" s="62" t="s">
        <v>443</v>
      </c>
      <c r="S126" s="62" t="s">
        <v>443</v>
      </c>
      <c r="T126" s="62" t="s">
        <v>443</v>
      </c>
      <c r="U126" s="62" t="s">
        <v>443</v>
      </c>
      <c r="V126" s="62" t="s">
        <v>443</v>
      </c>
      <c r="W126" s="62" t="s">
        <v>443</v>
      </c>
      <c r="X126" s="62" t="s">
        <v>443</v>
      </c>
      <c r="Y126" s="62" t="s">
        <v>443</v>
      </c>
      <c r="Z126" s="62" t="s">
        <v>443</v>
      </c>
      <c r="AA126" s="62" t="s">
        <v>443</v>
      </c>
      <c r="AB126" s="62" t="s">
        <v>443</v>
      </c>
      <c r="AC126" s="62" t="s">
        <v>443</v>
      </c>
      <c r="AD126" s="157" t="s">
        <v>443</v>
      </c>
      <c r="AE126" s="158"/>
      <c r="AF126" s="159" t="s">
        <v>443</v>
      </c>
      <c r="AG126" s="159" t="s">
        <v>443</v>
      </c>
      <c r="AH126" s="159" t="s">
        <v>443</v>
      </c>
      <c r="AI126" s="159" t="s">
        <v>443</v>
      </c>
      <c r="AJ126" s="159" t="s">
        <v>443</v>
      </c>
      <c r="AK126" s="62">
        <v>0.74550000000000005</v>
      </c>
      <c r="AL126" s="40" t="s">
        <v>424</v>
      </c>
    </row>
    <row r="127" spans="1:38" ht="26.25" hidden="1" customHeight="1" thickBot="1">
      <c r="A127" s="60" t="s">
        <v>288</v>
      </c>
      <c r="B127" s="60" t="s">
        <v>293</v>
      </c>
      <c r="C127" s="61" t="s">
        <v>294</v>
      </c>
      <c r="D127" s="62"/>
      <c r="E127" s="62" t="s">
        <v>443</v>
      </c>
      <c r="F127" s="62" t="s">
        <v>443</v>
      </c>
      <c r="G127" s="62" t="s">
        <v>443</v>
      </c>
      <c r="H127" s="62" t="s">
        <v>444</v>
      </c>
      <c r="I127" s="62" t="s">
        <v>443</v>
      </c>
      <c r="J127" s="62" t="s">
        <v>443</v>
      </c>
      <c r="K127" s="62" t="s">
        <v>443</v>
      </c>
      <c r="L127" s="62" t="s">
        <v>443</v>
      </c>
      <c r="M127" s="62" t="s">
        <v>443</v>
      </c>
      <c r="N127" s="62" t="s">
        <v>443</v>
      </c>
      <c r="O127" s="62" t="s">
        <v>443</v>
      </c>
      <c r="P127" s="62" t="s">
        <v>443</v>
      </c>
      <c r="Q127" s="62" t="s">
        <v>443</v>
      </c>
      <c r="R127" s="62" t="s">
        <v>443</v>
      </c>
      <c r="S127" s="62" t="s">
        <v>443</v>
      </c>
      <c r="T127" s="62" t="s">
        <v>443</v>
      </c>
      <c r="U127" s="62" t="s">
        <v>443</v>
      </c>
      <c r="V127" s="62" t="s">
        <v>443</v>
      </c>
      <c r="W127" s="62" t="s">
        <v>443</v>
      </c>
      <c r="X127" s="62" t="s">
        <v>442</v>
      </c>
      <c r="Y127" s="62" t="s">
        <v>442</v>
      </c>
      <c r="Z127" s="62" t="s">
        <v>442</v>
      </c>
      <c r="AA127" s="62" t="s">
        <v>442</v>
      </c>
      <c r="AB127" s="62" t="s">
        <v>442</v>
      </c>
      <c r="AC127" s="62" t="s">
        <v>442</v>
      </c>
      <c r="AD127" s="157" t="s">
        <v>442</v>
      </c>
      <c r="AE127" s="158"/>
      <c r="AF127" s="159" t="s">
        <v>442</v>
      </c>
      <c r="AG127" s="62" t="s">
        <v>442</v>
      </c>
      <c r="AH127" s="62" t="s">
        <v>442</v>
      </c>
      <c r="AI127" s="62" t="s">
        <v>442</v>
      </c>
      <c r="AJ127" s="62" t="s">
        <v>442</v>
      </c>
      <c r="AK127" s="62" t="s">
        <v>442</v>
      </c>
      <c r="AL127" s="40" t="s">
        <v>426</v>
      </c>
    </row>
    <row r="128" spans="1:38" ht="26.25" hidden="1" customHeight="1" thickBot="1">
      <c r="A128" s="60" t="s">
        <v>288</v>
      </c>
      <c r="B128" s="64" t="s">
        <v>295</v>
      </c>
      <c r="C128" s="66" t="s">
        <v>296</v>
      </c>
      <c r="D128" s="62"/>
      <c r="E128" s="62" t="s">
        <v>442</v>
      </c>
      <c r="F128" s="62" t="s">
        <v>442</v>
      </c>
      <c r="G128" s="62" t="s">
        <v>442</v>
      </c>
      <c r="H128" s="62" t="s">
        <v>442</v>
      </c>
      <c r="I128" s="62" t="s">
        <v>442</v>
      </c>
      <c r="J128" s="62" t="s">
        <v>442</v>
      </c>
      <c r="K128" s="62" t="s">
        <v>442</v>
      </c>
      <c r="L128" s="62" t="s">
        <v>442</v>
      </c>
      <c r="M128" s="62" t="s">
        <v>442</v>
      </c>
      <c r="N128" s="62" t="s">
        <v>442</v>
      </c>
      <c r="O128" s="62" t="s">
        <v>442</v>
      </c>
      <c r="P128" s="62" t="s">
        <v>442</v>
      </c>
      <c r="Q128" s="62" t="s">
        <v>442</v>
      </c>
      <c r="R128" s="62" t="s">
        <v>442</v>
      </c>
      <c r="S128" s="62" t="s">
        <v>442</v>
      </c>
      <c r="T128" s="62" t="s">
        <v>442</v>
      </c>
      <c r="U128" s="62" t="s">
        <v>442</v>
      </c>
      <c r="V128" s="62" t="s">
        <v>442</v>
      </c>
      <c r="W128" s="62" t="s">
        <v>442</v>
      </c>
      <c r="X128" s="62" t="s">
        <v>442</v>
      </c>
      <c r="Y128" s="62" t="s">
        <v>442</v>
      </c>
      <c r="Z128" s="62" t="s">
        <v>442</v>
      </c>
      <c r="AA128" s="62" t="s">
        <v>442</v>
      </c>
      <c r="AB128" s="62" t="s">
        <v>442</v>
      </c>
      <c r="AC128" s="62" t="s">
        <v>442</v>
      </c>
      <c r="AD128" s="62" t="s">
        <v>442</v>
      </c>
      <c r="AE128" s="158"/>
      <c r="AF128" s="159" t="s">
        <v>442</v>
      </c>
      <c r="AG128" s="62" t="s">
        <v>442</v>
      </c>
      <c r="AH128" s="62" t="s">
        <v>442</v>
      </c>
      <c r="AI128" s="62" t="s">
        <v>442</v>
      </c>
      <c r="AJ128" s="62" t="s">
        <v>442</v>
      </c>
      <c r="AK128" s="62" t="s">
        <v>442</v>
      </c>
      <c r="AL128" s="40" t="s">
        <v>300</v>
      </c>
    </row>
    <row r="129" spans="1:38" ht="26.25" hidden="1" customHeight="1" thickBot="1">
      <c r="A129" s="60" t="s">
        <v>288</v>
      </c>
      <c r="B129" s="64" t="s">
        <v>298</v>
      </c>
      <c r="C129" s="72" t="s">
        <v>299</v>
      </c>
      <c r="D129" s="62"/>
      <c r="E129" s="62" t="s">
        <v>442</v>
      </c>
      <c r="F129" s="62" t="s">
        <v>442</v>
      </c>
      <c r="G129" s="62" t="s">
        <v>442</v>
      </c>
      <c r="H129" s="62" t="s">
        <v>442</v>
      </c>
      <c r="I129" s="62" t="s">
        <v>442</v>
      </c>
      <c r="J129" s="62" t="s">
        <v>442</v>
      </c>
      <c r="K129" s="62" t="s">
        <v>442</v>
      </c>
      <c r="L129" s="62" t="s">
        <v>442</v>
      </c>
      <c r="M129" s="62" t="s">
        <v>442</v>
      </c>
      <c r="N129" s="62" t="s">
        <v>442</v>
      </c>
      <c r="O129" s="62" t="s">
        <v>442</v>
      </c>
      <c r="P129" s="62" t="s">
        <v>442</v>
      </c>
      <c r="Q129" s="62" t="s">
        <v>442</v>
      </c>
      <c r="R129" s="62" t="s">
        <v>442</v>
      </c>
      <c r="S129" s="62" t="s">
        <v>442</v>
      </c>
      <c r="T129" s="62" t="s">
        <v>442</v>
      </c>
      <c r="U129" s="62" t="s">
        <v>442</v>
      </c>
      <c r="V129" s="62" t="s">
        <v>442</v>
      </c>
      <c r="W129" s="62" t="s">
        <v>442</v>
      </c>
      <c r="X129" s="62" t="s">
        <v>442</v>
      </c>
      <c r="Y129" s="62" t="s">
        <v>442</v>
      </c>
      <c r="Z129" s="62" t="s">
        <v>442</v>
      </c>
      <c r="AA129" s="62" t="s">
        <v>442</v>
      </c>
      <c r="AB129" s="62" t="s">
        <v>442</v>
      </c>
      <c r="AC129" s="62" t="s">
        <v>442</v>
      </c>
      <c r="AD129" s="62" t="s">
        <v>442</v>
      </c>
      <c r="AE129" s="158"/>
      <c r="AF129" s="159" t="s">
        <v>442</v>
      </c>
      <c r="AG129" s="62" t="s">
        <v>442</v>
      </c>
      <c r="AH129" s="62" t="s">
        <v>442</v>
      </c>
      <c r="AI129" s="62" t="s">
        <v>442</v>
      </c>
      <c r="AJ129" s="62" t="s">
        <v>442</v>
      </c>
      <c r="AK129" s="62" t="s">
        <v>442</v>
      </c>
      <c r="AL129" s="40" t="s">
        <v>300</v>
      </c>
    </row>
    <row r="130" spans="1:38" ht="26.25" hidden="1" customHeight="1" thickBot="1">
      <c r="A130" s="60" t="s">
        <v>288</v>
      </c>
      <c r="B130" s="64" t="s">
        <v>301</v>
      </c>
      <c r="C130" s="78" t="s">
        <v>302</v>
      </c>
      <c r="D130" s="62"/>
      <c r="E130" s="62" t="s">
        <v>442</v>
      </c>
      <c r="F130" s="62" t="s">
        <v>442</v>
      </c>
      <c r="G130" s="62" t="s">
        <v>442</v>
      </c>
      <c r="H130" s="62" t="s">
        <v>442</v>
      </c>
      <c r="I130" s="62" t="s">
        <v>442</v>
      </c>
      <c r="J130" s="62" t="s">
        <v>442</v>
      </c>
      <c r="K130" s="62" t="s">
        <v>442</v>
      </c>
      <c r="L130" s="62" t="s">
        <v>442</v>
      </c>
      <c r="M130" s="62" t="s">
        <v>442</v>
      </c>
      <c r="N130" s="62" t="s">
        <v>442</v>
      </c>
      <c r="O130" s="62" t="s">
        <v>442</v>
      </c>
      <c r="P130" s="62" t="s">
        <v>442</v>
      </c>
      <c r="Q130" s="62" t="s">
        <v>442</v>
      </c>
      <c r="R130" s="62" t="s">
        <v>442</v>
      </c>
      <c r="S130" s="62" t="s">
        <v>442</v>
      </c>
      <c r="T130" s="62" t="s">
        <v>442</v>
      </c>
      <c r="U130" s="62" t="s">
        <v>442</v>
      </c>
      <c r="V130" s="62" t="s">
        <v>442</v>
      </c>
      <c r="W130" s="62" t="s">
        <v>442</v>
      </c>
      <c r="X130" s="62" t="s">
        <v>442</v>
      </c>
      <c r="Y130" s="62" t="s">
        <v>442</v>
      </c>
      <c r="Z130" s="62" t="s">
        <v>442</v>
      </c>
      <c r="AA130" s="62" t="s">
        <v>442</v>
      </c>
      <c r="AB130" s="62" t="s">
        <v>442</v>
      </c>
      <c r="AC130" s="62" t="s">
        <v>442</v>
      </c>
      <c r="AD130" s="62" t="s">
        <v>442</v>
      </c>
      <c r="AE130" s="158"/>
      <c r="AF130" s="159" t="s">
        <v>442</v>
      </c>
      <c r="AG130" s="62" t="s">
        <v>442</v>
      </c>
      <c r="AH130" s="62" t="s">
        <v>442</v>
      </c>
      <c r="AI130" s="62" t="s">
        <v>442</v>
      </c>
      <c r="AJ130" s="62" t="s">
        <v>442</v>
      </c>
      <c r="AK130" s="62" t="s">
        <v>442</v>
      </c>
      <c r="AL130" s="40" t="s">
        <v>300</v>
      </c>
    </row>
    <row r="131" spans="1:38" ht="26.25" customHeight="1" thickBot="1">
      <c r="A131" s="60" t="s">
        <v>288</v>
      </c>
      <c r="B131" s="64" t="s">
        <v>303</v>
      </c>
      <c r="C131" s="72" t="s">
        <v>304</v>
      </c>
      <c r="D131" s="62"/>
      <c r="E131" s="62">
        <v>1.3595918000000001E-3</v>
      </c>
      <c r="F131" s="62">
        <v>6.7979590000000006E-4</v>
      </c>
      <c r="G131" s="62">
        <v>1.3595918000000001E-3</v>
      </c>
      <c r="H131" s="62" t="s">
        <v>443</v>
      </c>
      <c r="I131" s="62" t="s">
        <v>443</v>
      </c>
      <c r="J131" s="62" t="s">
        <v>443</v>
      </c>
      <c r="K131" s="62">
        <v>4.8556850000000003E-4</v>
      </c>
      <c r="L131" s="62">
        <v>1.11680755E-5</v>
      </c>
      <c r="M131" s="62">
        <v>2.7191836000000002E-3</v>
      </c>
      <c r="N131" s="62">
        <v>6.1375858400000004E-2</v>
      </c>
      <c r="O131" s="62">
        <v>7.1378569499999994E-3</v>
      </c>
      <c r="P131" s="62">
        <v>4.3409823899999995E-3</v>
      </c>
      <c r="Q131" s="62">
        <v>1.2624781000000001E-3</v>
      </c>
      <c r="R131" s="62">
        <v>1.9422740000000001E-3</v>
      </c>
      <c r="S131" s="62">
        <v>2.5249562000000001E-3</v>
      </c>
      <c r="T131" s="62">
        <v>1.9422740000000001E-3</v>
      </c>
      <c r="U131" s="62" t="s">
        <v>443</v>
      </c>
      <c r="V131" s="62" t="s">
        <v>443</v>
      </c>
      <c r="W131" s="62">
        <v>0.136930317</v>
      </c>
      <c r="X131" s="62" t="s">
        <v>443</v>
      </c>
      <c r="Y131" s="62" t="s">
        <v>443</v>
      </c>
      <c r="Z131" s="62" t="s">
        <v>443</v>
      </c>
      <c r="AA131" s="62" t="s">
        <v>443</v>
      </c>
      <c r="AB131" s="62">
        <v>3.8845480000000002E-8</v>
      </c>
      <c r="AC131" s="62">
        <v>9.7113700000000011E-2</v>
      </c>
      <c r="AD131" s="157">
        <v>1.9422740000000001E-2</v>
      </c>
      <c r="AE131" s="158"/>
      <c r="AF131" s="159" t="s">
        <v>443</v>
      </c>
      <c r="AG131" s="159" t="s">
        <v>443</v>
      </c>
      <c r="AH131" s="159" t="s">
        <v>443</v>
      </c>
      <c r="AI131" s="159" t="s">
        <v>443</v>
      </c>
      <c r="AJ131" s="159" t="s">
        <v>443</v>
      </c>
      <c r="AK131" s="62">
        <v>0.97113700000000003</v>
      </c>
      <c r="AL131" s="40" t="s">
        <v>300</v>
      </c>
    </row>
    <row r="132" spans="1:38" ht="26.25" hidden="1" customHeight="1" thickBot="1">
      <c r="A132" s="60" t="s">
        <v>288</v>
      </c>
      <c r="B132" s="64" t="s">
        <v>305</v>
      </c>
      <c r="C132" s="72" t="s">
        <v>306</v>
      </c>
      <c r="D132" s="62"/>
      <c r="E132" s="167" t="s">
        <v>442</v>
      </c>
      <c r="F132" s="167" t="s">
        <v>442</v>
      </c>
      <c r="G132" s="167" t="s">
        <v>442</v>
      </c>
      <c r="H132" s="167" t="s">
        <v>442</v>
      </c>
      <c r="I132" s="167" t="s">
        <v>442</v>
      </c>
      <c r="J132" s="167" t="s">
        <v>442</v>
      </c>
      <c r="K132" s="167" t="s">
        <v>442</v>
      </c>
      <c r="L132" s="167" t="s">
        <v>442</v>
      </c>
      <c r="M132" s="167" t="s">
        <v>442</v>
      </c>
      <c r="N132" s="167" t="s">
        <v>442</v>
      </c>
      <c r="O132" s="167" t="s">
        <v>442</v>
      </c>
      <c r="P132" s="167" t="s">
        <v>442</v>
      </c>
      <c r="Q132" s="167" t="s">
        <v>442</v>
      </c>
      <c r="R132" s="167" t="s">
        <v>442</v>
      </c>
      <c r="S132" s="167" t="s">
        <v>442</v>
      </c>
      <c r="T132" s="167" t="s">
        <v>442</v>
      </c>
      <c r="U132" s="167" t="s">
        <v>442</v>
      </c>
      <c r="V132" s="167" t="s">
        <v>442</v>
      </c>
      <c r="W132" s="167" t="s">
        <v>442</v>
      </c>
      <c r="X132" s="167" t="s">
        <v>442</v>
      </c>
      <c r="Y132" s="167" t="s">
        <v>442</v>
      </c>
      <c r="Z132" s="167" t="s">
        <v>442</v>
      </c>
      <c r="AA132" s="167" t="s">
        <v>442</v>
      </c>
      <c r="AB132" s="167" t="s">
        <v>442</v>
      </c>
      <c r="AC132" s="167" t="s">
        <v>442</v>
      </c>
      <c r="AD132" s="167" t="s">
        <v>442</v>
      </c>
      <c r="AE132" s="168"/>
      <c r="AF132" s="62" t="s">
        <v>442</v>
      </c>
      <c r="AG132" s="62" t="s">
        <v>442</v>
      </c>
      <c r="AH132" s="62" t="s">
        <v>442</v>
      </c>
      <c r="AI132" s="62" t="s">
        <v>442</v>
      </c>
      <c r="AJ132" s="62" t="s">
        <v>442</v>
      </c>
      <c r="AK132" s="62" t="s">
        <v>442</v>
      </c>
      <c r="AL132" s="40" t="s">
        <v>414</v>
      </c>
    </row>
    <row r="133" spans="1:38" ht="26.25" hidden="1" customHeight="1" thickBot="1">
      <c r="A133" s="60" t="s">
        <v>288</v>
      </c>
      <c r="B133" s="64" t="s">
        <v>307</v>
      </c>
      <c r="C133" s="72" t="s">
        <v>308</v>
      </c>
      <c r="D133" s="62"/>
      <c r="E133" s="167" t="s">
        <v>442</v>
      </c>
      <c r="F133" s="167" t="s">
        <v>442</v>
      </c>
      <c r="G133" s="167" t="s">
        <v>442</v>
      </c>
      <c r="H133" s="167" t="s">
        <v>442</v>
      </c>
      <c r="I133" s="167" t="s">
        <v>442</v>
      </c>
      <c r="J133" s="167" t="s">
        <v>442</v>
      </c>
      <c r="K133" s="167" t="s">
        <v>442</v>
      </c>
      <c r="L133" s="167" t="s">
        <v>442</v>
      </c>
      <c r="M133" s="167" t="s">
        <v>442</v>
      </c>
      <c r="N133" s="167" t="s">
        <v>442</v>
      </c>
      <c r="O133" s="167" t="s">
        <v>442</v>
      </c>
      <c r="P133" s="167" t="s">
        <v>442</v>
      </c>
      <c r="Q133" s="167" t="s">
        <v>442</v>
      </c>
      <c r="R133" s="167" t="s">
        <v>442</v>
      </c>
      <c r="S133" s="167" t="s">
        <v>442</v>
      </c>
      <c r="T133" s="167" t="s">
        <v>442</v>
      </c>
      <c r="U133" s="167" t="s">
        <v>442</v>
      </c>
      <c r="V133" s="167" t="s">
        <v>442</v>
      </c>
      <c r="W133" s="167" t="s">
        <v>442</v>
      </c>
      <c r="X133" s="167" t="s">
        <v>442</v>
      </c>
      <c r="Y133" s="167" t="s">
        <v>442</v>
      </c>
      <c r="Z133" s="167" t="s">
        <v>442</v>
      </c>
      <c r="AA133" s="167" t="s">
        <v>442</v>
      </c>
      <c r="AB133" s="167" t="s">
        <v>442</v>
      </c>
      <c r="AC133" s="167" t="s">
        <v>442</v>
      </c>
      <c r="AD133" s="167" t="s">
        <v>442</v>
      </c>
      <c r="AE133" s="168"/>
      <c r="AF133" s="62" t="s">
        <v>442</v>
      </c>
      <c r="AG133" s="62" t="s">
        <v>442</v>
      </c>
      <c r="AH133" s="62" t="s">
        <v>442</v>
      </c>
      <c r="AI133" s="62" t="s">
        <v>442</v>
      </c>
      <c r="AJ133" s="62" t="s">
        <v>442</v>
      </c>
      <c r="AK133" s="62" t="s">
        <v>442</v>
      </c>
      <c r="AL133" s="40" t="s">
        <v>415</v>
      </c>
    </row>
    <row r="134" spans="1:38" ht="26.25" hidden="1" customHeight="1" thickBot="1">
      <c r="A134" s="60" t="s">
        <v>288</v>
      </c>
      <c r="B134" s="64" t="s">
        <v>309</v>
      </c>
      <c r="C134" s="61" t="s">
        <v>310</v>
      </c>
      <c r="D134" s="62"/>
      <c r="E134" s="167" t="s">
        <v>442</v>
      </c>
      <c r="F134" s="167" t="s">
        <v>442</v>
      </c>
      <c r="G134" s="167" t="s">
        <v>442</v>
      </c>
      <c r="H134" s="167" t="s">
        <v>442</v>
      </c>
      <c r="I134" s="167" t="s">
        <v>442</v>
      </c>
      <c r="J134" s="167" t="s">
        <v>442</v>
      </c>
      <c r="K134" s="167" t="s">
        <v>442</v>
      </c>
      <c r="L134" s="167" t="s">
        <v>442</v>
      </c>
      <c r="M134" s="167" t="s">
        <v>442</v>
      </c>
      <c r="N134" s="167" t="s">
        <v>442</v>
      </c>
      <c r="O134" s="167" t="s">
        <v>442</v>
      </c>
      <c r="P134" s="167" t="s">
        <v>442</v>
      </c>
      <c r="Q134" s="167" t="s">
        <v>442</v>
      </c>
      <c r="R134" s="167" t="s">
        <v>442</v>
      </c>
      <c r="S134" s="167" t="s">
        <v>442</v>
      </c>
      <c r="T134" s="167" t="s">
        <v>442</v>
      </c>
      <c r="U134" s="167" t="s">
        <v>442</v>
      </c>
      <c r="V134" s="167" t="s">
        <v>442</v>
      </c>
      <c r="W134" s="167" t="s">
        <v>442</v>
      </c>
      <c r="X134" s="167" t="s">
        <v>442</v>
      </c>
      <c r="Y134" s="167" t="s">
        <v>442</v>
      </c>
      <c r="Z134" s="167" t="s">
        <v>442</v>
      </c>
      <c r="AA134" s="167" t="s">
        <v>442</v>
      </c>
      <c r="AB134" s="167" t="s">
        <v>442</v>
      </c>
      <c r="AC134" s="167" t="s">
        <v>442</v>
      </c>
      <c r="AD134" s="167" t="s">
        <v>442</v>
      </c>
      <c r="AE134" s="168"/>
      <c r="AF134" s="62" t="s">
        <v>442</v>
      </c>
      <c r="AG134" s="62" t="s">
        <v>442</v>
      </c>
      <c r="AH134" s="62" t="s">
        <v>442</v>
      </c>
      <c r="AI134" s="62" t="s">
        <v>442</v>
      </c>
      <c r="AJ134" s="62" t="s">
        <v>442</v>
      </c>
      <c r="AK134" s="62" t="s">
        <v>442</v>
      </c>
      <c r="AL134" s="40" t="s">
        <v>412</v>
      </c>
    </row>
    <row r="135" spans="1:38" ht="26.25" hidden="1" customHeight="1" thickBot="1">
      <c r="A135" s="60" t="s">
        <v>288</v>
      </c>
      <c r="B135" s="60" t="s">
        <v>311</v>
      </c>
      <c r="C135" s="61" t="s">
        <v>312</v>
      </c>
      <c r="D135" s="62"/>
      <c r="E135" s="62">
        <v>4.1239830000000005E-2</v>
      </c>
      <c r="F135" s="62">
        <v>1.5951254999999998E-2</v>
      </c>
      <c r="G135" s="62">
        <v>1.426535E-3</v>
      </c>
      <c r="H135" s="62" t="s">
        <v>444</v>
      </c>
      <c r="I135" s="62">
        <v>5.4338015000000003E-2</v>
      </c>
      <c r="J135" s="62">
        <v>5.8487934999999998E-2</v>
      </c>
      <c r="K135" s="62">
        <v>6.0173839999999999E-2</v>
      </c>
      <c r="L135" s="62">
        <v>2.28219663E-2</v>
      </c>
      <c r="M135" s="62">
        <v>0.72403135499999993</v>
      </c>
      <c r="N135" s="62">
        <v>6.3545649999999995E-3</v>
      </c>
      <c r="O135" s="62">
        <v>1.2968500000000002E-3</v>
      </c>
      <c r="P135" s="62" t="s">
        <v>444</v>
      </c>
      <c r="Q135" s="62">
        <v>5.317085E-3</v>
      </c>
      <c r="R135" s="62">
        <v>1.2968499999999999E-4</v>
      </c>
      <c r="S135" s="62">
        <v>2.5937000000000004E-3</v>
      </c>
      <c r="T135" s="62" t="s">
        <v>444</v>
      </c>
      <c r="U135" s="62">
        <v>9.0779500000000009E-4</v>
      </c>
      <c r="V135" s="62">
        <v>0.22733780500000003</v>
      </c>
      <c r="W135" s="62">
        <v>0.12968499999999999</v>
      </c>
      <c r="X135" s="62">
        <v>3.0216605000000001E-2</v>
      </c>
      <c r="Y135" s="62">
        <v>6.0044155000000002E-2</v>
      </c>
      <c r="Z135" s="62">
        <v>7.3661080000000004E-2</v>
      </c>
      <c r="AA135" s="62" t="s">
        <v>444</v>
      </c>
      <c r="AB135" s="62">
        <v>0.16392183999999999</v>
      </c>
      <c r="AC135" s="62" t="s">
        <v>444</v>
      </c>
      <c r="AD135" s="157" t="s">
        <v>443</v>
      </c>
      <c r="AE135" s="158"/>
      <c r="AF135" s="159" t="s">
        <v>442</v>
      </c>
      <c r="AG135" s="62" t="s">
        <v>442</v>
      </c>
      <c r="AH135" s="62" t="s">
        <v>442</v>
      </c>
      <c r="AI135" s="62" t="s">
        <v>442</v>
      </c>
      <c r="AJ135" s="62" t="s">
        <v>442</v>
      </c>
      <c r="AK135" s="62" t="s">
        <v>442</v>
      </c>
      <c r="AL135" s="40" t="s">
        <v>412</v>
      </c>
    </row>
    <row r="136" spans="1:38" ht="26.25" hidden="1" customHeight="1" thickBot="1">
      <c r="A136" s="60" t="s">
        <v>288</v>
      </c>
      <c r="B136" s="60" t="s">
        <v>313</v>
      </c>
      <c r="C136" s="61" t="s">
        <v>314</v>
      </c>
      <c r="D136" s="62"/>
      <c r="E136" s="169" t="s">
        <v>443</v>
      </c>
      <c r="F136" s="62">
        <v>3.2093112E-4</v>
      </c>
      <c r="G136" s="62" t="s">
        <v>443</v>
      </c>
      <c r="H136" s="62" t="s">
        <v>444</v>
      </c>
      <c r="I136" s="62" t="s">
        <v>443</v>
      </c>
      <c r="J136" s="62" t="s">
        <v>443</v>
      </c>
      <c r="K136" s="62" t="s">
        <v>443</v>
      </c>
      <c r="L136" s="62" t="s">
        <v>443</v>
      </c>
      <c r="M136" s="62" t="s">
        <v>443</v>
      </c>
      <c r="N136" s="62" t="s">
        <v>443</v>
      </c>
      <c r="O136" s="62" t="s">
        <v>443</v>
      </c>
      <c r="P136" s="62" t="s">
        <v>443</v>
      </c>
      <c r="Q136" s="62" t="s">
        <v>443</v>
      </c>
      <c r="R136" s="62" t="s">
        <v>443</v>
      </c>
      <c r="S136" s="62" t="s">
        <v>443</v>
      </c>
      <c r="T136" s="62" t="s">
        <v>443</v>
      </c>
      <c r="U136" s="62" t="s">
        <v>443</v>
      </c>
      <c r="V136" s="62" t="s">
        <v>443</v>
      </c>
      <c r="W136" s="62" t="s">
        <v>443</v>
      </c>
      <c r="X136" s="62" t="s">
        <v>443</v>
      </c>
      <c r="Y136" s="62" t="s">
        <v>443</v>
      </c>
      <c r="Z136" s="62" t="s">
        <v>443</v>
      </c>
      <c r="AA136" s="62" t="s">
        <v>443</v>
      </c>
      <c r="AB136" s="62" t="s">
        <v>443</v>
      </c>
      <c r="AC136" s="62" t="s">
        <v>443</v>
      </c>
      <c r="AD136" s="62" t="s">
        <v>443</v>
      </c>
      <c r="AE136" s="158"/>
      <c r="AF136" s="159" t="s">
        <v>443</v>
      </c>
      <c r="AG136" s="62" t="s">
        <v>443</v>
      </c>
      <c r="AH136" s="62" t="s">
        <v>443</v>
      </c>
      <c r="AI136" s="62" t="s">
        <v>443</v>
      </c>
      <c r="AJ136" s="62" t="s">
        <v>443</v>
      </c>
      <c r="AK136" s="62">
        <v>21395.407999999999</v>
      </c>
      <c r="AL136" s="40" t="s">
        <v>416</v>
      </c>
    </row>
    <row r="137" spans="1:38" ht="26.25" hidden="1" customHeight="1" thickBot="1">
      <c r="A137" s="60" t="s">
        <v>288</v>
      </c>
      <c r="B137" s="60" t="s">
        <v>315</v>
      </c>
      <c r="C137" s="61" t="s">
        <v>316</v>
      </c>
      <c r="D137" s="62"/>
      <c r="E137" s="62" t="s">
        <v>443</v>
      </c>
      <c r="F137" s="62">
        <v>5.2669650000000002E-3</v>
      </c>
      <c r="G137" s="62" t="s">
        <v>443</v>
      </c>
      <c r="H137" s="62" t="s">
        <v>444</v>
      </c>
      <c r="I137" s="62" t="s">
        <v>443</v>
      </c>
      <c r="J137" s="62" t="s">
        <v>443</v>
      </c>
      <c r="K137" s="62" t="s">
        <v>443</v>
      </c>
      <c r="L137" s="62" t="s">
        <v>443</v>
      </c>
      <c r="M137" s="62" t="s">
        <v>443</v>
      </c>
      <c r="N137" s="62" t="s">
        <v>443</v>
      </c>
      <c r="O137" s="62" t="s">
        <v>443</v>
      </c>
      <c r="P137" s="62" t="s">
        <v>443</v>
      </c>
      <c r="Q137" s="62" t="s">
        <v>443</v>
      </c>
      <c r="R137" s="62" t="s">
        <v>443</v>
      </c>
      <c r="S137" s="62" t="s">
        <v>443</v>
      </c>
      <c r="T137" s="62" t="s">
        <v>443</v>
      </c>
      <c r="U137" s="62" t="s">
        <v>443</v>
      </c>
      <c r="V137" s="62" t="s">
        <v>443</v>
      </c>
      <c r="W137" s="62" t="s">
        <v>443</v>
      </c>
      <c r="X137" s="62" t="s">
        <v>443</v>
      </c>
      <c r="Y137" s="62" t="s">
        <v>443</v>
      </c>
      <c r="Z137" s="62" t="s">
        <v>443</v>
      </c>
      <c r="AA137" s="62" t="s">
        <v>443</v>
      </c>
      <c r="AB137" s="62" t="s">
        <v>443</v>
      </c>
      <c r="AC137" s="62" t="s">
        <v>443</v>
      </c>
      <c r="AD137" s="157" t="s">
        <v>443</v>
      </c>
      <c r="AE137" s="158"/>
      <c r="AF137" s="159" t="s">
        <v>443</v>
      </c>
      <c r="AG137" s="62" t="s">
        <v>443</v>
      </c>
      <c r="AH137" s="62" t="s">
        <v>443</v>
      </c>
      <c r="AI137" s="62" t="s">
        <v>443</v>
      </c>
      <c r="AJ137" s="62" t="s">
        <v>443</v>
      </c>
      <c r="AK137" s="62">
        <v>351131</v>
      </c>
      <c r="AL137" s="40" t="s">
        <v>416</v>
      </c>
    </row>
    <row r="138" spans="1:38" ht="26.25" hidden="1" customHeight="1" thickBot="1">
      <c r="A138" s="64" t="s">
        <v>288</v>
      </c>
      <c r="B138" s="64" t="s">
        <v>317</v>
      </c>
      <c r="C138" s="66" t="s">
        <v>318</v>
      </c>
      <c r="D138" s="63"/>
      <c r="E138" s="62" t="s">
        <v>443</v>
      </c>
      <c r="F138" s="62" t="s">
        <v>443</v>
      </c>
      <c r="G138" s="62" t="s">
        <v>443</v>
      </c>
      <c r="H138" s="62" t="s">
        <v>443</v>
      </c>
      <c r="I138" s="62" t="s">
        <v>443</v>
      </c>
      <c r="J138" s="62" t="s">
        <v>443</v>
      </c>
      <c r="K138" s="62" t="s">
        <v>443</v>
      </c>
      <c r="L138" s="62" t="s">
        <v>443</v>
      </c>
      <c r="M138" s="62" t="s">
        <v>443</v>
      </c>
      <c r="N138" s="62" t="s">
        <v>443</v>
      </c>
      <c r="O138" s="62" t="s">
        <v>443</v>
      </c>
      <c r="P138" s="62" t="s">
        <v>443</v>
      </c>
      <c r="Q138" s="62" t="s">
        <v>443</v>
      </c>
      <c r="R138" s="62" t="s">
        <v>443</v>
      </c>
      <c r="S138" s="62" t="s">
        <v>443</v>
      </c>
      <c r="T138" s="62" t="s">
        <v>443</v>
      </c>
      <c r="U138" s="62" t="s">
        <v>443</v>
      </c>
      <c r="V138" s="62" t="s">
        <v>443</v>
      </c>
      <c r="W138" s="62" t="s">
        <v>443</v>
      </c>
      <c r="X138" s="62" t="s">
        <v>443</v>
      </c>
      <c r="Y138" s="62" t="s">
        <v>443</v>
      </c>
      <c r="Z138" s="62" t="s">
        <v>443</v>
      </c>
      <c r="AA138" s="62" t="s">
        <v>443</v>
      </c>
      <c r="AB138" s="62" t="s">
        <v>443</v>
      </c>
      <c r="AC138" s="62" t="s">
        <v>443</v>
      </c>
      <c r="AD138" s="62" t="s">
        <v>443</v>
      </c>
      <c r="AE138" s="158"/>
      <c r="AF138" s="159" t="s">
        <v>442</v>
      </c>
      <c r="AG138" s="62" t="s">
        <v>442</v>
      </c>
      <c r="AH138" s="62" t="s">
        <v>442</v>
      </c>
      <c r="AI138" s="62" t="s">
        <v>442</v>
      </c>
      <c r="AJ138" s="62" t="s">
        <v>442</v>
      </c>
      <c r="AK138" s="62" t="s">
        <v>442</v>
      </c>
      <c r="AL138" s="40" t="s">
        <v>416</v>
      </c>
    </row>
    <row r="139" spans="1:38" ht="26.25" hidden="1" customHeight="1" thickBot="1">
      <c r="A139" s="64" t="s">
        <v>288</v>
      </c>
      <c r="B139" s="64" t="s">
        <v>319</v>
      </c>
      <c r="C139" s="66" t="s">
        <v>377</v>
      </c>
      <c r="D139" s="63"/>
      <c r="E139" s="62" t="s">
        <v>443</v>
      </c>
      <c r="F139" s="62" t="s">
        <v>443</v>
      </c>
      <c r="G139" s="62" t="s">
        <v>443</v>
      </c>
      <c r="H139" s="62" t="s">
        <v>444</v>
      </c>
      <c r="I139" s="62" t="s">
        <v>444</v>
      </c>
      <c r="J139" s="62" t="s">
        <v>444</v>
      </c>
      <c r="K139" s="62" t="s">
        <v>444</v>
      </c>
      <c r="L139" s="62" t="s">
        <v>444</v>
      </c>
      <c r="M139" s="62" t="s">
        <v>443</v>
      </c>
      <c r="N139" s="62" t="s">
        <v>444</v>
      </c>
      <c r="O139" s="62" t="s">
        <v>444</v>
      </c>
      <c r="P139" s="62" t="s">
        <v>443</v>
      </c>
      <c r="Q139" s="62" t="s">
        <v>444</v>
      </c>
      <c r="R139" s="62" t="s">
        <v>444</v>
      </c>
      <c r="S139" s="62" t="s">
        <v>444</v>
      </c>
      <c r="T139" s="62" t="s">
        <v>443</v>
      </c>
      <c r="U139" s="62" t="s">
        <v>443</v>
      </c>
      <c r="V139" s="62" t="s">
        <v>443</v>
      </c>
      <c r="W139" s="62" t="s">
        <v>444</v>
      </c>
      <c r="X139" s="62" t="s">
        <v>443</v>
      </c>
      <c r="Y139" s="62" t="s">
        <v>443</v>
      </c>
      <c r="Z139" s="62" t="s">
        <v>443</v>
      </c>
      <c r="AA139" s="62" t="s">
        <v>443</v>
      </c>
      <c r="AB139" s="62" t="s">
        <v>443</v>
      </c>
      <c r="AC139" s="62" t="s">
        <v>443</v>
      </c>
      <c r="AD139" s="62" t="s">
        <v>443</v>
      </c>
      <c r="AE139" s="158"/>
      <c r="AF139" s="159" t="s">
        <v>443</v>
      </c>
      <c r="AG139" s="159" t="s">
        <v>443</v>
      </c>
      <c r="AH139" s="159" t="s">
        <v>443</v>
      </c>
      <c r="AI139" s="159" t="s">
        <v>443</v>
      </c>
      <c r="AJ139" s="159" t="s">
        <v>443</v>
      </c>
      <c r="AK139" s="159" t="s">
        <v>443</v>
      </c>
      <c r="AL139" s="40" t="s">
        <v>412</v>
      </c>
    </row>
    <row r="140" spans="1:38" ht="26.25" hidden="1" customHeight="1" thickBot="1">
      <c r="A140" s="60" t="s">
        <v>321</v>
      </c>
      <c r="B140" s="64" t="s">
        <v>322</v>
      </c>
      <c r="C140" s="61" t="s">
        <v>378</v>
      </c>
      <c r="D140" s="62"/>
      <c r="E140" s="62" t="s">
        <v>442</v>
      </c>
      <c r="F140" s="62" t="s">
        <v>442</v>
      </c>
      <c r="G140" s="62" t="s">
        <v>442</v>
      </c>
      <c r="H140" s="62" t="s">
        <v>442</v>
      </c>
      <c r="I140" s="62" t="s">
        <v>442</v>
      </c>
      <c r="J140" s="62" t="s">
        <v>442</v>
      </c>
      <c r="K140" s="62" t="s">
        <v>442</v>
      </c>
      <c r="L140" s="62" t="s">
        <v>442</v>
      </c>
      <c r="M140" s="62" t="s">
        <v>442</v>
      </c>
      <c r="N140" s="62" t="s">
        <v>442</v>
      </c>
      <c r="O140" s="62" t="s">
        <v>442</v>
      </c>
      <c r="P140" s="62" t="s">
        <v>442</v>
      </c>
      <c r="Q140" s="62" t="s">
        <v>442</v>
      </c>
      <c r="R140" s="62" t="s">
        <v>442</v>
      </c>
      <c r="S140" s="62" t="s">
        <v>442</v>
      </c>
      <c r="T140" s="62" t="s">
        <v>442</v>
      </c>
      <c r="U140" s="62" t="s">
        <v>442</v>
      </c>
      <c r="V140" s="62" t="s">
        <v>442</v>
      </c>
      <c r="W140" s="62" t="s">
        <v>442</v>
      </c>
      <c r="X140" s="62" t="s">
        <v>442</v>
      </c>
      <c r="Y140" s="62" t="s">
        <v>442</v>
      </c>
      <c r="Z140" s="62" t="s">
        <v>442</v>
      </c>
      <c r="AA140" s="62" t="s">
        <v>442</v>
      </c>
      <c r="AB140" s="62" t="s">
        <v>442</v>
      </c>
      <c r="AC140" s="62" t="s">
        <v>442</v>
      </c>
      <c r="AD140" s="157" t="s">
        <v>442</v>
      </c>
      <c r="AE140" s="158"/>
      <c r="AF140" s="159" t="s">
        <v>442</v>
      </c>
      <c r="AG140" s="62" t="s">
        <v>442</v>
      </c>
      <c r="AH140" s="62" t="s">
        <v>442</v>
      </c>
      <c r="AI140" s="62" t="s">
        <v>442</v>
      </c>
      <c r="AJ140" s="62" t="s">
        <v>442</v>
      </c>
      <c r="AK140" s="62" t="s">
        <v>442</v>
      </c>
      <c r="AL140" s="40" t="s">
        <v>412</v>
      </c>
    </row>
    <row r="141" spans="1:38" ht="26.25" customHeight="1" thickBot="1">
      <c r="A141" s="79"/>
      <c r="B141" s="80" t="s">
        <v>323</v>
      </c>
      <c r="C141" s="81" t="s">
        <v>388</v>
      </c>
      <c r="D141" s="79" t="s">
        <v>142</v>
      </c>
      <c r="E141" s="16">
        <f t="shared" ref="E141:AD141" si="0">SUM(E14:E140)</f>
        <v>22.709681274659779</v>
      </c>
      <c r="F141" s="16">
        <f>SUM(F14:F140)</f>
        <v>27.687362544668517</v>
      </c>
      <c r="G141" s="16">
        <f t="shared" si="0"/>
        <v>59.796977899595184</v>
      </c>
      <c r="H141" s="16">
        <f t="shared" si="0"/>
        <v>9.1883160391634089</v>
      </c>
      <c r="I141" s="16">
        <f t="shared" si="0"/>
        <v>8.6223997768605649</v>
      </c>
      <c r="J141" s="16">
        <f t="shared" si="0"/>
        <v>14.399882582836561</v>
      </c>
      <c r="K141" s="16">
        <f t="shared" si="0"/>
        <v>17.510007932566207</v>
      </c>
      <c r="L141" s="16">
        <f t="shared" si="0"/>
        <v>0.98204618356749251</v>
      </c>
      <c r="M141" s="16">
        <f t="shared" si="0"/>
        <v>55.130072935398815</v>
      </c>
      <c r="N141" s="16">
        <f t="shared" si="0"/>
        <v>2.7071958079709351</v>
      </c>
      <c r="O141" s="16">
        <f t="shared" si="0"/>
        <v>0.22257232300004012</v>
      </c>
      <c r="P141" s="16">
        <f t="shared" si="0"/>
        <v>0.22926619192315539</v>
      </c>
      <c r="Q141" s="16">
        <f t="shared" si="0"/>
        <v>0.51404676955874795</v>
      </c>
      <c r="R141" s="16">
        <f t="shared" si="0"/>
        <v>0.735754853810062</v>
      </c>
      <c r="S141" s="16">
        <f t="shared" si="0"/>
        <v>2.5235596627090415</v>
      </c>
      <c r="T141" s="16">
        <f t="shared" si="0"/>
        <v>0.93483211539286304</v>
      </c>
      <c r="U141" s="16">
        <f t="shared" si="0"/>
        <v>1.4591472889588402</v>
      </c>
      <c r="V141" s="16">
        <f t="shared" si="0"/>
        <v>7.7135370802737606</v>
      </c>
      <c r="W141" s="16">
        <f t="shared" si="0"/>
        <v>8.9596021444181133</v>
      </c>
      <c r="X141" s="16">
        <f t="shared" si="0"/>
        <v>1.2223629157677995</v>
      </c>
      <c r="Y141" s="16">
        <f t="shared" si="0"/>
        <v>1.375196601114469</v>
      </c>
      <c r="Z141" s="16">
        <f t="shared" si="0"/>
        <v>0.54909374962919466</v>
      </c>
      <c r="AA141" s="16">
        <f t="shared" si="0"/>
        <v>0.65502914652351885</v>
      </c>
      <c r="AB141" s="16">
        <f t="shared" si="0"/>
        <v>3.9375404723804626</v>
      </c>
      <c r="AC141" s="16">
        <f t="shared" si="0"/>
        <v>1.531963608009556</v>
      </c>
      <c r="AD141" s="16">
        <f t="shared" si="0"/>
        <v>236.91827705758797</v>
      </c>
      <c r="AE141" s="52"/>
      <c r="AF141" s="16"/>
      <c r="AG141" s="16"/>
      <c r="AH141" s="16"/>
      <c r="AI141" s="16"/>
      <c r="AJ141" s="16"/>
      <c r="AK141" s="16"/>
      <c r="AL141" s="41"/>
    </row>
    <row r="142" spans="1:38" s="6" customFormat="1" ht="15.75" thickBot="1">
      <c r="A142" s="82"/>
      <c r="B142" s="42"/>
      <c r="C142" s="83"/>
      <c r="D142" s="199" t="s">
        <v>455</v>
      </c>
      <c r="E142" s="198">
        <f>SUM(E14,E17,E18,E24,E48,E49,E50,E57,E72,E73,E131)/E141*100</f>
        <v>36.544330363862322</v>
      </c>
      <c r="F142" s="198">
        <f t="shared" ref="F142:G142" si="1">SUM(F14,F17,F18,F24,F48,F49,F50,F57,F72,F73,F131)/F141*100</f>
        <v>6.2232717297108584</v>
      </c>
      <c r="G142" s="198">
        <f t="shared" si="1"/>
        <v>99.195917145951157</v>
      </c>
      <c r="H142" s="202"/>
      <c r="I142" s="202"/>
      <c r="J142" s="198">
        <f>SUM(J14,J17,J18,J24,J48,J49,J50,J57,J72,J73,J131)/J141*100</f>
        <v>30.521716787422758</v>
      </c>
      <c r="K142" s="202"/>
      <c r="L142" s="202"/>
      <c r="M142" s="202"/>
      <c r="N142" s="198">
        <f t="shared" ref="N142:P142" si="2">SUM(N14,N17,N18,N24,N48,N49,N50,N57,N72,N73,N131)/N141*100</f>
        <v>65.610131855675945</v>
      </c>
      <c r="O142" s="198">
        <f t="shared" si="2"/>
        <v>51.878093045463125</v>
      </c>
      <c r="P142" s="198">
        <f t="shared" si="2"/>
        <v>86.968203951954848</v>
      </c>
      <c r="Q142" s="202"/>
      <c r="R142" s="202"/>
      <c r="S142" s="202"/>
      <c r="T142" s="202"/>
      <c r="U142" s="202"/>
      <c r="V142" s="202"/>
      <c r="W142" s="7"/>
      <c r="X142" s="7"/>
      <c r="Y142" s="7"/>
      <c r="Z142" s="7"/>
      <c r="AA142" s="7"/>
      <c r="AB142" s="7"/>
      <c r="AC142" s="7"/>
      <c r="AD142" s="7"/>
      <c r="AE142" s="53"/>
      <c r="AF142" s="8"/>
      <c r="AG142" s="8"/>
      <c r="AH142" s="8"/>
      <c r="AI142" s="8"/>
      <c r="AJ142" s="8"/>
      <c r="AK142" s="8"/>
      <c r="AL142" s="42"/>
    </row>
    <row r="143" spans="1:38" s="6" customFormat="1" ht="15.75" thickBot="1">
      <c r="A143" s="200"/>
      <c r="B143" s="42"/>
      <c r="C143" s="83"/>
      <c r="D143" s="199"/>
      <c r="E143" s="198">
        <f>SUM(E14,E17,E18,E24,E48,E49,E50,E57,E72,E73,E131)</f>
        <v>8.2991009495918497</v>
      </c>
      <c r="F143" s="198">
        <f t="shared" ref="F143:G143" si="3">SUM(F14,F17,F18,F24,F48,F49,F50,F57,F72,F73,F131)</f>
        <v>1.7230598059449087</v>
      </c>
      <c r="G143" s="198">
        <f t="shared" si="3"/>
        <v>59.316160653065161</v>
      </c>
      <c r="H143" s="202"/>
      <c r="I143" s="202"/>
      <c r="J143" s="198">
        <f>SUM(J14,J17,J18,J24,J48,J49,J50,J57,J72,J73,J131)</f>
        <v>4.3950913796547928</v>
      </c>
      <c r="K143" s="202"/>
      <c r="L143" s="202"/>
      <c r="M143" s="202"/>
      <c r="N143" s="198">
        <f t="shared" ref="N143:P143" si="4">SUM(N14,N17,N18,N24,N48,N49,N50,N57,N72,N73,N131)</f>
        <v>1.7761947392010624</v>
      </c>
      <c r="O143" s="198">
        <f t="shared" si="4"/>
        <v>0.11546627681940955</v>
      </c>
      <c r="P143" s="198">
        <f t="shared" si="4"/>
        <v>0.19938868938461002</v>
      </c>
      <c r="Q143" s="202"/>
      <c r="R143" s="202"/>
      <c r="S143" s="202"/>
      <c r="T143" s="202"/>
      <c r="U143" s="202"/>
      <c r="V143" s="202"/>
      <c r="W143" s="7"/>
      <c r="X143" s="7"/>
      <c r="Y143" s="7"/>
      <c r="Z143" s="7"/>
      <c r="AA143" s="7"/>
      <c r="AB143" s="7"/>
      <c r="AC143" s="7"/>
      <c r="AD143" s="7"/>
      <c r="AE143" s="201"/>
      <c r="AF143" s="8"/>
      <c r="AG143" s="8"/>
      <c r="AH143" s="8"/>
      <c r="AI143" s="8"/>
      <c r="AJ143" s="8"/>
      <c r="AK143" s="8"/>
      <c r="AL143" s="42"/>
    </row>
    <row r="144" spans="1:38" ht="15" hidden="1" customHeight="1" thickBot="1">
      <c r="A144" s="85"/>
      <c r="B144" s="43" t="s">
        <v>347</v>
      </c>
      <c r="C144" s="86" t="s">
        <v>354</v>
      </c>
      <c r="D144" s="87" t="s">
        <v>281</v>
      </c>
      <c r="E144" s="9" t="s">
        <v>444</v>
      </c>
      <c r="F144" s="9" t="s">
        <v>444</v>
      </c>
      <c r="G144" s="9" t="s">
        <v>444</v>
      </c>
      <c r="H144" s="9" t="s">
        <v>444</v>
      </c>
      <c r="I144" s="9" t="s">
        <v>444</v>
      </c>
      <c r="J144" s="9" t="s">
        <v>444</v>
      </c>
      <c r="K144" s="9" t="s">
        <v>444</v>
      </c>
      <c r="L144" s="9" t="s">
        <v>444</v>
      </c>
      <c r="M144" s="9" t="s">
        <v>444</v>
      </c>
      <c r="N144" s="9" t="s">
        <v>444</v>
      </c>
      <c r="O144" s="9" t="s">
        <v>444</v>
      </c>
      <c r="P144" s="9" t="s">
        <v>444</v>
      </c>
      <c r="Q144" s="9" t="s">
        <v>444</v>
      </c>
      <c r="R144" s="9" t="s">
        <v>444</v>
      </c>
      <c r="S144" s="9" t="s">
        <v>444</v>
      </c>
      <c r="T144" s="9" t="s">
        <v>444</v>
      </c>
      <c r="U144" s="9" t="s">
        <v>444</v>
      </c>
      <c r="V144" s="9" t="s">
        <v>444</v>
      </c>
      <c r="W144" s="9" t="s">
        <v>444</v>
      </c>
      <c r="X144" s="9" t="s">
        <v>444</v>
      </c>
      <c r="Y144" s="9" t="s">
        <v>444</v>
      </c>
      <c r="Z144" s="9" t="s">
        <v>444</v>
      </c>
      <c r="AA144" s="9" t="s">
        <v>444</v>
      </c>
      <c r="AB144" s="9" t="s">
        <v>444</v>
      </c>
      <c r="AC144" s="9" t="s">
        <v>444</v>
      </c>
      <c r="AD144" s="9" t="s">
        <v>444</v>
      </c>
      <c r="AE144" s="54"/>
      <c r="AF144" s="9" t="s">
        <v>444</v>
      </c>
      <c r="AG144" s="9" t="s">
        <v>444</v>
      </c>
      <c r="AH144" s="9" t="s">
        <v>444</v>
      </c>
      <c r="AI144" s="9" t="s">
        <v>444</v>
      </c>
      <c r="AJ144" s="9" t="s">
        <v>444</v>
      </c>
      <c r="AK144" s="9" t="s">
        <v>444</v>
      </c>
      <c r="AL144" s="43" t="s">
        <v>49</v>
      </c>
    </row>
    <row r="145" spans="1:38" ht="26.25" hidden="1" customHeight="1" thickBot="1">
      <c r="A145" s="85"/>
      <c r="B145" s="43" t="s">
        <v>348</v>
      </c>
      <c r="C145" s="86" t="s">
        <v>355</v>
      </c>
      <c r="D145" s="87" t="s">
        <v>281</v>
      </c>
      <c r="E145" s="9" t="s">
        <v>444</v>
      </c>
      <c r="F145" s="9" t="s">
        <v>444</v>
      </c>
      <c r="G145" s="9" t="s">
        <v>444</v>
      </c>
      <c r="H145" s="9" t="s">
        <v>444</v>
      </c>
      <c r="I145" s="9" t="s">
        <v>444</v>
      </c>
      <c r="J145" s="9" t="s">
        <v>444</v>
      </c>
      <c r="K145" s="9" t="s">
        <v>444</v>
      </c>
      <c r="L145" s="9" t="s">
        <v>444</v>
      </c>
      <c r="M145" s="9" t="s">
        <v>444</v>
      </c>
      <c r="N145" s="9" t="s">
        <v>444</v>
      </c>
      <c r="O145" s="9" t="s">
        <v>444</v>
      </c>
      <c r="P145" s="9" t="s">
        <v>444</v>
      </c>
      <c r="Q145" s="9" t="s">
        <v>444</v>
      </c>
      <c r="R145" s="9" t="s">
        <v>444</v>
      </c>
      <c r="S145" s="9" t="s">
        <v>444</v>
      </c>
      <c r="T145" s="9" t="s">
        <v>444</v>
      </c>
      <c r="U145" s="9" t="s">
        <v>444</v>
      </c>
      <c r="V145" s="9" t="s">
        <v>444</v>
      </c>
      <c r="W145" s="9" t="s">
        <v>444</v>
      </c>
      <c r="X145" s="9" t="s">
        <v>444</v>
      </c>
      <c r="Y145" s="9" t="s">
        <v>444</v>
      </c>
      <c r="Z145" s="9" t="s">
        <v>444</v>
      </c>
      <c r="AA145" s="9" t="s">
        <v>444</v>
      </c>
      <c r="AB145" s="9" t="s">
        <v>444</v>
      </c>
      <c r="AC145" s="9" t="s">
        <v>444</v>
      </c>
      <c r="AD145" s="9" t="s">
        <v>444</v>
      </c>
      <c r="AE145" s="54"/>
      <c r="AF145" s="9" t="s">
        <v>444</v>
      </c>
      <c r="AG145" s="9" t="s">
        <v>444</v>
      </c>
      <c r="AH145" s="9" t="s">
        <v>444</v>
      </c>
      <c r="AI145" s="9" t="s">
        <v>444</v>
      </c>
      <c r="AJ145" s="9" t="s">
        <v>444</v>
      </c>
      <c r="AK145" s="9" t="s">
        <v>444</v>
      </c>
      <c r="AL145" s="43" t="s">
        <v>49</v>
      </c>
    </row>
    <row r="146" spans="1:38" ht="26.25" hidden="1" customHeight="1" thickBot="1">
      <c r="A146" s="85"/>
      <c r="B146" s="43" t="s">
        <v>349</v>
      </c>
      <c r="C146" s="86" t="s">
        <v>356</v>
      </c>
      <c r="D146" s="87" t="s">
        <v>281</v>
      </c>
      <c r="E146" s="9" t="s">
        <v>444</v>
      </c>
      <c r="F146" s="9" t="s">
        <v>444</v>
      </c>
      <c r="G146" s="9" t="s">
        <v>444</v>
      </c>
      <c r="H146" s="9" t="s">
        <v>444</v>
      </c>
      <c r="I146" s="9" t="s">
        <v>444</v>
      </c>
      <c r="J146" s="9" t="s">
        <v>444</v>
      </c>
      <c r="K146" s="9" t="s">
        <v>444</v>
      </c>
      <c r="L146" s="9" t="s">
        <v>444</v>
      </c>
      <c r="M146" s="9" t="s">
        <v>444</v>
      </c>
      <c r="N146" s="9" t="s">
        <v>444</v>
      </c>
      <c r="O146" s="9" t="s">
        <v>444</v>
      </c>
      <c r="P146" s="9" t="s">
        <v>444</v>
      </c>
      <c r="Q146" s="9" t="s">
        <v>444</v>
      </c>
      <c r="R146" s="9" t="s">
        <v>444</v>
      </c>
      <c r="S146" s="9" t="s">
        <v>444</v>
      </c>
      <c r="T146" s="9" t="s">
        <v>444</v>
      </c>
      <c r="U146" s="9" t="s">
        <v>444</v>
      </c>
      <c r="V146" s="9" t="s">
        <v>444</v>
      </c>
      <c r="W146" s="9" t="s">
        <v>444</v>
      </c>
      <c r="X146" s="9" t="s">
        <v>444</v>
      </c>
      <c r="Y146" s="9" t="s">
        <v>444</v>
      </c>
      <c r="Z146" s="9" t="s">
        <v>444</v>
      </c>
      <c r="AA146" s="9" t="s">
        <v>444</v>
      </c>
      <c r="AB146" s="9" t="s">
        <v>444</v>
      </c>
      <c r="AC146" s="9" t="s">
        <v>444</v>
      </c>
      <c r="AD146" s="9" t="s">
        <v>444</v>
      </c>
      <c r="AE146" s="54"/>
      <c r="AF146" s="9" t="s">
        <v>444</v>
      </c>
      <c r="AG146" s="9" t="s">
        <v>444</v>
      </c>
      <c r="AH146" s="9" t="s">
        <v>444</v>
      </c>
      <c r="AI146" s="9" t="s">
        <v>444</v>
      </c>
      <c r="AJ146" s="9" t="s">
        <v>444</v>
      </c>
      <c r="AK146" s="9" t="s">
        <v>444</v>
      </c>
      <c r="AL146" s="43" t="s">
        <v>49</v>
      </c>
    </row>
    <row r="147" spans="1:38" ht="26.25" hidden="1" customHeight="1" thickBot="1">
      <c r="A147" s="85"/>
      <c r="B147" s="43" t="s">
        <v>350</v>
      </c>
      <c r="C147" s="86" t="s">
        <v>357</v>
      </c>
      <c r="D147" s="87" t="s">
        <v>281</v>
      </c>
      <c r="E147" s="9" t="s">
        <v>444</v>
      </c>
      <c r="F147" s="9" t="s">
        <v>444</v>
      </c>
      <c r="G147" s="9" t="s">
        <v>444</v>
      </c>
      <c r="H147" s="9" t="s">
        <v>444</v>
      </c>
      <c r="I147" s="9" t="s">
        <v>444</v>
      </c>
      <c r="J147" s="9" t="s">
        <v>444</v>
      </c>
      <c r="K147" s="9" t="s">
        <v>444</v>
      </c>
      <c r="L147" s="9" t="s">
        <v>444</v>
      </c>
      <c r="M147" s="9" t="s">
        <v>444</v>
      </c>
      <c r="N147" s="9" t="s">
        <v>444</v>
      </c>
      <c r="O147" s="9" t="s">
        <v>444</v>
      </c>
      <c r="P147" s="9" t="s">
        <v>444</v>
      </c>
      <c r="Q147" s="9" t="s">
        <v>444</v>
      </c>
      <c r="R147" s="9" t="s">
        <v>444</v>
      </c>
      <c r="S147" s="9" t="s">
        <v>444</v>
      </c>
      <c r="T147" s="9" t="s">
        <v>444</v>
      </c>
      <c r="U147" s="9" t="s">
        <v>444</v>
      </c>
      <c r="V147" s="9" t="s">
        <v>444</v>
      </c>
      <c r="W147" s="9" t="s">
        <v>444</v>
      </c>
      <c r="X147" s="9" t="s">
        <v>444</v>
      </c>
      <c r="Y147" s="9" t="s">
        <v>444</v>
      </c>
      <c r="Z147" s="9" t="s">
        <v>444</v>
      </c>
      <c r="AA147" s="9" t="s">
        <v>444</v>
      </c>
      <c r="AB147" s="9" t="s">
        <v>444</v>
      </c>
      <c r="AC147" s="9" t="s">
        <v>444</v>
      </c>
      <c r="AD147" s="9" t="s">
        <v>444</v>
      </c>
      <c r="AE147" s="54"/>
      <c r="AF147" s="9" t="s">
        <v>444</v>
      </c>
      <c r="AG147" s="9" t="s">
        <v>444</v>
      </c>
      <c r="AH147" s="9" t="s">
        <v>444</v>
      </c>
      <c r="AI147" s="9" t="s">
        <v>444</v>
      </c>
      <c r="AJ147" s="9" t="s">
        <v>444</v>
      </c>
      <c r="AK147" s="9" t="s">
        <v>444</v>
      </c>
      <c r="AL147" s="43" t="s">
        <v>49</v>
      </c>
    </row>
    <row r="148" spans="1:38" ht="26.25" hidden="1" customHeight="1" thickBot="1">
      <c r="A148" s="85"/>
      <c r="B148" s="43" t="s">
        <v>351</v>
      </c>
      <c r="C148" s="86" t="s">
        <v>358</v>
      </c>
      <c r="D148" s="87" t="s">
        <v>281</v>
      </c>
      <c r="E148" s="9" t="s">
        <v>444</v>
      </c>
      <c r="F148" s="9" t="s">
        <v>444</v>
      </c>
      <c r="G148" s="9" t="s">
        <v>444</v>
      </c>
      <c r="H148" s="9" t="s">
        <v>444</v>
      </c>
      <c r="I148" s="9" t="s">
        <v>444</v>
      </c>
      <c r="J148" s="9" t="s">
        <v>444</v>
      </c>
      <c r="K148" s="9" t="s">
        <v>444</v>
      </c>
      <c r="L148" s="9" t="s">
        <v>444</v>
      </c>
      <c r="M148" s="9" t="s">
        <v>444</v>
      </c>
      <c r="N148" s="9" t="s">
        <v>444</v>
      </c>
      <c r="O148" s="9" t="s">
        <v>444</v>
      </c>
      <c r="P148" s="9" t="s">
        <v>444</v>
      </c>
      <c r="Q148" s="9" t="s">
        <v>444</v>
      </c>
      <c r="R148" s="9" t="s">
        <v>444</v>
      </c>
      <c r="S148" s="9" t="s">
        <v>444</v>
      </c>
      <c r="T148" s="9" t="s">
        <v>444</v>
      </c>
      <c r="U148" s="9" t="s">
        <v>444</v>
      </c>
      <c r="V148" s="9" t="s">
        <v>444</v>
      </c>
      <c r="W148" s="9" t="s">
        <v>444</v>
      </c>
      <c r="X148" s="9" t="s">
        <v>444</v>
      </c>
      <c r="Y148" s="9" t="s">
        <v>444</v>
      </c>
      <c r="Z148" s="9" t="s">
        <v>444</v>
      </c>
      <c r="AA148" s="9" t="s">
        <v>444</v>
      </c>
      <c r="AB148" s="9" t="s">
        <v>444</v>
      </c>
      <c r="AC148" s="9" t="s">
        <v>444</v>
      </c>
      <c r="AD148" s="9" t="s">
        <v>444</v>
      </c>
      <c r="AE148" s="54"/>
      <c r="AF148" s="9" t="s">
        <v>444</v>
      </c>
      <c r="AG148" s="9" t="s">
        <v>444</v>
      </c>
      <c r="AH148" s="9" t="s">
        <v>444</v>
      </c>
      <c r="AI148" s="9" t="s">
        <v>444</v>
      </c>
      <c r="AJ148" s="9" t="s">
        <v>444</v>
      </c>
      <c r="AK148" s="9" t="s">
        <v>444</v>
      </c>
      <c r="AL148" s="43" t="s">
        <v>49</v>
      </c>
    </row>
    <row r="149" spans="1:38" ht="26.25" hidden="1" customHeight="1" thickBot="1">
      <c r="A149" s="85"/>
      <c r="B149" s="43" t="s">
        <v>352</v>
      </c>
      <c r="C149" s="86" t="s">
        <v>359</v>
      </c>
      <c r="D149" s="87" t="s">
        <v>281</v>
      </c>
      <c r="E149" s="9" t="s">
        <v>444</v>
      </c>
      <c r="F149" s="9" t="s">
        <v>444</v>
      </c>
      <c r="G149" s="9" t="s">
        <v>444</v>
      </c>
      <c r="H149" s="9" t="s">
        <v>444</v>
      </c>
      <c r="I149" s="9" t="s">
        <v>444</v>
      </c>
      <c r="J149" s="9" t="s">
        <v>444</v>
      </c>
      <c r="K149" s="9" t="s">
        <v>444</v>
      </c>
      <c r="L149" s="9" t="s">
        <v>444</v>
      </c>
      <c r="M149" s="9" t="s">
        <v>444</v>
      </c>
      <c r="N149" s="9" t="s">
        <v>444</v>
      </c>
      <c r="O149" s="9" t="s">
        <v>444</v>
      </c>
      <c r="P149" s="9" t="s">
        <v>444</v>
      </c>
      <c r="Q149" s="9" t="s">
        <v>444</v>
      </c>
      <c r="R149" s="9" t="s">
        <v>444</v>
      </c>
      <c r="S149" s="9" t="s">
        <v>444</v>
      </c>
      <c r="T149" s="9" t="s">
        <v>444</v>
      </c>
      <c r="U149" s="9" t="s">
        <v>444</v>
      </c>
      <c r="V149" s="9" t="s">
        <v>444</v>
      </c>
      <c r="W149" s="9" t="s">
        <v>444</v>
      </c>
      <c r="X149" s="9" t="s">
        <v>444</v>
      </c>
      <c r="Y149" s="9" t="s">
        <v>444</v>
      </c>
      <c r="Z149" s="9" t="s">
        <v>444</v>
      </c>
      <c r="AA149" s="9" t="s">
        <v>444</v>
      </c>
      <c r="AB149" s="9" t="s">
        <v>444</v>
      </c>
      <c r="AC149" s="9" t="s">
        <v>444</v>
      </c>
      <c r="AD149" s="9" t="s">
        <v>444</v>
      </c>
      <c r="AE149" s="54"/>
      <c r="AF149" s="9" t="s">
        <v>444</v>
      </c>
      <c r="AG149" s="9" t="s">
        <v>444</v>
      </c>
      <c r="AH149" s="9" t="s">
        <v>444</v>
      </c>
      <c r="AI149" s="9" t="s">
        <v>444</v>
      </c>
      <c r="AJ149" s="9" t="s">
        <v>444</v>
      </c>
      <c r="AK149" s="9" t="s">
        <v>444</v>
      </c>
      <c r="AL149" s="43" t="s">
        <v>413</v>
      </c>
    </row>
    <row r="150" spans="1:38" ht="26.25" hidden="1" customHeight="1" thickBot="1">
      <c r="A150" s="85" t="s">
        <v>430</v>
      </c>
      <c r="B150" s="43" t="s">
        <v>353</v>
      </c>
      <c r="C150" s="86" t="s">
        <v>360</v>
      </c>
      <c r="D150" s="87" t="s">
        <v>281</v>
      </c>
      <c r="E150" s="9" t="s">
        <v>444</v>
      </c>
      <c r="F150" s="9" t="s">
        <v>444</v>
      </c>
      <c r="G150" s="9" t="s">
        <v>444</v>
      </c>
      <c r="H150" s="9" t="s">
        <v>444</v>
      </c>
      <c r="I150" s="9" t="s">
        <v>444</v>
      </c>
      <c r="J150" s="9" t="s">
        <v>444</v>
      </c>
      <c r="K150" s="9" t="s">
        <v>444</v>
      </c>
      <c r="L150" s="9" t="s">
        <v>444</v>
      </c>
      <c r="M150" s="9" t="s">
        <v>444</v>
      </c>
      <c r="N150" s="9" t="s">
        <v>444</v>
      </c>
      <c r="O150" s="9" t="s">
        <v>444</v>
      </c>
      <c r="P150" s="9" t="s">
        <v>444</v>
      </c>
      <c r="Q150" s="9" t="s">
        <v>444</v>
      </c>
      <c r="R150" s="9" t="s">
        <v>444</v>
      </c>
      <c r="S150" s="9" t="s">
        <v>444</v>
      </c>
      <c r="T150" s="9" t="s">
        <v>444</v>
      </c>
      <c r="U150" s="9" t="s">
        <v>444</v>
      </c>
      <c r="V150" s="9" t="s">
        <v>444</v>
      </c>
      <c r="W150" s="9" t="s">
        <v>444</v>
      </c>
      <c r="X150" s="9" t="s">
        <v>444</v>
      </c>
      <c r="Y150" s="9" t="s">
        <v>444</v>
      </c>
      <c r="Z150" s="9" t="s">
        <v>444</v>
      </c>
      <c r="AA150" s="9" t="s">
        <v>444</v>
      </c>
      <c r="AB150" s="9" t="s">
        <v>444</v>
      </c>
      <c r="AC150" s="9" t="s">
        <v>444</v>
      </c>
      <c r="AD150" s="9" t="s">
        <v>444</v>
      </c>
      <c r="AE150" s="54"/>
      <c r="AF150" s="9" t="s">
        <v>444</v>
      </c>
      <c r="AG150" s="9" t="s">
        <v>444</v>
      </c>
      <c r="AH150" s="9" t="s">
        <v>444</v>
      </c>
      <c r="AI150" s="9" t="s">
        <v>444</v>
      </c>
      <c r="AJ150" s="9" t="s">
        <v>444</v>
      </c>
      <c r="AK150" s="9" t="s">
        <v>444</v>
      </c>
      <c r="AL150" s="43" t="s">
        <v>413</v>
      </c>
    </row>
    <row r="151" spans="1:38" ht="26.25" customHeight="1" thickBot="1">
      <c r="A151" s="93"/>
      <c r="B151" s="94"/>
      <c r="C151" s="94"/>
      <c r="D151" s="84"/>
      <c r="E151"/>
      <c r="F151"/>
      <c r="G151"/>
      <c r="H151"/>
      <c r="I151"/>
      <c r="J151"/>
      <c r="K151"/>
      <c r="L151"/>
      <c r="M151"/>
      <c r="N151"/>
      <c r="O151" s="84"/>
      <c r="P151" s="84"/>
      <c r="Q151" s="84"/>
      <c r="R151" s="84"/>
      <c r="S151" s="84"/>
      <c r="T151" s="84"/>
      <c r="U151" s="84"/>
      <c r="V151" s="84"/>
      <c r="W151" s="84"/>
      <c r="X151" s="84"/>
      <c r="Y151" s="84"/>
      <c r="Z151" s="84"/>
      <c r="AA151" s="84"/>
      <c r="AB151" s="84"/>
      <c r="AC151" s="84"/>
      <c r="AD151" s="84"/>
      <c r="AE151" s="57"/>
      <c r="AF151" s="84"/>
      <c r="AG151" s="84"/>
      <c r="AH151" s="84"/>
      <c r="AI151" s="84"/>
      <c r="AJ151" s="84"/>
      <c r="AK151" s="84"/>
      <c r="AL151" s="46"/>
    </row>
    <row r="152" spans="1:38" ht="15" customHeight="1" thickBot="1">
      <c r="A152" s="88"/>
      <c r="B152" s="44" t="s">
        <v>325</v>
      </c>
      <c r="C152" s="89" t="s">
        <v>369</v>
      </c>
      <c r="D152" s="88"/>
      <c r="E152" s="88" t="s">
        <v>444</v>
      </c>
      <c r="F152" s="88" t="s">
        <v>444</v>
      </c>
      <c r="G152" s="88" t="s">
        <v>444</v>
      </c>
      <c r="H152" s="88" t="s">
        <v>444</v>
      </c>
      <c r="I152" s="88" t="s">
        <v>444</v>
      </c>
      <c r="J152" s="88" t="s">
        <v>444</v>
      </c>
      <c r="K152" s="88" t="s">
        <v>444</v>
      </c>
      <c r="L152" s="88" t="s">
        <v>444</v>
      </c>
      <c r="M152" s="88" t="s">
        <v>444</v>
      </c>
      <c r="N152" s="88" t="s">
        <v>444</v>
      </c>
      <c r="O152" s="88" t="s">
        <v>444</v>
      </c>
      <c r="P152" s="88" t="s">
        <v>444</v>
      </c>
      <c r="Q152" s="88" t="s">
        <v>444</v>
      </c>
      <c r="R152" s="88" t="s">
        <v>444</v>
      </c>
      <c r="S152" s="88" t="s">
        <v>444</v>
      </c>
      <c r="T152" s="88" t="s">
        <v>444</v>
      </c>
      <c r="U152" s="88" t="s">
        <v>444</v>
      </c>
      <c r="V152" s="88" t="s">
        <v>444</v>
      </c>
      <c r="W152" s="88" t="s">
        <v>444</v>
      </c>
      <c r="X152" s="88" t="s">
        <v>444</v>
      </c>
      <c r="Y152" s="88" t="s">
        <v>444</v>
      </c>
      <c r="Z152" s="88" t="s">
        <v>444</v>
      </c>
      <c r="AA152" s="88" t="s">
        <v>444</v>
      </c>
      <c r="AB152" s="88" t="s">
        <v>444</v>
      </c>
      <c r="AC152" s="88" t="s">
        <v>444</v>
      </c>
      <c r="AD152" s="88" t="s">
        <v>444</v>
      </c>
      <c r="AE152" s="170"/>
      <c r="AF152" s="88" t="s">
        <v>444</v>
      </c>
      <c r="AG152" s="88" t="s">
        <v>444</v>
      </c>
      <c r="AH152" s="88" t="s">
        <v>444</v>
      </c>
      <c r="AI152" s="88" t="s">
        <v>444</v>
      </c>
      <c r="AJ152" s="88" t="s">
        <v>444</v>
      </c>
      <c r="AK152" s="88" t="s">
        <v>442</v>
      </c>
      <c r="AL152" s="44"/>
    </row>
    <row r="153" spans="1:38" ht="26.25" customHeight="1" thickBot="1">
      <c r="A153" s="90"/>
      <c r="B153" s="91" t="s">
        <v>367</v>
      </c>
      <c r="C153" s="92" t="s">
        <v>364</v>
      </c>
      <c r="D153" s="90" t="s">
        <v>297</v>
      </c>
      <c r="E153" s="11">
        <f t="shared" ref="E153:AD153" si="5">SUM(E$141, E$152, IF(AND(ISNUMBER(SEARCH($B$4,"AT|BE|CH|GB|IE|LT|LU|NL")),SUM(E$144:E$150)&gt;0),SUM(E$144:E$150)-SUM(E$27:E$33),0))</f>
        <v>22.709681274659779</v>
      </c>
      <c r="F153" s="11">
        <f t="shared" si="5"/>
        <v>27.687362544668517</v>
      </c>
      <c r="G153" s="11">
        <f t="shared" si="5"/>
        <v>59.796977899595184</v>
      </c>
      <c r="H153" s="11">
        <f t="shared" si="5"/>
        <v>9.1883160391634089</v>
      </c>
      <c r="I153" s="11">
        <f t="shared" si="5"/>
        <v>8.6223997768605649</v>
      </c>
      <c r="J153" s="11">
        <f t="shared" si="5"/>
        <v>14.399882582836561</v>
      </c>
      <c r="K153" s="11">
        <f t="shared" si="5"/>
        <v>17.510007932566207</v>
      </c>
      <c r="L153" s="11">
        <f t="shared" si="5"/>
        <v>0.98204618356749251</v>
      </c>
      <c r="M153" s="11">
        <f t="shared" si="5"/>
        <v>55.130072935398815</v>
      </c>
      <c r="N153" s="11">
        <f t="shared" si="5"/>
        <v>2.7071958079709351</v>
      </c>
      <c r="O153" s="11">
        <f t="shared" si="5"/>
        <v>0.22257232300004012</v>
      </c>
      <c r="P153" s="11">
        <f t="shared" si="5"/>
        <v>0.22926619192315539</v>
      </c>
      <c r="Q153" s="11">
        <f t="shared" si="5"/>
        <v>0.51404676955874795</v>
      </c>
      <c r="R153" s="11">
        <f t="shared" si="5"/>
        <v>0.735754853810062</v>
      </c>
      <c r="S153" s="11">
        <f t="shared" si="5"/>
        <v>2.5235596627090415</v>
      </c>
      <c r="T153" s="11">
        <f t="shared" si="5"/>
        <v>0.93483211539286304</v>
      </c>
      <c r="U153" s="11">
        <f t="shared" si="5"/>
        <v>1.4591472889588402</v>
      </c>
      <c r="V153" s="11">
        <f t="shared" si="5"/>
        <v>7.7135370802737606</v>
      </c>
      <c r="W153" s="11">
        <f t="shared" si="5"/>
        <v>8.9596021444181133</v>
      </c>
      <c r="X153" s="11">
        <f t="shared" si="5"/>
        <v>1.2223629157677995</v>
      </c>
      <c r="Y153" s="11">
        <f t="shared" si="5"/>
        <v>1.375196601114469</v>
      </c>
      <c r="Z153" s="11">
        <f t="shared" si="5"/>
        <v>0.54909374962919466</v>
      </c>
      <c r="AA153" s="11">
        <f t="shared" si="5"/>
        <v>0.65502914652351885</v>
      </c>
      <c r="AB153" s="11">
        <f t="shared" si="5"/>
        <v>3.9375404723804626</v>
      </c>
      <c r="AC153" s="11">
        <f t="shared" si="5"/>
        <v>1.531963608009556</v>
      </c>
      <c r="AD153" s="11">
        <f t="shared" si="5"/>
        <v>236.91827705758797</v>
      </c>
      <c r="AE153" s="54"/>
      <c r="AF153" s="11"/>
      <c r="AG153" s="11"/>
      <c r="AH153" s="11"/>
      <c r="AI153" s="11"/>
      <c r="AJ153" s="11"/>
      <c r="AK153" s="11"/>
      <c r="AL153" s="45"/>
    </row>
    <row r="154" spans="1:38" ht="37.5" customHeight="1" thickBot="1">
      <c r="A154" s="88"/>
      <c r="B154" s="44" t="s">
        <v>326</v>
      </c>
      <c r="C154" s="89" t="s">
        <v>370</v>
      </c>
      <c r="D154" s="88" t="s">
        <v>320</v>
      </c>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55"/>
      <c r="AF154" s="10"/>
      <c r="AG154" s="10"/>
      <c r="AH154" s="10"/>
      <c r="AI154" s="10"/>
      <c r="AJ154" s="10"/>
      <c r="AK154" s="10"/>
      <c r="AL154" s="44"/>
    </row>
    <row r="155" spans="1:38" ht="26.25" customHeight="1" thickBot="1">
      <c r="A155" s="90"/>
      <c r="B155" s="91" t="s">
        <v>368</v>
      </c>
      <c r="C155" s="92" t="s">
        <v>365</v>
      </c>
      <c r="D155" s="90" t="s">
        <v>324</v>
      </c>
      <c r="E155" s="11">
        <f>SUM(E$141, E$154, -1 * IF(OR($B$6=2005,$B$6&gt;=2020),SUM(E$99:E$122),0), IF(AND(ISNUMBER(SEARCH($B$4,"AT|BE|CH|GB|IE|LT|LU|NL")),SUM(E$144:E$150)&gt;0),SUM(E$144:E$150)-SUM(E$27:E$33),0))</f>
        <v>22.709681274659779</v>
      </c>
      <c r="F155" s="11">
        <f>SUM(F$141, F$154, -1 * IF(OR($B$6=2005,$B$6&gt;=2020),SUM(F$99:F$122),0), IF(AND(ISNUMBER(SEARCH($B$4,"AT|BE|CH|GB|IE|LT|LU|NL")),SUM(F$144:F$150)&gt;0),SUM(F$144:F$150)-SUM(F$27:F$33),0))</f>
        <v>27.687362544668517</v>
      </c>
      <c r="G155" s="11">
        <f t="shared" ref="G155:AD155" si="6">SUM(G$141, G$154, IF(AND(ISNUMBER(SEARCH($B$4,"AT|BE|CH|GB|IE|LT|LU|NL")),SUM(G$144:G$150)&gt;0),SUM(G$144:G$150)-SUM(G$27:G$33),0))</f>
        <v>59.796977899595184</v>
      </c>
      <c r="H155" s="11">
        <f t="shared" si="6"/>
        <v>9.1883160391634089</v>
      </c>
      <c r="I155" s="11">
        <f t="shared" si="6"/>
        <v>8.6223997768605649</v>
      </c>
      <c r="J155" s="11">
        <f t="shared" si="6"/>
        <v>14.399882582836561</v>
      </c>
      <c r="K155" s="11">
        <f t="shared" si="6"/>
        <v>17.510007932566207</v>
      </c>
      <c r="L155" s="11">
        <f t="shared" si="6"/>
        <v>0.98204618356749251</v>
      </c>
      <c r="M155" s="11">
        <f t="shared" si="6"/>
        <v>55.130072935398815</v>
      </c>
      <c r="N155" s="11">
        <f t="shared" si="6"/>
        <v>2.7071958079709351</v>
      </c>
      <c r="O155" s="11">
        <f t="shared" si="6"/>
        <v>0.22257232300004012</v>
      </c>
      <c r="P155" s="11">
        <f t="shared" si="6"/>
        <v>0.22926619192315539</v>
      </c>
      <c r="Q155" s="11">
        <f t="shared" si="6"/>
        <v>0.51404676955874795</v>
      </c>
      <c r="R155" s="11">
        <f t="shared" si="6"/>
        <v>0.735754853810062</v>
      </c>
      <c r="S155" s="11">
        <f t="shared" si="6"/>
        <v>2.5235596627090415</v>
      </c>
      <c r="T155" s="11">
        <f t="shared" si="6"/>
        <v>0.93483211539286304</v>
      </c>
      <c r="U155" s="11">
        <f t="shared" si="6"/>
        <v>1.4591472889588402</v>
      </c>
      <c r="V155" s="11">
        <f t="shared" si="6"/>
        <v>7.7135370802737606</v>
      </c>
      <c r="W155" s="11">
        <f t="shared" si="6"/>
        <v>8.9596021444181133</v>
      </c>
      <c r="X155" s="11">
        <f t="shared" si="6"/>
        <v>1.2223629157677995</v>
      </c>
      <c r="Y155" s="11">
        <f t="shared" si="6"/>
        <v>1.375196601114469</v>
      </c>
      <c r="Z155" s="11">
        <f t="shared" si="6"/>
        <v>0.54909374962919466</v>
      </c>
      <c r="AA155" s="11">
        <f t="shared" si="6"/>
        <v>0.65502914652351885</v>
      </c>
      <c r="AB155" s="11">
        <f t="shared" si="6"/>
        <v>3.9375404723804626</v>
      </c>
      <c r="AC155" s="11">
        <f t="shared" si="6"/>
        <v>1.531963608009556</v>
      </c>
      <c r="AD155" s="11">
        <f t="shared" si="6"/>
        <v>236.91827705758797</v>
      </c>
      <c r="AE155" s="56"/>
      <c r="AF155" s="11"/>
      <c r="AG155" s="11"/>
      <c r="AH155" s="11"/>
      <c r="AI155" s="11"/>
      <c r="AJ155" s="11"/>
      <c r="AK155" s="11"/>
      <c r="AL155" s="45"/>
    </row>
    <row r="156" spans="1:38" ht="37.5" customHeight="1" thickBot="1">
      <c r="A156" s="93"/>
      <c r="B156" s="94"/>
      <c r="C156" s="94"/>
      <c r="D156" s="84"/>
      <c r="E156"/>
      <c r="F156"/>
      <c r="G156"/>
      <c r="H156"/>
      <c r="I156"/>
      <c r="J156"/>
      <c r="K156"/>
      <c r="L156"/>
      <c r="M156"/>
      <c r="N156"/>
      <c r="O156" s="84"/>
      <c r="P156" s="84"/>
      <c r="Q156" s="84"/>
      <c r="R156" s="84"/>
      <c r="S156" s="84"/>
      <c r="T156" s="84"/>
      <c r="U156" s="84"/>
      <c r="V156" s="84"/>
      <c r="W156" s="84"/>
      <c r="X156" s="84"/>
      <c r="Y156" s="84"/>
      <c r="Z156" s="84"/>
      <c r="AA156" s="84"/>
      <c r="AB156" s="84"/>
      <c r="AC156" s="84"/>
      <c r="AD156" s="84"/>
      <c r="AE156" s="57"/>
      <c r="AF156" s="84"/>
      <c r="AG156" s="84"/>
      <c r="AH156" s="84"/>
      <c r="AI156" s="84"/>
      <c r="AJ156" s="84"/>
      <c r="AK156" s="84"/>
      <c r="AL156" s="46"/>
    </row>
    <row r="157" spans="1:38" ht="15" customHeight="1" thickBot="1">
      <c r="A157" s="95" t="s">
        <v>363</v>
      </c>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c r="AA157" s="96"/>
      <c r="AB157" s="96"/>
      <c r="AC157" s="96"/>
      <c r="AD157" s="96"/>
      <c r="AE157" s="58"/>
      <c r="AF157" s="96"/>
      <c r="AG157" s="96"/>
      <c r="AH157" s="96"/>
      <c r="AI157" s="96"/>
      <c r="AJ157" s="96"/>
      <c r="AK157" s="96"/>
      <c r="AL157" s="47"/>
    </row>
    <row r="158" spans="1:38" ht="26.25" customHeight="1" thickBot="1">
      <c r="A158" s="48" t="s">
        <v>327</v>
      </c>
      <c r="B158" s="48" t="s">
        <v>328</v>
      </c>
      <c r="C158" s="97" t="s">
        <v>329</v>
      </c>
      <c r="D158" s="98"/>
      <c r="E158" s="98">
        <v>8.9705920559999999E-2</v>
      </c>
      <c r="F158" s="98">
        <v>0.42610312266</v>
      </c>
      <c r="G158" s="98">
        <v>2.242648014E-2</v>
      </c>
      <c r="H158" s="98" t="s">
        <v>443</v>
      </c>
      <c r="I158" s="98" t="s">
        <v>443</v>
      </c>
      <c r="J158" s="98" t="s">
        <v>443</v>
      </c>
      <c r="K158" s="98" t="s">
        <v>443</v>
      </c>
      <c r="L158" s="98" t="s">
        <v>443</v>
      </c>
      <c r="M158" s="98">
        <v>26.911776167999999</v>
      </c>
      <c r="N158" s="98" t="s">
        <v>443</v>
      </c>
      <c r="O158" s="98" t="s">
        <v>443</v>
      </c>
      <c r="P158" s="98" t="s">
        <v>443</v>
      </c>
      <c r="Q158" s="98" t="s">
        <v>443</v>
      </c>
      <c r="R158" s="98" t="s">
        <v>443</v>
      </c>
      <c r="S158" s="98" t="s">
        <v>443</v>
      </c>
      <c r="T158" s="98" t="s">
        <v>443</v>
      </c>
      <c r="U158" s="98" t="s">
        <v>443</v>
      </c>
      <c r="V158" s="98" t="s">
        <v>443</v>
      </c>
      <c r="W158" s="98" t="s">
        <v>443</v>
      </c>
      <c r="X158" s="98" t="s">
        <v>443</v>
      </c>
      <c r="Y158" s="98" t="s">
        <v>443</v>
      </c>
      <c r="Z158" s="98" t="s">
        <v>443</v>
      </c>
      <c r="AA158" s="98" t="s">
        <v>443</v>
      </c>
      <c r="AB158" s="98" t="s">
        <v>443</v>
      </c>
      <c r="AC158" s="98" t="s">
        <v>443</v>
      </c>
      <c r="AD158" s="98" t="s">
        <v>443</v>
      </c>
      <c r="AE158" s="54"/>
      <c r="AF158" s="98" t="s">
        <v>444</v>
      </c>
      <c r="AG158" s="98" t="s">
        <v>442</v>
      </c>
      <c r="AH158" s="98" t="s">
        <v>442</v>
      </c>
      <c r="AI158" s="98" t="s">
        <v>444</v>
      </c>
      <c r="AJ158" s="98" t="s">
        <v>442</v>
      </c>
      <c r="AK158" s="98">
        <v>967.02982363679996</v>
      </c>
      <c r="AL158" s="48" t="s">
        <v>49</v>
      </c>
    </row>
    <row r="159" spans="1:38" ht="26.25" customHeight="1" thickBot="1">
      <c r="A159" s="48" t="s">
        <v>327</v>
      </c>
      <c r="B159" s="48" t="s">
        <v>330</v>
      </c>
      <c r="C159" s="97" t="s">
        <v>331</v>
      </c>
      <c r="D159" s="98"/>
      <c r="E159" s="98" t="s">
        <v>442</v>
      </c>
      <c r="F159" s="98" t="s">
        <v>442</v>
      </c>
      <c r="G159" s="98" t="s">
        <v>442</v>
      </c>
      <c r="H159" s="98" t="s">
        <v>442</v>
      </c>
      <c r="I159" s="98" t="s">
        <v>442</v>
      </c>
      <c r="J159" s="98" t="s">
        <v>442</v>
      </c>
      <c r="K159" s="98" t="s">
        <v>442</v>
      </c>
      <c r="L159" s="98" t="s">
        <v>442</v>
      </c>
      <c r="M159" s="98" t="s">
        <v>442</v>
      </c>
      <c r="N159" s="98" t="s">
        <v>442</v>
      </c>
      <c r="O159" s="98" t="s">
        <v>442</v>
      </c>
      <c r="P159" s="98" t="s">
        <v>442</v>
      </c>
      <c r="Q159" s="98" t="s">
        <v>442</v>
      </c>
      <c r="R159" s="98" t="s">
        <v>442</v>
      </c>
      <c r="S159" s="98" t="s">
        <v>442</v>
      </c>
      <c r="T159" s="98" t="s">
        <v>442</v>
      </c>
      <c r="U159" s="98" t="s">
        <v>442</v>
      </c>
      <c r="V159" s="98" t="s">
        <v>442</v>
      </c>
      <c r="W159" s="98" t="s">
        <v>442</v>
      </c>
      <c r="X159" s="98" t="s">
        <v>442</v>
      </c>
      <c r="Y159" s="98" t="s">
        <v>442</v>
      </c>
      <c r="Z159" s="98" t="s">
        <v>442</v>
      </c>
      <c r="AA159" s="98" t="s">
        <v>442</v>
      </c>
      <c r="AB159" s="98" t="s">
        <v>442</v>
      </c>
      <c r="AC159" s="98" t="s">
        <v>442</v>
      </c>
      <c r="AD159" s="98" t="s">
        <v>442</v>
      </c>
      <c r="AE159" s="54"/>
      <c r="AF159" s="98" t="s">
        <v>444</v>
      </c>
      <c r="AG159" s="98" t="s">
        <v>442</v>
      </c>
      <c r="AH159" s="98" t="s">
        <v>442</v>
      </c>
      <c r="AI159" s="98" t="s">
        <v>444</v>
      </c>
      <c r="AJ159" s="98" t="s">
        <v>442</v>
      </c>
      <c r="AK159" s="98" t="s">
        <v>442</v>
      </c>
      <c r="AL159" s="48" t="s">
        <v>49</v>
      </c>
    </row>
    <row r="160" spans="1:38" ht="26.25" customHeight="1" thickBot="1">
      <c r="A160" s="48" t="s">
        <v>332</v>
      </c>
      <c r="B160" s="48" t="s">
        <v>333</v>
      </c>
      <c r="C160" s="97" t="s">
        <v>411</v>
      </c>
      <c r="D160" s="98"/>
      <c r="E160" s="98" t="s">
        <v>442</v>
      </c>
      <c r="F160" s="98" t="s">
        <v>442</v>
      </c>
      <c r="G160" s="98" t="s">
        <v>442</v>
      </c>
      <c r="H160" s="98" t="s">
        <v>442</v>
      </c>
      <c r="I160" s="98" t="s">
        <v>442</v>
      </c>
      <c r="J160" s="98" t="s">
        <v>442</v>
      </c>
      <c r="K160" s="98" t="s">
        <v>442</v>
      </c>
      <c r="L160" s="98" t="s">
        <v>442</v>
      </c>
      <c r="M160" s="98" t="s">
        <v>442</v>
      </c>
      <c r="N160" s="98" t="s">
        <v>442</v>
      </c>
      <c r="O160" s="98" t="s">
        <v>442</v>
      </c>
      <c r="P160" s="98" t="s">
        <v>442</v>
      </c>
      <c r="Q160" s="98" t="s">
        <v>442</v>
      </c>
      <c r="R160" s="98" t="s">
        <v>442</v>
      </c>
      <c r="S160" s="98" t="s">
        <v>442</v>
      </c>
      <c r="T160" s="98" t="s">
        <v>442</v>
      </c>
      <c r="U160" s="98" t="s">
        <v>442</v>
      </c>
      <c r="V160" s="98" t="s">
        <v>442</v>
      </c>
      <c r="W160" s="98" t="s">
        <v>442</v>
      </c>
      <c r="X160" s="98" t="s">
        <v>442</v>
      </c>
      <c r="Y160" s="98" t="s">
        <v>442</v>
      </c>
      <c r="Z160" s="98" t="s">
        <v>442</v>
      </c>
      <c r="AA160" s="98" t="s">
        <v>442</v>
      </c>
      <c r="AB160" s="98" t="s">
        <v>442</v>
      </c>
      <c r="AC160" s="98" t="s">
        <v>442</v>
      </c>
      <c r="AD160" s="98" t="s">
        <v>442</v>
      </c>
      <c r="AE160" s="54"/>
      <c r="AF160" s="98" t="s">
        <v>442</v>
      </c>
      <c r="AG160" s="98" t="s">
        <v>442</v>
      </c>
      <c r="AH160" s="98" t="s">
        <v>442</v>
      </c>
      <c r="AI160" s="98" t="s">
        <v>442</v>
      </c>
      <c r="AJ160" s="98" t="s">
        <v>442</v>
      </c>
      <c r="AK160" s="98" t="s">
        <v>442</v>
      </c>
      <c r="AL160" s="48" t="s">
        <v>49</v>
      </c>
    </row>
    <row r="161" spans="1:38" ht="26.25" customHeight="1" thickBot="1">
      <c r="A161" s="48" t="s">
        <v>334</v>
      </c>
      <c r="B161" s="48" t="s">
        <v>335</v>
      </c>
      <c r="C161" s="97" t="s">
        <v>336</v>
      </c>
      <c r="D161" s="98"/>
      <c r="E161" s="98" t="s">
        <v>444</v>
      </c>
      <c r="F161" s="98" t="s">
        <v>444</v>
      </c>
      <c r="G161" s="98" t="s">
        <v>444</v>
      </c>
      <c r="H161" s="98" t="s">
        <v>444</v>
      </c>
      <c r="I161" s="98" t="s">
        <v>444</v>
      </c>
      <c r="J161" s="98" t="s">
        <v>444</v>
      </c>
      <c r="K161" s="98" t="s">
        <v>444</v>
      </c>
      <c r="L161" s="98" t="s">
        <v>444</v>
      </c>
      <c r="M161" s="98" t="s">
        <v>444</v>
      </c>
      <c r="N161" s="98" t="s">
        <v>444</v>
      </c>
      <c r="O161" s="98" t="s">
        <v>444</v>
      </c>
      <c r="P161" s="98" t="s">
        <v>444</v>
      </c>
      <c r="Q161" s="98" t="s">
        <v>444</v>
      </c>
      <c r="R161" s="98" t="s">
        <v>444</v>
      </c>
      <c r="S161" s="98" t="s">
        <v>444</v>
      </c>
      <c r="T161" s="98" t="s">
        <v>444</v>
      </c>
      <c r="U161" s="98" t="s">
        <v>444</v>
      </c>
      <c r="V161" s="98" t="s">
        <v>444</v>
      </c>
      <c r="W161" s="98" t="s">
        <v>444</v>
      </c>
      <c r="X161" s="98" t="s">
        <v>444</v>
      </c>
      <c r="Y161" s="98" t="s">
        <v>444</v>
      </c>
      <c r="Z161" s="98" t="s">
        <v>444</v>
      </c>
      <c r="AA161" s="98" t="s">
        <v>444</v>
      </c>
      <c r="AB161" s="98" t="s">
        <v>442</v>
      </c>
      <c r="AC161" s="98" t="s">
        <v>442</v>
      </c>
      <c r="AD161" s="98" t="s">
        <v>442</v>
      </c>
      <c r="AE161" s="54"/>
      <c r="AF161" s="98" t="s">
        <v>442</v>
      </c>
      <c r="AG161" s="98" t="s">
        <v>442</v>
      </c>
      <c r="AH161" s="98" t="s">
        <v>442</v>
      </c>
      <c r="AI161" s="98" t="s">
        <v>442</v>
      </c>
      <c r="AJ161" s="98" t="s">
        <v>442</v>
      </c>
      <c r="AK161" s="98" t="s">
        <v>442</v>
      </c>
      <c r="AL161" s="48" t="s">
        <v>49</v>
      </c>
    </row>
    <row r="162" spans="1:38" ht="26.25" customHeight="1" thickBot="1">
      <c r="A162" s="49" t="s">
        <v>334</v>
      </c>
      <c r="B162" s="49" t="s">
        <v>337</v>
      </c>
      <c r="C162" s="99" t="s">
        <v>338</v>
      </c>
      <c r="D162" s="100"/>
      <c r="E162" s="98" t="s">
        <v>444</v>
      </c>
      <c r="F162" s="98" t="s">
        <v>444</v>
      </c>
      <c r="G162" s="98" t="s">
        <v>444</v>
      </c>
      <c r="H162" s="98" t="s">
        <v>444</v>
      </c>
      <c r="I162" s="98" t="s">
        <v>444</v>
      </c>
      <c r="J162" s="98" t="s">
        <v>444</v>
      </c>
      <c r="K162" s="98" t="s">
        <v>444</v>
      </c>
      <c r="L162" s="98" t="s">
        <v>444</v>
      </c>
      <c r="M162" s="98" t="s">
        <v>444</v>
      </c>
      <c r="N162" s="98" t="s">
        <v>444</v>
      </c>
      <c r="O162" s="98" t="s">
        <v>444</v>
      </c>
      <c r="P162" s="98" t="s">
        <v>444</v>
      </c>
      <c r="Q162" s="98" t="s">
        <v>444</v>
      </c>
      <c r="R162" s="98" t="s">
        <v>444</v>
      </c>
      <c r="S162" s="98" t="s">
        <v>444</v>
      </c>
      <c r="T162" s="98" t="s">
        <v>444</v>
      </c>
      <c r="U162" s="98" t="s">
        <v>444</v>
      </c>
      <c r="V162" s="98" t="s">
        <v>444</v>
      </c>
      <c r="W162" s="98" t="s">
        <v>444</v>
      </c>
      <c r="X162" s="98" t="s">
        <v>444</v>
      </c>
      <c r="Y162" s="98" t="s">
        <v>444</v>
      </c>
      <c r="Z162" s="98" t="s">
        <v>444</v>
      </c>
      <c r="AA162" s="98" t="s">
        <v>444</v>
      </c>
      <c r="AB162" s="98" t="s">
        <v>442</v>
      </c>
      <c r="AC162" s="98" t="s">
        <v>442</v>
      </c>
      <c r="AD162" s="98" t="s">
        <v>442</v>
      </c>
      <c r="AE162" s="54"/>
      <c r="AF162" s="98" t="s">
        <v>442</v>
      </c>
      <c r="AG162" s="98" t="s">
        <v>442</v>
      </c>
      <c r="AH162" s="98" t="s">
        <v>442</v>
      </c>
      <c r="AI162" s="98" t="s">
        <v>442</v>
      </c>
      <c r="AJ162" s="98" t="s">
        <v>442</v>
      </c>
      <c r="AK162" s="98" t="s">
        <v>442</v>
      </c>
      <c r="AL162" s="49" t="s">
        <v>412</v>
      </c>
    </row>
    <row r="163" spans="1:38" ht="26.25" customHeight="1" thickBot="1">
      <c r="A163" s="50" t="s">
        <v>339</v>
      </c>
      <c r="B163" s="50" t="s">
        <v>340</v>
      </c>
      <c r="C163" s="101" t="s">
        <v>341</v>
      </c>
      <c r="D163" s="102"/>
      <c r="E163" s="102" t="s">
        <v>442</v>
      </c>
      <c r="F163" s="102" t="s">
        <v>442</v>
      </c>
      <c r="G163" s="102" t="s">
        <v>442</v>
      </c>
      <c r="H163" s="102" t="s">
        <v>442</v>
      </c>
      <c r="I163" s="102" t="s">
        <v>442</v>
      </c>
      <c r="J163" s="102" t="s">
        <v>442</v>
      </c>
      <c r="K163" s="102" t="s">
        <v>442</v>
      </c>
      <c r="L163" s="102" t="s">
        <v>442</v>
      </c>
      <c r="M163" s="102" t="s">
        <v>442</v>
      </c>
      <c r="N163" s="102" t="s">
        <v>442</v>
      </c>
      <c r="O163" s="102" t="s">
        <v>442</v>
      </c>
      <c r="P163" s="102" t="s">
        <v>442</v>
      </c>
      <c r="Q163" s="102" t="s">
        <v>442</v>
      </c>
      <c r="R163" s="102" t="s">
        <v>442</v>
      </c>
      <c r="S163" s="102" t="s">
        <v>442</v>
      </c>
      <c r="T163" s="102" t="s">
        <v>442</v>
      </c>
      <c r="U163" s="102" t="s">
        <v>442</v>
      </c>
      <c r="V163" s="102" t="s">
        <v>442</v>
      </c>
      <c r="W163" s="102" t="s">
        <v>442</v>
      </c>
      <c r="X163" s="102" t="s">
        <v>442</v>
      </c>
      <c r="Y163" s="102" t="s">
        <v>442</v>
      </c>
      <c r="Z163" s="102" t="s">
        <v>442</v>
      </c>
      <c r="AA163" s="102" t="s">
        <v>442</v>
      </c>
      <c r="AB163" s="102" t="s">
        <v>442</v>
      </c>
      <c r="AC163" s="102" t="s">
        <v>442</v>
      </c>
      <c r="AD163" s="102" t="s">
        <v>442</v>
      </c>
      <c r="AE163" s="54"/>
      <c r="AF163" s="102" t="s">
        <v>442</v>
      </c>
      <c r="AG163" s="102" t="s">
        <v>442</v>
      </c>
      <c r="AH163" s="102" t="s">
        <v>442</v>
      </c>
      <c r="AI163" s="102" t="s">
        <v>442</v>
      </c>
      <c r="AJ163" s="102" t="s">
        <v>442</v>
      </c>
      <c r="AK163" s="102" t="s">
        <v>442</v>
      </c>
      <c r="AL163" s="50" t="s">
        <v>412</v>
      </c>
    </row>
    <row r="164" spans="1:38" ht="26.25" customHeight="1" thickBot="1">
      <c r="A164" s="50" t="s">
        <v>339</v>
      </c>
      <c r="B164" s="50" t="s">
        <v>342</v>
      </c>
      <c r="C164" s="101" t="s">
        <v>343</v>
      </c>
      <c r="D164" s="102"/>
      <c r="E164" s="102">
        <v>0.28229900000000002</v>
      </c>
      <c r="F164" s="102">
        <v>0.8468969999999999</v>
      </c>
      <c r="G164" s="102">
        <v>5.6459799999999997E-2</v>
      </c>
      <c r="H164" s="102">
        <v>5.6459799999999997E-2</v>
      </c>
      <c r="I164" s="102">
        <v>4.00968414E-2</v>
      </c>
      <c r="J164" s="102">
        <v>4.9007250599999996E-2</v>
      </c>
      <c r="K164" s="102">
        <v>7.5738478199999987E-2</v>
      </c>
      <c r="L164" s="102">
        <v>3.6087157259999999E-3</v>
      </c>
      <c r="M164" s="102">
        <v>8.4689700000000006</v>
      </c>
      <c r="N164" s="102" t="s">
        <v>443</v>
      </c>
      <c r="O164" s="102" t="s">
        <v>443</v>
      </c>
      <c r="P164" s="102" t="s">
        <v>443</v>
      </c>
      <c r="Q164" s="102" t="s">
        <v>443</v>
      </c>
      <c r="R164" s="102" t="s">
        <v>443</v>
      </c>
      <c r="S164" s="102" t="s">
        <v>443</v>
      </c>
      <c r="T164" s="102" t="s">
        <v>443</v>
      </c>
      <c r="U164" s="102" t="s">
        <v>443</v>
      </c>
      <c r="V164" s="102" t="s">
        <v>443</v>
      </c>
      <c r="W164" s="102" t="s">
        <v>443</v>
      </c>
      <c r="X164" s="102" t="s">
        <v>443</v>
      </c>
      <c r="Y164" s="102" t="s">
        <v>443</v>
      </c>
      <c r="Z164" s="102" t="s">
        <v>443</v>
      </c>
      <c r="AA164" s="102" t="s">
        <v>443</v>
      </c>
      <c r="AB164" s="102" t="s">
        <v>443</v>
      </c>
      <c r="AC164" s="102" t="s">
        <v>443</v>
      </c>
      <c r="AD164" s="102" t="s">
        <v>443</v>
      </c>
      <c r="AE164" s="54"/>
      <c r="AF164" s="102" t="s">
        <v>442</v>
      </c>
      <c r="AG164" s="102" t="s">
        <v>442</v>
      </c>
      <c r="AH164" s="102" t="s">
        <v>442</v>
      </c>
      <c r="AI164" s="102" t="s">
        <v>442</v>
      </c>
      <c r="AJ164" s="102" t="s">
        <v>442</v>
      </c>
      <c r="AK164" s="102">
        <v>2822.99</v>
      </c>
      <c r="AL164" s="50" t="s">
        <v>344</v>
      </c>
    </row>
    <row r="165" spans="1:38" ht="26.25" customHeight="1" thickBot="1">
      <c r="A165" s="50" t="s">
        <v>339</v>
      </c>
      <c r="B165" s="50" t="s">
        <v>345</v>
      </c>
      <c r="C165" s="101" t="s">
        <v>346</v>
      </c>
      <c r="D165" s="102"/>
      <c r="E165" s="102" t="s">
        <v>444</v>
      </c>
      <c r="F165" s="102" t="s">
        <v>444</v>
      </c>
      <c r="G165" s="102" t="s">
        <v>444</v>
      </c>
      <c r="H165" s="102" t="s">
        <v>444</v>
      </c>
      <c r="I165" s="102" t="s">
        <v>444</v>
      </c>
      <c r="J165" s="102" t="s">
        <v>444</v>
      </c>
      <c r="K165" s="102" t="s">
        <v>444</v>
      </c>
      <c r="L165" s="102" t="s">
        <v>444</v>
      </c>
      <c r="M165" s="102" t="s">
        <v>444</v>
      </c>
      <c r="N165" s="102" t="s">
        <v>444</v>
      </c>
      <c r="O165" s="102" t="s">
        <v>444</v>
      </c>
      <c r="P165" s="102" t="s">
        <v>444</v>
      </c>
      <c r="Q165" s="102" t="s">
        <v>444</v>
      </c>
      <c r="R165" s="102" t="s">
        <v>444</v>
      </c>
      <c r="S165" s="102" t="s">
        <v>444</v>
      </c>
      <c r="T165" s="102" t="s">
        <v>444</v>
      </c>
      <c r="U165" s="102" t="s">
        <v>444</v>
      </c>
      <c r="V165" s="102" t="s">
        <v>444</v>
      </c>
      <c r="W165" s="102" t="s">
        <v>444</v>
      </c>
      <c r="X165" s="102" t="s">
        <v>444</v>
      </c>
      <c r="Y165" s="102" t="s">
        <v>444</v>
      </c>
      <c r="Z165" s="102" t="s">
        <v>444</v>
      </c>
      <c r="AA165" s="102" t="s">
        <v>444</v>
      </c>
      <c r="AB165" s="102" t="s">
        <v>444</v>
      </c>
      <c r="AC165" s="102" t="s">
        <v>444</v>
      </c>
      <c r="AD165" s="102" t="s">
        <v>444</v>
      </c>
      <c r="AE165" s="56"/>
      <c r="AF165" s="102" t="s">
        <v>442</v>
      </c>
      <c r="AG165" s="102" t="s">
        <v>442</v>
      </c>
      <c r="AH165" s="102" t="s">
        <v>442</v>
      </c>
      <c r="AI165" s="102" t="s">
        <v>442</v>
      </c>
      <c r="AJ165" s="102" t="s">
        <v>442</v>
      </c>
      <c r="AK165" s="102" t="s">
        <v>444</v>
      </c>
      <c r="AL165" s="50" t="s">
        <v>412</v>
      </c>
    </row>
    <row r="166" spans="1:38" ht="15" customHeight="1">
      <c r="D166" s="12"/>
      <c r="E166" s="12"/>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4"/>
      <c r="AG166" s="14"/>
      <c r="AH166" s="14"/>
      <c r="AI166" s="14"/>
      <c r="AJ166" s="14"/>
      <c r="AK166" s="14"/>
      <c r="AL166" s="18"/>
    </row>
    <row r="167" spans="1:38" s="113" customFormat="1" ht="52.5" customHeight="1">
      <c r="A167" s="270" t="s">
        <v>371</v>
      </c>
      <c r="B167" s="270"/>
      <c r="C167" s="270"/>
      <c r="D167" s="270"/>
      <c r="E167" s="270"/>
      <c r="F167" s="270"/>
      <c r="G167" s="270"/>
      <c r="H167" s="111"/>
      <c r="I167" s="112"/>
      <c r="J167" s="112"/>
      <c r="K167" s="112"/>
      <c r="L167" s="112"/>
      <c r="M167" s="112"/>
      <c r="N167" s="112"/>
      <c r="O167" s="112"/>
      <c r="P167" s="112"/>
      <c r="Q167" s="112"/>
      <c r="R167" s="112"/>
      <c r="S167" s="112"/>
      <c r="T167" s="112"/>
      <c r="U167" s="112"/>
      <c r="AC167" s="114"/>
      <c r="AD167" s="114"/>
      <c r="AG167" s="115"/>
      <c r="AH167" s="115"/>
      <c r="AI167" s="115"/>
      <c r="AJ167" s="115"/>
      <c r="AK167" s="115"/>
      <c r="AL167" s="115"/>
    </row>
    <row r="168" spans="1:38" s="116" customFormat="1" ht="63.75" customHeight="1">
      <c r="A168" s="270" t="s">
        <v>375</v>
      </c>
      <c r="B168" s="270"/>
      <c r="C168" s="270"/>
      <c r="D168" s="270"/>
      <c r="E168" s="270"/>
      <c r="F168" s="270"/>
      <c r="G168" s="270"/>
      <c r="H168" s="111"/>
      <c r="I168" s="112"/>
      <c r="J168"/>
      <c r="K168"/>
      <c r="L168"/>
      <c r="M168" s="112"/>
      <c r="N168" s="112"/>
      <c r="O168" s="112"/>
      <c r="P168" s="112"/>
      <c r="Q168" s="112"/>
      <c r="R168" s="112"/>
      <c r="S168" s="112"/>
      <c r="T168" s="112"/>
      <c r="U168" s="112"/>
    </row>
    <row r="169" spans="1:38" s="116" customFormat="1" ht="26.25" customHeight="1">
      <c r="A169" s="270" t="s">
        <v>372</v>
      </c>
      <c r="B169" s="270"/>
      <c r="C169" s="270"/>
      <c r="D169" s="270"/>
      <c r="E169" s="270"/>
      <c r="F169" s="270"/>
      <c r="G169" s="270"/>
      <c r="H169" s="111"/>
      <c r="I169" s="112"/>
      <c r="J169"/>
      <c r="K169"/>
      <c r="L169"/>
      <c r="M169" s="112"/>
      <c r="N169" s="112"/>
      <c r="O169" s="112"/>
      <c r="P169" s="112"/>
      <c r="Q169" s="112"/>
      <c r="R169" s="112"/>
      <c r="S169" s="112"/>
      <c r="T169" s="112"/>
      <c r="U169" s="112"/>
    </row>
    <row r="170" spans="1:38" s="113" customFormat="1" ht="26.25" customHeight="1">
      <c r="A170" s="270" t="s">
        <v>373</v>
      </c>
      <c r="B170" s="270"/>
      <c r="C170" s="270"/>
      <c r="D170" s="270"/>
      <c r="E170" s="270"/>
      <c r="F170" s="270"/>
      <c r="G170" s="270"/>
      <c r="H170" s="111"/>
      <c r="I170" s="112"/>
      <c r="J170"/>
      <c r="K170"/>
      <c r="L170"/>
      <c r="M170" s="112"/>
      <c r="N170" s="112"/>
      <c r="O170" s="112"/>
      <c r="P170" s="112"/>
      <c r="Q170" s="112"/>
      <c r="R170" s="112"/>
      <c r="S170" s="112"/>
      <c r="T170" s="112"/>
      <c r="U170" s="112"/>
      <c r="AC170" s="114"/>
      <c r="AD170" s="114"/>
      <c r="AG170" s="115"/>
      <c r="AH170" s="115"/>
      <c r="AI170" s="115"/>
      <c r="AJ170" s="115"/>
      <c r="AK170" s="115"/>
      <c r="AL170" s="115"/>
    </row>
    <row r="171" spans="1:38" s="116" customFormat="1" ht="52.5" customHeight="1">
      <c r="A171" s="270" t="s">
        <v>374</v>
      </c>
      <c r="B171" s="270"/>
      <c r="C171" s="270"/>
      <c r="D171" s="270"/>
      <c r="E171" s="270"/>
      <c r="F171" s="270"/>
      <c r="G171" s="270"/>
      <c r="H171" s="111"/>
      <c r="I171" s="112"/>
      <c r="J171"/>
      <c r="K171"/>
      <c r="L171"/>
      <c r="M171" s="112"/>
      <c r="N171" s="112"/>
      <c r="O171" s="112"/>
      <c r="P171" s="112"/>
      <c r="Q171" s="112"/>
      <c r="R171" s="112"/>
      <c r="S171" s="112"/>
      <c r="T171" s="112"/>
      <c r="U171" s="112"/>
    </row>
  </sheetData>
  <autoFilter ref="A10:AD150" xr:uid="{00000000-0009-0000-0000-000020000000}">
    <filterColumn colId="0">
      <filters blank="1">
        <filter val="A_PublicPower"/>
        <filter val="B_Industry"/>
        <filter val="D_Fugitive"/>
        <filter val="I_Offroad"/>
        <filter val="J_Waste"/>
        <filter val="NFR Aggregation for Gridding and LPS (GNFR)"/>
      </filters>
    </filterColumn>
    <filterColumn colId="1" showButton="0">
      <filters blank="1">
        <filter val="1A1a"/>
        <filter val="1A2a"/>
        <filter val="1A2b"/>
        <filter val="1A2gviii"/>
        <filter val="1B1a"/>
        <filter val="1B1b"/>
        <filter val="1B1c"/>
        <filter val="2A1"/>
        <filter val="2C1"/>
        <filter val="2C2"/>
        <filter val="5C1biii"/>
        <filter val="NATIONAL TOTAL"/>
        <filter val="NFR Code"/>
      </filters>
    </filterColumn>
    <filterColumn colId="2" showButton="0"/>
    <filterColumn colId="4" showButton="0"/>
    <filterColumn colId="5" showButton="0"/>
    <filterColumn colId="6" showButton="0"/>
    <filterColumn colId="8" showButton="0"/>
    <filterColumn colId="9" showButton="0"/>
    <filterColumn colId="10" showButton="0"/>
    <filterColumn colId="13" showButton="0"/>
    <filterColumn colId="14" showButton="0"/>
    <filterColumn colId="16" showButton="0"/>
    <filterColumn colId="17" showButton="0"/>
    <filterColumn colId="18" showButton="0"/>
    <filterColumn colId="19" showButton="0"/>
    <filterColumn colId="20" showButton="0"/>
    <filterColumn colId="22" showButton="0"/>
    <filterColumn colId="23" showButton="0"/>
    <filterColumn colId="24" showButton="0"/>
    <filterColumn colId="25" showButton="0"/>
    <filterColumn colId="26" showButton="0"/>
    <filterColumn colId="27" showButton="0"/>
    <filterColumn colId="28" showButton="0"/>
  </autoFilter>
  <mergeCells count="15">
    <mergeCell ref="A169:G169"/>
    <mergeCell ref="A170:G170"/>
    <mergeCell ref="A171:G171"/>
    <mergeCell ref="Q10:V11"/>
    <mergeCell ref="W10:AD10"/>
    <mergeCell ref="AF10:AL11"/>
    <mergeCell ref="X11:AB11"/>
    <mergeCell ref="A167:G167"/>
    <mergeCell ref="A168:G168"/>
    <mergeCell ref="A10:A12"/>
    <mergeCell ref="B10:D12"/>
    <mergeCell ref="E10:H11"/>
    <mergeCell ref="I10:L11"/>
    <mergeCell ref="M10:M11"/>
    <mergeCell ref="N10:P11"/>
  </mergeCells>
  <pageMargins left="0.7" right="0.7" top="0.75" bottom="0.75" header="0.3" footer="0.3"/>
  <ignoredErrors>
    <ignoredError sqref="E16 E138:E140 AF16:AK16 AF22:AK22 AF35:AK35 AF37:AK38 AF45:AK46 AF40 AF42 AI42 AF49:AK51 AF54:AK54 AF59:AJ59 AF63:AK67 AF71:AK71 AF68:AJ68 AF69:AJ69 AK70 AF75:AK75 AF77:AJ77 AF79:AK81 AF88:AK90 AF96:AK97 AK94 AF114:AK115 AK98 AK106 AK111 AF117:AK118 AF120:AK120 AF122:AK124 AF127:AK130 AF132:AK135 E141:AD141 E153:AD155 E94 E71 E75 E49:E50 E35 AF93:AJ93 E98 E103 AK103 AG15 AI15:AK15 E22 E37:E38 E45:E46 AH40:AI40 E54 AF52:AJ52 AF55:AJ55 E63 E66:E69 E79 E81 AF92:AK92 AF91:AJ91 E96 E106 E111 E114:E115 E117:E118 E120 E122:E124 E127:E130 E132:E133 AF138:AK140 AF136:AJ136 AF137:AJ137" unlockedFormula="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filterMode="1"/>
  <dimension ref="A1:AL171"/>
  <sheetViews>
    <sheetView zoomScale="80" zoomScaleNormal="80" workbookViewId="0">
      <selection activeCell="E141" sqref="E141"/>
    </sheetView>
  </sheetViews>
  <sheetFormatPr defaultColWidth="8.85546875" defaultRowHeight="12.75"/>
  <cols>
    <col min="1" max="2" width="21.42578125" style="1" customWidth="1"/>
    <col min="3" max="3" width="46.42578125" style="15" customWidth="1"/>
    <col min="4" max="4" width="7.140625" style="1" customWidth="1"/>
    <col min="5" max="7" width="8.5703125" style="1" customWidth="1"/>
    <col min="8" max="9" width="8.5703125" style="1" hidden="1" customWidth="1"/>
    <col min="10" max="10" width="8.5703125" style="1" customWidth="1"/>
    <col min="11" max="13" width="8.5703125" style="1" hidden="1" customWidth="1"/>
    <col min="14" max="14" width="8.5703125" style="1" customWidth="1"/>
    <col min="15" max="15" width="13.42578125" style="1" customWidth="1"/>
    <col min="16" max="16" width="8.5703125" style="1" customWidth="1"/>
    <col min="17" max="24" width="8.5703125" style="1" hidden="1" customWidth="1"/>
    <col min="25" max="25" width="11.5703125" style="1" hidden="1" customWidth="1"/>
    <col min="26" max="30" width="8.5703125" style="1" hidden="1" customWidth="1"/>
    <col min="31" max="31" width="2.140625" style="1" customWidth="1"/>
    <col min="32" max="33" width="10.85546875" style="1" customWidth="1"/>
    <col min="34" max="34" width="11.140625" style="1" customWidth="1"/>
    <col min="35" max="35" width="10.140625" style="1" customWidth="1"/>
    <col min="36" max="36" width="8.5703125" style="1" customWidth="1"/>
    <col min="37" max="37" width="9.5703125" style="1" customWidth="1"/>
    <col min="38" max="38" width="25.7109375" style="1" customWidth="1"/>
    <col min="39" max="16384" width="8.85546875" style="1"/>
  </cols>
  <sheetData>
    <row r="1" spans="1:38" ht="22.5" customHeight="1">
      <c r="A1" s="23" t="s">
        <v>362</v>
      </c>
      <c r="B1" s="24"/>
      <c r="C1" s="25"/>
    </row>
    <row r="2" spans="1:38">
      <c r="A2" s="26" t="s">
        <v>361</v>
      </c>
      <c r="B2" s="24"/>
      <c r="C2" s="25"/>
    </row>
    <row r="3" spans="1:38">
      <c r="B3" s="24"/>
      <c r="C3" s="25"/>
      <c r="F3" s="24"/>
      <c r="R3" s="2"/>
      <c r="S3" s="2"/>
      <c r="T3" s="2"/>
      <c r="U3" s="2"/>
      <c r="V3" s="2"/>
    </row>
    <row r="4" spans="1:38">
      <c r="A4" s="26" t="s">
        <v>0</v>
      </c>
      <c r="B4" s="17" t="s">
        <v>428</v>
      </c>
      <c r="C4" s="27" t="s">
        <v>1</v>
      </c>
      <c r="R4" s="2"/>
      <c r="S4" s="2"/>
      <c r="T4" s="2"/>
      <c r="U4" s="2"/>
      <c r="V4" s="2"/>
    </row>
    <row r="5" spans="1:38">
      <c r="A5" s="26" t="s">
        <v>2</v>
      </c>
      <c r="B5" s="185" t="s">
        <v>451</v>
      </c>
      <c r="C5" s="27" t="s">
        <v>3</v>
      </c>
      <c r="R5" s="2"/>
      <c r="S5" s="2"/>
      <c r="T5" s="2"/>
      <c r="U5" s="2"/>
      <c r="V5" s="2"/>
    </row>
    <row r="6" spans="1:38">
      <c r="A6" s="26" t="s">
        <v>4</v>
      </c>
      <c r="B6" s="17">
        <v>2019</v>
      </c>
      <c r="C6" s="27" t="s">
        <v>5</v>
      </c>
      <c r="R6" s="28"/>
      <c r="S6" s="28"/>
      <c r="T6" s="28"/>
      <c r="U6" s="28"/>
      <c r="V6" s="28"/>
    </row>
    <row r="7" spans="1:38">
      <c r="A7" s="26" t="s">
        <v>6</v>
      </c>
      <c r="B7" s="17" t="s">
        <v>450</v>
      </c>
      <c r="C7" s="27" t="s">
        <v>7</v>
      </c>
      <c r="R7" s="2"/>
      <c r="S7" s="2"/>
      <c r="T7" s="2"/>
      <c r="U7" s="2"/>
      <c r="V7" s="2"/>
    </row>
    <row r="8" spans="1:38">
      <c r="A8" s="6"/>
      <c r="B8" s="24"/>
      <c r="C8" s="25"/>
      <c r="R8" s="2"/>
      <c r="S8" s="2"/>
      <c r="T8" s="2"/>
      <c r="U8" s="2"/>
      <c r="V8" s="2"/>
      <c r="AF8" s="28"/>
    </row>
    <row r="9" spans="1:38" ht="13.5" thickBot="1">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c r="A10" s="271" t="str">
        <f>B4&amp;": "&amp;B5&amp;": "&amp;B6</f>
        <v>MK: 04.03.2024: 2019</v>
      </c>
      <c r="B10" s="273" t="s">
        <v>8</v>
      </c>
      <c r="C10" s="274"/>
      <c r="D10" s="275"/>
      <c r="E10" s="261" t="s">
        <v>9</v>
      </c>
      <c r="F10" s="262"/>
      <c r="G10" s="262"/>
      <c r="H10" s="263"/>
      <c r="I10" s="261" t="s">
        <v>10</v>
      </c>
      <c r="J10" s="262"/>
      <c r="K10" s="262"/>
      <c r="L10" s="263"/>
      <c r="M10" s="279" t="s">
        <v>11</v>
      </c>
      <c r="N10" s="261" t="s">
        <v>12</v>
      </c>
      <c r="O10" s="262"/>
      <c r="P10" s="263"/>
      <c r="Q10" s="261" t="s">
        <v>13</v>
      </c>
      <c r="R10" s="262"/>
      <c r="S10" s="262"/>
      <c r="T10" s="262"/>
      <c r="U10" s="262"/>
      <c r="V10" s="263"/>
      <c r="W10" s="261" t="s">
        <v>366</v>
      </c>
      <c r="X10" s="262"/>
      <c r="Y10" s="262"/>
      <c r="Z10" s="262"/>
      <c r="AA10" s="262"/>
      <c r="AB10" s="262"/>
      <c r="AC10" s="262"/>
      <c r="AD10" s="263"/>
      <c r="AE10" s="33"/>
      <c r="AF10" s="261" t="s">
        <v>383</v>
      </c>
      <c r="AG10" s="262"/>
      <c r="AH10" s="262"/>
      <c r="AI10" s="262"/>
      <c r="AJ10" s="262"/>
      <c r="AK10" s="262"/>
      <c r="AL10" s="263"/>
    </row>
    <row r="11" spans="1:38" ht="15" customHeight="1" thickBot="1">
      <c r="A11" s="272"/>
      <c r="B11" s="276"/>
      <c r="C11" s="277"/>
      <c r="D11" s="278"/>
      <c r="E11" s="264"/>
      <c r="F11" s="265"/>
      <c r="G11" s="265"/>
      <c r="H11" s="266"/>
      <c r="I11" s="264"/>
      <c r="J11" s="265"/>
      <c r="K11" s="265"/>
      <c r="L11" s="266"/>
      <c r="M11" s="280"/>
      <c r="N11" s="264"/>
      <c r="O11" s="265"/>
      <c r="P11" s="266"/>
      <c r="Q11" s="264"/>
      <c r="R11" s="265"/>
      <c r="S11" s="265"/>
      <c r="T11" s="265"/>
      <c r="U11" s="265"/>
      <c r="V11" s="266"/>
      <c r="W11" s="108"/>
      <c r="X11" s="267" t="s">
        <v>31</v>
      </c>
      <c r="Y11" s="268"/>
      <c r="Z11" s="268"/>
      <c r="AA11" s="268"/>
      <c r="AB11" s="269"/>
      <c r="AC11" s="109"/>
      <c r="AD11" s="110"/>
      <c r="AE11" s="34"/>
      <c r="AF11" s="264"/>
      <c r="AG11" s="265"/>
      <c r="AH11" s="265"/>
      <c r="AI11" s="265"/>
      <c r="AJ11" s="265"/>
      <c r="AK11" s="265"/>
      <c r="AL11" s="266"/>
    </row>
    <row r="12" spans="1:38" ht="51.75" thickBot="1">
      <c r="A12" s="272"/>
      <c r="B12" s="276"/>
      <c r="C12" s="277"/>
      <c r="D12" s="278"/>
      <c r="E12" s="104" t="s">
        <v>384</v>
      </c>
      <c r="F12" s="104" t="s">
        <v>14</v>
      </c>
      <c r="G12" s="104" t="s">
        <v>15</v>
      </c>
      <c r="H12" s="104" t="s">
        <v>16</v>
      </c>
      <c r="I12" s="104" t="s">
        <v>17</v>
      </c>
      <c r="J12" s="105" t="s">
        <v>18</v>
      </c>
      <c r="K12" s="105" t="s">
        <v>19</v>
      </c>
      <c r="L12" s="106" t="s">
        <v>394</v>
      </c>
      <c r="M12" s="104" t="s">
        <v>20</v>
      </c>
      <c r="N12" s="105" t="s">
        <v>21</v>
      </c>
      <c r="O12" s="105" t="s">
        <v>22</v>
      </c>
      <c r="P12" s="105" t="s">
        <v>23</v>
      </c>
      <c r="Q12" s="105" t="s">
        <v>24</v>
      </c>
      <c r="R12" s="105" t="s">
        <v>25</v>
      </c>
      <c r="S12" s="105" t="s">
        <v>26</v>
      </c>
      <c r="T12" s="105" t="s">
        <v>27</v>
      </c>
      <c r="U12" s="105" t="s">
        <v>28</v>
      </c>
      <c r="V12" s="105" t="s">
        <v>29</v>
      </c>
      <c r="W12" s="104" t="s">
        <v>30</v>
      </c>
      <c r="X12" s="104" t="s">
        <v>395</v>
      </c>
      <c r="Y12" s="104" t="s">
        <v>396</v>
      </c>
      <c r="Z12" s="104" t="s">
        <v>397</v>
      </c>
      <c r="AA12" s="104" t="s">
        <v>398</v>
      </c>
      <c r="AB12" s="104" t="s">
        <v>41</v>
      </c>
      <c r="AC12" s="105" t="s">
        <v>32</v>
      </c>
      <c r="AD12" s="105" t="s">
        <v>33</v>
      </c>
      <c r="AE12" s="35"/>
      <c r="AF12" s="104" t="s">
        <v>34</v>
      </c>
      <c r="AG12" s="104" t="s">
        <v>35</v>
      </c>
      <c r="AH12" s="104" t="s">
        <v>36</v>
      </c>
      <c r="AI12" s="104" t="s">
        <v>37</v>
      </c>
      <c r="AJ12" s="104" t="s">
        <v>38</v>
      </c>
      <c r="AK12" s="104" t="s">
        <v>39</v>
      </c>
      <c r="AL12" s="107" t="s">
        <v>40</v>
      </c>
    </row>
    <row r="13" spans="1:38" ht="24.75" thickBot="1">
      <c r="A13" s="36" t="s">
        <v>42</v>
      </c>
      <c r="B13" s="36" t="s">
        <v>43</v>
      </c>
      <c r="C13" s="37" t="s">
        <v>427</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ht="13.5" thickBot="1">
      <c r="A14" s="60" t="s">
        <v>50</v>
      </c>
      <c r="B14" s="60" t="s">
        <v>51</v>
      </c>
      <c r="C14" s="61" t="s">
        <v>52</v>
      </c>
      <c r="D14" s="62"/>
      <c r="E14" s="62">
        <v>5.6839066360373094</v>
      </c>
      <c r="F14" s="62">
        <v>7.5749241745056664E-2</v>
      </c>
      <c r="G14" s="62">
        <v>108.03496309913599</v>
      </c>
      <c r="H14" s="62" t="s">
        <v>443</v>
      </c>
      <c r="I14" s="62">
        <v>1.0333991145161858</v>
      </c>
      <c r="J14" s="62">
        <v>2.5512040639618334</v>
      </c>
      <c r="K14" s="62">
        <v>3.7783655124498035</v>
      </c>
      <c r="L14" s="62">
        <v>1.7522275558681941E-2</v>
      </c>
      <c r="M14" s="62">
        <v>1.8028739921032422</v>
      </c>
      <c r="N14" s="62">
        <v>0.56689707527361011</v>
      </c>
      <c r="O14" s="62">
        <v>6.8476437629775011E-2</v>
      </c>
      <c r="P14" s="62">
        <v>0.11005548845777703</v>
      </c>
      <c r="Q14" s="62">
        <v>0.54117266356458726</v>
      </c>
      <c r="R14" s="62">
        <v>0.34376773669195004</v>
      </c>
      <c r="S14" s="62">
        <v>4.123002711706001E-2</v>
      </c>
      <c r="T14" s="62">
        <v>0.53964637738292498</v>
      </c>
      <c r="U14" s="62">
        <v>1.6927685483998611</v>
      </c>
      <c r="V14" s="62">
        <v>0.39103090258925011</v>
      </c>
      <c r="W14" s="62">
        <v>0.37796681519250308</v>
      </c>
      <c r="X14" s="62">
        <v>5.3811541019261248E-5</v>
      </c>
      <c r="Y14" s="62">
        <v>1.4006456090275507E-3</v>
      </c>
      <c r="Z14" s="62">
        <v>1.0999769296355507E-3</v>
      </c>
      <c r="AA14" s="62">
        <v>9.0640051766970606E-5</v>
      </c>
      <c r="AB14" s="62">
        <v>2.6450741314493331E-3</v>
      </c>
      <c r="AC14" s="62">
        <v>2.5181001899080002E-4</v>
      </c>
      <c r="AD14" s="157">
        <v>1.240258302492E-4</v>
      </c>
      <c r="AE14" s="158"/>
      <c r="AF14" s="159">
        <v>686.59363099999996</v>
      </c>
      <c r="AG14" s="62">
        <v>37583.584924000003</v>
      </c>
      <c r="AH14" s="62">
        <v>8289.6375000602584</v>
      </c>
      <c r="AI14" s="62" t="s">
        <v>443</v>
      </c>
      <c r="AJ14" s="62" t="s">
        <v>443</v>
      </c>
      <c r="AK14" s="62" t="s">
        <v>443</v>
      </c>
      <c r="AL14" s="40" t="s">
        <v>49</v>
      </c>
    </row>
    <row r="15" spans="1:38" ht="13.5" hidden="1" thickBot="1">
      <c r="A15" s="60" t="s">
        <v>53</v>
      </c>
      <c r="B15" s="60" t="s">
        <v>54</v>
      </c>
      <c r="C15" s="61" t="s">
        <v>55</v>
      </c>
      <c r="D15" s="62"/>
      <c r="E15" s="62" t="s">
        <v>442</v>
      </c>
      <c r="F15" s="62" t="s">
        <v>442</v>
      </c>
      <c r="G15" s="62" t="s">
        <v>442</v>
      </c>
      <c r="H15" s="62" t="s">
        <v>442</v>
      </c>
      <c r="I15" s="62" t="s">
        <v>442</v>
      </c>
      <c r="J15" s="62" t="s">
        <v>442</v>
      </c>
      <c r="K15" s="62" t="s">
        <v>442</v>
      </c>
      <c r="L15" s="62" t="s">
        <v>442</v>
      </c>
      <c r="M15" s="62" t="s">
        <v>442</v>
      </c>
      <c r="N15" s="62" t="s">
        <v>442</v>
      </c>
      <c r="O15" s="62" t="s">
        <v>442</v>
      </c>
      <c r="P15" s="62" t="s">
        <v>442</v>
      </c>
      <c r="Q15" s="62" t="s">
        <v>442</v>
      </c>
      <c r="R15" s="62" t="s">
        <v>442</v>
      </c>
      <c r="S15" s="62" t="s">
        <v>442</v>
      </c>
      <c r="T15" s="62" t="s">
        <v>442</v>
      </c>
      <c r="U15" s="62" t="s">
        <v>442</v>
      </c>
      <c r="V15" s="62" t="s">
        <v>442</v>
      </c>
      <c r="W15" s="62" t="s">
        <v>442</v>
      </c>
      <c r="X15" s="62" t="s">
        <v>442</v>
      </c>
      <c r="Y15" s="62" t="s">
        <v>442</v>
      </c>
      <c r="Z15" s="62" t="s">
        <v>442</v>
      </c>
      <c r="AA15" s="62" t="s">
        <v>442</v>
      </c>
      <c r="AB15" s="62" t="s">
        <v>442</v>
      </c>
      <c r="AC15" s="62" t="s">
        <v>442</v>
      </c>
      <c r="AD15" s="157" t="s">
        <v>442</v>
      </c>
      <c r="AE15" s="158"/>
      <c r="AF15" s="62" t="s">
        <v>442</v>
      </c>
      <c r="AG15" s="62" t="s">
        <v>442</v>
      </c>
      <c r="AH15" s="62" t="s">
        <v>442</v>
      </c>
      <c r="AI15" s="62" t="s">
        <v>442</v>
      </c>
      <c r="AJ15" s="62" t="s">
        <v>442</v>
      </c>
      <c r="AK15" s="62" t="s">
        <v>442</v>
      </c>
      <c r="AL15" s="40" t="s">
        <v>49</v>
      </c>
    </row>
    <row r="16" spans="1:38" ht="13.5" hidden="1" thickBot="1">
      <c r="A16" s="60" t="s">
        <v>53</v>
      </c>
      <c r="B16" s="60" t="s">
        <v>56</v>
      </c>
      <c r="C16" s="61" t="s">
        <v>57</v>
      </c>
      <c r="D16" s="62"/>
      <c r="E16" s="157" t="s">
        <v>442</v>
      </c>
      <c r="F16" s="157" t="s">
        <v>442</v>
      </c>
      <c r="G16" s="157" t="s">
        <v>442</v>
      </c>
      <c r="H16" s="157" t="s">
        <v>442</v>
      </c>
      <c r="I16" s="157" t="s">
        <v>442</v>
      </c>
      <c r="J16" s="157" t="s">
        <v>442</v>
      </c>
      <c r="K16" s="157" t="s">
        <v>442</v>
      </c>
      <c r="L16" s="157" t="s">
        <v>442</v>
      </c>
      <c r="M16" s="157" t="s">
        <v>442</v>
      </c>
      <c r="N16" s="157" t="s">
        <v>442</v>
      </c>
      <c r="O16" s="157" t="s">
        <v>442</v>
      </c>
      <c r="P16" s="157" t="s">
        <v>442</v>
      </c>
      <c r="Q16" s="157" t="s">
        <v>442</v>
      </c>
      <c r="R16" s="157" t="s">
        <v>442</v>
      </c>
      <c r="S16" s="157" t="s">
        <v>442</v>
      </c>
      <c r="T16" s="157" t="s">
        <v>442</v>
      </c>
      <c r="U16" s="157" t="s">
        <v>442</v>
      </c>
      <c r="V16" s="157" t="s">
        <v>442</v>
      </c>
      <c r="W16" s="157" t="s">
        <v>442</v>
      </c>
      <c r="X16" s="157" t="s">
        <v>442</v>
      </c>
      <c r="Y16" s="157" t="s">
        <v>442</v>
      </c>
      <c r="Z16" s="157" t="s">
        <v>442</v>
      </c>
      <c r="AA16" s="157" t="s">
        <v>442</v>
      </c>
      <c r="AB16" s="157" t="s">
        <v>442</v>
      </c>
      <c r="AC16" s="157" t="s">
        <v>442</v>
      </c>
      <c r="AD16" s="157" t="s">
        <v>442</v>
      </c>
      <c r="AE16" s="158"/>
      <c r="AF16" s="159" t="s">
        <v>442</v>
      </c>
      <c r="AG16" s="62" t="s">
        <v>442</v>
      </c>
      <c r="AH16" s="62" t="s">
        <v>442</v>
      </c>
      <c r="AI16" s="62" t="s">
        <v>442</v>
      </c>
      <c r="AJ16" s="62" t="s">
        <v>442</v>
      </c>
      <c r="AK16" s="62" t="s">
        <v>442</v>
      </c>
      <c r="AL16" s="40" t="s">
        <v>49</v>
      </c>
    </row>
    <row r="17" spans="1:38" ht="24.75" thickBot="1">
      <c r="A17" s="60" t="s">
        <v>53</v>
      </c>
      <c r="B17" s="60" t="s">
        <v>58</v>
      </c>
      <c r="C17" s="61" t="s">
        <v>59</v>
      </c>
      <c r="D17" s="62"/>
      <c r="E17" s="62">
        <v>1.4184810215169357</v>
      </c>
      <c r="F17" s="62">
        <v>0.5008988630637855</v>
      </c>
      <c r="G17" s="62">
        <v>4.3687880337041838</v>
      </c>
      <c r="H17" s="62">
        <v>1.1483891796000001E-4</v>
      </c>
      <c r="I17" s="62">
        <v>0.5524911947876141</v>
      </c>
      <c r="J17" s="62">
        <v>0.59598061935339031</v>
      </c>
      <c r="K17" s="62">
        <v>0.63025232314106061</v>
      </c>
      <c r="L17" s="62">
        <v>4.8133364821020881E-2</v>
      </c>
      <c r="M17" s="62">
        <v>4.6158946940848953</v>
      </c>
      <c r="N17" s="62">
        <v>0.64590837699613823</v>
      </c>
      <c r="O17" s="62">
        <v>9.8913609728946972E-3</v>
      </c>
      <c r="P17" s="62">
        <v>3.8588023946782957E-2</v>
      </c>
      <c r="Q17" s="62">
        <v>1.934038245437E-2</v>
      </c>
      <c r="R17" s="62">
        <v>6.7215968306124516E-2</v>
      </c>
      <c r="S17" s="62">
        <v>8.4800583338918628E-2</v>
      </c>
      <c r="T17" s="62">
        <v>6.2614601818426541E-2</v>
      </c>
      <c r="U17" s="62">
        <v>8.8509767929859876E-3</v>
      </c>
      <c r="V17" s="62">
        <v>1.0386486255369811</v>
      </c>
      <c r="W17" s="62">
        <v>0.98589358628555668</v>
      </c>
      <c r="X17" s="62">
        <v>0.22126502106171228</v>
      </c>
      <c r="Y17" s="62">
        <v>0.29923438477314857</v>
      </c>
      <c r="Z17" s="62">
        <v>0.1159416974585902</v>
      </c>
      <c r="AA17" s="62">
        <v>9.0685097831955594E-2</v>
      </c>
      <c r="AB17" s="62">
        <v>0.72712620112540671</v>
      </c>
      <c r="AC17" s="62">
        <v>3.4546558146047986E-3</v>
      </c>
      <c r="AD17" s="157">
        <v>0.81604970150689093</v>
      </c>
      <c r="AE17" s="158"/>
      <c r="AF17" s="159" t="s">
        <v>443</v>
      </c>
      <c r="AG17" s="62">
        <v>4800.2585856529004</v>
      </c>
      <c r="AH17" s="62">
        <v>912.34637679599996</v>
      </c>
      <c r="AI17" s="62">
        <v>95.699098300000003</v>
      </c>
      <c r="AJ17" s="62" t="s">
        <v>443</v>
      </c>
      <c r="AK17" s="62" t="s">
        <v>443</v>
      </c>
      <c r="AL17" s="40" t="s">
        <v>49</v>
      </c>
    </row>
    <row r="18" spans="1:38" ht="24.75" thickBot="1">
      <c r="A18" s="60" t="s">
        <v>53</v>
      </c>
      <c r="B18" s="60" t="s">
        <v>60</v>
      </c>
      <c r="C18" s="61" t="s">
        <v>61</v>
      </c>
      <c r="D18" s="62"/>
      <c r="E18" s="62">
        <v>2.4596750722500001E-2</v>
      </c>
      <c r="F18" s="62">
        <v>1.1986720625E-3</v>
      </c>
      <c r="G18" s="62">
        <v>2.2535034775000001E-3</v>
      </c>
      <c r="H18" s="62" t="s">
        <v>443</v>
      </c>
      <c r="I18" s="62">
        <v>9.589376500000001E-4</v>
      </c>
      <c r="J18" s="62">
        <v>9.589376500000001E-4</v>
      </c>
      <c r="K18" s="62">
        <v>9.589376500000001E-4</v>
      </c>
      <c r="L18" s="62">
        <v>5.3700508400000011E-4</v>
      </c>
      <c r="M18" s="62">
        <v>3.1644942449999998E-3</v>
      </c>
      <c r="N18" s="62">
        <v>3.8357506000000001E-6</v>
      </c>
      <c r="O18" s="62">
        <v>2.8768129499999998E-7</v>
      </c>
      <c r="P18" s="62">
        <v>5.7536259000000006E-6</v>
      </c>
      <c r="Q18" s="62">
        <v>1.4384064750000002E-6</v>
      </c>
      <c r="R18" s="62">
        <v>9.5893765000000008E-6</v>
      </c>
      <c r="S18" s="62">
        <v>1.0548314149999999E-5</v>
      </c>
      <c r="T18" s="62">
        <v>3.8357506000000002E-7</v>
      </c>
      <c r="U18" s="62">
        <v>5.2741570749999997E-6</v>
      </c>
      <c r="V18" s="62">
        <v>1.3904595925000002E-3</v>
      </c>
      <c r="W18" s="62">
        <v>6.71256355E-5</v>
      </c>
      <c r="X18" s="62">
        <v>9.1099076749999995E-5</v>
      </c>
      <c r="Y18" s="62">
        <v>7.1920323749999999E-4</v>
      </c>
      <c r="Z18" s="62">
        <v>8.1509700249999989E-5</v>
      </c>
      <c r="AA18" s="62">
        <v>7.1920323749999996E-5</v>
      </c>
      <c r="AB18" s="62">
        <v>9.6373233824999997E-4</v>
      </c>
      <c r="AC18" s="62" t="s">
        <v>443</v>
      </c>
      <c r="AD18" s="157" t="s">
        <v>443</v>
      </c>
      <c r="AE18" s="158"/>
      <c r="AF18" s="159">
        <v>47.946882500000001</v>
      </c>
      <c r="AG18" s="62" t="s">
        <v>443</v>
      </c>
      <c r="AH18" s="62" t="s">
        <v>443</v>
      </c>
      <c r="AI18" s="62" t="s">
        <v>443</v>
      </c>
      <c r="AJ18" s="62" t="s">
        <v>443</v>
      </c>
      <c r="AK18" s="62" t="s">
        <v>443</v>
      </c>
      <c r="AL18" s="40" t="s">
        <v>49</v>
      </c>
    </row>
    <row r="19" spans="1:38" ht="24.75" hidden="1" thickBot="1">
      <c r="A19" s="60" t="s">
        <v>53</v>
      </c>
      <c r="B19" s="60" t="s">
        <v>62</v>
      </c>
      <c r="C19" s="61" t="s">
        <v>63</v>
      </c>
      <c r="D19" s="62"/>
      <c r="E19" s="62">
        <v>4.7953768321992003E-2</v>
      </c>
      <c r="F19" s="62">
        <v>3.9009513759840002E-3</v>
      </c>
      <c r="G19" s="62">
        <v>3.9548679408873601E-3</v>
      </c>
      <c r="H19" s="62" t="s">
        <v>443</v>
      </c>
      <c r="I19" s="62">
        <v>1.7950971227942397E-3</v>
      </c>
      <c r="J19" s="62">
        <v>1.7967937577942398E-3</v>
      </c>
      <c r="K19" s="62">
        <v>1.8007525727942399E-3</v>
      </c>
      <c r="L19" s="62">
        <v>9.5387101771176946E-4</v>
      </c>
      <c r="M19" s="62">
        <v>7.8882754756319992E-3</v>
      </c>
      <c r="N19" s="62">
        <v>2.2700968250687997E-5</v>
      </c>
      <c r="O19" s="62">
        <v>7.9148309921472006E-6</v>
      </c>
      <c r="P19" s="62">
        <v>4.9169533528319997E-5</v>
      </c>
      <c r="Q19" s="62">
        <v>9.7997280708000014E-6</v>
      </c>
      <c r="R19" s="62">
        <v>3.0541281779903994E-5</v>
      </c>
      <c r="S19" s="62">
        <v>2.1837679715980794E-5</v>
      </c>
      <c r="T19" s="62">
        <v>2.7313323959039996E-6</v>
      </c>
      <c r="U19" s="62">
        <v>1.3588888107263997E-5</v>
      </c>
      <c r="V19" s="62">
        <v>2.7487615485638395E-3</v>
      </c>
      <c r="W19" s="62">
        <v>2.1019015799615996E-4</v>
      </c>
      <c r="X19" s="62">
        <v>1.633826129841177E-4</v>
      </c>
      <c r="Y19" s="62">
        <v>1.254062627269363E-3</v>
      </c>
      <c r="Z19" s="62">
        <v>1.4398485770906878E-4</v>
      </c>
      <c r="AA19" s="62">
        <v>1.2682047177617665E-4</v>
      </c>
      <c r="AB19" s="62">
        <v>1.6684564947387259E-3</v>
      </c>
      <c r="AC19" s="62">
        <v>2.8277250000000001E-6</v>
      </c>
      <c r="AD19" s="157">
        <v>3.3932699999999994E-8</v>
      </c>
      <c r="AE19" s="158"/>
      <c r="AF19" s="159">
        <v>82.98700199999999</v>
      </c>
      <c r="AG19" s="62" t="s">
        <v>443</v>
      </c>
      <c r="AH19" s="62">
        <v>72.026644607999998</v>
      </c>
      <c r="AI19" s="62">
        <v>0.56554499999999996</v>
      </c>
      <c r="AJ19" s="62" t="s">
        <v>443</v>
      </c>
      <c r="AK19" s="62" t="s">
        <v>443</v>
      </c>
      <c r="AL19" s="40" t="s">
        <v>49</v>
      </c>
    </row>
    <row r="20" spans="1:38" ht="24.75" hidden="1" thickBot="1">
      <c r="A20" s="60" t="s">
        <v>53</v>
      </c>
      <c r="B20" s="60" t="s">
        <v>64</v>
      </c>
      <c r="C20" s="61" t="s">
        <v>65</v>
      </c>
      <c r="D20" s="62"/>
      <c r="E20" s="62">
        <v>1.2218697767516122E-2</v>
      </c>
      <c r="F20" s="62">
        <v>1.9463341267604553E-3</v>
      </c>
      <c r="G20" s="62">
        <v>1.0102137767662299E-3</v>
      </c>
      <c r="H20" s="62">
        <v>3.9634529006258211E-6</v>
      </c>
      <c r="I20" s="62">
        <v>8.8638153637378577E-4</v>
      </c>
      <c r="J20" s="62">
        <v>8.9629016862535034E-4</v>
      </c>
      <c r="K20" s="62">
        <v>9.1941031054566759E-4</v>
      </c>
      <c r="L20" s="62">
        <v>3.5906514267247441E-4</v>
      </c>
      <c r="M20" s="62">
        <v>3.7922895906892656E-3</v>
      </c>
      <c r="N20" s="62">
        <v>9.1025837543108981E-5</v>
      </c>
      <c r="O20" s="62">
        <v>4.3077466382639594E-5</v>
      </c>
      <c r="P20" s="62">
        <v>1.4735246869545384E-5</v>
      </c>
      <c r="Q20" s="62">
        <v>3.1727960640657552E-6</v>
      </c>
      <c r="R20" s="62">
        <v>8.0306425561452248E-5</v>
      </c>
      <c r="S20" s="62">
        <v>2.4365503496353905E-5</v>
      </c>
      <c r="T20" s="62">
        <v>7.0204638005003685E-6</v>
      </c>
      <c r="U20" s="62">
        <v>5.020936634378092E-6</v>
      </c>
      <c r="V20" s="62">
        <v>2.2980954933903902E-3</v>
      </c>
      <c r="W20" s="62">
        <v>3.6895724036377841E-4</v>
      </c>
      <c r="X20" s="62">
        <v>7.1889133739236403E-5</v>
      </c>
      <c r="Y20" s="62">
        <v>3.5958456332130017E-4</v>
      </c>
      <c r="Z20" s="62">
        <v>5.1292987813843719E-5</v>
      </c>
      <c r="AA20" s="62">
        <v>4.3900624019784579E-5</v>
      </c>
      <c r="AB20" s="62">
        <v>5.2666730889416489E-4</v>
      </c>
      <c r="AC20" s="62">
        <v>1.6514387085940922E-5</v>
      </c>
      <c r="AD20" s="157">
        <v>1.9817264503129106E-7</v>
      </c>
      <c r="AE20" s="158"/>
      <c r="AF20" s="159">
        <v>20.445499999999999</v>
      </c>
      <c r="AG20" s="62" t="s">
        <v>443</v>
      </c>
      <c r="AH20" s="62">
        <v>19.318843548</v>
      </c>
      <c r="AI20" s="62">
        <v>3.3028774171881845</v>
      </c>
      <c r="AJ20" s="62" t="s">
        <v>443</v>
      </c>
      <c r="AK20" s="62" t="s">
        <v>443</v>
      </c>
      <c r="AL20" s="40" t="s">
        <v>49</v>
      </c>
    </row>
    <row r="21" spans="1:38" ht="24.75" hidden="1" thickBot="1">
      <c r="A21" s="60" t="s">
        <v>53</v>
      </c>
      <c r="B21" s="60" t="s">
        <v>66</v>
      </c>
      <c r="C21" s="61" t="s">
        <v>67</v>
      </c>
      <c r="D21" s="62"/>
      <c r="E21" s="62">
        <v>0.38234947335424385</v>
      </c>
      <c r="F21" s="62">
        <v>7.1253193247982308E-2</v>
      </c>
      <c r="G21" s="62">
        <v>3.4442462819524226E-2</v>
      </c>
      <c r="H21" s="62">
        <v>1.9513771056883043E-4</v>
      </c>
      <c r="I21" s="62">
        <v>3.6651138173385084E-2</v>
      </c>
      <c r="J21" s="62">
        <v>3.7143088984207158E-2</v>
      </c>
      <c r="K21" s="62">
        <v>3.8284586267058669E-2</v>
      </c>
      <c r="L21" s="62">
        <v>1.4031160984769859E-2</v>
      </c>
      <c r="M21" s="62">
        <v>0.14493260409375736</v>
      </c>
      <c r="N21" s="62">
        <v>4.508920037689843E-3</v>
      </c>
      <c r="O21" s="62">
        <v>2.1191191382613031E-3</v>
      </c>
      <c r="P21" s="62">
        <v>3.0245406495625735E-4</v>
      </c>
      <c r="Q21" s="62">
        <v>7.6510553311201203E-5</v>
      </c>
      <c r="R21" s="62">
        <v>3.8858691862951643E-3</v>
      </c>
      <c r="S21" s="62">
        <v>1.134473413269335E-3</v>
      </c>
      <c r="T21" s="62">
        <v>3.396527681406318E-4</v>
      </c>
      <c r="U21" s="62">
        <v>1.7074407969160511E-4</v>
      </c>
      <c r="V21" s="62">
        <v>0.10331844984105361</v>
      </c>
      <c r="W21" s="62">
        <v>1.7431080310572448E-2</v>
      </c>
      <c r="X21" s="62">
        <v>2.944205645822099E-3</v>
      </c>
      <c r="Y21" s="62">
        <v>1.2869882548478137E-2</v>
      </c>
      <c r="Z21" s="62">
        <v>1.9847335419059097E-3</v>
      </c>
      <c r="AA21" s="62">
        <v>1.6832015172522029E-3</v>
      </c>
      <c r="AB21" s="62">
        <v>1.9482023253458349E-2</v>
      </c>
      <c r="AC21" s="62">
        <v>8.1335668862879352E-4</v>
      </c>
      <c r="AD21" s="157">
        <v>8.7324757528441511E-5</v>
      </c>
      <c r="AE21" s="158"/>
      <c r="AF21" s="159">
        <v>682.69970000000001</v>
      </c>
      <c r="AG21" s="62">
        <v>0.45628159999999995</v>
      </c>
      <c r="AH21" s="62">
        <v>233.07631737803047</v>
      </c>
      <c r="AI21" s="62">
        <v>162.6147588073587</v>
      </c>
      <c r="AJ21" s="62" t="s">
        <v>443</v>
      </c>
      <c r="AK21" s="62" t="s">
        <v>443</v>
      </c>
      <c r="AL21" s="40" t="s">
        <v>49</v>
      </c>
    </row>
    <row r="22" spans="1:38" ht="24.75" hidden="1" thickBot="1">
      <c r="A22" s="60" t="s">
        <v>53</v>
      </c>
      <c r="B22" s="64" t="s">
        <v>68</v>
      </c>
      <c r="C22" s="61" t="s">
        <v>69</v>
      </c>
      <c r="D22" s="62"/>
      <c r="E22" s="159" t="s">
        <v>445</v>
      </c>
      <c r="F22" s="159" t="s">
        <v>445</v>
      </c>
      <c r="G22" s="159" t="s">
        <v>445</v>
      </c>
      <c r="H22" s="159" t="s">
        <v>445</v>
      </c>
      <c r="I22" s="159" t="s">
        <v>445</v>
      </c>
      <c r="J22" s="159" t="s">
        <v>445</v>
      </c>
      <c r="K22" s="159" t="s">
        <v>445</v>
      </c>
      <c r="L22" s="159" t="s">
        <v>445</v>
      </c>
      <c r="M22" s="159" t="s">
        <v>445</v>
      </c>
      <c r="N22" s="159" t="s">
        <v>445</v>
      </c>
      <c r="O22" s="159" t="s">
        <v>445</v>
      </c>
      <c r="P22" s="159" t="s">
        <v>445</v>
      </c>
      <c r="Q22" s="159" t="s">
        <v>445</v>
      </c>
      <c r="R22" s="159" t="s">
        <v>445</v>
      </c>
      <c r="S22" s="159" t="s">
        <v>445</v>
      </c>
      <c r="T22" s="159" t="s">
        <v>445</v>
      </c>
      <c r="U22" s="159" t="s">
        <v>445</v>
      </c>
      <c r="V22" s="159" t="s">
        <v>445</v>
      </c>
      <c r="W22" s="159" t="s">
        <v>445</v>
      </c>
      <c r="X22" s="159" t="s">
        <v>445</v>
      </c>
      <c r="Y22" s="159" t="s">
        <v>445</v>
      </c>
      <c r="Z22" s="159" t="s">
        <v>445</v>
      </c>
      <c r="AA22" s="159" t="s">
        <v>445</v>
      </c>
      <c r="AB22" s="159" t="s">
        <v>445</v>
      </c>
      <c r="AC22" s="159" t="s">
        <v>445</v>
      </c>
      <c r="AD22" s="159" t="s">
        <v>445</v>
      </c>
      <c r="AE22" s="158"/>
      <c r="AF22" s="159" t="s">
        <v>445</v>
      </c>
      <c r="AG22" s="62" t="s">
        <v>445</v>
      </c>
      <c r="AH22" s="62" t="s">
        <v>445</v>
      </c>
      <c r="AI22" s="62" t="s">
        <v>445</v>
      </c>
      <c r="AJ22" s="62" t="s">
        <v>445</v>
      </c>
      <c r="AK22" s="62" t="s">
        <v>445</v>
      </c>
      <c r="AL22" s="40" t="s">
        <v>49</v>
      </c>
    </row>
    <row r="23" spans="1:38" ht="24.75" hidden="1" thickBot="1">
      <c r="A23" s="60" t="s">
        <v>70</v>
      </c>
      <c r="B23" s="64" t="s">
        <v>393</v>
      </c>
      <c r="C23" s="61" t="s">
        <v>389</v>
      </c>
      <c r="D23" s="103"/>
      <c r="E23" s="62">
        <v>0.80100501397199997</v>
      </c>
      <c r="F23" s="62">
        <v>8.2901527236E-2</v>
      </c>
      <c r="G23" s="62">
        <v>9.8195471999999989E-4</v>
      </c>
      <c r="H23" s="62">
        <v>1.9639094399999998E-4</v>
      </c>
      <c r="I23" s="62">
        <v>5.1650818272E-2</v>
      </c>
      <c r="J23" s="62">
        <v>5.1650818272E-2</v>
      </c>
      <c r="K23" s="62">
        <v>5.1650818272E-2</v>
      </c>
      <c r="L23" s="62">
        <v>2.8924458232320004E-2</v>
      </c>
      <c r="M23" s="62">
        <v>0.26448950383199998</v>
      </c>
      <c r="N23" s="62" t="s">
        <v>443</v>
      </c>
      <c r="O23" s="62">
        <v>2.4548867999999997E-4</v>
      </c>
      <c r="P23" s="62" t="s">
        <v>443</v>
      </c>
      <c r="Q23" s="62" t="s">
        <v>443</v>
      </c>
      <c r="R23" s="62">
        <v>1.2274433999999999E-3</v>
      </c>
      <c r="S23" s="62">
        <v>4.1733075599999996E-2</v>
      </c>
      <c r="T23" s="62">
        <v>1.71842076E-3</v>
      </c>
      <c r="U23" s="62">
        <v>2.4548867999999997E-4</v>
      </c>
      <c r="V23" s="62">
        <v>2.4548867999999998E-2</v>
      </c>
      <c r="W23" s="62" t="s">
        <v>443</v>
      </c>
      <c r="X23" s="62">
        <v>7.3646603999999991E-4</v>
      </c>
      <c r="Y23" s="62">
        <v>1.2274433999999999E-3</v>
      </c>
      <c r="Z23" s="62" t="s">
        <v>443</v>
      </c>
      <c r="AA23" s="62" t="s">
        <v>443</v>
      </c>
      <c r="AB23" s="62">
        <v>1.9639094399999998E-3</v>
      </c>
      <c r="AC23" s="62" t="s">
        <v>443</v>
      </c>
      <c r="AD23" s="157" t="s">
        <v>443</v>
      </c>
      <c r="AE23" s="158"/>
      <c r="AF23" s="159">
        <v>1055.601324</v>
      </c>
      <c r="AG23" s="62" t="s">
        <v>443</v>
      </c>
      <c r="AH23" s="62" t="s">
        <v>443</v>
      </c>
      <c r="AI23" s="62" t="s">
        <v>443</v>
      </c>
      <c r="AJ23" s="62" t="s">
        <v>443</v>
      </c>
      <c r="AK23" s="62" t="s">
        <v>443</v>
      </c>
      <c r="AL23" s="40" t="s">
        <v>49</v>
      </c>
    </row>
    <row r="24" spans="1:38" ht="24.75" thickBot="1">
      <c r="A24" s="65" t="s">
        <v>53</v>
      </c>
      <c r="B24" s="64" t="s">
        <v>71</v>
      </c>
      <c r="C24" s="61" t="s">
        <v>72</v>
      </c>
      <c r="D24" s="62"/>
      <c r="E24" s="62">
        <v>2.1981785551862636</v>
      </c>
      <c r="F24" s="62">
        <v>0.28613450247222066</v>
      </c>
      <c r="G24" s="62">
        <v>2.4492958320429112</v>
      </c>
      <c r="H24" s="62">
        <v>7.4759443344749456E-5</v>
      </c>
      <c r="I24" s="62">
        <v>0.29357735424792525</v>
      </c>
      <c r="J24" s="62">
        <v>0.31470570135078707</v>
      </c>
      <c r="K24" s="62">
        <v>0.33142959137713146</v>
      </c>
      <c r="L24" s="62">
        <v>3.7214618595193996E-2</v>
      </c>
      <c r="M24" s="62">
        <v>3.3925966914787118</v>
      </c>
      <c r="N24" s="62">
        <v>0.3859078216143329</v>
      </c>
      <c r="O24" s="62">
        <v>1.0910020299684551E-2</v>
      </c>
      <c r="P24" s="62">
        <v>5.4901490410217649E-2</v>
      </c>
      <c r="Q24" s="62">
        <v>2.8943645545613558E-2</v>
      </c>
      <c r="R24" s="62">
        <v>6.342766368263901E-2</v>
      </c>
      <c r="S24" s="62">
        <v>8.9190089387125276E-2</v>
      </c>
      <c r="T24" s="62">
        <v>6.6537305043252046E-2</v>
      </c>
      <c r="U24" s="62">
        <v>2.3081465531201287E-2</v>
      </c>
      <c r="V24" s="62">
        <v>0.85860495087507127</v>
      </c>
      <c r="W24" s="62">
        <v>0.48104629648176567</v>
      </c>
      <c r="X24" s="62">
        <v>0.10971097098395229</v>
      </c>
      <c r="Y24" s="62">
        <v>0.23536216439944507</v>
      </c>
      <c r="Z24" s="62">
        <v>5.834998183016956E-2</v>
      </c>
      <c r="AA24" s="62">
        <v>4.5829493321512066E-2</v>
      </c>
      <c r="AB24" s="62">
        <v>0.44925261053507898</v>
      </c>
      <c r="AC24" s="62">
        <v>1.7575242191131229E-3</v>
      </c>
      <c r="AD24" s="157">
        <v>0.39564041485716728</v>
      </c>
      <c r="AE24" s="158"/>
      <c r="AF24" s="159">
        <v>1667.9925812699998</v>
      </c>
      <c r="AG24" s="62">
        <v>2326.8276105</v>
      </c>
      <c r="AH24" s="62">
        <v>254.08414312536473</v>
      </c>
      <c r="AI24" s="62">
        <v>62.299536120624552</v>
      </c>
      <c r="AJ24" s="62" t="s">
        <v>443</v>
      </c>
      <c r="AK24" s="62">
        <v>0.73770000000000002</v>
      </c>
      <c r="AL24" s="40" t="s">
        <v>49</v>
      </c>
    </row>
    <row r="25" spans="1:38" ht="13.5" hidden="1" thickBot="1">
      <c r="A25" s="60" t="s">
        <v>73</v>
      </c>
      <c r="B25" s="64" t="s">
        <v>74</v>
      </c>
      <c r="C25" s="66" t="s">
        <v>75</v>
      </c>
      <c r="D25" s="62"/>
      <c r="E25" s="62">
        <v>0.56672199999999995</v>
      </c>
      <c r="F25" s="62">
        <v>4.3594000000000003E-3</v>
      </c>
      <c r="G25" s="62">
        <v>3.4875200000000002E-2</v>
      </c>
      <c r="H25" s="62" t="s">
        <v>443</v>
      </c>
      <c r="I25" s="62">
        <v>3.2695499999999995E-3</v>
      </c>
      <c r="J25" s="62">
        <v>3.2695499999999995E-3</v>
      </c>
      <c r="K25" s="62" t="s">
        <v>443</v>
      </c>
      <c r="L25" s="62">
        <v>1.5693839999999996E-3</v>
      </c>
      <c r="M25" s="62">
        <v>0.13296169999999999</v>
      </c>
      <c r="N25" s="62" t="s">
        <v>443</v>
      </c>
      <c r="O25" s="62" t="s">
        <v>443</v>
      </c>
      <c r="P25" s="62" t="s">
        <v>443</v>
      </c>
      <c r="Q25" s="62" t="s">
        <v>443</v>
      </c>
      <c r="R25" s="62" t="s">
        <v>443</v>
      </c>
      <c r="S25" s="62" t="s">
        <v>443</v>
      </c>
      <c r="T25" s="62" t="s">
        <v>443</v>
      </c>
      <c r="U25" s="62" t="s">
        <v>443</v>
      </c>
      <c r="V25" s="62" t="s">
        <v>443</v>
      </c>
      <c r="W25" s="62" t="s">
        <v>443</v>
      </c>
      <c r="X25" s="62" t="s">
        <v>443</v>
      </c>
      <c r="Y25" s="62" t="s">
        <v>443</v>
      </c>
      <c r="Z25" s="62" t="s">
        <v>443</v>
      </c>
      <c r="AA25" s="62" t="s">
        <v>443</v>
      </c>
      <c r="AB25" s="62" t="s">
        <v>443</v>
      </c>
      <c r="AC25" s="62" t="s">
        <v>443</v>
      </c>
      <c r="AD25" s="62" t="s">
        <v>443</v>
      </c>
      <c r="AE25" s="158"/>
      <c r="AF25" s="62" t="s">
        <v>443</v>
      </c>
      <c r="AG25" s="62" t="s">
        <v>443</v>
      </c>
      <c r="AH25" s="62" t="s">
        <v>443</v>
      </c>
      <c r="AI25" s="62" t="s">
        <v>443</v>
      </c>
      <c r="AJ25" s="62" t="s">
        <v>443</v>
      </c>
      <c r="AK25" s="62">
        <v>21797</v>
      </c>
      <c r="AL25" s="40" t="s">
        <v>49</v>
      </c>
    </row>
    <row r="26" spans="1:38" ht="13.5" hidden="1" thickBot="1">
      <c r="A26" s="60" t="s">
        <v>73</v>
      </c>
      <c r="B26" s="60" t="s">
        <v>76</v>
      </c>
      <c r="C26" s="61" t="s">
        <v>77</v>
      </c>
      <c r="D26" s="62"/>
      <c r="E26" s="62">
        <v>1.1851487872000003E-3</v>
      </c>
      <c r="F26" s="62">
        <v>4.6294874500000003E-5</v>
      </c>
      <c r="G26" s="62">
        <v>9.2589749000000006E-5</v>
      </c>
      <c r="H26" s="62" t="s">
        <v>443</v>
      </c>
      <c r="I26" s="62">
        <v>1.8517949800000005E-5</v>
      </c>
      <c r="J26" s="62">
        <v>1.8517949800000005E-5</v>
      </c>
      <c r="K26" s="62" t="s">
        <v>443</v>
      </c>
      <c r="L26" s="62">
        <v>8.8886159040000017E-6</v>
      </c>
      <c r="M26" s="62">
        <v>1.0184872390000002E-4</v>
      </c>
      <c r="N26" s="62" t="s">
        <v>443</v>
      </c>
      <c r="O26" s="62" t="s">
        <v>443</v>
      </c>
      <c r="P26" s="62" t="s">
        <v>443</v>
      </c>
      <c r="Q26" s="62" t="s">
        <v>443</v>
      </c>
      <c r="R26" s="62" t="s">
        <v>443</v>
      </c>
      <c r="S26" s="62" t="s">
        <v>443</v>
      </c>
      <c r="T26" s="62" t="s">
        <v>443</v>
      </c>
      <c r="U26" s="62" t="s">
        <v>443</v>
      </c>
      <c r="V26" s="62" t="s">
        <v>443</v>
      </c>
      <c r="W26" s="62" t="s">
        <v>443</v>
      </c>
      <c r="X26" s="62" t="s">
        <v>443</v>
      </c>
      <c r="Y26" s="62" t="s">
        <v>443</v>
      </c>
      <c r="Z26" s="62" t="s">
        <v>443</v>
      </c>
      <c r="AA26" s="62" t="s">
        <v>443</v>
      </c>
      <c r="AB26" s="62" t="s">
        <v>443</v>
      </c>
      <c r="AC26" s="62" t="s">
        <v>443</v>
      </c>
      <c r="AD26" s="62" t="s">
        <v>443</v>
      </c>
      <c r="AE26" s="158"/>
      <c r="AF26" s="62" t="s">
        <v>443</v>
      </c>
      <c r="AG26" s="62" t="s">
        <v>443</v>
      </c>
      <c r="AH26" s="62" t="s">
        <v>443</v>
      </c>
      <c r="AI26" s="62" t="s">
        <v>443</v>
      </c>
      <c r="AJ26" s="62" t="s">
        <v>443</v>
      </c>
      <c r="AK26" s="62">
        <v>3.9813592070000006</v>
      </c>
      <c r="AL26" s="40" t="s">
        <v>49</v>
      </c>
    </row>
    <row r="27" spans="1:38" ht="13.5" hidden="1" thickBot="1">
      <c r="A27" s="60" t="s">
        <v>78</v>
      </c>
      <c r="B27" s="60" t="s">
        <v>79</v>
      </c>
      <c r="C27" s="61" t="s">
        <v>80</v>
      </c>
      <c r="D27" s="62"/>
      <c r="E27" s="62">
        <v>2.0010533583129928</v>
      </c>
      <c r="F27" s="62">
        <v>0.73340404240245438</v>
      </c>
      <c r="G27" s="62">
        <v>1.0584935512020686E-2</v>
      </c>
      <c r="H27" s="62">
        <v>0.11812963359823979</v>
      </c>
      <c r="I27" s="62">
        <v>8.4922424876409983E-2</v>
      </c>
      <c r="J27" s="62">
        <v>8.4922424876409983E-2</v>
      </c>
      <c r="K27" s="62">
        <v>8.4922424876409983E-2</v>
      </c>
      <c r="L27" s="62">
        <v>6.852117797942138E-2</v>
      </c>
      <c r="M27" s="62">
        <v>5.3097251313063039</v>
      </c>
      <c r="N27" s="62">
        <v>2.3645831140314938E-4</v>
      </c>
      <c r="O27" s="62">
        <v>2.7647381782364953E-5</v>
      </c>
      <c r="P27" s="62">
        <v>1.6828043612296308E-3</v>
      </c>
      <c r="Q27" s="62">
        <v>4.5297326890626076E-5</v>
      </c>
      <c r="R27" s="62">
        <v>1.9357833109129858E-3</v>
      </c>
      <c r="S27" s="62">
        <v>1.3277337098914989E-3</v>
      </c>
      <c r="T27" s="62">
        <v>2.6020196534012592E-4</v>
      </c>
      <c r="U27" s="62">
        <v>3.5338614281208981E-5</v>
      </c>
      <c r="V27" s="62">
        <v>6.0607626953109173E-3</v>
      </c>
      <c r="W27" s="62">
        <v>0.1510706</v>
      </c>
      <c r="X27" s="62">
        <v>4.1167276531E-3</v>
      </c>
      <c r="Y27" s="62">
        <v>4.6253353791999999E-3</v>
      </c>
      <c r="Z27" s="62">
        <v>3.5834031909E-3</v>
      </c>
      <c r="AA27" s="62">
        <v>3.9987494856999995E-3</v>
      </c>
      <c r="AB27" s="62">
        <v>1.6324215708900001E-2</v>
      </c>
      <c r="AC27" s="62">
        <v>1.5107019999999999E-4</v>
      </c>
      <c r="AD27" s="157">
        <v>3.0245099999999999E-5</v>
      </c>
      <c r="AE27" s="158"/>
      <c r="AF27" s="178">
        <v>12980.845110114</v>
      </c>
      <c r="AG27" s="178" t="s">
        <v>443</v>
      </c>
      <c r="AH27" s="178">
        <v>722.36700899999994</v>
      </c>
      <c r="AI27" s="62" t="s">
        <v>443</v>
      </c>
      <c r="AJ27" s="62" t="s">
        <v>443</v>
      </c>
      <c r="AK27" s="62" t="s">
        <v>443</v>
      </c>
      <c r="AL27" s="40" t="s">
        <v>49</v>
      </c>
    </row>
    <row r="28" spans="1:38" ht="13.5" hidden="1" thickBot="1">
      <c r="A28" s="60" t="s">
        <v>78</v>
      </c>
      <c r="B28" s="60" t="s">
        <v>81</v>
      </c>
      <c r="C28" s="61" t="s">
        <v>82</v>
      </c>
      <c r="D28" s="62"/>
      <c r="E28" s="62">
        <v>1.1803646322823873</v>
      </c>
      <c r="F28" s="62">
        <v>7.1440096579589815E-2</v>
      </c>
      <c r="G28" s="62">
        <v>1.9805822573491874E-3</v>
      </c>
      <c r="H28" s="62">
        <v>3.4239358490038051E-3</v>
      </c>
      <c r="I28" s="62">
        <v>6.3806372685842147E-2</v>
      </c>
      <c r="J28" s="62">
        <v>6.3806372685842147E-2</v>
      </c>
      <c r="K28" s="62">
        <v>6.3806372685842147E-2</v>
      </c>
      <c r="L28" s="62">
        <v>4.8904122093531323E-2</v>
      </c>
      <c r="M28" s="62">
        <v>0.53351858476320968</v>
      </c>
      <c r="N28" s="62">
        <v>5.3090245250664695E-5</v>
      </c>
      <c r="O28" s="62">
        <v>5.4390495729550142E-6</v>
      </c>
      <c r="P28" s="62">
        <v>5.3590642726806083E-4</v>
      </c>
      <c r="Q28" s="62">
        <v>1.0553036526188665E-5</v>
      </c>
      <c r="R28" s="62">
        <v>8.3459608173953447E-4</v>
      </c>
      <c r="S28" s="62">
        <v>5.6056519190786195E-4</v>
      </c>
      <c r="T28" s="62">
        <v>2.6632137587640539E-5</v>
      </c>
      <c r="U28" s="62">
        <v>1.0227973906467298E-5</v>
      </c>
      <c r="V28" s="62">
        <v>1.8312834245724733E-3</v>
      </c>
      <c r="W28" s="62">
        <v>4.6828800000000004E-2</v>
      </c>
      <c r="X28" s="62">
        <v>2.0335937616000003E-3</v>
      </c>
      <c r="Y28" s="62">
        <v>2.2801355282000002E-3</v>
      </c>
      <c r="Z28" s="62">
        <v>1.7870908202E-3</v>
      </c>
      <c r="AA28" s="62">
        <v>1.8981289476E-3</v>
      </c>
      <c r="AB28" s="62">
        <v>7.9989490575999994E-3</v>
      </c>
      <c r="AC28" s="62">
        <v>4.6828900000000002E-5</v>
      </c>
      <c r="AD28" s="157">
        <v>9.4499999999999993E-6</v>
      </c>
      <c r="AE28" s="158"/>
      <c r="AF28" s="178">
        <v>2170.4737461760005</v>
      </c>
      <c r="AG28" s="178" t="s">
        <v>443</v>
      </c>
      <c r="AH28" s="178" t="s">
        <v>444</v>
      </c>
      <c r="AI28" s="62" t="s">
        <v>443</v>
      </c>
      <c r="AJ28" s="62" t="s">
        <v>443</v>
      </c>
      <c r="AK28" s="62" t="s">
        <v>443</v>
      </c>
      <c r="AL28" s="40" t="s">
        <v>49</v>
      </c>
    </row>
    <row r="29" spans="1:38" ht="13.5" hidden="1" thickBot="1">
      <c r="A29" s="60" t="s">
        <v>78</v>
      </c>
      <c r="B29" s="60" t="s">
        <v>83</v>
      </c>
      <c r="C29" s="61" t="s">
        <v>84</v>
      </c>
      <c r="D29" s="62"/>
      <c r="E29" s="62">
        <v>6.2398862633812735</v>
      </c>
      <c r="F29" s="62">
        <v>0.30601342342586152</v>
      </c>
      <c r="G29" s="62">
        <v>6.4571228192010629E-3</v>
      </c>
      <c r="H29" s="62">
        <v>9.1092525978791299E-3</v>
      </c>
      <c r="I29" s="62">
        <v>0.13359437064446403</v>
      </c>
      <c r="J29" s="62">
        <v>0.13359437064446403</v>
      </c>
      <c r="K29" s="62">
        <v>0.13359437064446403</v>
      </c>
      <c r="L29" s="62">
        <v>8.1573475783920546E-2</v>
      </c>
      <c r="M29" s="62">
        <v>1.5766574376908049</v>
      </c>
      <c r="N29" s="62">
        <v>1.6174197708267084E-4</v>
      </c>
      <c r="O29" s="62">
        <v>1.6185612493817788E-5</v>
      </c>
      <c r="P29" s="62">
        <v>1.7121078038600914E-3</v>
      </c>
      <c r="Q29" s="62">
        <v>3.2342688023758825E-5</v>
      </c>
      <c r="R29" s="62">
        <v>2.7436493849551623E-3</v>
      </c>
      <c r="S29" s="62">
        <v>1.8399375599057828E-3</v>
      </c>
      <c r="T29" s="62">
        <v>6.5170504433422429E-5</v>
      </c>
      <c r="U29" s="62">
        <v>3.2314151059882074E-5</v>
      </c>
      <c r="V29" s="62">
        <v>5.8156910818624643E-3</v>
      </c>
      <c r="W29" s="62">
        <v>6.7025200000000007E-2</v>
      </c>
      <c r="X29" s="62">
        <v>1.4532209260000001E-3</v>
      </c>
      <c r="Y29" s="62">
        <v>8.800060051399999E-3</v>
      </c>
      <c r="Z29" s="62">
        <v>9.8334615981E-3</v>
      </c>
      <c r="AA29" s="62">
        <v>2.2605658842999999E-3</v>
      </c>
      <c r="AB29" s="62">
        <v>2.23473084598E-2</v>
      </c>
      <c r="AC29" s="62">
        <v>5.35313E-5</v>
      </c>
      <c r="AD29" s="157">
        <v>1.19156E-5</v>
      </c>
      <c r="AE29" s="158"/>
      <c r="AF29" s="178">
        <v>11909.793554819998</v>
      </c>
      <c r="AG29" s="178" t="s">
        <v>443</v>
      </c>
      <c r="AH29" s="178" t="s">
        <v>444</v>
      </c>
      <c r="AI29" s="62" t="s">
        <v>443</v>
      </c>
      <c r="AJ29" s="62" t="s">
        <v>443</v>
      </c>
      <c r="AK29" s="62" t="s">
        <v>443</v>
      </c>
      <c r="AL29" s="40" t="s">
        <v>49</v>
      </c>
    </row>
    <row r="30" spans="1:38" ht="13.5" hidden="1" thickBot="1">
      <c r="A30" s="60" t="s">
        <v>78</v>
      </c>
      <c r="B30" s="60" t="s">
        <v>85</v>
      </c>
      <c r="C30" s="61" t="s">
        <v>86</v>
      </c>
      <c r="D30" s="62"/>
      <c r="E30" s="62">
        <v>3.2201691121212061E-3</v>
      </c>
      <c r="F30" s="62">
        <v>1.5208472663579954E-2</v>
      </c>
      <c r="G30" s="62">
        <v>1.2452211874258505E-5</v>
      </c>
      <c r="H30" s="62">
        <v>3.9377952358830008E-5</v>
      </c>
      <c r="I30" s="62">
        <v>2.0752902448214678E-4</v>
      </c>
      <c r="J30" s="62">
        <v>2.0752902448214678E-4</v>
      </c>
      <c r="K30" s="62">
        <v>2.0752902448214678E-4</v>
      </c>
      <c r="L30" s="62">
        <v>4.2847932116309124E-5</v>
      </c>
      <c r="M30" s="62">
        <v>6.5558470823767631E-2</v>
      </c>
      <c r="N30" s="62">
        <v>1.028634783052197E-6</v>
      </c>
      <c r="O30" s="62">
        <v>4.5825859436978869E-6</v>
      </c>
      <c r="P30" s="62">
        <v>5.4167121653024477E-6</v>
      </c>
      <c r="Q30" s="62">
        <v>1.8678317811387751E-7</v>
      </c>
      <c r="R30" s="62">
        <v>2.2693241792834799E-5</v>
      </c>
      <c r="S30" s="62">
        <v>7.6341000552592386E-4</v>
      </c>
      <c r="T30" s="62">
        <v>3.2609121772957385E-5</v>
      </c>
      <c r="U30" s="62">
        <v>4.5630330321849231E-6</v>
      </c>
      <c r="V30" s="62">
        <v>4.6068218774929768E-4</v>
      </c>
      <c r="W30" s="62">
        <v>2.253E-4</v>
      </c>
      <c r="X30" s="62">
        <v>5.9433747000000007E-6</v>
      </c>
      <c r="Y30" s="62">
        <v>7.0040114E-6</v>
      </c>
      <c r="Z30" s="62">
        <v>4.7448906999999998E-6</v>
      </c>
      <c r="AA30" s="62">
        <v>7.6593207000000006E-6</v>
      </c>
      <c r="AB30" s="62">
        <v>2.5351597499999999E-5</v>
      </c>
      <c r="AC30" s="62">
        <v>2.2490000000000001E-7</v>
      </c>
      <c r="AD30" s="157">
        <v>6.8400000000000004E-8</v>
      </c>
      <c r="AE30" s="158"/>
      <c r="AF30" s="178">
        <v>68.222096359200009</v>
      </c>
      <c r="AG30" s="178" t="s">
        <v>443</v>
      </c>
      <c r="AH30" s="178" t="s">
        <v>444</v>
      </c>
      <c r="AI30" s="62" t="s">
        <v>443</v>
      </c>
      <c r="AJ30" s="62" t="s">
        <v>443</v>
      </c>
      <c r="AK30" s="62" t="s">
        <v>443</v>
      </c>
      <c r="AL30" s="40" t="s">
        <v>49</v>
      </c>
    </row>
    <row r="31" spans="1:38" ht="13.5" hidden="1" thickBot="1">
      <c r="A31" s="60" t="s">
        <v>78</v>
      </c>
      <c r="B31" s="60" t="s">
        <v>87</v>
      </c>
      <c r="C31" s="61" t="s">
        <v>88</v>
      </c>
      <c r="D31" s="62"/>
      <c r="E31" s="62" t="s">
        <v>443</v>
      </c>
      <c r="F31" s="62">
        <v>0.33356831069902715</v>
      </c>
      <c r="G31" s="62" t="s">
        <v>443</v>
      </c>
      <c r="H31" s="62" t="s">
        <v>443</v>
      </c>
      <c r="I31" s="62" t="s">
        <v>443</v>
      </c>
      <c r="J31" s="62" t="s">
        <v>443</v>
      </c>
      <c r="K31" s="62" t="s">
        <v>443</v>
      </c>
      <c r="L31" s="62" t="s">
        <v>443</v>
      </c>
      <c r="M31" s="62" t="s">
        <v>443</v>
      </c>
      <c r="N31" s="62" t="s">
        <v>443</v>
      </c>
      <c r="O31" s="62" t="s">
        <v>443</v>
      </c>
      <c r="P31" s="62" t="s">
        <v>443</v>
      </c>
      <c r="Q31" s="62" t="s">
        <v>443</v>
      </c>
      <c r="R31" s="62" t="s">
        <v>443</v>
      </c>
      <c r="S31" s="62" t="s">
        <v>443</v>
      </c>
      <c r="T31" s="62" t="s">
        <v>443</v>
      </c>
      <c r="U31" s="62" t="s">
        <v>443</v>
      </c>
      <c r="V31" s="62" t="s">
        <v>443</v>
      </c>
      <c r="W31" s="62" t="s">
        <v>443</v>
      </c>
      <c r="X31" s="62" t="s">
        <v>443</v>
      </c>
      <c r="Y31" s="62" t="s">
        <v>443</v>
      </c>
      <c r="Z31" s="62" t="s">
        <v>443</v>
      </c>
      <c r="AA31" s="62" t="s">
        <v>443</v>
      </c>
      <c r="AB31" s="62" t="s">
        <v>443</v>
      </c>
      <c r="AC31" s="62" t="s">
        <v>443</v>
      </c>
      <c r="AD31" s="157" t="s">
        <v>443</v>
      </c>
      <c r="AE31" s="158"/>
      <c r="AF31" s="159" t="s">
        <v>443</v>
      </c>
      <c r="AG31" s="159" t="s">
        <v>443</v>
      </c>
      <c r="AH31" s="159" t="s">
        <v>443</v>
      </c>
      <c r="AI31" s="159" t="s">
        <v>443</v>
      </c>
      <c r="AJ31" s="159" t="s">
        <v>443</v>
      </c>
      <c r="AK31" s="159" t="s">
        <v>443</v>
      </c>
      <c r="AL31" s="40" t="s">
        <v>49</v>
      </c>
    </row>
    <row r="32" spans="1:38" ht="13.5" hidden="1" thickBot="1">
      <c r="A32" s="60" t="s">
        <v>78</v>
      </c>
      <c r="B32" s="60" t="s">
        <v>89</v>
      </c>
      <c r="C32" s="61" t="s">
        <v>90</v>
      </c>
      <c r="D32" s="62"/>
      <c r="E32" s="62" t="s">
        <v>443</v>
      </c>
      <c r="F32" s="62" t="s">
        <v>443</v>
      </c>
      <c r="G32" s="62" t="s">
        <v>443</v>
      </c>
      <c r="H32" s="62" t="s">
        <v>443</v>
      </c>
      <c r="I32" s="62">
        <v>0.10322377036879757</v>
      </c>
      <c r="J32" s="62">
        <v>0.19567764021099454</v>
      </c>
      <c r="K32" s="62">
        <v>0.25391532627518515</v>
      </c>
      <c r="L32" s="62">
        <v>1.0150163066238626E-2</v>
      </c>
      <c r="M32" s="62" t="s">
        <v>443</v>
      </c>
      <c r="N32" s="62">
        <v>0.28035464226028184</v>
      </c>
      <c r="O32" s="62">
        <v>1.2722471207594864E-3</v>
      </c>
      <c r="P32" s="62" t="s">
        <v>443</v>
      </c>
      <c r="Q32" s="62">
        <v>3.2249043941621688E-3</v>
      </c>
      <c r="R32" s="62">
        <v>0.10416546013815488</v>
      </c>
      <c r="S32" s="62">
        <v>2.2831058787860585</v>
      </c>
      <c r="T32" s="62">
        <v>1.629803160113245E-2</v>
      </c>
      <c r="U32" s="62">
        <v>2.0644754073759529E-3</v>
      </c>
      <c r="V32" s="62">
        <v>0.82259559292347517</v>
      </c>
      <c r="W32" s="62" t="s">
        <v>443</v>
      </c>
      <c r="X32" s="62" t="s">
        <v>443</v>
      </c>
      <c r="Y32" s="62" t="s">
        <v>443</v>
      </c>
      <c r="Z32" s="62" t="s">
        <v>443</v>
      </c>
      <c r="AA32" s="62" t="s">
        <v>443</v>
      </c>
      <c r="AB32" s="62" t="s">
        <v>443</v>
      </c>
      <c r="AC32" s="62" t="s">
        <v>443</v>
      </c>
      <c r="AD32" s="157" t="s">
        <v>443</v>
      </c>
      <c r="AE32" s="158"/>
      <c r="AF32" s="159" t="s">
        <v>443</v>
      </c>
      <c r="AG32" s="159" t="s">
        <v>443</v>
      </c>
      <c r="AH32" s="159" t="s">
        <v>443</v>
      </c>
      <c r="AI32" s="159" t="s">
        <v>443</v>
      </c>
      <c r="AJ32" s="159" t="s">
        <v>443</v>
      </c>
      <c r="AK32" s="62">
        <v>4524.4579999999996</v>
      </c>
      <c r="AL32" s="40" t="s">
        <v>413</v>
      </c>
    </row>
    <row r="33" spans="1:38" ht="13.5" hidden="1" thickBot="1">
      <c r="A33" s="60" t="s">
        <v>78</v>
      </c>
      <c r="B33" s="60" t="s">
        <v>91</v>
      </c>
      <c r="C33" s="61" t="s">
        <v>92</v>
      </c>
      <c r="D33" s="62"/>
      <c r="E33" s="62" t="s">
        <v>443</v>
      </c>
      <c r="F33" s="62" t="s">
        <v>443</v>
      </c>
      <c r="G33" s="62" t="s">
        <v>443</v>
      </c>
      <c r="H33" s="62" t="s">
        <v>443</v>
      </c>
      <c r="I33" s="62">
        <v>5.6203548899803557E-2</v>
      </c>
      <c r="J33" s="62">
        <v>0.10408064611074726</v>
      </c>
      <c r="K33" s="62">
        <v>0.20816129222149451</v>
      </c>
      <c r="L33" s="62">
        <v>2.2065096975478439E-3</v>
      </c>
      <c r="M33" s="62" t="s">
        <v>443</v>
      </c>
      <c r="N33" s="62" t="s">
        <v>443</v>
      </c>
      <c r="O33" s="62" t="s">
        <v>443</v>
      </c>
      <c r="P33" s="62" t="s">
        <v>443</v>
      </c>
      <c r="Q33" s="62" t="s">
        <v>443</v>
      </c>
      <c r="R33" s="62" t="s">
        <v>443</v>
      </c>
      <c r="S33" s="62" t="s">
        <v>443</v>
      </c>
      <c r="T33" s="62" t="s">
        <v>443</v>
      </c>
      <c r="U33" s="62" t="s">
        <v>443</v>
      </c>
      <c r="V33" s="62" t="s">
        <v>443</v>
      </c>
      <c r="W33" s="62" t="s">
        <v>443</v>
      </c>
      <c r="X33" s="62" t="s">
        <v>443</v>
      </c>
      <c r="Y33" s="62" t="s">
        <v>443</v>
      </c>
      <c r="Z33" s="62" t="s">
        <v>443</v>
      </c>
      <c r="AA33" s="62" t="s">
        <v>443</v>
      </c>
      <c r="AB33" s="62" t="s">
        <v>443</v>
      </c>
      <c r="AC33" s="62" t="s">
        <v>443</v>
      </c>
      <c r="AD33" s="157" t="s">
        <v>443</v>
      </c>
      <c r="AE33" s="158"/>
      <c r="AF33" s="159" t="s">
        <v>443</v>
      </c>
      <c r="AG33" s="159" t="s">
        <v>443</v>
      </c>
      <c r="AH33" s="159" t="s">
        <v>443</v>
      </c>
      <c r="AI33" s="159" t="s">
        <v>443</v>
      </c>
      <c r="AJ33" s="159" t="s">
        <v>443</v>
      </c>
      <c r="AK33" s="62">
        <v>4524.4579999999996</v>
      </c>
      <c r="AL33" s="40" t="s">
        <v>413</v>
      </c>
    </row>
    <row r="34" spans="1:38" ht="13.5" hidden="1" thickBot="1">
      <c r="A34" s="60" t="s">
        <v>70</v>
      </c>
      <c r="B34" s="60" t="s">
        <v>93</v>
      </c>
      <c r="C34" s="61" t="s">
        <v>94</v>
      </c>
      <c r="D34" s="62"/>
      <c r="E34" s="62">
        <v>0.13423936800000003</v>
      </c>
      <c r="F34" s="62">
        <v>1.1912463000000002E-2</v>
      </c>
      <c r="G34" s="62">
        <v>1.0247280000000001E-4</v>
      </c>
      <c r="H34" s="62">
        <v>1.7932740000000001E-5</v>
      </c>
      <c r="I34" s="62">
        <v>3.5096934000000005E-3</v>
      </c>
      <c r="J34" s="62">
        <v>3.6890208000000002E-3</v>
      </c>
      <c r="K34" s="62">
        <v>3.8939664000000001E-3</v>
      </c>
      <c r="L34" s="62">
        <v>2.2813007100000001E-5</v>
      </c>
      <c r="M34" s="62">
        <v>2.7411473999999998E-2</v>
      </c>
      <c r="N34" s="62" t="s">
        <v>443</v>
      </c>
      <c r="O34" s="62">
        <v>2.5618200000000001E-5</v>
      </c>
      <c r="P34" s="62" t="s">
        <v>443</v>
      </c>
      <c r="Q34" s="62" t="s">
        <v>443</v>
      </c>
      <c r="R34" s="62">
        <v>1.2809100000000002E-4</v>
      </c>
      <c r="S34" s="62">
        <v>4.3550940000000003E-3</v>
      </c>
      <c r="T34" s="62">
        <v>1.7932740000000004E-4</v>
      </c>
      <c r="U34" s="62">
        <v>2.5618200000000001E-5</v>
      </c>
      <c r="V34" s="62">
        <v>2.5618200000000002E-3</v>
      </c>
      <c r="W34" s="62" t="s">
        <v>443</v>
      </c>
      <c r="X34" s="62">
        <v>7.6854600000000008E-5</v>
      </c>
      <c r="Y34" s="62">
        <v>1.2809100000000002E-4</v>
      </c>
      <c r="Z34" s="62" t="s">
        <v>443</v>
      </c>
      <c r="AA34" s="62" t="s">
        <v>443</v>
      </c>
      <c r="AB34" s="62">
        <v>2.0494560000000004E-4</v>
      </c>
      <c r="AC34" s="62" t="s">
        <v>443</v>
      </c>
      <c r="AD34" s="157" t="s">
        <v>443</v>
      </c>
      <c r="AE34" s="158"/>
      <c r="AF34" s="159">
        <v>110.15826000000001</v>
      </c>
      <c r="AG34" s="62" t="s">
        <v>443</v>
      </c>
      <c r="AH34" s="62" t="s">
        <v>443</v>
      </c>
      <c r="AI34" s="62" t="s">
        <v>443</v>
      </c>
      <c r="AJ34" s="62" t="s">
        <v>443</v>
      </c>
      <c r="AK34" s="62" t="s">
        <v>443</v>
      </c>
      <c r="AL34" s="40" t="s">
        <v>49</v>
      </c>
    </row>
    <row r="35" spans="1:38" s="4" customFormat="1" ht="13.5" hidden="1" thickBot="1">
      <c r="A35" s="60" t="s">
        <v>95</v>
      </c>
      <c r="B35" s="60" t="s">
        <v>96</v>
      </c>
      <c r="C35" s="61" t="s">
        <v>97</v>
      </c>
      <c r="D35" s="62"/>
      <c r="E35" s="62" t="s">
        <v>442</v>
      </c>
      <c r="F35" s="62" t="s">
        <v>442</v>
      </c>
      <c r="G35" s="62" t="s">
        <v>442</v>
      </c>
      <c r="H35" s="62" t="s">
        <v>442</v>
      </c>
      <c r="I35" s="62" t="s">
        <v>442</v>
      </c>
      <c r="J35" s="62" t="s">
        <v>442</v>
      </c>
      <c r="K35" s="62" t="s">
        <v>442</v>
      </c>
      <c r="L35" s="62" t="s">
        <v>442</v>
      </c>
      <c r="M35" s="62" t="s">
        <v>442</v>
      </c>
      <c r="N35" s="62" t="s">
        <v>442</v>
      </c>
      <c r="O35" s="62" t="s">
        <v>442</v>
      </c>
      <c r="P35" s="62" t="s">
        <v>442</v>
      </c>
      <c r="Q35" s="62" t="s">
        <v>442</v>
      </c>
      <c r="R35" s="62" t="s">
        <v>442</v>
      </c>
      <c r="S35" s="62" t="s">
        <v>442</v>
      </c>
      <c r="T35" s="62" t="s">
        <v>442</v>
      </c>
      <c r="U35" s="62" t="s">
        <v>442</v>
      </c>
      <c r="V35" s="62" t="s">
        <v>442</v>
      </c>
      <c r="W35" s="62" t="s">
        <v>442</v>
      </c>
      <c r="X35" s="62" t="s">
        <v>442</v>
      </c>
      <c r="Y35" s="62" t="s">
        <v>442</v>
      </c>
      <c r="Z35" s="62" t="s">
        <v>442</v>
      </c>
      <c r="AA35" s="62" t="s">
        <v>442</v>
      </c>
      <c r="AB35" s="62" t="s">
        <v>442</v>
      </c>
      <c r="AC35" s="62" t="s">
        <v>442</v>
      </c>
      <c r="AD35" s="157" t="s">
        <v>442</v>
      </c>
      <c r="AE35" s="158"/>
      <c r="AF35" s="160" t="s">
        <v>442</v>
      </c>
      <c r="AG35" s="130" t="s">
        <v>442</v>
      </c>
      <c r="AH35" s="130" t="s">
        <v>442</v>
      </c>
      <c r="AI35" s="130" t="s">
        <v>442</v>
      </c>
      <c r="AJ35" s="130" t="s">
        <v>442</v>
      </c>
      <c r="AK35" s="130" t="s">
        <v>442</v>
      </c>
      <c r="AL35" s="40" t="s">
        <v>49</v>
      </c>
    </row>
    <row r="36" spans="1:38" ht="13.5" hidden="1" thickBot="1">
      <c r="A36" s="60" t="s">
        <v>95</v>
      </c>
      <c r="B36" s="60" t="s">
        <v>98</v>
      </c>
      <c r="C36" s="61" t="s">
        <v>99</v>
      </c>
      <c r="D36" s="62"/>
      <c r="E36" s="62">
        <v>6.047394077199876E-3</v>
      </c>
      <c r="F36" s="62">
        <v>2.1570322823133314E-4</v>
      </c>
      <c r="G36" s="62">
        <v>2.9453671497514194E-6</v>
      </c>
      <c r="H36" s="62" t="s">
        <v>443</v>
      </c>
      <c r="I36" s="62">
        <v>1.0785161411566657E-4</v>
      </c>
      <c r="J36" s="62">
        <v>1.0785161411566657E-4</v>
      </c>
      <c r="K36" s="62">
        <v>1.1555530083821419E-4</v>
      </c>
      <c r="L36" s="62" t="s">
        <v>443</v>
      </c>
      <c r="M36" s="62">
        <v>5.7007281746852335E-4</v>
      </c>
      <c r="N36" s="62">
        <v>1.0014792739311897E-5</v>
      </c>
      <c r="O36" s="62">
        <v>7.7036867225476139E-7</v>
      </c>
      <c r="P36" s="62">
        <v>2.3111060167642838E-6</v>
      </c>
      <c r="Q36" s="62">
        <v>3.0814746890190456E-6</v>
      </c>
      <c r="R36" s="62">
        <v>3.851843361273807E-6</v>
      </c>
      <c r="S36" s="62">
        <v>6.7792443158418996E-5</v>
      </c>
      <c r="T36" s="62">
        <v>7.7036867225476136E-5</v>
      </c>
      <c r="U36" s="62">
        <v>7.7036867225476139E-6</v>
      </c>
      <c r="V36" s="62">
        <v>3.8518433612738068E-5</v>
      </c>
      <c r="W36" s="62">
        <v>1.0014792739311897E-5</v>
      </c>
      <c r="X36" s="62" t="s">
        <v>443</v>
      </c>
      <c r="Y36" s="62" t="s">
        <v>443</v>
      </c>
      <c r="Z36" s="62" t="s">
        <v>443</v>
      </c>
      <c r="AA36" s="62" t="s">
        <v>443</v>
      </c>
      <c r="AB36" s="62" t="s">
        <v>443</v>
      </c>
      <c r="AC36" s="62">
        <v>6.1629493780380912E-6</v>
      </c>
      <c r="AD36" s="62">
        <v>2.9274009545680931E-6</v>
      </c>
      <c r="AE36" s="158"/>
      <c r="AF36" s="161">
        <v>3.3125852906954738</v>
      </c>
      <c r="AG36" s="130" t="s">
        <v>443</v>
      </c>
      <c r="AH36" s="130" t="s">
        <v>443</v>
      </c>
      <c r="AI36" s="130" t="s">
        <v>443</v>
      </c>
      <c r="AJ36" s="130" t="s">
        <v>443</v>
      </c>
      <c r="AK36" s="130" t="s">
        <v>443</v>
      </c>
      <c r="AL36" s="40" t="s">
        <v>49</v>
      </c>
    </row>
    <row r="37" spans="1:38" ht="13.5" hidden="1" thickBot="1">
      <c r="A37" s="60" t="s">
        <v>70</v>
      </c>
      <c r="B37" s="60" t="s">
        <v>100</v>
      </c>
      <c r="C37" s="61" t="s">
        <v>399</v>
      </c>
      <c r="D37" s="62"/>
      <c r="E37" s="67" t="s">
        <v>442</v>
      </c>
      <c r="F37" s="67" t="s">
        <v>442</v>
      </c>
      <c r="G37" s="67" t="s">
        <v>442</v>
      </c>
      <c r="H37" s="67" t="s">
        <v>442</v>
      </c>
      <c r="I37" s="67" t="s">
        <v>442</v>
      </c>
      <c r="J37" s="67" t="s">
        <v>442</v>
      </c>
      <c r="K37" s="67" t="s">
        <v>442</v>
      </c>
      <c r="L37" s="67" t="s">
        <v>442</v>
      </c>
      <c r="M37" s="67" t="s">
        <v>442</v>
      </c>
      <c r="N37" s="67" t="s">
        <v>442</v>
      </c>
      <c r="O37" s="67" t="s">
        <v>442</v>
      </c>
      <c r="P37" s="67" t="s">
        <v>442</v>
      </c>
      <c r="Q37" s="67" t="s">
        <v>442</v>
      </c>
      <c r="R37" s="67" t="s">
        <v>442</v>
      </c>
      <c r="S37" s="67" t="s">
        <v>442</v>
      </c>
      <c r="T37" s="67" t="s">
        <v>442</v>
      </c>
      <c r="U37" s="67" t="s">
        <v>442</v>
      </c>
      <c r="V37" s="67" t="s">
        <v>442</v>
      </c>
      <c r="W37" s="67" t="s">
        <v>442</v>
      </c>
      <c r="X37" s="67" t="s">
        <v>442</v>
      </c>
      <c r="Y37" s="67" t="s">
        <v>442</v>
      </c>
      <c r="Z37" s="67" t="s">
        <v>442</v>
      </c>
      <c r="AA37" s="67" t="s">
        <v>442</v>
      </c>
      <c r="AB37" s="67" t="s">
        <v>442</v>
      </c>
      <c r="AC37" s="67" t="s">
        <v>442</v>
      </c>
      <c r="AD37" s="67" t="s">
        <v>442</v>
      </c>
      <c r="AE37" s="158"/>
      <c r="AF37" s="162" t="s">
        <v>442</v>
      </c>
      <c r="AG37" s="161" t="s">
        <v>442</v>
      </c>
      <c r="AH37" s="161" t="s">
        <v>442</v>
      </c>
      <c r="AI37" s="161" t="s">
        <v>442</v>
      </c>
      <c r="AJ37" s="161" t="s">
        <v>442</v>
      </c>
      <c r="AK37" s="161" t="s">
        <v>442</v>
      </c>
      <c r="AL37" s="40" t="s">
        <v>49</v>
      </c>
    </row>
    <row r="38" spans="1:38" ht="13.5" hidden="1" thickBot="1">
      <c r="A38" s="60" t="s">
        <v>70</v>
      </c>
      <c r="B38" s="60" t="s">
        <v>101</v>
      </c>
      <c r="C38" s="61" t="s">
        <v>102</v>
      </c>
      <c r="D38" s="67"/>
      <c r="E38" s="67" t="s">
        <v>442</v>
      </c>
      <c r="F38" s="67" t="s">
        <v>442</v>
      </c>
      <c r="G38" s="67" t="s">
        <v>442</v>
      </c>
      <c r="H38" s="67" t="s">
        <v>442</v>
      </c>
      <c r="I38" s="67" t="s">
        <v>442</v>
      </c>
      <c r="J38" s="67" t="s">
        <v>442</v>
      </c>
      <c r="K38" s="67" t="s">
        <v>442</v>
      </c>
      <c r="L38" s="67" t="s">
        <v>442</v>
      </c>
      <c r="M38" s="67" t="s">
        <v>442</v>
      </c>
      <c r="N38" s="67" t="s">
        <v>442</v>
      </c>
      <c r="O38" s="67" t="s">
        <v>442</v>
      </c>
      <c r="P38" s="67" t="s">
        <v>442</v>
      </c>
      <c r="Q38" s="67" t="s">
        <v>442</v>
      </c>
      <c r="R38" s="67" t="s">
        <v>442</v>
      </c>
      <c r="S38" s="67" t="s">
        <v>442</v>
      </c>
      <c r="T38" s="67" t="s">
        <v>442</v>
      </c>
      <c r="U38" s="67" t="s">
        <v>442</v>
      </c>
      <c r="V38" s="67" t="s">
        <v>442</v>
      </c>
      <c r="W38" s="67" t="s">
        <v>442</v>
      </c>
      <c r="X38" s="67" t="s">
        <v>442</v>
      </c>
      <c r="Y38" s="67" t="s">
        <v>442</v>
      </c>
      <c r="Z38" s="67" t="s">
        <v>442</v>
      </c>
      <c r="AA38" s="67" t="s">
        <v>442</v>
      </c>
      <c r="AB38" s="67" t="s">
        <v>442</v>
      </c>
      <c r="AC38" s="67" t="s">
        <v>442</v>
      </c>
      <c r="AD38" s="67" t="s">
        <v>442</v>
      </c>
      <c r="AE38" s="158"/>
      <c r="AF38" s="162" t="s">
        <v>442</v>
      </c>
      <c r="AG38" s="161" t="s">
        <v>442</v>
      </c>
      <c r="AH38" s="161" t="s">
        <v>442</v>
      </c>
      <c r="AI38" s="161" t="s">
        <v>442</v>
      </c>
      <c r="AJ38" s="161" t="s">
        <v>442</v>
      </c>
      <c r="AK38" s="161" t="s">
        <v>442</v>
      </c>
      <c r="AL38" s="40" t="s">
        <v>49</v>
      </c>
    </row>
    <row r="39" spans="1:38" ht="13.5" hidden="1" thickBot="1">
      <c r="A39" s="60" t="s">
        <v>103</v>
      </c>
      <c r="B39" s="60" t="s">
        <v>104</v>
      </c>
      <c r="C39" s="61" t="s">
        <v>390</v>
      </c>
      <c r="D39" s="62"/>
      <c r="E39" s="62">
        <v>0.52514599275704099</v>
      </c>
      <c r="F39" s="62">
        <v>9.3384256247700831E-2</v>
      </c>
      <c r="G39" s="62">
        <v>0.17214333063016007</v>
      </c>
      <c r="H39" s="62" t="s">
        <v>443</v>
      </c>
      <c r="I39" s="62">
        <v>6.0193423867264451E-2</v>
      </c>
      <c r="J39" s="62">
        <v>6.5724358491152157E-2</v>
      </c>
      <c r="K39" s="62">
        <v>6.7152145005776862E-2</v>
      </c>
      <c r="L39" s="62">
        <v>2.4259675514485823E-2</v>
      </c>
      <c r="M39" s="62">
        <v>0.27997026856216839</v>
      </c>
      <c r="N39" s="62">
        <v>2.0843226683418273E-2</v>
      </c>
      <c r="O39" s="62">
        <v>2.6175313843805731E-3</v>
      </c>
      <c r="P39" s="62">
        <v>4.7604909822637591E-4</v>
      </c>
      <c r="Q39" s="62">
        <v>9.5100748705055605E-4</v>
      </c>
      <c r="R39" s="62">
        <v>2.0372794209748343E-2</v>
      </c>
      <c r="S39" s="62">
        <v>6.2774013803186084E-3</v>
      </c>
      <c r="T39" s="62">
        <v>0.19955041248355423</v>
      </c>
      <c r="U39" s="62">
        <v>3.0665178051878135E-4</v>
      </c>
      <c r="V39" s="62">
        <v>0.12564724198940191</v>
      </c>
      <c r="W39" s="62">
        <v>3.2575744435554679E-2</v>
      </c>
      <c r="X39" s="62">
        <v>2.9073774290946201E-3</v>
      </c>
      <c r="Y39" s="62">
        <v>4.3327619877703916E-3</v>
      </c>
      <c r="Z39" s="62">
        <v>1.4781936039803799E-3</v>
      </c>
      <c r="AA39" s="62">
        <v>1.1716237921617029E-3</v>
      </c>
      <c r="AB39" s="62">
        <v>9.889956813007094E-3</v>
      </c>
      <c r="AC39" s="62">
        <v>1.263200694229814E-3</v>
      </c>
      <c r="AD39" s="157">
        <v>4.1507800931291699E-3</v>
      </c>
      <c r="AE39" s="158"/>
      <c r="AF39" s="163">
        <v>1590.9718878199999</v>
      </c>
      <c r="AG39" s="164">
        <v>24.351742359999996</v>
      </c>
      <c r="AH39" s="164">
        <v>239.87199351999999</v>
      </c>
      <c r="AI39" s="164">
        <v>179.61775972924278</v>
      </c>
      <c r="AJ39" s="161" t="s">
        <v>443</v>
      </c>
      <c r="AK39" s="161" t="s">
        <v>443</v>
      </c>
      <c r="AL39" s="40" t="s">
        <v>49</v>
      </c>
    </row>
    <row r="40" spans="1:38" ht="13.5" hidden="1" thickBot="1">
      <c r="A40" s="60" t="s">
        <v>70</v>
      </c>
      <c r="B40" s="60" t="s">
        <v>105</v>
      </c>
      <c r="C40" s="61" t="s">
        <v>391</v>
      </c>
      <c r="D40" s="62"/>
      <c r="E40" s="62">
        <v>0.61134989771300008</v>
      </c>
      <c r="F40" s="62">
        <v>6.3272812669000006E-2</v>
      </c>
      <c r="G40" s="62">
        <v>7.4945588000000006E-4</v>
      </c>
      <c r="H40" s="62">
        <v>1.4989117600000001E-4</v>
      </c>
      <c r="I40" s="62">
        <v>3.9421379288000005E-2</v>
      </c>
      <c r="J40" s="62">
        <v>3.9421379288000005E-2</v>
      </c>
      <c r="K40" s="62">
        <v>3.9421379288000005E-2</v>
      </c>
      <c r="L40" s="62">
        <v>2.2075972401280005E-2</v>
      </c>
      <c r="M40" s="62">
        <v>0.20186594127800001</v>
      </c>
      <c r="N40" s="62" t="s">
        <v>443</v>
      </c>
      <c r="O40" s="62">
        <v>1.8736397000000002E-4</v>
      </c>
      <c r="P40" s="62" t="s">
        <v>443</v>
      </c>
      <c r="Q40" s="62" t="s">
        <v>443</v>
      </c>
      <c r="R40" s="62">
        <v>9.3681985000000005E-4</v>
      </c>
      <c r="S40" s="62">
        <v>3.18518749E-2</v>
      </c>
      <c r="T40" s="62">
        <v>1.31154779E-3</v>
      </c>
      <c r="U40" s="62">
        <v>1.8736397000000002E-4</v>
      </c>
      <c r="V40" s="62">
        <v>1.8736397000000002E-2</v>
      </c>
      <c r="W40" s="62" t="s">
        <v>443</v>
      </c>
      <c r="X40" s="62">
        <v>5.6209191000000007E-4</v>
      </c>
      <c r="Y40" s="62">
        <v>7.4945587999999995E-4</v>
      </c>
      <c r="Z40" s="62" t="s">
        <v>443</v>
      </c>
      <c r="AA40" s="62" t="s">
        <v>443</v>
      </c>
      <c r="AB40" s="62">
        <v>1.31154779E-3</v>
      </c>
      <c r="AC40" s="62" t="s">
        <v>443</v>
      </c>
      <c r="AD40" s="157" t="s">
        <v>443</v>
      </c>
      <c r="AE40" s="158"/>
      <c r="AF40" s="159" t="s">
        <v>445</v>
      </c>
      <c r="AG40" s="62">
        <v>800.23151586999995</v>
      </c>
      <c r="AH40" s="62" t="s">
        <v>445</v>
      </c>
      <c r="AI40" s="62" t="s">
        <v>445</v>
      </c>
      <c r="AJ40" s="161" t="s">
        <v>443</v>
      </c>
      <c r="AK40" s="161" t="s">
        <v>443</v>
      </c>
      <c r="AL40" s="40" t="s">
        <v>49</v>
      </c>
    </row>
    <row r="41" spans="1:38" ht="13.5" hidden="1" thickBot="1">
      <c r="A41" s="60" t="s">
        <v>103</v>
      </c>
      <c r="B41" s="60" t="s">
        <v>106</v>
      </c>
      <c r="C41" s="61" t="s">
        <v>400</v>
      </c>
      <c r="D41" s="62"/>
      <c r="E41" s="62">
        <v>0.40857443985165892</v>
      </c>
      <c r="F41" s="62">
        <v>4.6659433482919974</v>
      </c>
      <c r="G41" s="62">
        <v>0.126546665875055</v>
      </c>
      <c r="H41" s="62">
        <v>6.2097296168218713E-2</v>
      </c>
      <c r="I41" s="62">
        <v>5.751411082537607</v>
      </c>
      <c r="J41" s="62">
        <v>5.9067497192818692</v>
      </c>
      <c r="K41" s="62">
        <v>6.2179263647025724</v>
      </c>
      <c r="L41" s="62">
        <v>0.57508514681209577</v>
      </c>
      <c r="M41" s="62">
        <v>31.149929190268544</v>
      </c>
      <c r="N41" s="62">
        <v>0.21192643768894928</v>
      </c>
      <c r="O41" s="62">
        <v>0.10092686069687243</v>
      </c>
      <c r="P41" s="62">
        <v>4.4824673465331819E-3</v>
      </c>
      <c r="Q41" s="62">
        <v>1.5210906183516105E-3</v>
      </c>
      <c r="R41" s="62">
        <v>0.1787884705070954</v>
      </c>
      <c r="S41" s="62">
        <v>4.7020175167227833E-2</v>
      </c>
      <c r="T41" s="62">
        <v>1.5755506159542573E-2</v>
      </c>
      <c r="U41" s="62">
        <v>6.0613188758550946E-3</v>
      </c>
      <c r="V41" s="62">
        <v>3.978024534869129</v>
      </c>
      <c r="W41" s="62">
        <v>6.2258125633401091</v>
      </c>
      <c r="X41" s="62">
        <v>0.94334678150795737</v>
      </c>
      <c r="Y41" s="62">
        <v>0.8675348685893951</v>
      </c>
      <c r="Z41" s="62">
        <v>0.32836919490573835</v>
      </c>
      <c r="AA41" s="62">
        <v>0.55312062230118642</v>
      </c>
      <c r="AB41" s="62">
        <v>2.6923714673042776</v>
      </c>
      <c r="AC41" s="62">
        <v>3.8818668945138121E-2</v>
      </c>
      <c r="AD41" s="157">
        <v>3.5547126527129044E-3</v>
      </c>
      <c r="AE41" s="158"/>
      <c r="AF41" s="159">
        <v>354.48910278767994</v>
      </c>
      <c r="AG41" s="62">
        <v>18.170728326999999</v>
      </c>
      <c r="AH41" s="62">
        <v>8.2879325051660295</v>
      </c>
      <c r="AI41" s="62">
        <v>7761.4806187150771</v>
      </c>
      <c r="AJ41" s="62" t="s">
        <v>443</v>
      </c>
      <c r="AK41" s="62" t="s">
        <v>443</v>
      </c>
      <c r="AL41" s="40" t="s">
        <v>49</v>
      </c>
    </row>
    <row r="42" spans="1:38" ht="13.5" hidden="1" thickBot="1">
      <c r="A42" s="60" t="s">
        <v>70</v>
      </c>
      <c r="B42" s="60" t="s">
        <v>107</v>
      </c>
      <c r="C42" s="61" t="s">
        <v>108</v>
      </c>
      <c r="D42" s="62"/>
      <c r="E42" s="62">
        <v>1.4401860981097395E-3</v>
      </c>
      <c r="F42" s="62">
        <v>0.58817271956333861</v>
      </c>
      <c r="G42" s="62">
        <v>5.7935506283773159E-4</v>
      </c>
      <c r="H42" s="62">
        <v>3.1832695760314921E-6</v>
      </c>
      <c r="I42" s="62" t="s">
        <v>444</v>
      </c>
      <c r="J42" s="62" t="s">
        <v>444</v>
      </c>
      <c r="K42" s="62">
        <v>3.390182098473539E-3</v>
      </c>
      <c r="L42" s="62" t="s">
        <v>444</v>
      </c>
      <c r="M42" s="62">
        <v>1.1372867214287716</v>
      </c>
      <c r="N42" s="62">
        <v>0.41472823080896687</v>
      </c>
      <c r="O42" s="62">
        <v>7.2347035818897536E-6</v>
      </c>
      <c r="P42" s="62" t="s">
        <v>443</v>
      </c>
      <c r="Q42" s="62" t="s">
        <v>443</v>
      </c>
      <c r="R42" s="62">
        <v>3.6173517909448788E-5</v>
      </c>
      <c r="S42" s="62">
        <v>1.2298996089212583E-3</v>
      </c>
      <c r="T42" s="62">
        <v>5.0642925073228273E-5</v>
      </c>
      <c r="U42" s="62">
        <v>7.2347035818897536E-6</v>
      </c>
      <c r="V42" s="62">
        <v>7.2347035818897526E-4</v>
      </c>
      <c r="W42" s="62" t="s">
        <v>443</v>
      </c>
      <c r="X42" s="62" t="s">
        <v>444</v>
      </c>
      <c r="Y42" s="62" t="s">
        <v>444</v>
      </c>
      <c r="Z42" s="62" t="s">
        <v>444</v>
      </c>
      <c r="AA42" s="62" t="s">
        <v>443</v>
      </c>
      <c r="AB42" s="62" t="s">
        <v>443</v>
      </c>
      <c r="AC42" s="62" t="s">
        <v>443</v>
      </c>
      <c r="AD42" s="157" t="s">
        <v>443</v>
      </c>
      <c r="AE42" s="158"/>
      <c r="AF42" s="159" t="s">
        <v>445</v>
      </c>
      <c r="AG42" s="62" t="s">
        <v>443</v>
      </c>
      <c r="AH42" s="62" t="s">
        <v>443</v>
      </c>
      <c r="AI42" s="62" t="s">
        <v>445</v>
      </c>
      <c r="AJ42" s="62" t="s">
        <v>443</v>
      </c>
      <c r="AK42" s="62" t="s">
        <v>443</v>
      </c>
      <c r="AL42" s="40" t="s">
        <v>49</v>
      </c>
    </row>
    <row r="43" spans="1:38" ht="13.5" hidden="1" thickBot="1">
      <c r="A43" s="60" t="s">
        <v>103</v>
      </c>
      <c r="B43" s="60" t="s">
        <v>109</v>
      </c>
      <c r="C43" s="61" t="s">
        <v>110</v>
      </c>
      <c r="D43" s="62"/>
      <c r="E43" s="62">
        <v>8.0483546883593104E-2</v>
      </c>
      <c r="F43" s="62">
        <v>2.8990647441197073E-2</v>
      </c>
      <c r="G43" s="62">
        <v>9.6982330228353883E-2</v>
      </c>
      <c r="H43" s="62">
        <v>5.7909131273990238E-5</v>
      </c>
      <c r="I43" s="62">
        <v>2.2150079471818435E-2</v>
      </c>
      <c r="J43" s="62">
        <v>2.3692877502970409E-2</v>
      </c>
      <c r="K43" s="62">
        <v>2.4703637023888343E-2</v>
      </c>
      <c r="L43" s="62">
        <v>5.1768823362955624E-3</v>
      </c>
      <c r="M43" s="62">
        <v>0.13183767065540442</v>
      </c>
      <c r="N43" s="62">
        <v>1.4727761037277735E-2</v>
      </c>
      <c r="O43" s="62">
        <v>9.3802710452837307E-4</v>
      </c>
      <c r="P43" s="62">
        <v>7.3535145502443445E-4</v>
      </c>
      <c r="Q43" s="62">
        <v>4.553938894970581E-4</v>
      </c>
      <c r="R43" s="62">
        <v>4.4684748914017754E-3</v>
      </c>
      <c r="S43" s="62">
        <v>2.4516486559739417E-3</v>
      </c>
      <c r="T43" s="62">
        <v>2.5852827019297982E-2</v>
      </c>
      <c r="U43" s="62">
        <v>2.0431788254799511E-4</v>
      </c>
      <c r="V43" s="62">
        <v>5.0490721592262998E-2</v>
      </c>
      <c r="W43" s="62">
        <v>2.4528795312059024E-2</v>
      </c>
      <c r="X43" s="62">
        <v>4.5145368388200104E-3</v>
      </c>
      <c r="Y43" s="62">
        <v>6.0234711901004934E-3</v>
      </c>
      <c r="Z43" s="62">
        <v>2.339576927325838E-3</v>
      </c>
      <c r="AA43" s="62">
        <v>1.8319059685276257E-3</v>
      </c>
      <c r="AB43" s="62">
        <v>1.4709490924773968E-2</v>
      </c>
      <c r="AC43" s="62">
        <v>3.8648476633415117E-4</v>
      </c>
      <c r="AD43" s="157">
        <v>1.4705964765087185E-2</v>
      </c>
      <c r="AE43" s="158"/>
      <c r="AF43" s="159">
        <v>196.90162111000001</v>
      </c>
      <c r="AG43" s="62">
        <v>86.485085999999995</v>
      </c>
      <c r="AH43" s="62" t="s">
        <v>443</v>
      </c>
      <c r="AI43" s="62">
        <v>57.909131273990241</v>
      </c>
      <c r="AJ43" s="62" t="s">
        <v>444</v>
      </c>
      <c r="AK43" s="62" t="s">
        <v>443</v>
      </c>
      <c r="AL43" s="40" t="s">
        <v>49</v>
      </c>
    </row>
    <row r="44" spans="1:38" ht="24.75" hidden="1" thickBot="1">
      <c r="A44" s="60" t="s">
        <v>70</v>
      </c>
      <c r="B44" s="60" t="s">
        <v>111</v>
      </c>
      <c r="C44" s="61" t="s">
        <v>112</v>
      </c>
      <c r="D44" s="62"/>
      <c r="E44" s="62">
        <v>0.23396411876600001</v>
      </c>
      <c r="F44" s="62">
        <v>3.1351142214000004E-2</v>
      </c>
      <c r="G44" s="62" t="s">
        <v>443</v>
      </c>
      <c r="H44" s="62">
        <v>5.5263992000000003E-5</v>
      </c>
      <c r="I44" s="62">
        <v>1.2893604685999999E-2</v>
      </c>
      <c r="J44" s="62">
        <v>1.2893604685999999E-2</v>
      </c>
      <c r="K44" s="62">
        <v>1.2893604685999999E-2</v>
      </c>
      <c r="L44" s="62">
        <v>7.8182893579999985E-3</v>
      </c>
      <c r="M44" s="62">
        <v>0.38660897826400004</v>
      </c>
      <c r="N44" s="62" t="s">
        <v>443</v>
      </c>
      <c r="O44" s="62">
        <v>7.1089980000000011E-5</v>
      </c>
      <c r="P44" s="62" t="s">
        <v>443</v>
      </c>
      <c r="Q44" s="62" t="s">
        <v>443</v>
      </c>
      <c r="R44" s="62">
        <v>3.5544990000000007E-4</v>
      </c>
      <c r="S44" s="62">
        <v>1.20852966E-2</v>
      </c>
      <c r="T44" s="62">
        <v>4.9762986000000012E-4</v>
      </c>
      <c r="U44" s="62" t="s">
        <v>443</v>
      </c>
      <c r="V44" s="62">
        <v>7.1089980000000001E-3</v>
      </c>
      <c r="W44" s="62" t="s">
        <v>443</v>
      </c>
      <c r="X44" s="62">
        <v>2.1728992000000002E-4</v>
      </c>
      <c r="Y44" s="62">
        <v>3.5142992000000001E-4</v>
      </c>
      <c r="Z44" s="62" t="s">
        <v>443</v>
      </c>
      <c r="AA44" s="62" t="s">
        <v>443</v>
      </c>
      <c r="AB44" s="62">
        <v>5.6871983999999998E-4</v>
      </c>
      <c r="AC44" s="62" t="s">
        <v>443</v>
      </c>
      <c r="AD44" s="157" t="s">
        <v>443</v>
      </c>
      <c r="AE44" s="158"/>
      <c r="AF44" s="159">
        <v>306.07283208000001</v>
      </c>
      <c r="AG44" s="62" t="s">
        <v>443</v>
      </c>
      <c r="AH44" s="62" t="s">
        <v>443</v>
      </c>
      <c r="AI44" s="62" t="s">
        <v>443</v>
      </c>
      <c r="AJ44" s="62" t="s">
        <v>443</v>
      </c>
      <c r="AK44" s="62" t="s">
        <v>443</v>
      </c>
      <c r="AL44" s="40" t="s">
        <v>49</v>
      </c>
    </row>
    <row r="45" spans="1:38" ht="13.5" hidden="1" thickBot="1">
      <c r="A45" s="60" t="s">
        <v>70</v>
      </c>
      <c r="B45" s="60" t="s">
        <v>113</v>
      </c>
      <c r="C45" s="61" t="s">
        <v>114</v>
      </c>
      <c r="D45" s="62"/>
      <c r="E45" s="62" t="s">
        <v>444</v>
      </c>
      <c r="F45" s="62" t="s">
        <v>444</v>
      </c>
      <c r="G45" s="62" t="s">
        <v>444</v>
      </c>
      <c r="H45" s="62" t="s">
        <v>444</v>
      </c>
      <c r="I45" s="62" t="s">
        <v>444</v>
      </c>
      <c r="J45" s="62" t="s">
        <v>444</v>
      </c>
      <c r="K45" s="62" t="s">
        <v>444</v>
      </c>
      <c r="L45" s="62" t="s">
        <v>444</v>
      </c>
      <c r="M45" s="62" t="s">
        <v>444</v>
      </c>
      <c r="N45" s="62" t="s">
        <v>444</v>
      </c>
      <c r="O45" s="62" t="s">
        <v>444</v>
      </c>
      <c r="P45" s="62" t="s">
        <v>444</v>
      </c>
      <c r="Q45" s="62" t="s">
        <v>444</v>
      </c>
      <c r="R45" s="62" t="s">
        <v>444</v>
      </c>
      <c r="S45" s="62" t="s">
        <v>444</v>
      </c>
      <c r="T45" s="62" t="s">
        <v>444</v>
      </c>
      <c r="U45" s="62" t="s">
        <v>444</v>
      </c>
      <c r="V45" s="62" t="s">
        <v>444</v>
      </c>
      <c r="W45" s="62" t="s">
        <v>444</v>
      </c>
      <c r="X45" s="62" t="s">
        <v>444</v>
      </c>
      <c r="Y45" s="62" t="s">
        <v>444</v>
      </c>
      <c r="Z45" s="62" t="s">
        <v>444</v>
      </c>
      <c r="AA45" s="62" t="s">
        <v>444</v>
      </c>
      <c r="AB45" s="62" t="s">
        <v>444</v>
      </c>
      <c r="AC45" s="62" t="s">
        <v>444</v>
      </c>
      <c r="AD45" s="157" t="s">
        <v>444</v>
      </c>
      <c r="AE45" s="158"/>
      <c r="AF45" s="159" t="s">
        <v>444</v>
      </c>
      <c r="AG45" s="62" t="s">
        <v>444</v>
      </c>
      <c r="AH45" s="62" t="s">
        <v>444</v>
      </c>
      <c r="AI45" s="62" t="s">
        <v>444</v>
      </c>
      <c r="AJ45" s="62" t="s">
        <v>444</v>
      </c>
      <c r="AK45" s="62" t="s">
        <v>444</v>
      </c>
      <c r="AL45" s="40" t="s">
        <v>49</v>
      </c>
    </row>
    <row r="46" spans="1:38" ht="13.5" hidden="1" thickBot="1">
      <c r="A46" s="60" t="s">
        <v>103</v>
      </c>
      <c r="B46" s="60" t="s">
        <v>115</v>
      </c>
      <c r="C46" s="61" t="s">
        <v>116</v>
      </c>
      <c r="D46" s="62"/>
      <c r="E46" s="62" t="s">
        <v>444</v>
      </c>
      <c r="F46" s="62" t="s">
        <v>444</v>
      </c>
      <c r="G46" s="62" t="s">
        <v>444</v>
      </c>
      <c r="H46" s="62" t="s">
        <v>444</v>
      </c>
      <c r="I46" s="62" t="s">
        <v>444</v>
      </c>
      <c r="J46" s="62" t="s">
        <v>444</v>
      </c>
      <c r="K46" s="62" t="s">
        <v>444</v>
      </c>
      <c r="L46" s="62" t="s">
        <v>444</v>
      </c>
      <c r="M46" s="62" t="s">
        <v>444</v>
      </c>
      <c r="N46" s="62" t="s">
        <v>444</v>
      </c>
      <c r="O46" s="62" t="s">
        <v>444</v>
      </c>
      <c r="P46" s="62" t="s">
        <v>444</v>
      </c>
      <c r="Q46" s="62" t="s">
        <v>444</v>
      </c>
      <c r="R46" s="62" t="s">
        <v>444</v>
      </c>
      <c r="S46" s="62" t="s">
        <v>444</v>
      </c>
      <c r="T46" s="62" t="s">
        <v>444</v>
      </c>
      <c r="U46" s="62" t="s">
        <v>444</v>
      </c>
      <c r="V46" s="62" t="s">
        <v>444</v>
      </c>
      <c r="W46" s="62" t="s">
        <v>444</v>
      </c>
      <c r="X46" s="62" t="s">
        <v>444</v>
      </c>
      <c r="Y46" s="62" t="s">
        <v>444</v>
      </c>
      <c r="Z46" s="62" t="s">
        <v>444</v>
      </c>
      <c r="AA46" s="62" t="s">
        <v>444</v>
      </c>
      <c r="AB46" s="62" t="s">
        <v>444</v>
      </c>
      <c r="AC46" s="62" t="s">
        <v>444</v>
      </c>
      <c r="AD46" s="62" t="s">
        <v>444</v>
      </c>
      <c r="AE46" s="158"/>
      <c r="AF46" s="62" t="s">
        <v>444</v>
      </c>
      <c r="AG46" s="62" t="s">
        <v>444</v>
      </c>
      <c r="AH46" s="62" t="s">
        <v>444</v>
      </c>
      <c r="AI46" s="62" t="s">
        <v>444</v>
      </c>
      <c r="AJ46" s="62" t="s">
        <v>444</v>
      </c>
      <c r="AK46" s="62" t="s">
        <v>444</v>
      </c>
      <c r="AL46" s="40" t="s">
        <v>49</v>
      </c>
    </row>
    <row r="47" spans="1:38" ht="24.75" hidden="1" thickBot="1">
      <c r="A47" s="60" t="s">
        <v>70</v>
      </c>
      <c r="B47" s="60" t="s">
        <v>117</v>
      </c>
      <c r="C47" s="61" t="s">
        <v>118</v>
      </c>
      <c r="D47" s="62"/>
      <c r="E47" s="62">
        <v>2.4621338718791998E-2</v>
      </c>
      <c r="F47" s="62">
        <v>1.1090599834635003E-2</v>
      </c>
      <c r="G47" s="62">
        <v>4.5997206917004009E-4</v>
      </c>
      <c r="H47" s="62" t="s">
        <v>443</v>
      </c>
      <c r="I47" s="62">
        <v>1.4492052175860001E-3</v>
      </c>
      <c r="J47" s="62">
        <v>1.4492052175860001E-3</v>
      </c>
      <c r="K47" s="62">
        <v>1.4492052175860001E-3</v>
      </c>
      <c r="L47" s="62">
        <v>8.1155492184816012E-4</v>
      </c>
      <c r="M47" s="62">
        <v>0.55938202302922202</v>
      </c>
      <c r="N47" s="62" t="s">
        <v>443</v>
      </c>
      <c r="O47" s="62">
        <v>6.9472925099999997E-6</v>
      </c>
      <c r="P47" s="62" t="s">
        <v>443</v>
      </c>
      <c r="Q47" s="62" t="s">
        <v>443</v>
      </c>
      <c r="R47" s="62">
        <v>3.4736462549999998E-5</v>
      </c>
      <c r="S47" s="62">
        <v>1.1810397266999999E-3</v>
      </c>
      <c r="T47" s="62">
        <v>4.8631047569999998E-5</v>
      </c>
      <c r="U47" s="62">
        <v>6.9472925099999997E-6</v>
      </c>
      <c r="V47" s="62">
        <v>6.9472925100000002E-4</v>
      </c>
      <c r="W47" s="62" t="s">
        <v>443</v>
      </c>
      <c r="X47" s="62">
        <v>2.0841877529999999E-5</v>
      </c>
      <c r="Y47" s="62">
        <v>3.4736462549999998E-5</v>
      </c>
      <c r="Z47" s="62" t="s">
        <v>443</v>
      </c>
      <c r="AA47" s="62" t="s">
        <v>443</v>
      </c>
      <c r="AB47" s="62">
        <v>5.5578340079999997E-5</v>
      </c>
      <c r="AC47" s="62" t="s">
        <v>443</v>
      </c>
      <c r="AD47" s="157" t="s">
        <v>443</v>
      </c>
      <c r="AE47" s="158"/>
      <c r="AF47" s="159">
        <v>50.092508341800006</v>
      </c>
      <c r="AG47" s="62" t="s">
        <v>443</v>
      </c>
      <c r="AH47" s="62" t="s">
        <v>443</v>
      </c>
      <c r="AI47" s="62" t="s">
        <v>443</v>
      </c>
      <c r="AJ47" s="62" t="s">
        <v>443</v>
      </c>
      <c r="AK47" s="62" t="s">
        <v>443</v>
      </c>
      <c r="AL47" s="40" t="s">
        <v>49</v>
      </c>
    </row>
    <row r="48" spans="1:38" ht="24.75" thickBot="1">
      <c r="A48" s="60" t="s">
        <v>119</v>
      </c>
      <c r="B48" s="60" t="s">
        <v>120</v>
      </c>
      <c r="C48" s="61" t="s">
        <v>121</v>
      </c>
      <c r="D48" s="62"/>
      <c r="E48" s="62" t="s">
        <v>443</v>
      </c>
      <c r="F48" s="62">
        <v>1.0132166</v>
      </c>
      <c r="G48" s="62" t="s">
        <v>443</v>
      </c>
      <c r="H48" s="62" t="s">
        <v>443</v>
      </c>
      <c r="I48" s="62">
        <v>3.0396498000000001E-2</v>
      </c>
      <c r="J48" s="62">
        <v>0.19757723699999999</v>
      </c>
      <c r="K48" s="62">
        <v>0.41541880600000003</v>
      </c>
      <c r="L48" s="62" t="s">
        <v>443</v>
      </c>
      <c r="M48" s="62" t="s">
        <v>443</v>
      </c>
      <c r="N48" s="62" t="s">
        <v>443</v>
      </c>
      <c r="O48" s="62" t="s">
        <v>443</v>
      </c>
      <c r="P48" s="62" t="s">
        <v>443</v>
      </c>
      <c r="Q48" s="62" t="s">
        <v>443</v>
      </c>
      <c r="R48" s="62" t="s">
        <v>443</v>
      </c>
      <c r="S48" s="62" t="s">
        <v>443</v>
      </c>
      <c r="T48" s="62" t="s">
        <v>443</v>
      </c>
      <c r="U48" s="62" t="s">
        <v>443</v>
      </c>
      <c r="V48" s="62" t="s">
        <v>443</v>
      </c>
      <c r="W48" s="62" t="s">
        <v>443</v>
      </c>
      <c r="X48" s="62" t="s">
        <v>443</v>
      </c>
      <c r="Y48" s="62" t="s">
        <v>443</v>
      </c>
      <c r="Z48" s="62" t="s">
        <v>443</v>
      </c>
      <c r="AA48" s="62" t="s">
        <v>443</v>
      </c>
      <c r="AB48" s="62" t="s">
        <v>443</v>
      </c>
      <c r="AC48" s="62" t="s">
        <v>443</v>
      </c>
      <c r="AD48" s="157" t="s">
        <v>443</v>
      </c>
      <c r="AE48" s="158"/>
      <c r="AF48" s="159" t="s">
        <v>443</v>
      </c>
      <c r="AG48" s="159" t="s">
        <v>443</v>
      </c>
      <c r="AH48" s="159" t="s">
        <v>443</v>
      </c>
      <c r="AI48" s="159" t="s">
        <v>443</v>
      </c>
      <c r="AJ48" s="159" t="s">
        <v>443</v>
      </c>
      <c r="AK48" s="62">
        <v>5.0660829999999999</v>
      </c>
      <c r="AL48" s="40" t="s">
        <v>122</v>
      </c>
    </row>
    <row r="49" spans="1:38" ht="24.75" thickBot="1">
      <c r="A49" s="60" t="s">
        <v>119</v>
      </c>
      <c r="B49" s="60" t="s">
        <v>123</v>
      </c>
      <c r="C49" s="61" t="s">
        <v>124</v>
      </c>
      <c r="D49" s="62"/>
      <c r="E49" s="62" t="s">
        <v>442</v>
      </c>
      <c r="F49" s="62" t="s">
        <v>442</v>
      </c>
      <c r="G49" s="62" t="s">
        <v>442</v>
      </c>
      <c r="H49" s="62" t="s">
        <v>442</v>
      </c>
      <c r="I49" s="62" t="s">
        <v>442</v>
      </c>
      <c r="J49" s="62" t="s">
        <v>442</v>
      </c>
      <c r="K49" s="62" t="s">
        <v>442</v>
      </c>
      <c r="L49" s="62" t="s">
        <v>442</v>
      </c>
      <c r="M49" s="62" t="s">
        <v>442</v>
      </c>
      <c r="N49" s="62" t="s">
        <v>442</v>
      </c>
      <c r="O49" s="62" t="s">
        <v>442</v>
      </c>
      <c r="P49" s="62" t="s">
        <v>442</v>
      </c>
      <c r="Q49" s="62" t="s">
        <v>442</v>
      </c>
      <c r="R49" s="62" t="s">
        <v>442</v>
      </c>
      <c r="S49" s="62" t="s">
        <v>442</v>
      </c>
      <c r="T49" s="62" t="s">
        <v>442</v>
      </c>
      <c r="U49" s="62" t="s">
        <v>442</v>
      </c>
      <c r="V49" s="62" t="s">
        <v>442</v>
      </c>
      <c r="W49" s="62" t="s">
        <v>444</v>
      </c>
      <c r="X49" s="62" t="s">
        <v>442</v>
      </c>
      <c r="Y49" s="62" t="s">
        <v>442</v>
      </c>
      <c r="Z49" s="62" t="s">
        <v>442</v>
      </c>
      <c r="AA49" s="62" t="s">
        <v>442</v>
      </c>
      <c r="AB49" s="62" t="s">
        <v>442</v>
      </c>
      <c r="AC49" s="62" t="s">
        <v>442</v>
      </c>
      <c r="AD49" s="62" t="s">
        <v>442</v>
      </c>
      <c r="AE49" s="158"/>
      <c r="AF49" s="157" t="s">
        <v>442</v>
      </c>
      <c r="AG49" s="157" t="s">
        <v>442</v>
      </c>
      <c r="AH49" s="157" t="s">
        <v>442</v>
      </c>
      <c r="AI49" s="157" t="s">
        <v>442</v>
      </c>
      <c r="AJ49" s="157" t="s">
        <v>442</v>
      </c>
      <c r="AK49" s="62" t="s">
        <v>442</v>
      </c>
      <c r="AL49" s="40" t="s">
        <v>125</v>
      </c>
    </row>
    <row r="50" spans="1:38" ht="24.75" thickBot="1">
      <c r="A50" s="60" t="s">
        <v>119</v>
      </c>
      <c r="B50" s="60" t="s">
        <v>126</v>
      </c>
      <c r="C50" s="61" t="s">
        <v>127</v>
      </c>
      <c r="D50" s="62"/>
      <c r="E50" s="62" t="s">
        <v>442</v>
      </c>
      <c r="F50" s="62" t="s">
        <v>442</v>
      </c>
      <c r="G50" s="62" t="s">
        <v>442</v>
      </c>
      <c r="H50" s="62" t="s">
        <v>442</v>
      </c>
      <c r="I50" s="62" t="s">
        <v>442</v>
      </c>
      <c r="J50" s="62" t="s">
        <v>442</v>
      </c>
      <c r="K50" s="62" t="s">
        <v>442</v>
      </c>
      <c r="L50" s="62" t="s">
        <v>442</v>
      </c>
      <c r="M50" s="62" t="s">
        <v>442</v>
      </c>
      <c r="N50" s="62" t="s">
        <v>442</v>
      </c>
      <c r="O50" s="62" t="s">
        <v>442</v>
      </c>
      <c r="P50" s="62" t="s">
        <v>442</v>
      </c>
      <c r="Q50" s="62" t="s">
        <v>442</v>
      </c>
      <c r="R50" s="62" t="s">
        <v>442</v>
      </c>
      <c r="S50" s="62" t="s">
        <v>442</v>
      </c>
      <c r="T50" s="62" t="s">
        <v>442</v>
      </c>
      <c r="U50" s="62" t="s">
        <v>442</v>
      </c>
      <c r="V50" s="62" t="s">
        <v>442</v>
      </c>
      <c r="W50" s="62" t="s">
        <v>442</v>
      </c>
      <c r="X50" s="62" t="s">
        <v>442</v>
      </c>
      <c r="Y50" s="62" t="s">
        <v>442</v>
      </c>
      <c r="Z50" s="62" t="s">
        <v>442</v>
      </c>
      <c r="AA50" s="62" t="s">
        <v>442</v>
      </c>
      <c r="AB50" s="62" t="s">
        <v>442</v>
      </c>
      <c r="AC50" s="62" t="s">
        <v>442</v>
      </c>
      <c r="AD50" s="157" t="s">
        <v>442</v>
      </c>
      <c r="AE50" s="158"/>
      <c r="AF50" s="157" t="s">
        <v>442</v>
      </c>
      <c r="AG50" s="157" t="s">
        <v>442</v>
      </c>
      <c r="AH50" s="157" t="s">
        <v>442</v>
      </c>
      <c r="AI50" s="157" t="s">
        <v>442</v>
      </c>
      <c r="AJ50" s="157" t="s">
        <v>442</v>
      </c>
      <c r="AK50" s="62" t="s">
        <v>442</v>
      </c>
      <c r="AL50" s="40" t="s">
        <v>412</v>
      </c>
    </row>
    <row r="51" spans="1:38" ht="13.5" hidden="1" thickBot="1">
      <c r="A51" s="60" t="s">
        <v>119</v>
      </c>
      <c r="B51" s="64" t="s">
        <v>128</v>
      </c>
      <c r="C51" s="61" t="s">
        <v>129</v>
      </c>
      <c r="D51" s="62"/>
      <c r="E51" s="62" t="s">
        <v>442</v>
      </c>
      <c r="F51" s="62" t="s">
        <v>442</v>
      </c>
      <c r="G51" s="62" t="s">
        <v>442</v>
      </c>
      <c r="H51" s="62" t="s">
        <v>442</v>
      </c>
      <c r="I51" s="62" t="s">
        <v>442</v>
      </c>
      <c r="J51" s="62" t="s">
        <v>442</v>
      </c>
      <c r="K51" s="62" t="s">
        <v>442</v>
      </c>
      <c r="L51" s="62" t="s">
        <v>442</v>
      </c>
      <c r="M51" s="62" t="s">
        <v>442</v>
      </c>
      <c r="N51" s="62" t="s">
        <v>442</v>
      </c>
      <c r="O51" s="62" t="s">
        <v>442</v>
      </c>
      <c r="P51" s="62" t="s">
        <v>442</v>
      </c>
      <c r="Q51" s="62" t="s">
        <v>442</v>
      </c>
      <c r="R51" s="62" t="s">
        <v>442</v>
      </c>
      <c r="S51" s="62" t="s">
        <v>442</v>
      </c>
      <c r="T51" s="62" t="s">
        <v>442</v>
      </c>
      <c r="U51" s="62" t="s">
        <v>442</v>
      </c>
      <c r="V51" s="62" t="s">
        <v>442</v>
      </c>
      <c r="W51" s="62" t="s">
        <v>442</v>
      </c>
      <c r="X51" s="62" t="s">
        <v>442</v>
      </c>
      <c r="Y51" s="62" t="s">
        <v>442</v>
      </c>
      <c r="Z51" s="62" t="s">
        <v>442</v>
      </c>
      <c r="AA51" s="62" t="s">
        <v>442</v>
      </c>
      <c r="AB51" s="62" t="s">
        <v>442</v>
      </c>
      <c r="AC51" s="62" t="s">
        <v>442</v>
      </c>
      <c r="AD51" s="157" t="s">
        <v>442</v>
      </c>
      <c r="AE51" s="158"/>
      <c r="AF51" s="62" t="s">
        <v>442</v>
      </c>
      <c r="AG51" s="62" t="s">
        <v>442</v>
      </c>
      <c r="AH51" s="62" t="s">
        <v>442</v>
      </c>
      <c r="AI51" s="62" t="s">
        <v>442</v>
      </c>
      <c r="AJ51" s="62" t="s">
        <v>442</v>
      </c>
      <c r="AK51" s="62" t="s">
        <v>442</v>
      </c>
      <c r="AL51" s="40" t="s">
        <v>130</v>
      </c>
    </row>
    <row r="52" spans="1:38" ht="13.5" hidden="1" thickBot="1">
      <c r="A52" s="60" t="s">
        <v>119</v>
      </c>
      <c r="B52" s="64" t="s">
        <v>131</v>
      </c>
      <c r="C52" s="66" t="s">
        <v>392</v>
      </c>
      <c r="D52" s="63"/>
      <c r="E52" s="62" t="s">
        <v>442</v>
      </c>
      <c r="F52" s="62" t="s">
        <v>442</v>
      </c>
      <c r="G52" s="62" t="s">
        <v>442</v>
      </c>
      <c r="H52" s="62" t="s">
        <v>442</v>
      </c>
      <c r="I52" s="62" t="s">
        <v>442</v>
      </c>
      <c r="J52" s="62" t="s">
        <v>442</v>
      </c>
      <c r="K52" s="62" t="s">
        <v>442</v>
      </c>
      <c r="L52" s="62" t="s">
        <v>442</v>
      </c>
      <c r="M52" s="62" t="s">
        <v>442</v>
      </c>
      <c r="N52" s="62" t="s">
        <v>442</v>
      </c>
      <c r="O52" s="62" t="s">
        <v>442</v>
      </c>
      <c r="P52" s="62" t="s">
        <v>442</v>
      </c>
      <c r="Q52" s="62" t="s">
        <v>442</v>
      </c>
      <c r="R52" s="62" t="s">
        <v>442</v>
      </c>
      <c r="S52" s="62" t="s">
        <v>442</v>
      </c>
      <c r="T52" s="62" t="s">
        <v>442</v>
      </c>
      <c r="U52" s="62" t="s">
        <v>442</v>
      </c>
      <c r="V52" s="62" t="s">
        <v>442</v>
      </c>
      <c r="W52" s="62" t="s">
        <v>442</v>
      </c>
      <c r="X52" s="62" t="s">
        <v>442</v>
      </c>
      <c r="Y52" s="62" t="s">
        <v>442</v>
      </c>
      <c r="Z52" s="62" t="s">
        <v>442</v>
      </c>
      <c r="AA52" s="62" t="s">
        <v>442</v>
      </c>
      <c r="AB52" s="62" t="s">
        <v>442</v>
      </c>
      <c r="AC52" s="62" t="s">
        <v>442</v>
      </c>
      <c r="AD52" s="157" t="s">
        <v>442</v>
      </c>
      <c r="AE52" s="158"/>
      <c r="AF52" s="159" t="s">
        <v>442</v>
      </c>
      <c r="AG52" s="62" t="s">
        <v>442</v>
      </c>
      <c r="AH52" s="62" t="s">
        <v>442</v>
      </c>
      <c r="AI52" s="62" t="s">
        <v>442</v>
      </c>
      <c r="AJ52" s="62" t="s">
        <v>442</v>
      </c>
      <c r="AK52" s="62" t="s">
        <v>442</v>
      </c>
      <c r="AL52" s="40" t="s">
        <v>132</v>
      </c>
    </row>
    <row r="53" spans="1:38" ht="13.5" hidden="1" thickBot="1">
      <c r="A53" s="60" t="s">
        <v>119</v>
      </c>
      <c r="B53" s="64" t="s">
        <v>133</v>
      </c>
      <c r="C53" s="66" t="s">
        <v>134</v>
      </c>
      <c r="D53" s="63"/>
      <c r="E53" s="62" t="s">
        <v>443</v>
      </c>
      <c r="F53" s="62">
        <v>4.2429575202749996</v>
      </c>
      <c r="G53" s="62" t="s">
        <v>443</v>
      </c>
      <c r="H53" s="62" t="s">
        <v>443</v>
      </c>
      <c r="I53" s="62" t="s">
        <v>443</v>
      </c>
      <c r="J53" s="62" t="s">
        <v>443</v>
      </c>
      <c r="K53" s="62" t="s">
        <v>443</v>
      </c>
      <c r="L53" s="62" t="s">
        <v>443</v>
      </c>
      <c r="M53" s="62" t="s">
        <v>443</v>
      </c>
      <c r="N53" s="62" t="s">
        <v>443</v>
      </c>
      <c r="O53" s="62" t="s">
        <v>443</v>
      </c>
      <c r="P53" s="62" t="s">
        <v>443</v>
      </c>
      <c r="Q53" s="62" t="s">
        <v>443</v>
      </c>
      <c r="R53" s="62" t="s">
        <v>443</v>
      </c>
      <c r="S53" s="62" t="s">
        <v>443</v>
      </c>
      <c r="T53" s="62" t="s">
        <v>443</v>
      </c>
      <c r="U53" s="62" t="s">
        <v>443</v>
      </c>
      <c r="V53" s="62" t="s">
        <v>443</v>
      </c>
      <c r="W53" s="62" t="s">
        <v>443</v>
      </c>
      <c r="X53" s="62" t="s">
        <v>443</v>
      </c>
      <c r="Y53" s="62" t="s">
        <v>443</v>
      </c>
      <c r="Z53" s="62" t="s">
        <v>443</v>
      </c>
      <c r="AA53" s="62" t="s">
        <v>443</v>
      </c>
      <c r="AB53" s="62" t="s">
        <v>443</v>
      </c>
      <c r="AC53" s="62" t="s">
        <v>443</v>
      </c>
      <c r="AD53" s="157" t="s">
        <v>443</v>
      </c>
      <c r="AE53" s="158"/>
      <c r="AF53" s="159" t="s">
        <v>443</v>
      </c>
      <c r="AG53" s="159" t="s">
        <v>443</v>
      </c>
      <c r="AH53" s="159" t="s">
        <v>443</v>
      </c>
      <c r="AI53" s="159" t="s">
        <v>443</v>
      </c>
      <c r="AJ53" s="159" t="s">
        <v>443</v>
      </c>
      <c r="AK53" s="62">
        <v>0.94287944894999998</v>
      </c>
      <c r="AL53" s="40" t="s">
        <v>135</v>
      </c>
    </row>
    <row r="54" spans="1:38" ht="36.75" hidden="1" thickBot="1">
      <c r="A54" s="60" t="s">
        <v>119</v>
      </c>
      <c r="B54" s="64" t="s">
        <v>136</v>
      </c>
      <c r="C54" s="66" t="s">
        <v>137</v>
      </c>
      <c r="D54" s="63"/>
      <c r="E54" s="62" t="s">
        <v>442</v>
      </c>
      <c r="F54" s="62" t="s">
        <v>442</v>
      </c>
      <c r="G54" s="62" t="s">
        <v>442</v>
      </c>
      <c r="H54" s="62" t="s">
        <v>442</v>
      </c>
      <c r="I54" s="62" t="s">
        <v>442</v>
      </c>
      <c r="J54" s="62" t="s">
        <v>442</v>
      </c>
      <c r="K54" s="62" t="s">
        <v>442</v>
      </c>
      <c r="L54" s="62" t="s">
        <v>442</v>
      </c>
      <c r="M54" s="62" t="s">
        <v>442</v>
      </c>
      <c r="N54" s="62" t="s">
        <v>442</v>
      </c>
      <c r="O54" s="62" t="s">
        <v>442</v>
      </c>
      <c r="P54" s="62" t="s">
        <v>442</v>
      </c>
      <c r="Q54" s="62" t="s">
        <v>442</v>
      </c>
      <c r="R54" s="62" t="s">
        <v>442</v>
      </c>
      <c r="S54" s="62" t="s">
        <v>442</v>
      </c>
      <c r="T54" s="62" t="s">
        <v>442</v>
      </c>
      <c r="U54" s="62" t="s">
        <v>442</v>
      </c>
      <c r="V54" s="62" t="s">
        <v>442</v>
      </c>
      <c r="W54" s="62" t="s">
        <v>442</v>
      </c>
      <c r="X54" s="62" t="s">
        <v>442</v>
      </c>
      <c r="Y54" s="62" t="s">
        <v>442</v>
      </c>
      <c r="Z54" s="62" t="s">
        <v>442</v>
      </c>
      <c r="AA54" s="62" t="s">
        <v>442</v>
      </c>
      <c r="AB54" s="62" t="s">
        <v>442</v>
      </c>
      <c r="AC54" s="62" t="s">
        <v>442</v>
      </c>
      <c r="AD54" s="157" t="s">
        <v>442</v>
      </c>
      <c r="AE54" s="158"/>
      <c r="AF54" s="159" t="s">
        <v>442</v>
      </c>
      <c r="AG54" s="62" t="s">
        <v>442</v>
      </c>
      <c r="AH54" s="62" t="s">
        <v>442</v>
      </c>
      <c r="AI54" s="62" t="s">
        <v>442</v>
      </c>
      <c r="AJ54" s="62" t="s">
        <v>442</v>
      </c>
      <c r="AK54" s="62" t="s">
        <v>442</v>
      </c>
      <c r="AL54" s="40" t="s">
        <v>419</v>
      </c>
    </row>
    <row r="55" spans="1:38" ht="13.5" hidden="1" thickBot="1">
      <c r="A55" s="60" t="s">
        <v>119</v>
      </c>
      <c r="B55" s="64" t="s">
        <v>138</v>
      </c>
      <c r="C55" s="66" t="s">
        <v>139</v>
      </c>
      <c r="D55" s="63"/>
      <c r="E55" s="62" t="s">
        <v>442</v>
      </c>
      <c r="F55" s="62" t="s">
        <v>442</v>
      </c>
      <c r="G55" s="62" t="s">
        <v>442</v>
      </c>
      <c r="H55" s="62" t="s">
        <v>442</v>
      </c>
      <c r="I55" s="62" t="s">
        <v>442</v>
      </c>
      <c r="J55" s="62" t="s">
        <v>442</v>
      </c>
      <c r="K55" s="62" t="s">
        <v>442</v>
      </c>
      <c r="L55" s="62" t="s">
        <v>442</v>
      </c>
      <c r="M55" s="62" t="s">
        <v>442</v>
      </c>
      <c r="N55" s="62" t="s">
        <v>442</v>
      </c>
      <c r="O55" s="62" t="s">
        <v>442</v>
      </c>
      <c r="P55" s="62" t="s">
        <v>442</v>
      </c>
      <c r="Q55" s="62" t="s">
        <v>442</v>
      </c>
      <c r="R55" s="62" t="s">
        <v>442</v>
      </c>
      <c r="S55" s="62" t="s">
        <v>442</v>
      </c>
      <c r="T55" s="62" t="s">
        <v>442</v>
      </c>
      <c r="U55" s="62" t="s">
        <v>442</v>
      </c>
      <c r="V55" s="62" t="s">
        <v>442</v>
      </c>
      <c r="W55" s="62" t="s">
        <v>442</v>
      </c>
      <c r="X55" s="62" t="s">
        <v>442</v>
      </c>
      <c r="Y55" s="62" t="s">
        <v>442</v>
      </c>
      <c r="Z55" s="62" t="s">
        <v>442</v>
      </c>
      <c r="AA55" s="62" t="s">
        <v>442</v>
      </c>
      <c r="AB55" s="62" t="s">
        <v>442</v>
      </c>
      <c r="AC55" s="62" t="s">
        <v>442</v>
      </c>
      <c r="AD55" s="157" t="s">
        <v>442</v>
      </c>
      <c r="AE55" s="158"/>
      <c r="AF55" s="159" t="s">
        <v>442</v>
      </c>
      <c r="AG55" s="62" t="s">
        <v>442</v>
      </c>
      <c r="AH55" s="62" t="s">
        <v>442</v>
      </c>
      <c r="AI55" s="62" t="s">
        <v>442</v>
      </c>
      <c r="AJ55" s="62" t="s">
        <v>442</v>
      </c>
      <c r="AK55" s="62" t="s">
        <v>442</v>
      </c>
      <c r="AL55" s="40" t="s">
        <v>140</v>
      </c>
    </row>
    <row r="56" spans="1:38" ht="24.75" hidden="1" thickBot="1">
      <c r="A56" s="64" t="s">
        <v>119</v>
      </c>
      <c r="B56" s="64" t="s">
        <v>141</v>
      </c>
      <c r="C56" s="66" t="s">
        <v>401</v>
      </c>
      <c r="D56" s="63"/>
      <c r="E56" s="62" t="s">
        <v>443</v>
      </c>
      <c r="F56" s="62" t="s">
        <v>443</v>
      </c>
      <c r="G56" s="62" t="s">
        <v>443</v>
      </c>
      <c r="H56" s="62">
        <v>0.136468815042672</v>
      </c>
      <c r="I56" s="62" t="s">
        <v>443</v>
      </c>
      <c r="J56" s="62" t="s">
        <v>443</v>
      </c>
      <c r="K56" s="62" t="s">
        <v>443</v>
      </c>
      <c r="L56" s="62" t="s">
        <v>443</v>
      </c>
      <c r="M56" s="62" t="s">
        <v>443</v>
      </c>
      <c r="N56" s="62" t="s">
        <v>443</v>
      </c>
      <c r="O56" s="62" t="s">
        <v>443</v>
      </c>
      <c r="P56" s="62">
        <v>2.8593466008940802E-5</v>
      </c>
      <c r="Q56" s="62">
        <v>1.6246287505080002E-6</v>
      </c>
      <c r="R56" s="62" t="s">
        <v>443</v>
      </c>
      <c r="S56" s="62" t="s">
        <v>443</v>
      </c>
      <c r="T56" s="62" t="s">
        <v>443</v>
      </c>
      <c r="U56" s="62" t="s">
        <v>443</v>
      </c>
      <c r="V56" s="62" t="s">
        <v>443</v>
      </c>
      <c r="W56" s="62" t="s">
        <v>443</v>
      </c>
      <c r="X56" s="62" t="s">
        <v>443</v>
      </c>
      <c r="Y56" s="62" t="s">
        <v>443</v>
      </c>
      <c r="Z56" s="62" t="s">
        <v>443</v>
      </c>
      <c r="AA56" s="62" t="s">
        <v>443</v>
      </c>
      <c r="AB56" s="62" t="s">
        <v>443</v>
      </c>
      <c r="AC56" s="62" t="s">
        <v>443</v>
      </c>
      <c r="AD56" s="62" t="s">
        <v>443</v>
      </c>
      <c r="AE56" s="158"/>
      <c r="AF56" s="62" t="s">
        <v>443</v>
      </c>
      <c r="AG56" s="62" t="s">
        <v>443</v>
      </c>
      <c r="AH56" s="62" t="s">
        <v>443</v>
      </c>
      <c r="AI56" s="62" t="s">
        <v>443</v>
      </c>
      <c r="AJ56" s="62" t="s">
        <v>443</v>
      </c>
      <c r="AK56" s="62">
        <v>64985.150020320005</v>
      </c>
      <c r="AL56" s="40" t="s">
        <v>412</v>
      </c>
    </row>
    <row r="57" spans="1:38" ht="13.5" thickBot="1">
      <c r="A57" s="60" t="s">
        <v>53</v>
      </c>
      <c r="B57" s="60" t="s">
        <v>143</v>
      </c>
      <c r="C57" s="61" t="s">
        <v>144</v>
      </c>
      <c r="D57" s="62"/>
      <c r="E57" s="62" t="s">
        <v>443</v>
      </c>
      <c r="F57" s="62" t="s">
        <v>443</v>
      </c>
      <c r="G57" s="62" t="s">
        <v>443</v>
      </c>
      <c r="H57" s="62" t="s">
        <v>443</v>
      </c>
      <c r="I57" s="62">
        <v>2.7699999999999999E-2</v>
      </c>
      <c r="J57" s="62">
        <v>3.8100000000000002E-2</v>
      </c>
      <c r="K57" s="62">
        <v>8.8000000000000005E-3</v>
      </c>
      <c r="L57" s="62">
        <v>8.3099999999999992E-4</v>
      </c>
      <c r="M57" s="62" t="s">
        <v>443</v>
      </c>
      <c r="N57" s="62" t="s">
        <v>443</v>
      </c>
      <c r="O57" s="62" t="s">
        <v>443</v>
      </c>
      <c r="P57" s="62" t="s">
        <v>443</v>
      </c>
      <c r="Q57" s="62" t="s">
        <v>443</v>
      </c>
      <c r="R57" s="62" t="s">
        <v>443</v>
      </c>
      <c r="S57" s="62" t="s">
        <v>443</v>
      </c>
      <c r="T57" s="62" t="s">
        <v>443</v>
      </c>
      <c r="U57" s="62" t="s">
        <v>443</v>
      </c>
      <c r="V57" s="62" t="s">
        <v>443</v>
      </c>
      <c r="W57" s="62" t="s">
        <v>443</v>
      </c>
      <c r="X57" s="62" t="s">
        <v>443</v>
      </c>
      <c r="Y57" s="62" t="s">
        <v>443</v>
      </c>
      <c r="Z57" s="62" t="s">
        <v>443</v>
      </c>
      <c r="AA57" s="62" t="s">
        <v>443</v>
      </c>
      <c r="AB57" s="62" t="s">
        <v>443</v>
      </c>
      <c r="AC57" s="62" t="s">
        <v>443</v>
      </c>
      <c r="AD57" s="157" t="s">
        <v>444</v>
      </c>
      <c r="AE57" s="158"/>
      <c r="AF57" s="159" t="s">
        <v>443</v>
      </c>
      <c r="AG57" s="159" t="s">
        <v>443</v>
      </c>
      <c r="AH57" s="159" t="s">
        <v>443</v>
      </c>
      <c r="AI57" s="159" t="s">
        <v>443</v>
      </c>
      <c r="AJ57" s="159" t="s">
        <v>443</v>
      </c>
      <c r="AK57" s="62">
        <v>737.7</v>
      </c>
      <c r="AL57" s="40" t="s">
        <v>145</v>
      </c>
    </row>
    <row r="58" spans="1:38" ht="13.5" hidden="1" thickBot="1">
      <c r="A58" s="60" t="s">
        <v>53</v>
      </c>
      <c r="B58" s="60" t="s">
        <v>146</v>
      </c>
      <c r="C58" s="61" t="s">
        <v>147</v>
      </c>
      <c r="D58" s="62"/>
      <c r="E58" s="62" t="s">
        <v>443</v>
      </c>
      <c r="F58" s="62" t="s">
        <v>443</v>
      </c>
      <c r="G58" s="62" t="s">
        <v>443</v>
      </c>
      <c r="H58" s="62" t="s">
        <v>443</v>
      </c>
      <c r="I58" s="62">
        <v>2.0465199999999999E-2</v>
      </c>
      <c r="J58" s="62">
        <v>0.102326</v>
      </c>
      <c r="K58" s="62">
        <v>0.26312400000000002</v>
      </c>
      <c r="L58" s="62">
        <v>9.4139919999999998E-5</v>
      </c>
      <c r="M58" s="62" t="s">
        <v>443</v>
      </c>
      <c r="N58" s="62" t="s">
        <v>443</v>
      </c>
      <c r="O58" s="62" t="s">
        <v>443</v>
      </c>
      <c r="P58" s="62" t="s">
        <v>443</v>
      </c>
      <c r="Q58" s="62" t="s">
        <v>443</v>
      </c>
      <c r="R58" s="62" t="s">
        <v>443</v>
      </c>
      <c r="S58" s="62" t="s">
        <v>443</v>
      </c>
      <c r="T58" s="62" t="s">
        <v>443</v>
      </c>
      <c r="U58" s="62" t="s">
        <v>443</v>
      </c>
      <c r="V58" s="62" t="s">
        <v>443</v>
      </c>
      <c r="W58" s="62" t="s">
        <v>443</v>
      </c>
      <c r="X58" s="62" t="s">
        <v>443</v>
      </c>
      <c r="Y58" s="62" t="s">
        <v>443</v>
      </c>
      <c r="Z58" s="62" t="s">
        <v>443</v>
      </c>
      <c r="AA58" s="62" t="s">
        <v>443</v>
      </c>
      <c r="AB58" s="62" t="s">
        <v>443</v>
      </c>
      <c r="AC58" s="62" t="s">
        <v>443</v>
      </c>
      <c r="AD58" s="157" t="s">
        <v>443</v>
      </c>
      <c r="AE58" s="158"/>
      <c r="AF58" s="159" t="s">
        <v>443</v>
      </c>
      <c r="AG58" s="159" t="s">
        <v>443</v>
      </c>
      <c r="AH58" s="159" t="s">
        <v>443</v>
      </c>
      <c r="AI58" s="159" t="s">
        <v>443</v>
      </c>
      <c r="AJ58" s="159" t="s">
        <v>443</v>
      </c>
      <c r="AK58" s="62">
        <v>29.236000000000001</v>
      </c>
      <c r="AL58" s="40" t="s">
        <v>148</v>
      </c>
    </row>
    <row r="59" spans="1:38" ht="13.5" hidden="1" thickBot="1">
      <c r="A59" s="60" t="s">
        <v>53</v>
      </c>
      <c r="B59" s="68" t="s">
        <v>149</v>
      </c>
      <c r="C59" s="61" t="s">
        <v>402</v>
      </c>
      <c r="D59" s="62"/>
      <c r="E59" s="62" t="s">
        <v>442</v>
      </c>
      <c r="F59" s="62" t="s">
        <v>442</v>
      </c>
      <c r="G59" s="62" t="s">
        <v>442</v>
      </c>
      <c r="H59" s="62" t="s">
        <v>442</v>
      </c>
      <c r="I59" s="62" t="s">
        <v>442</v>
      </c>
      <c r="J59" s="62" t="s">
        <v>442</v>
      </c>
      <c r="K59" s="62" t="s">
        <v>442</v>
      </c>
      <c r="L59" s="62" t="s">
        <v>442</v>
      </c>
      <c r="M59" s="62" t="s">
        <v>442</v>
      </c>
      <c r="N59" s="62" t="s">
        <v>442</v>
      </c>
      <c r="O59" s="62" t="s">
        <v>442</v>
      </c>
      <c r="P59" s="62" t="s">
        <v>442</v>
      </c>
      <c r="Q59" s="62" t="s">
        <v>442</v>
      </c>
      <c r="R59" s="62" t="s">
        <v>442</v>
      </c>
      <c r="S59" s="62" t="s">
        <v>442</v>
      </c>
      <c r="T59" s="62" t="s">
        <v>442</v>
      </c>
      <c r="U59" s="62" t="s">
        <v>442</v>
      </c>
      <c r="V59" s="62" t="s">
        <v>442</v>
      </c>
      <c r="W59" s="62" t="s">
        <v>442</v>
      </c>
      <c r="X59" s="62" t="s">
        <v>442</v>
      </c>
      <c r="Y59" s="62" t="s">
        <v>442</v>
      </c>
      <c r="Z59" s="62" t="s">
        <v>442</v>
      </c>
      <c r="AA59" s="62" t="s">
        <v>442</v>
      </c>
      <c r="AB59" s="62" t="s">
        <v>442</v>
      </c>
      <c r="AC59" s="62" t="s">
        <v>442</v>
      </c>
      <c r="AD59" s="157" t="s">
        <v>442</v>
      </c>
      <c r="AE59" s="158"/>
      <c r="AF59" s="159" t="s">
        <v>442</v>
      </c>
      <c r="AG59" s="62" t="s">
        <v>442</v>
      </c>
      <c r="AH59" s="62" t="s">
        <v>442</v>
      </c>
      <c r="AI59" s="62" t="s">
        <v>442</v>
      </c>
      <c r="AJ59" s="62" t="s">
        <v>442</v>
      </c>
      <c r="AK59" s="62" t="s">
        <v>442</v>
      </c>
      <c r="AL59" s="40" t="s">
        <v>420</v>
      </c>
    </row>
    <row r="60" spans="1:38" ht="13.5" hidden="1" thickBot="1">
      <c r="A60" s="60" t="s">
        <v>53</v>
      </c>
      <c r="B60" s="68" t="s">
        <v>150</v>
      </c>
      <c r="C60" s="61" t="s">
        <v>151</v>
      </c>
      <c r="D60" s="103"/>
      <c r="E60" s="62" t="s">
        <v>443</v>
      </c>
      <c r="F60" s="62" t="s">
        <v>443</v>
      </c>
      <c r="G60" s="62" t="s">
        <v>443</v>
      </c>
      <c r="H60" s="62" t="s">
        <v>443</v>
      </c>
      <c r="I60" s="62">
        <v>4.1928239999999999E-2</v>
      </c>
      <c r="J60" s="62">
        <v>0.4192824</v>
      </c>
      <c r="K60" s="62">
        <v>0.85533609600000005</v>
      </c>
      <c r="L60" s="62" t="s">
        <v>443</v>
      </c>
      <c r="M60" s="62" t="s">
        <v>443</v>
      </c>
      <c r="N60" s="62" t="s">
        <v>443</v>
      </c>
      <c r="O60" s="62" t="s">
        <v>443</v>
      </c>
      <c r="P60" s="62" t="s">
        <v>443</v>
      </c>
      <c r="Q60" s="62" t="s">
        <v>443</v>
      </c>
      <c r="R60" s="62" t="s">
        <v>443</v>
      </c>
      <c r="S60" s="62" t="s">
        <v>443</v>
      </c>
      <c r="T60" s="62" t="s">
        <v>443</v>
      </c>
      <c r="U60" s="62" t="s">
        <v>443</v>
      </c>
      <c r="V60" s="62" t="s">
        <v>443</v>
      </c>
      <c r="W60" s="62" t="s">
        <v>443</v>
      </c>
      <c r="X60" s="62" t="s">
        <v>443</v>
      </c>
      <c r="Y60" s="62" t="s">
        <v>443</v>
      </c>
      <c r="Z60" s="62" t="s">
        <v>443</v>
      </c>
      <c r="AA60" s="62" t="s">
        <v>443</v>
      </c>
      <c r="AB60" s="62" t="s">
        <v>443</v>
      </c>
      <c r="AC60" s="62" t="s">
        <v>443</v>
      </c>
      <c r="AD60" s="157" t="s">
        <v>443</v>
      </c>
      <c r="AE60" s="158"/>
      <c r="AF60" s="159" t="s">
        <v>443</v>
      </c>
      <c r="AG60" s="159" t="s">
        <v>443</v>
      </c>
      <c r="AH60" s="159" t="s">
        <v>443</v>
      </c>
      <c r="AI60" s="159" t="s">
        <v>443</v>
      </c>
      <c r="AJ60" s="159" t="s">
        <v>443</v>
      </c>
      <c r="AK60" s="62">
        <v>8385.6479999999992</v>
      </c>
      <c r="AL60" s="40" t="s">
        <v>421</v>
      </c>
    </row>
    <row r="61" spans="1:38" ht="24.75" hidden="1" thickBot="1">
      <c r="A61" s="60" t="s">
        <v>53</v>
      </c>
      <c r="B61" s="68" t="s">
        <v>152</v>
      </c>
      <c r="C61" s="61" t="s">
        <v>153</v>
      </c>
      <c r="D61" s="62"/>
      <c r="E61" s="62" t="s">
        <v>443</v>
      </c>
      <c r="F61" s="62" t="s">
        <v>443</v>
      </c>
      <c r="G61" s="62" t="s">
        <v>443</v>
      </c>
      <c r="H61" s="62" t="s">
        <v>443</v>
      </c>
      <c r="I61" s="62">
        <v>3.2687139999999996E-2</v>
      </c>
      <c r="J61" s="62">
        <v>0.32687139999999998</v>
      </c>
      <c r="K61" s="62">
        <v>1.0889601</v>
      </c>
      <c r="L61" s="62" t="s">
        <v>443</v>
      </c>
      <c r="M61" s="62" t="s">
        <v>443</v>
      </c>
      <c r="N61" s="62" t="s">
        <v>443</v>
      </c>
      <c r="O61" s="62" t="s">
        <v>443</v>
      </c>
      <c r="P61" s="62" t="s">
        <v>443</v>
      </c>
      <c r="Q61" s="62" t="s">
        <v>443</v>
      </c>
      <c r="R61" s="62" t="s">
        <v>443</v>
      </c>
      <c r="S61" s="62" t="s">
        <v>443</v>
      </c>
      <c r="T61" s="62" t="s">
        <v>443</v>
      </c>
      <c r="U61" s="62" t="s">
        <v>443</v>
      </c>
      <c r="V61" s="62" t="s">
        <v>443</v>
      </c>
      <c r="W61" s="62" t="s">
        <v>443</v>
      </c>
      <c r="X61" s="62" t="s">
        <v>443</v>
      </c>
      <c r="Y61" s="62" t="s">
        <v>443</v>
      </c>
      <c r="Z61" s="62" t="s">
        <v>443</v>
      </c>
      <c r="AA61" s="62" t="s">
        <v>443</v>
      </c>
      <c r="AB61" s="62" t="s">
        <v>443</v>
      </c>
      <c r="AC61" s="62" t="s">
        <v>443</v>
      </c>
      <c r="AD61" s="157" t="s">
        <v>443</v>
      </c>
      <c r="AE61" s="158"/>
      <c r="AF61" s="159" t="s">
        <v>443</v>
      </c>
      <c r="AG61" s="159" t="s">
        <v>443</v>
      </c>
      <c r="AH61" s="159" t="s">
        <v>443</v>
      </c>
      <c r="AI61" s="159" t="s">
        <v>443</v>
      </c>
      <c r="AJ61" s="159" t="s">
        <v>443</v>
      </c>
      <c r="AK61" s="62">
        <v>1046785</v>
      </c>
      <c r="AL61" s="40" t="s">
        <v>422</v>
      </c>
    </row>
    <row r="62" spans="1:38" ht="13.5" hidden="1" thickBot="1">
      <c r="A62" s="60" t="s">
        <v>53</v>
      </c>
      <c r="B62" s="68" t="s">
        <v>154</v>
      </c>
      <c r="C62" s="61" t="s">
        <v>155</v>
      </c>
      <c r="D62" s="62"/>
      <c r="E62" s="62" t="s">
        <v>443</v>
      </c>
      <c r="F62" s="62" t="s">
        <v>443</v>
      </c>
      <c r="G62" s="62" t="s">
        <v>443</v>
      </c>
      <c r="H62" s="62" t="s">
        <v>443</v>
      </c>
      <c r="I62" s="62">
        <v>3.843183E-3</v>
      </c>
      <c r="J62" s="62">
        <v>3.843183E-2</v>
      </c>
      <c r="K62" s="62">
        <v>7.686366E-2</v>
      </c>
      <c r="L62" s="62" t="s">
        <v>443</v>
      </c>
      <c r="M62" s="62" t="s">
        <v>443</v>
      </c>
      <c r="N62" s="62" t="s">
        <v>443</v>
      </c>
      <c r="O62" s="62" t="s">
        <v>443</v>
      </c>
      <c r="P62" s="62" t="s">
        <v>443</v>
      </c>
      <c r="Q62" s="62" t="s">
        <v>443</v>
      </c>
      <c r="R62" s="62" t="s">
        <v>443</v>
      </c>
      <c r="S62" s="62" t="s">
        <v>443</v>
      </c>
      <c r="T62" s="62" t="s">
        <v>443</v>
      </c>
      <c r="U62" s="62" t="s">
        <v>443</v>
      </c>
      <c r="V62" s="62" t="s">
        <v>443</v>
      </c>
      <c r="W62" s="62" t="s">
        <v>443</v>
      </c>
      <c r="X62" s="62" t="s">
        <v>443</v>
      </c>
      <c r="Y62" s="62" t="s">
        <v>443</v>
      </c>
      <c r="Z62" s="62" t="s">
        <v>443</v>
      </c>
      <c r="AA62" s="62" t="s">
        <v>443</v>
      </c>
      <c r="AB62" s="62" t="s">
        <v>443</v>
      </c>
      <c r="AC62" s="62" t="s">
        <v>443</v>
      </c>
      <c r="AD62" s="157" t="s">
        <v>443</v>
      </c>
      <c r="AE62" s="158"/>
      <c r="AF62" s="159" t="s">
        <v>443</v>
      </c>
      <c r="AG62" s="159" t="s">
        <v>443</v>
      </c>
      <c r="AH62" s="159" t="s">
        <v>443</v>
      </c>
      <c r="AI62" s="159" t="s">
        <v>443</v>
      </c>
      <c r="AJ62" s="159" t="s">
        <v>443</v>
      </c>
      <c r="AK62" s="62">
        <v>6405.3050000000003</v>
      </c>
      <c r="AL62" s="40" t="s">
        <v>423</v>
      </c>
    </row>
    <row r="63" spans="1:38" ht="24.75" hidden="1" thickBot="1">
      <c r="A63" s="60" t="s">
        <v>53</v>
      </c>
      <c r="B63" s="68" t="s">
        <v>156</v>
      </c>
      <c r="C63" s="66" t="s">
        <v>157</v>
      </c>
      <c r="D63" s="69"/>
      <c r="E63" s="165" t="s">
        <v>443</v>
      </c>
      <c r="F63" s="62" t="s">
        <v>443</v>
      </c>
      <c r="G63" s="62" t="s">
        <v>443</v>
      </c>
      <c r="H63" s="62" t="s">
        <v>443</v>
      </c>
      <c r="I63" s="62" t="s">
        <v>443</v>
      </c>
      <c r="J63" s="62" t="s">
        <v>443</v>
      </c>
      <c r="K63" s="62" t="s">
        <v>443</v>
      </c>
      <c r="L63" s="62" t="s">
        <v>443</v>
      </c>
      <c r="M63" s="62" t="s">
        <v>443</v>
      </c>
      <c r="N63" s="62" t="s">
        <v>443</v>
      </c>
      <c r="O63" s="62" t="s">
        <v>443</v>
      </c>
      <c r="P63" s="62" t="s">
        <v>443</v>
      </c>
      <c r="Q63" s="62" t="s">
        <v>443</v>
      </c>
      <c r="R63" s="62" t="s">
        <v>443</v>
      </c>
      <c r="S63" s="62" t="s">
        <v>443</v>
      </c>
      <c r="T63" s="62" t="s">
        <v>443</v>
      </c>
      <c r="U63" s="62" t="s">
        <v>443</v>
      </c>
      <c r="V63" s="62" t="s">
        <v>443</v>
      </c>
      <c r="W63" s="62" t="s">
        <v>443</v>
      </c>
      <c r="X63" s="62" t="s">
        <v>442</v>
      </c>
      <c r="Y63" s="62" t="s">
        <v>442</v>
      </c>
      <c r="Z63" s="62" t="s">
        <v>442</v>
      </c>
      <c r="AA63" s="62" t="s">
        <v>442</v>
      </c>
      <c r="AB63" s="62" t="s">
        <v>442</v>
      </c>
      <c r="AC63" s="62" t="s">
        <v>442</v>
      </c>
      <c r="AD63" s="157" t="s">
        <v>442</v>
      </c>
      <c r="AE63" s="158"/>
      <c r="AF63" s="159" t="s">
        <v>442</v>
      </c>
      <c r="AG63" s="62" t="s">
        <v>442</v>
      </c>
      <c r="AH63" s="62" t="s">
        <v>442</v>
      </c>
      <c r="AI63" s="62" t="s">
        <v>442</v>
      </c>
      <c r="AJ63" s="62" t="s">
        <v>442</v>
      </c>
      <c r="AK63" s="62" t="s">
        <v>442</v>
      </c>
      <c r="AL63" s="40" t="s">
        <v>412</v>
      </c>
    </row>
    <row r="64" spans="1:38" ht="13.5" hidden="1" thickBot="1">
      <c r="A64" s="60" t="s">
        <v>53</v>
      </c>
      <c r="B64" s="68" t="s">
        <v>158</v>
      </c>
      <c r="C64" s="61" t="s">
        <v>159</v>
      </c>
      <c r="D64" s="62"/>
      <c r="E64" s="62" t="s">
        <v>442</v>
      </c>
      <c r="F64" s="62" t="s">
        <v>442</v>
      </c>
      <c r="G64" s="62" t="s">
        <v>442</v>
      </c>
      <c r="H64" s="62" t="s">
        <v>442</v>
      </c>
      <c r="I64" s="62" t="s">
        <v>442</v>
      </c>
      <c r="J64" s="62" t="s">
        <v>442</v>
      </c>
      <c r="K64" s="62" t="s">
        <v>442</v>
      </c>
      <c r="L64" s="62" t="s">
        <v>442</v>
      </c>
      <c r="M64" s="62" t="s">
        <v>442</v>
      </c>
      <c r="N64" s="62" t="s">
        <v>442</v>
      </c>
      <c r="O64" s="62" t="s">
        <v>442</v>
      </c>
      <c r="P64" s="62" t="s">
        <v>442</v>
      </c>
      <c r="Q64" s="62" t="s">
        <v>442</v>
      </c>
      <c r="R64" s="62" t="s">
        <v>442</v>
      </c>
      <c r="S64" s="62" t="s">
        <v>442</v>
      </c>
      <c r="T64" s="62" t="s">
        <v>442</v>
      </c>
      <c r="U64" s="62" t="s">
        <v>442</v>
      </c>
      <c r="V64" s="62" t="s">
        <v>442</v>
      </c>
      <c r="W64" s="62" t="s">
        <v>442</v>
      </c>
      <c r="X64" s="62" t="s">
        <v>442</v>
      </c>
      <c r="Y64" s="62" t="s">
        <v>442</v>
      </c>
      <c r="Z64" s="62" t="s">
        <v>442</v>
      </c>
      <c r="AA64" s="62" t="s">
        <v>442</v>
      </c>
      <c r="AB64" s="62" t="s">
        <v>442</v>
      </c>
      <c r="AC64" s="62" t="s">
        <v>442</v>
      </c>
      <c r="AD64" s="157" t="s">
        <v>442</v>
      </c>
      <c r="AE64" s="158"/>
      <c r="AF64" s="159" t="s">
        <v>442</v>
      </c>
      <c r="AG64" s="62" t="s">
        <v>442</v>
      </c>
      <c r="AH64" s="62" t="s">
        <v>442</v>
      </c>
      <c r="AI64" s="62" t="s">
        <v>442</v>
      </c>
      <c r="AJ64" s="62" t="s">
        <v>442</v>
      </c>
      <c r="AK64" s="62" t="s">
        <v>442</v>
      </c>
      <c r="AL64" s="40" t="s">
        <v>160</v>
      </c>
    </row>
    <row r="65" spans="1:38" ht="13.5" hidden="1" thickBot="1">
      <c r="A65" s="60" t="s">
        <v>53</v>
      </c>
      <c r="B65" s="64" t="s">
        <v>161</v>
      </c>
      <c r="C65" s="61" t="s">
        <v>162</v>
      </c>
      <c r="D65" s="62"/>
      <c r="E65" s="62" t="s">
        <v>442</v>
      </c>
      <c r="F65" s="62" t="s">
        <v>442</v>
      </c>
      <c r="G65" s="62" t="s">
        <v>442</v>
      </c>
      <c r="H65" s="62" t="s">
        <v>442</v>
      </c>
      <c r="I65" s="62" t="s">
        <v>442</v>
      </c>
      <c r="J65" s="62" t="s">
        <v>442</v>
      </c>
      <c r="K65" s="62" t="s">
        <v>442</v>
      </c>
      <c r="L65" s="62" t="s">
        <v>442</v>
      </c>
      <c r="M65" s="62" t="s">
        <v>442</v>
      </c>
      <c r="N65" s="62" t="s">
        <v>442</v>
      </c>
      <c r="O65" s="62" t="s">
        <v>442</v>
      </c>
      <c r="P65" s="62" t="s">
        <v>442</v>
      </c>
      <c r="Q65" s="62" t="s">
        <v>442</v>
      </c>
      <c r="R65" s="62" t="s">
        <v>442</v>
      </c>
      <c r="S65" s="62" t="s">
        <v>442</v>
      </c>
      <c r="T65" s="62" t="s">
        <v>442</v>
      </c>
      <c r="U65" s="62" t="s">
        <v>442</v>
      </c>
      <c r="V65" s="62" t="s">
        <v>442</v>
      </c>
      <c r="W65" s="62" t="s">
        <v>442</v>
      </c>
      <c r="X65" s="62" t="s">
        <v>442</v>
      </c>
      <c r="Y65" s="62" t="s">
        <v>442</v>
      </c>
      <c r="Z65" s="62" t="s">
        <v>442</v>
      </c>
      <c r="AA65" s="62" t="s">
        <v>442</v>
      </c>
      <c r="AB65" s="62" t="s">
        <v>442</v>
      </c>
      <c r="AC65" s="62" t="s">
        <v>442</v>
      </c>
      <c r="AD65" s="157" t="s">
        <v>442</v>
      </c>
      <c r="AE65" s="158"/>
      <c r="AF65" s="159" t="s">
        <v>442</v>
      </c>
      <c r="AG65" s="62" t="s">
        <v>442</v>
      </c>
      <c r="AH65" s="62" t="s">
        <v>442</v>
      </c>
      <c r="AI65" s="62" t="s">
        <v>442</v>
      </c>
      <c r="AJ65" s="62" t="s">
        <v>442</v>
      </c>
      <c r="AK65" s="62" t="s">
        <v>442</v>
      </c>
      <c r="AL65" s="40" t="s">
        <v>163</v>
      </c>
    </row>
    <row r="66" spans="1:38" ht="13.5" hidden="1" thickBot="1">
      <c r="A66" s="60" t="s">
        <v>53</v>
      </c>
      <c r="B66" s="64" t="s">
        <v>164</v>
      </c>
      <c r="C66" s="61" t="s">
        <v>165</v>
      </c>
      <c r="D66" s="62"/>
      <c r="E66" s="62" t="s">
        <v>442</v>
      </c>
      <c r="F66" s="62" t="s">
        <v>442</v>
      </c>
      <c r="G66" s="62" t="s">
        <v>442</v>
      </c>
      <c r="H66" s="62" t="s">
        <v>442</v>
      </c>
      <c r="I66" s="62" t="s">
        <v>442</v>
      </c>
      <c r="J66" s="62" t="s">
        <v>442</v>
      </c>
      <c r="K66" s="62" t="s">
        <v>442</v>
      </c>
      <c r="L66" s="62" t="s">
        <v>442</v>
      </c>
      <c r="M66" s="62" t="s">
        <v>442</v>
      </c>
      <c r="N66" s="62" t="s">
        <v>442</v>
      </c>
      <c r="O66" s="62" t="s">
        <v>442</v>
      </c>
      <c r="P66" s="62" t="s">
        <v>442</v>
      </c>
      <c r="Q66" s="62" t="s">
        <v>442</v>
      </c>
      <c r="R66" s="62" t="s">
        <v>442</v>
      </c>
      <c r="S66" s="62" t="s">
        <v>442</v>
      </c>
      <c r="T66" s="62" t="s">
        <v>442</v>
      </c>
      <c r="U66" s="62" t="s">
        <v>442</v>
      </c>
      <c r="V66" s="62" t="s">
        <v>442</v>
      </c>
      <c r="W66" s="62" t="s">
        <v>442</v>
      </c>
      <c r="X66" s="62" t="s">
        <v>442</v>
      </c>
      <c r="Y66" s="62" t="s">
        <v>442</v>
      </c>
      <c r="Z66" s="62" t="s">
        <v>442</v>
      </c>
      <c r="AA66" s="62" t="s">
        <v>442</v>
      </c>
      <c r="AB66" s="62" t="s">
        <v>442</v>
      </c>
      <c r="AC66" s="62" t="s">
        <v>442</v>
      </c>
      <c r="AD66" s="157" t="s">
        <v>442</v>
      </c>
      <c r="AE66" s="158"/>
      <c r="AF66" s="159" t="s">
        <v>442</v>
      </c>
      <c r="AG66" s="62" t="s">
        <v>442</v>
      </c>
      <c r="AH66" s="62" t="s">
        <v>442</v>
      </c>
      <c r="AI66" s="62" t="s">
        <v>442</v>
      </c>
      <c r="AJ66" s="62" t="s">
        <v>442</v>
      </c>
      <c r="AK66" s="62" t="s">
        <v>442</v>
      </c>
      <c r="AL66" s="40" t="s">
        <v>166</v>
      </c>
    </row>
    <row r="67" spans="1:38" ht="13.5" hidden="1" thickBot="1">
      <c r="A67" s="60" t="s">
        <v>53</v>
      </c>
      <c r="B67" s="64" t="s">
        <v>167</v>
      </c>
      <c r="C67" s="61" t="s">
        <v>168</v>
      </c>
      <c r="D67" s="62"/>
      <c r="E67" s="62" t="s">
        <v>442</v>
      </c>
      <c r="F67" s="62" t="s">
        <v>442</v>
      </c>
      <c r="G67" s="62" t="s">
        <v>442</v>
      </c>
      <c r="H67" s="62" t="s">
        <v>442</v>
      </c>
      <c r="I67" s="62" t="s">
        <v>442</v>
      </c>
      <c r="J67" s="62" t="s">
        <v>442</v>
      </c>
      <c r="K67" s="62" t="s">
        <v>442</v>
      </c>
      <c r="L67" s="62" t="s">
        <v>442</v>
      </c>
      <c r="M67" s="62" t="s">
        <v>442</v>
      </c>
      <c r="N67" s="62" t="s">
        <v>442</v>
      </c>
      <c r="O67" s="62" t="s">
        <v>442</v>
      </c>
      <c r="P67" s="62" t="s">
        <v>442</v>
      </c>
      <c r="Q67" s="62" t="s">
        <v>442</v>
      </c>
      <c r="R67" s="62" t="s">
        <v>442</v>
      </c>
      <c r="S67" s="62" t="s">
        <v>442</v>
      </c>
      <c r="T67" s="62" t="s">
        <v>442</v>
      </c>
      <c r="U67" s="62" t="s">
        <v>442</v>
      </c>
      <c r="V67" s="62" t="s">
        <v>442</v>
      </c>
      <c r="W67" s="62" t="s">
        <v>442</v>
      </c>
      <c r="X67" s="62" t="s">
        <v>442</v>
      </c>
      <c r="Y67" s="62" t="s">
        <v>442</v>
      </c>
      <c r="Z67" s="62" t="s">
        <v>442</v>
      </c>
      <c r="AA67" s="62" t="s">
        <v>442</v>
      </c>
      <c r="AB67" s="62" t="s">
        <v>442</v>
      </c>
      <c r="AC67" s="62" t="s">
        <v>442</v>
      </c>
      <c r="AD67" s="157" t="s">
        <v>442</v>
      </c>
      <c r="AE67" s="158"/>
      <c r="AF67" s="159" t="s">
        <v>442</v>
      </c>
      <c r="AG67" s="62" t="s">
        <v>442</v>
      </c>
      <c r="AH67" s="62" t="s">
        <v>442</v>
      </c>
      <c r="AI67" s="62" t="s">
        <v>442</v>
      </c>
      <c r="AJ67" s="62" t="s">
        <v>442</v>
      </c>
      <c r="AK67" s="62" t="s">
        <v>442</v>
      </c>
      <c r="AL67" s="40" t="s">
        <v>169</v>
      </c>
    </row>
    <row r="68" spans="1:38" ht="13.5" hidden="1" thickBot="1">
      <c r="A68" s="60" t="s">
        <v>53</v>
      </c>
      <c r="B68" s="64" t="s">
        <v>170</v>
      </c>
      <c r="C68" s="61" t="s">
        <v>171</v>
      </c>
      <c r="D68" s="62"/>
      <c r="E68" s="62" t="s">
        <v>442</v>
      </c>
      <c r="F68" s="62" t="s">
        <v>442</v>
      </c>
      <c r="G68" s="62" t="s">
        <v>442</v>
      </c>
      <c r="H68" s="62" t="s">
        <v>442</v>
      </c>
      <c r="I68" s="62" t="s">
        <v>442</v>
      </c>
      <c r="J68" s="62" t="s">
        <v>442</v>
      </c>
      <c r="K68" s="62" t="s">
        <v>442</v>
      </c>
      <c r="L68" s="62" t="s">
        <v>442</v>
      </c>
      <c r="M68" s="62" t="s">
        <v>442</v>
      </c>
      <c r="N68" s="62" t="s">
        <v>442</v>
      </c>
      <c r="O68" s="62" t="s">
        <v>442</v>
      </c>
      <c r="P68" s="62" t="s">
        <v>442</v>
      </c>
      <c r="Q68" s="62" t="s">
        <v>442</v>
      </c>
      <c r="R68" s="62" t="s">
        <v>442</v>
      </c>
      <c r="S68" s="62" t="s">
        <v>442</v>
      </c>
      <c r="T68" s="62" t="s">
        <v>442</v>
      </c>
      <c r="U68" s="62" t="s">
        <v>442</v>
      </c>
      <c r="V68" s="62" t="s">
        <v>442</v>
      </c>
      <c r="W68" s="62" t="s">
        <v>442</v>
      </c>
      <c r="X68" s="62" t="s">
        <v>442</v>
      </c>
      <c r="Y68" s="62" t="s">
        <v>442</v>
      </c>
      <c r="Z68" s="62" t="s">
        <v>442</v>
      </c>
      <c r="AA68" s="62" t="s">
        <v>442</v>
      </c>
      <c r="AB68" s="62" t="s">
        <v>442</v>
      </c>
      <c r="AC68" s="62" t="s">
        <v>442</v>
      </c>
      <c r="AD68" s="157" t="s">
        <v>442</v>
      </c>
      <c r="AE68" s="158"/>
      <c r="AF68" s="159" t="s">
        <v>442</v>
      </c>
      <c r="AG68" s="62" t="s">
        <v>442</v>
      </c>
      <c r="AH68" s="62" t="s">
        <v>442</v>
      </c>
      <c r="AI68" s="62" t="s">
        <v>442</v>
      </c>
      <c r="AJ68" s="62" t="s">
        <v>442</v>
      </c>
      <c r="AK68" s="62" t="s">
        <v>442</v>
      </c>
      <c r="AL68" s="40" t="s">
        <v>172</v>
      </c>
    </row>
    <row r="69" spans="1:38" ht="13.5" hidden="1" thickBot="1">
      <c r="A69" s="60" t="s">
        <v>53</v>
      </c>
      <c r="B69" s="60" t="s">
        <v>173</v>
      </c>
      <c r="C69" s="61" t="s">
        <v>174</v>
      </c>
      <c r="D69" s="67"/>
      <c r="E69" s="67" t="s">
        <v>442</v>
      </c>
      <c r="F69" s="62" t="s">
        <v>442</v>
      </c>
      <c r="G69" s="62" t="s">
        <v>442</v>
      </c>
      <c r="H69" s="62" t="s">
        <v>442</v>
      </c>
      <c r="I69" s="62" t="s">
        <v>442</v>
      </c>
      <c r="J69" s="62" t="s">
        <v>442</v>
      </c>
      <c r="K69" s="62" t="s">
        <v>442</v>
      </c>
      <c r="L69" s="62" t="s">
        <v>442</v>
      </c>
      <c r="M69" s="62" t="s">
        <v>442</v>
      </c>
      <c r="N69" s="62" t="s">
        <v>442</v>
      </c>
      <c r="O69" s="62" t="s">
        <v>442</v>
      </c>
      <c r="P69" s="62" t="s">
        <v>442</v>
      </c>
      <c r="Q69" s="62" t="s">
        <v>442</v>
      </c>
      <c r="R69" s="62" t="s">
        <v>442</v>
      </c>
      <c r="S69" s="62" t="s">
        <v>442</v>
      </c>
      <c r="T69" s="62" t="s">
        <v>442</v>
      </c>
      <c r="U69" s="62" t="s">
        <v>442</v>
      </c>
      <c r="V69" s="62" t="s">
        <v>442</v>
      </c>
      <c r="W69" s="62" t="s">
        <v>442</v>
      </c>
      <c r="X69" s="62" t="s">
        <v>442</v>
      </c>
      <c r="Y69" s="62" t="s">
        <v>442</v>
      </c>
      <c r="Z69" s="62" t="s">
        <v>442</v>
      </c>
      <c r="AA69" s="62" t="s">
        <v>442</v>
      </c>
      <c r="AB69" s="62" t="s">
        <v>442</v>
      </c>
      <c r="AC69" s="62" t="s">
        <v>442</v>
      </c>
      <c r="AD69" s="157" t="s">
        <v>442</v>
      </c>
      <c r="AE69" s="158"/>
      <c r="AF69" s="159" t="s">
        <v>442</v>
      </c>
      <c r="AG69" s="62" t="s">
        <v>442</v>
      </c>
      <c r="AH69" s="62" t="s">
        <v>442</v>
      </c>
      <c r="AI69" s="62" t="s">
        <v>442</v>
      </c>
      <c r="AJ69" s="62" t="s">
        <v>442</v>
      </c>
      <c r="AK69" s="62" t="s">
        <v>442</v>
      </c>
      <c r="AL69" s="40" t="s">
        <v>175</v>
      </c>
    </row>
    <row r="70" spans="1:38" ht="24.75" hidden="1" thickBot="1">
      <c r="A70" s="60" t="s">
        <v>53</v>
      </c>
      <c r="B70" s="60" t="s">
        <v>176</v>
      </c>
      <c r="C70" s="61" t="s">
        <v>385</v>
      </c>
      <c r="D70" s="67"/>
      <c r="E70" s="67" t="s">
        <v>443</v>
      </c>
      <c r="F70" s="62">
        <v>8.9452800000000001E-4</v>
      </c>
      <c r="G70" s="62" t="s">
        <v>443</v>
      </c>
      <c r="H70" s="62" t="s">
        <v>443</v>
      </c>
      <c r="I70" s="62">
        <v>4.6589999999999999E-5</v>
      </c>
      <c r="J70" s="62">
        <v>9.3179999999999999E-4</v>
      </c>
      <c r="K70" s="62">
        <v>2.4506340000000001E-3</v>
      </c>
      <c r="L70" s="62" t="s">
        <v>443</v>
      </c>
      <c r="M70" s="62" t="s">
        <v>443</v>
      </c>
      <c r="N70" s="62" t="s">
        <v>443</v>
      </c>
      <c r="O70" s="62" t="s">
        <v>443</v>
      </c>
      <c r="P70" s="62" t="s">
        <v>443</v>
      </c>
      <c r="Q70" s="62" t="s">
        <v>443</v>
      </c>
      <c r="R70" s="62" t="s">
        <v>443</v>
      </c>
      <c r="S70" s="62" t="s">
        <v>443</v>
      </c>
      <c r="T70" s="62" t="s">
        <v>443</v>
      </c>
      <c r="U70" s="62" t="s">
        <v>443</v>
      </c>
      <c r="V70" s="62" t="s">
        <v>443</v>
      </c>
      <c r="W70" s="62" t="s">
        <v>443</v>
      </c>
      <c r="X70" s="62" t="s">
        <v>443</v>
      </c>
      <c r="Y70" s="62" t="s">
        <v>443</v>
      </c>
      <c r="Z70" s="62" t="s">
        <v>443</v>
      </c>
      <c r="AA70" s="62" t="s">
        <v>443</v>
      </c>
      <c r="AB70" s="62" t="s">
        <v>443</v>
      </c>
      <c r="AC70" s="62" t="s">
        <v>443</v>
      </c>
      <c r="AD70" s="157" t="s">
        <v>443</v>
      </c>
      <c r="AE70" s="158"/>
      <c r="AF70" s="159" t="s">
        <v>443</v>
      </c>
      <c r="AG70" s="159" t="s">
        <v>443</v>
      </c>
      <c r="AH70" s="159" t="s">
        <v>443</v>
      </c>
      <c r="AI70" s="159" t="s">
        <v>443</v>
      </c>
      <c r="AJ70" s="159" t="s">
        <v>443</v>
      </c>
      <c r="AK70" s="159" t="s">
        <v>443</v>
      </c>
      <c r="AL70" s="40" t="s">
        <v>412</v>
      </c>
    </row>
    <row r="71" spans="1:38" ht="24.75" hidden="1" thickBot="1">
      <c r="A71" s="60" t="s">
        <v>53</v>
      </c>
      <c r="B71" s="60" t="s">
        <v>177</v>
      </c>
      <c r="C71" s="61" t="s">
        <v>178</v>
      </c>
      <c r="D71" s="67"/>
      <c r="E71" s="67" t="s">
        <v>445</v>
      </c>
      <c r="F71" s="67" t="s">
        <v>445</v>
      </c>
      <c r="G71" s="67" t="s">
        <v>445</v>
      </c>
      <c r="H71" s="67" t="s">
        <v>445</v>
      </c>
      <c r="I71" s="67" t="s">
        <v>445</v>
      </c>
      <c r="J71" s="67" t="s">
        <v>445</v>
      </c>
      <c r="K71" s="67" t="s">
        <v>445</v>
      </c>
      <c r="L71" s="67" t="s">
        <v>445</v>
      </c>
      <c r="M71" s="67" t="s">
        <v>445</v>
      </c>
      <c r="N71" s="67" t="s">
        <v>445</v>
      </c>
      <c r="O71" s="67" t="s">
        <v>445</v>
      </c>
      <c r="P71" s="67" t="s">
        <v>445</v>
      </c>
      <c r="Q71" s="67" t="s">
        <v>445</v>
      </c>
      <c r="R71" s="67" t="s">
        <v>445</v>
      </c>
      <c r="S71" s="67" t="s">
        <v>445</v>
      </c>
      <c r="T71" s="67" t="s">
        <v>445</v>
      </c>
      <c r="U71" s="67" t="s">
        <v>445</v>
      </c>
      <c r="V71" s="67" t="s">
        <v>445</v>
      </c>
      <c r="W71" s="67" t="s">
        <v>445</v>
      </c>
      <c r="X71" s="67" t="s">
        <v>445</v>
      </c>
      <c r="Y71" s="67" t="s">
        <v>445</v>
      </c>
      <c r="Z71" s="67" t="s">
        <v>445</v>
      </c>
      <c r="AA71" s="67" t="s">
        <v>445</v>
      </c>
      <c r="AB71" s="67" t="s">
        <v>445</v>
      </c>
      <c r="AC71" s="67" t="s">
        <v>445</v>
      </c>
      <c r="AD71" s="67" t="s">
        <v>445</v>
      </c>
      <c r="AE71" s="158"/>
      <c r="AF71" s="159" t="s">
        <v>445</v>
      </c>
      <c r="AG71" s="159" t="s">
        <v>445</v>
      </c>
      <c r="AH71" s="159" t="s">
        <v>445</v>
      </c>
      <c r="AI71" s="159" t="s">
        <v>445</v>
      </c>
      <c r="AJ71" s="159" t="s">
        <v>445</v>
      </c>
      <c r="AK71" s="159" t="s">
        <v>445</v>
      </c>
      <c r="AL71" s="40" t="s">
        <v>412</v>
      </c>
    </row>
    <row r="72" spans="1:38" ht="13.5" thickBot="1">
      <c r="A72" s="60" t="s">
        <v>53</v>
      </c>
      <c r="B72" s="60" t="s">
        <v>179</v>
      </c>
      <c r="C72" s="61" t="s">
        <v>180</v>
      </c>
      <c r="D72" s="62"/>
      <c r="E72" s="62">
        <v>3.2112210000000002E-2</v>
      </c>
      <c r="F72" s="62">
        <v>1.4057509000000001E-2</v>
      </c>
      <c r="G72" s="62">
        <v>1.4821020000000001E-2</v>
      </c>
      <c r="H72" s="62" t="s">
        <v>444</v>
      </c>
      <c r="I72" s="62">
        <v>5.1873570000000001E-3</v>
      </c>
      <c r="J72" s="62">
        <v>5.9284079999999996E-3</v>
      </c>
      <c r="K72" s="62">
        <v>2.4575702999999997E-2</v>
      </c>
      <c r="L72" s="62">
        <v>1.8674485200000001E-5</v>
      </c>
      <c r="M72" s="62">
        <v>0.41992889999999999</v>
      </c>
      <c r="N72" s="62">
        <v>0.37052550000000001</v>
      </c>
      <c r="O72" s="62">
        <v>2.9642039999999998E-2</v>
      </c>
      <c r="P72" s="62">
        <v>1.8773292E-2</v>
      </c>
      <c r="Q72" s="62">
        <v>2.0008376999999999E-3</v>
      </c>
      <c r="R72" s="62">
        <v>2.5936785E-2</v>
      </c>
      <c r="S72" s="62">
        <v>4.9403400000000005E-3</v>
      </c>
      <c r="T72" s="62">
        <v>0.10127697000000001</v>
      </c>
      <c r="U72" s="62" t="s">
        <v>444</v>
      </c>
      <c r="V72" s="62">
        <v>0.56813910000000001</v>
      </c>
      <c r="W72" s="62">
        <v>0.74105100000000002</v>
      </c>
      <c r="X72" s="62" t="s">
        <v>444</v>
      </c>
      <c r="Y72" s="62" t="s">
        <v>444</v>
      </c>
      <c r="Z72" s="62" t="s">
        <v>444</v>
      </c>
      <c r="AA72" s="62" t="s">
        <v>444</v>
      </c>
      <c r="AB72" s="62">
        <v>0.11856815999999999</v>
      </c>
      <c r="AC72" s="62" t="s">
        <v>444</v>
      </c>
      <c r="AD72" s="157">
        <v>0.61754249999999999</v>
      </c>
      <c r="AE72" s="158"/>
      <c r="AF72" s="159" t="s">
        <v>443</v>
      </c>
      <c r="AG72" s="159" t="s">
        <v>443</v>
      </c>
      <c r="AH72" s="159" t="s">
        <v>443</v>
      </c>
      <c r="AI72" s="159" t="s">
        <v>443</v>
      </c>
      <c r="AJ72" s="159" t="s">
        <v>443</v>
      </c>
      <c r="AK72" s="62">
        <v>774.69200000000001</v>
      </c>
      <c r="AL72" s="40" t="s">
        <v>181</v>
      </c>
    </row>
    <row r="73" spans="1:38" ht="13.5" thickBot="1">
      <c r="A73" s="60" t="s">
        <v>53</v>
      </c>
      <c r="B73" s="60" t="s">
        <v>182</v>
      </c>
      <c r="C73" s="61" t="s">
        <v>183</v>
      </c>
      <c r="D73" s="62"/>
      <c r="E73" s="62" t="s">
        <v>443</v>
      </c>
      <c r="F73" s="62" t="s">
        <v>443</v>
      </c>
      <c r="G73" s="62" t="s">
        <v>443</v>
      </c>
      <c r="H73" s="62" t="s">
        <v>443</v>
      </c>
      <c r="I73" s="62">
        <v>4.7375399999999998E-2</v>
      </c>
      <c r="J73" s="62">
        <v>6.7115149999999998E-2</v>
      </c>
      <c r="K73" s="62">
        <v>7.8959000000000001E-2</v>
      </c>
      <c r="L73" s="62">
        <v>4.7375400000000002E-3</v>
      </c>
      <c r="M73" s="62" t="s">
        <v>443</v>
      </c>
      <c r="N73" s="62" t="s">
        <v>443</v>
      </c>
      <c r="O73" s="62" t="s">
        <v>443</v>
      </c>
      <c r="P73" s="62" t="s">
        <v>443</v>
      </c>
      <c r="Q73" s="62" t="s">
        <v>443</v>
      </c>
      <c r="R73" s="62" t="s">
        <v>443</v>
      </c>
      <c r="S73" s="62" t="s">
        <v>443</v>
      </c>
      <c r="T73" s="62" t="s">
        <v>443</v>
      </c>
      <c r="U73" s="62" t="s">
        <v>443</v>
      </c>
      <c r="V73" s="62" t="s">
        <v>443</v>
      </c>
      <c r="W73" s="62" t="s">
        <v>443</v>
      </c>
      <c r="X73" s="62" t="s">
        <v>443</v>
      </c>
      <c r="Y73" s="62" t="s">
        <v>443</v>
      </c>
      <c r="Z73" s="62" t="s">
        <v>443</v>
      </c>
      <c r="AA73" s="62" t="s">
        <v>443</v>
      </c>
      <c r="AB73" s="62" t="s">
        <v>443</v>
      </c>
      <c r="AC73" s="62" t="s">
        <v>443</v>
      </c>
      <c r="AD73" s="157" t="s">
        <v>443</v>
      </c>
      <c r="AE73" s="158"/>
      <c r="AF73" s="159" t="s">
        <v>443</v>
      </c>
      <c r="AG73" s="159" t="s">
        <v>443</v>
      </c>
      <c r="AH73" s="159" t="s">
        <v>443</v>
      </c>
      <c r="AI73" s="159" t="s">
        <v>443</v>
      </c>
      <c r="AJ73" s="159" t="s">
        <v>443</v>
      </c>
      <c r="AK73" s="62">
        <v>78.959000000000003</v>
      </c>
      <c r="AL73" s="40" t="s">
        <v>184</v>
      </c>
    </row>
    <row r="74" spans="1:38" ht="13.5" hidden="1" thickBot="1">
      <c r="A74" s="60" t="s">
        <v>53</v>
      </c>
      <c r="B74" s="60" t="s">
        <v>185</v>
      </c>
      <c r="C74" s="61" t="s">
        <v>186</v>
      </c>
      <c r="D74" s="62"/>
      <c r="E74" s="62" t="s">
        <v>443</v>
      </c>
      <c r="F74" s="62" t="s">
        <v>443</v>
      </c>
      <c r="G74" s="62" t="s">
        <v>443</v>
      </c>
      <c r="H74" s="62" t="s">
        <v>443</v>
      </c>
      <c r="I74" s="62">
        <v>4.7135000000000005E-4</v>
      </c>
      <c r="J74" s="62">
        <v>1.1998E-3</v>
      </c>
      <c r="K74" s="62">
        <v>1.714E-3</v>
      </c>
      <c r="L74" s="62">
        <v>1.084105E-5</v>
      </c>
      <c r="M74" s="62" t="s">
        <v>443</v>
      </c>
      <c r="N74" s="62" t="s">
        <v>443</v>
      </c>
      <c r="O74" s="62" t="s">
        <v>443</v>
      </c>
      <c r="P74" s="62" t="s">
        <v>443</v>
      </c>
      <c r="Q74" s="62" t="s">
        <v>443</v>
      </c>
      <c r="R74" s="62" t="s">
        <v>443</v>
      </c>
      <c r="S74" s="62" t="s">
        <v>443</v>
      </c>
      <c r="T74" s="62" t="s">
        <v>443</v>
      </c>
      <c r="U74" s="62" t="s">
        <v>443</v>
      </c>
      <c r="V74" s="62" t="s">
        <v>443</v>
      </c>
      <c r="W74" s="62">
        <v>2.9995000000000001E-2</v>
      </c>
      <c r="X74" s="62" t="s">
        <v>443</v>
      </c>
      <c r="Y74" s="62" t="s">
        <v>443</v>
      </c>
      <c r="Z74" s="62" t="s">
        <v>443</v>
      </c>
      <c r="AA74" s="62" t="s">
        <v>443</v>
      </c>
      <c r="AB74" s="62" t="s">
        <v>443</v>
      </c>
      <c r="AC74" s="62">
        <v>4.2850000000000001</v>
      </c>
      <c r="AD74" s="157" t="s">
        <v>443</v>
      </c>
      <c r="AE74" s="158"/>
      <c r="AF74" s="159" t="s">
        <v>443</v>
      </c>
      <c r="AG74" s="159" t="s">
        <v>443</v>
      </c>
      <c r="AH74" s="159" t="s">
        <v>443</v>
      </c>
      <c r="AI74" s="159" t="s">
        <v>443</v>
      </c>
      <c r="AJ74" s="159" t="s">
        <v>443</v>
      </c>
      <c r="AK74" s="62">
        <v>0.85699999999999998</v>
      </c>
      <c r="AL74" s="40" t="s">
        <v>187</v>
      </c>
    </row>
    <row r="75" spans="1:38" ht="13.5" hidden="1" thickBot="1">
      <c r="A75" s="60" t="s">
        <v>53</v>
      </c>
      <c r="B75" s="60" t="s">
        <v>188</v>
      </c>
      <c r="C75" s="61" t="s">
        <v>189</v>
      </c>
      <c r="D75" s="67"/>
      <c r="E75" s="67" t="s">
        <v>442</v>
      </c>
      <c r="F75" s="62" t="s">
        <v>442</v>
      </c>
      <c r="G75" s="62" t="s">
        <v>442</v>
      </c>
      <c r="H75" s="62" t="s">
        <v>442</v>
      </c>
      <c r="I75" s="62" t="s">
        <v>442</v>
      </c>
      <c r="J75" s="62" t="s">
        <v>442</v>
      </c>
      <c r="K75" s="62" t="s">
        <v>442</v>
      </c>
      <c r="L75" s="62" t="s">
        <v>442</v>
      </c>
      <c r="M75" s="62" t="s">
        <v>442</v>
      </c>
      <c r="N75" s="62" t="s">
        <v>442</v>
      </c>
      <c r="O75" s="62" t="s">
        <v>442</v>
      </c>
      <c r="P75" s="62" t="s">
        <v>442</v>
      </c>
      <c r="Q75" s="62" t="s">
        <v>442</v>
      </c>
      <c r="R75" s="62" t="s">
        <v>442</v>
      </c>
      <c r="S75" s="62" t="s">
        <v>442</v>
      </c>
      <c r="T75" s="62" t="s">
        <v>442</v>
      </c>
      <c r="U75" s="62" t="s">
        <v>442</v>
      </c>
      <c r="V75" s="62" t="s">
        <v>442</v>
      </c>
      <c r="W75" s="62" t="s">
        <v>442</v>
      </c>
      <c r="X75" s="62" t="s">
        <v>442</v>
      </c>
      <c r="Y75" s="62" t="s">
        <v>442</v>
      </c>
      <c r="Z75" s="62" t="s">
        <v>442</v>
      </c>
      <c r="AA75" s="62" t="s">
        <v>442</v>
      </c>
      <c r="AB75" s="62" t="s">
        <v>442</v>
      </c>
      <c r="AC75" s="62" t="s">
        <v>442</v>
      </c>
      <c r="AD75" s="157" t="s">
        <v>442</v>
      </c>
      <c r="AE75" s="158"/>
      <c r="AF75" s="159" t="s">
        <v>442</v>
      </c>
      <c r="AG75" s="62" t="s">
        <v>442</v>
      </c>
      <c r="AH75" s="62" t="s">
        <v>442</v>
      </c>
      <c r="AI75" s="62" t="s">
        <v>442</v>
      </c>
      <c r="AJ75" s="62" t="s">
        <v>442</v>
      </c>
      <c r="AK75" s="62" t="s">
        <v>442</v>
      </c>
      <c r="AL75" s="40" t="s">
        <v>190</v>
      </c>
    </row>
    <row r="76" spans="1:38" ht="13.5" hidden="1" thickBot="1">
      <c r="A76" s="60" t="s">
        <v>53</v>
      </c>
      <c r="B76" s="60" t="s">
        <v>191</v>
      </c>
      <c r="C76" s="61" t="s">
        <v>192</v>
      </c>
      <c r="D76" s="62"/>
      <c r="E76" s="62" t="s">
        <v>443</v>
      </c>
      <c r="F76" s="62" t="s">
        <v>443</v>
      </c>
      <c r="G76" s="62">
        <v>5.4809999999999998E-2</v>
      </c>
      <c r="H76" s="62" t="s">
        <v>443</v>
      </c>
      <c r="I76" s="62">
        <v>8.7695999999999995E-5</v>
      </c>
      <c r="J76" s="62">
        <v>1.7539199999999999E-4</v>
      </c>
      <c r="K76" s="62">
        <v>2.1923999999999999E-4</v>
      </c>
      <c r="L76" s="62" t="s">
        <v>443</v>
      </c>
      <c r="M76" s="62" t="s">
        <v>443</v>
      </c>
      <c r="N76" s="62">
        <v>1.2058200000000002E-2</v>
      </c>
      <c r="O76" s="62">
        <v>5.4810000000000004E-4</v>
      </c>
      <c r="P76" s="62" t="s">
        <v>444</v>
      </c>
      <c r="Q76" s="62">
        <v>3.2886E-3</v>
      </c>
      <c r="R76" s="62" t="s">
        <v>443</v>
      </c>
      <c r="S76" s="62" t="s">
        <v>443</v>
      </c>
      <c r="T76" s="62" t="s">
        <v>443</v>
      </c>
      <c r="U76" s="62" t="s">
        <v>443</v>
      </c>
      <c r="V76" s="62">
        <v>5.4810000000000004E-4</v>
      </c>
      <c r="W76" s="62">
        <v>3.5078400000000003E-2</v>
      </c>
      <c r="X76" s="62" t="s">
        <v>443</v>
      </c>
      <c r="Y76" s="62" t="s">
        <v>443</v>
      </c>
      <c r="Z76" s="62" t="s">
        <v>443</v>
      </c>
      <c r="AA76" s="62" t="s">
        <v>443</v>
      </c>
      <c r="AB76" s="62" t="s">
        <v>443</v>
      </c>
      <c r="AC76" s="62" t="s">
        <v>443</v>
      </c>
      <c r="AD76" s="157">
        <v>28.501200000000001</v>
      </c>
      <c r="AE76" s="158"/>
      <c r="AF76" s="159" t="s">
        <v>443</v>
      </c>
      <c r="AG76" s="159" t="s">
        <v>443</v>
      </c>
      <c r="AH76" s="159" t="s">
        <v>443</v>
      </c>
      <c r="AI76" s="159" t="s">
        <v>443</v>
      </c>
      <c r="AJ76" s="159" t="s">
        <v>443</v>
      </c>
      <c r="AK76" s="62">
        <v>10.962</v>
      </c>
      <c r="AL76" s="40" t="s">
        <v>193</v>
      </c>
    </row>
    <row r="77" spans="1:38" ht="13.5" hidden="1" thickBot="1">
      <c r="A77" s="60" t="s">
        <v>53</v>
      </c>
      <c r="B77" s="60" t="s">
        <v>194</v>
      </c>
      <c r="C77" s="61" t="s">
        <v>195</v>
      </c>
      <c r="D77" s="62"/>
      <c r="E77" s="62" t="s">
        <v>442</v>
      </c>
      <c r="F77" s="62" t="s">
        <v>442</v>
      </c>
      <c r="G77" s="62" t="s">
        <v>442</v>
      </c>
      <c r="H77" s="62" t="s">
        <v>442</v>
      </c>
      <c r="I77" s="62" t="s">
        <v>442</v>
      </c>
      <c r="J77" s="62" t="s">
        <v>442</v>
      </c>
      <c r="K77" s="62" t="s">
        <v>442</v>
      </c>
      <c r="L77" s="62" t="s">
        <v>442</v>
      </c>
      <c r="M77" s="62" t="s">
        <v>442</v>
      </c>
      <c r="N77" s="62" t="s">
        <v>442</v>
      </c>
      <c r="O77" s="62" t="s">
        <v>442</v>
      </c>
      <c r="P77" s="62" t="s">
        <v>442</v>
      </c>
      <c r="Q77" s="62" t="s">
        <v>442</v>
      </c>
      <c r="R77" s="62" t="s">
        <v>442</v>
      </c>
      <c r="S77" s="62" t="s">
        <v>442</v>
      </c>
      <c r="T77" s="62" t="s">
        <v>442</v>
      </c>
      <c r="U77" s="62" t="s">
        <v>442</v>
      </c>
      <c r="V77" s="62" t="s">
        <v>442</v>
      </c>
      <c r="W77" s="62" t="s">
        <v>442</v>
      </c>
      <c r="X77" s="62" t="s">
        <v>442</v>
      </c>
      <c r="Y77" s="62" t="s">
        <v>442</v>
      </c>
      <c r="Z77" s="62" t="s">
        <v>442</v>
      </c>
      <c r="AA77" s="62" t="s">
        <v>442</v>
      </c>
      <c r="AB77" s="62" t="s">
        <v>442</v>
      </c>
      <c r="AC77" s="62" t="s">
        <v>442</v>
      </c>
      <c r="AD77" s="157" t="s">
        <v>442</v>
      </c>
      <c r="AE77" s="158"/>
      <c r="AF77" s="159" t="s">
        <v>442</v>
      </c>
      <c r="AG77" s="62" t="s">
        <v>442</v>
      </c>
      <c r="AH77" s="62" t="s">
        <v>442</v>
      </c>
      <c r="AI77" s="62" t="s">
        <v>442</v>
      </c>
      <c r="AJ77" s="62" t="s">
        <v>442</v>
      </c>
      <c r="AK77" s="62" t="s">
        <v>442</v>
      </c>
      <c r="AL77" s="40" t="s">
        <v>196</v>
      </c>
    </row>
    <row r="78" spans="1:38" ht="13.5" hidden="1" thickBot="1">
      <c r="A78" s="60" t="s">
        <v>53</v>
      </c>
      <c r="B78" s="60" t="s">
        <v>197</v>
      </c>
      <c r="C78" s="61" t="s">
        <v>198</v>
      </c>
      <c r="D78" s="62"/>
      <c r="E78" s="62" t="s">
        <v>443</v>
      </c>
      <c r="F78" s="62" t="s">
        <v>443</v>
      </c>
      <c r="G78" s="62">
        <v>1.7621999999999998E-5</v>
      </c>
      <c r="H78" s="62" t="s">
        <v>443</v>
      </c>
      <c r="I78" s="62">
        <v>2.5365000000000002E-6</v>
      </c>
      <c r="J78" s="62">
        <v>3.3374999999999998E-6</v>
      </c>
      <c r="K78" s="62">
        <v>4.2719999999999999E-6</v>
      </c>
      <c r="L78" s="62">
        <v>2.5365000000000001E-9</v>
      </c>
      <c r="M78" s="62" t="s">
        <v>443</v>
      </c>
      <c r="N78" s="62">
        <v>3.2039999999999998E-4</v>
      </c>
      <c r="O78" s="62">
        <v>3.0704999999999998E-5</v>
      </c>
      <c r="P78" s="62" t="s">
        <v>443</v>
      </c>
      <c r="Q78" s="62">
        <v>2.6699999999999998E-5</v>
      </c>
      <c r="R78" s="62" t="s">
        <v>443</v>
      </c>
      <c r="S78" s="62">
        <v>3.7380000000000003E-4</v>
      </c>
      <c r="T78" s="62">
        <v>1.7354999999999999E-6</v>
      </c>
      <c r="U78" s="62" t="s">
        <v>443</v>
      </c>
      <c r="V78" s="62" t="s">
        <v>443</v>
      </c>
      <c r="W78" s="62">
        <v>6.6750000000000002E-4</v>
      </c>
      <c r="X78" s="62" t="s">
        <v>443</v>
      </c>
      <c r="Y78" s="62" t="s">
        <v>443</v>
      </c>
      <c r="Z78" s="62" t="s">
        <v>443</v>
      </c>
      <c r="AA78" s="62" t="s">
        <v>443</v>
      </c>
      <c r="AB78" s="62" t="s">
        <v>443</v>
      </c>
      <c r="AC78" s="62" t="s">
        <v>443</v>
      </c>
      <c r="AD78" s="157">
        <v>4.9395000000000001E-2</v>
      </c>
      <c r="AE78" s="158"/>
      <c r="AF78" s="159" t="s">
        <v>443</v>
      </c>
      <c r="AG78" s="159" t="s">
        <v>443</v>
      </c>
      <c r="AH78" s="159" t="s">
        <v>443</v>
      </c>
      <c r="AI78" s="159" t="s">
        <v>443</v>
      </c>
      <c r="AJ78" s="159" t="s">
        <v>443</v>
      </c>
      <c r="AK78" s="62">
        <v>1.3349999999999999E-2</v>
      </c>
      <c r="AL78" s="40" t="s">
        <v>199</v>
      </c>
    </row>
    <row r="79" spans="1:38" ht="13.5" hidden="1" thickBot="1">
      <c r="A79" s="60" t="s">
        <v>53</v>
      </c>
      <c r="B79" s="60" t="s">
        <v>200</v>
      </c>
      <c r="C79" s="61" t="s">
        <v>201</v>
      </c>
      <c r="D79" s="62"/>
      <c r="E79" s="62" t="s">
        <v>442</v>
      </c>
      <c r="F79" s="62" t="s">
        <v>442</v>
      </c>
      <c r="G79" s="62" t="s">
        <v>442</v>
      </c>
      <c r="H79" s="62" t="s">
        <v>442</v>
      </c>
      <c r="I79" s="62" t="s">
        <v>442</v>
      </c>
      <c r="J79" s="62" t="s">
        <v>442</v>
      </c>
      <c r="K79" s="62" t="s">
        <v>442</v>
      </c>
      <c r="L79" s="62" t="s">
        <v>442</v>
      </c>
      <c r="M79" s="62" t="s">
        <v>442</v>
      </c>
      <c r="N79" s="62" t="s">
        <v>442</v>
      </c>
      <c r="O79" s="62" t="s">
        <v>442</v>
      </c>
      <c r="P79" s="62" t="s">
        <v>442</v>
      </c>
      <c r="Q79" s="62" t="s">
        <v>442</v>
      </c>
      <c r="R79" s="62" t="s">
        <v>442</v>
      </c>
      <c r="S79" s="62" t="s">
        <v>442</v>
      </c>
      <c r="T79" s="62" t="s">
        <v>442</v>
      </c>
      <c r="U79" s="62" t="s">
        <v>442</v>
      </c>
      <c r="V79" s="62" t="s">
        <v>442</v>
      </c>
      <c r="W79" s="62" t="s">
        <v>442</v>
      </c>
      <c r="X79" s="62" t="s">
        <v>442</v>
      </c>
      <c r="Y79" s="62" t="s">
        <v>442</v>
      </c>
      <c r="Z79" s="62" t="s">
        <v>442</v>
      </c>
      <c r="AA79" s="62" t="s">
        <v>442</v>
      </c>
      <c r="AB79" s="62" t="s">
        <v>442</v>
      </c>
      <c r="AC79" s="62" t="s">
        <v>442</v>
      </c>
      <c r="AD79" s="62" t="s">
        <v>442</v>
      </c>
      <c r="AE79" s="158"/>
      <c r="AF79" s="159" t="s">
        <v>442</v>
      </c>
      <c r="AG79" s="62" t="s">
        <v>442</v>
      </c>
      <c r="AH79" s="62" t="s">
        <v>442</v>
      </c>
      <c r="AI79" s="62" t="s">
        <v>442</v>
      </c>
      <c r="AJ79" s="62" t="s">
        <v>442</v>
      </c>
      <c r="AK79" s="62" t="s">
        <v>442</v>
      </c>
      <c r="AL79" s="40" t="s">
        <v>202</v>
      </c>
    </row>
    <row r="80" spans="1:38" ht="24.75" hidden="1" thickBot="1">
      <c r="A80" s="60" t="s">
        <v>53</v>
      </c>
      <c r="B80" s="64" t="s">
        <v>203</v>
      </c>
      <c r="C80" s="61" t="s">
        <v>204</v>
      </c>
      <c r="D80" s="62"/>
      <c r="E80" s="62" t="s">
        <v>442</v>
      </c>
      <c r="F80" s="62" t="s">
        <v>442</v>
      </c>
      <c r="G80" s="62" t="s">
        <v>442</v>
      </c>
      <c r="H80" s="62" t="s">
        <v>442</v>
      </c>
      <c r="I80" s="62" t="s">
        <v>442</v>
      </c>
      <c r="J80" s="62" t="s">
        <v>442</v>
      </c>
      <c r="K80" s="62" t="s">
        <v>442</v>
      </c>
      <c r="L80" s="62" t="s">
        <v>442</v>
      </c>
      <c r="M80" s="62" t="s">
        <v>442</v>
      </c>
      <c r="N80" s="62" t="s">
        <v>442</v>
      </c>
      <c r="O80" s="62" t="s">
        <v>442</v>
      </c>
      <c r="P80" s="62" t="s">
        <v>442</v>
      </c>
      <c r="Q80" s="62" t="s">
        <v>442</v>
      </c>
      <c r="R80" s="62" t="s">
        <v>442</v>
      </c>
      <c r="S80" s="62" t="s">
        <v>442</v>
      </c>
      <c r="T80" s="62" t="s">
        <v>442</v>
      </c>
      <c r="U80" s="62" t="s">
        <v>442</v>
      </c>
      <c r="V80" s="62" t="s">
        <v>442</v>
      </c>
      <c r="W80" s="62" t="s">
        <v>442</v>
      </c>
      <c r="X80" s="62" t="s">
        <v>442</v>
      </c>
      <c r="Y80" s="62" t="s">
        <v>442</v>
      </c>
      <c r="Z80" s="62" t="s">
        <v>442</v>
      </c>
      <c r="AA80" s="62" t="s">
        <v>442</v>
      </c>
      <c r="AB80" s="62" t="s">
        <v>442</v>
      </c>
      <c r="AC80" s="62" t="s">
        <v>442</v>
      </c>
      <c r="AD80" s="157" t="s">
        <v>442</v>
      </c>
      <c r="AE80" s="158"/>
      <c r="AF80" s="159" t="s">
        <v>442</v>
      </c>
      <c r="AG80" s="62" t="s">
        <v>442</v>
      </c>
      <c r="AH80" s="62" t="s">
        <v>442</v>
      </c>
      <c r="AI80" s="62" t="s">
        <v>442</v>
      </c>
      <c r="AJ80" s="62" t="s">
        <v>442</v>
      </c>
      <c r="AK80" s="62" t="s">
        <v>442</v>
      </c>
      <c r="AL80" s="40" t="s">
        <v>412</v>
      </c>
    </row>
    <row r="81" spans="1:38" ht="24.75" hidden="1" thickBot="1">
      <c r="A81" s="60" t="s">
        <v>53</v>
      </c>
      <c r="B81" s="64" t="s">
        <v>205</v>
      </c>
      <c r="C81" s="66" t="s">
        <v>206</v>
      </c>
      <c r="D81" s="62"/>
      <c r="E81" s="62" t="s">
        <v>445</v>
      </c>
      <c r="F81" s="62" t="s">
        <v>445</v>
      </c>
      <c r="G81" s="62" t="s">
        <v>445</v>
      </c>
      <c r="H81" s="62" t="s">
        <v>445</v>
      </c>
      <c r="I81" s="62" t="s">
        <v>445</v>
      </c>
      <c r="J81" s="62" t="s">
        <v>445</v>
      </c>
      <c r="K81" s="62" t="s">
        <v>445</v>
      </c>
      <c r="L81" s="62" t="s">
        <v>445</v>
      </c>
      <c r="M81" s="62" t="s">
        <v>445</v>
      </c>
      <c r="N81" s="62" t="s">
        <v>445</v>
      </c>
      <c r="O81" s="62" t="s">
        <v>445</v>
      </c>
      <c r="P81" s="62" t="s">
        <v>445</v>
      </c>
      <c r="Q81" s="62" t="s">
        <v>445</v>
      </c>
      <c r="R81" s="62" t="s">
        <v>445</v>
      </c>
      <c r="S81" s="62" t="s">
        <v>445</v>
      </c>
      <c r="T81" s="62" t="s">
        <v>445</v>
      </c>
      <c r="U81" s="62" t="s">
        <v>445</v>
      </c>
      <c r="V81" s="62" t="s">
        <v>445</v>
      </c>
      <c r="W81" s="62" t="s">
        <v>445</v>
      </c>
      <c r="X81" s="62" t="s">
        <v>445</v>
      </c>
      <c r="Y81" s="62" t="s">
        <v>445</v>
      </c>
      <c r="Z81" s="62" t="s">
        <v>445</v>
      </c>
      <c r="AA81" s="62" t="s">
        <v>445</v>
      </c>
      <c r="AB81" s="62" t="s">
        <v>445</v>
      </c>
      <c r="AC81" s="62" t="s">
        <v>445</v>
      </c>
      <c r="AD81" s="62" t="s">
        <v>445</v>
      </c>
      <c r="AE81" s="158"/>
      <c r="AF81" s="159" t="s">
        <v>445</v>
      </c>
      <c r="AG81" s="159" t="s">
        <v>445</v>
      </c>
      <c r="AH81" s="159" t="s">
        <v>445</v>
      </c>
      <c r="AI81" s="159" t="s">
        <v>445</v>
      </c>
      <c r="AJ81" s="159" t="s">
        <v>445</v>
      </c>
      <c r="AK81" s="159" t="s">
        <v>445</v>
      </c>
      <c r="AL81" s="40" t="s">
        <v>207</v>
      </c>
    </row>
    <row r="82" spans="1:38" ht="13.5" hidden="1" thickBot="1">
      <c r="A82" s="60" t="s">
        <v>208</v>
      </c>
      <c r="B82" s="64" t="s">
        <v>209</v>
      </c>
      <c r="C82" s="70" t="s">
        <v>210</v>
      </c>
      <c r="D82" s="62"/>
      <c r="E82" s="62" t="s">
        <v>443</v>
      </c>
      <c r="F82" s="62">
        <v>3.933554317204</v>
      </c>
      <c r="G82" s="62" t="s">
        <v>443</v>
      </c>
      <c r="H82" s="62" t="s">
        <v>443</v>
      </c>
      <c r="I82" s="62" t="s">
        <v>443</v>
      </c>
      <c r="J82" s="62" t="s">
        <v>443</v>
      </c>
      <c r="K82" s="62" t="s">
        <v>443</v>
      </c>
      <c r="L82" s="62" t="s">
        <v>443</v>
      </c>
      <c r="M82" s="62" t="s">
        <v>443</v>
      </c>
      <c r="N82" s="62" t="s">
        <v>443</v>
      </c>
      <c r="O82" s="62" t="s">
        <v>443</v>
      </c>
      <c r="P82" s="62" t="s">
        <v>443</v>
      </c>
      <c r="Q82" s="62" t="s">
        <v>443</v>
      </c>
      <c r="R82" s="62" t="s">
        <v>443</v>
      </c>
      <c r="S82" s="62" t="s">
        <v>443</v>
      </c>
      <c r="T82" s="62" t="s">
        <v>443</v>
      </c>
      <c r="U82" s="62" t="s">
        <v>443</v>
      </c>
      <c r="V82" s="62" t="s">
        <v>443</v>
      </c>
      <c r="W82" s="62" t="s">
        <v>443</v>
      </c>
      <c r="X82" s="62" t="s">
        <v>443</v>
      </c>
      <c r="Y82" s="62" t="s">
        <v>443</v>
      </c>
      <c r="Z82" s="62" t="s">
        <v>443</v>
      </c>
      <c r="AA82" s="62" t="s">
        <v>443</v>
      </c>
      <c r="AB82" s="62" t="s">
        <v>443</v>
      </c>
      <c r="AC82" s="62" t="s">
        <v>443</v>
      </c>
      <c r="AD82" s="157" t="s">
        <v>443</v>
      </c>
      <c r="AE82" s="158"/>
      <c r="AF82" s="159" t="s">
        <v>443</v>
      </c>
      <c r="AG82" s="159" t="s">
        <v>443</v>
      </c>
      <c r="AH82" s="159" t="s">
        <v>443</v>
      </c>
      <c r="AI82" s="159" t="s">
        <v>443</v>
      </c>
      <c r="AJ82" s="159" t="s">
        <v>443</v>
      </c>
      <c r="AK82" s="62" t="s">
        <v>443</v>
      </c>
      <c r="AL82" s="40" t="s">
        <v>219</v>
      </c>
    </row>
    <row r="83" spans="1:38" ht="24.75" hidden="1" thickBot="1">
      <c r="A83" s="60" t="s">
        <v>53</v>
      </c>
      <c r="B83" s="71" t="s">
        <v>211</v>
      </c>
      <c r="C83" s="72" t="s">
        <v>212</v>
      </c>
      <c r="D83" s="62"/>
      <c r="E83" s="62" t="s">
        <v>443</v>
      </c>
      <c r="F83" s="62">
        <v>8.3668159999999991E-3</v>
      </c>
      <c r="G83" s="62" t="s">
        <v>443</v>
      </c>
      <c r="H83" s="62" t="s">
        <v>443</v>
      </c>
      <c r="I83" s="62">
        <v>2.0917040000000002E-3</v>
      </c>
      <c r="J83" s="62">
        <v>1.5687779999999998E-2</v>
      </c>
      <c r="K83" s="62">
        <v>7.320964000000002E-2</v>
      </c>
      <c r="L83" s="62">
        <v>1.1922712800000002E-4</v>
      </c>
      <c r="M83" s="62" t="s">
        <v>443</v>
      </c>
      <c r="N83" s="62" t="s">
        <v>443</v>
      </c>
      <c r="O83" s="62" t="s">
        <v>443</v>
      </c>
      <c r="P83" s="62" t="s">
        <v>443</v>
      </c>
      <c r="Q83" s="62" t="s">
        <v>443</v>
      </c>
      <c r="R83" s="62" t="s">
        <v>443</v>
      </c>
      <c r="S83" s="62" t="s">
        <v>443</v>
      </c>
      <c r="T83" s="62" t="s">
        <v>443</v>
      </c>
      <c r="U83" s="62" t="s">
        <v>443</v>
      </c>
      <c r="V83" s="62" t="s">
        <v>443</v>
      </c>
      <c r="W83" s="62" t="s">
        <v>443</v>
      </c>
      <c r="X83" s="62" t="s">
        <v>443</v>
      </c>
      <c r="Y83" s="62" t="s">
        <v>443</v>
      </c>
      <c r="Z83" s="62" t="s">
        <v>443</v>
      </c>
      <c r="AA83" s="62" t="s">
        <v>443</v>
      </c>
      <c r="AB83" s="62" t="s">
        <v>443</v>
      </c>
      <c r="AC83" s="62" t="s">
        <v>443</v>
      </c>
      <c r="AD83" s="157" t="s">
        <v>443</v>
      </c>
      <c r="AE83" s="158"/>
      <c r="AF83" s="159" t="s">
        <v>443</v>
      </c>
      <c r="AG83" s="159" t="s">
        <v>443</v>
      </c>
      <c r="AH83" s="159" t="s">
        <v>443</v>
      </c>
      <c r="AI83" s="159" t="s">
        <v>443</v>
      </c>
      <c r="AJ83" s="159" t="s">
        <v>443</v>
      </c>
      <c r="AK83" s="62">
        <v>522.92600000000004</v>
      </c>
      <c r="AL83" s="40" t="s">
        <v>412</v>
      </c>
    </row>
    <row r="84" spans="1:38" ht="24.75" hidden="1" thickBot="1">
      <c r="A84" s="60" t="s">
        <v>53</v>
      </c>
      <c r="B84" s="71" t="s">
        <v>213</v>
      </c>
      <c r="C84" s="72" t="s">
        <v>214</v>
      </c>
      <c r="D84" s="62"/>
      <c r="E84" s="62" t="s">
        <v>444</v>
      </c>
      <c r="F84" s="62">
        <v>2.0408700000000002E-3</v>
      </c>
      <c r="G84" s="62" t="s">
        <v>443</v>
      </c>
      <c r="H84" s="62" t="s">
        <v>443</v>
      </c>
      <c r="I84" s="62">
        <v>1.25592E-3</v>
      </c>
      <c r="J84" s="62">
        <v>6.2796000000000006E-3</v>
      </c>
      <c r="K84" s="62">
        <v>2.5118400000000003E-2</v>
      </c>
      <c r="L84" s="62">
        <v>1.6326959999999998E-7</v>
      </c>
      <c r="M84" s="62">
        <v>1.4914050000000001E-4</v>
      </c>
      <c r="N84" s="62" t="s">
        <v>444</v>
      </c>
      <c r="O84" s="62" t="s">
        <v>444</v>
      </c>
      <c r="P84" s="62" t="s">
        <v>444</v>
      </c>
      <c r="Q84" s="62" t="s">
        <v>443</v>
      </c>
      <c r="R84" s="62" t="s">
        <v>443</v>
      </c>
      <c r="S84" s="62" t="s">
        <v>443</v>
      </c>
      <c r="T84" s="62" t="s">
        <v>443</v>
      </c>
      <c r="U84" s="62" t="s">
        <v>443</v>
      </c>
      <c r="V84" s="62" t="s">
        <v>443</v>
      </c>
      <c r="W84" s="62" t="s">
        <v>444</v>
      </c>
      <c r="X84" s="62" t="s">
        <v>444</v>
      </c>
      <c r="Y84" s="62" t="s">
        <v>444</v>
      </c>
      <c r="Z84" s="62" t="s">
        <v>444</v>
      </c>
      <c r="AA84" s="62" t="s">
        <v>444</v>
      </c>
      <c r="AB84" s="62" t="s">
        <v>443</v>
      </c>
      <c r="AC84" s="62" t="s">
        <v>444</v>
      </c>
      <c r="AD84" s="157" t="s">
        <v>443</v>
      </c>
      <c r="AE84" s="158"/>
      <c r="AF84" s="159" t="s">
        <v>443</v>
      </c>
      <c r="AG84" s="159" t="s">
        <v>443</v>
      </c>
      <c r="AH84" s="159" t="s">
        <v>443</v>
      </c>
      <c r="AI84" s="159" t="s">
        <v>443</v>
      </c>
      <c r="AJ84" s="159" t="s">
        <v>443</v>
      </c>
      <c r="AK84" s="62">
        <v>15.699</v>
      </c>
      <c r="AL84" s="40" t="s">
        <v>412</v>
      </c>
    </row>
    <row r="85" spans="1:38" ht="13.5" hidden="1" thickBot="1">
      <c r="A85" s="60" t="s">
        <v>208</v>
      </c>
      <c r="B85" s="66" t="s">
        <v>215</v>
      </c>
      <c r="C85" s="72" t="s">
        <v>403</v>
      </c>
      <c r="D85" s="62"/>
      <c r="E85" s="62" t="s">
        <v>443</v>
      </c>
      <c r="F85" s="62">
        <v>2.6273559999999998</v>
      </c>
      <c r="G85" s="62" t="s">
        <v>443</v>
      </c>
      <c r="H85" s="62" t="s">
        <v>443</v>
      </c>
      <c r="I85" s="62" t="s">
        <v>443</v>
      </c>
      <c r="J85" s="62" t="s">
        <v>443</v>
      </c>
      <c r="K85" s="62" t="s">
        <v>443</v>
      </c>
      <c r="L85" s="62" t="s">
        <v>443</v>
      </c>
      <c r="M85" s="62" t="s">
        <v>443</v>
      </c>
      <c r="N85" s="62" t="s">
        <v>443</v>
      </c>
      <c r="O85" s="62" t="s">
        <v>443</v>
      </c>
      <c r="P85" s="62" t="s">
        <v>443</v>
      </c>
      <c r="Q85" s="62" t="s">
        <v>443</v>
      </c>
      <c r="R85" s="62" t="s">
        <v>443</v>
      </c>
      <c r="S85" s="62" t="s">
        <v>443</v>
      </c>
      <c r="T85" s="62" t="s">
        <v>443</v>
      </c>
      <c r="U85" s="62" t="s">
        <v>443</v>
      </c>
      <c r="V85" s="62" t="s">
        <v>443</v>
      </c>
      <c r="W85" s="62" t="s">
        <v>443</v>
      </c>
      <c r="X85" s="62" t="s">
        <v>443</v>
      </c>
      <c r="Y85" s="62" t="s">
        <v>443</v>
      </c>
      <c r="Z85" s="62" t="s">
        <v>443</v>
      </c>
      <c r="AA85" s="62" t="s">
        <v>443</v>
      </c>
      <c r="AB85" s="62" t="s">
        <v>443</v>
      </c>
      <c r="AC85" s="62" t="s">
        <v>443</v>
      </c>
      <c r="AD85" s="157" t="s">
        <v>443</v>
      </c>
      <c r="AE85" s="158"/>
      <c r="AF85" s="159" t="s">
        <v>443</v>
      </c>
      <c r="AG85" s="159" t="s">
        <v>443</v>
      </c>
      <c r="AH85" s="159" t="s">
        <v>443</v>
      </c>
      <c r="AI85" s="159" t="s">
        <v>443</v>
      </c>
      <c r="AJ85" s="159" t="s">
        <v>443</v>
      </c>
      <c r="AK85" s="62">
        <v>10.509423999999999</v>
      </c>
      <c r="AL85" s="40" t="s">
        <v>216</v>
      </c>
    </row>
    <row r="86" spans="1:38" ht="13.5" hidden="1" thickBot="1">
      <c r="A86" s="60" t="s">
        <v>208</v>
      </c>
      <c r="B86" s="66" t="s">
        <v>217</v>
      </c>
      <c r="C86" s="70" t="s">
        <v>218</v>
      </c>
      <c r="D86" s="62"/>
      <c r="E86" s="62" t="s">
        <v>443</v>
      </c>
      <c r="F86" s="62">
        <v>1.76481675</v>
      </c>
      <c r="G86" s="62" t="s">
        <v>443</v>
      </c>
      <c r="H86" s="62" t="s">
        <v>443</v>
      </c>
      <c r="I86" s="62" t="s">
        <v>443</v>
      </c>
      <c r="J86" s="62" t="s">
        <v>443</v>
      </c>
      <c r="K86" s="62" t="s">
        <v>443</v>
      </c>
      <c r="L86" s="62" t="s">
        <v>443</v>
      </c>
      <c r="M86" s="62" t="s">
        <v>443</v>
      </c>
      <c r="N86" s="62" t="s">
        <v>443</v>
      </c>
      <c r="O86" s="62" t="s">
        <v>443</v>
      </c>
      <c r="P86" s="62" t="s">
        <v>443</v>
      </c>
      <c r="Q86" s="62" t="s">
        <v>443</v>
      </c>
      <c r="R86" s="62" t="s">
        <v>443</v>
      </c>
      <c r="S86" s="62" t="s">
        <v>443</v>
      </c>
      <c r="T86" s="62" t="s">
        <v>443</v>
      </c>
      <c r="U86" s="62" t="s">
        <v>443</v>
      </c>
      <c r="V86" s="62" t="s">
        <v>443</v>
      </c>
      <c r="W86" s="62" t="s">
        <v>443</v>
      </c>
      <c r="X86" s="62" t="s">
        <v>443</v>
      </c>
      <c r="Y86" s="62" t="s">
        <v>443</v>
      </c>
      <c r="Z86" s="62" t="s">
        <v>443</v>
      </c>
      <c r="AA86" s="62" t="s">
        <v>443</v>
      </c>
      <c r="AB86" s="62" t="s">
        <v>443</v>
      </c>
      <c r="AC86" s="62" t="s">
        <v>443</v>
      </c>
      <c r="AD86" s="157" t="s">
        <v>443</v>
      </c>
      <c r="AE86" s="158"/>
      <c r="AF86" s="159" t="s">
        <v>443</v>
      </c>
      <c r="AG86" s="159" t="s">
        <v>443</v>
      </c>
      <c r="AH86" s="159" t="s">
        <v>443</v>
      </c>
      <c r="AI86" s="159" t="s">
        <v>443</v>
      </c>
      <c r="AJ86" s="159" t="s">
        <v>443</v>
      </c>
      <c r="AK86" s="62" t="s">
        <v>443</v>
      </c>
      <c r="AL86" s="40" t="s">
        <v>219</v>
      </c>
    </row>
    <row r="87" spans="1:38" ht="13.5" hidden="1" thickBot="1">
      <c r="A87" s="60" t="s">
        <v>208</v>
      </c>
      <c r="B87" s="66" t="s">
        <v>220</v>
      </c>
      <c r="C87" s="70" t="s">
        <v>221</v>
      </c>
      <c r="D87" s="62"/>
      <c r="E87" s="62" t="s">
        <v>443</v>
      </c>
      <c r="F87" s="62">
        <v>0.62287650000000006</v>
      </c>
      <c r="G87" s="62" t="s">
        <v>443</v>
      </c>
      <c r="H87" s="62" t="s">
        <v>443</v>
      </c>
      <c r="I87" s="62" t="s">
        <v>443</v>
      </c>
      <c r="J87" s="62" t="s">
        <v>443</v>
      </c>
      <c r="K87" s="62" t="s">
        <v>443</v>
      </c>
      <c r="L87" s="62" t="s">
        <v>443</v>
      </c>
      <c r="M87" s="62" t="s">
        <v>443</v>
      </c>
      <c r="N87" s="62" t="s">
        <v>443</v>
      </c>
      <c r="O87" s="62" t="s">
        <v>443</v>
      </c>
      <c r="P87" s="62" t="s">
        <v>443</v>
      </c>
      <c r="Q87" s="62" t="s">
        <v>443</v>
      </c>
      <c r="R87" s="62" t="s">
        <v>443</v>
      </c>
      <c r="S87" s="62" t="s">
        <v>443</v>
      </c>
      <c r="T87" s="62" t="s">
        <v>443</v>
      </c>
      <c r="U87" s="62" t="s">
        <v>443</v>
      </c>
      <c r="V87" s="62" t="s">
        <v>443</v>
      </c>
      <c r="W87" s="62" t="s">
        <v>443</v>
      </c>
      <c r="X87" s="62" t="s">
        <v>443</v>
      </c>
      <c r="Y87" s="62" t="s">
        <v>443</v>
      </c>
      <c r="Z87" s="62" t="s">
        <v>443</v>
      </c>
      <c r="AA87" s="62" t="s">
        <v>443</v>
      </c>
      <c r="AB87" s="62" t="s">
        <v>443</v>
      </c>
      <c r="AC87" s="62" t="s">
        <v>443</v>
      </c>
      <c r="AD87" s="157" t="s">
        <v>443</v>
      </c>
      <c r="AE87" s="158"/>
      <c r="AF87" s="159" t="s">
        <v>443</v>
      </c>
      <c r="AG87" s="159" t="s">
        <v>443</v>
      </c>
      <c r="AH87" s="159" t="s">
        <v>443</v>
      </c>
      <c r="AI87" s="159" t="s">
        <v>443</v>
      </c>
      <c r="AJ87" s="159" t="s">
        <v>443</v>
      </c>
      <c r="AK87" s="62">
        <v>2076.2550000000001</v>
      </c>
      <c r="AL87" s="40" t="s">
        <v>219</v>
      </c>
    </row>
    <row r="88" spans="1:38" ht="24.75" hidden="1" thickBot="1">
      <c r="A88" s="60" t="s">
        <v>208</v>
      </c>
      <c r="B88" s="66" t="s">
        <v>222</v>
      </c>
      <c r="C88" s="70" t="s">
        <v>223</v>
      </c>
      <c r="D88" s="62"/>
      <c r="E88" s="62" t="s">
        <v>443</v>
      </c>
      <c r="F88" s="62">
        <v>0.469279</v>
      </c>
      <c r="G88" s="62" t="s">
        <v>443</v>
      </c>
      <c r="H88" s="62">
        <v>5.4400000000000008E-5</v>
      </c>
      <c r="I88" s="62" t="s">
        <v>443</v>
      </c>
      <c r="J88" s="62" t="s">
        <v>443</v>
      </c>
      <c r="K88" s="62">
        <v>2.4E-2</v>
      </c>
      <c r="L88" s="62" t="s">
        <v>443</v>
      </c>
      <c r="M88" s="62" t="s">
        <v>443</v>
      </c>
      <c r="N88" s="62" t="s">
        <v>443</v>
      </c>
      <c r="O88" s="180">
        <v>2.0000000000000002E-7</v>
      </c>
      <c r="P88" s="62" t="s">
        <v>443</v>
      </c>
      <c r="Q88" s="62">
        <v>9.9999999999999995E-7</v>
      </c>
      <c r="R88" s="62">
        <v>1.2E-5</v>
      </c>
      <c r="S88" s="62" t="s">
        <v>443</v>
      </c>
      <c r="T88" s="62">
        <v>1E-4</v>
      </c>
      <c r="U88" s="62">
        <v>9.9999999999999995E-7</v>
      </c>
      <c r="V88" s="62" t="s">
        <v>443</v>
      </c>
      <c r="W88" s="62" t="s">
        <v>443</v>
      </c>
      <c r="X88" s="62" t="s">
        <v>443</v>
      </c>
      <c r="Y88" s="62" t="s">
        <v>443</v>
      </c>
      <c r="Z88" s="62" t="s">
        <v>443</v>
      </c>
      <c r="AA88" s="62" t="s">
        <v>443</v>
      </c>
      <c r="AB88" s="62">
        <v>5.1000000000000004E-3</v>
      </c>
      <c r="AC88" s="62" t="s">
        <v>443</v>
      </c>
      <c r="AD88" s="157" t="s">
        <v>443</v>
      </c>
      <c r="AE88" s="158"/>
      <c r="AF88" s="159" t="s">
        <v>442</v>
      </c>
      <c r="AG88" s="62" t="s">
        <v>442</v>
      </c>
      <c r="AH88" s="62" t="s">
        <v>442</v>
      </c>
      <c r="AI88" s="62" t="s">
        <v>442</v>
      </c>
      <c r="AJ88" s="62" t="s">
        <v>442</v>
      </c>
      <c r="AK88" s="62" t="s">
        <v>442</v>
      </c>
      <c r="AL88" s="40" t="s">
        <v>412</v>
      </c>
    </row>
    <row r="89" spans="1:38" ht="24.75" hidden="1" thickBot="1">
      <c r="A89" s="60" t="s">
        <v>208</v>
      </c>
      <c r="B89" s="66" t="s">
        <v>224</v>
      </c>
      <c r="C89" s="70" t="s">
        <v>225</v>
      </c>
      <c r="D89" s="62"/>
      <c r="E89" s="62" t="s">
        <v>443</v>
      </c>
      <c r="F89" s="62">
        <v>2.43325E-2</v>
      </c>
      <c r="G89" s="62" t="s">
        <v>443</v>
      </c>
      <c r="H89" s="62" t="s">
        <v>443</v>
      </c>
      <c r="I89" s="62" t="s">
        <v>443</v>
      </c>
      <c r="J89" s="62" t="s">
        <v>443</v>
      </c>
      <c r="K89" s="62" t="s">
        <v>443</v>
      </c>
      <c r="L89" s="62" t="s">
        <v>443</v>
      </c>
      <c r="M89" s="62" t="s">
        <v>443</v>
      </c>
      <c r="N89" s="62" t="s">
        <v>443</v>
      </c>
      <c r="O89" s="62" t="s">
        <v>443</v>
      </c>
      <c r="P89" s="62" t="s">
        <v>443</v>
      </c>
      <c r="Q89" s="62" t="s">
        <v>443</v>
      </c>
      <c r="R89" s="62" t="s">
        <v>443</v>
      </c>
      <c r="S89" s="62" t="s">
        <v>443</v>
      </c>
      <c r="T89" s="62" t="s">
        <v>443</v>
      </c>
      <c r="U89" s="62" t="s">
        <v>443</v>
      </c>
      <c r="V89" s="62" t="s">
        <v>443</v>
      </c>
      <c r="W89" s="62" t="s">
        <v>443</v>
      </c>
      <c r="X89" s="62" t="s">
        <v>443</v>
      </c>
      <c r="Y89" s="62" t="s">
        <v>443</v>
      </c>
      <c r="Z89" s="62" t="s">
        <v>443</v>
      </c>
      <c r="AA89" s="62" t="s">
        <v>443</v>
      </c>
      <c r="AB89" s="62" t="s">
        <v>443</v>
      </c>
      <c r="AC89" s="62" t="s">
        <v>443</v>
      </c>
      <c r="AD89" s="157" t="s">
        <v>443</v>
      </c>
      <c r="AE89" s="158"/>
      <c r="AF89" s="159" t="s">
        <v>443</v>
      </c>
      <c r="AG89" s="159" t="s">
        <v>443</v>
      </c>
      <c r="AH89" s="159" t="s">
        <v>443</v>
      </c>
      <c r="AI89" s="159" t="s">
        <v>443</v>
      </c>
      <c r="AJ89" s="159" t="s">
        <v>443</v>
      </c>
      <c r="AK89" s="159" t="s">
        <v>443</v>
      </c>
      <c r="AL89" s="40" t="s">
        <v>412</v>
      </c>
    </row>
    <row r="90" spans="1:38" s="5" customFormat="1" ht="24.75" hidden="1" thickBot="1">
      <c r="A90" s="60" t="s">
        <v>208</v>
      </c>
      <c r="B90" s="66" t="s">
        <v>226</v>
      </c>
      <c r="C90" s="70" t="s">
        <v>227</v>
      </c>
      <c r="D90" s="62"/>
      <c r="E90" s="62" t="s">
        <v>444</v>
      </c>
      <c r="F90" s="62">
        <v>7.9170088250000003E-3</v>
      </c>
      <c r="G90" s="62" t="s">
        <v>444</v>
      </c>
      <c r="H90" s="62" t="s">
        <v>444</v>
      </c>
      <c r="I90" s="62">
        <v>5.01285E-5</v>
      </c>
      <c r="J90" s="62">
        <v>7.5192750000000006E-5</v>
      </c>
      <c r="K90" s="62">
        <v>9.190225000000002E-5</v>
      </c>
      <c r="L90" s="62" t="s">
        <v>444</v>
      </c>
      <c r="M90" s="62" t="s">
        <v>444</v>
      </c>
      <c r="N90" s="62" t="s">
        <v>444</v>
      </c>
      <c r="O90" s="62" t="s">
        <v>444</v>
      </c>
      <c r="P90" s="62" t="s">
        <v>444</v>
      </c>
      <c r="Q90" s="62" t="s">
        <v>444</v>
      </c>
      <c r="R90" s="62" t="s">
        <v>444</v>
      </c>
      <c r="S90" s="62" t="s">
        <v>444</v>
      </c>
      <c r="T90" s="62" t="s">
        <v>444</v>
      </c>
      <c r="U90" s="62" t="s">
        <v>444</v>
      </c>
      <c r="V90" s="62" t="s">
        <v>444</v>
      </c>
      <c r="W90" s="62" t="s">
        <v>444</v>
      </c>
      <c r="X90" s="62">
        <v>3.9299950500000008E-5</v>
      </c>
      <c r="Y90" s="62">
        <v>3.9299950500000008E-5</v>
      </c>
      <c r="Z90" s="62">
        <v>3.9299950500000008E-5</v>
      </c>
      <c r="AA90" s="62">
        <v>1.9575824400000006E-4</v>
      </c>
      <c r="AB90" s="62">
        <v>3.1365809550000008E-4</v>
      </c>
      <c r="AC90" s="62" t="s">
        <v>444</v>
      </c>
      <c r="AD90" s="62" t="s">
        <v>444</v>
      </c>
      <c r="AE90" s="158"/>
      <c r="AF90" s="159" t="s">
        <v>443</v>
      </c>
      <c r="AG90" s="159" t="s">
        <v>443</v>
      </c>
      <c r="AH90" s="159" t="s">
        <v>443</v>
      </c>
      <c r="AI90" s="159" t="s">
        <v>443</v>
      </c>
      <c r="AJ90" s="159" t="s">
        <v>443</v>
      </c>
      <c r="AK90" s="159" t="s">
        <v>443</v>
      </c>
      <c r="AL90" s="40" t="s">
        <v>412</v>
      </c>
    </row>
    <row r="91" spans="1:38" ht="24.75" hidden="1" thickBot="1">
      <c r="A91" s="60" t="s">
        <v>208</v>
      </c>
      <c r="B91" s="64" t="s">
        <v>404</v>
      </c>
      <c r="C91" s="66" t="s">
        <v>228</v>
      </c>
      <c r="D91" s="62"/>
      <c r="E91" s="62">
        <v>1.3299220799999997E-2</v>
      </c>
      <c r="F91" s="62">
        <v>9.9746528604537144E-2</v>
      </c>
      <c r="G91" s="62" t="s">
        <v>444</v>
      </c>
      <c r="H91" s="62">
        <v>3.0662092399999993E-2</v>
      </c>
      <c r="I91" s="62">
        <v>0.19948831199999995</v>
      </c>
      <c r="J91" s="62">
        <v>0.19948831199999995</v>
      </c>
      <c r="K91" s="62">
        <v>0.19948831199999995</v>
      </c>
      <c r="L91" s="62">
        <v>8.9769740399999972E-4</v>
      </c>
      <c r="M91" s="62">
        <v>0.40710392559999992</v>
      </c>
      <c r="N91" s="62">
        <v>3.6942279999999992E-7</v>
      </c>
      <c r="O91" s="62">
        <v>3.9897662399999992E-5</v>
      </c>
      <c r="P91" s="62">
        <v>7.3884559999999984E-7</v>
      </c>
      <c r="Q91" s="62">
        <v>1.1821529599999997E-6</v>
      </c>
      <c r="R91" s="62">
        <v>2.585959599999999E-6</v>
      </c>
      <c r="S91" s="62">
        <v>3.9897662399999992E-2</v>
      </c>
      <c r="T91" s="62" t="s">
        <v>444</v>
      </c>
      <c r="U91" s="62" t="s">
        <v>444</v>
      </c>
      <c r="V91" s="62" t="s">
        <v>444</v>
      </c>
      <c r="W91" s="62">
        <v>7.3884559999999984E-7</v>
      </c>
      <c r="X91" s="62">
        <v>8.2011861599999981E-4</v>
      </c>
      <c r="Y91" s="62">
        <v>3.3248051999999989E-4</v>
      </c>
      <c r="Z91" s="62">
        <v>3.3248051999999989E-4</v>
      </c>
      <c r="AA91" s="62">
        <v>3.3248051999999989E-4</v>
      </c>
      <c r="AB91" s="62">
        <v>1.8175601759999995E-3</v>
      </c>
      <c r="AC91" s="62" t="s">
        <v>444</v>
      </c>
      <c r="AD91" s="62" t="s">
        <v>444</v>
      </c>
      <c r="AE91" s="158"/>
      <c r="AF91" s="159" t="s">
        <v>443</v>
      </c>
      <c r="AG91" s="159" t="s">
        <v>443</v>
      </c>
      <c r="AH91" s="159" t="s">
        <v>443</v>
      </c>
      <c r="AI91" s="159" t="s">
        <v>443</v>
      </c>
      <c r="AJ91" s="159" t="s">
        <v>443</v>
      </c>
      <c r="AK91" s="159" t="s">
        <v>443</v>
      </c>
      <c r="AL91" s="40" t="s">
        <v>412</v>
      </c>
    </row>
    <row r="92" spans="1:38" ht="13.5" hidden="1" thickBot="1">
      <c r="A92" s="60" t="s">
        <v>53</v>
      </c>
      <c r="B92" s="60" t="s">
        <v>229</v>
      </c>
      <c r="C92" s="61" t="s">
        <v>230</v>
      </c>
      <c r="D92" s="67"/>
      <c r="E92" s="67" t="s">
        <v>442</v>
      </c>
      <c r="F92" s="62" t="s">
        <v>442</v>
      </c>
      <c r="G92" s="62" t="s">
        <v>442</v>
      </c>
      <c r="H92" s="62" t="s">
        <v>442</v>
      </c>
      <c r="I92" s="62" t="s">
        <v>442</v>
      </c>
      <c r="J92" s="62" t="s">
        <v>442</v>
      </c>
      <c r="K92" s="62" t="s">
        <v>442</v>
      </c>
      <c r="L92" s="62" t="s">
        <v>442</v>
      </c>
      <c r="M92" s="62" t="s">
        <v>442</v>
      </c>
      <c r="N92" s="62" t="s">
        <v>442</v>
      </c>
      <c r="O92" s="62" t="s">
        <v>442</v>
      </c>
      <c r="P92" s="62" t="s">
        <v>442</v>
      </c>
      <c r="Q92" s="62" t="s">
        <v>442</v>
      </c>
      <c r="R92" s="62" t="s">
        <v>442</v>
      </c>
      <c r="S92" s="62" t="s">
        <v>442</v>
      </c>
      <c r="T92" s="62" t="s">
        <v>442</v>
      </c>
      <c r="U92" s="62" t="s">
        <v>442</v>
      </c>
      <c r="V92" s="62" t="s">
        <v>442</v>
      </c>
      <c r="W92" s="62" t="s">
        <v>442</v>
      </c>
      <c r="X92" s="62" t="s">
        <v>442</v>
      </c>
      <c r="Y92" s="62" t="s">
        <v>442</v>
      </c>
      <c r="Z92" s="62" t="s">
        <v>442</v>
      </c>
      <c r="AA92" s="62" t="s">
        <v>442</v>
      </c>
      <c r="AB92" s="62" t="s">
        <v>442</v>
      </c>
      <c r="AC92" s="62" t="s">
        <v>442</v>
      </c>
      <c r="AD92" s="157" t="s">
        <v>442</v>
      </c>
      <c r="AE92" s="158"/>
      <c r="AF92" s="159" t="s">
        <v>442</v>
      </c>
      <c r="AG92" s="62" t="s">
        <v>442</v>
      </c>
      <c r="AH92" s="62" t="s">
        <v>442</v>
      </c>
      <c r="AI92" s="62" t="s">
        <v>442</v>
      </c>
      <c r="AJ92" s="62" t="s">
        <v>442</v>
      </c>
      <c r="AK92" s="62" t="s">
        <v>442</v>
      </c>
      <c r="AL92" s="40" t="s">
        <v>231</v>
      </c>
    </row>
    <row r="93" spans="1:38" ht="24.75" hidden="1" thickBot="1">
      <c r="A93" s="60" t="s">
        <v>53</v>
      </c>
      <c r="B93" s="64" t="s">
        <v>232</v>
      </c>
      <c r="C93" s="61" t="s">
        <v>405</v>
      </c>
      <c r="D93" s="67"/>
      <c r="E93" s="67" t="s">
        <v>443</v>
      </c>
      <c r="F93" s="67">
        <v>0.65744352499999992</v>
      </c>
      <c r="G93" s="67" t="s">
        <v>443</v>
      </c>
      <c r="H93" s="67" t="s">
        <v>443</v>
      </c>
      <c r="I93" s="67" t="s">
        <v>443</v>
      </c>
      <c r="J93" s="67" t="s">
        <v>443</v>
      </c>
      <c r="K93" s="67" t="s">
        <v>443</v>
      </c>
      <c r="L93" s="67" t="s">
        <v>443</v>
      </c>
      <c r="M93" s="67" t="s">
        <v>443</v>
      </c>
      <c r="N93" s="67" t="s">
        <v>443</v>
      </c>
      <c r="O93" s="67" t="s">
        <v>443</v>
      </c>
      <c r="P93" s="67" t="s">
        <v>443</v>
      </c>
      <c r="Q93" s="67" t="s">
        <v>443</v>
      </c>
      <c r="R93" s="67" t="s">
        <v>443</v>
      </c>
      <c r="S93" s="67" t="s">
        <v>443</v>
      </c>
      <c r="T93" s="67" t="s">
        <v>443</v>
      </c>
      <c r="U93" s="67" t="s">
        <v>443</v>
      </c>
      <c r="V93" s="67" t="s">
        <v>443</v>
      </c>
      <c r="W93" s="67" t="s">
        <v>443</v>
      </c>
      <c r="X93" s="67" t="s">
        <v>443</v>
      </c>
      <c r="Y93" s="67" t="s">
        <v>443</v>
      </c>
      <c r="Z93" s="67" t="s">
        <v>443</v>
      </c>
      <c r="AA93" s="67" t="s">
        <v>443</v>
      </c>
      <c r="AB93" s="67" t="s">
        <v>443</v>
      </c>
      <c r="AC93" s="67" t="s">
        <v>443</v>
      </c>
      <c r="AD93" s="166" t="s">
        <v>443</v>
      </c>
      <c r="AE93" s="158"/>
      <c r="AF93" s="159" t="s">
        <v>442</v>
      </c>
      <c r="AG93" s="62" t="s">
        <v>442</v>
      </c>
      <c r="AH93" s="62" t="s">
        <v>442</v>
      </c>
      <c r="AI93" s="62" t="s">
        <v>442</v>
      </c>
      <c r="AJ93" s="62" t="s">
        <v>442</v>
      </c>
      <c r="AK93" s="62" t="s">
        <v>443</v>
      </c>
      <c r="AL93" s="40" t="s">
        <v>233</v>
      </c>
    </row>
    <row r="94" spans="1:38" ht="24.75" hidden="1" thickBot="1">
      <c r="A94" s="60" t="s">
        <v>53</v>
      </c>
      <c r="B94" s="73" t="s">
        <v>406</v>
      </c>
      <c r="C94" s="61" t="s">
        <v>234</v>
      </c>
      <c r="D94" s="62"/>
      <c r="E94" s="62" t="s">
        <v>444</v>
      </c>
      <c r="F94" s="62" t="s">
        <v>444</v>
      </c>
      <c r="G94" s="62" t="s">
        <v>444</v>
      </c>
      <c r="H94" s="62" t="s">
        <v>444</v>
      </c>
      <c r="I94" s="62" t="s">
        <v>444</v>
      </c>
      <c r="J94" s="62" t="s">
        <v>444</v>
      </c>
      <c r="K94" s="62" t="s">
        <v>444</v>
      </c>
      <c r="L94" s="62" t="s">
        <v>444</v>
      </c>
      <c r="M94" s="62" t="s">
        <v>444</v>
      </c>
      <c r="N94" s="62" t="s">
        <v>444</v>
      </c>
      <c r="O94" s="62" t="s">
        <v>444</v>
      </c>
      <c r="P94" s="62" t="s">
        <v>444</v>
      </c>
      <c r="Q94" s="62" t="s">
        <v>444</v>
      </c>
      <c r="R94" s="62" t="s">
        <v>444</v>
      </c>
      <c r="S94" s="62" t="s">
        <v>444</v>
      </c>
      <c r="T94" s="62" t="s">
        <v>444</v>
      </c>
      <c r="U94" s="62" t="s">
        <v>444</v>
      </c>
      <c r="V94" s="62" t="s">
        <v>444</v>
      </c>
      <c r="W94" s="62" t="s">
        <v>444</v>
      </c>
      <c r="X94" s="62" t="s">
        <v>444</v>
      </c>
      <c r="Y94" s="62" t="s">
        <v>444</v>
      </c>
      <c r="Z94" s="62" t="s">
        <v>444</v>
      </c>
      <c r="AA94" s="62" t="s">
        <v>444</v>
      </c>
      <c r="AB94" s="62" t="s">
        <v>444</v>
      </c>
      <c r="AC94" s="62" t="s">
        <v>444</v>
      </c>
      <c r="AD94" s="157" t="s">
        <v>444</v>
      </c>
      <c r="AE94" s="158"/>
      <c r="AF94" s="62" t="s">
        <v>444</v>
      </c>
      <c r="AG94" s="62" t="s">
        <v>444</v>
      </c>
      <c r="AH94" s="62" t="s">
        <v>444</v>
      </c>
      <c r="AI94" s="62" t="s">
        <v>444</v>
      </c>
      <c r="AJ94" s="62" t="s">
        <v>444</v>
      </c>
      <c r="AK94" s="62" t="s">
        <v>444</v>
      </c>
      <c r="AL94" s="40" t="s">
        <v>412</v>
      </c>
    </row>
    <row r="95" spans="1:38" ht="24.75" hidden="1" thickBot="1">
      <c r="A95" s="60" t="s">
        <v>53</v>
      </c>
      <c r="B95" s="73" t="s">
        <v>235</v>
      </c>
      <c r="C95" s="61" t="s">
        <v>236</v>
      </c>
      <c r="D95" s="67"/>
      <c r="E95" s="67" t="s">
        <v>443</v>
      </c>
      <c r="F95" s="62" t="s">
        <v>443</v>
      </c>
      <c r="G95" s="62" t="s">
        <v>443</v>
      </c>
      <c r="H95" s="62" t="s">
        <v>443</v>
      </c>
      <c r="I95" s="62" t="s">
        <v>443</v>
      </c>
      <c r="J95" s="62" t="s">
        <v>443</v>
      </c>
      <c r="K95" s="62">
        <v>1.0102196879999999E-2</v>
      </c>
      <c r="L95" s="62" t="s">
        <v>443</v>
      </c>
      <c r="M95" s="62" t="s">
        <v>443</v>
      </c>
      <c r="N95" s="62" t="s">
        <v>443</v>
      </c>
      <c r="O95" s="62" t="s">
        <v>443</v>
      </c>
      <c r="P95" s="62" t="s">
        <v>443</v>
      </c>
      <c r="Q95" s="62" t="s">
        <v>443</v>
      </c>
      <c r="R95" s="62" t="s">
        <v>443</v>
      </c>
      <c r="S95" s="62" t="s">
        <v>443</v>
      </c>
      <c r="T95" s="62" t="s">
        <v>443</v>
      </c>
      <c r="U95" s="62" t="s">
        <v>443</v>
      </c>
      <c r="V95" s="62" t="s">
        <v>443</v>
      </c>
      <c r="W95" s="62" t="s">
        <v>443</v>
      </c>
      <c r="X95" s="62" t="s">
        <v>443</v>
      </c>
      <c r="Y95" s="62" t="s">
        <v>443</v>
      </c>
      <c r="Z95" s="62" t="s">
        <v>443</v>
      </c>
      <c r="AA95" s="62" t="s">
        <v>443</v>
      </c>
      <c r="AB95" s="62" t="s">
        <v>443</v>
      </c>
      <c r="AC95" s="62" t="s">
        <v>443</v>
      </c>
      <c r="AD95" s="157" t="s">
        <v>443</v>
      </c>
      <c r="AE95" s="158"/>
      <c r="AF95" s="159" t="s">
        <v>443</v>
      </c>
      <c r="AG95" s="159" t="s">
        <v>443</v>
      </c>
      <c r="AH95" s="159" t="s">
        <v>443</v>
      </c>
      <c r="AI95" s="159" t="s">
        <v>443</v>
      </c>
      <c r="AJ95" s="159" t="s">
        <v>443</v>
      </c>
      <c r="AK95" s="62">
        <v>10.102196879999999</v>
      </c>
      <c r="AL95" s="40" t="s">
        <v>412</v>
      </c>
    </row>
    <row r="96" spans="1:38" ht="24.75" hidden="1" thickBot="1">
      <c r="A96" s="60" t="s">
        <v>53</v>
      </c>
      <c r="B96" s="64" t="s">
        <v>237</v>
      </c>
      <c r="C96" s="61" t="s">
        <v>238</v>
      </c>
      <c r="D96" s="74"/>
      <c r="E96" s="67" t="s">
        <v>442</v>
      </c>
      <c r="F96" s="62" t="s">
        <v>442</v>
      </c>
      <c r="G96" s="62" t="s">
        <v>442</v>
      </c>
      <c r="H96" s="62" t="s">
        <v>442</v>
      </c>
      <c r="I96" s="62" t="s">
        <v>442</v>
      </c>
      <c r="J96" s="62" t="s">
        <v>442</v>
      </c>
      <c r="K96" s="62" t="s">
        <v>442</v>
      </c>
      <c r="L96" s="62" t="s">
        <v>442</v>
      </c>
      <c r="M96" s="62" t="s">
        <v>442</v>
      </c>
      <c r="N96" s="62" t="s">
        <v>442</v>
      </c>
      <c r="O96" s="62" t="s">
        <v>442</v>
      </c>
      <c r="P96" s="62" t="s">
        <v>442</v>
      </c>
      <c r="Q96" s="62" t="s">
        <v>442</v>
      </c>
      <c r="R96" s="62" t="s">
        <v>442</v>
      </c>
      <c r="S96" s="62" t="s">
        <v>442</v>
      </c>
      <c r="T96" s="62" t="s">
        <v>442</v>
      </c>
      <c r="U96" s="62" t="s">
        <v>442</v>
      </c>
      <c r="V96" s="62" t="s">
        <v>442</v>
      </c>
      <c r="W96" s="62" t="s">
        <v>442</v>
      </c>
      <c r="X96" s="62" t="s">
        <v>442</v>
      </c>
      <c r="Y96" s="62" t="s">
        <v>442</v>
      </c>
      <c r="Z96" s="62" t="s">
        <v>442</v>
      </c>
      <c r="AA96" s="62" t="s">
        <v>442</v>
      </c>
      <c r="AB96" s="62" t="s">
        <v>442</v>
      </c>
      <c r="AC96" s="62" t="s">
        <v>442</v>
      </c>
      <c r="AD96" s="157" t="s">
        <v>442</v>
      </c>
      <c r="AE96" s="158"/>
      <c r="AF96" s="159" t="s">
        <v>442</v>
      </c>
      <c r="AG96" s="62" t="s">
        <v>442</v>
      </c>
      <c r="AH96" s="62" t="s">
        <v>442</v>
      </c>
      <c r="AI96" s="62" t="s">
        <v>442</v>
      </c>
      <c r="AJ96" s="62" t="s">
        <v>442</v>
      </c>
      <c r="AK96" s="62" t="s">
        <v>442</v>
      </c>
      <c r="AL96" s="40" t="s">
        <v>412</v>
      </c>
    </row>
    <row r="97" spans="1:38" ht="24.75" hidden="1" thickBot="1">
      <c r="A97" s="60" t="s">
        <v>53</v>
      </c>
      <c r="B97" s="64" t="s">
        <v>239</v>
      </c>
      <c r="C97" s="61" t="s">
        <v>240</v>
      </c>
      <c r="D97" s="74"/>
      <c r="E97" s="67" t="s">
        <v>443</v>
      </c>
      <c r="F97" s="67" t="s">
        <v>443</v>
      </c>
      <c r="G97" s="67" t="s">
        <v>443</v>
      </c>
      <c r="H97" s="67" t="s">
        <v>443</v>
      </c>
      <c r="I97" s="67" t="s">
        <v>443</v>
      </c>
      <c r="J97" s="67" t="s">
        <v>443</v>
      </c>
      <c r="K97" s="67" t="s">
        <v>443</v>
      </c>
      <c r="L97" s="67" t="s">
        <v>443</v>
      </c>
      <c r="M97" s="67" t="s">
        <v>443</v>
      </c>
      <c r="N97" s="67" t="s">
        <v>443</v>
      </c>
      <c r="O97" s="67" t="s">
        <v>443</v>
      </c>
      <c r="P97" s="67">
        <v>2.0762549999999998E-2</v>
      </c>
      <c r="Q97" s="67" t="s">
        <v>443</v>
      </c>
      <c r="R97" s="67" t="s">
        <v>443</v>
      </c>
      <c r="S97" s="67" t="s">
        <v>443</v>
      </c>
      <c r="T97" s="67" t="s">
        <v>443</v>
      </c>
      <c r="U97" s="67" t="s">
        <v>443</v>
      </c>
      <c r="V97" s="67" t="s">
        <v>443</v>
      </c>
      <c r="W97" s="67" t="s">
        <v>443</v>
      </c>
      <c r="X97" s="67" t="s">
        <v>443</v>
      </c>
      <c r="Y97" s="67" t="s">
        <v>443</v>
      </c>
      <c r="Z97" s="67" t="s">
        <v>443</v>
      </c>
      <c r="AA97" s="67" t="s">
        <v>443</v>
      </c>
      <c r="AB97" s="67" t="s">
        <v>443</v>
      </c>
      <c r="AC97" s="67" t="s">
        <v>443</v>
      </c>
      <c r="AD97" s="166">
        <v>207.7132</v>
      </c>
      <c r="AE97" s="158"/>
      <c r="AF97" s="159" t="s">
        <v>443</v>
      </c>
      <c r="AG97" s="159" t="s">
        <v>443</v>
      </c>
      <c r="AH97" s="159" t="s">
        <v>443</v>
      </c>
      <c r="AI97" s="159" t="s">
        <v>443</v>
      </c>
      <c r="AJ97" s="159" t="s">
        <v>443</v>
      </c>
      <c r="AK97" s="159" t="s">
        <v>443</v>
      </c>
      <c r="AL97" s="40" t="s">
        <v>412</v>
      </c>
    </row>
    <row r="98" spans="1:38" ht="24.75" hidden="1" thickBot="1">
      <c r="A98" s="60" t="s">
        <v>53</v>
      </c>
      <c r="B98" s="64" t="s">
        <v>241</v>
      </c>
      <c r="C98" s="66" t="s">
        <v>242</v>
      </c>
      <c r="D98" s="74"/>
      <c r="E98" s="67" t="s">
        <v>444</v>
      </c>
      <c r="F98" s="62" t="s">
        <v>444</v>
      </c>
      <c r="G98" s="62" t="s">
        <v>444</v>
      </c>
      <c r="H98" s="62" t="s">
        <v>444</v>
      </c>
      <c r="I98" s="62" t="s">
        <v>444</v>
      </c>
      <c r="J98" s="62" t="s">
        <v>444</v>
      </c>
      <c r="K98" s="62" t="s">
        <v>444</v>
      </c>
      <c r="L98" s="62" t="s">
        <v>444</v>
      </c>
      <c r="M98" s="62" t="s">
        <v>444</v>
      </c>
      <c r="N98" s="62" t="s">
        <v>444</v>
      </c>
      <c r="O98" s="62" t="s">
        <v>444</v>
      </c>
      <c r="P98" s="62" t="s">
        <v>444</v>
      </c>
      <c r="Q98" s="62" t="s">
        <v>444</v>
      </c>
      <c r="R98" s="62" t="s">
        <v>444</v>
      </c>
      <c r="S98" s="62" t="s">
        <v>444</v>
      </c>
      <c r="T98" s="62" t="s">
        <v>444</v>
      </c>
      <c r="U98" s="62" t="s">
        <v>444</v>
      </c>
      <c r="V98" s="62" t="s">
        <v>444</v>
      </c>
      <c r="W98" s="62" t="s">
        <v>444</v>
      </c>
      <c r="X98" s="62" t="s">
        <v>444</v>
      </c>
      <c r="Y98" s="62" t="s">
        <v>444</v>
      </c>
      <c r="Z98" s="62" t="s">
        <v>444</v>
      </c>
      <c r="AA98" s="62" t="s">
        <v>444</v>
      </c>
      <c r="AB98" s="62" t="s">
        <v>444</v>
      </c>
      <c r="AC98" s="62" t="s">
        <v>444</v>
      </c>
      <c r="AD98" s="157" t="s">
        <v>444</v>
      </c>
      <c r="AE98" s="158"/>
      <c r="AF98" s="62" t="s">
        <v>444</v>
      </c>
      <c r="AG98" s="62" t="s">
        <v>444</v>
      </c>
      <c r="AH98" s="62" t="s">
        <v>444</v>
      </c>
      <c r="AI98" s="62" t="s">
        <v>444</v>
      </c>
      <c r="AJ98" s="62" t="s">
        <v>444</v>
      </c>
      <c r="AK98" s="62" t="s">
        <v>444</v>
      </c>
      <c r="AL98" s="40" t="s">
        <v>412</v>
      </c>
    </row>
    <row r="99" spans="1:38" ht="13.5" hidden="1" thickBot="1">
      <c r="A99" s="60" t="s">
        <v>243</v>
      </c>
      <c r="B99" s="60" t="s">
        <v>244</v>
      </c>
      <c r="C99" s="61" t="s">
        <v>407</v>
      </c>
      <c r="D99" s="74"/>
      <c r="E99" s="67">
        <v>8.3582543999999995E-2</v>
      </c>
      <c r="F99" s="62">
        <v>1.4915371664999999</v>
      </c>
      <c r="G99" s="62" t="s">
        <v>443</v>
      </c>
      <c r="H99" s="62">
        <v>1.7894667000000002</v>
      </c>
      <c r="I99" s="62">
        <v>4.5570269999999996E-2</v>
      </c>
      <c r="J99" s="62">
        <v>7.0022609999999999E-2</v>
      </c>
      <c r="K99" s="62">
        <v>0.15338285999999998</v>
      </c>
      <c r="L99" s="62" t="s">
        <v>443</v>
      </c>
      <c r="M99" s="62" t="s">
        <v>443</v>
      </c>
      <c r="N99" s="62" t="s">
        <v>443</v>
      </c>
      <c r="O99" s="62" t="s">
        <v>443</v>
      </c>
      <c r="P99" s="62" t="s">
        <v>443</v>
      </c>
      <c r="Q99" s="62" t="s">
        <v>443</v>
      </c>
      <c r="R99" s="62" t="s">
        <v>443</v>
      </c>
      <c r="S99" s="62" t="s">
        <v>443</v>
      </c>
      <c r="T99" s="62" t="s">
        <v>443</v>
      </c>
      <c r="U99" s="62" t="s">
        <v>443</v>
      </c>
      <c r="V99" s="62" t="s">
        <v>443</v>
      </c>
      <c r="W99" s="62" t="s">
        <v>443</v>
      </c>
      <c r="X99" s="62" t="s">
        <v>443</v>
      </c>
      <c r="Y99" s="62" t="s">
        <v>443</v>
      </c>
      <c r="Z99" s="62" t="s">
        <v>443</v>
      </c>
      <c r="AA99" s="62" t="s">
        <v>443</v>
      </c>
      <c r="AB99" s="62" t="s">
        <v>443</v>
      </c>
      <c r="AC99" s="62" t="s">
        <v>443</v>
      </c>
      <c r="AD99" s="157" t="s">
        <v>443</v>
      </c>
      <c r="AE99" s="158"/>
      <c r="AF99" s="159" t="s">
        <v>443</v>
      </c>
      <c r="AG99" s="159" t="s">
        <v>443</v>
      </c>
      <c r="AH99" s="159" t="s">
        <v>443</v>
      </c>
      <c r="AI99" s="159" t="s">
        <v>443</v>
      </c>
      <c r="AJ99" s="159" t="s">
        <v>443</v>
      </c>
      <c r="AK99" s="62">
        <v>111.14700000000001</v>
      </c>
      <c r="AL99" s="40" t="s">
        <v>245</v>
      </c>
    </row>
    <row r="100" spans="1:38" ht="13.5" hidden="1" thickBot="1">
      <c r="A100" s="60" t="s">
        <v>243</v>
      </c>
      <c r="B100" s="60" t="s">
        <v>246</v>
      </c>
      <c r="C100" s="61" t="s">
        <v>408</v>
      </c>
      <c r="D100" s="74"/>
      <c r="E100" s="67">
        <v>2.3141531E-2</v>
      </c>
      <c r="F100" s="62">
        <v>0.66673203599999997</v>
      </c>
      <c r="G100" s="62" t="s">
        <v>443</v>
      </c>
      <c r="H100" s="62">
        <v>0.60786509999999994</v>
      </c>
      <c r="I100" s="62">
        <v>1.9195739999999999E-2</v>
      </c>
      <c r="J100" s="62">
        <v>2.8793610000000001E-2</v>
      </c>
      <c r="K100" s="62">
        <v>6.2919370000000002E-2</v>
      </c>
      <c r="L100" s="62" t="s">
        <v>443</v>
      </c>
      <c r="M100" s="62" t="s">
        <v>444</v>
      </c>
      <c r="N100" s="62" t="s">
        <v>443</v>
      </c>
      <c r="O100" s="62" t="s">
        <v>443</v>
      </c>
      <c r="P100" s="62" t="s">
        <v>443</v>
      </c>
      <c r="Q100" s="62" t="s">
        <v>443</v>
      </c>
      <c r="R100" s="62" t="s">
        <v>443</v>
      </c>
      <c r="S100" s="62" t="s">
        <v>443</v>
      </c>
      <c r="T100" s="62" t="s">
        <v>443</v>
      </c>
      <c r="U100" s="62" t="s">
        <v>443</v>
      </c>
      <c r="V100" s="62" t="s">
        <v>443</v>
      </c>
      <c r="W100" s="62" t="s">
        <v>443</v>
      </c>
      <c r="X100" s="62" t="s">
        <v>443</v>
      </c>
      <c r="Y100" s="62" t="s">
        <v>443</v>
      </c>
      <c r="Z100" s="62" t="s">
        <v>443</v>
      </c>
      <c r="AA100" s="62" t="s">
        <v>443</v>
      </c>
      <c r="AB100" s="62" t="s">
        <v>443</v>
      </c>
      <c r="AC100" s="62" t="s">
        <v>443</v>
      </c>
      <c r="AD100" s="157" t="s">
        <v>443</v>
      </c>
      <c r="AE100" s="158"/>
      <c r="AF100" s="159" t="s">
        <v>443</v>
      </c>
      <c r="AG100" s="159" t="s">
        <v>443</v>
      </c>
      <c r="AH100" s="159" t="s">
        <v>443</v>
      </c>
      <c r="AI100" s="159" t="s">
        <v>443</v>
      </c>
      <c r="AJ100" s="159" t="s">
        <v>443</v>
      </c>
      <c r="AK100" s="62">
        <v>106.643</v>
      </c>
      <c r="AL100" s="40" t="s">
        <v>245</v>
      </c>
    </row>
    <row r="101" spans="1:38" ht="13.5" hidden="1" thickBot="1">
      <c r="A101" s="60" t="s">
        <v>243</v>
      </c>
      <c r="B101" s="60" t="s">
        <v>247</v>
      </c>
      <c r="C101" s="61" t="s">
        <v>248</v>
      </c>
      <c r="D101" s="74"/>
      <c r="E101" s="67">
        <v>8.2146960000000005E-3</v>
      </c>
      <c r="F101" s="62">
        <v>0.11569030200000001</v>
      </c>
      <c r="G101" s="62" t="s">
        <v>443</v>
      </c>
      <c r="H101" s="62">
        <v>0.27382319999999999</v>
      </c>
      <c r="I101" s="62">
        <v>1.3691159999999999E-2</v>
      </c>
      <c r="J101" s="62">
        <v>4.1073479999999996E-2</v>
      </c>
      <c r="K101" s="62">
        <v>9.5838120000000013E-2</v>
      </c>
      <c r="L101" s="62" t="s">
        <v>443</v>
      </c>
      <c r="M101" s="62" t="s">
        <v>443</v>
      </c>
      <c r="N101" s="62" t="s">
        <v>443</v>
      </c>
      <c r="O101" s="62" t="s">
        <v>443</v>
      </c>
      <c r="P101" s="62" t="s">
        <v>443</v>
      </c>
      <c r="Q101" s="62" t="s">
        <v>443</v>
      </c>
      <c r="R101" s="62" t="s">
        <v>443</v>
      </c>
      <c r="S101" s="62" t="s">
        <v>443</v>
      </c>
      <c r="T101" s="62" t="s">
        <v>443</v>
      </c>
      <c r="U101" s="62" t="s">
        <v>443</v>
      </c>
      <c r="V101" s="62" t="s">
        <v>443</v>
      </c>
      <c r="W101" s="62" t="s">
        <v>443</v>
      </c>
      <c r="X101" s="62" t="s">
        <v>443</v>
      </c>
      <c r="Y101" s="62" t="s">
        <v>443</v>
      </c>
      <c r="Z101" s="62" t="s">
        <v>443</v>
      </c>
      <c r="AA101" s="62" t="s">
        <v>443</v>
      </c>
      <c r="AB101" s="62" t="s">
        <v>443</v>
      </c>
      <c r="AC101" s="62" t="s">
        <v>443</v>
      </c>
      <c r="AD101" s="157" t="s">
        <v>443</v>
      </c>
      <c r="AE101" s="158"/>
      <c r="AF101" s="159" t="s">
        <v>443</v>
      </c>
      <c r="AG101" s="159" t="s">
        <v>443</v>
      </c>
      <c r="AH101" s="159" t="s">
        <v>443</v>
      </c>
      <c r="AI101" s="159" t="s">
        <v>443</v>
      </c>
      <c r="AJ101" s="159" t="s">
        <v>443</v>
      </c>
      <c r="AK101" s="62">
        <v>684.55799999999999</v>
      </c>
      <c r="AL101" s="40" t="s">
        <v>245</v>
      </c>
    </row>
    <row r="102" spans="1:38" ht="13.5" hidden="1" thickBot="1">
      <c r="A102" s="60" t="s">
        <v>243</v>
      </c>
      <c r="B102" s="60" t="s">
        <v>249</v>
      </c>
      <c r="C102" s="61" t="s">
        <v>386</v>
      </c>
      <c r="D102" s="74"/>
      <c r="E102" s="67">
        <v>3.2240799999999999E-4</v>
      </c>
      <c r="F102" s="62">
        <v>9.4359537999999993E-2</v>
      </c>
      <c r="G102" s="62" t="s">
        <v>443</v>
      </c>
      <c r="H102" s="62">
        <v>0.65156180000000008</v>
      </c>
      <c r="I102" s="62">
        <v>8.8244400000000002E-4</v>
      </c>
      <c r="J102" s="62">
        <v>1.9516480000000003E-2</v>
      </c>
      <c r="K102" s="62">
        <v>0.13526742</v>
      </c>
      <c r="L102" s="62" t="s">
        <v>443</v>
      </c>
      <c r="M102" s="62" t="s">
        <v>443</v>
      </c>
      <c r="N102" s="62" t="s">
        <v>443</v>
      </c>
      <c r="O102" s="62" t="s">
        <v>443</v>
      </c>
      <c r="P102" s="62" t="s">
        <v>443</v>
      </c>
      <c r="Q102" s="62" t="s">
        <v>443</v>
      </c>
      <c r="R102" s="62" t="s">
        <v>443</v>
      </c>
      <c r="S102" s="62" t="s">
        <v>443</v>
      </c>
      <c r="T102" s="62" t="s">
        <v>443</v>
      </c>
      <c r="U102" s="62" t="s">
        <v>443</v>
      </c>
      <c r="V102" s="62" t="s">
        <v>443</v>
      </c>
      <c r="W102" s="62" t="s">
        <v>443</v>
      </c>
      <c r="X102" s="62" t="s">
        <v>443</v>
      </c>
      <c r="Y102" s="62" t="s">
        <v>443</v>
      </c>
      <c r="Z102" s="62" t="s">
        <v>443</v>
      </c>
      <c r="AA102" s="62" t="s">
        <v>443</v>
      </c>
      <c r="AB102" s="62" t="s">
        <v>443</v>
      </c>
      <c r="AC102" s="62" t="s">
        <v>443</v>
      </c>
      <c r="AD102" s="157" t="s">
        <v>443</v>
      </c>
      <c r="AE102" s="158"/>
      <c r="AF102" s="159" t="s">
        <v>443</v>
      </c>
      <c r="AG102" s="159" t="s">
        <v>443</v>
      </c>
      <c r="AH102" s="159" t="s">
        <v>443</v>
      </c>
      <c r="AI102" s="159" t="s">
        <v>443</v>
      </c>
      <c r="AJ102" s="159" t="s">
        <v>443</v>
      </c>
      <c r="AK102" s="62">
        <v>135.77000000000001</v>
      </c>
      <c r="AL102" s="40" t="s">
        <v>245</v>
      </c>
    </row>
    <row r="103" spans="1:38" ht="13.5" hidden="1" thickBot="1">
      <c r="A103" s="60" t="s">
        <v>243</v>
      </c>
      <c r="B103" s="60" t="s">
        <v>250</v>
      </c>
      <c r="C103" s="61" t="s">
        <v>251</v>
      </c>
      <c r="D103" s="74"/>
      <c r="E103" s="62" t="s">
        <v>445</v>
      </c>
      <c r="F103" s="62" t="s">
        <v>445</v>
      </c>
      <c r="G103" s="62" t="s">
        <v>445</v>
      </c>
      <c r="H103" s="62" t="s">
        <v>445</v>
      </c>
      <c r="I103" s="62" t="s">
        <v>445</v>
      </c>
      <c r="J103" s="62" t="s">
        <v>445</v>
      </c>
      <c r="K103" s="62" t="s">
        <v>445</v>
      </c>
      <c r="L103" s="62" t="s">
        <v>443</v>
      </c>
      <c r="M103" s="62" t="s">
        <v>443</v>
      </c>
      <c r="N103" s="62" t="s">
        <v>443</v>
      </c>
      <c r="O103" s="62" t="s">
        <v>443</v>
      </c>
      <c r="P103" s="62" t="s">
        <v>443</v>
      </c>
      <c r="Q103" s="62" t="s">
        <v>443</v>
      </c>
      <c r="R103" s="62" t="s">
        <v>443</v>
      </c>
      <c r="S103" s="62" t="s">
        <v>443</v>
      </c>
      <c r="T103" s="62" t="s">
        <v>443</v>
      </c>
      <c r="U103" s="62" t="s">
        <v>443</v>
      </c>
      <c r="V103" s="62" t="s">
        <v>443</v>
      </c>
      <c r="W103" s="62" t="s">
        <v>443</v>
      </c>
      <c r="X103" s="62" t="s">
        <v>443</v>
      </c>
      <c r="Y103" s="62" t="s">
        <v>443</v>
      </c>
      <c r="Z103" s="62" t="s">
        <v>443</v>
      </c>
      <c r="AA103" s="62" t="s">
        <v>443</v>
      </c>
      <c r="AB103" s="62" t="s">
        <v>443</v>
      </c>
      <c r="AC103" s="62" t="s">
        <v>443</v>
      </c>
      <c r="AD103" s="62" t="s">
        <v>443</v>
      </c>
      <c r="AE103" s="158"/>
      <c r="AF103" s="159" t="s">
        <v>443</v>
      </c>
      <c r="AG103" s="159" t="s">
        <v>443</v>
      </c>
      <c r="AH103" s="159" t="s">
        <v>443</v>
      </c>
      <c r="AI103" s="159" t="s">
        <v>443</v>
      </c>
      <c r="AJ103" s="159" t="s">
        <v>443</v>
      </c>
      <c r="AK103" s="62" t="s">
        <v>445</v>
      </c>
      <c r="AL103" s="40" t="s">
        <v>245</v>
      </c>
    </row>
    <row r="104" spans="1:38" ht="13.5" hidden="1" thickBot="1">
      <c r="A104" s="60" t="s">
        <v>243</v>
      </c>
      <c r="B104" s="60" t="s">
        <v>252</v>
      </c>
      <c r="C104" s="61" t="s">
        <v>253</v>
      </c>
      <c r="D104" s="74"/>
      <c r="E104" s="67">
        <v>1.0509720000000001E-3</v>
      </c>
      <c r="F104" s="62">
        <v>4.7468902E-2</v>
      </c>
      <c r="G104" s="62" t="s">
        <v>443</v>
      </c>
      <c r="H104" s="62">
        <v>3.5032399999999998E-2</v>
      </c>
      <c r="I104" s="62">
        <v>1.75162E-4</v>
      </c>
      <c r="J104" s="62">
        <v>5.2548600000000001E-3</v>
      </c>
      <c r="K104" s="62">
        <v>1.2261340000000003E-2</v>
      </c>
      <c r="L104" s="62" t="s">
        <v>443</v>
      </c>
      <c r="M104" s="62" t="s">
        <v>443</v>
      </c>
      <c r="N104" s="62" t="s">
        <v>443</v>
      </c>
      <c r="O104" s="62" t="s">
        <v>443</v>
      </c>
      <c r="P104" s="62" t="s">
        <v>443</v>
      </c>
      <c r="Q104" s="62" t="s">
        <v>443</v>
      </c>
      <c r="R104" s="62" t="s">
        <v>443</v>
      </c>
      <c r="S104" s="62" t="s">
        <v>443</v>
      </c>
      <c r="T104" s="62" t="s">
        <v>443</v>
      </c>
      <c r="U104" s="62" t="s">
        <v>443</v>
      </c>
      <c r="V104" s="62" t="s">
        <v>443</v>
      </c>
      <c r="W104" s="62" t="s">
        <v>443</v>
      </c>
      <c r="X104" s="62" t="s">
        <v>443</v>
      </c>
      <c r="Y104" s="62" t="s">
        <v>443</v>
      </c>
      <c r="Z104" s="62" t="s">
        <v>443</v>
      </c>
      <c r="AA104" s="62" t="s">
        <v>443</v>
      </c>
      <c r="AB104" s="62" t="s">
        <v>443</v>
      </c>
      <c r="AC104" s="62" t="s">
        <v>443</v>
      </c>
      <c r="AD104" s="157" t="s">
        <v>443</v>
      </c>
      <c r="AE104" s="158"/>
      <c r="AF104" s="159" t="s">
        <v>443</v>
      </c>
      <c r="AG104" s="159" t="s">
        <v>443</v>
      </c>
      <c r="AH104" s="159" t="s">
        <v>443</v>
      </c>
      <c r="AI104" s="159" t="s">
        <v>443</v>
      </c>
      <c r="AJ104" s="159" t="s">
        <v>443</v>
      </c>
      <c r="AK104" s="62">
        <v>87.581000000000003</v>
      </c>
      <c r="AL104" s="40" t="s">
        <v>245</v>
      </c>
    </row>
    <row r="105" spans="1:38" ht="13.5" hidden="1" thickBot="1">
      <c r="A105" s="60" t="s">
        <v>243</v>
      </c>
      <c r="B105" s="60" t="s">
        <v>254</v>
      </c>
      <c r="C105" s="61" t="s">
        <v>255</v>
      </c>
      <c r="D105" s="74"/>
      <c r="E105" s="67">
        <v>2.238E-3</v>
      </c>
      <c r="F105" s="67">
        <v>3.82698E-2</v>
      </c>
      <c r="G105" s="67" t="s">
        <v>443</v>
      </c>
      <c r="H105" s="67">
        <v>6.2663999999999997E-2</v>
      </c>
      <c r="I105" s="67">
        <v>1.2532800000000003E-3</v>
      </c>
      <c r="J105" s="67">
        <v>1.9694400000000003E-3</v>
      </c>
      <c r="K105" s="67">
        <v>4.2969599999999998E-3</v>
      </c>
      <c r="L105" s="67" t="s">
        <v>443</v>
      </c>
      <c r="M105" s="67" t="s">
        <v>443</v>
      </c>
      <c r="N105" s="67" t="s">
        <v>443</v>
      </c>
      <c r="O105" s="67" t="s">
        <v>443</v>
      </c>
      <c r="P105" s="67" t="s">
        <v>443</v>
      </c>
      <c r="Q105" s="67" t="s">
        <v>443</v>
      </c>
      <c r="R105" s="67" t="s">
        <v>443</v>
      </c>
      <c r="S105" s="67" t="s">
        <v>443</v>
      </c>
      <c r="T105" s="67" t="s">
        <v>443</v>
      </c>
      <c r="U105" s="67" t="s">
        <v>443</v>
      </c>
      <c r="V105" s="67" t="s">
        <v>443</v>
      </c>
      <c r="W105" s="67" t="s">
        <v>443</v>
      </c>
      <c r="X105" s="67" t="s">
        <v>443</v>
      </c>
      <c r="Y105" s="67" t="s">
        <v>443</v>
      </c>
      <c r="Z105" s="67" t="s">
        <v>443</v>
      </c>
      <c r="AA105" s="67" t="s">
        <v>443</v>
      </c>
      <c r="AB105" s="67" t="s">
        <v>443</v>
      </c>
      <c r="AC105" s="67" t="s">
        <v>443</v>
      </c>
      <c r="AD105" s="166" t="s">
        <v>443</v>
      </c>
      <c r="AE105" s="158"/>
      <c r="AF105" s="159" t="s">
        <v>443</v>
      </c>
      <c r="AG105" s="159" t="s">
        <v>443</v>
      </c>
      <c r="AH105" s="159" t="s">
        <v>443</v>
      </c>
      <c r="AI105" s="159" t="s">
        <v>443</v>
      </c>
      <c r="AJ105" s="159" t="s">
        <v>443</v>
      </c>
      <c r="AK105" s="62">
        <v>8.952</v>
      </c>
      <c r="AL105" s="40" t="s">
        <v>245</v>
      </c>
    </row>
    <row r="106" spans="1:38" ht="13.5" hidden="1" thickBot="1">
      <c r="A106" s="60" t="s">
        <v>243</v>
      </c>
      <c r="B106" s="60" t="s">
        <v>256</v>
      </c>
      <c r="C106" s="61" t="s">
        <v>257</v>
      </c>
      <c r="D106" s="74"/>
      <c r="E106" s="62" t="s">
        <v>444</v>
      </c>
      <c r="F106" s="62" t="s">
        <v>444</v>
      </c>
      <c r="G106" s="62" t="s">
        <v>443</v>
      </c>
      <c r="H106" s="62" t="s">
        <v>444</v>
      </c>
      <c r="I106" s="62" t="s">
        <v>444</v>
      </c>
      <c r="J106" s="62" t="s">
        <v>444</v>
      </c>
      <c r="K106" s="62" t="s">
        <v>444</v>
      </c>
      <c r="L106" s="67" t="s">
        <v>443</v>
      </c>
      <c r="M106" s="67" t="s">
        <v>443</v>
      </c>
      <c r="N106" s="67" t="s">
        <v>443</v>
      </c>
      <c r="O106" s="67" t="s">
        <v>443</v>
      </c>
      <c r="P106" s="67" t="s">
        <v>443</v>
      </c>
      <c r="Q106" s="67" t="s">
        <v>443</v>
      </c>
      <c r="R106" s="67" t="s">
        <v>443</v>
      </c>
      <c r="S106" s="67" t="s">
        <v>443</v>
      </c>
      <c r="T106" s="67" t="s">
        <v>443</v>
      </c>
      <c r="U106" s="67" t="s">
        <v>443</v>
      </c>
      <c r="V106" s="67" t="s">
        <v>443</v>
      </c>
      <c r="W106" s="67" t="s">
        <v>443</v>
      </c>
      <c r="X106" s="67" t="s">
        <v>443</v>
      </c>
      <c r="Y106" s="67" t="s">
        <v>443</v>
      </c>
      <c r="Z106" s="67" t="s">
        <v>443</v>
      </c>
      <c r="AA106" s="67" t="s">
        <v>443</v>
      </c>
      <c r="AB106" s="67" t="s">
        <v>443</v>
      </c>
      <c r="AC106" s="67" t="s">
        <v>443</v>
      </c>
      <c r="AD106" s="67" t="s">
        <v>443</v>
      </c>
      <c r="AE106" s="158"/>
      <c r="AF106" s="62" t="s">
        <v>443</v>
      </c>
      <c r="AG106" s="62" t="s">
        <v>443</v>
      </c>
      <c r="AH106" s="62" t="s">
        <v>443</v>
      </c>
      <c r="AI106" s="62" t="s">
        <v>443</v>
      </c>
      <c r="AJ106" s="62" t="s">
        <v>443</v>
      </c>
      <c r="AK106" s="62" t="s">
        <v>444</v>
      </c>
      <c r="AL106" s="40" t="s">
        <v>245</v>
      </c>
    </row>
    <row r="107" spans="1:38" ht="13.5" hidden="1" thickBot="1">
      <c r="A107" s="60" t="s">
        <v>243</v>
      </c>
      <c r="B107" s="60" t="s">
        <v>258</v>
      </c>
      <c r="C107" s="61" t="s">
        <v>379</v>
      </c>
      <c r="D107" s="74"/>
      <c r="E107" s="67">
        <v>1.9400402000000001E-2</v>
      </c>
      <c r="F107" s="62">
        <v>0.22864759500000001</v>
      </c>
      <c r="G107" s="62" t="s">
        <v>443</v>
      </c>
      <c r="H107" s="62">
        <v>0.44343776000000001</v>
      </c>
      <c r="I107" s="62">
        <v>4.1572290000000001E-3</v>
      </c>
      <c r="J107" s="62">
        <v>5.5429720000000002E-2</v>
      </c>
      <c r="K107" s="62">
        <v>0.26329116999999996</v>
      </c>
      <c r="L107" s="62" t="s">
        <v>443</v>
      </c>
      <c r="M107" s="62" t="s">
        <v>443</v>
      </c>
      <c r="N107" s="62" t="s">
        <v>443</v>
      </c>
      <c r="O107" s="62" t="s">
        <v>443</v>
      </c>
      <c r="P107" s="62" t="s">
        <v>443</v>
      </c>
      <c r="Q107" s="62" t="s">
        <v>443</v>
      </c>
      <c r="R107" s="62" t="s">
        <v>443</v>
      </c>
      <c r="S107" s="62" t="s">
        <v>443</v>
      </c>
      <c r="T107" s="62" t="s">
        <v>443</v>
      </c>
      <c r="U107" s="62" t="s">
        <v>443</v>
      </c>
      <c r="V107" s="62" t="s">
        <v>443</v>
      </c>
      <c r="W107" s="62" t="s">
        <v>443</v>
      </c>
      <c r="X107" s="62" t="s">
        <v>443</v>
      </c>
      <c r="Y107" s="62" t="s">
        <v>443</v>
      </c>
      <c r="Z107" s="62" t="s">
        <v>443</v>
      </c>
      <c r="AA107" s="62" t="s">
        <v>443</v>
      </c>
      <c r="AB107" s="62" t="s">
        <v>443</v>
      </c>
      <c r="AC107" s="62" t="s">
        <v>443</v>
      </c>
      <c r="AD107" s="157" t="s">
        <v>443</v>
      </c>
      <c r="AE107" s="158"/>
      <c r="AF107" s="62" t="s">
        <v>443</v>
      </c>
      <c r="AG107" s="62" t="s">
        <v>443</v>
      </c>
      <c r="AH107" s="62" t="s">
        <v>443</v>
      </c>
      <c r="AI107" s="62" t="s">
        <v>443</v>
      </c>
      <c r="AJ107" s="62" t="s">
        <v>443</v>
      </c>
      <c r="AK107" s="62">
        <v>1385.7429999999999</v>
      </c>
      <c r="AL107" s="40" t="s">
        <v>245</v>
      </c>
    </row>
    <row r="108" spans="1:38" ht="13.5" hidden="1" thickBot="1">
      <c r="A108" s="60" t="s">
        <v>243</v>
      </c>
      <c r="B108" s="60" t="s">
        <v>259</v>
      </c>
      <c r="C108" s="61" t="s">
        <v>380</v>
      </c>
      <c r="D108" s="74"/>
      <c r="E108" s="67">
        <v>3.2498010000000001E-3</v>
      </c>
      <c r="F108" s="62">
        <v>1.2999204E-2</v>
      </c>
      <c r="G108" s="62" t="s">
        <v>443</v>
      </c>
      <c r="H108" s="62">
        <v>1.5647190000000002E-2</v>
      </c>
      <c r="I108" s="62">
        <v>2.40726E-4</v>
      </c>
      <c r="J108" s="62">
        <v>2.40726E-3</v>
      </c>
      <c r="K108" s="62">
        <v>4.8145200000000001E-3</v>
      </c>
      <c r="L108" s="62" t="s">
        <v>443</v>
      </c>
      <c r="M108" s="62" t="s">
        <v>443</v>
      </c>
      <c r="N108" s="62" t="s">
        <v>443</v>
      </c>
      <c r="O108" s="62" t="s">
        <v>443</v>
      </c>
      <c r="P108" s="62" t="s">
        <v>443</v>
      </c>
      <c r="Q108" s="62" t="s">
        <v>443</v>
      </c>
      <c r="R108" s="62" t="s">
        <v>443</v>
      </c>
      <c r="S108" s="62" t="s">
        <v>443</v>
      </c>
      <c r="T108" s="62" t="s">
        <v>443</v>
      </c>
      <c r="U108" s="62" t="s">
        <v>443</v>
      </c>
      <c r="V108" s="62" t="s">
        <v>443</v>
      </c>
      <c r="W108" s="62" t="s">
        <v>443</v>
      </c>
      <c r="X108" s="62" t="s">
        <v>443</v>
      </c>
      <c r="Y108" s="62" t="s">
        <v>443</v>
      </c>
      <c r="Z108" s="62" t="s">
        <v>443</v>
      </c>
      <c r="AA108" s="62" t="s">
        <v>443</v>
      </c>
      <c r="AB108" s="62" t="s">
        <v>443</v>
      </c>
      <c r="AC108" s="62" t="s">
        <v>443</v>
      </c>
      <c r="AD108" s="157" t="s">
        <v>443</v>
      </c>
      <c r="AE108" s="158"/>
      <c r="AF108" s="62" t="s">
        <v>443</v>
      </c>
      <c r="AG108" s="62" t="s">
        <v>443</v>
      </c>
      <c r="AH108" s="62" t="s">
        <v>443</v>
      </c>
      <c r="AI108" s="62" t="s">
        <v>443</v>
      </c>
      <c r="AJ108" s="62" t="s">
        <v>443</v>
      </c>
      <c r="AK108" s="62">
        <v>120.363</v>
      </c>
      <c r="AL108" s="40" t="s">
        <v>245</v>
      </c>
    </row>
    <row r="109" spans="1:38" ht="13.5" hidden="1" thickBot="1">
      <c r="A109" s="60" t="s">
        <v>243</v>
      </c>
      <c r="B109" s="60" t="s">
        <v>260</v>
      </c>
      <c r="C109" s="61" t="s">
        <v>381</v>
      </c>
      <c r="D109" s="74"/>
      <c r="E109" s="67">
        <v>3.3833699999999997E-4</v>
      </c>
      <c r="F109" s="62">
        <v>6.1276589999999997E-3</v>
      </c>
      <c r="G109" s="62" t="s">
        <v>443</v>
      </c>
      <c r="H109" s="62">
        <v>7.0173600000000003E-3</v>
      </c>
      <c r="I109" s="62">
        <v>2.5062000000000001E-4</v>
      </c>
      <c r="J109" s="62">
        <v>1.3784100000000001E-3</v>
      </c>
      <c r="K109" s="62">
        <v>1.3784100000000001E-3</v>
      </c>
      <c r="L109" s="62" t="s">
        <v>443</v>
      </c>
      <c r="M109" s="62" t="s">
        <v>443</v>
      </c>
      <c r="N109" s="62" t="s">
        <v>443</v>
      </c>
      <c r="O109" s="62" t="s">
        <v>443</v>
      </c>
      <c r="P109" s="62" t="s">
        <v>443</v>
      </c>
      <c r="Q109" s="62" t="s">
        <v>443</v>
      </c>
      <c r="R109" s="62" t="s">
        <v>443</v>
      </c>
      <c r="S109" s="62" t="s">
        <v>443</v>
      </c>
      <c r="T109" s="62" t="s">
        <v>443</v>
      </c>
      <c r="U109" s="62" t="s">
        <v>443</v>
      </c>
      <c r="V109" s="62" t="s">
        <v>443</v>
      </c>
      <c r="W109" s="62" t="s">
        <v>443</v>
      </c>
      <c r="X109" s="62" t="s">
        <v>443</v>
      </c>
      <c r="Y109" s="62" t="s">
        <v>443</v>
      </c>
      <c r="Z109" s="62" t="s">
        <v>443</v>
      </c>
      <c r="AA109" s="62" t="s">
        <v>443</v>
      </c>
      <c r="AB109" s="62" t="s">
        <v>443</v>
      </c>
      <c r="AC109" s="62" t="s">
        <v>443</v>
      </c>
      <c r="AD109" s="157" t="s">
        <v>443</v>
      </c>
      <c r="AE109" s="158"/>
      <c r="AF109" s="62" t="s">
        <v>443</v>
      </c>
      <c r="AG109" s="62" t="s">
        <v>443</v>
      </c>
      <c r="AH109" s="62" t="s">
        <v>443</v>
      </c>
      <c r="AI109" s="62" t="s">
        <v>443</v>
      </c>
      <c r="AJ109" s="62" t="s">
        <v>443</v>
      </c>
      <c r="AK109" s="62">
        <v>12.531000000000001</v>
      </c>
      <c r="AL109" s="40" t="s">
        <v>245</v>
      </c>
    </row>
    <row r="110" spans="1:38" ht="13.5" hidden="1" thickBot="1">
      <c r="A110" s="60" t="s">
        <v>243</v>
      </c>
      <c r="B110" s="60" t="s">
        <v>261</v>
      </c>
      <c r="C110" s="61" t="s">
        <v>382</v>
      </c>
      <c r="D110" s="74"/>
      <c r="E110" s="67">
        <v>8.0564699999999994E-4</v>
      </c>
      <c r="F110" s="62">
        <v>2.1248027999999995E-2</v>
      </c>
      <c r="G110" s="62" t="s">
        <v>443</v>
      </c>
      <c r="H110" s="62">
        <v>1.822725E-2</v>
      </c>
      <c r="I110" s="62">
        <v>9.574500000000001E-4</v>
      </c>
      <c r="J110" s="62">
        <v>6.9673800000000004E-3</v>
      </c>
      <c r="K110" s="62">
        <v>6.9673800000000004E-3</v>
      </c>
      <c r="L110" s="62" t="s">
        <v>443</v>
      </c>
      <c r="M110" s="62" t="s">
        <v>443</v>
      </c>
      <c r="N110" s="62" t="s">
        <v>443</v>
      </c>
      <c r="O110" s="62" t="s">
        <v>443</v>
      </c>
      <c r="P110" s="62" t="s">
        <v>443</v>
      </c>
      <c r="Q110" s="62" t="s">
        <v>443</v>
      </c>
      <c r="R110" s="62" t="s">
        <v>443</v>
      </c>
      <c r="S110" s="62" t="s">
        <v>443</v>
      </c>
      <c r="T110" s="62" t="s">
        <v>443</v>
      </c>
      <c r="U110" s="62" t="s">
        <v>443</v>
      </c>
      <c r="V110" s="62" t="s">
        <v>443</v>
      </c>
      <c r="W110" s="62" t="s">
        <v>443</v>
      </c>
      <c r="X110" s="62" t="s">
        <v>443</v>
      </c>
      <c r="Y110" s="62" t="s">
        <v>443</v>
      </c>
      <c r="Z110" s="62" t="s">
        <v>443</v>
      </c>
      <c r="AA110" s="62" t="s">
        <v>443</v>
      </c>
      <c r="AB110" s="62" t="s">
        <v>443</v>
      </c>
      <c r="AC110" s="62" t="s">
        <v>443</v>
      </c>
      <c r="AD110" s="157" t="s">
        <v>443</v>
      </c>
      <c r="AE110" s="158"/>
      <c r="AF110" s="62" t="s">
        <v>443</v>
      </c>
      <c r="AG110" s="62" t="s">
        <v>443</v>
      </c>
      <c r="AH110" s="62" t="s">
        <v>443</v>
      </c>
      <c r="AI110" s="62" t="s">
        <v>443</v>
      </c>
      <c r="AJ110" s="62" t="s">
        <v>443</v>
      </c>
      <c r="AK110" s="62">
        <v>43.451999999999998</v>
      </c>
      <c r="AL110" s="40" t="s">
        <v>245</v>
      </c>
    </row>
    <row r="111" spans="1:38" ht="24.75" hidden="1" thickBot="1">
      <c r="A111" s="60" t="s">
        <v>243</v>
      </c>
      <c r="B111" s="60" t="s">
        <v>262</v>
      </c>
      <c r="C111" s="61" t="s">
        <v>376</v>
      </c>
      <c r="D111" s="74"/>
      <c r="E111" s="67" t="s">
        <v>442</v>
      </c>
      <c r="F111" s="67" t="s">
        <v>442</v>
      </c>
      <c r="G111" s="67" t="s">
        <v>442</v>
      </c>
      <c r="H111" s="67" t="s">
        <v>442</v>
      </c>
      <c r="I111" s="67" t="s">
        <v>442</v>
      </c>
      <c r="J111" s="67" t="s">
        <v>442</v>
      </c>
      <c r="K111" s="67" t="s">
        <v>442</v>
      </c>
      <c r="L111" s="67" t="s">
        <v>442</v>
      </c>
      <c r="M111" s="67" t="s">
        <v>442</v>
      </c>
      <c r="N111" s="67" t="s">
        <v>442</v>
      </c>
      <c r="O111" s="67" t="s">
        <v>442</v>
      </c>
      <c r="P111" s="67" t="s">
        <v>442</v>
      </c>
      <c r="Q111" s="67" t="s">
        <v>442</v>
      </c>
      <c r="R111" s="67" t="s">
        <v>442</v>
      </c>
      <c r="S111" s="67" t="s">
        <v>442</v>
      </c>
      <c r="T111" s="67" t="s">
        <v>442</v>
      </c>
      <c r="U111" s="67" t="s">
        <v>442</v>
      </c>
      <c r="V111" s="67" t="s">
        <v>442</v>
      </c>
      <c r="W111" s="67" t="s">
        <v>442</v>
      </c>
      <c r="X111" s="67" t="s">
        <v>442</v>
      </c>
      <c r="Y111" s="67" t="s">
        <v>442</v>
      </c>
      <c r="Z111" s="67" t="s">
        <v>442</v>
      </c>
      <c r="AA111" s="67" t="s">
        <v>442</v>
      </c>
      <c r="AB111" s="67" t="s">
        <v>442</v>
      </c>
      <c r="AC111" s="67" t="s">
        <v>442</v>
      </c>
      <c r="AD111" s="166" t="s">
        <v>442</v>
      </c>
      <c r="AE111" s="158"/>
      <c r="AF111" s="62" t="s">
        <v>443</v>
      </c>
      <c r="AG111" s="62" t="s">
        <v>442</v>
      </c>
      <c r="AH111" s="62" t="s">
        <v>442</v>
      </c>
      <c r="AI111" s="62" t="s">
        <v>442</v>
      </c>
      <c r="AJ111" s="62" t="s">
        <v>442</v>
      </c>
      <c r="AK111" s="62" t="s">
        <v>442</v>
      </c>
      <c r="AL111" s="40" t="s">
        <v>245</v>
      </c>
    </row>
    <row r="112" spans="1:38" ht="24.75" hidden="1" thickBot="1">
      <c r="A112" s="60" t="s">
        <v>263</v>
      </c>
      <c r="B112" s="60" t="s">
        <v>264</v>
      </c>
      <c r="C112" s="61" t="s">
        <v>265</v>
      </c>
      <c r="D112" s="62"/>
      <c r="E112" s="62">
        <v>0.4554305067541668</v>
      </c>
      <c r="F112" s="62" t="s">
        <v>443</v>
      </c>
      <c r="G112" s="62" t="s">
        <v>443</v>
      </c>
      <c r="H112" s="62">
        <v>0.97338620079187499</v>
      </c>
      <c r="I112" s="62" t="s">
        <v>443</v>
      </c>
      <c r="J112" s="62" t="s">
        <v>443</v>
      </c>
      <c r="K112" s="62" t="s">
        <v>443</v>
      </c>
      <c r="L112" s="62" t="s">
        <v>443</v>
      </c>
      <c r="M112" s="62" t="s">
        <v>443</v>
      </c>
      <c r="N112" s="62" t="s">
        <v>443</v>
      </c>
      <c r="O112" s="62" t="s">
        <v>443</v>
      </c>
      <c r="P112" s="62" t="s">
        <v>443</v>
      </c>
      <c r="Q112" s="62" t="s">
        <v>443</v>
      </c>
      <c r="R112" s="62" t="s">
        <v>443</v>
      </c>
      <c r="S112" s="62" t="s">
        <v>443</v>
      </c>
      <c r="T112" s="62" t="s">
        <v>443</v>
      </c>
      <c r="U112" s="62" t="s">
        <v>443</v>
      </c>
      <c r="V112" s="62" t="s">
        <v>443</v>
      </c>
      <c r="W112" s="62" t="s">
        <v>443</v>
      </c>
      <c r="X112" s="62" t="s">
        <v>443</v>
      </c>
      <c r="Y112" s="62" t="s">
        <v>443</v>
      </c>
      <c r="Z112" s="62" t="s">
        <v>443</v>
      </c>
      <c r="AA112" s="62" t="s">
        <v>443</v>
      </c>
      <c r="AB112" s="62" t="s">
        <v>443</v>
      </c>
      <c r="AC112" s="62" t="s">
        <v>443</v>
      </c>
      <c r="AD112" s="157" t="s">
        <v>443</v>
      </c>
      <c r="AE112" s="158"/>
      <c r="AF112" s="159" t="s">
        <v>443</v>
      </c>
      <c r="AG112" s="159" t="s">
        <v>443</v>
      </c>
      <c r="AH112" s="159" t="s">
        <v>443</v>
      </c>
      <c r="AI112" s="159" t="s">
        <v>443</v>
      </c>
      <c r="AJ112" s="159" t="s">
        <v>443</v>
      </c>
      <c r="AK112" s="178">
        <v>17516557.952083338</v>
      </c>
      <c r="AL112" s="40" t="s">
        <v>418</v>
      </c>
    </row>
    <row r="113" spans="1:38" ht="24.75" hidden="1" thickBot="1">
      <c r="A113" s="60" t="s">
        <v>263</v>
      </c>
      <c r="B113" s="75" t="s">
        <v>266</v>
      </c>
      <c r="C113" s="76" t="s">
        <v>267</v>
      </c>
      <c r="D113" s="62"/>
      <c r="E113" s="62" t="s">
        <v>445</v>
      </c>
      <c r="F113" s="62" t="s">
        <v>445</v>
      </c>
      <c r="G113" s="62" t="s">
        <v>443</v>
      </c>
      <c r="H113" s="62">
        <v>1.6504604000000003</v>
      </c>
      <c r="I113" s="62" t="s">
        <v>443</v>
      </c>
      <c r="J113" s="62" t="s">
        <v>443</v>
      </c>
      <c r="K113" s="62" t="s">
        <v>443</v>
      </c>
      <c r="L113" s="62" t="s">
        <v>443</v>
      </c>
      <c r="M113" s="62" t="s">
        <v>443</v>
      </c>
      <c r="N113" s="62" t="s">
        <v>443</v>
      </c>
      <c r="O113" s="62" t="s">
        <v>443</v>
      </c>
      <c r="P113" s="62" t="s">
        <v>443</v>
      </c>
      <c r="Q113" s="62" t="s">
        <v>443</v>
      </c>
      <c r="R113" s="62" t="s">
        <v>443</v>
      </c>
      <c r="S113" s="62" t="s">
        <v>443</v>
      </c>
      <c r="T113" s="62" t="s">
        <v>443</v>
      </c>
      <c r="U113" s="62" t="s">
        <v>443</v>
      </c>
      <c r="V113" s="62" t="s">
        <v>443</v>
      </c>
      <c r="W113" s="62" t="s">
        <v>443</v>
      </c>
      <c r="X113" s="62" t="s">
        <v>443</v>
      </c>
      <c r="Y113" s="62" t="s">
        <v>443</v>
      </c>
      <c r="Z113" s="62" t="s">
        <v>443</v>
      </c>
      <c r="AA113" s="62" t="s">
        <v>443</v>
      </c>
      <c r="AB113" s="62" t="s">
        <v>443</v>
      </c>
      <c r="AC113" s="62" t="s">
        <v>443</v>
      </c>
      <c r="AD113" s="62" t="s">
        <v>443</v>
      </c>
      <c r="AE113" s="158"/>
      <c r="AF113" s="159" t="s">
        <v>443</v>
      </c>
      <c r="AG113" s="159" t="s">
        <v>443</v>
      </c>
      <c r="AH113" s="159" t="s">
        <v>443</v>
      </c>
      <c r="AI113" s="159" t="s">
        <v>443</v>
      </c>
      <c r="AJ113" s="159" t="s">
        <v>443</v>
      </c>
      <c r="AK113" s="62" t="s">
        <v>443</v>
      </c>
      <c r="AL113" s="40" t="s">
        <v>412</v>
      </c>
    </row>
    <row r="114" spans="1:38" ht="24.75" hidden="1" thickBot="1">
      <c r="A114" s="60" t="s">
        <v>263</v>
      </c>
      <c r="B114" s="75" t="s">
        <v>268</v>
      </c>
      <c r="C114" s="76" t="s">
        <v>387</v>
      </c>
      <c r="D114" s="62"/>
      <c r="E114" s="62" t="s">
        <v>444</v>
      </c>
      <c r="F114" s="167" t="s">
        <v>443</v>
      </c>
      <c r="G114" s="167" t="s">
        <v>443</v>
      </c>
      <c r="H114" s="62" t="s">
        <v>444</v>
      </c>
      <c r="I114" s="62" t="s">
        <v>443</v>
      </c>
      <c r="J114" s="62" t="s">
        <v>443</v>
      </c>
      <c r="K114" s="62" t="s">
        <v>443</v>
      </c>
      <c r="L114" s="62" t="s">
        <v>443</v>
      </c>
      <c r="M114" s="62" t="s">
        <v>443</v>
      </c>
      <c r="N114" s="62" t="s">
        <v>443</v>
      </c>
      <c r="O114" s="62" t="s">
        <v>443</v>
      </c>
      <c r="P114" s="62" t="s">
        <v>443</v>
      </c>
      <c r="Q114" s="62" t="s">
        <v>443</v>
      </c>
      <c r="R114" s="62" t="s">
        <v>443</v>
      </c>
      <c r="S114" s="62" t="s">
        <v>443</v>
      </c>
      <c r="T114" s="62" t="s">
        <v>443</v>
      </c>
      <c r="U114" s="62" t="s">
        <v>443</v>
      </c>
      <c r="V114" s="62" t="s">
        <v>443</v>
      </c>
      <c r="W114" s="62" t="s">
        <v>443</v>
      </c>
      <c r="X114" s="62" t="s">
        <v>443</v>
      </c>
      <c r="Y114" s="62" t="s">
        <v>443</v>
      </c>
      <c r="Z114" s="62" t="s">
        <v>443</v>
      </c>
      <c r="AA114" s="62" t="s">
        <v>443</v>
      </c>
      <c r="AB114" s="62" t="s">
        <v>443</v>
      </c>
      <c r="AC114" s="62" t="s">
        <v>443</v>
      </c>
      <c r="AD114" s="62" t="s">
        <v>443</v>
      </c>
      <c r="AE114" s="158"/>
      <c r="AF114" s="159" t="s">
        <v>443</v>
      </c>
      <c r="AG114" s="159" t="s">
        <v>443</v>
      </c>
      <c r="AH114" s="159" t="s">
        <v>443</v>
      </c>
      <c r="AI114" s="159" t="s">
        <v>443</v>
      </c>
      <c r="AJ114" s="159" t="s">
        <v>443</v>
      </c>
      <c r="AK114" s="159" t="s">
        <v>443</v>
      </c>
      <c r="AL114" s="40" t="s">
        <v>412</v>
      </c>
    </row>
    <row r="115" spans="1:38" ht="24.75" hidden="1" thickBot="1">
      <c r="A115" s="60" t="s">
        <v>263</v>
      </c>
      <c r="B115" s="75" t="s">
        <v>269</v>
      </c>
      <c r="C115" s="76" t="s">
        <v>270</v>
      </c>
      <c r="D115" s="62"/>
      <c r="E115" s="62" t="s">
        <v>443</v>
      </c>
      <c r="F115" s="62" t="s">
        <v>443</v>
      </c>
      <c r="G115" s="62" t="s">
        <v>443</v>
      </c>
      <c r="H115" s="62" t="s">
        <v>443</v>
      </c>
      <c r="I115" s="62" t="s">
        <v>443</v>
      </c>
      <c r="J115" s="62" t="s">
        <v>443</v>
      </c>
      <c r="K115" s="62" t="s">
        <v>443</v>
      </c>
      <c r="L115" s="62" t="s">
        <v>443</v>
      </c>
      <c r="M115" s="62" t="s">
        <v>443</v>
      </c>
      <c r="N115" s="62" t="s">
        <v>443</v>
      </c>
      <c r="O115" s="62" t="s">
        <v>443</v>
      </c>
      <c r="P115" s="62" t="s">
        <v>443</v>
      </c>
      <c r="Q115" s="62" t="s">
        <v>443</v>
      </c>
      <c r="R115" s="62" t="s">
        <v>443</v>
      </c>
      <c r="S115" s="62" t="s">
        <v>443</v>
      </c>
      <c r="T115" s="62" t="s">
        <v>443</v>
      </c>
      <c r="U115" s="62" t="s">
        <v>443</v>
      </c>
      <c r="V115" s="62" t="s">
        <v>443</v>
      </c>
      <c r="W115" s="62" t="s">
        <v>443</v>
      </c>
      <c r="X115" s="62" t="s">
        <v>443</v>
      </c>
      <c r="Y115" s="62" t="s">
        <v>443</v>
      </c>
      <c r="Z115" s="62" t="s">
        <v>443</v>
      </c>
      <c r="AA115" s="62" t="s">
        <v>443</v>
      </c>
      <c r="AB115" s="62" t="s">
        <v>443</v>
      </c>
      <c r="AC115" s="62" t="s">
        <v>443</v>
      </c>
      <c r="AD115" s="62" t="s">
        <v>443</v>
      </c>
      <c r="AE115" s="158"/>
      <c r="AF115" s="159" t="s">
        <v>443</v>
      </c>
      <c r="AG115" s="159" t="s">
        <v>443</v>
      </c>
      <c r="AH115" s="159" t="s">
        <v>443</v>
      </c>
      <c r="AI115" s="159" t="s">
        <v>443</v>
      </c>
      <c r="AJ115" s="159" t="s">
        <v>443</v>
      </c>
      <c r="AK115" s="159" t="s">
        <v>443</v>
      </c>
      <c r="AL115" s="40" t="s">
        <v>412</v>
      </c>
    </row>
    <row r="116" spans="1:38" ht="24.75" hidden="1" thickBot="1">
      <c r="A116" s="60" t="s">
        <v>263</v>
      </c>
      <c r="B116" s="60" t="s">
        <v>271</v>
      </c>
      <c r="C116" s="66" t="s">
        <v>409</v>
      </c>
      <c r="D116" s="62"/>
      <c r="E116" s="62" t="s">
        <v>445</v>
      </c>
      <c r="F116" s="62" t="s">
        <v>445</v>
      </c>
      <c r="G116" s="62" t="s">
        <v>443</v>
      </c>
      <c r="H116" s="62">
        <v>1.0799590999999999</v>
      </c>
      <c r="I116" s="62" t="s">
        <v>443</v>
      </c>
      <c r="J116" s="62" t="s">
        <v>443</v>
      </c>
      <c r="K116" s="62" t="s">
        <v>443</v>
      </c>
      <c r="L116" s="62" t="s">
        <v>443</v>
      </c>
      <c r="M116" s="62" t="s">
        <v>443</v>
      </c>
      <c r="N116" s="62" t="s">
        <v>443</v>
      </c>
      <c r="O116" s="62" t="s">
        <v>443</v>
      </c>
      <c r="P116" s="62" t="s">
        <v>443</v>
      </c>
      <c r="Q116" s="62" t="s">
        <v>443</v>
      </c>
      <c r="R116" s="62" t="s">
        <v>443</v>
      </c>
      <c r="S116" s="62" t="s">
        <v>443</v>
      </c>
      <c r="T116" s="62" t="s">
        <v>443</v>
      </c>
      <c r="U116" s="62" t="s">
        <v>443</v>
      </c>
      <c r="V116" s="62" t="s">
        <v>443</v>
      </c>
      <c r="W116" s="62" t="s">
        <v>443</v>
      </c>
      <c r="X116" s="62" t="s">
        <v>443</v>
      </c>
      <c r="Y116" s="62" t="s">
        <v>443</v>
      </c>
      <c r="Z116" s="62" t="s">
        <v>443</v>
      </c>
      <c r="AA116" s="62" t="s">
        <v>443</v>
      </c>
      <c r="AB116" s="62" t="s">
        <v>443</v>
      </c>
      <c r="AC116" s="62" t="s">
        <v>443</v>
      </c>
      <c r="AD116" s="62" t="s">
        <v>443</v>
      </c>
      <c r="AE116" s="158"/>
      <c r="AF116" s="159" t="s">
        <v>443</v>
      </c>
      <c r="AG116" s="159" t="s">
        <v>443</v>
      </c>
      <c r="AH116" s="159" t="s">
        <v>443</v>
      </c>
      <c r="AI116" s="159" t="s">
        <v>443</v>
      </c>
      <c r="AJ116" s="159" t="s">
        <v>443</v>
      </c>
      <c r="AK116" s="62" t="s">
        <v>443</v>
      </c>
      <c r="AL116" s="40" t="s">
        <v>412</v>
      </c>
    </row>
    <row r="117" spans="1:38" ht="24.75" hidden="1" thickBot="1">
      <c r="A117" s="60" t="s">
        <v>263</v>
      </c>
      <c r="B117" s="60" t="s">
        <v>272</v>
      </c>
      <c r="C117" s="66" t="s">
        <v>273</v>
      </c>
      <c r="D117" s="62"/>
      <c r="E117" s="62" t="s">
        <v>443</v>
      </c>
      <c r="F117" s="62" t="s">
        <v>443</v>
      </c>
      <c r="G117" s="62" t="s">
        <v>443</v>
      </c>
      <c r="H117" s="62" t="s">
        <v>443</v>
      </c>
      <c r="I117" s="62" t="s">
        <v>443</v>
      </c>
      <c r="J117" s="62" t="s">
        <v>443</v>
      </c>
      <c r="K117" s="62" t="s">
        <v>443</v>
      </c>
      <c r="L117" s="62" t="s">
        <v>443</v>
      </c>
      <c r="M117" s="62" t="s">
        <v>443</v>
      </c>
      <c r="N117" s="62" t="s">
        <v>443</v>
      </c>
      <c r="O117" s="62" t="s">
        <v>443</v>
      </c>
      <c r="P117" s="62" t="s">
        <v>443</v>
      </c>
      <c r="Q117" s="62" t="s">
        <v>443</v>
      </c>
      <c r="R117" s="62" t="s">
        <v>443</v>
      </c>
      <c r="S117" s="62" t="s">
        <v>443</v>
      </c>
      <c r="T117" s="62" t="s">
        <v>443</v>
      </c>
      <c r="U117" s="62" t="s">
        <v>443</v>
      </c>
      <c r="V117" s="62" t="s">
        <v>443</v>
      </c>
      <c r="W117" s="62" t="s">
        <v>443</v>
      </c>
      <c r="X117" s="62" t="s">
        <v>443</v>
      </c>
      <c r="Y117" s="62" t="s">
        <v>443</v>
      </c>
      <c r="Z117" s="62" t="s">
        <v>443</v>
      </c>
      <c r="AA117" s="62" t="s">
        <v>443</v>
      </c>
      <c r="AB117" s="62" t="s">
        <v>443</v>
      </c>
      <c r="AC117" s="62" t="s">
        <v>443</v>
      </c>
      <c r="AD117" s="62" t="s">
        <v>443</v>
      </c>
      <c r="AE117" s="158"/>
      <c r="AF117" s="159" t="s">
        <v>443</v>
      </c>
      <c r="AG117" s="159" t="s">
        <v>443</v>
      </c>
      <c r="AH117" s="159" t="s">
        <v>443</v>
      </c>
      <c r="AI117" s="159" t="s">
        <v>443</v>
      </c>
      <c r="AJ117" s="159" t="s">
        <v>443</v>
      </c>
      <c r="AK117" s="159" t="s">
        <v>443</v>
      </c>
      <c r="AL117" s="40" t="s">
        <v>412</v>
      </c>
    </row>
    <row r="118" spans="1:38" ht="24.75" hidden="1" thickBot="1">
      <c r="A118" s="60" t="s">
        <v>263</v>
      </c>
      <c r="B118" s="60" t="s">
        <v>274</v>
      </c>
      <c r="C118" s="66" t="s">
        <v>410</v>
      </c>
      <c r="D118" s="62"/>
      <c r="E118" s="62" t="s">
        <v>443</v>
      </c>
      <c r="F118" s="62" t="s">
        <v>443</v>
      </c>
      <c r="G118" s="62" t="s">
        <v>443</v>
      </c>
      <c r="H118" s="62" t="s">
        <v>443</v>
      </c>
      <c r="I118" s="62" t="s">
        <v>443</v>
      </c>
      <c r="J118" s="62" t="s">
        <v>443</v>
      </c>
      <c r="K118" s="62" t="s">
        <v>443</v>
      </c>
      <c r="L118" s="62" t="s">
        <v>443</v>
      </c>
      <c r="M118" s="62" t="s">
        <v>443</v>
      </c>
      <c r="N118" s="62" t="s">
        <v>443</v>
      </c>
      <c r="O118" s="62" t="s">
        <v>443</v>
      </c>
      <c r="P118" s="62" t="s">
        <v>443</v>
      </c>
      <c r="Q118" s="62" t="s">
        <v>443</v>
      </c>
      <c r="R118" s="62" t="s">
        <v>443</v>
      </c>
      <c r="S118" s="62" t="s">
        <v>443</v>
      </c>
      <c r="T118" s="62" t="s">
        <v>443</v>
      </c>
      <c r="U118" s="62" t="s">
        <v>443</v>
      </c>
      <c r="V118" s="62" t="s">
        <v>443</v>
      </c>
      <c r="W118" s="62" t="s">
        <v>443</v>
      </c>
      <c r="X118" s="62" t="s">
        <v>443</v>
      </c>
      <c r="Y118" s="62" t="s">
        <v>443</v>
      </c>
      <c r="Z118" s="62" t="s">
        <v>443</v>
      </c>
      <c r="AA118" s="62" t="s">
        <v>443</v>
      </c>
      <c r="AB118" s="62" t="s">
        <v>443</v>
      </c>
      <c r="AC118" s="62" t="s">
        <v>443</v>
      </c>
      <c r="AD118" s="62" t="s">
        <v>443</v>
      </c>
      <c r="AE118" s="158"/>
      <c r="AF118" s="159" t="s">
        <v>443</v>
      </c>
      <c r="AG118" s="159" t="s">
        <v>443</v>
      </c>
      <c r="AH118" s="159" t="s">
        <v>443</v>
      </c>
      <c r="AI118" s="159" t="s">
        <v>443</v>
      </c>
      <c r="AJ118" s="159" t="s">
        <v>443</v>
      </c>
      <c r="AK118" s="159" t="s">
        <v>443</v>
      </c>
      <c r="AL118" s="40" t="s">
        <v>412</v>
      </c>
    </row>
    <row r="119" spans="1:38" ht="24.75" hidden="1" thickBot="1">
      <c r="A119" s="60" t="s">
        <v>263</v>
      </c>
      <c r="B119" s="60" t="s">
        <v>275</v>
      </c>
      <c r="C119" s="61" t="s">
        <v>276</v>
      </c>
      <c r="D119" s="62"/>
      <c r="E119" s="62" t="s">
        <v>443</v>
      </c>
      <c r="F119" s="62" t="s">
        <v>443</v>
      </c>
      <c r="G119" s="62" t="s">
        <v>443</v>
      </c>
      <c r="H119" s="62" t="s">
        <v>443</v>
      </c>
      <c r="I119" s="167">
        <v>7.587468E-2</v>
      </c>
      <c r="J119" s="167">
        <v>1.9727416800000002</v>
      </c>
      <c r="K119" s="167">
        <v>1.9727416800000002</v>
      </c>
      <c r="L119" s="62" t="s">
        <v>443</v>
      </c>
      <c r="M119" s="62" t="s">
        <v>443</v>
      </c>
      <c r="N119" s="62" t="s">
        <v>443</v>
      </c>
      <c r="O119" s="62" t="s">
        <v>443</v>
      </c>
      <c r="P119" s="62" t="s">
        <v>443</v>
      </c>
      <c r="Q119" s="62" t="s">
        <v>443</v>
      </c>
      <c r="R119" s="62" t="s">
        <v>443</v>
      </c>
      <c r="S119" s="62" t="s">
        <v>443</v>
      </c>
      <c r="T119" s="62" t="s">
        <v>443</v>
      </c>
      <c r="U119" s="62" t="s">
        <v>443</v>
      </c>
      <c r="V119" s="62" t="s">
        <v>443</v>
      </c>
      <c r="W119" s="62" t="s">
        <v>443</v>
      </c>
      <c r="X119" s="62" t="s">
        <v>443</v>
      </c>
      <c r="Y119" s="62" t="s">
        <v>443</v>
      </c>
      <c r="Z119" s="62" t="s">
        <v>443</v>
      </c>
      <c r="AA119" s="62" t="s">
        <v>443</v>
      </c>
      <c r="AB119" s="62" t="s">
        <v>443</v>
      </c>
      <c r="AC119" s="62" t="s">
        <v>443</v>
      </c>
      <c r="AD119" s="157" t="s">
        <v>443</v>
      </c>
      <c r="AE119" s="158"/>
      <c r="AF119" s="159" t="s">
        <v>443</v>
      </c>
      <c r="AG119" s="159" t="s">
        <v>443</v>
      </c>
      <c r="AH119" s="159" t="s">
        <v>443</v>
      </c>
      <c r="AI119" s="159" t="s">
        <v>443</v>
      </c>
      <c r="AJ119" s="159" t="s">
        <v>443</v>
      </c>
      <c r="AK119" s="62">
        <v>1264578</v>
      </c>
      <c r="AL119" s="40" t="s">
        <v>412</v>
      </c>
    </row>
    <row r="120" spans="1:38" ht="24.75" hidden="1" thickBot="1">
      <c r="A120" s="60" t="s">
        <v>263</v>
      </c>
      <c r="B120" s="60" t="s">
        <v>277</v>
      </c>
      <c r="C120" s="61" t="s">
        <v>278</v>
      </c>
      <c r="D120" s="62"/>
      <c r="E120" s="62" t="s">
        <v>443</v>
      </c>
      <c r="F120" s="62" t="s">
        <v>443</v>
      </c>
      <c r="G120" s="62" t="s">
        <v>443</v>
      </c>
      <c r="H120" s="62" t="s">
        <v>443</v>
      </c>
      <c r="I120" s="167" t="s">
        <v>444</v>
      </c>
      <c r="J120" s="167" t="s">
        <v>444</v>
      </c>
      <c r="K120" s="167" t="s">
        <v>444</v>
      </c>
      <c r="L120" s="62" t="s">
        <v>443</v>
      </c>
      <c r="M120" s="62" t="s">
        <v>443</v>
      </c>
      <c r="N120" s="62" t="s">
        <v>443</v>
      </c>
      <c r="O120" s="62" t="s">
        <v>443</v>
      </c>
      <c r="P120" s="62" t="s">
        <v>443</v>
      </c>
      <c r="Q120" s="62" t="s">
        <v>443</v>
      </c>
      <c r="R120" s="62" t="s">
        <v>443</v>
      </c>
      <c r="S120" s="62" t="s">
        <v>443</v>
      </c>
      <c r="T120" s="62" t="s">
        <v>443</v>
      </c>
      <c r="U120" s="62" t="s">
        <v>443</v>
      </c>
      <c r="V120" s="62" t="s">
        <v>443</v>
      </c>
      <c r="W120" s="62" t="s">
        <v>443</v>
      </c>
      <c r="X120" s="62" t="s">
        <v>443</v>
      </c>
      <c r="Y120" s="62" t="s">
        <v>443</v>
      </c>
      <c r="Z120" s="62" t="s">
        <v>443</v>
      </c>
      <c r="AA120" s="62" t="s">
        <v>443</v>
      </c>
      <c r="AB120" s="62" t="s">
        <v>443</v>
      </c>
      <c r="AC120" s="62" t="s">
        <v>443</v>
      </c>
      <c r="AD120" s="62" t="s">
        <v>443</v>
      </c>
      <c r="AE120" s="158"/>
      <c r="AF120" s="159" t="s">
        <v>443</v>
      </c>
      <c r="AG120" s="159" t="s">
        <v>443</v>
      </c>
      <c r="AH120" s="159" t="s">
        <v>443</v>
      </c>
      <c r="AI120" s="159" t="s">
        <v>443</v>
      </c>
      <c r="AJ120" s="159" t="s">
        <v>443</v>
      </c>
      <c r="AK120" s="62" t="s">
        <v>443</v>
      </c>
      <c r="AL120" s="40" t="s">
        <v>412</v>
      </c>
    </row>
    <row r="121" spans="1:38" ht="24.75" hidden="1" thickBot="1">
      <c r="A121" s="60" t="s">
        <v>263</v>
      </c>
      <c r="B121" s="60" t="s">
        <v>279</v>
      </c>
      <c r="C121" s="66" t="s">
        <v>280</v>
      </c>
      <c r="D121" s="63"/>
      <c r="E121" s="62" t="s">
        <v>443</v>
      </c>
      <c r="F121" s="62">
        <v>1.0875370800000002</v>
      </c>
      <c r="G121" s="62" t="s">
        <v>443</v>
      </c>
      <c r="H121" s="62" t="s">
        <v>443</v>
      </c>
      <c r="I121" s="62" t="s">
        <v>443</v>
      </c>
      <c r="J121" s="62" t="s">
        <v>443</v>
      </c>
      <c r="K121" s="62" t="s">
        <v>443</v>
      </c>
      <c r="L121" s="62" t="s">
        <v>443</v>
      </c>
      <c r="M121" s="62" t="s">
        <v>443</v>
      </c>
      <c r="N121" s="62" t="s">
        <v>443</v>
      </c>
      <c r="O121" s="62" t="s">
        <v>443</v>
      </c>
      <c r="P121" s="62" t="s">
        <v>443</v>
      </c>
      <c r="Q121" s="62" t="s">
        <v>443</v>
      </c>
      <c r="R121" s="62" t="s">
        <v>443</v>
      </c>
      <c r="S121" s="62" t="s">
        <v>443</v>
      </c>
      <c r="T121" s="62" t="s">
        <v>443</v>
      </c>
      <c r="U121" s="62" t="s">
        <v>443</v>
      </c>
      <c r="V121" s="62" t="s">
        <v>443</v>
      </c>
      <c r="W121" s="62" t="s">
        <v>443</v>
      </c>
      <c r="X121" s="62" t="s">
        <v>443</v>
      </c>
      <c r="Y121" s="62" t="s">
        <v>443</v>
      </c>
      <c r="Z121" s="62" t="s">
        <v>443</v>
      </c>
      <c r="AA121" s="62" t="s">
        <v>443</v>
      </c>
      <c r="AB121" s="62" t="s">
        <v>443</v>
      </c>
      <c r="AC121" s="62" t="s">
        <v>443</v>
      </c>
      <c r="AD121" s="157" t="s">
        <v>443</v>
      </c>
      <c r="AE121" s="158"/>
      <c r="AF121" s="159" t="s">
        <v>443</v>
      </c>
      <c r="AG121" s="159" t="s">
        <v>443</v>
      </c>
      <c r="AH121" s="159" t="s">
        <v>443</v>
      </c>
      <c r="AI121" s="159" t="s">
        <v>443</v>
      </c>
      <c r="AJ121" s="159" t="s">
        <v>443</v>
      </c>
      <c r="AK121" s="62">
        <v>1264578</v>
      </c>
      <c r="AL121" s="40" t="s">
        <v>412</v>
      </c>
    </row>
    <row r="122" spans="1:38" ht="24.75" hidden="1" thickBot="1">
      <c r="A122" s="60" t="s">
        <v>263</v>
      </c>
      <c r="B122" s="75" t="s">
        <v>282</v>
      </c>
      <c r="C122" s="76" t="s">
        <v>283</v>
      </c>
      <c r="D122" s="62"/>
      <c r="E122" s="62" t="s">
        <v>442</v>
      </c>
      <c r="F122" s="62" t="s">
        <v>442</v>
      </c>
      <c r="G122" s="62" t="s">
        <v>442</v>
      </c>
      <c r="H122" s="62" t="s">
        <v>442</v>
      </c>
      <c r="I122" s="62" t="s">
        <v>442</v>
      </c>
      <c r="J122" s="62" t="s">
        <v>442</v>
      </c>
      <c r="K122" s="62" t="s">
        <v>442</v>
      </c>
      <c r="L122" s="62" t="s">
        <v>442</v>
      </c>
      <c r="M122" s="62" t="s">
        <v>442</v>
      </c>
      <c r="N122" s="62" t="s">
        <v>442</v>
      </c>
      <c r="O122" s="62" t="s">
        <v>442</v>
      </c>
      <c r="P122" s="62" t="s">
        <v>442</v>
      </c>
      <c r="Q122" s="62" t="s">
        <v>442</v>
      </c>
      <c r="R122" s="62" t="s">
        <v>442</v>
      </c>
      <c r="S122" s="62" t="s">
        <v>442</v>
      </c>
      <c r="T122" s="62" t="s">
        <v>442</v>
      </c>
      <c r="U122" s="62" t="s">
        <v>442</v>
      </c>
      <c r="V122" s="62" t="s">
        <v>442</v>
      </c>
      <c r="W122" s="62" t="s">
        <v>442</v>
      </c>
      <c r="X122" s="62" t="s">
        <v>442</v>
      </c>
      <c r="Y122" s="62" t="s">
        <v>442</v>
      </c>
      <c r="Z122" s="62" t="s">
        <v>442</v>
      </c>
      <c r="AA122" s="62" t="s">
        <v>442</v>
      </c>
      <c r="AB122" s="62" t="s">
        <v>442</v>
      </c>
      <c r="AC122" s="62" t="s">
        <v>442</v>
      </c>
      <c r="AD122" s="157" t="s">
        <v>442</v>
      </c>
      <c r="AE122" s="158"/>
      <c r="AF122" s="159" t="s">
        <v>442</v>
      </c>
      <c r="AG122" s="62" t="s">
        <v>442</v>
      </c>
      <c r="AH122" s="62" t="s">
        <v>442</v>
      </c>
      <c r="AI122" s="62" t="s">
        <v>442</v>
      </c>
      <c r="AJ122" s="62" t="s">
        <v>442</v>
      </c>
      <c r="AK122" s="62" t="s">
        <v>442</v>
      </c>
      <c r="AL122" s="40" t="s">
        <v>412</v>
      </c>
    </row>
    <row r="123" spans="1:38" ht="13.5" hidden="1" thickBot="1">
      <c r="A123" s="60" t="s">
        <v>263</v>
      </c>
      <c r="B123" s="60" t="s">
        <v>284</v>
      </c>
      <c r="C123" s="61" t="s">
        <v>285</v>
      </c>
      <c r="D123" s="62"/>
      <c r="E123" s="62" t="s">
        <v>442</v>
      </c>
      <c r="F123" s="62" t="s">
        <v>442</v>
      </c>
      <c r="G123" s="62" t="s">
        <v>442</v>
      </c>
      <c r="H123" s="62" t="s">
        <v>442</v>
      </c>
      <c r="I123" s="62" t="s">
        <v>442</v>
      </c>
      <c r="J123" s="62" t="s">
        <v>442</v>
      </c>
      <c r="K123" s="62" t="s">
        <v>442</v>
      </c>
      <c r="L123" s="62" t="s">
        <v>442</v>
      </c>
      <c r="M123" s="62" t="s">
        <v>442</v>
      </c>
      <c r="N123" s="62" t="s">
        <v>442</v>
      </c>
      <c r="O123" s="62" t="s">
        <v>442</v>
      </c>
      <c r="P123" s="62" t="s">
        <v>442</v>
      </c>
      <c r="Q123" s="62" t="s">
        <v>442</v>
      </c>
      <c r="R123" s="62" t="s">
        <v>442</v>
      </c>
      <c r="S123" s="62" t="s">
        <v>442</v>
      </c>
      <c r="T123" s="62" t="s">
        <v>442</v>
      </c>
      <c r="U123" s="62" t="s">
        <v>442</v>
      </c>
      <c r="V123" s="62" t="s">
        <v>442</v>
      </c>
      <c r="W123" s="62" t="s">
        <v>442</v>
      </c>
      <c r="X123" s="62" t="s">
        <v>442</v>
      </c>
      <c r="Y123" s="62" t="s">
        <v>442</v>
      </c>
      <c r="Z123" s="62" t="s">
        <v>442</v>
      </c>
      <c r="AA123" s="62" t="s">
        <v>442</v>
      </c>
      <c r="AB123" s="62" t="s">
        <v>442</v>
      </c>
      <c r="AC123" s="62" t="s">
        <v>442</v>
      </c>
      <c r="AD123" s="157" t="s">
        <v>442</v>
      </c>
      <c r="AE123" s="158"/>
      <c r="AF123" s="159" t="s">
        <v>442</v>
      </c>
      <c r="AG123" s="62" t="s">
        <v>442</v>
      </c>
      <c r="AH123" s="62" t="s">
        <v>442</v>
      </c>
      <c r="AI123" s="62" t="s">
        <v>442</v>
      </c>
      <c r="AJ123" s="62" t="s">
        <v>442</v>
      </c>
      <c r="AK123" s="62" t="s">
        <v>442</v>
      </c>
      <c r="AL123" s="40" t="s">
        <v>417</v>
      </c>
    </row>
    <row r="124" spans="1:38" ht="24.75" hidden="1" thickBot="1">
      <c r="A124" s="60" t="s">
        <v>263</v>
      </c>
      <c r="B124" s="77" t="s">
        <v>286</v>
      </c>
      <c r="C124" s="61" t="s">
        <v>287</v>
      </c>
      <c r="D124" s="62"/>
      <c r="E124" s="62" t="s">
        <v>442</v>
      </c>
      <c r="F124" s="62" t="s">
        <v>442</v>
      </c>
      <c r="G124" s="62" t="s">
        <v>442</v>
      </c>
      <c r="H124" s="62" t="s">
        <v>442</v>
      </c>
      <c r="I124" s="62" t="s">
        <v>442</v>
      </c>
      <c r="J124" s="62" t="s">
        <v>442</v>
      </c>
      <c r="K124" s="62" t="s">
        <v>442</v>
      </c>
      <c r="L124" s="62" t="s">
        <v>442</v>
      </c>
      <c r="M124" s="62" t="s">
        <v>442</v>
      </c>
      <c r="N124" s="62" t="s">
        <v>442</v>
      </c>
      <c r="O124" s="62" t="s">
        <v>442</v>
      </c>
      <c r="P124" s="62" t="s">
        <v>442</v>
      </c>
      <c r="Q124" s="62" t="s">
        <v>442</v>
      </c>
      <c r="R124" s="62" t="s">
        <v>442</v>
      </c>
      <c r="S124" s="62" t="s">
        <v>442</v>
      </c>
      <c r="T124" s="62" t="s">
        <v>442</v>
      </c>
      <c r="U124" s="62" t="s">
        <v>442</v>
      </c>
      <c r="V124" s="62" t="s">
        <v>442</v>
      </c>
      <c r="W124" s="62" t="s">
        <v>442</v>
      </c>
      <c r="X124" s="62" t="s">
        <v>442</v>
      </c>
      <c r="Y124" s="62" t="s">
        <v>442</v>
      </c>
      <c r="Z124" s="62" t="s">
        <v>442</v>
      </c>
      <c r="AA124" s="62" t="s">
        <v>442</v>
      </c>
      <c r="AB124" s="62" t="s">
        <v>442</v>
      </c>
      <c r="AC124" s="62" t="s">
        <v>442</v>
      </c>
      <c r="AD124" s="157" t="s">
        <v>442</v>
      </c>
      <c r="AE124" s="158"/>
      <c r="AF124" s="159" t="s">
        <v>442</v>
      </c>
      <c r="AG124" s="62" t="s">
        <v>442</v>
      </c>
      <c r="AH124" s="62" t="s">
        <v>442</v>
      </c>
      <c r="AI124" s="62" t="s">
        <v>442</v>
      </c>
      <c r="AJ124" s="62" t="s">
        <v>442</v>
      </c>
      <c r="AK124" s="62" t="s">
        <v>442</v>
      </c>
      <c r="AL124" s="40" t="s">
        <v>412</v>
      </c>
    </row>
    <row r="125" spans="1:38" ht="24.75" hidden="1" thickBot="1">
      <c r="A125" s="60" t="s">
        <v>288</v>
      </c>
      <c r="B125" s="60" t="s">
        <v>289</v>
      </c>
      <c r="C125" s="61" t="s">
        <v>290</v>
      </c>
      <c r="D125" s="62"/>
      <c r="E125" s="62" t="s">
        <v>443</v>
      </c>
      <c r="F125" s="62">
        <v>8.0062227112953868E-2</v>
      </c>
      <c r="G125" s="62" t="s">
        <v>443</v>
      </c>
      <c r="H125" s="62">
        <v>1.1521340428938018E-3</v>
      </c>
      <c r="I125" s="62">
        <v>8.4136602000000002E-5</v>
      </c>
      <c r="J125" s="62">
        <v>5.5836108600000004E-4</v>
      </c>
      <c r="K125" s="62">
        <v>1.1804620220000001E-3</v>
      </c>
      <c r="L125" s="62" t="s">
        <v>443</v>
      </c>
      <c r="M125" s="62">
        <v>2.6096355050843214</v>
      </c>
      <c r="N125" s="62" t="s">
        <v>443</v>
      </c>
      <c r="O125" s="62" t="s">
        <v>443</v>
      </c>
      <c r="P125" s="62" t="s">
        <v>443</v>
      </c>
      <c r="Q125" s="62" t="s">
        <v>443</v>
      </c>
      <c r="R125" s="62" t="s">
        <v>443</v>
      </c>
      <c r="S125" s="62" t="s">
        <v>443</v>
      </c>
      <c r="T125" s="62" t="s">
        <v>443</v>
      </c>
      <c r="U125" s="62" t="s">
        <v>443</v>
      </c>
      <c r="V125" s="62" t="s">
        <v>443</v>
      </c>
      <c r="W125" s="62" t="s">
        <v>443</v>
      </c>
      <c r="X125" s="62" t="s">
        <v>443</v>
      </c>
      <c r="Y125" s="62" t="s">
        <v>443</v>
      </c>
      <c r="Z125" s="62" t="s">
        <v>443</v>
      </c>
      <c r="AA125" s="62" t="s">
        <v>443</v>
      </c>
      <c r="AB125" s="62" t="s">
        <v>443</v>
      </c>
      <c r="AC125" s="62" t="s">
        <v>443</v>
      </c>
      <c r="AD125" s="157" t="s">
        <v>443</v>
      </c>
      <c r="AE125" s="158"/>
      <c r="AF125" s="159" t="s">
        <v>443</v>
      </c>
      <c r="AG125" s="159" t="s">
        <v>443</v>
      </c>
      <c r="AH125" s="159" t="s">
        <v>443</v>
      </c>
      <c r="AI125" s="159" t="s">
        <v>443</v>
      </c>
      <c r="AJ125" s="159" t="s">
        <v>443</v>
      </c>
      <c r="AK125" s="62">
        <v>2.5489999999999999</v>
      </c>
      <c r="AL125" s="40" t="s">
        <v>425</v>
      </c>
    </row>
    <row r="126" spans="1:38" ht="13.5" hidden="1" thickBot="1">
      <c r="A126" s="60" t="s">
        <v>288</v>
      </c>
      <c r="B126" s="60" t="s">
        <v>291</v>
      </c>
      <c r="C126" s="61" t="s">
        <v>292</v>
      </c>
      <c r="D126" s="62"/>
      <c r="E126" s="62" t="s">
        <v>443</v>
      </c>
      <c r="F126" s="62" t="s">
        <v>443</v>
      </c>
      <c r="G126" s="62" t="s">
        <v>443</v>
      </c>
      <c r="H126" s="62">
        <v>1.2E-5</v>
      </c>
      <c r="I126" s="62" t="s">
        <v>443</v>
      </c>
      <c r="J126" s="62" t="s">
        <v>443</v>
      </c>
      <c r="K126" s="62" t="s">
        <v>443</v>
      </c>
      <c r="L126" s="62" t="s">
        <v>443</v>
      </c>
      <c r="M126" s="62" t="s">
        <v>443</v>
      </c>
      <c r="N126" s="62" t="s">
        <v>443</v>
      </c>
      <c r="O126" s="62" t="s">
        <v>443</v>
      </c>
      <c r="P126" s="62" t="s">
        <v>443</v>
      </c>
      <c r="Q126" s="62" t="s">
        <v>443</v>
      </c>
      <c r="R126" s="62" t="s">
        <v>443</v>
      </c>
      <c r="S126" s="62" t="s">
        <v>443</v>
      </c>
      <c r="T126" s="62" t="s">
        <v>443</v>
      </c>
      <c r="U126" s="62" t="s">
        <v>443</v>
      </c>
      <c r="V126" s="62" t="s">
        <v>443</v>
      </c>
      <c r="W126" s="62" t="s">
        <v>443</v>
      </c>
      <c r="X126" s="62" t="s">
        <v>443</v>
      </c>
      <c r="Y126" s="62" t="s">
        <v>443</v>
      </c>
      <c r="Z126" s="62" t="s">
        <v>443</v>
      </c>
      <c r="AA126" s="62" t="s">
        <v>443</v>
      </c>
      <c r="AB126" s="62" t="s">
        <v>443</v>
      </c>
      <c r="AC126" s="62" t="s">
        <v>443</v>
      </c>
      <c r="AD126" s="157" t="s">
        <v>443</v>
      </c>
      <c r="AE126" s="158"/>
      <c r="AF126" s="159" t="s">
        <v>443</v>
      </c>
      <c r="AG126" s="159" t="s">
        <v>443</v>
      </c>
      <c r="AH126" s="159" t="s">
        <v>443</v>
      </c>
      <c r="AI126" s="159" t="s">
        <v>443</v>
      </c>
      <c r="AJ126" s="159" t="s">
        <v>443</v>
      </c>
      <c r="AK126" s="62">
        <v>0.05</v>
      </c>
      <c r="AL126" s="40" t="s">
        <v>424</v>
      </c>
    </row>
    <row r="127" spans="1:38" ht="24.75" hidden="1" thickBot="1">
      <c r="A127" s="60" t="s">
        <v>288</v>
      </c>
      <c r="B127" s="60" t="s">
        <v>293</v>
      </c>
      <c r="C127" s="61" t="s">
        <v>294</v>
      </c>
      <c r="D127" s="62"/>
      <c r="E127" s="62" t="s">
        <v>443</v>
      </c>
      <c r="F127" s="62" t="s">
        <v>443</v>
      </c>
      <c r="G127" s="62" t="s">
        <v>443</v>
      </c>
      <c r="H127" s="62" t="s">
        <v>444</v>
      </c>
      <c r="I127" s="62" t="s">
        <v>443</v>
      </c>
      <c r="J127" s="62" t="s">
        <v>443</v>
      </c>
      <c r="K127" s="62" t="s">
        <v>443</v>
      </c>
      <c r="L127" s="62" t="s">
        <v>443</v>
      </c>
      <c r="M127" s="62" t="s">
        <v>443</v>
      </c>
      <c r="N127" s="62" t="s">
        <v>443</v>
      </c>
      <c r="O127" s="62" t="s">
        <v>443</v>
      </c>
      <c r="P127" s="62" t="s">
        <v>443</v>
      </c>
      <c r="Q127" s="62" t="s">
        <v>443</v>
      </c>
      <c r="R127" s="62" t="s">
        <v>443</v>
      </c>
      <c r="S127" s="62" t="s">
        <v>443</v>
      </c>
      <c r="T127" s="62" t="s">
        <v>443</v>
      </c>
      <c r="U127" s="62" t="s">
        <v>443</v>
      </c>
      <c r="V127" s="62" t="s">
        <v>443</v>
      </c>
      <c r="W127" s="62" t="s">
        <v>443</v>
      </c>
      <c r="X127" s="62" t="s">
        <v>443</v>
      </c>
      <c r="Y127" s="62" t="s">
        <v>443</v>
      </c>
      <c r="Z127" s="62" t="s">
        <v>443</v>
      </c>
      <c r="AA127" s="62" t="s">
        <v>443</v>
      </c>
      <c r="AB127" s="62" t="s">
        <v>443</v>
      </c>
      <c r="AC127" s="62" t="s">
        <v>443</v>
      </c>
      <c r="AD127" s="62" t="s">
        <v>443</v>
      </c>
      <c r="AE127" s="158"/>
      <c r="AF127" s="159" t="s">
        <v>442</v>
      </c>
      <c r="AG127" s="62" t="s">
        <v>442</v>
      </c>
      <c r="AH127" s="62" t="s">
        <v>442</v>
      </c>
      <c r="AI127" s="62" t="s">
        <v>442</v>
      </c>
      <c r="AJ127" s="62" t="s">
        <v>442</v>
      </c>
      <c r="AK127" s="62" t="s">
        <v>442</v>
      </c>
      <c r="AL127" s="40" t="s">
        <v>426</v>
      </c>
    </row>
    <row r="128" spans="1:38" ht="13.5" hidden="1" thickBot="1">
      <c r="A128" s="60" t="s">
        <v>288</v>
      </c>
      <c r="B128" s="64" t="s">
        <v>295</v>
      </c>
      <c r="C128" s="66" t="s">
        <v>296</v>
      </c>
      <c r="D128" s="62"/>
      <c r="E128" s="62" t="s">
        <v>442</v>
      </c>
      <c r="F128" s="62" t="s">
        <v>442</v>
      </c>
      <c r="G128" s="62" t="s">
        <v>442</v>
      </c>
      <c r="H128" s="62" t="s">
        <v>442</v>
      </c>
      <c r="I128" s="62" t="s">
        <v>442</v>
      </c>
      <c r="J128" s="62" t="s">
        <v>442</v>
      </c>
      <c r="K128" s="62" t="s">
        <v>442</v>
      </c>
      <c r="L128" s="62" t="s">
        <v>442</v>
      </c>
      <c r="M128" s="62" t="s">
        <v>442</v>
      </c>
      <c r="N128" s="62" t="s">
        <v>442</v>
      </c>
      <c r="O128" s="62" t="s">
        <v>442</v>
      </c>
      <c r="P128" s="62" t="s">
        <v>442</v>
      </c>
      <c r="Q128" s="62" t="s">
        <v>442</v>
      </c>
      <c r="R128" s="62" t="s">
        <v>442</v>
      </c>
      <c r="S128" s="62" t="s">
        <v>442</v>
      </c>
      <c r="T128" s="62" t="s">
        <v>442</v>
      </c>
      <c r="U128" s="62" t="s">
        <v>442</v>
      </c>
      <c r="V128" s="62" t="s">
        <v>442</v>
      </c>
      <c r="W128" s="62" t="s">
        <v>442</v>
      </c>
      <c r="X128" s="62" t="s">
        <v>442</v>
      </c>
      <c r="Y128" s="62" t="s">
        <v>442</v>
      </c>
      <c r="Z128" s="62" t="s">
        <v>442</v>
      </c>
      <c r="AA128" s="62" t="s">
        <v>442</v>
      </c>
      <c r="AB128" s="62" t="s">
        <v>442</v>
      </c>
      <c r="AC128" s="62" t="s">
        <v>442</v>
      </c>
      <c r="AD128" s="157" t="s">
        <v>442</v>
      </c>
      <c r="AE128" s="158"/>
      <c r="AF128" s="159" t="s">
        <v>442</v>
      </c>
      <c r="AG128" s="62" t="s">
        <v>442</v>
      </c>
      <c r="AH128" s="62" t="s">
        <v>442</v>
      </c>
      <c r="AI128" s="62" t="s">
        <v>442</v>
      </c>
      <c r="AJ128" s="62" t="s">
        <v>442</v>
      </c>
      <c r="AK128" s="62" t="s">
        <v>442</v>
      </c>
      <c r="AL128" s="40" t="s">
        <v>300</v>
      </c>
    </row>
    <row r="129" spans="1:38" ht="13.5" hidden="1" thickBot="1">
      <c r="A129" s="60" t="s">
        <v>288</v>
      </c>
      <c r="B129" s="64" t="s">
        <v>298</v>
      </c>
      <c r="C129" s="72" t="s">
        <v>299</v>
      </c>
      <c r="D129" s="62"/>
      <c r="E129" s="62" t="s">
        <v>442</v>
      </c>
      <c r="F129" s="62" t="s">
        <v>442</v>
      </c>
      <c r="G129" s="62" t="s">
        <v>442</v>
      </c>
      <c r="H129" s="62" t="s">
        <v>442</v>
      </c>
      <c r="I129" s="62" t="s">
        <v>442</v>
      </c>
      <c r="J129" s="62" t="s">
        <v>442</v>
      </c>
      <c r="K129" s="62" t="s">
        <v>442</v>
      </c>
      <c r="L129" s="62" t="s">
        <v>442</v>
      </c>
      <c r="M129" s="62" t="s">
        <v>442</v>
      </c>
      <c r="N129" s="62" t="s">
        <v>442</v>
      </c>
      <c r="O129" s="62" t="s">
        <v>442</v>
      </c>
      <c r="P129" s="62" t="s">
        <v>442</v>
      </c>
      <c r="Q129" s="62" t="s">
        <v>442</v>
      </c>
      <c r="R129" s="62" t="s">
        <v>442</v>
      </c>
      <c r="S129" s="62" t="s">
        <v>442</v>
      </c>
      <c r="T129" s="62" t="s">
        <v>442</v>
      </c>
      <c r="U129" s="62" t="s">
        <v>442</v>
      </c>
      <c r="V129" s="62" t="s">
        <v>442</v>
      </c>
      <c r="W129" s="62" t="s">
        <v>442</v>
      </c>
      <c r="X129" s="62" t="s">
        <v>442</v>
      </c>
      <c r="Y129" s="62" t="s">
        <v>442</v>
      </c>
      <c r="Z129" s="62" t="s">
        <v>442</v>
      </c>
      <c r="AA129" s="62" t="s">
        <v>442</v>
      </c>
      <c r="AB129" s="62" t="s">
        <v>442</v>
      </c>
      <c r="AC129" s="62" t="s">
        <v>442</v>
      </c>
      <c r="AD129" s="62" t="s">
        <v>442</v>
      </c>
      <c r="AE129" s="158"/>
      <c r="AF129" s="159" t="s">
        <v>442</v>
      </c>
      <c r="AG129" s="62" t="s">
        <v>442</v>
      </c>
      <c r="AH129" s="62" t="s">
        <v>442</v>
      </c>
      <c r="AI129" s="62" t="s">
        <v>442</v>
      </c>
      <c r="AJ129" s="62" t="s">
        <v>442</v>
      </c>
      <c r="AK129" s="62" t="s">
        <v>442</v>
      </c>
      <c r="AL129" s="40" t="s">
        <v>300</v>
      </c>
    </row>
    <row r="130" spans="1:38" ht="13.5" hidden="1" thickBot="1">
      <c r="A130" s="60" t="s">
        <v>288</v>
      </c>
      <c r="B130" s="64" t="s">
        <v>301</v>
      </c>
      <c r="C130" s="78" t="s">
        <v>302</v>
      </c>
      <c r="D130" s="62"/>
      <c r="E130" s="62" t="s">
        <v>442</v>
      </c>
      <c r="F130" s="62" t="s">
        <v>442</v>
      </c>
      <c r="G130" s="62" t="s">
        <v>442</v>
      </c>
      <c r="H130" s="62" t="s">
        <v>442</v>
      </c>
      <c r="I130" s="62" t="s">
        <v>442</v>
      </c>
      <c r="J130" s="62" t="s">
        <v>442</v>
      </c>
      <c r="K130" s="62" t="s">
        <v>442</v>
      </c>
      <c r="L130" s="62" t="s">
        <v>442</v>
      </c>
      <c r="M130" s="62" t="s">
        <v>442</v>
      </c>
      <c r="N130" s="62" t="s">
        <v>442</v>
      </c>
      <c r="O130" s="62" t="s">
        <v>442</v>
      </c>
      <c r="P130" s="62" t="s">
        <v>442</v>
      </c>
      <c r="Q130" s="62" t="s">
        <v>442</v>
      </c>
      <c r="R130" s="62" t="s">
        <v>442</v>
      </c>
      <c r="S130" s="62" t="s">
        <v>442</v>
      </c>
      <c r="T130" s="62" t="s">
        <v>442</v>
      </c>
      <c r="U130" s="62" t="s">
        <v>442</v>
      </c>
      <c r="V130" s="62" t="s">
        <v>442</v>
      </c>
      <c r="W130" s="62" t="s">
        <v>442</v>
      </c>
      <c r="X130" s="62" t="s">
        <v>442</v>
      </c>
      <c r="Y130" s="62" t="s">
        <v>442</v>
      </c>
      <c r="Z130" s="62" t="s">
        <v>442</v>
      </c>
      <c r="AA130" s="62" t="s">
        <v>442</v>
      </c>
      <c r="AB130" s="62" t="s">
        <v>442</v>
      </c>
      <c r="AC130" s="62" t="s">
        <v>442</v>
      </c>
      <c r="AD130" s="62" t="s">
        <v>442</v>
      </c>
      <c r="AE130" s="158"/>
      <c r="AF130" s="159" t="s">
        <v>442</v>
      </c>
      <c r="AG130" s="62" t="s">
        <v>442</v>
      </c>
      <c r="AH130" s="62" t="s">
        <v>442</v>
      </c>
      <c r="AI130" s="62" t="s">
        <v>442</v>
      </c>
      <c r="AJ130" s="62" t="s">
        <v>442</v>
      </c>
      <c r="AK130" s="62" t="s">
        <v>442</v>
      </c>
      <c r="AL130" s="40" t="s">
        <v>300</v>
      </c>
    </row>
    <row r="131" spans="1:38" ht="13.5" thickBot="1">
      <c r="A131" s="60" t="s">
        <v>288</v>
      </c>
      <c r="B131" s="64" t="s">
        <v>303</v>
      </c>
      <c r="C131" s="72" t="s">
        <v>304</v>
      </c>
      <c r="D131" s="62"/>
      <c r="E131" s="62">
        <v>1.3938414E-3</v>
      </c>
      <c r="F131" s="62">
        <v>6.9692069999999998E-4</v>
      </c>
      <c r="G131" s="62">
        <v>1.3938414E-3</v>
      </c>
      <c r="H131" s="62" t="s">
        <v>443</v>
      </c>
      <c r="I131" s="62" t="s">
        <v>443</v>
      </c>
      <c r="J131" s="62" t="s">
        <v>443</v>
      </c>
      <c r="K131" s="62">
        <v>4.9780050000000002E-4</v>
      </c>
      <c r="L131" s="62">
        <v>1.1449411500000001E-5</v>
      </c>
      <c r="M131" s="62">
        <v>2.7876827999999999E-3</v>
      </c>
      <c r="N131" s="62">
        <v>6.2921983200000003E-2</v>
      </c>
      <c r="O131" s="62">
        <v>7.3176673499999985E-3</v>
      </c>
      <c r="P131" s="62">
        <v>4.4503364699999999E-3</v>
      </c>
      <c r="Q131" s="62">
        <v>1.2942812999999999E-3</v>
      </c>
      <c r="R131" s="62">
        <v>1.9912020000000001E-3</v>
      </c>
      <c r="S131" s="62">
        <v>2.5885625999999998E-3</v>
      </c>
      <c r="T131" s="62">
        <v>1.9912020000000001E-3</v>
      </c>
      <c r="U131" s="62" t="s">
        <v>443</v>
      </c>
      <c r="V131" s="62" t="s">
        <v>443</v>
      </c>
      <c r="W131" s="62">
        <v>0.14037974099999997</v>
      </c>
      <c r="X131" s="62" t="s">
        <v>443</v>
      </c>
      <c r="Y131" s="62" t="s">
        <v>443</v>
      </c>
      <c r="Z131" s="62" t="s">
        <v>443</v>
      </c>
      <c r="AA131" s="62" t="s">
        <v>443</v>
      </c>
      <c r="AB131" s="62">
        <v>3.9824039999999999E-8</v>
      </c>
      <c r="AC131" s="62">
        <v>9.9560099999999999E-2</v>
      </c>
      <c r="AD131" s="157">
        <v>1.9912019999999999E-2</v>
      </c>
      <c r="AE131" s="158"/>
      <c r="AF131" s="159" t="s">
        <v>443</v>
      </c>
      <c r="AG131" s="159" t="s">
        <v>443</v>
      </c>
      <c r="AH131" s="159" t="s">
        <v>443</v>
      </c>
      <c r="AI131" s="159" t="s">
        <v>443</v>
      </c>
      <c r="AJ131" s="159" t="s">
        <v>443</v>
      </c>
      <c r="AK131" s="62">
        <v>0.99560099999999996</v>
      </c>
      <c r="AL131" s="40" t="s">
        <v>300</v>
      </c>
    </row>
    <row r="132" spans="1:38" ht="13.5" hidden="1" thickBot="1">
      <c r="A132" s="60" t="s">
        <v>288</v>
      </c>
      <c r="B132" s="64" t="s">
        <v>305</v>
      </c>
      <c r="C132" s="72" t="s">
        <v>306</v>
      </c>
      <c r="D132" s="62"/>
      <c r="E132" s="167" t="s">
        <v>442</v>
      </c>
      <c r="F132" s="167" t="s">
        <v>442</v>
      </c>
      <c r="G132" s="167" t="s">
        <v>442</v>
      </c>
      <c r="H132" s="62" t="s">
        <v>442</v>
      </c>
      <c r="I132" s="167" t="s">
        <v>442</v>
      </c>
      <c r="J132" s="167" t="s">
        <v>442</v>
      </c>
      <c r="K132" s="167" t="s">
        <v>442</v>
      </c>
      <c r="L132" s="167" t="s">
        <v>442</v>
      </c>
      <c r="M132" s="167" t="s">
        <v>442</v>
      </c>
      <c r="N132" s="167" t="s">
        <v>442</v>
      </c>
      <c r="O132" s="167" t="s">
        <v>442</v>
      </c>
      <c r="P132" s="167" t="s">
        <v>442</v>
      </c>
      <c r="Q132" s="167" t="s">
        <v>442</v>
      </c>
      <c r="R132" s="167" t="s">
        <v>442</v>
      </c>
      <c r="S132" s="167" t="s">
        <v>442</v>
      </c>
      <c r="T132" s="167" t="s">
        <v>442</v>
      </c>
      <c r="U132" s="167" t="s">
        <v>442</v>
      </c>
      <c r="V132" s="167" t="s">
        <v>442</v>
      </c>
      <c r="W132" s="167" t="s">
        <v>442</v>
      </c>
      <c r="X132" s="167" t="s">
        <v>442</v>
      </c>
      <c r="Y132" s="167" t="s">
        <v>442</v>
      </c>
      <c r="Z132" s="167" t="s">
        <v>442</v>
      </c>
      <c r="AA132" s="167" t="s">
        <v>442</v>
      </c>
      <c r="AB132" s="167" t="s">
        <v>442</v>
      </c>
      <c r="AC132" s="167" t="s">
        <v>442</v>
      </c>
      <c r="AD132" s="167" t="s">
        <v>442</v>
      </c>
      <c r="AE132" s="168"/>
      <c r="AF132" s="62" t="s">
        <v>442</v>
      </c>
      <c r="AG132" s="62" t="s">
        <v>442</v>
      </c>
      <c r="AH132" s="62" t="s">
        <v>442</v>
      </c>
      <c r="AI132" s="62" t="s">
        <v>442</v>
      </c>
      <c r="AJ132" s="62" t="s">
        <v>442</v>
      </c>
      <c r="AK132" s="62" t="s">
        <v>442</v>
      </c>
      <c r="AL132" s="40" t="s">
        <v>414</v>
      </c>
    </row>
    <row r="133" spans="1:38" ht="13.5" hidden="1" thickBot="1">
      <c r="A133" s="60" t="s">
        <v>288</v>
      </c>
      <c r="B133" s="64" t="s">
        <v>307</v>
      </c>
      <c r="C133" s="72" t="s">
        <v>308</v>
      </c>
      <c r="D133" s="62"/>
      <c r="E133" s="167" t="s">
        <v>442</v>
      </c>
      <c r="F133" s="167" t="s">
        <v>442</v>
      </c>
      <c r="G133" s="167" t="s">
        <v>442</v>
      </c>
      <c r="H133" s="167" t="s">
        <v>442</v>
      </c>
      <c r="I133" s="167" t="s">
        <v>442</v>
      </c>
      <c r="J133" s="167" t="s">
        <v>442</v>
      </c>
      <c r="K133" s="167" t="s">
        <v>442</v>
      </c>
      <c r="L133" s="167" t="s">
        <v>442</v>
      </c>
      <c r="M133" s="167" t="s">
        <v>442</v>
      </c>
      <c r="N133" s="167" t="s">
        <v>442</v>
      </c>
      <c r="O133" s="167" t="s">
        <v>442</v>
      </c>
      <c r="P133" s="167" t="s">
        <v>442</v>
      </c>
      <c r="Q133" s="167" t="s">
        <v>442</v>
      </c>
      <c r="R133" s="167" t="s">
        <v>442</v>
      </c>
      <c r="S133" s="167" t="s">
        <v>442</v>
      </c>
      <c r="T133" s="167" t="s">
        <v>442</v>
      </c>
      <c r="U133" s="167" t="s">
        <v>442</v>
      </c>
      <c r="V133" s="167" t="s">
        <v>442</v>
      </c>
      <c r="W133" s="167" t="s">
        <v>442</v>
      </c>
      <c r="X133" s="167" t="s">
        <v>442</v>
      </c>
      <c r="Y133" s="167" t="s">
        <v>442</v>
      </c>
      <c r="Z133" s="167" t="s">
        <v>442</v>
      </c>
      <c r="AA133" s="167" t="s">
        <v>442</v>
      </c>
      <c r="AB133" s="167" t="s">
        <v>442</v>
      </c>
      <c r="AC133" s="167" t="s">
        <v>442</v>
      </c>
      <c r="AD133" s="167" t="s">
        <v>442</v>
      </c>
      <c r="AE133" s="168"/>
      <c r="AF133" s="62" t="s">
        <v>442</v>
      </c>
      <c r="AG133" s="62" t="s">
        <v>442</v>
      </c>
      <c r="AH133" s="62" t="s">
        <v>442</v>
      </c>
      <c r="AI133" s="62" t="s">
        <v>442</v>
      </c>
      <c r="AJ133" s="62" t="s">
        <v>442</v>
      </c>
      <c r="AK133" s="62" t="s">
        <v>442</v>
      </c>
      <c r="AL133" s="40" t="s">
        <v>415</v>
      </c>
    </row>
    <row r="134" spans="1:38" ht="24.75" hidden="1" thickBot="1">
      <c r="A134" s="60" t="s">
        <v>288</v>
      </c>
      <c r="B134" s="64" t="s">
        <v>309</v>
      </c>
      <c r="C134" s="61" t="s">
        <v>310</v>
      </c>
      <c r="D134" s="62"/>
      <c r="E134" s="167" t="s">
        <v>442</v>
      </c>
      <c r="F134" s="167" t="s">
        <v>442</v>
      </c>
      <c r="G134" s="167" t="s">
        <v>442</v>
      </c>
      <c r="H134" s="167" t="s">
        <v>442</v>
      </c>
      <c r="I134" s="167" t="s">
        <v>442</v>
      </c>
      <c r="J134" s="167" t="s">
        <v>442</v>
      </c>
      <c r="K134" s="167" t="s">
        <v>442</v>
      </c>
      <c r="L134" s="167" t="s">
        <v>442</v>
      </c>
      <c r="M134" s="167" t="s">
        <v>442</v>
      </c>
      <c r="N134" s="167" t="s">
        <v>442</v>
      </c>
      <c r="O134" s="167" t="s">
        <v>442</v>
      </c>
      <c r="P134" s="167" t="s">
        <v>442</v>
      </c>
      <c r="Q134" s="167" t="s">
        <v>442</v>
      </c>
      <c r="R134" s="167" t="s">
        <v>442</v>
      </c>
      <c r="S134" s="167" t="s">
        <v>442</v>
      </c>
      <c r="T134" s="167" t="s">
        <v>442</v>
      </c>
      <c r="U134" s="167" t="s">
        <v>442</v>
      </c>
      <c r="V134" s="167" t="s">
        <v>442</v>
      </c>
      <c r="W134" s="167" t="s">
        <v>442</v>
      </c>
      <c r="X134" s="167" t="s">
        <v>442</v>
      </c>
      <c r="Y134" s="167" t="s">
        <v>442</v>
      </c>
      <c r="Z134" s="167" t="s">
        <v>442</v>
      </c>
      <c r="AA134" s="167" t="s">
        <v>442</v>
      </c>
      <c r="AB134" s="167" t="s">
        <v>442</v>
      </c>
      <c r="AC134" s="167" t="s">
        <v>442</v>
      </c>
      <c r="AD134" s="167" t="s">
        <v>442</v>
      </c>
      <c r="AE134" s="168"/>
      <c r="AF134" s="62" t="s">
        <v>442</v>
      </c>
      <c r="AG134" s="62" t="s">
        <v>442</v>
      </c>
      <c r="AH134" s="62" t="s">
        <v>442</v>
      </c>
      <c r="AI134" s="62" t="s">
        <v>442</v>
      </c>
      <c r="AJ134" s="62" t="s">
        <v>442</v>
      </c>
      <c r="AK134" s="62" t="s">
        <v>442</v>
      </c>
      <c r="AL134" s="40" t="s">
        <v>412</v>
      </c>
    </row>
    <row r="135" spans="1:38" ht="24.75" hidden="1" thickBot="1">
      <c r="A135" s="60" t="s">
        <v>288</v>
      </c>
      <c r="B135" s="60" t="s">
        <v>311</v>
      </c>
      <c r="C135" s="61" t="s">
        <v>312</v>
      </c>
      <c r="D135" s="62"/>
      <c r="E135" s="62">
        <v>4.1327916000000006E-2</v>
      </c>
      <c r="F135" s="62">
        <v>1.5985326000000001E-2</v>
      </c>
      <c r="G135" s="62">
        <v>1.4295820000000002E-3</v>
      </c>
      <c r="H135" s="62" t="s">
        <v>444</v>
      </c>
      <c r="I135" s="62">
        <v>5.445407800000001E-2</v>
      </c>
      <c r="J135" s="62">
        <v>5.8612862000000002E-2</v>
      </c>
      <c r="K135" s="62">
        <v>6.0302368000000002E-2</v>
      </c>
      <c r="L135" s="62">
        <v>2.2870712760000002E-2</v>
      </c>
      <c r="M135" s="62">
        <v>0.72557784599999997</v>
      </c>
      <c r="N135" s="62">
        <v>6.3681379999999998E-3</v>
      </c>
      <c r="O135" s="62">
        <v>1.29962E-3</v>
      </c>
      <c r="P135" s="62" t="s">
        <v>444</v>
      </c>
      <c r="Q135" s="62">
        <v>5.3284420000000001E-3</v>
      </c>
      <c r="R135" s="62">
        <v>1.2996200000000001E-4</v>
      </c>
      <c r="S135" s="62">
        <v>2.5992400000000001E-3</v>
      </c>
      <c r="T135" s="62" t="s">
        <v>444</v>
      </c>
      <c r="U135" s="62">
        <v>9.0973400000000015E-4</v>
      </c>
      <c r="V135" s="62">
        <v>0.22782338600000002</v>
      </c>
      <c r="W135" s="62">
        <v>0.12996199999999999</v>
      </c>
      <c r="X135" s="62">
        <v>3.0281146000000005E-2</v>
      </c>
      <c r="Y135" s="62">
        <v>6.0172406000000005E-2</v>
      </c>
      <c r="Z135" s="62">
        <v>7.3818415999999998E-2</v>
      </c>
      <c r="AA135" s="62" t="s">
        <v>444</v>
      </c>
      <c r="AB135" s="62">
        <v>0.16427196799999999</v>
      </c>
      <c r="AC135" s="62" t="s">
        <v>444</v>
      </c>
      <c r="AD135" s="157" t="s">
        <v>443</v>
      </c>
      <c r="AE135" s="158"/>
      <c r="AF135" s="159" t="s">
        <v>443</v>
      </c>
      <c r="AG135" s="159" t="s">
        <v>443</v>
      </c>
      <c r="AH135" s="159" t="s">
        <v>443</v>
      </c>
      <c r="AI135" s="159" t="s">
        <v>443</v>
      </c>
      <c r="AJ135" s="159" t="s">
        <v>443</v>
      </c>
      <c r="AK135" s="159" t="s">
        <v>443</v>
      </c>
      <c r="AL135" s="40" t="s">
        <v>412</v>
      </c>
    </row>
    <row r="136" spans="1:38" ht="13.5" hidden="1" thickBot="1">
      <c r="A136" s="60" t="s">
        <v>288</v>
      </c>
      <c r="B136" s="60" t="s">
        <v>313</v>
      </c>
      <c r="C136" s="61" t="s">
        <v>314</v>
      </c>
      <c r="D136" s="62"/>
      <c r="E136" s="169" t="s">
        <v>443</v>
      </c>
      <c r="F136" s="62">
        <v>5.8922298000000002E-4</v>
      </c>
      <c r="G136" s="62" t="s">
        <v>443</v>
      </c>
      <c r="H136" s="62" t="s">
        <v>444</v>
      </c>
      <c r="I136" s="62" t="s">
        <v>443</v>
      </c>
      <c r="J136" s="62" t="s">
        <v>443</v>
      </c>
      <c r="K136" s="62" t="s">
        <v>443</v>
      </c>
      <c r="L136" s="62" t="s">
        <v>443</v>
      </c>
      <c r="M136" s="62" t="s">
        <v>443</v>
      </c>
      <c r="N136" s="62" t="s">
        <v>443</v>
      </c>
      <c r="O136" s="62" t="s">
        <v>443</v>
      </c>
      <c r="P136" s="62" t="s">
        <v>443</v>
      </c>
      <c r="Q136" s="62" t="s">
        <v>443</v>
      </c>
      <c r="R136" s="62" t="s">
        <v>443</v>
      </c>
      <c r="S136" s="62" t="s">
        <v>443</v>
      </c>
      <c r="T136" s="62" t="s">
        <v>443</v>
      </c>
      <c r="U136" s="62" t="s">
        <v>443</v>
      </c>
      <c r="V136" s="62" t="s">
        <v>443</v>
      </c>
      <c r="W136" s="62" t="s">
        <v>443</v>
      </c>
      <c r="X136" s="62" t="s">
        <v>443</v>
      </c>
      <c r="Y136" s="62" t="s">
        <v>443</v>
      </c>
      <c r="Z136" s="62" t="s">
        <v>443</v>
      </c>
      <c r="AA136" s="62" t="s">
        <v>443</v>
      </c>
      <c r="AB136" s="62" t="s">
        <v>443</v>
      </c>
      <c r="AC136" s="62" t="s">
        <v>443</v>
      </c>
      <c r="AD136" s="62" t="s">
        <v>443</v>
      </c>
      <c r="AE136" s="158"/>
      <c r="AF136" s="159" t="s">
        <v>443</v>
      </c>
      <c r="AG136" s="62" t="s">
        <v>443</v>
      </c>
      <c r="AH136" s="62" t="s">
        <v>443</v>
      </c>
      <c r="AI136" s="62" t="s">
        <v>443</v>
      </c>
      <c r="AJ136" s="62" t="s">
        <v>443</v>
      </c>
      <c r="AK136" s="62">
        <v>39281.531999999999</v>
      </c>
      <c r="AL136" s="40" t="s">
        <v>416</v>
      </c>
    </row>
    <row r="137" spans="1:38" ht="13.5" hidden="1" thickBot="1">
      <c r="A137" s="60" t="s">
        <v>288</v>
      </c>
      <c r="B137" s="60" t="s">
        <v>315</v>
      </c>
      <c r="C137" s="61" t="s">
        <v>316</v>
      </c>
      <c r="D137" s="62"/>
      <c r="E137" s="62" t="s">
        <v>443</v>
      </c>
      <c r="F137" s="62">
        <v>1.023513E-4</v>
      </c>
      <c r="G137" s="62" t="s">
        <v>443</v>
      </c>
      <c r="H137" s="62" t="s">
        <v>444</v>
      </c>
      <c r="I137" s="62" t="s">
        <v>443</v>
      </c>
      <c r="J137" s="62" t="s">
        <v>443</v>
      </c>
      <c r="K137" s="62" t="s">
        <v>443</v>
      </c>
      <c r="L137" s="62" t="s">
        <v>443</v>
      </c>
      <c r="M137" s="62" t="s">
        <v>443</v>
      </c>
      <c r="N137" s="62" t="s">
        <v>443</v>
      </c>
      <c r="O137" s="62" t="s">
        <v>443</v>
      </c>
      <c r="P137" s="62" t="s">
        <v>443</v>
      </c>
      <c r="Q137" s="62" t="s">
        <v>443</v>
      </c>
      <c r="R137" s="62" t="s">
        <v>443</v>
      </c>
      <c r="S137" s="62" t="s">
        <v>443</v>
      </c>
      <c r="T137" s="62" t="s">
        <v>443</v>
      </c>
      <c r="U137" s="62" t="s">
        <v>443</v>
      </c>
      <c r="V137" s="62" t="s">
        <v>443</v>
      </c>
      <c r="W137" s="62" t="s">
        <v>443</v>
      </c>
      <c r="X137" s="62" t="s">
        <v>443</v>
      </c>
      <c r="Y137" s="62" t="s">
        <v>443</v>
      </c>
      <c r="Z137" s="62" t="s">
        <v>443</v>
      </c>
      <c r="AA137" s="62" t="s">
        <v>443</v>
      </c>
      <c r="AB137" s="62" t="s">
        <v>443</v>
      </c>
      <c r="AC137" s="62" t="s">
        <v>443</v>
      </c>
      <c r="AD137" s="157" t="s">
        <v>443</v>
      </c>
      <c r="AE137" s="158"/>
      <c r="AF137" s="159" t="s">
        <v>443</v>
      </c>
      <c r="AG137" s="62" t="s">
        <v>443</v>
      </c>
      <c r="AH137" s="62" t="s">
        <v>443</v>
      </c>
      <c r="AI137" s="62" t="s">
        <v>443</v>
      </c>
      <c r="AJ137" s="62" t="s">
        <v>443</v>
      </c>
      <c r="AK137" s="62">
        <v>6823.42</v>
      </c>
      <c r="AL137" s="40" t="s">
        <v>416</v>
      </c>
    </row>
    <row r="138" spans="1:38" ht="13.5" hidden="1" thickBot="1">
      <c r="A138" s="64" t="s">
        <v>288</v>
      </c>
      <c r="B138" s="64" t="s">
        <v>317</v>
      </c>
      <c r="C138" s="66" t="s">
        <v>318</v>
      </c>
      <c r="D138" s="63"/>
      <c r="E138" s="62" t="s">
        <v>443</v>
      </c>
      <c r="F138" s="62" t="s">
        <v>443</v>
      </c>
      <c r="G138" s="62" t="s">
        <v>443</v>
      </c>
      <c r="H138" s="62" t="s">
        <v>443</v>
      </c>
      <c r="I138" s="62" t="s">
        <v>443</v>
      </c>
      <c r="J138" s="62" t="s">
        <v>443</v>
      </c>
      <c r="K138" s="62" t="s">
        <v>443</v>
      </c>
      <c r="L138" s="62" t="s">
        <v>443</v>
      </c>
      <c r="M138" s="62" t="s">
        <v>443</v>
      </c>
      <c r="N138" s="62" t="s">
        <v>443</v>
      </c>
      <c r="O138" s="62" t="s">
        <v>443</v>
      </c>
      <c r="P138" s="62" t="s">
        <v>443</v>
      </c>
      <c r="Q138" s="62" t="s">
        <v>443</v>
      </c>
      <c r="R138" s="62" t="s">
        <v>443</v>
      </c>
      <c r="S138" s="62" t="s">
        <v>443</v>
      </c>
      <c r="T138" s="62" t="s">
        <v>443</v>
      </c>
      <c r="U138" s="62" t="s">
        <v>443</v>
      </c>
      <c r="V138" s="62" t="s">
        <v>443</v>
      </c>
      <c r="W138" s="62" t="s">
        <v>443</v>
      </c>
      <c r="X138" s="62" t="s">
        <v>443</v>
      </c>
      <c r="Y138" s="62" t="s">
        <v>443</v>
      </c>
      <c r="Z138" s="62" t="s">
        <v>443</v>
      </c>
      <c r="AA138" s="62" t="s">
        <v>443</v>
      </c>
      <c r="AB138" s="62" t="s">
        <v>443</v>
      </c>
      <c r="AC138" s="62" t="s">
        <v>443</v>
      </c>
      <c r="AD138" s="62" t="s">
        <v>443</v>
      </c>
      <c r="AE138" s="158"/>
      <c r="AF138" s="159" t="s">
        <v>443</v>
      </c>
      <c r="AG138" s="62" t="s">
        <v>443</v>
      </c>
      <c r="AH138" s="62" t="s">
        <v>443</v>
      </c>
      <c r="AI138" s="62" t="s">
        <v>443</v>
      </c>
      <c r="AJ138" s="62" t="s">
        <v>443</v>
      </c>
      <c r="AK138" s="62" t="s">
        <v>443</v>
      </c>
      <c r="AL138" s="40" t="s">
        <v>416</v>
      </c>
    </row>
    <row r="139" spans="1:38" ht="24.75" hidden="1" thickBot="1">
      <c r="A139" s="64" t="s">
        <v>288</v>
      </c>
      <c r="B139" s="64" t="s">
        <v>319</v>
      </c>
      <c r="C139" s="66" t="s">
        <v>377</v>
      </c>
      <c r="D139" s="63"/>
      <c r="E139" s="62" t="s">
        <v>443</v>
      </c>
      <c r="F139" s="62" t="s">
        <v>443</v>
      </c>
      <c r="G139" s="62" t="s">
        <v>443</v>
      </c>
      <c r="H139" s="62" t="s">
        <v>444</v>
      </c>
      <c r="I139" s="62" t="s">
        <v>444</v>
      </c>
      <c r="J139" s="62" t="s">
        <v>444</v>
      </c>
      <c r="K139" s="62" t="s">
        <v>444</v>
      </c>
      <c r="L139" s="62" t="s">
        <v>444</v>
      </c>
      <c r="M139" s="62" t="s">
        <v>443</v>
      </c>
      <c r="N139" s="62" t="s">
        <v>444</v>
      </c>
      <c r="O139" s="62" t="s">
        <v>444</v>
      </c>
      <c r="P139" s="62" t="s">
        <v>443</v>
      </c>
      <c r="Q139" s="62" t="s">
        <v>444</v>
      </c>
      <c r="R139" s="62" t="s">
        <v>444</v>
      </c>
      <c r="S139" s="62" t="s">
        <v>444</v>
      </c>
      <c r="T139" s="62" t="s">
        <v>443</v>
      </c>
      <c r="U139" s="62" t="s">
        <v>443</v>
      </c>
      <c r="V139" s="62" t="s">
        <v>443</v>
      </c>
      <c r="W139" s="62" t="s">
        <v>444</v>
      </c>
      <c r="X139" s="62" t="s">
        <v>443</v>
      </c>
      <c r="Y139" s="62" t="s">
        <v>443</v>
      </c>
      <c r="Z139" s="62" t="s">
        <v>443</v>
      </c>
      <c r="AA139" s="62" t="s">
        <v>443</v>
      </c>
      <c r="AB139" s="62" t="s">
        <v>443</v>
      </c>
      <c r="AC139" s="62" t="s">
        <v>443</v>
      </c>
      <c r="AD139" s="62" t="s">
        <v>443</v>
      </c>
      <c r="AE139" s="158"/>
      <c r="AF139" s="159" t="s">
        <v>443</v>
      </c>
      <c r="AG139" s="159" t="s">
        <v>443</v>
      </c>
      <c r="AH139" s="159" t="s">
        <v>443</v>
      </c>
      <c r="AI139" s="159" t="s">
        <v>443</v>
      </c>
      <c r="AJ139" s="159" t="s">
        <v>443</v>
      </c>
      <c r="AK139" s="159" t="s">
        <v>443</v>
      </c>
      <c r="AL139" s="40" t="s">
        <v>412</v>
      </c>
    </row>
    <row r="140" spans="1:38" ht="26.25" hidden="1" customHeight="1" thickBot="1">
      <c r="A140" s="60" t="s">
        <v>321</v>
      </c>
      <c r="B140" s="64" t="s">
        <v>322</v>
      </c>
      <c r="C140" s="61" t="s">
        <v>378</v>
      </c>
      <c r="D140" s="62"/>
      <c r="E140" s="62" t="s">
        <v>442</v>
      </c>
      <c r="F140" s="62" t="s">
        <v>442</v>
      </c>
      <c r="G140" s="62" t="s">
        <v>442</v>
      </c>
      <c r="H140" s="62" t="s">
        <v>442</v>
      </c>
      <c r="I140" s="62" t="s">
        <v>442</v>
      </c>
      <c r="J140" s="62" t="s">
        <v>442</v>
      </c>
      <c r="K140" s="62" t="s">
        <v>442</v>
      </c>
      <c r="L140" s="62" t="s">
        <v>442</v>
      </c>
      <c r="M140" s="62" t="s">
        <v>442</v>
      </c>
      <c r="N140" s="62" t="s">
        <v>442</v>
      </c>
      <c r="O140" s="62" t="s">
        <v>442</v>
      </c>
      <c r="P140" s="62" t="s">
        <v>442</v>
      </c>
      <c r="Q140" s="62" t="s">
        <v>442</v>
      </c>
      <c r="R140" s="62" t="s">
        <v>442</v>
      </c>
      <c r="S140" s="62" t="s">
        <v>442</v>
      </c>
      <c r="T140" s="62" t="s">
        <v>442</v>
      </c>
      <c r="U140" s="62" t="s">
        <v>442</v>
      </c>
      <c r="V140" s="62" t="s">
        <v>442</v>
      </c>
      <c r="W140" s="62" t="s">
        <v>442</v>
      </c>
      <c r="X140" s="62" t="s">
        <v>442</v>
      </c>
      <c r="Y140" s="62" t="s">
        <v>442</v>
      </c>
      <c r="Z140" s="62" t="s">
        <v>442</v>
      </c>
      <c r="AA140" s="62" t="s">
        <v>442</v>
      </c>
      <c r="AB140" s="62" t="s">
        <v>442</v>
      </c>
      <c r="AC140" s="62" t="s">
        <v>442</v>
      </c>
      <c r="AD140" s="62" t="s">
        <v>442</v>
      </c>
      <c r="AE140" s="52"/>
      <c r="AF140" s="62" t="s">
        <v>442</v>
      </c>
      <c r="AG140" s="62" t="s">
        <v>442</v>
      </c>
      <c r="AH140" s="62" t="s">
        <v>442</v>
      </c>
      <c r="AI140" s="62" t="s">
        <v>442</v>
      </c>
      <c r="AJ140" s="62" t="s">
        <v>442</v>
      </c>
      <c r="AK140" s="62" t="s">
        <v>442</v>
      </c>
      <c r="AL140" s="40" t="s">
        <v>412</v>
      </c>
    </row>
    <row r="141" spans="1:38" s="6" customFormat="1" ht="37.5" customHeight="1" thickBot="1">
      <c r="A141" s="79"/>
      <c r="B141" s="80" t="s">
        <v>323</v>
      </c>
      <c r="C141" s="81" t="s">
        <v>388</v>
      </c>
      <c r="D141" s="79" t="s">
        <v>142</v>
      </c>
      <c r="E141" s="16">
        <f t="shared" ref="E141:AD141" si="0">SUM(E14:E140)</f>
        <v>23.27289580457429</v>
      </c>
      <c r="F141" s="16">
        <f t="shared" si="0"/>
        <v>27.37926634996689</v>
      </c>
      <c r="G141" s="16">
        <f t="shared" si="0"/>
        <v>115.41973144347993</v>
      </c>
      <c r="H141" s="16">
        <f t="shared" si="0"/>
        <v>7.9705666692207648</v>
      </c>
      <c r="I141" s="16">
        <f t="shared" si="0"/>
        <v>8.937656671440271</v>
      </c>
      <c r="J141" s="16">
        <f t="shared" si="0"/>
        <v>13.877841174219071</v>
      </c>
      <c r="K141" s="16">
        <f t="shared" si="0"/>
        <v>17.872791110143403</v>
      </c>
      <c r="L141" s="16">
        <f t="shared" si="0"/>
        <v>1.0254941709209562</v>
      </c>
      <c r="M141" s="16">
        <f t="shared" si="0"/>
        <v>55.894201058499817</v>
      </c>
      <c r="N141" s="16">
        <f t="shared" si="0"/>
        <v>2.998576979541117</v>
      </c>
      <c r="O141" s="16">
        <f t="shared" si="0"/>
        <v>0.23667948216278317</v>
      </c>
      <c r="P141" s="16">
        <f t="shared" si="0"/>
        <v>0.25756504037796452</v>
      </c>
      <c r="Q141" s="16">
        <f t="shared" si="0"/>
        <v>0.60773413852857161</v>
      </c>
      <c r="R141" s="16">
        <f t="shared" si="0"/>
        <v>0.82254469765007177</v>
      </c>
      <c r="S141" s="16">
        <f t="shared" si="0"/>
        <v>2.7026623530893255</v>
      </c>
      <c r="T141" s="16">
        <f t="shared" si="0"/>
        <v>1.0342426075265307</v>
      </c>
      <c r="U141" s="16">
        <f t="shared" si="0"/>
        <v>1.735005917036949</v>
      </c>
      <c r="V141" s="16">
        <f t="shared" si="0"/>
        <v>8.2398901432833771</v>
      </c>
      <c r="W141" s="16">
        <f t="shared" si="0"/>
        <v>9.4881954490303215</v>
      </c>
      <c r="X141" s="16">
        <f t="shared" si="0"/>
        <v>1.3254326704612811</v>
      </c>
      <c r="Y141" s="16">
        <f t="shared" si="0"/>
        <v>1.5078389076287055</v>
      </c>
      <c r="Z141" s="16">
        <f t="shared" si="0"/>
        <v>0.59923903971351877</v>
      </c>
      <c r="AA141" s="16">
        <f t="shared" si="0"/>
        <v>0.70334856860620854</v>
      </c>
      <c r="AB141" s="16">
        <f t="shared" si="0"/>
        <v>4.2595075921587551</v>
      </c>
      <c r="AC141" s="16">
        <f t="shared" si="0"/>
        <v>4.4315829615085036</v>
      </c>
      <c r="AD141" s="16">
        <f t="shared" si="0"/>
        <v>238.13561728306905</v>
      </c>
      <c r="AE141" s="52"/>
      <c r="AF141" s="16"/>
      <c r="AG141" s="16"/>
      <c r="AH141" s="16"/>
      <c r="AI141" s="16"/>
      <c r="AJ141" s="16"/>
      <c r="AK141" s="16"/>
      <c r="AL141" s="41"/>
    </row>
    <row r="142" spans="1:38" ht="15" customHeight="1" thickBot="1">
      <c r="A142" s="82"/>
      <c r="B142" s="42"/>
      <c r="C142" s="83"/>
      <c r="D142" s="199" t="s">
        <v>455</v>
      </c>
      <c r="E142" s="198">
        <f>SUM(E14,E17,E18,E24,E48,E49,E50,E57,E72,E73,E131)/E141*100</f>
        <v>40.212739718550885</v>
      </c>
      <c r="F142" s="198">
        <f t="shared" ref="F142:G142" si="1">SUM(F14,F17,F18,F24,F48,F49,F50,F57,F72,F73,F131)/F141*100</f>
        <v>6.9101643735090468</v>
      </c>
      <c r="G142" s="198">
        <f t="shared" si="1"/>
        <v>99.525023921938498</v>
      </c>
      <c r="H142" s="202"/>
      <c r="I142" s="202"/>
      <c r="J142" s="198">
        <f>SUM(J14,J17,J18,J24,J48,J49,J50,J57,J72,J73,J131)/J141*100</f>
        <v>27.176922332289504</v>
      </c>
      <c r="K142" s="202"/>
      <c r="L142" s="202"/>
      <c r="M142" s="202"/>
      <c r="N142" s="198">
        <f t="shared" ref="N142:P142" si="2">SUM(N14,N17,N18,N24,N48,N49,N50,N57,N72,N73,N131)/N141*100</f>
        <v>67.770966251654158</v>
      </c>
      <c r="O142" s="198">
        <f t="shared" si="2"/>
        <v>53.337033180943635</v>
      </c>
      <c r="P142" s="198">
        <f t="shared" si="2"/>
        <v>88.045483415721677</v>
      </c>
      <c r="Q142" s="202"/>
      <c r="R142" s="202"/>
      <c r="S142" s="202"/>
      <c r="T142" s="202"/>
      <c r="U142" s="202"/>
      <c r="V142" s="202"/>
      <c r="W142" s="7"/>
      <c r="X142" s="7"/>
      <c r="Y142" s="7"/>
      <c r="Z142" s="7"/>
      <c r="AA142" s="7"/>
      <c r="AB142" s="7"/>
      <c r="AC142" s="7"/>
      <c r="AD142" s="7"/>
      <c r="AE142" s="53"/>
      <c r="AF142" s="8"/>
      <c r="AG142" s="8"/>
      <c r="AH142" s="8"/>
      <c r="AI142" s="8"/>
      <c r="AJ142" s="8"/>
      <c r="AK142" s="8"/>
      <c r="AL142" s="42"/>
    </row>
    <row r="143" spans="1:38" ht="15" customHeight="1" thickBot="1">
      <c r="A143" s="200"/>
      <c r="B143" s="42"/>
      <c r="C143" s="83"/>
      <c r="D143" s="199"/>
      <c r="E143" s="198">
        <f>SUM(E14,E17,E18,E24,E48,E49,E50,E57,E72,E73,E131)</f>
        <v>9.3586690148630076</v>
      </c>
      <c r="F143" s="198">
        <f t="shared" ref="F143:G143" si="3">SUM(F14,F17,F18,F24,F48,F49,F50,F57,F72,F73,F131)</f>
        <v>1.8919523090435628</v>
      </c>
      <c r="G143" s="198">
        <f t="shared" si="3"/>
        <v>114.87151532976058</v>
      </c>
      <c r="H143" s="202"/>
      <c r="I143" s="202"/>
      <c r="J143" s="198">
        <f>SUM(J14,J17,J18,J24,J48,J49,J50,J57,J72,J73,J131)</f>
        <v>3.7715701173160108</v>
      </c>
      <c r="K143" s="202"/>
      <c r="L143" s="202"/>
      <c r="M143" s="202"/>
      <c r="N143" s="198">
        <f t="shared" ref="N143:P143" si="4">SUM(N14,N17,N18,N24,N48,N49,N50,N57,N72,N73,N131)</f>
        <v>2.0321645928346812</v>
      </c>
      <c r="O143" s="198">
        <f t="shared" si="4"/>
        <v>0.12623781393364925</v>
      </c>
      <c r="P143" s="198">
        <f t="shared" si="4"/>
        <v>0.22677438491067761</v>
      </c>
      <c r="Q143" s="202"/>
      <c r="R143" s="202"/>
      <c r="S143" s="202"/>
      <c r="T143" s="202"/>
      <c r="U143" s="202"/>
      <c r="V143" s="202"/>
      <c r="W143" s="7"/>
      <c r="X143" s="7"/>
      <c r="Y143" s="7"/>
      <c r="Z143" s="7"/>
      <c r="AA143" s="7"/>
      <c r="AB143" s="7"/>
      <c r="AC143" s="7"/>
      <c r="AD143" s="7"/>
      <c r="AE143" s="201"/>
      <c r="AF143" s="8"/>
      <c r="AG143" s="8"/>
      <c r="AH143" s="8"/>
      <c r="AI143" s="8"/>
      <c r="AJ143" s="8"/>
      <c r="AK143" s="8"/>
      <c r="AL143" s="42"/>
    </row>
    <row r="144" spans="1:38" ht="26.25" hidden="1" customHeight="1" thickBot="1">
      <c r="A144" s="85"/>
      <c r="B144" s="43" t="s">
        <v>347</v>
      </c>
      <c r="C144" s="86" t="s">
        <v>354</v>
      </c>
      <c r="D144" s="87" t="s">
        <v>281</v>
      </c>
      <c r="E144" s="9" t="s">
        <v>444</v>
      </c>
      <c r="F144" s="9" t="s">
        <v>444</v>
      </c>
      <c r="G144" s="9" t="s">
        <v>444</v>
      </c>
      <c r="H144" s="9" t="s">
        <v>444</v>
      </c>
      <c r="I144" s="9" t="s">
        <v>444</v>
      </c>
      <c r="J144" s="9" t="s">
        <v>444</v>
      </c>
      <c r="K144" s="9" t="s">
        <v>444</v>
      </c>
      <c r="L144" s="9" t="s">
        <v>444</v>
      </c>
      <c r="M144" s="9" t="s">
        <v>444</v>
      </c>
      <c r="N144" s="9" t="s">
        <v>444</v>
      </c>
      <c r="O144" s="9" t="s">
        <v>444</v>
      </c>
      <c r="P144" s="9" t="s">
        <v>444</v>
      </c>
      <c r="Q144" s="9" t="s">
        <v>444</v>
      </c>
      <c r="R144" s="9" t="s">
        <v>444</v>
      </c>
      <c r="S144" s="9" t="s">
        <v>444</v>
      </c>
      <c r="T144" s="9" t="s">
        <v>444</v>
      </c>
      <c r="U144" s="9" t="s">
        <v>444</v>
      </c>
      <c r="V144" s="9" t="s">
        <v>444</v>
      </c>
      <c r="W144" s="9" t="s">
        <v>444</v>
      </c>
      <c r="X144" s="9" t="s">
        <v>444</v>
      </c>
      <c r="Y144" s="9" t="s">
        <v>444</v>
      </c>
      <c r="Z144" s="9" t="s">
        <v>444</v>
      </c>
      <c r="AA144" s="9" t="s">
        <v>444</v>
      </c>
      <c r="AB144" s="9" t="s">
        <v>444</v>
      </c>
      <c r="AC144" s="9" t="s">
        <v>444</v>
      </c>
      <c r="AD144" s="9" t="s">
        <v>444</v>
      </c>
      <c r="AE144" s="54"/>
      <c r="AF144" s="9" t="s">
        <v>444</v>
      </c>
      <c r="AG144" s="9" t="s">
        <v>444</v>
      </c>
      <c r="AH144" s="9" t="s">
        <v>444</v>
      </c>
      <c r="AI144" s="9" t="s">
        <v>444</v>
      </c>
      <c r="AJ144" s="9" t="s">
        <v>444</v>
      </c>
      <c r="AK144" s="9" t="s">
        <v>444</v>
      </c>
      <c r="AL144" s="43" t="s">
        <v>49</v>
      </c>
    </row>
    <row r="145" spans="1:38" ht="26.25" hidden="1" customHeight="1" thickBot="1">
      <c r="A145" s="85"/>
      <c r="B145" s="43" t="s">
        <v>348</v>
      </c>
      <c r="C145" s="86" t="s">
        <v>355</v>
      </c>
      <c r="D145" s="87" t="s">
        <v>281</v>
      </c>
      <c r="E145" s="9" t="s">
        <v>444</v>
      </c>
      <c r="F145" s="9" t="s">
        <v>444</v>
      </c>
      <c r="G145" s="9" t="s">
        <v>444</v>
      </c>
      <c r="H145" s="9" t="s">
        <v>444</v>
      </c>
      <c r="I145" s="9" t="s">
        <v>444</v>
      </c>
      <c r="J145" s="9" t="s">
        <v>444</v>
      </c>
      <c r="K145" s="9" t="s">
        <v>444</v>
      </c>
      <c r="L145" s="9" t="s">
        <v>444</v>
      </c>
      <c r="M145" s="9" t="s">
        <v>444</v>
      </c>
      <c r="N145" s="9" t="s">
        <v>444</v>
      </c>
      <c r="O145" s="9" t="s">
        <v>444</v>
      </c>
      <c r="P145" s="9" t="s">
        <v>444</v>
      </c>
      <c r="Q145" s="9" t="s">
        <v>444</v>
      </c>
      <c r="R145" s="9" t="s">
        <v>444</v>
      </c>
      <c r="S145" s="9" t="s">
        <v>444</v>
      </c>
      <c r="T145" s="9" t="s">
        <v>444</v>
      </c>
      <c r="U145" s="9" t="s">
        <v>444</v>
      </c>
      <c r="V145" s="9" t="s">
        <v>444</v>
      </c>
      <c r="W145" s="9" t="s">
        <v>444</v>
      </c>
      <c r="X145" s="9" t="s">
        <v>444</v>
      </c>
      <c r="Y145" s="9" t="s">
        <v>444</v>
      </c>
      <c r="Z145" s="9" t="s">
        <v>444</v>
      </c>
      <c r="AA145" s="9" t="s">
        <v>444</v>
      </c>
      <c r="AB145" s="9" t="s">
        <v>444</v>
      </c>
      <c r="AC145" s="9" t="s">
        <v>444</v>
      </c>
      <c r="AD145" s="9" t="s">
        <v>444</v>
      </c>
      <c r="AE145" s="54"/>
      <c r="AF145" s="9" t="s">
        <v>444</v>
      </c>
      <c r="AG145" s="9" t="s">
        <v>444</v>
      </c>
      <c r="AH145" s="9" t="s">
        <v>444</v>
      </c>
      <c r="AI145" s="9" t="s">
        <v>444</v>
      </c>
      <c r="AJ145" s="9" t="s">
        <v>444</v>
      </c>
      <c r="AK145" s="9" t="s">
        <v>444</v>
      </c>
      <c r="AL145" s="43" t="s">
        <v>49</v>
      </c>
    </row>
    <row r="146" spans="1:38" ht="26.25" hidden="1" customHeight="1" thickBot="1">
      <c r="A146" s="85"/>
      <c r="B146" s="43" t="s">
        <v>349</v>
      </c>
      <c r="C146" s="86" t="s">
        <v>356</v>
      </c>
      <c r="D146" s="87" t="s">
        <v>281</v>
      </c>
      <c r="E146" s="9" t="s">
        <v>444</v>
      </c>
      <c r="F146" s="9" t="s">
        <v>444</v>
      </c>
      <c r="G146" s="9" t="s">
        <v>444</v>
      </c>
      <c r="H146" s="9" t="s">
        <v>444</v>
      </c>
      <c r="I146" s="9" t="s">
        <v>444</v>
      </c>
      <c r="J146" s="9" t="s">
        <v>444</v>
      </c>
      <c r="K146" s="9" t="s">
        <v>444</v>
      </c>
      <c r="L146" s="9" t="s">
        <v>444</v>
      </c>
      <c r="M146" s="9" t="s">
        <v>444</v>
      </c>
      <c r="N146" s="9" t="s">
        <v>444</v>
      </c>
      <c r="O146" s="9" t="s">
        <v>444</v>
      </c>
      <c r="P146" s="9" t="s">
        <v>444</v>
      </c>
      <c r="Q146" s="9" t="s">
        <v>444</v>
      </c>
      <c r="R146" s="9" t="s">
        <v>444</v>
      </c>
      <c r="S146" s="9" t="s">
        <v>444</v>
      </c>
      <c r="T146" s="9" t="s">
        <v>444</v>
      </c>
      <c r="U146" s="9" t="s">
        <v>444</v>
      </c>
      <c r="V146" s="9" t="s">
        <v>444</v>
      </c>
      <c r="W146" s="9" t="s">
        <v>444</v>
      </c>
      <c r="X146" s="9" t="s">
        <v>444</v>
      </c>
      <c r="Y146" s="9" t="s">
        <v>444</v>
      </c>
      <c r="Z146" s="9" t="s">
        <v>444</v>
      </c>
      <c r="AA146" s="9" t="s">
        <v>444</v>
      </c>
      <c r="AB146" s="9" t="s">
        <v>444</v>
      </c>
      <c r="AC146" s="9" t="s">
        <v>444</v>
      </c>
      <c r="AD146" s="9" t="s">
        <v>444</v>
      </c>
      <c r="AE146" s="54"/>
      <c r="AF146" s="9" t="s">
        <v>444</v>
      </c>
      <c r="AG146" s="9" t="s">
        <v>444</v>
      </c>
      <c r="AH146" s="9" t="s">
        <v>444</v>
      </c>
      <c r="AI146" s="9" t="s">
        <v>444</v>
      </c>
      <c r="AJ146" s="9" t="s">
        <v>444</v>
      </c>
      <c r="AK146" s="9" t="s">
        <v>444</v>
      </c>
      <c r="AL146" s="43" t="s">
        <v>49</v>
      </c>
    </row>
    <row r="147" spans="1:38" ht="26.25" hidden="1" customHeight="1" thickBot="1">
      <c r="A147" s="85"/>
      <c r="B147" s="43" t="s">
        <v>350</v>
      </c>
      <c r="C147" s="86" t="s">
        <v>357</v>
      </c>
      <c r="D147" s="87" t="s">
        <v>281</v>
      </c>
      <c r="E147" s="9" t="s">
        <v>444</v>
      </c>
      <c r="F147" s="9" t="s">
        <v>444</v>
      </c>
      <c r="G147" s="9" t="s">
        <v>444</v>
      </c>
      <c r="H147" s="9" t="s">
        <v>444</v>
      </c>
      <c r="I147" s="9" t="s">
        <v>444</v>
      </c>
      <c r="J147" s="9" t="s">
        <v>444</v>
      </c>
      <c r="K147" s="9" t="s">
        <v>444</v>
      </c>
      <c r="L147" s="9" t="s">
        <v>444</v>
      </c>
      <c r="M147" s="9" t="s">
        <v>444</v>
      </c>
      <c r="N147" s="9" t="s">
        <v>444</v>
      </c>
      <c r="O147" s="9" t="s">
        <v>444</v>
      </c>
      <c r="P147" s="9" t="s">
        <v>444</v>
      </c>
      <c r="Q147" s="9" t="s">
        <v>444</v>
      </c>
      <c r="R147" s="9" t="s">
        <v>444</v>
      </c>
      <c r="S147" s="9" t="s">
        <v>444</v>
      </c>
      <c r="T147" s="9" t="s">
        <v>444</v>
      </c>
      <c r="U147" s="9" t="s">
        <v>444</v>
      </c>
      <c r="V147" s="9" t="s">
        <v>444</v>
      </c>
      <c r="W147" s="9" t="s">
        <v>444</v>
      </c>
      <c r="X147" s="9" t="s">
        <v>444</v>
      </c>
      <c r="Y147" s="9" t="s">
        <v>444</v>
      </c>
      <c r="Z147" s="9" t="s">
        <v>444</v>
      </c>
      <c r="AA147" s="9" t="s">
        <v>444</v>
      </c>
      <c r="AB147" s="9" t="s">
        <v>444</v>
      </c>
      <c r="AC147" s="9" t="s">
        <v>444</v>
      </c>
      <c r="AD147" s="9" t="s">
        <v>444</v>
      </c>
      <c r="AE147" s="54"/>
      <c r="AF147" s="9" t="s">
        <v>444</v>
      </c>
      <c r="AG147" s="9" t="s">
        <v>444</v>
      </c>
      <c r="AH147" s="9" t="s">
        <v>444</v>
      </c>
      <c r="AI147" s="9" t="s">
        <v>444</v>
      </c>
      <c r="AJ147" s="9" t="s">
        <v>444</v>
      </c>
      <c r="AK147" s="9" t="s">
        <v>444</v>
      </c>
      <c r="AL147" s="43" t="s">
        <v>49</v>
      </c>
    </row>
    <row r="148" spans="1:38" ht="26.25" hidden="1" customHeight="1" thickBot="1">
      <c r="A148" s="85"/>
      <c r="B148" s="43" t="s">
        <v>351</v>
      </c>
      <c r="C148" s="86" t="s">
        <v>358</v>
      </c>
      <c r="D148" s="87" t="s">
        <v>281</v>
      </c>
      <c r="E148" s="9" t="s">
        <v>444</v>
      </c>
      <c r="F148" s="9" t="s">
        <v>444</v>
      </c>
      <c r="G148" s="9" t="s">
        <v>444</v>
      </c>
      <c r="H148" s="9" t="s">
        <v>444</v>
      </c>
      <c r="I148" s="9" t="s">
        <v>444</v>
      </c>
      <c r="J148" s="9" t="s">
        <v>444</v>
      </c>
      <c r="K148" s="9" t="s">
        <v>444</v>
      </c>
      <c r="L148" s="9" t="s">
        <v>444</v>
      </c>
      <c r="M148" s="9" t="s">
        <v>444</v>
      </c>
      <c r="N148" s="9" t="s">
        <v>444</v>
      </c>
      <c r="O148" s="9" t="s">
        <v>444</v>
      </c>
      <c r="P148" s="9" t="s">
        <v>444</v>
      </c>
      <c r="Q148" s="9" t="s">
        <v>444</v>
      </c>
      <c r="R148" s="9" t="s">
        <v>444</v>
      </c>
      <c r="S148" s="9" t="s">
        <v>444</v>
      </c>
      <c r="T148" s="9" t="s">
        <v>444</v>
      </c>
      <c r="U148" s="9" t="s">
        <v>444</v>
      </c>
      <c r="V148" s="9" t="s">
        <v>444</v>
      </c>
      <c r="W148" s="9" t="s">
        <v>444</v>
      </c>
      <c r="X148" s="9" t="s">
        <v>444</v>
      </c>
      <c r="Y148" s="9" t="s">
        <v>444</v>
      </c>
      <c r="Z148" s="9" t="s">
        <v>444</v>
      </c>
      <c r="AA148" s="9" t="s">
        <v>444</v>
      </c>
      <c r="AB148" s="9" t="s">
        <v>444</v>
      </c>
      <c r="AC148" s="9" t="s">
        <v>444</v>
      </c>
      <c r="AD148" s="9" t="s">
        <v>444</v>
      </c>
      <c r="AE148" s="54"/>
      <c r="AF148" s="9" t="s">
        <v>444</v>
      </c>
      <c r="AG148" s="9" t="s">
        <v>444</v>
      </c>
      <c r="AH148" s="9" t="s">
        <v>444</v>
      </c>
      <c r="AI148" s="9" t="s">
        <v>444</v>
      </c>
      <c r="AJ148" s="9" t="s">
        <v>444</v>
      </c>
      <c r="AK148" s="9" t="s">
        <v>444</v>
      </c>
      <c r="AL148" s="43" t="s">
        <v>49</v>
      </c>
    </row>
    <row r="149" spans="1:38" ht="26.25" hidden="1" customHeight="1" thickBot="1">
      <c r="A149" s="85"/>
      <c r="B149" s="43" t="s">
        <v>352</v>
      </c>
      <c r="C149" s="86" t="s">
        <v>359</v>
      </c>
      <c r="D149" s="87" t="s">
        <v>281</v>
      </c>
      <c r="E149" s="9" t="s">
        <v>444</v>
      </c>
      <c r="F149" s="9" t="s">
        <v>444</v>
      </c>
      <c r="G149" s="9" t="s">
        <v>444</v>
      </c>
      <c r="H149" s="9" t="s">
        <v>444</v>
      </c>
      <c r="I149" s="9" t="s">
        <v>444</v>
      </c>
      <c r="J149" s="9" t="s">
        <v>444</v>
      </c>
      <c r="K149" s="9" t="s">
        <v>444</v>
      </c>
      <c r="L149" s="9" t="s">
        <v>444</v>
      </c>
      <c r="M149" s="9" t="s">
        <v>444</v>
      </c>
      <c r="N149" s="9" t="s">
        <v>444</v>
      </c>
      <c r="O149" s="9" t="s">
        <v>444</v>
      </c>
      <c r="P149" s="9" t="s">
        <v>444</v>
      </c>
      <c r="Q149" s="9" t="s">
        <v>444</v>
      </c>
      <c r="R149" s="9" t="s">
        <v>444</v>
      </c>
      <c r="S149" s="9" t="s">
        <v>444</v>
      </c>
      <c r="T149" s="9" t="s">
        <v>444</v>
      </c>
      <c r="U149" s="9" t="s">
        <v>444</v>
      </c>
      <c r="V149" s="9" t="s">
        <v>444</v>
      </c>
      <c r="W149" s="9" t="s">
        <v>444</v>
      </c>
      <c r="X149" s="9" t="s">
        <v>444</v>
      </c>
      <c r="Y149" s="9" t="s">
        <v>444</v>
      </c>
      <c r="Z149" s="9" t="s">
        <v>444</v>
      </c>
      <c r="AA149" s="9" t="s">
        <v>444</v>
      </c>
      <c r="AB149" s="9" t="s">
        <v>444</v>
      </c>
      <c r="AC149" s="9" t="s">
        <v>444</v>
      </c>
      <c r="AD149" s="9" t="s">
        <v>444</v>
      </c>
      <c r="AE149" s="54"/>
      <c r="AF149" s="9" t="s">
        <v>444</v>
      </c>
      <c r="AG149" s="9" t="s">
        <v>444</v>
      </c>
      <c r="AH149" s="9" t="s">
        <v>444</v>
      </c>
      <c r="AI149" s="9" t="s">
        <v>444</v>
      </c>
      <c r="AJ149" s="9" t="s">
        <v>444</v>
      </c>
      <c r="AK149" s="9" t="s">
        <v>444</v>
      </c>
      <c r="AL149" s="43" t="s">
        <v>413</v>
      </c>
    </row>
    <row r="150" spans="1:38" ht="26.25" hidden="1" customHeight="1" thickBot="1">
      <c r="A150" s="85" t="s">
        <v>430</v>
      </c>
      <c r="B150" s="43" t="s">
        <v>353</v>
      </c>
      <c r="C150" s="86" t="s">
        <v>360</v>
      </c>
      <c r="D150" s="87" t="s">
        <v>281</v>
      </c>
      <c r="E150" s="9" t="s">
        <v>444</v>
      </c>
      <c r="F150" s="9" t="s">
        <v>444</v>
      </c>
      <c r="G150" s="9" t="s">
        <v>444</v>
      </c>
      <c r="H150" s="9" t="s">
        <v>444</v>
      </c>
      <c r="I150" s="9" t="s">
        <v>444</v>
      </c>
      <c r="J150" s="9" t="s">
        <v>444</v>
      </c>
      <c r="K150" s="9" t="s">
        <v>444</v>
      </c>
      <c r="L150" s="9" t="s">
        <v>444</v>
      </c>
      <c r="M150" s="9" t="s">
        <v>444</v>
      </c>
      <c r="N150" s="9" t="s">
        <v>444</v>
      </c>
      <c r="O150" s="9" t="s">
        <v>444</v>
      </c>
      <c r="P150" s="9" t="s">
        <v>444</v>
      </c>
      <c r="Q150" s="9" t="s">
        <v>444</v>
      </c>
      <c r="R150" s="9" t="s">
        <v>444</v>
      </c>
      <c r="S150" s="9" t="s">
        <v>444</v>
      </c>
      <c r="T150" s="9" t="s">
        <v>444</v>
      </c>
      <c r="U150" s="9" t="s">
        <v>444</v>
      </c>
      <c r="V150" s="9" t="s">
        <v>444</v>
      </c>
      <c r="W150" s="9" t="s">
        <v>444</v>
      </c>
      <c r="X150" s="9" t="s">
        <v>444</v>
      </c>
      <c r="Y150" s="9" t="s">
        <v>444</v>
      </c>
      <c r="Z150" s="9" t="s">
        <v>444</v>
      </c>
      <c r="AA150" s="9" t="s">
        <v>444</v>
      </c>
      <c r="AB150" s="9" t="s">
        <v>444</v>
      </c>
      <c r="AC150" s="9" t="s">
        <v>444</v>
      </c>
      <c r="AD150" s="9" t="s">
        <v>444</v>
      </c>
      <c r="AE150" s="54"/>
      <c r="AF150" s="9" t="s">
        <v>444</v>
      </c>
      <c r="AG150" s="9" t="s">
        <v>444</v>
      </c>
      <c r="AH150" s="9" t="s">
        <v>444</v>
      </c>
      <c r="AI150" s="9" t="s">
        <v>444</v>
      </c>
      <c r="AJ150" s="9" t="s">
        <v>444</v>
      </c>
      <c r="AK150" s="9" t="s">
        <v>444</v>
      </c>
      <c r="AL150" s="43" t="s">
        <v>413</v>
      </c>
    </row>
    <row r="151" spans="1:38" ht="15" customHeight="1" thickBot="1">
      <c r="A151" s="93"/>
      <c r="B151" s="94"/>
      <c r="C151" s="94"/>
      <c r="D151" s="84"/>
      <c r="E151"/>
      <c r="F151"/>
      <c r="G151"/>
      <c r="H151"/>
      <c r="I151"/>
      <c r="J151"/>
      <c r="K151"/>
      <c r="L151"/>
      <c r="M151"/>
      <c r="N151"/>
      <c r="O151" s="84"/>
      <c r="P151" s="84"/>
      <c r="Q151" s="84"/>
      <c r="R151" s="84"/>
      <c r="S151" s="84"/>
      <c r="T151" s="84"/>
      <c r="U151" s="84"/>
      <c r="V151" s="84"/>
      <c r="W151" s="84"/>
      <c r="X151" s="84"/>
      <c r="Y151" s="84"/>
      <c r="Z151" s="84"/>
      <c r="AA151" s="84"/>
      <c r="AB151" s="84"/>
      <c r="AC151" s="84"/>
      <c r="AD151" s="84"/>
      <c r="AE151" s="57"/>
      <c r="AF151" s="84"/>
      <c r="AG151" s="84"/>
      <c r="AH151" s="84"/>
      <c r="AI151" s="84"/>
      <c r="AJ151" s="84"/>
      <c r="AK151" s="84"/>
      <c r="AL151" s="46"/>
    </row>
    <row r="152" spans="1:38" ht="26.25" customHeight="1" thickBot="1">
      <c r="A152" s="88"/>
      <c r="B152" s="44" t="s">
        <v>325</v>
      </c>
      <c r="C152" s="89" t="s">
        <v>369</v>
      </c>
      <c r="D152" s="88"/>
      <c r="E152" s="88" t="s">
        <v>444</v>
      </c>
      <c r="F152" s="88" t="s">
        <v>444</v>
      </c>
      <c r="G152" s="88" t="s">
        <v>444</v>
      </c>
      <c r="H152" s="88" t="s">
        <v>444</v>
      </c>
      <c r="I152" s="88" t="s">
        <v>444</v>
      </c>
      <c r="J152" s="88" t="s">
        <v>444</v>
      </c>
      <c r="K152" s="88" t="s">
        <v>444</v>
      </c>
      <c r="L152" s="88" t="s">
        <v>444</v>
      </c>
      <c r="M152" s="88" t="s">
        <v>444</v>
      </c>
      <c r="N152" s="88" t="s">
        <v>444</v>
      </c>
      <c r="O152" s="88" t="s">
        <v>444</v>
      </c>
      <c r="P152" s="88" t="s">
        <v>444</v>
      </c>
      <c r="Q152" s="88" t="s">
        <v>444</v>
      </c>
      <c r="R152" s="88" t="s">
        <v>444</v>
      </c>
      <c r="S152" s="88" t="s">
        <v>444</v>
      </c>
      <c r="T152" s="88" t="s">
        <v>444</v>
      </c>
      <c r="U152" s="88" t="s">
        <v>444</v>
      </c>
      <c r="V152" s="88" t="s">
        <v>444</v>
      </c>
      <c r="W152" s="88" t="s">
        <v>444</v>
      </c>
      <c r="X152" s="88" t="s">
        <v>444</v>
      </c>
      <c r="Y152" s="88" t="s">
        <v>444</v>
      </c>
      <c r="Z152" s="88" t="s">
        <v>444</v>
      </c>
      <c r="AA152" s="88" t="s">
        <v>444</v>
      </c>
      <c r="AB152" s="88" t="s">
        <v>444</v>
      </c>
      <c r="AC152" s="88" t="s">
        <v>444</v>
      </c>
      <c r="AD152" s="88" t="s">
        <v>444</v>
      </c>
      <c r="AE152" s="170"/>
      <c r="AF152" s="88" t="s">
        <v>444</v>
      </c>
      <c r="AG152" s="88" t="s">
        <v>444</v>
      </c>
      <c r="AH152" s="88" t="s">
        <v>444</v>
      </c>
      <c r="AI152" s="88" t="s">
        <v>444</v>
      </c>
      <c r="AJ152" s="88" t="s">
        <v>444</v>
      </c>
      <c r="AK152" s="88" t="s">
        <v>442</v>
      </c>
      <c r="AL152" s="44"/>
    </row>
    <row r="153" spans="1:38" ht="37.5" customHeight="1" thickBot="1">
      <c r="A153" s="90"/>
      <c r="B153" s="91" t="s">
        <v>367</v>
      </c>
      <c r="C153" s="92" t="s">
        <v>364</v>
      </c>
      <c r="D153" s="90" t="s">
        <v>297</v>
      </c>
      <c r="E153" s="11">
        <f t="shared" ref="E153:AD153" si="5">SUM(E$141, E$152, IF(AND(ISNUMBER(SEARCH($B$4,"AT|BE|CH|GB|IE|LT|LU|NL")),SUM(E$144:E$150)&gt;0),SUM(E$144:E$150)-SUM(E$27:E$33),0))</f>
        <v>23.27289580457429</v>
      </c>
      <c r="F153" s="11">
        <f t="shared" si="5"/>
        <v>27.37926634996689</v>
      </c>
      <c r="G153" s="11">
        <f t="shared" si="5"/>
        <v>115.41973144347993</v>
      </c>
      <c r="H153" s="11">
        <f t="shared" si="5"/>
        <v>7.9705666692207648</v>
      </c>
      <c r="I153" s="11">
        <f t="shared" si="5"/>
        <v>8.937656671440271</v>
      </c>
      <c r="J153" s="11">
        <f t="shared" si="5"/>
        <v>13.877841174219071</v>
      </c>
      <c r="K153" s="11">
        <f t="shared" si="5"/>
        <v>17.872791110143403</v>
      </c>
      <c r="L153" s="11">
        <f t="shared" si="5"/>
        <v>1.0254941709209562</v>
      </c>
      <c r="M153" s="11">
        <f t="shared" si="5"/>
        <v>55.894201058499817</v>
      </c>
      <c r="N153" s="11">
        <f t="shared" si="5"/>
        <v>2.998576979541117</v>
      </c>
      <c r="O153" s="11">
        <f t="shared" si="5"/>
        <v>0.23667948216278317</v>
      </c>
      <c r="P153" s="11">
        <f t="shared" si="5"/>
        <v>0.25756504037796452</v>
      </c>
      <c r="Q153" s="11">
        <f t="shared" si="5"/>
        <v>0.60773413852857161</v>
      </c>
      <c r="R153" s="11">
        <f t="shared" si="5"/>
        <v>0.82254469765007177</v>
      </c>
      <c r="S153" s="11">
        <f t="shared" si="5"/>
        <v>2.7026623530893255</v>
      </c>
      <c r="T153" s="11">
        <f t="shared" si="5"/>
        <v>1.0342426075265307</v>
      </c>
      <c r="U153" s="11">
        <f t="shared" si="5"/>
        <v>1.735005917036949</v>
      </c>
      <c r="V153" s="11">
        <f t="shared" si="5"/>
        <v>8.2398901432833771</v>
      </c>
      <c r="W153" s="11">
        <f t="shared" si="5"/>
        <v>9.4881954490303215</v>
      </c>
      <c r="X153" s="11">
        <f t="shared" si="5"/>
        <v>1.3254326704612811</v>
      </c>
      <c r="Y153" s="11">
        <f t="shared" si="5"/>
        <v>1.5078389076287055</v>
      </c>
      <c r="Z153" s="11">
        <f t="shared" si="5"/>
        <v>0.59923903971351877</v>
      </c>
      <c r="AA153" s="11">
        <f t="shared" si="5"/>
        <v>0.70334856860620854</v>
      </c>
      <c r="AB153" s="11">
        <f t="shared" si="5"/>
        <v>4.2595075921587551</v>
      </c>
      <c r="AC153" s="11">
        <f t="shared" si="5"/>
        <v>4.4315829615085036</v>
      </c>
      <c r="AD153" s="11">
        <f t="shared" si="5"/>
        <v>238.13561728306905</v>
      </c>
      <c r="AE153" s="54"/>
      <c r="AF153" s="11"/>
      <c r="AG153" s="11"/>
      <c r="AH153" s="11"/>
      <c r="AI153" s="11"/>
      <c r="AJ153" s="11"/>
      <c r="AK153" s="11"/>
      <c r="AL153" s="45"/>
    </row>
    <row r="154" spans="1:38" ht="26.25" customHeight="1" thickBot="1">
      <c r="A154" s="88"/>
      <c r="B154" s="44" t="s">
        <v>326</v>
      </c>
      <c r="C154" s="89" t="s">
        <v>370</v>
      </c>
      <c r="D154" s="88" t="s">
        <v>320</v>
      </c>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55"/>
      <c r="AF154" s="10"/>
      <c r="AG154" s="10"/>
      <c r="AH154" s="10"/>
      <c r="AI154" s="10"/>
      <c r="AJ154" s="10"/>
      <c r="AK154" s="10"/>
      <c r="AL154" s="44"/>
    </row>
    <row r="155" spans="1:38" ht="37.5" customHeight="1" thickBot="1">
      <c r="A155" s="90"/>
      <c r="B155" s="91" t="s">
        <v>368</v>
      </c>
      <c r="C155" s="92" t="s">
        <v>365</v>
      </c>
      <c r="D155" s="90" t="s">
        <v>324</v>
      </c>
      <c r="E155" s="11">
        <f>SUM(E$141, E$154, -1 * IF(OR($B$6=2005,$B$6&gt;=2020),SUM(E$99:E$122),0), IF(AND(ISNUMBER(SEARCH($B$4,"AT|BE|CH|GB|IE|LT|LU|NL")),SUM(E$144:E$150)&gt;0),SUM(E$144:E$150)-SUM(E$27:E$33),0))</f>
        <v>23.27289580457429</v>
      </c>
      <c r="F155" s="11">
        <f>SUM(F$141, F$154, -1 * IF(OR($B$6=2005,$B$6&gt;=2020),SUM(F$99:F$122),0), IF(AND(ISNUMBER(SEARCH($B$4,"AT|BE|CH|GB|IE|LT|LU|NL")),SUM(F$144:F$150)&gt;0),SUM(F$144:F$150)-SUM(F$27:F$33),0))</f>
        <v>27.37926634996689</v>
      </c>
      <c r="G155" s="11">
        <f t="shared" ref="G155:AD155" si="6">SUM(G$141, G$154, IF(AND(ISNUMBER(SEARCH($B$4,"AT|BE|CH|GB|IE|LT|LU|NL")),SUM(G$144:G$150)&gt;0),SUM(G$144:G$150)-SUM(G$27:G$33),0))</f>
        <v>115.41973144347993</v>
      </c>
      <c r="H155" s="11">
        <f t="shared" si="6"/>
        <v>7.9705666692207648</v>
      </c>
      <c r="I155" s="11">
        <f t="shared" si="6"/>
        <v>8.937656671440271</v>
      </c>
      <c r="J155" s="11">
        <f t="shared" si="6"/>
        <v>13.877841174219071</v>
      </c>
      <c r="K155" s="11">
        <f t="shared" si="6"/>
        <v>17.872791110143403</v>
      </c>
      <c r="L155" s="11">
        <f t="shared" si="6"/>
        <v>1.0254941709209562</v>
      </c>
      <c r="M155" s="11">
        <f t="shared" si="6"/>
        <v>55.894201058499817</v>
      </c>
      <c r="N155" s="11">
        <f t="shared" si="6"/>
        <v>2.998576979541117</v>
      </c>
      <c r="O155" s="11">
        <f t="shared" si="6"/>
        <v>0.23667948216278317</v>
      </c>
      <c r="P155" s="11">
        <f t="shared" si="6"/>
        <v>0.25756504037796452</v>
      </c>
      <c r="Q155" s="11">
        <f t="shared" si="6"/>
        <v>0.60773413852857161</v>
      </c>
      <c r="R155" s="11">
        <f t="shared" si="6"/>
        <v>0.82254469765007177</v>
      </c>
      <c r="S155" s="11">
        <f t="shared" si="6"/>
        <v>2.7026623530893255</v>
      </c>
      <c r="T155" s="11">
        <f t="shared" si="6"/>
        <v>1.0342426075265307</v>
      </c>
      <c r="U155" s="11">
        <f t="shared" si="6"/>
        <v>1.735005917036949</v>
      </c>
      <c r="V155" s="11">
        <f t="shared" si="6"/>
        <v>8.2398901432833771</v>
      </c>
      <c r="W155" s="11">
        <f t="shared" si="6"/>
        <v>9.4881954490303215</v>
      </c>
      <c r="X155" s="11">
        <f t="shared" si="6"/>
        <v>1.3254326704612811</v>
      </c>
      <c r="Y155" s="11">
        <f t="shared" si="6"/>
        <v>1.5078389076287055</v>
      </c>
      <c r="Z155" s="11">
        <f t="shared" si="6"/>
        <v>0.59923903971351877</v>
      </c>
      <c r="AA155" s="11">
        <f t="shared" si="6"/>
        <v>0.70334856860620854</v>
      </c>
      <c r="AB155" s="11">
        <f t="shared" si="6"/>
        <v>4.2595075921587551</v>
      </c>
      <c r="AC155" s="11">
        <f t="shared" si="6"/>
        <v>4.4315829615085036</v>
      </c>
      <c r="AD155" s="11">
        <f t="shared" si="6"/>
        <v>238.13561728306905</v>
      </c>
      <c r="AE155" s="56"/>
      <c r="AF155" s="11"/>
      <c r="AG155" s="11"/>
      <c r="AH155" s="11"/>
      <c r="AI155" s="11"/>
      <c r="AJ155" s="11"/>
      <c r="AK155" s="11"/>
      <c r="AL155" s="45"/>
    </row>
    <row r="156" spans="1:38" ht="15" customHeight="1" thickBot="1">
      <c r="A156" s="93"/>
      <c r="B156" s="94"/>
      <c r="C156" s="94"/>
      <c r="D156" s="84"/>
      <c r="E156"/>
      <c r="F156"/>
      <c r="G156"/>
      <c r="H156"/>
      <c r="I156"/>
      <c r="J156"/>
      <c r="K156"/>
      <c r="L156"/>
      <c r="M156"/>
      <c r="N156"/>
      <c r="O156" s="84"/>
      <c r="P156" s="84"/>
      <c r="Q156" s="84"/>
      <c r="R156" s="84"/>
      <c r="S156" s="84"/>
      <c r="T156" s="84"/>
      <c r="U156" s="84"/>
      <c r="V156" s="84"/>
      <c r="W156" s="84"/>
      <c r="X156" s="84"/>
      <c r="Y156" s="84"/>
      <c r="Z156" s="84"/>
      <c r="AA156" s="84"/>
      <c r="AB156" s="84"/>
      <c r="AC156" s="84"/>
      <c r="AD156" s="84"/>
      <c r="AE156" s="57"/>
      <c r="AF156" s="84"/>
      <c r="AG156" s="84"/>
      <c r="AH156" s="84"/>
      <c r="AI156" s="84"/>
      <c r="AJ156" s="84"/>
      <c r="AK156" s="84"/>
      <c r="AL156" s="46"/>
    </row>
    <row r="157" spans="1:38" ht="26.25" customHeight="1" thickBot="1">
      <c r="A157" s="95" t="s">
        <v>363</v>
      </c>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c r="AA157" s="96"/>
      <c r="AB157" s="96"/>
      <c r="AC157" s="96"/>
      <c r="AD157" s="96"/>
      <c r="AE157" s="58"/>
      <c r="AF157" s="96"/>
      <c r="AG157" s="96"/>
      <c r="AH157" s="96"/>
      <c r="AI157" s="96"/>
      <c r="AJ157" s="96"/>
      <c r="AK157" s="96"/>
      <c r="AL157" s="47"/>
    </row>
    <row r="158" spans="1:38" ht="26.25" customHeight="1" thickBot="1">
      <c r="A158" s="48" t="s">
        <v>327</v>
      </c>
      <c r="B158" s="48" t="s">
        <v>328</v>
      </c>
      <c r="C158" s="97" t="s">
        <v>329</v>
      </c>
      <c r="D158" s="98"/>
      <c r="E158" s="98">
        <v>0.105880211884</v>
      </c>
      <c r="F158" s="98">
        <v>0.50293100644900002</v>
      </c>
      <c r="G158" s="98">
        <v>2.6470052971E-2</v>
      </c>
      <c r="H158" s="98" t="s">
        <v>443</v>
      </c>
      <c r="I158" s="98" t="s">
        <v>443</v>
      </c>
      <c r="J158" s="98" t="s">
        <v>443</v>
      </c>
      <c r="K158" s="98" t="s">
        <v>443</v>
      </c>
      <c r="L158" s="98" t="s">
        <v>443</v>
      </c>
      <c r="M158" s="98">
        <v>31.764063565200001</v>
      </c>
      <c r="N158" s="98" t="s">
        <v>443</v>
      </c>
      <c r="O158" s="98" t="s">
        <v>443</v>
      </c>
      <c r="P158" s="98" t="s">
        <v>443</v>
      </c>
      <c r="Q158" s="98" t="s">
        <v>443</v>
      </c>
      <c r="R158" s="98" t="s">
        <v>443</v>
      </c>
      <c r="S158" s="98" t="s">
        <v>443</v>
      </c>
      <c r="T158" s="98" t="s">
        <v>443</v>
      </c>
      <c r="U158" s="98" t="s">
        <v>443</v>
      </c>
      <c r="V158" s="98" t="s">
        <v>443</v>
      </c>
      <c r="W158" s="98" t="s">
        <v>443</v>
      </c>
      <c r="X158" s="98" t="s">
        <v>443</v>
      </c>
      <c r="Y158" s="98" t="s">
        <v>443</v>
      </c>
      <c r="Z158" s="98" t="s">
        <v>443</v>
      </c>
      <c r="AA158" s="98" t="s">
        <v>443</v>
      </c>
      <c r="AB158" s="98" t="s">
        <v>443</v>
      </c>
      <c r="AC158" s="98" t="s">
        <v>443</v>
      </c>
      <c r="AD158" s="98" t="s">
        <v>443</v>
      </c>
      <c r="AE158" s="54"/>
      <c r="AF158" s="98" t="s">
        <v>444</v>
      </c>
      <c r="AG158" s="98" t="s">
        <v>442</v>
      </c>
      <c r="AH158" s="98" t="s">
        <v>442</v>
      </c>
      <c r="AI158" s="98" t="s">
        <v>444</v>
      </c>
      <c r="AJ158" s="98" t="s">
        <v>442</v>
      </c>
      <c r="AK158" s="98">
        <v>1141.38868410952</v>
      </c>
      <c r="AL158" s="48" t="s">
        <v>49</v>
      </c>
    </row>
    <row r="159" spans="1:38" ht="26.25" customHeight="1" thickBot="1">
      <c r="A159" s="48" t="s">
        <v>327</v>
      </c>
      <c r="B159" s="48" t="s">
        <v>330</v>
      </c>
      <c r="C159" s="97" t="s">
        <v>331</v>
      </c>
      <c r="D159" s="98"/>
      <c r="E159" s="98" t="s">
        <v>442</v>
      </c>
      <c r="F159" s="98" t="s">
        <v>442</v>
      </c>
      <c r="G159" s="98" t="s">
        <v>442</v>
      </c>
      <c r="H159" s="98" t="s">
        <v>442</v>
      </c>
      <c r="I159" s="98" t="s">
        <v>442</v>
      </c>
      <c r="J159" s="98" t="s">
        <v>442</v>
      </c>
      <c r="K159" s="98" t="s">
        <v>442</v>
      </c>
      <c r="L159" s="98" t="s">
        <v>442</v>
      </c>
      <c r="M159" s="98" t="s">
        <v>442</v>
      </c>
      <c r="N159" s="98" t="s">
        <v>442</v>
      </c>
      <c r="O159" s="98" t="s">
        <v>442</v>
      </c>
      <c r="P159" s="98" t="s">
        <v>442</v>
      </c>
      <c r="Q159" s="98" t="s">
        <v>442</v>
      </c>
      <c r="R159" s="98" t="s">
        <v>442</v>
      </c>
      <c r="S159" s="98" t="s">
        <v>442</v>
      </c>
      <c r="T159" s="98" t="s">
        <v>442</v>
      </c>
      <c r="U159" s="98" t="s">
        <v>442</v>
      </c>
      <c r="V159" s="98" t="s">
        <v>442</v>
      </c>
      <c r="W159" s="98" t="s">
        <v>442</v>
      </c>
      <c r="X159" s="98" t="s">
        <v>442</v>
      </c>
      <c r="Y159" s="98" t="s">
        <v>442</v>
      </c>
      <c r="Z159" s="98" t="s">
        <v>442</v>
      </c>
      <c r="AA159" s="98" t="s">
        <v>442</v>
      </c>
      <c r="AB159" s="98" t="s">
        <v>442</v>
      </c>
      <c r="AC159" s="98" t="s">
        <v>442</v>
      </c>
      <c r="AD159" s="98" t="s">
        <v>442</v>
      </c>
      <c r="AE159" s="54"/>
      <c r="AF159" s="98" t="s">
        <v>444</v>
      </c>
      <c r="AG159" s="98" t="s">
        <v>442</v>
      </c>
      <c r="AH159" s="98" t="s">
        <v>442</v>
      </c>
      <c r="AI159" s="98" t="s">
        <v>444</v>
      </c>
      <c r="AJ159" s="98" t="s">
        <v>442</v>
      </c>
      <c r="AK159" s="98" t="s">
        <v>442</v>
      </c>
      <c r="AL159" s="48" t="s">
        <v>49</v>
      </c>
    </row>
    <row r="160" spans="1:38" ht="26.25" customHeight="1" thickBot="1">
      <c r="A160" s="48" t="s">
        <v>332</v>
      </c>
      <c r="B160" s="48" t="s">
        <v>333</v>
      </c>
      <c r="C160" s="97" t="s">
        <v>411</v>
      </c>
      <c r="D160" s="98"/>
      <c r="E160" s="98" t="s">
        <v>442</v>
      </c>
      <c r="F160" s="98" t="s">
        <v>442</v>
      </c>
      <c r="G160" s="98" t="s">
        <v>442</v>
      </c>
      <c r="H160" s="98" t="s">
        <v>442</v>
      </c>
      <c r="I160" s="98" t="s">
        <v>442</v>
      </c>
      <c r="J160" s="98" t="s">
        <v>442</v>
      </c>
      <c r="K160" s="98" t="s">
        <v>442</v>
      </c>
      <c r="L160" s="98" t="s">
        <v>442</v>
      </c>
      <c r="M160" s="98" t="s">
        <v>442</v>
      </c>
      <c r="N160" s="98" t="s">
        <v>442</v>
      </c>
      <c r="O160" s="98" t="s">
        <v>442</v>
      </c>
      <c r="P160" s="98" t="s">
        <v>442</v>
      </c>
      <c r="Q160" s="98" t="s">
        <v>442</v>
      </c>
      <c r="R160" s="98" t="s">
        <v>442</v>
      </c>
      <c r="S160" s="98" t="s">
        <v>442</v>
      </c>
      <c r="T160" s="98" t="s">
        <v>442</v>
      </c>
      <c r="U160" s="98" t="s">
        <v>442</v>
      </c>
      <c r="V160" s="98" t="s">
        <v>442</v>
      </c>
      <c r="W160" s="98" t="s">
        <v>442</v>
      </c>
      <c r="X160" s="98" t="s">
        <v>442</v>
      </c>
      <c r="Y160" s="98" t="s">
        <v>442</v>
      </c>
      <c r="Z160" s="98" t="s">
        <v>442</v>
      </c>
      <c r="AA160" s="98" t="s">
        <v>442</v>
      </c>
      <c r="AB160" s="98" t="s">
        <v>442</v>
      </c>
      <c r="AC160" s="98" t="s">
        <v>442</v>
      </c>
      <c r="AD160" s="98" t="s">
        <v>442</v>
      </c>
      <c r="AE160" s="54"/>
      <c r="AF160" s="98" t="s">
        <v>442</v>
      </c>
      <c r="AG160" s="98" t="s">
        <v>442</v>
      </c>
      <c r="AH160" s="98" t="s">
        <v>442</v>
      </c>
      <c r="AI160" s="98" t="s">
        <v>442</v>
      </c>
      <c r="AJ160" s="98" t="s">
        <v>442</v>
      </c>
      <c r="AK160" s="98" t="s">
        <v>442</v>
      </c>
      <c r="AL160" s="48" t="s">
        <v>49</v>
      </c>
    </row>
    <row r="161" spans="1:38" ht="26.25" customHeight="1" thickBot="1">
      <c r="A161" s="48" t="s">
        <v>334</v>
      </c>
      <c r="B161" s="48" t="s">
        <v>335</v>
      </c>
      <c r="C161" s="97" t="s">
        <v>336</v>
      </c>
      <c r="D161" s="98"/>
      <c r="E161" s="98" t="s">
        <v>444</v>
      </c>
      <c r="F161" s="98" t="s">
        <v>444</v>
      </c>
      <c r="G161" s="98" t="s">
        <v>444</v>
      </c>
      <c r="H161" s="98" t="s">
        <v>444</v>
      </c>
      <c r="I161" s="98" t="s">
        <v>444</v>
      </c>
      <c r="J161" s="98" t="s">
        <v>444</v>
      </c>
      <c r="K161" s="98" t="s">
        <v>444</v>
      </c>
      <c r="L161" s="98" t="s">
        <v>444</v>
      </c>
      <c r="M161" s="98" t="s">
        <v>444</v>
      </c>
      <c r="N161" s="98" t="s">
        <v>444</v>
      </c>
      <c r="O161" s="98" t="s">
        <v>444</v>
      </c>
      <c r="P161" s="98" t="s">
        <v>444</v>
      </c>
      <c r="Q161" s="98" t="s">
        <v>444</v>
      </c>
      <c r="R161" s="98" t="s">
        <v>444</v>
      </c>
      <c r="S161" s="98" t="s">
        <v>444</v>
      </c>
      <c r="T161" s="98" t="s">
        <v>444</v>
      </c>
      <c r="U161" s="98" t="s">
        <v>444</v>
      </c>
      <c r="V161" s="98" t="s">
        <v>444</v>
      </c>
      <c r="W161" s="98" t="s">
        <v>444</v>
      </c>
      <c r="X161" s="98" t="s">
        <v>444</v>
      </c>
      <c r="Y161" s="98" t="s">
        <v>444</v>
      </c>
      <c r="Z161" s="98" t="s">
        <v>444</v>
      </c>
      <c r="AA161" s="98" t="s">
        <v>444</v>
      </c>
      <c r="AB161" s="98" t="s">
        <v>442</v>
      </c>
      <c r="AC161" s="98" t="s">
        <v>442</v>
      </c>
      <c r="AD161" s="98" t="s">
        <v>442</v>
      </c>
      <c r="AE161" s="54"/>
      <c r="AF161" s="98" t="s">
        <v>442</v>
      </c>
      <c r="AG161" s="98" t="s">
        <v>442</v>
      </c>
      <c r="AH161" s="98" t="s">
        <v>442</v>
      </c>
      <c r="AI161" s="98" t="s">
        <v>442</v>
      </c>
      <c r="AJ161" s="98" t="s">
        <v>442</v>
      </c>
      <c r="AK161" s="98" t="s">
        <v>442</v>
      </c>
      <c r="AL161" s="48" t="s">
        <v>49</v>
      </c>
    </row>
    <row r="162" spans="1:38" ht="26.25" customHeight="1" thickBot="1">
      <c r="A162" s="49" t="s">
        <v>334</v>
      </c>
      <c r="B162" s="49" t="s">
        <v>337</v>
      </c>
      <c r="C162" s="99" t="s">
        <v>338</v>
      </c>
      <c r="D162" s="100"/>
      <c r="E162" s="98" t="s">
        <v>444</v>
      </c>
      <c r="F162" s="98" t="s">
        <v>444</v>
      </c>
      <c r="G162" s="98" t="s">
        <v>444</v>
      </c>
      <c r="H162" s="98" t="s">
        <v>444</v>
      </c>
      <c r="I162" s="98" t="s">
        <v>444</v>
      </c>
      <c r="J162" s="98" t="s">
        <v>444</v>
      </c>
      <c r="K162" s="98" t="s">
        <v>444</v>
      </c>
      <c r="L162" s="98" t="s">
        <v>444</v>
      </c>
      <c r="M162" s="98" t="s">
        <v>444</v>
      </c>
      <c r="N162" s="98" t="s">
        <v>444</v>
      </c>
      <c r="O162" s="98" t="s">
        <v>444</v>
      </c>
      <c r="P162" s="98" t="s">
        <v>444</v>
      </c>
      <c r="Q162" s="98" t="s">
        <v>444</v>
      </c>
      <c r="R162" s="98" t="s">
        <v>444</v>
      </c>
      <c r="S162" s="98" t="s">
        <v>444</v>
      </c>
      <c r="T162" s="98" t="s">
        <v>444</v>
      </c>
      <c r="U162" s="98" t="s">
        <v>444</v>
      </c>
      <c r="V162" s="98" t="s">
        <v>444</v>
      </c>
      <c r="W162" s="98" t="s">
        <v>444</v>
      </c>
      <c r="X162" s="98" t="s">
        <v>444</v>
      </c>
      <c r="Y162" s="98" t="s">
        <v>444</v>
      </c>
      <c r="Z162" s="98" t="s">
        <v>444</v>
      </c>
      <c r="AA162" s="98" t="s">
        <v>444</v>
      </c>
      <c r="AB162" s="98" t="s">
        <v>442</v>
      </c>
      <c r="AC162" s="98" t="s">
        <v>442</v>
      </c>
      <c r="AD162" s="98" t="s">
        <v>442</v>
      </c>
      <c r="AE162" s="54"/>
      <c r="AF162" s="98" t="s">
        <v>442</v>
      </c>
      <c r="AG162" s="98" t="s">
        <v>442</v>
      </c>
      <c r="AH162" s="98" t="s">
        <v>442</v>
      </c>
      <c r="AI162" s="98" t="s">
        <v>442</v>
      </c>
      <c r="AJ162" s="98" t="s">
        <v>442</v>
      </c>
      <c r="AK162" s="98" t="s">
        <v>442</v>
      </c>
      <c r="AL162" s="49" t="s">
        <v>412</v>
      </c>
    </row>
    <row r="163" spans="1:38" ht="26.25" customHeight="1" thickBot="1">
      <c r="A163" s="50" t="s">
        <v>339</v>
      </c>
      <c r="B163" s="50" t="s">
        <v>340</v>
      </c>
      <c r="C163" s="101" t="s">
        <v>341</v>
      </c>
      <c r="D163" s="102"/>
      <c r="E163" s="102" t="s">
        <v>442</v>
      </c>
      <c r="F163" s="102" t="s">
        <v>442</v>
      </c>
      <c r="G163" s="102" t="s">
        <v>442</v>
      </c>
      <c r="H163" s="102" t="s">
        <v>442</v>
      </c>
      <c r="I163" s="102" t="s">
        <v>442</v>
      </c>
      <c r="J163" s="102" t="s">
        <v>442</v>
      </c>
      <c r="K163" s="102" t="s">
        <v>442</v>
      </c>
      <c r="L163" s="102" t="s">
        <v>442</v>
      </c>
      <c r="M163" s="102" t="s">
        <v>442</v>
      </c>
      <c r="N163" s="102" t="s">
        <v>442</v>
      </c>
      <c r="O163" s="102" t="s">
        <v>442</v>
      </c>
      <c r="P163" s="102" t="s">
        <v>442</v>
      </c>
      <c r="Q163" s="102" t="s">
        <v>442</v>
      </c>
      <c r="R163" s="102" t="s">
        <v>442</v>
      </c>
      <c r="S163" s="102" t="s">
        <v>442</v>
      </c>
      <c r="T163" s="102" t="s">
        <v>442</v>
      </c>
      <c r="U163" s="102" t="s">
        <v>442</v>
      </c>
      <c r="V163" s="102" t="s">
        <v>442</v>
      </c>
      <c r="W163" s="102" t="s">
        <v>442</v>
      </c>
      <c r="X163" s="102" t="s">
        <v>442</v>
      </c>
      <c r="Y163" s="102" t="s">
        <v>442</v>
      </c>
      <c r="Z163" s="102" t="s">
        <v>442</v>
      </c>
      <c r="AA163" s="102" t="s">
        <v>442</v>
      </c>
      <c r="AB163" s="102" t="s">
        <v>442</v>
      </c>
      <c r="AC163" s="102" t="s">
        <v>442</v>
      </c>
      <c r="AD163" s="102" t="s">
        <v>442</v>
      </c>
      <c r="AE163" s="54"/>
      <c r="AF163" s="102" t="s">
        <v>442</v>
      </c>
      <c r="AG163" s="102" t="s">
        <v>442</v>
      </c>
      <c r="AH163" s="102" t="s">
        <v>442</v>
      </c>
      <c r="AI163" s="102" t="s">
        <v>442</v>
      </c>
      <c r="AJ163" s="102" t="s">
        <v>442</v>
      </c>
      <c r="AK163" s="102" t="s">
        <v>442</v>
      </c>
      <c r="AL163" s="50" t="s">
        <v>412</v>
      </c>
    </row>
    <row r="164" spans="1:38" ht="26.25" customHeight="1" thickBot="1">
      <c r="A164" s="50" t="s">
        <v>339</v>
      </c>
      <c r="B164" s="50" t="s">
        <v>342</v>
      </c>
      <c r="C164" s="101" t="s">
        <v>343</v>
      </c>
      <c r="D164" s="102"/>
      <c r="E164" s="102">
        <v>1.567545</v>
      </c>
      <c r="F164" s="102">
        <v>4.7026349999999999</v>
      </c>
      <c r="G164" s="102">
        <v>0.31350899999999998</v>
      </c>
      <c r="H164" s="102">
        <v>0.31350899999999998</v>
      </c>
      <c r="I164" s="102">
        <v>0.66485172599999998</v>
      </c>
      <c r="J164" s="102">
        <v>0.81259655399999997</v>
      </c>
      <c r="K164" s="102">
        <v>1.255831038</v>
      </c>
      <c r="L164" s="102">
        <v>5.9836655339999996E-2</v>
      </c>
      <c r="M164" s="102">
        <v>47.026350000000001</v>
      </c>
      <c r="N164" s="102" t="s">
        <v>443</v>
      </c>
      <c r="O164" s="102" t="s">
        <v>443</v>
      </c>
      <c r="P164" s="102" t="s">
        <v>443</v>
      </c>
      <c r="Q164" s="102" t="s">
        <v>443</v>
      </c>
      <c r="R164" s="102" t="s">
        <v>443</v>
      </c>
      <c r="S164" s="102" t="s">
        <v>443</v>
      </c>
      <c r="T164" s="102" t="s">
        <v>443</v>
      </c>
      <c r="U164" s="102" t="s">
        <v>443</v>
      </c>
      <c r="V164" s="102" t="s">
        <v>443</v>
      </c>
      <c r="W164" s="102" t="s">
        <v>443</v>
      </c>
      <c r="X164" s="102" t="s">
        <v>443</v>
      </c>
      <c r="Y164" s="102" t="s">
        <v>443</v>
      </c>
      <c r="Z164" s="102" t="s">
        <v>443</v>
      </c>
      <c r="AA164" s="102" t="s">
        <v>443</v>
      </c>
      <c r="AB164" s="102" t="s">
        <v>443</v>
      </c>
      <c r="AC164" s="102" t="s">
        <v>443</v>
      </c>
      <c r="AD164" s="102" t="s">
        <v>443</v>
      </c>
      <c r="AE164" s="54"/>
      <c r="AF164" s="102" t="s">
        <v>442</v>
      </c>
      <c r="AG164" s="102" t="s">
        <v>442</v>
      </c>
      <c r="AH164" s="102" t="s">
        <v>442</v>
      </c>
      <c r="AI164" s="102" t="s">
        <v>442</v>
      </c>
      <c r="AJ164" s="102" t="s">
        <v>442</v>
      </c>
      <c r="AK164" s="102">
        <v>15675.45</v>
      </c>
      <c r="AL164" s="50" t="s">
        <v>344</v>
      </c>
    </row>
    <row r="165" spans="1:38" ht="26.25" customHeight="1" thickBot="1">
      <c r="A165" s="50" t="s">
        <v>339</v>
      </c>
      <c r="B165" s="50" t="s">
        <v>345</v>
      </c>
      <c r="C165" s="101" t="s">
        <v>346</v>
      </c>
      <c r="D165" s="102"/>
      <c r="E165" s="102" t="s">
        <v>444</v>
      </c>
      <c r="F165" s="102" t="s">
        <v>444</v>
      </c>
      <c r="G165" s="102" t="s">
        <v>444</v>
      </c>
      <c r="H165" s="102" t="s">
        <v>444</v>
      </c>
      <c r="I165" s="102" t="s">
        <v>444</v>
      </c>
      <c r="J165" s="102" t="s">
        <v>444</v>
      </c>
      <c r="K165" s="102" t="s">
        <v>444</v>
      </c>
      <c r="L165" s="102" t="s">
        <v>444</v>
      </c>
      <c r="M165" s="102" t="s">
        <v>444</v>
      </c>
      <c r="N165" s="102" t="s">
        <v>444</v>
      </c>
      <c r="O165" s="102" t="s">
        <v>444</v>
      </c>
      <c r="P165" s="102" t="s">
        <v>444</v>
      </c>
      <c r="Q165" s="102" t="s">
        <v>444</v>
      </c>
      <c r="R165" s="102" t="s">
        <v>444</v>
      </c>
      <c r="S165" s="102" t="s">
        <v>444</v>
      </c>
      <c r="T165" s="102" t="s">
        <v>444</v>
      </c>
      <c r="U165" s="102" t="s">
        <v>444</v>
      </c>
      <c r="V165" s="102" t="s">
        <v>444</v>
      </c>
      <c r="W165" s="102" t="s">
        <v>444</v>
      </c>
      <c r="X165" s="102" t="s">
        <v>444</v>
      </c>
      <c r="Y165" s="102" t="s">
        <v>444</v>
      </c>
      <c r="Z165" s="102" t="s">
        <v>444</v>
      </c>
      <c r="AA165" s="102" t="s">
        <v>444</v>
      </c>
      <c r="AB165" s="102" t="s">
        <v>444</v>
      </c>
      <c r="AC165" s="102" t="s">
        <v>444</v>
      </c>
      <c r="AD165" s="102" t="s">
        <v>444</v>
      </c>
      <c r="AE165" s="56"/>
      <c r="AF165" s="102" t="s">
        <v>442</v>
      </c>
      <c r="AG165" s="102" t="s">
        <v>442</v>
      </c>
      <c r="AH165" s="102" t="s">
        <v>442</v>
      </c>
      <c r="AI165" s="102" t="s">
        <v>442</v>
      </c>
      <c r="AJ165" s="102" t="s">
        <v>442</v>
      </c>
      <c r="AK165" s="102" t="s">
        <v>444</v>
      </c>
      <c r="AL165" s="50" t="s">
        <v>412</v>
      </c>
    </row>
    <row r="166" spans="1:38" ht="15" customHeight="1">
      <c r="D166" s="12"/>
      <c r="E166" s="12"/>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4"/>
      <c r="AG166" s="14"/>
      <c r="AH166" s="14"/>
      <c r="AI166" s="14"/>
      <c r="AJ166" s="14"/>
      <c r="AK166" s="14"/>
      <c r="AL166" s="18"/>
    </row>
    <row r="167" spans="1:38" s="113" customFormat="1" ht="52.5" customHeight="1">
      <c r="A167" s="270" t="s">
        <v>371</v>
      </c>
      <c r="B167" s="270"/>
      <c r="C167" s="270"/>
      <c r="D167" s="270"/>
      <c r="E167" s="270"/>
      <c r="F167" s="270"/>
      <c r="G167" s="270"/>
      <c r="H167" s="111"/>
      <c r="I167" s="112"/>
      <c r="J167" s="112"/>
      <c r="K167" s="112"/>
      <c r="L167" s="112"/>
      <c r="M167" s="112"/>
      <c r="N167" s="112"/>
      <c r="O167" s="112"/>
      <c r="P167" s="112"/>
      <c r="Q167" s="112"/>
      <c r="R167" s="112"/>
      <c r="S167" s="112"/>
      <c r="T167" s="112"/>
      <c r="U167" s="112"/>
      <c r="AC167" s="114"/>
      <c r="AD167" s="114"/>
      <c r="AG167" s="115"/>
      <c r="AH167" s="115"/>
      <c r="AI167" s="115"/>
      <c r="AJ167" s="115"/>
      <c r="AK167" s="115"/>
      <c r="AL167" s="115"/>
    </row>
    <row r="168" spans="1:38" s="116" customFormat="1" ht="63.75" customHeight="1">
      <c r="A168" s="270" t="s">
        <v>375</v>
      </c>
      <c r="B168" s="270"/>
      <c r="C168" s="270"/>
      <c r="D168" s="270"/>
      <c r="E168" s="270"/>
      <c r="F168" s="270"/>
      <c r="G168" s="270"/>
      <c r="H168" s="111"/>
      <c r="I168" s="112"/>
      <c r="J168"/>
      <c r="K168"/>
      <c r="L168"/>
      <c r="M168" s="112"/>
      <c r="N168" s="112"/>
      <c r="O168" s="112"/>
      <c r="P168" s="112"/>
      <c r="Q168" s="112"/>
      <c r="R168" s="112"/>
      <c r="S168" s="112"/>
      <c r="T168" s="112"/>
      <c r="U168" s="112"/>
    </row>
    <row r="169" spans="1:38" s="116" customFormat="1" ht="26.25" customHeight="1">
      <c r="A169" s="270" t="s">
        <v>372</v>
      </c>
      <c r="B169" s="270"/>
      <c r="C169" s="270"/>
      <c r="D169" s="270"/>
      <c r="E169" s="270"/>
      <c r="F169" s="270"/>
      <c r="G169" s="270"/>
      <c r="H169" s="111"/>
      <c r="I169" s="112"/>
      <c r="J169"/>
      <c r="K169"/>
      <c r="L169"/>
      <c r="M169" s="112"/>
      <c r="N169" s="112"/>
      <c r="O169" s="112"/>
      <c r="P169" s="112"/>
      <c r="Q169" s="112"/>
      <c r="R169" s="112"/>
      <c r="S169" s="112"/>
      <c r="T169" s="112"/>
      <c r="U169" s="112"/>
    </row>
    <row r="170" spans="1:38" s="113" customFormat="1" ht="26.25" customHeight="1">
      <c r="A170" s="270" t="s">
        <v>373</v>
      </c>
      <c r="B170" s="270"/>
      <c r="C170" s="270"/>
      <c r="D170" s="270"/>
      <c r="E170" s="270"/>
      <c r="F170" s="270"/>
      <c r="G170" s="270"/>
      <c r="H170" s="111"/>
      <c r="I170" s="112"/>
      <c r="J170"/>
      <c r="K170"/>
      <c r="L170"/>
      <c r="M170" s="112"/>
      <c r="N170" s="112"/>
      <c r="O170" s="112"/>
      <c r="P170" s="112"/>
      <c r="Q170" s="112"/>
      <c r="R170" s="112"/>
      <c r="S170" s="112"/>
      <c r="T170" s="112"/>
      <c r="U170" s="112"/>
      <c r="AC170" s="114"/>
      <c r="AD170" s="114"/>
      <c r="AG170" s="115"/>
      <c r="AH170" s="115"/>
      <c r="AI170" s="115"/>
      <c r="AJ170" s="115"/>
      <c r="AK170" s="115"/>
      <c r="AL170" s="115"/>
    </row>
    <row r="171" spans="1:38" s="116" customFormat="1" ht="52.5" customHeight="1">
      <c r="A171" s="270" t="s">
        <v>374</v>
      </c>
      <c r="B171" s="270"/>
      <c r="C171" s="270"/>
      <c r="D171" s="270"/>
      <c r="E171" s="270"/>
      <c r="F171" s="270"/>
      <c r="G171" s="270"/>
      <c r="H171" s="111"/>
      <c r="I171" s="112"/>
      <c r="J171"/>
      <c r="K171"/>
      <c r="L171"/>
      <c r="M171" s="112"/>
      <c r="N171" s="112"/>
      <c r="O171" s="112"/>
      <c r="P171" s="112"/>
      <c r="Q171" s="112"/>
      <c r="R171" s="112"/>
      <c r="S171" s="112"/>
      <c r="T171" s="112"/>
      <c r="U171" s="112"/>
    </row>
  </sheetData>
  <autoFilter ref="A10:AD150" xr:uid="{00000000-0001-0000-2100-000000000000}">
    <filterColumn colId="0">
      <filters blank="1">
        <filter val="A_PublicPower"/>
        <filter val="B_Industry"/>
        <filter val="D_Fugitive"/>
        <filter val="I_Offroad"/>
        <filter val="J_Waste"/>
        <filter val="NFR Aggregation for Gridding and LPS (GNFR)"/>
      </filters>
    </filterColumn>
    <filterColumn colId="1" showButton="0">
      <filters blank="1">
        <filter val="1A1a"/>
        <filter val="1A2a"/>
        <filter val="1A2b"/>
        <filter val="1A2gviii"/>
        <filter val="1B1a"/>
        <filter val="1B1b"/>
        <filter val="1B1c"/>
        <filter val="2A1"/>
        <filter val="2C1"/>
        <filter val="2C2"/>
        <filter val="5C1biii"/>
        <filter val="NATIONAL TOTAL"/>
        <filter val="NFR Code"/>
      </filters>
    </filterColumn>
    <filterColumn colId="2" showButton="0"/>
    <filterColumn colId="4" showButton="0"/>
    <filterColumn colId="5" showButton="0"/>
    <filterColumn colId="6" showButton="0"/>
    <filterColumn colId="8" showButton="0"/>
    <filterColumn colId="9" showButton="0"/>
    <filterColumn colId="10" showButton="0"/>
    <filterColumn colId="13" showButton="0"/>
    <filterColumn colId="14" showButton="0"/>
    <filterColumn colId="16" showButton="0"/>
    <filterColumn colId="17" showButton="0"/>
    <filterColumn colId="18" showButton="0"/>
    <filterColumn colId="19" showButton="0"/>
    <filterColumn colId="20" showButton="0"/>
    <filterColumn colId="22" showButton="0"/>
    <filterColumn colId="23" showButton="0"/>
    <filterColumn colId="24" showButton="0"/>
    <filterColumn colId="25" showButton="0"/>
    <filterColumn colId="26" showButton="0"/>
    <filterColumn colId="27" showButton="0"/>
    <filterColumn colId="28" showButton="0"/>
  </autoFilter>
  <mergeCells count="15">
    <mergeCell ref="AF10:AL11"/>
    <mergeCell ref="X11:AB11"/>
    <mergeCell ref="A167:G167"/>
    <mergeCell ref="A168:G168"/>
    <mergeCell ref="A10:A12"/>
    <mergeCell ref="B10:D12"/>
    <mergeCell ref="E10:H11"/>
    <mergeCell ref="I10:L11"/>
    <mergeCell ref="M10:M11"/>
    <mergeCell ref="N10:P11"/>
    <mergeCell ref="A169:G169"/>
    <mergeCell ref="A170:G170"/>
    <mergeCell ref="A171:G171"/>
    <mergeCell ref="Q10:V11"/>
    <mergeCell ref="W10:AD10"/>
  </mergeCells>
  <pageMargins left="0.7" right="0.7" top="0.75" bottom="0.75" header="0.3" footer="0.3"/>
  <ignoredErrors>
    <ignoredError sqref="AG15 AK79 AK80:AK81 AK75 AK86 AK88:AK92 AK96 AK94 F141:AD141 AK37:AK38 AK45:AK46 AF42 AI42 AF45:AI46 AK49:AK51 AK98 AK122:AK124 AK35 AK71 E138 E141 E22 E153:AD155 E94 E71 E75 E49:E50 E35 AK63:AK69 AE47 E98 AK103 E103 E37:E38 E45:E46 AF40 AH40:AI40 E54 AK54 E63 E66:E69 E79 E81 E96 E106 AK106 AK111 E111 E114:E115 E117:E118 E120 E122:E124 E127:E130 AK127:AK130 E132:E133 AK132:AK134" unlockedFormula="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filterMode="1"/>
  <dimension ref="A1:AL171"/>
  <sheetViews>
    <sheetView zoomScale="80" zoomScaleNormal="80" workbookViewId="0">
      <selection activeCell="E141" sqref="E141"/>
    </sheetView>
  </sheetViews>
  <sheetFormatPr defaultColWidth="8.85546875" defaultRowHeight="12.75"/>
  <cols>
    <col min="1" max="2" width="21.42578125" style="1" customWidth="1"/>
    <col min="3" max="3" width="46.42578125" style="15" customWidth="1"/>
    <col min="4" max="4" width="7.140625" style="1" customWidth="1"/>
    <col min="5" max="7" width="8.5703125" style="1" customWidth="1"/>
    <col min="8" max="8" width="11.42578125" style="1" hidden="1" customWidth="1"/>
    <col min="9" max="9" width="13.42578125" style="1" hidden="1" customWidth="1"/>
    <col min="10" max="10" width="8.5703125" style="1" customWidth="1"/>
    <col min="11" max="13" width="8.5703125" style="1" hidden="1" customWidth="1"/>
    <col min="14" max="15" width="8.5703125" style="1" customWidth="1"/>
    <col min="16" max="16" width="13.5703125" style="1" customWidth="1"/>
    <col min="17" max="24" width="8.5703125" style="1" hidden="1" customWidth="1"/>
    <col min="25" max="25" width="11.5703125" style="1" hidden="1" customWidth="1"/>
    <col min="26" max="30" width="8.5703125" style="1" hidden="1" customWidth="1"/>
    <col min="31" max="31" width="2.140625" style="1" customWidth="1"/>
    <col min="32" max="32" width="11.28515625" style="1" customWidth="1"/>
    <col min="33" max="34" width="12.42578125" style="1" customWidth="1"/>
    <col min="35" max="36" width="8.5703125" style="1" customWidth="1"/>
    <col min="37" max="37" width="9.5703125" style="1" customWidth="1"/>
    <col min="38" max="38" width="25.7109375" style="1" customWidth="1"/>
    <col min="39" max="16384" width="8.85546875" style="1"/>
  </cols>
  <sheetData>
    <row r="1" spans="1:38" ht="22.5" customHeight="1">
      <c r="A1" s="23" t="s">
        <v>362</v>
      </c>
      <c r="B1" s="24"/>
      <c r="C1" s="25"/>
    </row>
    <row r="2" spans="1:38">
      <c r="A2" s="26" t="s">
        <v>361</v>
      </c>
      <c r="B2" s="24"/>
      <c r="C2" s="25"/>
    </row>
    <row r="3" spans="1:38">
      <c r="B3" s="24"/>
      <c r="C3" s="25"/>
      <c r="F3" s="24"/>
      <c r="R3" s="2"/>
      <c r="S3" s="2"/>
      <c r="T3" s="2"/>
      <c r="U3" s="2"/>
      <c r="V3" s="2"/>
    </row>
    <row r="4" spans="1:38">
      <c r="A4" s="26" t="s">
        <v>0</v>
      </c>
      <c r="B4" s="17" t="s">
        <v>428</v>
      </c>
      <c r="C4" s="27" t="s">
        <v>1</v>
      </c>
      <c r="R4" s="2"/>
      <c r="S4" s="2"/>
      <c r="T4" s="2"/>
      <c r="U4" s="2"/>
      <c r="V4" s="2"/>
    </row>
    <row r="5" spans="1:38">
      <c r="A5" s="26" t="s">
        <v>2</v>
      </c>
      <c r="B5" s="185" t="s">
        <v>451</v>
      </c>
      <c r="C5" s="27" t="s">
        <v>3</v>
      </c>
      <c r="R5" s="2"/>
      <c r="S5" s="2"/>
      <c r="T5" s="2"/>
      <c r="U5" s="2"/>
      <c r="V5" s="2"/>
    </row>
    <row r="6" spans="1:38" ht="15">
      <c r="A6" s="26" t="s">
        <v>4</v>
      </c>
      <c r="B6" s="17">
        <v>2020</v>
      </c>
      <c r="C6" s="27" t="s">
        <v>5</v>
      </c>
      <c r="K6"/>
      <c r="L6"/>
      <c r="M6"/>
      <c r="N6"/>
      <c r="O6"/>
      <c r="P6"/>
      <c r="R6" s="28"/>
      <c r="S6" s="28"/>
      <c r="T6" s="28"/>
      <c r="U6" s="28"/>
      <c r="V6" s="28"/>
    </row>
    <row r="7" spans="1:38" ht="15">
      <c r="A7" s="26" t="s">
        <v>6</v>
      </c>
      <c r="B7" s="17" t="s">
        <v>450</v>
      </c>
      <c r="C7" s="27" t="s">
        <v>7</v>
      </c>
      <c r="K7"/>
      <c r="L7"/>
      <c r="M7"/>
      <c r="N7"/>
      <c r="O7"/>
      <c r="P7"/>
      <c r="R7" s="2"/>
      <c r="S7" s="2"/>
      <c r="T7" s="2"/>
      <c r="U7" s="2"/>
      <c r="V7" s="2"/>
    </row>
    <row r="8" spans="1:38" ht="15">
      <c r="A8" s="6"/>
      <c r="B8" s="24"/>
      <c r="C8" s="25"/>
      <c r="K8"/>
      <c r="L8"/>
      <c r="M8"/>
      <c r="N8"/>
      <c r="O8"/>
      <c r="P8"/>
      <c r="R8" s="2"/>
      <c r="S8" s="2"/>
      <c r="T8" s="2"/>
      <c r="U8" s="2"/>
      <c r="V8" s="2"/>
      <c r="AF8" s="28"/>
    </row>
    <row r="9" spans="1:38" ht="15.75" thickBot="1">
      <c r="A9" s="29"/>
      <c r="B9" s="30"/>
      <c r="C9" s="31"/>
      <c r="D9" s="32"/>
      <c r="E9" s="32"/>
      <c r="F9" s="32"/>
      <c r="G9" s="32"/>
      <c r="H9" s="32"/>
      <c r="I9" s="32"/>
      <c r="J9" s="32"/>
      <c r="K9"/>
      <c r="L9"/>
      <c r="M9"/>
      <c r="N9"/>
      <c r="O9"/>
      <c r="P9"/>
      <c r="Q9" s="32"/>
      <c r="R9" s="2"/>
      <c r="S9" s="2"/>
      <c r="T9" s="2"/>
      <c r="U9" s="2"/>
      <c r="V9" s="2"/>
      <c r="AF9" s="28"/>
    </row>
    <row r="10" spans="1:38" s="2" customFormat="1" ht="37.5" customHeight="1" thickBot="1">
      <c r="A10" s="281" t="str">
        <f>B4&amp;": "&amp;B5&amp;": "&amp;B6</f>
        <v>MK: 04.03.2024: 2020</v>
      </c>
      <c r="B10" s="273" t="s">
        <v>8</v>
      </c>
      <c r="C10" s="274"/>
      <c r="D10" s="275"/>
      <c r="E10" s="261" t="s">
        <v>9</v>
      </c>
      <c r="F10" s="262"/>
      <c r="G10" s="262"/>
      <c r="H10" s="263"/>
      <c r="I10" s="261" t="s">
        <v>10</v>
      </c>
      <c r="J10" s="262"/>
      <c r="K10" s="262"/>
      <c r="L10" s="263"/>
      <c r="M10" s="279" t="s">
        <v>11</v>
      </c>
      <c r="N10" s="261" t="s">
        <v>12</v>
      </c>
      <c r="O10" s="262"/>
      <c r="P10" s="263"/>
      <c r="Q10" s="261" t="s">
        <v>13</v>
      </c>
      <c r="R10" s="262"/>
      <c r="S10" s="262"/>
      <c r="T10" s="262"/>
      <c r="U10" s="262"/>
      <c r="V10" s="263"/>
      <c r="W10" s="261" t="s">
        <v>366</v>
      </c>
      <c r="X10" s="262"/>
      <c r="Y10" s="262"/>
      <c r="Z10" s="262"/>
      <c r="AA10" s="262"/>
      <c r="AB10" s="262"/>
      <c r="AC10" s="262"/>
      <c r="AD10" s="263"/>
      <c r="AE10" s="33"/>
      <c r="AF10" s="261" t="s">
        <v>383</v>
      </c>
      <c r="AG10" s="262"/>
      <c r="AH10" s="262"/>
      <c r="AI10" s="262"/>
      <c r="AJ10" s="262"/>
      <c r="AK10" s="262"/>
      <c r="AL10" s="263"/>
    </row>
    <row r="11" spans="1:38" ht="15" customHeight="1" thickBot="1">
      <c r="A11" s="282"/>
      <c r="B11" s="276"/>
      <c r="C11" s="277"/>
      <c r="D11" s="278"/>
      <c r="E11" s="264"/>
      <c r="F11" s="265"/>
      <c r="G11" s="265"/>
      <c r="H11" s="266"/>
      <c r="I11" s="264"/>
      <c r="J11" s="265"/>
      <c r="K11" s="265"/>
      <c r="L11" s="266"/>
      <c r="M11" s="280"/>
      <c r="N11" s="264"/>
      <c r="O11" s="265"/>
      <c r="P11" s="266"/>
      <c r="Q11" s="264"/>
      <c r="R11" s="265"/>
      <c r="S11" s="265"/>
      <c r="T11" s="265"/>
      <c r="U11" s="265"/>
      <c r="V11" s="266"/>
      <c r="W11" s="108"/>
      <c r="X11" s="267" t="s">
        <v>31</v>
      </c>
      <c r="Y11" s="268"/>
      <c r="Z11" s="268"/>
      <c r="AA11" s="268"/>
      <c r="AB11" s="269"/>
      <c r="AC11" s="109"/>
      <c r="AD11" s="110"/>
      <c r="AE11" s="34"/>
      <c r="AF11" s="264"/>
      <c r="AG11" s="265"/>
      <c r="AH11" s="265"/>
      <c r="AI11" s="265"/>
      <c r="AJ11" s="265"/>
      <c r="AK11" s="265"/>
      <c r="AL11" s="266"/>
    </row>
    <row r="12" spans="1:38" ht="52.5" customHeight="1" thickBot="1">
      <c r="A12" s="282"/>
      <c r="B12" s="276"/>
      <c r="C12" s="277"/>
      <c r="D12" s="278"/>
      <c r="E12" s="104" t="s">
        <v>384</v>
      </c>
      <c r="F12" s="104" t="s">
        <v>14</v>
      </c>
      <c r="G12" s="104" t="s">
        <v>15</v>
      </c>
      <c r="H12" s="104" t="s">
        <v>16</v>
      </c>
      <c r="I12" s="104" t="s">
        <v>17</v>
      </c>
      <c r="J12" s="105" t="s">
        <v>18</v>
      </c>
      <c r="K12" s="105" t="s">
        <v>19</v>
      </c>
      <c r="L12" s="106" t="s">
        <v>394</v>
      </c>
      <c r="M12" s="104" t="s">
        <v>20</v>
      </c>
      <c r="N12" s="105" t="s">
        <v>21</v>
      </c>
      <c r="O12" s="105" t="s">
        <v>22</v>
      </c>
      <c r="P12" s="105" t="s">
        <v>23</v>
      </c>
      <c r="Q12" s="105" t="s">
        <v>24</v>
      </c>
      <c r="R12" s="105" t="s">
        <v>25</v>
      </c>
      <c r="S12" s="105" t="s">
        <v>26</v>
      </c>
      <c r="T12" s="105" t="s">
        <v>27</v>
      </c>
      <c r="U12" s="105" t="s">
        <v>28</v>
      </c>
      <c r="V12" s="105" t="s">
        <v>29</v>
      </c>
      <c r="W12" s="104" t="s">
        <v>30</v>
      </c>
      <c r="X12" s="104" t="s">
        <v>395</v>
      </c>
      <c r="Y12" s="104" t="s">
        <v>396</v>
      </c>
      <c r="Z12" s="104" t="s">
        <v>397</v>
      </c>
      <c r="AA12" s="104" t="s">
        <v>398</v>
      </c>
      <c r="AB12" s="104" t="s">
        <v>41</v>
      </c>
      <c r="AC12" s="105" t="s">
        <v>32</v>
      </c>
      <c r="AD12" s="105" t="s">
        <v>33</v>
      </c>
      <c r="AE12" s="35"/>
      <c r="AF12" s="104" t="s">
        <v>34</v>
      </c>
      <c r="AG12" s="104" t="s">
        <v>35</v>
      </c>
      <c r="AH12" s="104" t="s">
        <v>36</v>
      </c>
      <c r="AI12" s="104" t="s">
        <v>37</v>
      </c>
      <c r="AJ12" s="104" t="s">
        <v>38</v>
      </c>
      <c r="AK12" s="104" t="s">
        <v>39</v>
      </c>
      <c r="AL12" s="107" t="s">
        <v>40</v>
      </c>
    </row>
    <row r="13" spans="1:38" ht="37.5" customHeight="1" thickBot="1">
      <c r="A13" s="36" t="s">
        <v>42</v>
      </c>
      <c r="B13" s="36" t="s">
        <v>43</v>
      </c>
      <c r="C13" s="37" t="s">
        <v>427</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ht="26.25" customHeight="1" thickBot="1">
      <c r="A14" s="60" t="s">
        <v>50</v>
      </c>
      <c r="B14" s="60" t="s">
        <v>51</v>
      </c>
      <c r="C14" s="61" t="s">
        <v>52</v>
      </c>
      <c r="D14" s="62"/>
      <c r="E14" s="62">
        <v>4.3307135000000008</v>
      </c>
      <c r="F14" s="62">
        <v>4.3126867620799994E-2</v>
      </c>
      <c r="G14" s="62">
        <v>88.868003999999999</v>
      </c>
      <c r="H14" s="62" t="s">
        <v>443</v>
      </c>
      <c r="I14" s="62">
        <v>1.0659589743589744</v>
      </c>
      <c r="J14" s="62">
        <v>2.6315862179487177</v>
      </c>
      <c r="K14" s="62">
        <v>3.8974124999999993</v>
      </c>
      <c r="L14" s="62">
        <v>1.4759040004590209E-2</v>
      </c>
      <c r="M14" s="62">
        <v>1.0949249999999999</v>
      </c>
      <c r="N14" s="62">
        <v>0.43598698448446943</v>
      </c>
      <c r="O14" s="62">
        <v>5.3018905703578242E-2</v>
      </c>
      <c r="P14" s="62">
        <v>8.3726994331499979E-2</v>
      </c>
      <c r="Q14" s="62">
        <v>0.41526623347006003</v>
      </c>
      <c r="R14" s="62">
        <v>0.26426654836821778</v>
      </c>
      <c r="S14" s="62">
        <v>3.4437246572271783E-2</v>
      </c>
      <c r="T14" s="62">
        <v>0.55238979317163961</v>
      </c>
      <c r="U14" s="62">
        <v>1.2954937534981052</v>
      </c>
      <c r="V14" s="62">
        <v>0.3471182721314694</v>
      </c>
      <c r="W14" s="62">
        <v>0.29008655021564989</v>
      </c>
      <c r="X14" s="62">
        <v>3.7938223588529996E-5</v>
      </c>
      <c r="Y14" s="62">
        <v>1.0683301713679198E-3</v>
      </c>
      <c r="Z14" s="62">
        <v>8.3841345252791996E-4</v>
      </c>
      <c r="AA14" s="62">
        <v>6.7915151962419986E-5</v>
      </c>
      <c r="AB14" s="62">
        <v>2.0125969994467898E-3</v>
      </c>
      <c r="AC14" s="62">
        <v>1.9255525202849997E-4</v>
      </c>
      <c r="AD14" s="157">
        <v>9.4840646521499971E-5</v>
      </c>
      <c r="AE14" s="158"/>
      <c r="AF14" s="159">
        <v>1073.0027</v>
      </c>
      <c r="AG14" s="62">
        <v>28739.589854999995</v>
      </c>
      <c r="AH14" s="62">
        <v>9745.2819124812904</v>
      </c>
      <c r="AI14" s="62" t="s">
        <v>443</v>
      </c>
      <c r="AJ14" s="62" t="s">
        <v>443</v>
      </c>
      <c r="AK14" s="62" t="s">
        <v>443</v>
      </c>
      <c r="AL14" s="40" t="s">
        <v>49</v>
      </c>
    </row>
    <row r="15" spans="1:38" ht="26.25" hidden="1" customHeight="1" thickBot="1">
      <c r="A15" s="60" t="s">
        <v>53</v>
      </c>
      <c r="B15" s="60" t="s">
        <v>54</v>
      </c>
      <c r="C15" s="61" t="s">
        <v>55</v>
      </c>
      <c r="D15" s="62"/>
      <c r="E15" s="62" t="s">
        <v>442</v>
      </c>
      <c r="F15" s="62" t="s">
        <v>442</v>
      </c>
      <c r="G15" s="62" t="s">
        <v>442</v>
      </c>
      <c r="H15" s="62" t="s">
        <v>442</v>
      </c>
      <c r="I15" s="62" t="s">
        <v>442</v>
      </c>
      <c r="J15" s="62" t="s">
        <v>442</v>
      </c>
      <c r="K15" s="62" t="s">
        <v>442</v>
      </c>
      <c r="L15" s="62" t="s">
        <v>442</v>
      </c>
      <c r="M15" s="62" t="s">
        <v>442</v>
      </c>
      <c r="N15" s="62" t="s">
        <v>442</v>
      </c>
      <c r="O15" s="62" t="s">
        <v>442</v>
      </c>
      <c r="P15" s="62" t="s">
        <v>442</v>
      </c>
      <c r="Q15" s="62" t="s">
        <v>442</v>
      </c>
      <c r="R15" s="62" t="s">
        <v>442</v>
      </c>
      <c r="S15" s="62" t="s">
        <v>442</v>
      </c>
      <c r="T15" s="62" t="s">
        <v>442</v>
      </c>
      <c r="U15" s="62" t="s">
        <v>442</v>
      </c>
      <c r="V15" s="62" t="s">
        <v>442</v>
      </c>
      <c r="W15" s="62" t="s">
        <v>442</v>
      </c>
      <c r="X15" s="62" t="s">
        <v>442</v>
      </c>
      <c r="Y15" s="62" t="s">
        <v>442</v>
      </c>
      <c r="Z15" s="62" t="s">
        <v>442</v>
      </c>
      <c r="AA15" s="62" t="s">
        <v>442</v>
      </c>
      <c r="AB15" s="62" t="s">
        <v>442</v>
      </c>
      <c r="AC15" s="62" t="s">
        <v>442</v>
      </c>
      <c r="AD15" s="157" t="s">
        <v>442</v>
      </c>
      <c r="AE15" s="158"/>
      <c r="AF15" s="62" t="s">
        <v>442</v>
      </c>
      <c r="AG15" s="62" t="s">
        <v>442</v>
      </c>
      <c r="AH15" s="62" t="s">
        <v>442</v>
      </c>
      <c r="AI15" s="62" t="s">
        <v>442</v>
      </c>
      <c r="AJ15" s="62" t="s">
        <v>442</v>
      </c>
      <c r="AK15" s="62" t="s">
        <v>442</v>
      </c>
      <c r="AL15" s="40" t="s">
        <v>49</v>
      </c>
    </row>
    <row r="16" spans="1:38" ht="26.25" hidden="1" customHeight="1" thickBot="1">
      <c r="A16" s="60" t="s">
        <v>53</v>
      </c>
      <c r="B16" s="60" t="s">
        <v>56</v>
      </c>
      <c r="C16" s="61" t="s">
        <v>57</v>
      </c>
      <c r="D16" s="62"/>
      <c r="E16" s="62" t="s">
        <v>442</v>
      </c>
      <c r="F16" s="62" t="s">
        <v>442</v>
      </c>
      <c r="G16" s="62" t="s">
        <v>442</v>
      </c>
      <c r="H16" s="62" t="s">
        <v>442</v>
      </c>
      <c r="I16" s="62" t="s">
        <v>442</v>
      </c>
      <c r="J16" s="62" t="s">
        <v>442</v>
      </c>
      <c r="K16" s="62" t="s">
        <v>442</v>
      </c>
      <c r="L16" s="62" t="s">
        <v>442</v>
      </c>
      <c r="M16" s="62" t="s">
        <v>442</v>
      </c>
      <c r="N16" s="62" t="s">
        <v>442</v>
      </c>
      <c r="O16" s="62" t="s">
        <v>442</v>
      </c>
      <c r="P16" s="62" t="s">
        <v>442</v>
      </c>
      <c r="Q16" s="62" t="s">
        <v>442</v>
      </c>
      <c r="R16" s="62" t="s">
        <v>442</v>
      </c>
      <c r="S16" s="62" t="s">
        <v>442</v>
      </c>
      <c r="T16" s="62" t="s">
        <v>442</v>
      </c>
      <c r="U16" s="62" t="s">
        <v>442</v>
      </c>
      <c r="V16" s="62" t="s">
        <v>442</v>
      </c>
      <c r="W16" s="62" t="s">
        <v>442</v>
      </c>
      <c r="X16" s="62" t="s">
        <v>442</v>
      </c>
      <c r="Y16" s="62" t="s">
        <v>442</v>
      </c>
      <c r="Z16" s="62" t="s">
        <v>442</v>
      </c>
      <c r="AA16" s="62" t="s">
        <v>442</v>
      </c>
      <c r="AB16" s="62" t="s">
        <v>442</v>
      </c>
      <c r="AC16" s="62" t="s">
        <v>442</v>
      </c>
      <c r="AD16" s="62" t="s">
        <v>442</v>
      </c>
      <c r="AE16" s="158"/>
      <c r="AF16" s="159" t="s">
        <v>442</v>
      </c>
      <c r="AG16" s="62" t="s">
        <v>442</v>
      </c>
      <c r="AH16" s="62" t="s">
        <v>442</v>
      </c>
      <c r="AI16" s="62" t="s">
        <v>442</v>
      </c>
      <c r="AJ16" s="62" t="s">
        <v>442</v>
      </c>
      <c r="AK16" s="62" t="s">
        <v>442</v>
      </c>
      <c r="AL16" s="40" t="s">
        <v>49</v>
      </c>
    </row>
    <row r="17" spans="1:38" ht="26.25" customHeight="1" thickBot="1">
      <c r="A17" s="60" t="s">
        <v>53</v>
      </c>
      <c r="B17" s="60" t="s">
        <v>58</v>
      </c>
      <c r="C17" s="61" t="s">
        <v>59</v>
      </c>
      <c r="D17" s="62"/>
      <c r="E17" s="62">
        <v>1.3438113792492896</v>
      </c>
      <c r="F17" s="62">
        <v>0.52889410118035318</v>
      </c>
      <c r="G17" s="62">
        <v>3.4012989010610872</v>
      </c>
      <c r="H17" s="62">
        <v>6.0369535199999991E-4</v>
      </c>
      <c r="I17" s="62">
        <v>0.4951229435799398</v>
      </c>
      <c r="J17" s="62">
        <v>0.53004055934057703</v>
      </c>
      <c r="K17" s="62">
        <v>0.55954640907885034</v>
      </c>
      <c r="L17" s="62">
        <v>5.8358910640517098E-2</v>
      </c>
      <c r="M17" s="62">
        <v>3.8434964025508949</v>
      </c>
      <c r="N17" s="62">
        <v>0.51109858463402491</v>
      </c>
      <c r="O17" s="62">
        <v>1.3229408332137441E-2</v>
      </c>
      <c r="P17" s="62">
        <v>3.0201722894767864E-2</v>
      </c>
      <c r="Q17" s="62">
        <v>1.5062909383729825E-2</v>
      </c>
      <c r="R17" s="62">
        <v>6.1925698361728634E-2</v>
      </c>
      <c r="S17" s="62">
        <v>6.8235864177071129E-2</v>
      </c>
      <c r="T17" s="62">
        <v>4.9282936544955608E-2</v>
      </c>
      <c r="U17" s="62">
        <v>7.1094295790622318E-3</v>
      </c>
      <c r="V17" s="62">
        <v>1.0341437654394703</v>
      </c>
      <c r="W17" s="62">
        <v>0.80591091488895905</v>
      </c>
      <c r="X17" s="62">
        <v>0.17612689995671119</v>
      </c>
      <c r="Y17" s="62">
        <v>0.24404038031838443</v>
      </c>
      <c r="Z17" s="62">
        <v>9.2457984297368206E-2</v>
      </c>
      <c r="AA17" s="62">
        <v>7.2420944704517959E-2</v>
      </c>
      <c r="AB17" s="62">
        <v>0.58504620927698181</v>
      </c>
      <c r="AC17" s="62">
        <v>4.8168632973327827E-3</v>
      </c>
      <c r="AD17" s="157">
        <v>0.6310773130685241</v>
      </c>
      <c r="AE17" s="158"/>
      <c r="AF17" s="159">
        <v>1156.62599574</v>
      </c>
      <c r="AG17" s="62">
        <v>3712.0419311819064</v>
      </c>
      <c r="AH17" s="62">
        <v>844.57781730000011</v>
      </c>
      <c r="AI17" s="62">
        <v>503.07945999999998</v>
      </c>
      <c r="AJ17" s="62" t="s">
        <v>443</v>
      </c>
      <c r="AK17" s="62" t="s">
        <v>443</v>
      </c>
      <c r="AL17" s="40" t="s">
        <v>49</v>
      </c>
    </row>
    <row r="18" spans="1:38" ht="26.25" customHeight="1" thickBot="1">
      <c r="A18" s="60" t="s">
        <v>53</v>
      </c>
      <c r="B18" s="60" t="s">
        <v>60</v>
      </c>
      <c r="C18" s="61" t="s">
        <v>61</v>
      </c>
      <c r="D18" s="62"/>
      <c r="E18" s="62">
        <v>2.9027848500000002E-2</v>
      </c>
      <c r="F18" s="62">
        <v>1.4146124999999999E-3</v>
      </c>
      <c r="G18" s="62">
        <v>2.6594715000000002E-3</v>
      </c>
      <c r="H18" s="62" t="s">
        <v>443</v>
      </c>
      <c r="I18" s="62">
        <v>1.1316900000000001E-3</v>
      </c>
      <c r="J18" s="62">
        <v>1.1316900000000001E-3</v>
      </c>
      <c r="K18" s="62">
        <v>1.1316900000000001E-3</v>
      </c>
      <c r="L18" s="62">
        <v>6.3374640000000006E-4</v>
      </c>
      <c r="M18" s="62">
        <v>3.7345769999999998E-3</v>
      </c>
      <c r="N18" s="62">
        <v>4.5267600000000002E-6</v>
      </c>
      <c r="O18" s="62">
        <v>3.3950700000000002E-7</v>
      </c>
      <c r="P18" s="62">
        <v>6.790139999999999E-6</v>
      </c>
      <c r="Q18" s="62">
        <v>1.6975349999999997E-6</v>
      </c>
      <c r="R18" s="62">
        <v>1.13169E-5</v>
      </c>
      <c r="S18" s="62">
        <v>1.2448589999999999E-5</v>
      </c>
      <c r="T18" s="62">
        <v>4.52676E-7</v>
      </c>
      <c r="U18" s="62">
        <v>6.2242949999999995E-6</v>
      </c>
      <c r="V18" s="62">
        <v>1.6409504999999999E-3</v>
      </c>
      <c r="W18" s="62">
        <v>7.9218299999999993E-5</v>
      </c>
      <c r="X18" s="62">
        <v>1.0751054999999999E-4</v>
      </c>
      <c r="Y18" s="62">
        <v>8.487674999999999E-4</v>
      </c>
      <c r="Z18" s="62">
        <v>9.6193649999999997E-5</v>
      </c>
      <c r="AA18" s="62">
        <v>8.4876750000000004E-5</v>
      </c>
      <c r="AB18" s="62">
        <v>1.13734845E-3</v>
      </c>
      <c r="AC18" s="62" t="s">
        <v>443</v>
      </c>
      <c r="AD18" s="157" t="s">
        <v>443</v>
      </c>
      <c r="AE18" s="158"/>
      <c r="AF18" s="159">
        <v>56.584499999999998</v>
      </c>
      <c r="AG18" s="62" t="s">
        <v>443</v>
      </c>
      <c r="AH18" s="62" t="s">
        <v>443</v>
      </c>
      <c r="AI18" s="62" t="s">
        <v>443</v>
      </c>
      <c r="AJ18" s="62" t="s">
        <v>443</v>
      </c>
      <c r="AK18" s="62" t="s">
        <v>443</v>
      </c>
      <c r="AL18" s="40" t="s">
        <v>49</v>
      </c>
    </row>
    <row r="19" spans="1:38" ht="26.25" hidden="1" customHeight="1" thickBot="1">
      <c r="A19" s="60" t="s">
        <v>53</v>
      </c>
      <c r="B19" s="60" t="s">
        <v>62</v>
      </c>
      <c r="C19" s="61" t="s">
        <v>63</v>
      </c>
      <c r="D19" s="62"/>
      <c r="E19" s="62">
        <v>2.6362795615491999E-2</v>
      </c>
      <c r="F19" s="62">
        <v>2.8467676134839998E-3</v>
      </c>
      <c r="G19" s="62">
        <v>1.9767296873873597E-3</v>
      </c>
      <c r="H19" s="62" t="s">
        <v>443</v>
      </c>
      <c r="I19" s="62">
        <v>9.5242411279423999E-4</v>
      </c>
      <c r="J19" s="62">
        <v>9.5410052779424E-4</v>
      </c>
      <c r="K19" s="62">
        <v>9.5801216279423995E-4</v>
      </c>
      <c r="L19" s="62">
        <v>4.822383401117696E-4</v>
      </c>
      <c r="M19" s="62">
        <v>5.1067266226319996E-3</v>
      </c>
      <c r="N19" s="62">
        <v>1.9152070610688001E-5</v>
      </c>
      <c r="O19" s="62">
        <v>7.5746921691471995E-6</v>
      </c>
      <c r="P19" s="62">
        <v>4.4115382668320005E-5</v>
      </c>
      <c r="Q19" s="62">
        <v>8.5358533557999999E-6</v>
      </c>
      <c r="R19" s="62">
        <v>2.1968967679904001E-5</v>
      </c>
      <c r="S19" s="62">
        <v>1.25382162059808E-5</v>
      </c>
      <c r="T19" s="62">
        <v>2.3811606319039999E-6</v>
      </c>
      <c r="U19" s="62">
        <v>8.9560063522639995E-6</v>
      </c>
      <c r="V19" s="62">
        <v>1.52480302406384E-3</v>
      </c>
      <c r="W19" s="62">
        <v>1.5059509929616E-4</v>
      </c>
      <c r="X19" s="62">
        <v>8.3350919034117763E-5</v>
      </c>
      <c r="Y19" s="62">
        <v>6.226577297693632E-4</v>
      </c>
      <c r="Z19" s="62">
        <v>7.2404157859068787E-5</v>
      </c>
      <c r="AA19" s="62">
        <v>6.3663806026176633E-5</v>
      </c>
      <c r="AB19" s="62">
        <v>8.2251843768872636E-4</v>
      </c>
      <c r="AC19" s="62">
        <v>2.7940249999999999E-6</v>
      </c>
      <c r="AD19" s="157">
        <v>3.3528299999999997E-8</v>
      </c>
      <c r="AE19" s="158"/>
      <c r="AF19" s="159">
        <v>40.9005315</v>
      </c>
      <c r="AG19" s="62" t="s">
        <v>443</v>
      </c>
      <c r="AH19" s="62">
        <v>72.026644607999998</v>
      </c>
      <c r="AI19" s="62">
        <v>0.558805</v>
      </c>
      <c r="AJ19" s="62" t="s">
        <v>443</v>
      </c>
      <c r="AK19" s="62" t="s">
        <v>443</v>
      </c>
      <c r="AL19" s="40" t="s">
        <v>49</v>
      </c>
    </row>
    <row r="20" spans="1:38" ht="26.25" hidden="1" customHeight="1" thickBot="1">
      <c r="A20" s="60" t="s">
        <v>53</v>
      </c>
      <c r="B20" s="60" t="s">
        <v>64</v>
      </c>
      <c r="C20" s="61" t="s">
        <v>65</v>
      </c>
      <c r="D20" s="62"/>
      <c r="E20" s="62">
        <v>1.2588463813608499E-2</v>
      </c>
      <c r="F20" s="62">
        <v>2.0574351777527642E-3</v>
      </c>
      <c r="G20" s="62">
        <v>1.0256668432658414E-3</v>
      </c>
      <c r="H20" s="62">
        <v>4.1000183139230571E-6</v>
      </c>
      <c r="I20" s="62">
        <v>9.0987415721560997E-4</v>
      </c>
      <c r="J20" s="62">
        <v>9.2012420300041761E-4</v>
      </c>
      <c r="K20" s="62">
        <v>9.4404097649830208E-4</v>
      </c>
      <c r="L20" s="62">
        <v>3.6651665267847003E-4</v>
      </c>
      <c r="M20" s="62">
        <v>3.9631055193694517E-3</v>
      </c>
      <c r="N20" s="62">
        <v>9.4152952603572781E-5</v>
      </c>
      <c r="O20" s="62">
        <v>4.4561234406797388E-5</v>
      </c>
      <c r="P20" s="62">
        <v>1.6485168138390762E-5</v>
      </c>
      <c r="Q20" s="62">
        <v>3.5086867027711509E-6</v>
      </c>
      <c r="R20" s="62">
        <v>8.301546793782391E-5</v>
      </c>
      <c r="S20" s="62">
        <v>2.5113160907141688E-5</v>
      </c>
      <c r="T20" s="62">
        <v>7.2899873161704279E-6</v>
      </c>
      <c r="U20" s="62">
        <v>5.2840475066466079E-6</v>
      </c>
      <c r="V20" s="62">
        <v>2.3660962663485576E-3</v>
      </c>
      <c r="W20" s="62">
        <v>3.8229340693220139E-4</v>
      </c>
      <c r="X20" s="62">
        <v>7.3520457850930225E-5</v>
      </c>
      <c r="Y20" s="62">
        <v>3.6529120940493302E-4</v>
      </c>
      <c r="Z20" s="62">
        <v>5.2304762323376468E-5</v>
      </c>
      <c r="AA20" s="62">
        <v>4.4746840915433981E-5</v>
      </c>
      <c r="AB20" s="62">
        <v>5.3586327049467356E-4</v>
      </c>
      <c r="AC20" s="62">
        <v>1.7083409641346071E-5</v>
      </c>
      <c r="AD20" s="157">
        <v>2.0500091569615283E-7</v>
      </c>
      <c r="AE20" s="158"/>
      <c r="AF20" s="159">
        <v>20.703959000000001</v>
      </c>
      <c r="AG20" s="62" t="s">
        <v>443</v>
      </c>
      <c r="AH20" s="62">
        <v>22.383983664000002</v>
      </c>
      <c r="AI20" s="62">
        <v>3.416681928269214</v>
      </c>
      <c r="AJ20" s="62" t="s">
        <v>443</v>
      </c>
      <c r="AK20" s="62" t="s">
        <v>443</v>
      </c>
      <c r="AL20" s="40" t="s">
        <v>49</v>
      </c>
    </row>
    <row r="21" spans="1:38" ht="26.25" hidden="1" customHeight="1" thickBot="1">
      <c r="A21" s="60" t="s">
        <v>53</v>
      </c>
      <c r="B21" s="60" t="s">
        <v>66</v>
      </c>
      <c r="C21" s="61" t="s">
        <v>67</v>
      </c>
      <c r="D21" s="62"/>
      <c r="E21" s="62">
        <v>0.38413736477247001</v>
      </c>
      <c r="F21" s="62">
        <v>6.4277246210939082E-2</v>
      </c>
      <c r="G21" s="62">
        <v>3.4047737137303677E-2</v>
      </c>
      <c r="H21" s="62">
        <v>1.6546013738435458E-4</v>
      </c>
      <c r="I21" s="62">
        <v>3.3269247186779774E-2</v>
      </c>
      <c r="J21" s="62">
        <v>3.368289753024066E-2</v>
      </c>
      <c r="K21" s="62">
        <v>3.4648081664982726E-2</v>
      </c>
      <c r="L21" s="62">
        <v>1.312528634223312E-2</v>
      </c>
      <c r="M21" s="62">
        <v>0.13122524484194503</v>
      </c>
      <c r="N21" s="62">
        <v>3.7806671048137763E-3</v>
      </c>
      <c r="O21" s="62">
        <v>1.7968394490437702E-3</v>
      </c>
      <c r="P21" s="62">
        <v>2.9359870913672336E-4</v>
      </c>
      <c r="Q21" s="62">
        <v>7.1624884011292788E-5</v>
      </c>
      <c r="R21" s="62">
        <v>3.3122629053991032E-3</v>
      </c>
      <c r="S21" s="62">
        <v>9.7944074162823434E-4</v>
      </c>
      <c r="T21" s="62">
        <v>2.8449574533289773E-4</v>
      </c>
      <c r="U21" s="62">
        <v>1.59055475638901E-4</v>
      </c>
      <c r="V21" s="62">
        <v>9.0747072219266978E-2</v>
      </c>
      <c r="W21" s="62">
        <v>1.4881206771321818E-2</v>
      </c>
      <c r="X21" s="62">
        <v>2.6873879992108979E-3</v>
      </c>
      <c r="Y21" s="62">
        <v>1.2536131250851165E-2</v>
      </c>
      <c r="Z21" s="62">
        <v>1.8603411763080573E-3</v>
      </c>
      <c r="AA21" s="62">
        <v>1.5847290707930966E-3</v>
      </c>
      <c r="AB21" s="62">
        <v>1.8668589497163216E-2</v>
      </c>
      <c r="AC21" s="62">
        <v>6.8941723910147744E-4</v>
      </c>
      <c r="AD21" s="157">
        <v>8.2730068692177295E-6</v>
      </c>
      <c r="AE21" s="158"/>
      <c r="AF21" s="159">
        <v>688.61851999999999</v>
      </c>
      <c r="AG21" s="62" t="s">
        <v>443</v>
      </c>
      <c r="AH21" s="62">
        <v>247.68473325436645</v>
      </c>
      <c r="AI21" s="62">
        <v>137.88344782029549</v>
      </c>
      <c r="AJ21" s="62" t="s">
        <v>443</v>
      </c>
      <c r="AK21" s="62" t="s">
        <v>443</v>
      </c>
      <c r="AL21" s="40" t="s">
        <v>49</v>
      </c>
    </row>
    <row r="22" spans="1:38" ht="26.25" hidden="1" customHeight="1" thickBot="1">
      <c r="A22" s="60" t="s">
        <v>53</v>
      </c>
      <c r="B22" s="64" t="s">
        <v>68</v>
      </c>
      <c r="C22" s="61" t="s">
        <v>69</v>
      </c>
      <c r="D22" s="62"/>
      <c r="E22" s="159" t="s">
        <v>445</v>
      </c>
      <c r="F22" s="159" t="s">
        <v>445</v>
      </c>
      <c r="G22" s="159" t="s">
        <v>445</v>
      </c>
      <c r="H22" s="159" t="s">
        <v>445</v>
      </c>
      <c r="I22" s="159" t="s">
        <v>445</v>
      </c>
      <c r="J22" s="159" t="s">
        <v>445</v>
      </c>
      <c r="K22" s="159" t="s">
        <v>445</v>
      </c>
      <c r="L22" s="159" t="s">
        <v>445</v>
      </c>
      <c r="M22" s="159" t="s">
        <v>445</v>
      </c>
      <c r="N22" s="159" t="s">
        <v>445</v>
      </c>
      <c r="O22" s="159" t="s">
        <v>445</v>
      </c>
      <c r="P22" s="159" t="s">
        <v>445</v>
      </c>
      <c r="Q22" s="159" t="s">
        <v>445</v>
      </c>
      <c r="R22" s="159" t="s">
        <v>445</v>
      </c>
      <c r="S22" s="159" t="s">
        <v>445</v>
      </c>
      <c r="T22" s="159" t="s">
        <v>445</v>
      </c>
      <c r="U22" s="159" t="s">
        <v>445</v>
      </c>
      <c r="V22" s="159" t="s">
        <v>445</v>
      </c>
      <c r="W22" s="159" t="s">
        <v>445</v>
      </c>
      <c r="X22" s="159" t="s">
        <v>445</v>
      </c>
      <c r="Y22" s="159" t="s">
        <v>445</v>
      </c>
      <c r="Z22" s="159" t="s">
        <v>445</v>
      </c>
      <c r="AA22" s="159" t="s">
        <v>445</v>
      </c>
      <c r="AB22" s="159" t="s">
        <v>445</v>
      </c>
      <c r="AC22" s="159" t="s">
        <v>445</v>
      </c>
      <c r="AD22" s="159" t="s">
        <v>445</v>
      </c>
      <c r="AE22" s="158"/>
      <c r="AF22" s="159" t="s">
        <v>445</v>
      </c>
      <c r="AG22" s="62" t="s">
        <v>445</v>
      </c>
      <c r="AH22" s="62" t="s">
        <v>445</v>
      </c>
      <c r="AI22" s="62" t="s">
        <v>445</v>
      </c>
      <c r="AJ22" s="62" t="s">
        <v>445</v>
      </c>
      <c r="AK22" s="62" t="s">
        <v>445</v>
      </c>
      <c r="AL22" s="40" t="s">
        <v>49</v>
      </c>
    </row>
    <row r="23" spans="1:38" ht="26.25" hidden="1" customHeight="1" thickBot="1">
      <c r="A23" s="60" t="s">
        <v>70</v>
      </c>
      <c r="B23" s="64" t="s">
        <v>393</v>
      </c>
      <c r="C23" s="61" t="s">
        <v>389</v>
      </c>
      <c r="D23" s="103"/>
      <c r="E23" s="62">
        <v>0.86104422227768829</v>
      </c>
      <c r="F23" s="62">
        <v>8.9115398529889173E-2</v>
      </c>
      <c r="G23" s="62">
        <v>1.0555569858441119E-3</v>
      </c>
      <c r="H23" s="62">
        <v>2.111113971688224E-4</v>
      </c>
      <c r="I23" s="62">
        <v>5.5522297455400292E-2</v>
      </c>
      <c r="J23" s="62">
        <v>5.5522297455400292E-2</v>
      </c>
      <c r="K23" s="62">
        <v>5.5522297455400292E-2</v>
      </c>
      <c r="L23" s="62">
        <v>3.1092486575024166E-2</v>
      </c>
      <c r="M23" s="62">
        <v>0.28431427413711158</v>
      </c>
      <c r="N23" s="62" t="s">
        <v>443</v>
      </c>
      <c r="O23" s="62">
        <v>2.6388924646102797E-4</v>
      </c>
      <c r="P23" s="62" t="s">
        <v>443</v>
      </c>
      <c r="Q23" s="62" t="s">
        <v>443</v>
      </c>
      <c r="R23" s="62">
        <v>1.3194462323051403E-3</v>
      </c>
      <c r="S23" s="62">
        <v>4.4861171898374762E-2</v>
      </c>
      <c r="T23" s="62">
        <v>1.8472247252271964E-3</v>
      </c>
      <c r="U23" s="62">
        <v>2.6388924646102797E-4</v>
      </c>
      <c r="V23" s="62">
        <v>2.6388924646102801E-2</v>
      </c>
      <c r="W23" s="62" t="s">
        <v>443</v>
      </c>
      <c r="X23" s="62">
        <v>7.9166773938308397E-4</v>
      </c>
      <c r="Y23" s="62">
        <v>1.3194462323051399E-3</v>
      </c>
      <c r="Z23" s="62" t="s">
        <v>443</v>
      </c>
      <c r="AA23" s="62" t="s">
        <v>443</v>
      </c>
      <c r="AB23" s="62">
        <v>2.1111139716882238E-3</v>
      </c>
      <c r="AC23" s="62" t="s">
        <v>443</v>
      </c>
      <c r="AD23" s="157" t="s">
        <v>443</v>
      </c>
      <c r="AE23" s="158"/>
      <c r="AF23" s="159">
        <v>1134.7237597824205</v>
      </c>
      <c r="AG23" s="62" t="s">
        <v>442</v>
      </c>
      <c r="AH23" s="62" t="s">
        <v>442</v>
      </c>
      <c r="AI23" s="62" t="s">
        <v>442</v>
      </c>
      <c r="AJ23" s="62" t="s">
        <v>442</v>
      </c>
      <c r="AK23" s="62" t="s">
        <v>442</v>
      </c>
      <c r="AL23" s="40" t="s">
        <v>49</v>
      </c>
    </row>
    <row r="24" spans="1:38" ht="26.25" customHeight="1" thickBot="1">
      <c r="A24" s="65" t="s">
        <v>53</v>
      </c>
      <c r="B24" s="64" t="s">
        <v>71</v>
      </c>
      <c r="C24" s="61" t="s">
        <v>72</v>
      </c>
      <c r="D24" s="62"/>
      <c r="E24" s="62">
        <v>2.7051041489654013</v>
      </c>
      <c r="F24" s="62">
        <v>0.1445152915487147</v>
      </c>
      <c r="G24" s="62">
        <v>0.71262344829846103</v>
      </c>
      <c r="H24" s="62">
        <v>6.3390574625470607E-5</v>
      </c>
      <c r="I24" s="62">
        <v>0.10521892619713721</v>
      </c>
      <c r="J24" s="62">
        <v>0.10808341715010088</v>
      </c>
      <c r="K24" s="62">
        <v>0.11055787345928279</v>
      </c>
      <c r="L24" s="62">
        <v>4.0627625406089871E-2</v>
      </c>
      <c r="M24" s="62">
        <v>1.6546022325138166</v>
      </c>
      <c r="N24" s="62">
        <v>0.11749823695287451</v>
      </c>
      <c r="O24" s="62">
        <v>7.4125252676965148E-3</v>
      </c>
      <c r="P24" s="62">
        <v>4.0712080078066704E-2</v>
      </c>
      <c r="Q24" s="62">
        <v>2.1760366475315474E-2</v>
      </c>
      <c r="R24" s="62">
        <v>3.7523591664677169E-2</v>
      </c>
      <c r="S24" s="62">
        <v>5.6153526119857418E-2</v>
      </c>
      <c r="T24" s="62">
        <v>4.1803521851922799E-2</v>
      </c>
      <c r="U24" s="62">
        <v>2.0438829681193274E-2</v>
      </c>
      <c r="V24" s="62">
        <v>0.50855681764175031</v>
      </c>
      <c r="W24" s="62">
        <v>7.1031366947376537E-2</v>
      </c>
      <c r="X24" s="62">
        <v>2.0445761880514175E-2</v>
      </c>
      <c r="Y24" s="62">
        <v>0.1429172883373292</v>
      </c>
      <c r="Z24" s="62">
        <v>1.2985181436921574E-2</v>
      </c>
      <c r="AA24" s="62">
        <v>1.0691432409429109E-2</v>
      </c>
      <c r="AB24" s="62">
        <v>0.18703966406419403</v>
      </c>
      <c r="AC24" s="62">
        <v>4.5408648302479418E-4</v>
      </c>
      <c r="AD24" s="157">
        <v>5.1196148757731277E-2</v>
      </c>
      <c r="AE24" s="158"/>
      <c r="AF24" s="159">
        <v>3256.2115469199998</v>
      </c>
      <c r="AG24" s="62">
        <v>300.66827960000001</v>
      </c>
      <c r="AH24" s="62">
        <v>290.96669525508958</v>
      </c>
      <c r="AI24" s="62">
        <v>52.825478854558838</v>
      </c>
      <c r="AJ24" s="62" t="s">
        <v>442</v>
      </c>
      <c r="AK24" s="62">
        <v>0.77059900000000003</v>
      </c>
      <c r="AL24" s="40" t="s">
        <v>49</v>
      </c>
    </row>
    <row r="25" spans="1:38" ht="26.25" hidden="1" customHeight="1" thickBot="1">
      <c r="A25" s="60" t="s">
        <v>73</v>
      </c>
      <c r="B25" s="64" t="s">
        <v>74</v>
      </c>
      <c r="C25" s="66" t="s">
        <v>75</v>
      </c>
      <c r="D25" s="62"/>
      <c r="E25" s="62">
        <v>0.23821200000000001</v>
      </c>
      <c r="F25" s="62">
        <v>1.8324000000000001E-3</v>
      </c>
      <c r="G25" s="62">
        <v>1.4659200000000001E-2</v>
      </c>
      <c r="H25" s="62" t="s">
        <v>443</v>
      </c>
      <c r="I25" s="62">
        <v>1.3743E-3</v>
      </c>
      <c r="J25" s="62">
        <v>1.3743E-3</v>
      </c>
      <c r="K25" s="62" t="s">
        <v>443</v>
      </c>
      <c r="L25" s="62">
        <v>6.5966399999999991E-4</v>
      </c>
      <c r="M25" s="62">
        <v>5.5888199999999999E-2</v>
      </c>
      <c r="N25" s="62" t="s">
        <v>443</v>
      </c>
      <c r="O25" s="62" t="s">
        <v>443</v>
      </c>
      <c r="P25" s="62" t="s">
        <v>443</v>
      </c>
      <c r="Q25" s="62" t="s">
        <v>443</v>
      </c>
      <c r="R25" s="62" t="s">
        <v>443</v>
      </c>
      <c r="S25" s="62" t="s">
        <v>443</v>
      </c>
      <c r="T25" s="62" t="s">
        <v>443</v>
      </c>
      <c r="U25" s="62" t="s">
        <v>443</v>
      </c>
      <c r="V25" s="62" t="s">
        <v>443</v>
      </c>
      <c r="W25" s="62" t="s">
        <v>443</v>
      </c>
      <c r="X25" s="62" t="s">
        <v>443</v>
      </c>
      <c r="Y25" s="62" t="s">
        <v>443</v>
      </c>
      <c r="Z25" s="62" t="s">
        <v>443</v>
      </c>
      <c r="AA25" s="62" t="s">
        <v>443</v>
      </c>
      <c r="AB25" s="62" t="s">
        <v>443</v>
      </c>
      <c r="AC25" s="62" t="s">
        <v>443</v>
      </c>
      <c r="AD25" s="62" t="s">
        <v>443</v>
      </c>
      <c r="AE25" s="158"/>
      <c r="AF25" s="62" t="s">
        <v>443</v>
      </c>
      <c r="AG25" s="62" t="s">
        <v>443</v>
      </c>
      <c r="AH25" s="62" t="s">
        <v>443</v>
      </c>
      <c r="AI25" s="62" t="s">
        <v>443</v>
      </c>
      <c r="AJ25" s="62" t="s">
        <v>443</v>
      </c>
      <c r="AK25" s="62">
        <v>9162</v>
      </c>
      <c r="AL25" s="40" t="s">
        <v>49</v>
      </c>
    </row>
    <row r="26" spans="1:38" ht="26.25" hidden="1" customHeight="1" thickBot="1">
      <c r="A26" s="60" t="s">
        <v>73</v>
      </c>
      <c r="B26" s="60" t="s">
        <v>76</v>
      </c>
      <c r="C26" s="61" t="s">
        <v>77</v>
      </c>
      <c r="D26" s="62"/>
      <c r="E26" s="62">
        <v>7.5683781120000008E-4</v>
      </c>
      <c r="F26" s="62">
        <v>2.9563977000000001E-5</v>
      </c>
      <c r="G26" s="62">
        <v>5.9127954000000001E-5</v>
      </c>
      <c r="H26" s="62" t="s">
        <v>443</v>
      </c>
      <c r="I26" s="62">
        <v>1.1825590800000001E-5</v>
      </c>
      <c r="J26" s="62">
        <v>1.1825590800000001E-5</v>
      </c>
      <c r="K26" s="62" t="s">
        <v>443</v>
      </c>
      <c r="L26" s="62">
        <v>5.6762835840000008E-6</v>
      </c>
      <c r="M26" s="62">
        <v>6.5040749400000009E-5</v>
      </c>
      <c r="N26" s="62" t="s">
        <v>443</v>
      </c>
      <c r="O26" s="62" t="s">
        <v>443</v>
      </c>
      <c r="P26" s="62" t="s">
        <v>443</v>
      </c>
      <c r="Q26" s="62" t="s">
        <v>443</v>
      </c>
      <c r="R26" s="62" t="s">
        <v>443</v>
      </c>
      <c r="S26" s="62" t="s">
        <v>443</v>
      </c>
      <c r="T26" s="62" t="s">
        <v>443</v>
      </c>
      <c r="U26" s="62" t="s">
        <v>443</v>
      </c>
      <c r="V26" s="62" t="s">
        <v>443</v>
      </c>
      <c r="W26" s="62" t="s">
        <v>443</v>
      </c>
      <c r="X26" s="62" t="s">
        <v>443</v>
      </c>
      <c r="Y26" s="62" t="s">
        <v>443</v>
      </c>
      <c r="Z26" s="62" t="s">
        <v>443</v>
      </c>
      <c r="AA26" s="62" t="s">
        <v>443</v>
      </c>
      <c r="AB26" s="62" t="s">
        <v>443</v>
      </c>
      <c r="AC26" s="62" t="s">
        <v>443</v>
      </c>
      <c r="AD26" s="62" t="s">
        <v>443</v>
      </c>
      <c r="AE26" s="158"/>
      <c r="AF26" s="62" t="s">
        <v>443</v>
      </c>
      <c r="AG26" s="62" t="s">
        <v>443</v>
      </c>
      <c r="AH26" s="62" t="s">
        <v>443</v>
      </c>
      <c r="AI26" s="62" t="s">
        <v>443</v>
      </c>
      <c r="AJ26" s="62" t="s">
        <v>443</v>
      </c>
      <c r="AK26" s="62">
        <v>2.5425020220000003</v>
      </c>
      <c r="AL26" s="40" t="s">
        <v>49</v>
      </c>
    </row>
    <row r="27" spans="1:38" ht="26.25" hidden="1" customHeight="1" thickBot="1">
      <c r="A27" s="60" t="s">
        <v>78</v>
      </c>
      <c r="B27" s="60" t="s">
        <v>79</v>
      </c>
      <c r="C27" s="61" t="s">
        <v>80</v>
      </c>
      <c r="D27" s="62"/>
      <c r="E27" s="62">
        <v>1.5317754660862051</v>
      </c>
      <c r="F27" s="62">
        <v>0.51288647021930811</v>
      </c>
      <c r="G27" s="62">
        <v>8.2439352172904573E-3</v>
      </c>
      <c r="H27" s="62">
        <v>7.4905470562831436E-2</v>
      </c>
      <c r="I27" s="62">
        <v>6.9880367532348289E-2</v>
      </c>
      <c r="J27" s="62">
        <v>6.9880367532348289E-2</v>
      </c>
      <c r="K27" s="62">
        <v>6.9880367532348289E-2</v>
      </c>
      <c r="L27" s="62">
        <v>5.6748471277153378E-2</v>
      </c>
      <c r="M27" s="62">
        <v>3.5202105656073726</v>
      </c>
      <c r="N27" s="62">
        <v>1.7501280827073167E-4</v>
      </c>
      <c r="O27" s="62">
        <v>2.0291724294429689E-5</v>
      </c>
      <c r="P27" s="62">
        <v>1.2807489063401132E-3</v>
      </c>
      <c r="Q27" s="62">
        <v>3.3611783114949651E-5</v>
      </c>
      <c r="R27" s="62">
        <v>1.5219041878457786E-3</v>
      </c>
      <c r="S27" s="62">
        <v>1.041211021871015E-3</v>
      </c>
      <c r="T27" s="62">
        <v>1.8550101147793522E-4</v>
      </c>
      <c r="U27" s="62">
        <v>2.6666835093440632E-5</v>
      </c>
      <c r="V27" s="62">
        <v>4.5906976725102007E-3</v>
      </c>
      <c r="W27" s="62">
        <v>0.11517669999999999</v>
      </c>
      <c r="X27" s="62">
        <v>3.3383963808E-3</v>
      </c>
      <c r="Y27" s="62">
        <v>3.7454491186000001E-3</v>
      </c>
      <c r="Z27" s="62">
        <v>2.9118636307000003E-3</v>
      </c>
      <c r="AA27" s="62">
        <v>3.2159644764000002E-3</v>
      </c>
      <c r="AB27" s="62">
        <v>1.32116736065E-2</v>
      </c>
      <c r="AC27" s="62">
        <v>1.151761E-4</v>
      </c>
      <c r="AD27" s="157">
        <v>2.3055199999999999E-5</v>
      </c>
      <c r="AE27" s="158"/>
      <c r="AF27" s="178">
        <v>10491.409077816599</v>
      </c>
      <c r="AG27" s="178" t="s">
        <v>443</v>
      </c>
      <c r="AH27" s="62" t="s">
        <v>443</v>
      </c>
      <c r="AI27" s="62" t="s">
        <v>443</v>
      </c>
      <c r="AJ27" s="62" t="s">
        <v>443</v>
      </c>
      <c r="AK27" s="62" t="s">
        <v>443</v>
      </c>
      <c r="AL27" s="40" t="s">
        <v>49</v>
      </c>
    </row>
    <row r="28" spans="1:38" ht="26.25" hidden="1" customHeight="1" thickBot="1">
      <c r="A28" s="60" t="s">
        <v>78</v>
      </c>
      <c r="B28" s="60" t="s">
        <v>81</v>
      </c>
      <c r="C28" s="61" t="s">
        <v>82</v>
      </c>
      <c r="D28" s="62"/>
      <c r="E28" s="62">
        <v>0.88823209490331456</v>
      </c>
      <c r="F28" s="62">
        <v>5.6868323071051337E-2</v>
      </c>
      <c r="G28" s="62">
        <v>1.5631429988442564E-3</v>
      </c>
      <c r="H28" s="62">
        <v>3.1834437887922353E-3</v>
      </c>
      <c r="I28" s="62">
        <v>5.024280690655647E-2</v>
      </c>
      <c r="J28" s="62">
        <v>5.024280690655647E-2</v>
      </c>
      <c r="K28" s="62">
        <v>5.024280690655647E-2</v>
      </c>
      <c r="L28" s="62">
        <v>3.8201938517844425E-2</v>
      </c>
      <c r="M28" s="62">
        <v>0.46075745057502315</v>
      </c>
      <c r="N28" s="62">
        <v>4.4749416996046872E-5</v>
      </c>
      <c r="O28" s="62">
        <v>4.6811541368752517E-6</v>
      </c>
      <c r="P28" s="62">
        <v>4.3176095186172567E-4</v>
      </c>
      <c r="Q28" s="62">
        <v>8.8467771805740922E-6</v>
      </c>
      <c r="R28" s="62">
        <v>6.5299409045892752E-4</v>
      </c>
      <c r="S28" s="62">
        <v>4.3930938155249606E-4</v>
      </c>
      <c r="T28" s="62">
        <v>2.6457582945147118E-5</v>
      </c>
      <c r="U28" s="62">
        <v>8.3312460873976845E-6</v>
      </c>
      <c r="V28" s="62">
        <v>1.4841583629362914E-3</v>
      </c>
      <c r="W28" s="62">
        <v>3.4698100000000003E-2</v>
      </c>
      <c r="X28" s="62">
        <v>1.5592269141999999E-3</v>
      </c>
      <c r="Y28" s="62">
        <v>1.7514412996999999E-3</v>
      </c>
      <c r="Z28" s="62">
        <v>1.3686523808E-3</v>
      </c>
      <c r="AA28" s="62">
        <v>1.4626611617E-3</v>
      </c>
      <c r="AB28" s="62">
        <v>6.1419817564000003E-3</v>
      </c>
      <c r="AC28" s="62">
        <v>3.4697799999999998E-5</v>
      </c>
      <c r="AD28" s="157">
        <v>6.9941999999999999E-6</v>
      </c>
      <c r="AE28" s="158"/>
      <c r="AF28" s="178">
        <v>3342.4820972776001</v>
      </c>
      <c r="AG28" s="178" t="s">
        <v>443</v>
      </c>
      <c r="AH28" s="178" t="s">
        <v>444</v>
      </c>
      <c r="AI28" s="62" t="s">
        <v>443</v>
      </c>
      <c r="AJ28" s="62" t="s">
        <v>443</v>
      </c>
      <c r="AK28" s="62" t="s">
        <v>443</v>
      </c>
      <c r="AL28" s="40" t="s">
        <v>49</v>
      </c>
    </row>
    <row r="29" spans="1:38" ht="26.25" hidden="1" customHeight="1" thickBot="1">
      <c r="A29" s="60" t="s">
        <v>78</v>
      </c>
      <c r="B29" s="60" t="s">
        <v>83</v>
      </c>
      <c r="C29" s="61" t="s">
        <v>84</v>
      </c>
      <c r="D29" s="62"/>
      <c r="E29" s="62">
        <v>5.3484192404206636</v>
      </c>
      <c r="F29" s="62">
        <v>0.24533195722691792</v>
      </c>
      <c r="G29" s="62">
        <v>6.0221714020457307E-3</v>
      </c>
      <c r="H29" s="62">
        <v>8.9335069546010136E-3</v>
      </c>
      <c r="I29" s="62">
        <v>0.10870926581958734</v>
      </c>
      <c r="J29" s="62">
        <v>0.10870926581958734</v>
      </c>
      <c r="K29" s="62">
        <v>0.10870926581958734</v>
      </c>
      <c r="L29" s="62">
        <v>6.6757722027827898E-2</v>
      </c>
      <c r="M29" s="62">
        <v>1.3531527804355286</v>
      </c>
      <c r="N29" s="62">
        <v>1.5056788208980782E-4</v>
      </c>
      <c r="O29" s="62">
        <v>1.5057282646750396E-5</v>
      </c>
      <c r="P29" s="62">
        <v>1.5959174487525352E-3</v>
      </c>
      <c r="Q29" s="62">
        <v>3.0113329199076735E-5</v>
      </c>
      <c r="R29" s="62">
        <v>2.5593956517921054E-3</v>
      </c>
      <c r="S29" s="62">
        <v>1.7163040164499441E-3</v>
      </c>
      <c r="T29" s="62">
        <v>6.0247672003362395E-5</v>
      </c>
      <c r="U29" s="62">
        <v>3.0112093104652683E-5</v>
      </c>
      <c r="V29" s="62">
        <v>5.42013967600476E-3</v>
      </c>
      <c r="W29" s="62">
        <v>5.7496499999999999E-2</v>
      </c>
      <c r="X29" s="62">
        <v>1.3476289024999999E-3</v>
      </c>
      <c r="Y29" s="62">
        <v>8.160641687E-3</v>
      </c>
      <c r="Z29" s="62">
        <v>9.1189555730999995E-3</v>
      </c>
      <c r="AA29" s="62">
        <v>2.0963116258999998E-3</v>
      </c>
      <c r="AB29" s="62">
        <v>2.0723537788499998E-2</v>
      </c>
      <c r="AC29" s="62">
        <v>4.5886200000000001E-5</v>
      </c>
      <c r="AD29" s="157">
        <v>1.01169E-5</v>
      </c>
      <c r="AE29" s="158"/>
      <c r="AF29" s="178">
        <v>12855.8437379756</v>
      </c>
      <c r="AG29" s="178" t="s">
        <v>443</v>
      </c>
      <c r="AH29" s="178" t="s">
        <v>443</v>
      </c>
      <c r="AI29" s="178" t="s">
        <v>443</v>
      </c>
      <c r="AJ29" s="178" t="s">
        <v>443</v>
      </c>
      <c r="AK29" s="62" t="s">
        <v>443</v>
      </c>
      <c r="AL29" s="40" t="s">
        <v>49</v>
      </c>
    </row>
    <row r="30" spans="1:38" ht="26.25" hidden="1" customHeight="1" thickBot="1">
      <c r="A30" s="60" t="s">
        <v>78</v>
      </c>
      <c r="B30" s="60" t="s">
        <v>85</v>
      </c>
      <c r="C30" s="61" t="s">
        <v>86</v>
      </c>
      <c r="D30" s="62"/>
      <c r="E30" s="62">
        <v>1.3555380560022201E-3</v>
      </c>
      <c r="F30" s="62">
        <v>6.1150001650899519E-3</v>
      </c>
      <c r="G30" s="62">
        <v>6.0857405485145701E-6</v>
      </c>
      <c r="H30" s="62">
        <v>1.9638913415916279E-5</v>
      </c>
      <c r="I30" s="62">
        <v>8.6356528708286269E-5</v>
      </c>
      <c r="J30" s="62">
        <v>8.6356528708286269E-5</v>
      </c>
      <c r="K30" s="62">
        <v>8.6356528708286269E-5</v>
      </c>
      <c r="L30" s="62">
        <v>1.792818009979972E-5</v>
      </c>
      <c r="M30" s="62">
        <v>2.701724229159843E-2</v>
      </c>
      <c r="N30" s="62">
        <v>5.0009804385518255E-7</v>
      </c>
      <c r="O30" s="62">
        <v>1.879198606735651E-6</v>
      </c>
      <c r="P30" s="62">
        <v>2.6472971386038375E-6</v>
      </c>
      <c r="Q30" s="62">
        <v>9.128610822771853E-8</v>
      </c>
      <c r="R30" s="62">
        <v>9.5731817517315845E-6</v>
      </c>
      <c r="S30" s="62">
        <v>3.116038211350151E-4</v>
      </c>
      <c r="T30" s="62">
        <v>1.3416285800771856E-5</v>
      </c>
      <c r="U30" s="62">
        <v>1.8712234260284119E-6</v>
      </c>
      <c r="V30" s="62">
        <v>1.8956278962500026E-4</v>
      </c>
      <c r="W30" s="62">
        <v>1.052E-4</v>
      </c>
      <c r="X30" s="62">
        <v>2.9936170000000003E-6</v>
      </c>
      <c r="Y30" s="62">
        <v>3.4865903000000002E-6</v>
      </c>
      <c r="Z30" s="62">
        <v>2.4008742000000002E-6</v>
      </c>
      <c r="AA30" s="62">
        <v>3.8039215000000002E-6</v>
      </c>
      <c r="AB30" s="62">
        <v>1.2685003E-5</v>
      </c>
      <c r="AC30" s="62">
        <v>1.048E-7</v>
      </c>
      <c r="AD30" s="157">
        <v>2.9399999999999999E-8</v>
      </c>
      <c r="AE30" s="158"/>
      <c r="AF30" s="178">
        <v>13.3198603384</v>
      </c>
      <c r="AG30" s="178" t="s">
        <v>443</v>
      </c>
      <c r="AH30" s="178" t="s">
        <v>444</v>
      </c>
      <c r="AI30" s="62" t="s">
        <v>443</v>
      </c>
      <c r="AJ30" s="62" t="s">
        <v>443</v>
      </c>
      <c r="AK30" s="62" t="s">
        <v>443</v>
      </c>
      <c r="AL30" s="40" t="s">
        <v>49</v>
      </c>
    </row>
    <row r="31" spans="1:38" ht="26.25" hidden="1" customHeight="1" thickBot="1">
      <c r="A31" s="60" t="s">
        <v>78</v>
      </c>
      <c r="B31" s="60" t="s">
        <v>87</v>
      </c>
      <c r="C31" s="61" t="s">
        <v>88</v>
      </c>
      <c r="D31" s="62"/>
      <c r="E31" s="62" t="s">
        <v>443</v>
      </c>
      <c r="F31" s="62">
        <v>0.19143547315453091</v>
      </c>
      <c r="G31" s="62" t="s">
        <v>443</v>
      </c>
      <c r="H31" s="62" t="s">
        <v>443</v>
      </c>
      <c r="I31" s="62" t="s">
        <v>443</v>
      </c>
      <c r="J31" s="62" t="s">
        <v>443</v>
      </c>
      <c r="K31" s="62" t="s">
        <v>443</v>
      </c>
      <c r="L31" s="62" t="s">
        <v>443</v>
      </c>
      <c r="M31" s="62" t="s">
        <v>443</v>
      </c>
      <c r="N31" s="62" t="s">
        <v>443</v>
      </c>
      <c r="O31" s="62" t="s">
        <v>443</v>
      </c>
      <c r="P31" s="62" t="s">
        <v>443</v>
      </c>
      <c r="Q31" s="62" t="s">
        <v>443</v>
      </c>
      <c r="R31" s="62" t="s">
        <v>443</v>
      </c>
      <c r="S31" s="62" t="s">
        <v>443</v>
      </c>
      <c r="T31" s="62" t="s">
        <v>443</v>
      </c>
      <c r="U31" s="62" t="s">
        <v>443</v>
      </c>
      <c r="V31" s="62" t="s">
        <v>443</v>
      </c>
      <c r="W31" s="62" t="s">
        <v>443</v>
      </c>
      <c r="X31" s="62" t="s">
        <v>443</v>
      </c>
      <c r="Y31" s="62" t="s">
        <v>443</v>
      </c>
      <c r="Z31" s="62" t="s">
        <v>443</v>
      </c>
      <c r="AA31" s="62" t="s">
        <v>443</v>
      </c>
      <c r="AB31" s="62" t="s">
        <v>443</v>
      </c>
      <c r="AC31" s="62" t="s">
        <v>443</v>
      </c>
      <c r="AD31" s="157" t="s">
        <v>443</v>
      </c>
      <c r="AE31" s="158"/>
      <c r="AF31" s="159" t="s">
        <v>443</v>
      </c>
      <c r="AG31" s="62" t="s">
        <v>443</v>
      </c>
      <c r="AH31" s="62" t="s">
        <v>443</v>
      </c>
      <c r="AI31" s="62" t="s">
        <v>443</v>
      </c>
      <c r="AJ31" s="62" t="s">
        <v>443</v>
      </c>
      <c r="AK31" s="62" t="s">
        <v>443</v>
      </c>
      <c r="AL31" s="40" t="s">
        <v>49</v>
      </c>
    </row>
    <row r="32" spans="1:38" ht="26.25" hidden="1" customHeight="1" thickBot="1">
      <c r="A32" s="60" t="s">
        <v>78</v>
      </c>
      <c r="B32" s="60" t="s">
        <v>89</v>
      </c>
      <c r="C32" s="61" t="s">
        <v>90</v>
      </c>
      <c r="D32" s="62"/>
      <c r="E32" s="62" t="s">
        <v>443</v>
      </c>
      <c r="F32" s="62" t="s">
        <v>443</v>
      </c>
      <c r="G32" s="62" t="s">
        <v>443</v>
      </c>
      <c r="H32" s="62" t="s">
        <v>443</v>
      </c>
      <c r="I32" s="62">
        <v>8.7110218641037768E-2</v>
      </c>
      <c r="J32" s="62">
        <v>0.16542161793304722</v>
      </c>
      <c r="K32" s="62">
        <v>0.21432731768910895</v>
      </c>
      <c r="L32" s="62">
        <v>8.5317652276750196E-3</v>
      </c>
      <c r="M32" s="62" t="s">
        <v>443</v>
      </c>
      <c r="N32" s="62">
        <v>0.23816666350118926</v>
      </c>
      <c r="O32" s="62">
        <v>1.0783773544209656E-3</v>
      </c>
      <c r="P32" s="182" t="s">
        <v>443</v>
      </c>
      <c r="Q32" s="62">
        <v>2.7385165211000788E-3</v>
      </c>
      <c r="R32" s="62">
        <v>8.8516374179671356E-2</v>
      </c>
      <c r="S32" s="62">
        <v>1.9403238553853703</v>
      </c>
      <c r="T32" s="62">
        <v>1.383328570655816E-2</v>
      </c>
      <c r="U32" s="62">
        <v>1.7422043728207545E-3</v>
      </c>
      <c r="V32" s="62">
        <v>0.69451790119078816</v>
      </c>
      <c r="W32" s="62" t="s">
        <v>443</v>
      </c>
      <c r="X32" s="62" t="s">
        <v>443</v>
      </c>
      <c r="Y32" s="62" t="s">
        <v>443</v>
      </c>
      <c r="Z32" s="62" t="s">
        <v>443</v>
      </c>
      <c r="AA32" s="62" t="s">
        <v>443</v>
      </c>
      <c r="AB32" s="62" t="s">
        <v>443</v>
      </c>
      <c r="AC32" s="62" t="s">
        <v>443</v>
      </c>
      <c r="AD32" s="157" t="s">
        <v>443</v>
      </c>
      <c r="AE32" s="158"/>
      <c r="AF32" s="159" t="s">
        <v>443</v>
      </c>
      <c r="AG32" s="159" t="s">
        <v>443</v>
      </c>
      <c r="AH32" s="159" t="s">
        <v>443</v>
      </c>
      <c r="AI32" s="159" t="s">
        <v>443</v>
      </c>
      <c r="AJ32" s="159" t="s">
        <v>443</v>
      </c>
      <c r="AK32" s="62">
        <v>5894.8623042198624</v>
      </c>
      <c r="AL32" s="40" t="s">
        <v>413</v>
      </c>
    </row>
    <row r="33" spans="1:38" ht="26.25" hidden="1" customHeight="1" thickBot="1">
      <c r="A33" s="60" t="s">
        <v>78</v>
      </c>
      <c r="B33" s="60" t="s">
        <v>91</v>
      </c>
      <c r="C33" s="61" t="s">
        <v>92</v>
      </c>
      <c r="D33" s="62"/>
      <c r="E33" s="62" t="s">
        <v>443</v>
      </c>
      <c r="F33" s="62" t="s">
        <v>443</v>
      </c>
      <c r="G33" s="62" t="s">
        <v>443</v>
      </c>
      <c r="H33" s="62" t="s">
        <v>443</v>
      </c>
      <c r="I33" s="62">
        <v>4.8509530593384587E-2</v>
      </c>
      <c r="J33" s="62">
        <v>8.9832464061823381E-2</v>
      </c>
      <c r="K33" s="62">
        <v>0.17966492812364676</v>
      </c>
      <c r="L33" s="62">
        <v>1.9044482381106555E-3</v>
      </c>
      <c r="M33" s="62" t="s">
        <v>443</v>
      </c>
      <c r="N33" s="62" t="s">
        <v>443</v>
      </c>
      <c r="O33" s="62" t="s">
        <v>443</v>
      </c>
      <c r="P33" s="62" t="s">
        <v>443</v>
      </c>
      <c r="Q33" s="62" t="s">
        <v>443</v>
      </c>
      <c r="R33" s="62" t="s">
        <v>443</v>
      </c>
      <c r="S33" s="62" t="s">
        <v>443</v>
      </c>
      <c r="T33" s="62" t="s">
        <v>443</v>
      </c>
      <c r="U33" s="62" t="s">
        <v>443</v>
      </c>
      <c r="V33" s="62" t="s">
        <v>443</v>
      </c>
      <c r="W33" s="62" t="s">
        <v>443</v>
      </c>
      <c r="X33" s="62" t="s">
        <v>443</v>
      </c>
      <c r="Y33" s="62" t="s">
        <v>443</v>
      </c>
      <c r="Z33" s="62" t="s">
        <v>443</v>
      </c>
      <c r="AA33" s="62" t="s">
        <v>443</v>
      </c>
      <c r="AB33" s="62" t="s">
        <v>443</v>
      </c>
      <c r="AC33" s="62" t="s">
        <v>443</v>
      </c>
      <c r="AD33" s="157" t="s">
        <v>443</v>
      </c>
      <c r="AE33" s="158"/>
      <c r="AF33" s="159" t="s">
        <v>443</v>
      </c>
      <c r="AG33" s="159" t="s">
        <v>443</v>
      </c>
      <c r="AH33" s="159" t="s">
        <v>443</v>
      </c>
      <c r="AI33" s="159" t="s">
        <v>443</v>
      </c>
      <c r="AJ33" s="159" t="s">
        <v>443</v>
      </c>
      <c r="AK33" s="62">
        <v>5894.8623042198624</v>
      </c>
      <c r="AL33" s="40" t="s">
        <v>413</v>
      </c>
    </row>
    <row r="34" spans="1:38" ht="26.25" hidden="1" customHeight="1" thickBot="1">
      <c r="A34" s="60" t="s">
        <v>70</v>
      </c>
      <c r="B34" s="60" t="s">
        <v>93</v>
      </c>
      <c r="C34" s="61" t="s">
        <v>94</v>
      </c>
      <c r="D34" s="62"/>
      <c r="E34" s="62">
        <v>5.2522515297E-2</v>
      </c>
      <c r="F34" s="62">
        <v>7.8589656144000021E-3</v>
      </c>
      <c r="G34" s="62">
        <v>4.0637964120000006E-5</v>
      </c>
      <c r="H34" s="62">
        <v>1.0159491030000001E-5</v>
      </c>
      <c r="I34" s="62">
        <v>1.1197252596000002E-3</v>
      </c>
      <c r="J34" s="62">
        <v>1.1175440133000003E-3</v>
      </c>
      <c r="K34" s="62">
        <v>1.6795878894000002E-3</v>
      </c>
      <c r="L34" s="62">
        <v>7.2782141874000011E-6</v>
      </c>
      <c r="M34" s="62">
        <v>1.4708191950000003E-2</v>
      </c>
      <c r="N34" s="62" t="s">
        <v>443</v>
      </c>
      <c r="O34" s="62">
        <v>1.0159491030000001E-5</v>
      </c>
      <c r="P34" s="62" t="s">
        <v>443</v>
      </c>
      <c r="Q34" s="62" t="s">
        <v>443</v>
      </c>
      <c r="R34" s="62">
        <v>5.0797455150000014E-5</v>
      </c>
      <c r="S34" s="62">
        <v>1.7271134751000003E-3</v>
      </c>
      <c r="T34" s="62">
        <v>7.1116437210000017E-5</v>
      </c>
      <c r="U34" s="62">
        <v>1.0159491030000001E-5</v>
      </c>
      <c r="V34" s="62">
        <v>1.0159491030000002E-3</v>
      </c>
      <c r="W34" s="62" t="s">
        <v>443</v>
      </c>
      <c r="X34" s="62">
        <v>3.0478473090000004E-5</v>
      </c>
      <c r="Y34" s="62">
        <v>5.0797455150000014E-5</v>
      </c>
      <c r="Z34" s="62" t="s">
        <v>443</v>
      </c>
      <c r="AA34" s="62" t="s">
        <v>443</v>
      </c>
      <c r="AB34" s="62">
        <v>8.1275928240000012E-5</v>
      </c>
      <c r="AC34" s="62" t="s">
        <v>443</v>
      </c>
      <c r="AD34" s="157" t="s">
        <v>443</v>
      </c>
      <c r="AE34" s="158"/>
      <c r="AF34" s="159">
        <v>43.685811429000012</v>
      </c>
      <c r="AG34" s="62" t="s">
        <v>443</v>
      </c>
      <c r="AH34" s="62" t="s">
        <v>443</v>
      </c>
      <c r="AI34" s="62" t="s">
        <v>443</v>
      </c>
      <c r="AJ34" s="62" t="s">
        <v>443</v>
      </c>
      <c r="AK34" s="62" t="s">
        <v>443</v>
      </c>
      <c r="AL34" s="40" t="s">
        <v>49</v>
      </c>
    </row>
    <row r="35" spans="1:38" s="4" customFormat="1" ht="26.25" hidden="1" customHeight="1" thickBot="1">
      <c r="A35" s="60" t="s">
        <v>95</v>
      </c>
      <c r="B35" s="60" t="s">
        <v>96</v>
      </c>
      <c r="C35" s="61" t="s">
        <v>97</v>
      </c>
      <c r="D35" s="62"/>
      <c r="E35" s="62" t="s">
        <v>442</v>
      </c>
      <c r="F35" s="62" t="s">
        <v>442</v>
      </c>
      <c r="G35" s="62" t="s">
        <v>442</v>
      </c>
      <c r="H35" s="62" t="s">
        <v>442</v>
      </c>
      <c r="I35" s="62" t="s">
        <v>442</v>
      </c>
      <c r="J35" s="62" t="s">
        <v>442</v>
      </c>
      <c r="K35" s="62" t="s">
        <v>442</v>
      </c>
      <c r="L35" s="62" t="s">
        <v>442</v>
      </c>
      <c r="M35" s="62" t="s">
        <v>442</v>
      </c>
      <c r="N35" s="62" t="s">
        <v>442</v>
      </c>
      <c r="O35" s="62" t="s">
        <v>442</v>
      </c>
      <c r="P35" s="62" t="s">
        <v>442</v>
      </c>
      <c r="Q35" s="62" t="s">
        <v>442</v>
      </c>
      <c r="R35" s="62" t="s">
        <v>442</v>
      </c>
      <c r="S35" s="62" t="s">
        <v>442</v>
      </c>
      <c r="T35" s="62" t="s">
        <v>442</v>
      </c>
      <c r="U35" s="62" t="s">
        <v>442</v>
      </c>
      <c r="V35" s="62" t="s">
        <v>442</v>
      </c>
      <c r="W35" s="62" t="s">
        <v>442</v>
      </c>
      <c r="X35" s="62" t="s">
        <v>442</v>
      </c>
      <c r="Y35" s="62" t="s">
        <v>442</v>
      </c>
      <c r="Z35" s="62" t="s">
        <v>442</v>
      </c>
      <c r="AA35" s="62" t="s">
        <v>442</v>
      </c>
      <c r="AB35" s="62" t="s">
        <v>442</v>
      </c>
      <c r="AC35" s="62" t="s">
        <v>442</v>
      </c>
      <c r="AD35" s="157" t="s">
        <v>442</v>
      </c>
      <c r="AE35" s="158"/>
      <c r="AF35" s="160" t="s">
        <v>442</v>
      </c>
      <c r="AG35" s="130" t="s">
        <v>442</v>
      </c>
      <c r="AH35" s="130" t="s">
        <v>442</v>
      </c>
      <c r="AI35" s="130" t="s">
        <v>442</v>
      </c>
      <c r="AJ35" s="130" t="s">
        <v>442</v>
      </c>
      <c r="AK35" s="130" t="s">
        <v>442</v>
      </c>
      <c r="AL35" s="40" t="s">
        <v>49</v>
      </c>
    </row>
    <row r="36" spans="1:38" ht="26.25" hidden="1" customHeight="1" thickBot="1">
      <c r="A36" s="60" t="s">
        <v>95</v>
      </c>
      <c r="B36" s="60" t="s">
        <v>98</v>
      </c>
      <c r="C36" s="61" t="s">
        <v>99</v>
      </c>
      <c r="D36" s="62"/>
      <c r="E36" s="62">
        <v>2.0086750645116197E-3</v>
      </c>
      <c r="F36" s="62">
        <v>7.1647008670478141E-5</v>
      </c>
      <c r="G36" s="62">
        <v>3.0814746890190456E-6</v>
      </c>
      <c r="H36" s="62" t="s">
        <v>443</v>
      </c>
      <c r="I36" s="62">
        <v>3.582350433523907E-5</v>
      </c>
      <c r="J36" s="62">
        <v>3.582350433523907E-5</v>
      </c>
      <c r="K36" s="62">
        <v>3.8382326073470436E-5</v>
      </c>
      <c r="L36" s="62" t="s">
        <v>443</v>
      </c>
      <c r="M36" s="62">
        <v>1.8935280862912083E-4</v>
      </c>
      <c r="N36" s="62">
        <v>3.3264682597007711E-6</v>
      </c>
      <c r="O36" s="62">
        <v>2.5588217382313628E-7</v>
      </c>
      <c r="P36" s="62">
        <v>7.6764652146940877E-7</v>
      </c>
      <c r="Q36" s="62">
        <v>1.0235286952925451E-6</v>
      </c>
      <c r="R36" s="62">
        <v>1.2794108691156813E-6</v>
      </c>
      <c r="S36" s="62">
        <v>2.2517631296435989E-5</v>
      </c>
      <c r="T36" s="62">
        <v>2.5588217382313626E-5</v>
      </c>
      <c r="U36" s="62">
        <v>2.5588217382313626E-6</v>
      </c>
      <c r="V36" s="62">
        <v>1.2794108691156813E-5</v>
      </c>
      <c r="W36" s="62">
        <v>3.3264682597007711E-6</v>
      </c>
      <c r="X36" s="62" t="s">
        <v>443</v>
      </c>
      <c r="Y36" s="62" t="s">
        <v>443</v>
      </c>
      <c r="Z36" s="62" t="s">
        <v>443</v>
      </c>
      <c r="AA36" s="62" t="s">
        <v>443</v>
      </c>
      <c r="AB36" s="62" t="s">
        <v>443</v>
      </c>
      <c r="AC36" s="62">
        <v>2.0470573905850902E-6</v>
      </c>
      <c r="AD36" s="62">
        <v>9.7235226052791777E-7</v>
      </c>
      <c r="AE36" s="158"/>
      <c r="AF36" s="161">
        <v>1.1002933474394858</v>
      </c>
      <c r="AG36" s="130" t="s">
        <v>443</v>
      </c>
      <c r="AH36" s="130" t="s">
        <v>443</v>
      </c>
      <c r="AI36" s="130" t="s">
        <v>443</v>
      </c>
      <c r="AJ36" s="130" t="s">
        <v>443</v>
      </c>
      <c r="AK36" s="130" t="s">
        <v>443</v>
      </c>
      <c r="AL36" s="40" t="s">
        <v>49</v>
      </c>
    </row>
    <row r="37" spans="1:38" ht="26.25" hidden="1" customHeight="1" thickBot="1">
      <c r="A37" s="60" t="s">
        <v>70</v>
      </c>
      <c r="B37" s="60" t="s">
        <v>100</v>
      </c>
      <c r="C37" s="61" t="s">
        <v>399</v>
      </c>
      <c r="D37" s="62"/>
      <c r="E37" s="67" t="s">
        <v>442</v>
      </c>
      <c r="F37" s="67" t="s">
        <v>442</v>
      </c>
      <c r="G37" s="67" t="s">
        <v>442</v>
      </c>
      <c r="H37" s="67" t="s">
        <v>442</v>
      </c>
      <c r="I37" s="67" t="s">
        <v>442</v>
      </c>
      <c r="J37" s="67" t="s">
        <v>442</v>
      </c>
      <c r="K37" s="67" t="s">
        <v>442</v>
      </c>
      <c r="L37" s="67" t="s">
        <v>442</v>
      </c>
      <c r="M37" s="67" t="s">
        <v>442</v>
      </c>
      <c r="N37" s="67" t="s">
        <v>442</v>
      </c>
      <c r="O37" s="67" t="s">
        <v>442</v>
      </c>
      <c r="P37" s="67" t="s">
        <v>442</v>
      </c>
      <c r="Q37" s="67" t="s">
        <v>442</v>
      </c>
      <c r="R37" s="67" t="s">
        <v>442</v>
      </c>
      <c r="S37" s="67" t="s">
        <v>442</v>
      </c>
      <c r="T37" s="67" t="s">
        <v>442</v>
      </c>
      <c r="U37" s="67" t="s">
        <v>442</v>
      </c>
      <c r="V37" s="67" t="s">
        <v>442</v>
      </c>
      <c r="W37" s="67" t="s">
        <v>442</v>
      </c>
      <c r="X37" s="67" t="s">
        <v>442</v>
      </c>
      <c r="Y37" s="67" t="s">
        <v>442</v>
      </c>
      <c r="Z37" s="67" t="s">
        <v>442</v>
      </c>
      <c r="AA37" s="67" t="s">
        <v>442</v>
      </c>
      <c r="AB37" s="67" t="s">
        <v>442</v>
      </c>
      <c r="AC37" s="67" t="s">
        <v>442</v>
      </c>
      <c r="AD37" s="67" t="s">
        <v>442</v>
      </c>
      <c r="AE37" s="158"/>
      <c r="AF37" s="162" t="s">
        <v>442</v>
      </c>
      <c r="AG37" s="161" t="s">
        <v>442</v>
      </c>
      <c r="AH37" s="161" t="s">
        <v>442</v>
      </c>
      <c r="AI37" s="161" t="s">
        <v>442</v>
      </c>
      <c r="AJ37" s="161" t="s">
        <v>442</v>
      </c>
      <c r="AK37" s="161" t="s">
        <v>442</v>
      </c>
      <c r="AL37" s="40" t="s">
        <v>49</v>
      </c>
    </row>
    <row r="38" spans="1:38" ht="26.25" hidden="1" customHeight="1" thickBot="1">
      <c r="A38" s="60" t="s">
        <v>70</v>
      </c>
      <c r="B38" s="60" t="s">
        <v>101</v>
      </c>
      <c r="C38" s="61" t="s">
        <v>102</v>
      </c>
      <c r="D38" s="67"/>
      <c r="E38" s="67" t="s">
        <v>442</v>
      </c>
      <c r="F38" s="67" t="s">
        <v>442</v>
      </c>
      <c r="G38" s="67" t="s">
        <v>442</v>
      </c>
      <c r="H38" s="67" t="s">
        <v>442</v>
      </c>
      <c r="I38" s="67" t="s">
        <v>442</v>
      </c>
      <c r="J38" s="67" t="s">
        <v>442</v>
      </c>
      <c r="K38" s="67" t="s">
        <v>442</v>
      </c>
      <c r="L38" s="67" t="s">
        <v>442</v>
      </c>
      <c r="M38" s="67" t="s">
        <v>442</v>
      </c>
      <c r="N38" s="67" t="s">
        <v>442</v>
      </c>
      <c r="O38" s="67" t="s">
        <v>442</v>
      </c>
      <c r="P38" s="67" t="s">
        <v>442</v>
      </c>
      <c r="Q38" s="67" t="s">
        <v>442</v>
      </c>
      <c r="R38" s="67" t="s">
        <v>442</v>
      </c>
      <c r="S38" s="67" t="s">
        <v>442</v>
      </c>
      <c r="T38" s="67" t="s">
        <v>442</v>
      </c>
      <c r="U38" s="67" t="s">
        <v>442</v>
      </c>
      <c r="V38" s="67" t="s">
        <v>442</v>
      </c>
      <c r="W38" s="67" t="s">
        <v>442</v>
      </c>
      <c r="X38" s="67" t="s">
        <v>442</v>
      </c>
      <c r="Y38" s="67" t="s">
        <v>442</v>
      </c>
      <c r="Z38" s="67" t="s">
        <v>442</v>
      </c>
      <c r="AA38" s="67" t="s">
        <v>442</v>
      </c>
      <c r="AB38" s="67" t="s">
        <v>442</v>
      </c>
      <c r="AC38" s="67" t="s">
        <v>442</v>
      </c>
      <c r="AD38" s="67" t="s">
        <v>442</v>
      </c>
      <c r="AE38" s="158"/>
      <c r="AF38" s="162" t="s">
        <v>442</v>
      </c>
      <c r="AG38" s="161" t="s">
        <v>442</v>
      </c>
      <c r="AH38" s="161" t="s">
        <v>442</v>
      </c>
      <c r="AI38" s="161" t="s">
        <v>442</v>
      </c>
      <c r="AJ38" s="161" t="s">
        <v>442</v>
      </c>
      <c r="AK38" s="161" t="s">
        <v>442</v>
      </c>
      <c r="AL38" s="40" t="s">
        <v>49</v>
      </c>
    </row>
    <row r="39" spans="1:38" ht="26.25" hidden="1" customHeight="1" thickBot="1">
      <c r="A39" s="60" t="s">
        <v>103</v>
      </c>
      <c r="B39" s="60" t="s">
        <v>104</v>
      </c>
      <c r="C39" s="61" t="s">
        <v>390</v>
      </c>
      <c r="D39" s="62"/>
      <c r="E39" s="62">
        <v>0.4221392538907367</v>
      </c>
      <c r="F39" s="62">
        <v>8.7232807882819757E-2</v>
      </c>
      <c r="G39" s="62">
        <v>0.13684760143754643</v>
      </c>
      <c r="H39" s="62" t="s">
        <v>443</v>
      </c>
      <c r="I39" s="62">
        <v>5.4134213294619732E-2</v>
      </c>
      <c r="J39" s="62">
        <v>5.8625980585640364E-2</v>
      </c>
      <c r="K39" s="62">
        <v>6.0042884477214384E-2</v>
      </c>
      <c r="L39" s="62">
        <v>2.0973824467624792E-2</v>
      </c>
      <c r="M39" s="62">
        <v>0.24634304965385917</v>
      </c>
      <c r="N39" s="62">
        <v>1.7635636091227636E-2</v>
      </c>
      <c r="O39" s="62">
        <v>2.5970276833738063E-3</v>
      </c>
      <c r="P39" s="62">
        <v>4.0914610254701243E-4</v>
      </c>
      <c r="Q39" s="62">
        <v>7.6611109134328947E-4</v>
      </c>
      <c r="R39" s="62">
        <v>1.7020675871458529E-2</v>
      </c>
      <c r="S39" s="62">
        <v>5.2089822626266236E-3</v>
      </c>
      <c r="T39" s="62">
        <v>0.15751193173904979</v>
      </c>
      <c r="U39" s="62">
        <v>2.6669384635579304E-4</v>
      </c>
      <c r="V39" s="62">
        <v>0.12020340303651761</v>
      </c>
      <c r="W39" s="62">
        <v>2.9946284246602929E-2</v>
      </c>
      <c r="X39" s="62">
        <v>2.7324279510997167E-3</v>
      </c>
      <c r="Y39" s="62">
        <v>4.1109975642515378E-3</v>
      </c>
      <c r="Z39" s="62">
        <v>1.386221078848995E-3</v>
      </c>
      <c r="AA39" s="62">
        <v>1.1000567826511167E-3</v>
      </c>
      <c r="AB39" s="62">
        <v>9.329703376851366E-3</v>
      </c>
      <c r="AC39" s="62">
        <v>1.2011204067115763E-3</v>
      </c>
      <c r="AD39" s="157">
        <v>3.3906166859698685E-3</v>
      </c>
      <c r="AE39" s="158"/>
      <c r="AF39" s="163">
        <v>1255.0820820201156</v>
      </c>
      <c r="AG39" s="164">
        <v>19.87942</v>
      </c>
      <c r="AH39" s="164">
        <v>243.70640219079996</v>
      </c>
      <c r="AI39" s="164">
        <v>182.53542165343015</v>
      </c>
      <c r="AJ39" s="161" t="s">
        <v>442</v>
      </c>
      <c r="AK39" s="164" t="s">
        <v>442</v>
      </c>
      <c r="AL39" s="40" t="s">
        <v>49</v>
      </c>
    </row>
    <row r="40" spans="1:38" ht="26.25" hidden="1" customHeight="1" thickBot="1">
      <c r="A40" s="60" t="s">
        <v>70</v>
      </c>
      <c r="B40" s="60" t="s">
        <v>105</v>
      </c>
      <c r="C40" s="61" t="s">
        <v>391</v>
      </c>
      <c r="D40" s="62"/>
      <c r="E40" s="62">
        <v>0.53801382049356616</v>
      </c>
      <c r="F40" s="62">
        <v>5.5682756805503469E-2</v>
      </c>
      <c r="G40" s="62">
        <v>6.5955293817593688E-4</v>
      </c>
      <c r="H40" s="62">
        <v>1.3191058763518737E-4</v>
      </c>
      <c r="I40" s="62">
        <v>3.4692484548054278E-2</v>
      </c>
      <c r="J40" s="62">
        <v>3.4692484548054278E-2</v>
      </c>
      <c r="K40" s="62">
        <v>3.4692484548054278E-2</v>
      </c>
      <c r="L40" s="62">
        <v>1.9427791346910396E-2</v>
      </c>
      <c r="M40" s="62">
        <v>0.17765058389768859</v>
      </c>
      <c r="N40" s="62" t="s">
        <v>443</v>
      </c>
      <c r="O40" s="62">
        <v>1.6488823454398422E-4</v>
      </c>
      <c r="P40" s="62" t="s">
        <v>443</v>
      </c>
      <c r="Q40" s="62" t="s">
        <v>443</v>
      </c>
      <c r="R40" s="62">
        <v>8.2444117271992113E-4</v>
      </c>
      <c r="S40" s="62">
        <v>2.8030999872477317E-2</v>
      </c>
      <c r="T40" s="62">
        <v>1.1542176418078895E-3</v>
      </c>
      <c r="U40" s="62">
        <v>1.6488823454398422E-4</v>
      </c>
      <c r="V40" s="62">
        <v>1.6488823454398421E-2</v>
      </c>
      <c r="W40" s="62" t="s">
        <v>443</v>
      </c>
      <c r="X40" s="62">
        <v>4.9466470363195264E-4</v>
      </c>
      <c r="Y40" s="62">
        <v>6.5955293817593688E-4</v>
      </c>
      <c r="Z40" s="62" t="s">
        <v>443</v>
      </c>
      <c r="AA40" s="62" t="s">
        <v>443</v>
      </c>
      <c r="AB40" s="62">
        <v>1.1542176418078895E-3</v>
      </c>
      <c r="AC40" s="62" t="s">
        <v>443</v>
      </c>
      <c r="AD40" s="157" t="s">
        <v>443</v>
      </c>
      <c r="AE40" s="158"/>
      <c r="AF40" s="159" t="s">
        <v>445</v>
      </c>
      <c r="AG40" s="62">
        <v>704.23764973735661</v>
      </c>
      <c r="AH40" s="62" t="s">
        <v>445</v>
      </c>
      <c r="AI40" s="62" t="s">
        <v>445</v>
      </c>
      <c r="AJ40" s="62" t="s">
        <v>443</v>
      </c>
      <c r="AK40" s="62" t="s">
        <v>443</v>
      </c>
      <c r="AL40" s="40" t="s">
        <v>49</v>
      </c>
    </row>
    <row r="41" spans="1:38" ht="26.25" hidden="1" customHeight="1" thickBot="1">
      <c r="A41" s="60" t="s">
        <v>103</v>
      </c>
      <c r="B41" s="60" t="s">
        <v>106</v>
      </c>
      <c r="C41" s="61" t="s">
        <v>400</v>
      </c>
      <c r="D41" s="62"/>
      <c r="E41" s="62">
        <v>0.42326815340291862</v>
      </c>
      <c r="F41" s="62">
        <v>4.8417534193407912</v>
      </c>
      <c r="G41" s="62">
        <v>0.12899348335114086</v>
      </c>
      <c r="H41" s="62">
        <v>6.4446743458466432E-2</v>
      </c>
      <c r="I41" s="62">
        <v>5.9684146087561061</v>
      </c>
      <c r="J41" s="62">
        <v>6.1296222866385905</v>
      </c>
      <c r="K41" s="62">
        <v>6.4525102897501121</v>
      </c>
      <c r="L41" s="62">
        <v>0.59685073246692555</v>
      </c>
      <c r="M41" s="62">
        <v>32.320826194990083</v>
      </c>
      <c r="N41" s="62">
        <v>0.21974337067219146</v>
      </c>
      <c r="O41" s="62">
        <v>0.10474383032900815</v>
      </c>
      <c r="P41" s="62">
        <v>4.6427044442612494E-3</v>
      </c>
      <c r="Q41" s="62">
        <v>1.5747838893649304E-3</v>
      </c>
      <c r="R41" s="62">
        <v>0.18553412051233814</v>
      </c>
      <c r="S41" s="62">
        <v>4.8763015227071119E-2</v>
      </c>
      <c r="T41" s="62">
        <v>1.6331862216037541E-2</v>
      </c>
      <c r="U41" s="62">
        <v>6.1035789548949393E-3</v>
      </c>
      <c r="V41" s="62">
        <v>4.1282141018067335</v>
      </c>
      <c r="W41" s="62">
        <v>6.460085986213211</v>
      </c>
      <c r="X41" s="62">
        <v>0.97868560766487489</v>
      </c>
      <c r="Y41" s="62">
        <v>0.89984937608158888</v>
      </c>
      <c r="Z41" s="62">
        <v>0.34059182890352824</v>
      </c>
      <c r="AA41" s="62">
        <v>0.57387838736050534</v>
      </c>
      <c r="AB41" s="62">
        <v>2.793005200010497</v>
      </c>
      <c r="AC41" s="62">
        <v>4.0286696436723994E-2</v>
      </c>
      <c r="AD41" s="157">
        <v>3.4241250199286474E-3</v>
      </c>
      <c r="AE41" s="158"/>
      <c r="AF41" s="159">
        <v>354.48910278767994</v>
      </c>
      <c r="AG41" s="62">
        <v>17.298902156</v>
      </c>
      <c r="AH41" s="62">
        <v>10.325857837535072</v>
      </c>
      <c r="AI41" s="62">
        <v>8055.1942234774542</v>
      </c>
      <c r="AJ41" s="62" t="s">
        <v>443</v>
      </c>
      <c r="AK41" s="62" t="s">
        <v>443</v>
      </c>
      <c r="AL41" s="40" t="s">
        <v>49</v>
      </c>
    </row>
    <row r="42" spans="1:38" ht="26.25" hidden="1" customHeight="1" thickBot="1">
      <c r="A42" s="60" t="s">
        <v>70</v>
      </c>
      <c r="B42" s="60" t="s">
        <v>107</v>
      </c>
      <c r="C42" s="61" t="s">
        <v>108</v>
      </c>
      <c r="D42" s="62"/>
      <c r="E42" s="62">
        <v>1.4407944257034322E-3</v>
      </c>
      <c r="F42" s="62">
        <v>0.58842116085550022</v>
      </c>
      <c r="G42" s="62">
        <v>5.7959977959463698E-4</v>
      </c>
      <c r="H42" s="62">
        <v>3.1846141735969067E-6</v>
      </c>
      <c r="I42" s="62" t="s">
        <v>444</v>
      </c>
      <c r="J42" s="62" t="s">
        <v>444</v>
      </c>
      <c r="K42" s="62">
        <v>3.3916140948807055E-3</v>
      </c>
      <c r="L42" s="62" t="s">
        <v>444</v>
      </c>
      <c r="M42" s="62">
        <v>1.1377671058009673</v>
      </c>
      <c r="N42" s="62">
        <v>0.41490340999380665</v>
      </c>
      <c r="O42" s="62">
        <v>7.2377594854475136E-6</v>
      </c>
      <c r="P42" s="62" t="s">
        <v>443</v>
      </c>
      <c r="Q42" s="62" t="s">
        <v>443</v>
      </c>
      <c r="R42" s="62">
        <v>3.6188797427237591E-5</v>
      </c>
      <c r="S42" s="62">
        <v>1.2304191125260776E-3</v>
      </c>
      <c r="T42" s="62">
        <v>5.0664316398132596E-5</v>
      </c>
      <c r="U42" s="62">
        <v>7.2377594854475136E-6</v>
      </c>
      <c r="V42" s="62">
        <v>7.2377594854475128E-4</v>
      </c>
      <c r="W42" s="62" t="s">
        <v>443</v>
      </c>
      <c r="X42" s="62" t="s">
        <v>444</v>
      </c>
      <c r="Y42" s="62" t="s">
        <v>444</v>
      </c>
      <c r="Z42" s="62" t="s">
        <v>444</v>
      </c>
      <c r="AA42" s="62" t="s">
        <v>443</v>
      </c>
      <c r="AB42" s="62" t="s">
        <v>443</v>
      </c>
      <c r="AC42" s="62" t="s">
        <v>443</v>
      </c>
      <c r="AD42" s="157" t="s">
        <v>443</v>
      </c>
      <c r="AE42" s="158"/>
      <c r="AF42" s="159" t="s">
        <v>445</v>
      </c>
      <c r="AG42" s="62" t="s">
        <v>443</v>
      </c>
      <c r="AH42" s="62" t="s">
        <v>443</v>
      </c>
      <c r="AI42" s="62" t="s">
        <v>445</v>
      </c>
      <c r="AJ42" s="62" t="s">
        <v>443</v>
      </c>
      <c r="AK42" s="62" t="s">
        <v>443</v>
      </c>
      <c r="AL42" s="40" t="s">
        <v>49</v>
      </c>
    </row>
    <row r="43" spans="1:38" ht="26.25" hidden="1" customHeight="1" thickBot="1">
      <c r="A43" s="60" t="s">
        <v>103</v>
      </c>
      <c r="B43" s="60" t="s">
        <v>109</v>
      </c>
      <c r="C43" s="61" t="s">
        <v>110</v>
      </c>
      <c r="D43" s="62"/>
      <c r="E43" s="62">
        <v>4.8499730461287104E-2</v>
      </c>
      <c r="F43" s="62">
        <v>2.2448016850923257E-2</v>
      </c>
      <c r="G43" s="62">
        <v>4.2244313993792637E-2</v>
      </c>
      <c r="H43" s="62">
        <v>5.6750949861611631E-5</v>
      </c>
      <c r="I43" s="62">
        <v>1.4899241211709652E-2</v>
      </c>
      <c r="J43" s="62">
        <v>1.5738499148136451E-2</v>
      </c>
      <c r="K43" s="62">
        <v>1.6369744889567731E-2</v>
      </c>
      <c r="L43" s="62">
        <v>4.0105142816596042E-3</v>
      </c>
      <c r="M43" s="62">
        <v>7.4881611719619545E-2</v>
      </c>
      <c r="N43" s="62">
        <v>6.993260663175422E-3</v>
      </c>
      <c r="O43" s="62">
        <v>8.163390703630495E-4</v>
      </c>
      <c r="P43" s="62">
        <v>3.0812600180390136E-4</v>
      </c>
      <c r="Q43" s="62">
        <v>2.0585106128070038E-4</v>
      </c>
      <c r="R43" s="62">
        <v>2.9837430851569514E-3</v>
      </c>
      <c r="S43" s="62">
        <v>1.2936403982116349E-3</v>
      </c>
      <c r="T43" s="62">
        <v>1.5888135073071775E-2</v>
      </c>
      <c r="U43" s="62">
        <v>1.0081616429220464E-4</v>
      </c>
      <c r="V43" s="62">
        <v>3.7950860777396941E-2</v>
      </c>
      <c r="W43" s="62">
        <v>1.3197102601845093E-2</v>
      </c>
      <c r="X43" s="62">
        <v>2.0886717684625426E-3</v>
      </c>
      <c r="Y43" s="62">
        <v>2.8787070851059955E-3</v>
      </c>
      <c r="Z43" s="62">
        <v>1.0761835872632819E-3</v>
      </c>
      <c r="AA43" s="62">
        <v>8.4558762463046743E-4</v>
      </c>
      <c r="AB43" s="62">
        <v>6.8891500654622868E-3</v>
      </c>
      <c r="AC43" s="62">
        <v>3.3147804181513557E-4</v>
      </c>
      <c r="AD43" s="157">
        <v>5.6860132546769776E-3</v>
      </c>
      <c r="AE43" s="158"/>
      <c r="AF43" s="159">
        <v>122.72065601398839</v>
      </c>
      <c r="AG43" s="62">
        <v>33.427013199999998</v>
      </c>
      <c r="AH43" s="62" t="s">
        <v>443</v>
      </c>
      <c r="AI43" s="62">
        <v>56.75094986161163</v>
      </c>
      <c r="AJ43" s="62" t="s">
        <v>443</v>
      </c>
      <c r="AK43" s="62" t="s">
        <v>443</v>
      </c>
      <c r="AL43" s="40" t="s">
        <v>49</v>
      </c>
    </row>
    <row r="44" spans="1:38" ht="26.25" hidden="1" customHeight="1" thickBot="1">
      <c r="A44" s="60" t="s">
        <v>70</v>
      </c>
      <c r="B44" s="60" t="s">
        <v>111</v>
      </c>
      <c r="C44" s="61" t="s">
        <v>112</v>
      </c>
      <c r="D44" s="62"/>
      <c r="E44" s="62">
        <v>0.23337856620868278</v>
      </c>
      <c r="F44" s="62">
        <v>3.1144925850276027E-2</v>
      </c>
      <c r="G44" s="62" t="s">
        <v>443</v>
      </c>
      <c r="H44" s="62">
        <v>5.5109166484576515E-5</v>
      </c>
      <c r="I44" s="62">
        <v>1.286301031751963E-2</v>
      </c>
      <c r="J44" s="62">
        <v>1.286301031751963E-2</v>
      </c>
      <c r="K44" s="62">
        <v>1.286301031751963E-2</v>
      </c>
      <c r="L44" s="62">
        <v>7.7914713856270254E-3</v>
      </c>
      <c r="M44" s="62">
        <v>0.38023907350856023</v>
      </c>
      <c r="N44" s="62" t="s">
        <v>443</v>
      </c>
      <c r="O44" s="62">
        <v>7.0856246211441304E-5</v>
      </c>
      <c r="P44" s="62" t="s">
        <v>443</v>
      </c>
      <c r="Q44" s="62" t="s">
        <v>443</v>
      </c>
      <c r="R44" s="62">
        <v>3.5428123105720654E-4</v>
      </c>
      <c r="S44" s="62">
        <v>1.2045561855945019E-2</v>
      </c>
      <c r="T44" s="62">
        <v>4.9599372348008912E-4</v>
      </c>
      <c r="U44" s="62" t="s">
        <v>443</v>
      </c>
      <c r="V44" s="62">
        <v>7.0856246211441288E-3</v>
      </c>
      <c r="W44" s="62" t="s">
        <v>443</v>
      </c>
      <c r="X44" s="62">
        <v>2.1650831484576518E-4</v>
      </c>
      <c r="Y44" s="62">
        <v>3.5034165484576518E-4</v>
      </c>
      <c r="Z44" s="62" t="s">
        <v>443</v>
      </c>
      <c r="AA44" s="62" t="s">
        <v>443</v>
      </c>
      <c r="AB44" s="62">
        <v>5.6684996969153033E-4</v>
      </c>
      <c r="AC44" s="62" t="s">
        <v>443</v>
      </c>
      <c r="AD44" s="157" t="s">
        <v>443</v>
      </c>
      <c r="AE44" s="158"/>
      <c r="AF44" s="159">
        <v>305.06005802549595</v>
      </c>
      <c r="AG44" s="62" t="s">
        <v>443</v>
      </c>
      <c r="AH44" s="62" t="s">
        <v>443</v>
      </c>
      <c r="AI44" s="62" t="s">
        <v>443</v>
      </c>
      <c r="AJ44" s="62" t="s">
        <v>443</v>
      </c>
      <c r="AK44" s="62" t="s">
        <v>443</v>
      </c>
      <c r="AL44" s="40" t="s">
        <v>49</v>
      </c>
    </row>
    <row r="45" spans="1:38" ht="26.25" hidden="1" customHeight="1" thickBot="1">
      <c r="A45" s="60" t="s">
        <v>70</v>
      </c>
      <c r="B45" s="60" t="s">
        <v>113</v>
      </c>
      <c r="C45" s="61" t="s">
        <v>114</v>
      </c>
      <c r="D45" s="62"/>
      <c r="E45" s="62" t="s">
        <v>444</v>
      </c>
      <c r="F45" s="62" t="s">
        <v>444</v>
      </c>
      <c r="G45" s="62" t="s">
        <v>444</v>
      </c>
      <c r="H45" s="62" t="s">
        <v>444</v>
      </c>
      <c r="I45" s="62" t="s">
        <v>444</v>
      </c>
      <c r="J45" s="62" t="s">
        <v>444</v>
      </c>
      <c r="K45" s="62" t="s">
        <v>444</v>
      </c>
      <c r="L45" s="62" t="s">
        <v>444</v>
      </c>
      <c r="M45" s="62" t="s">
        <v>444</v>
      </c>
      <c r="N45" s="62" t="s">
        <v>444</v>
      </c>
      <c r="O45" s="62" t="s">
        <v>444</v>
      </c>
      <c r="P45" s="62" t="s">
        <v>444</v>
      </c>
      <c r="Q45" s="62" t="s">
        <v>444</v>
      </c>
      <c r="R45" s="62" t="s">
        <v>444</v>
      </c>
      <c r="S45" s="62" t="s">
        <v>444</v>
      </c>
      <c r="T45" s="62" t="s">
        <v>444</v>
      </c>
      <c r="U45" s="62" t="s">
        <v>444</v>
      </c>
      <c r="V45" s="62" t="s">
        <v>444</v>
      </c>
      <c r="W45" s="62" t="s">
        <v>444</v>
      </c>
      <c r="X45" s="62" t="s">
        <v>444</v>
      </c>
      <c r="Y45" s="62" t="s">
        <v>444</v>
      </c>
      <c r="Z45" s="62" t="s">
        <v>444</v>
      </c>
      <c r="AA45" s="62" t="s">
        <v>444</v>
      </c>
      <c r="AB45" s="62" t="s">
        <v>444</v>
      </c>
      <c r="AC45" s="62" t="s">
        <v>444</v>
      </c>
      <c r="AD45" s="157" t="s">
        <v>444</v>
      </c>
      <c r="AE45" s="158"/>
      <c r="AF45" s="159" t="s">
        <v>444</v>
      </c>
      <c r="AG45" s="62" t="s">
        <v>444</v>
      </c>
      <c r="AH45" s="62" t="s">
        <v>444</v>
      </c>
      <c r="AI45" s="62" t="s">
        <v>444</v>
      </c>
      <c r="AJ45" s="62" t="s">
        <v>444</v>
      </c>
      <c r="AK45" s="62" t="s">
        <v>444</v>
      </c>
      <c r="AL45" s="40" t="s">
        <v>49</v>
      </c>
    </row>
    <row r="46" spans="1:38" ht="26.25" hidden="1" customHeight="1" thickBot="1">
      <c r="A46" s="60" t="s">
        <v>103</v>
      </c>
      <c r="B46" s="60" t="s">
        <v>115</v>
      </c>
      <c r="C46" s="61" t="s">
        <v>116</v>
      </c>
      <c r="D46" s="62"/>
      <c r="E46" s="62" t="s">
        <v>444</v>
      </c>
      <c r="F46" s="62" t="s">
        <v>444</v>
      </c>
      <c r="G46" s="62" t="s">
        <v>444</v>
      </c>
      <c r="H46" s="62" t="s">
        <v>444</v>
      </c>
      <c r="I46" s="62" t="s">
        <v>444</v>
      </c>
      <c r="J46" s="62" t="s">
        <v>444</v>
      </c>
      <c r="K46" s="62" t="s">
        <v>444</v>
      </c>
      <c r="L46" s="62" t="s">
        <v>444</v>
      </c>
      <c r="M46" s="62" t="s">
        <v>444</v>
      </c>
      <c r="N46" s="62" t="s">
        <v>444</v>
      </c>
      <c r="O46" s="62" t="s">
        <v>444</v>
      </c>
      <c r="P46" s="62" t="s">
        <v>444</v>
      </c>
      <c r="Q46" s="62" t="s">
        <v>444</v>
      </c>
      <c r="R46" s="62" t="s">
        <v>444</v>
      </c>
      <c r="S46" s="62" t="s">
        <v>444</v>
      </c>
      <c r="T46" s="62" t="s">
        <v>444</v>
      </c>
      <c r="U46" s="62" t="s">
        <v>444</v>
      </c>
      <c r="V46" s="62" t="s">
        <v>444</v>
      </c>
      <c r="W46" s="62" t="s">
        <v>444</v>
      </c>
      <c r="X46" s="62" t="s">
        <v>444</v>
      </c>
      <c r="Y46" s="62" t="s">
        <v>444</v>
      </c>
      <c r="Z46" s="62" t="s">
        <v>444</v>
      </c>
      <c r="AA46" s="62" t="s">
        <v>444</v>
      </c>
      <c r="AB46" s="62" t="s">
        <v>444</v>
      </c>
      <c r="AC46" s="62" t="s">
        <v>444</v>
      </c>
      <c r="AD46" s="62" t="s">
        <v>444</v>
      </c>
      <c r="AE46" s="158"/>
      <c r="AF46" s="62" t="s">
        <v>444</v>
      </c>
      <c r="AG46" s="62" t="s">
        <v>444</v>
      </c>
      <c r="AH46" s="62" t="s">
        <v>444</v>
      </c>
      <c r="AI46" s="62" t="s">
        <v>444</v>
      </c>
      <c r="AJ46" s="62" t="s">
        <v>444</v>
      </c>
      <c r="AK46" s="62" t="s">
        <v>444</v>
      </c>
      <c r="AL46" s="40" t="s">
        <v>49</v>
      </c>
    </row>
    <row r="47" spans="1:38" ht="26.25" hidden="1" customHeight="1" thickBot="1">
      <c r="A47" s="60" t="s">
        <v>70</v>
      </c>
      <c r="B47" s="60" t="s">
        <v>117</v>
      </c>
      <c r="C47" s="61" t="s">
        <v>118</v>
      </c>
      <c r="D47" s="62"/>
      <c r="E47" s="62">
        <v>2.0381480493215996E-2</v>
      </c>
      <c r="F47" s="62">
        <v>7.8654407119800006E-3</v>
      </c>
      <c r="G47" s="62">
        <v>3.0999831308592006E-4</v>
      </c>
      <c r="H47" s="62" t="s">
        <v>443</v>
      </c>
      <c r="I47" s="62">
        <v>1.2176548307279997E-3</v>
      </c>
      <c r="J47" s="62">
        <v>1.2176548307279997E-3</v>
      </c>
      <c r="K47" s="62">
        <v>1.2176548307279997E-3</v>
      </c>
      <c r="L47" s="62">
        <v>6.8188670520767994E-4</v>
      </c>
      <c r="M47" s="62">
        <v>0.37822867928085607</v>
      </c>
      <c r="N47" s="62" t="s">
        <v>443</v>
      </c>
      <c r="O47" s="62">
        <v>5.837271479999999E-6</v>
      </c>
      <c r="P47" s="62" t="s">
        <v>443</v>
      </c>
      <c r="Q47" s="62" t="s">
        <v>443</v>
      </c>
      <c r="R47" s="62">
        <v>2.9186357399999998E-5</v>
      </c>
      <c r="S47" s="62">
        <v>9.9233615159999983E-4</v>
      </c>
      <c r="T47" s="62">
        <v>4.0860900360000001E-5</v>
      </c>
      <c r="U47" s="62">
        <v>5.837271479999999E-6</v>
      </c>
      <c r="V47" s="62">
        <v>5.8372714799999998E-4</v>
      </c>
      <c r="W47" s="62" t="s">
        <v>443</v>
      </c>
      <c r="X47" s="62">
        <v>1.7511814439999998E-5</v>
      </c>
      <c r="Y47" s="62">
        <v>2.9186357399999998E-5</v>
      </c>
      <c r="Z47" s="62" t="s">
        <v>443</v>
      </c>
      <c r="AA47" s="62" t="s">
        <v>443</v>
      </c>
      <c r="AB47" s="62">
        <v>4.6698171839999999E-5</v>
      </c>
      <c r="AC47" s="62" t="s">
        <v>443</v>
      </c>
      <c r="AD47" s="157" t="s">
        <v>443</v>
      </c>
      <c r="AE47" s="158"/>
      <c r="AF47" s="159">
        <v>38.726766781440006</v>
      </c>
      <c r="AG47" s="62" t="s">
        <v>443</v>
      </c>
      <c r="AH47" s="62" t="s">
        <v>443</v>
      </c>
      <c r="AI47" s="62" t="s">
        <v>443</v>
      </c>
      <c r="AJ47" s="62" t="s">
        <v>443</v>
      </c>
      <c r="AK47" s="62" t="s">
        <v>443</v>
      </c>
      <c r="AL47" s="40" t="s">
        <v>49</v>
      </c>
    </row>
    <row r="48" spans="1:38" ht="26.25" customHeight="1" thickBot="1">
      <c r="A48" s="60" t="s">
        <v>119</v>
      </c>
      <c r="B48" s="60" t="s">
        <v>120</v>
      </c>
      <c r="C48" s="61" t="s">
        <v>121</v>
      </c>
      <c r="D48" s="62"/>
      <c r="E48" s="62" t="s">
        <v>443</v>
      </c>
      <c r="F48" s="62">
        <v>0.90654900000000005</v>
      </c>
      <c r="G48" s="62" t="s">
        <v>443</v>
      </c>
      <c r="H48" s="62" t="s">
        <v>443</v>
      </c>
      <c r="I48" s="62">
        <v>2.719647E-2</v>
      </c>
      <c r="J48" s="62">
        <v>0.17677705499999999</v>
      </c>
      <c r="K48" s="62">
        <v>0.37168509000000005</v>
      </c>
      <c r="L48" s="62" t="s">
        <v>443</v>
      </c>
      <c r="M48" s="62" t="s">
        <v>443</v>
      </c>
      <c r="N48" s="62" t="s">
        <v>443</v>
      </c>
      <c r="O48" s="62" t="s">
        <v>443</v>
      </c>
      <c r="P48" s="62" t="s">
        <v>443</v>
      </c>
      <c r="Q48" s="62" t="s">
        <v>443</v>
      </c>
      <c r="R48" s="62" t="s">
        <v>443</v>
      </c>
      <c r="S48" s="62" t="s">
        <v>443</v>
      </c>
      <c r="T48" s="62" t="s">
        <v>443</v>
      </c>
      <c r="U48" s="62" t="s">
        <v>443</v>
      </c>
      <c r="V48" s="62" t="s">
        <v>443</v>
      </c>
      <c r="W48" s="62" t="s">
        <v>443</v>
      </c>
      <c r="X48" s="62" t="s">
        <v>443</v>
      </c>
      <c r="Y48" s="62" t="s">
        <v>443</v>
      </c>
      <c r="Z48" s="62" t="s">
        <v>443</v>
      </c>
      <c r="AA48" s="62" t="s">
        <v>443</v>
      </c>
      <c r="AB48" s="62" t="s">
        <v>443</v>
      </c>
      <c r="AC48" s="62" t="s">
        <v>443</v>
      </c>
      <c r="AD48" s="157" t="s">
        <v>443</v>
      </c>
      <c r="AE48" s="158"/>
      <c r="AF48" s="159" t="s">
        <v>443</v>
      </c>
      <c r="AG48" s="159" t="s">
        <v>443</v>
      </c>
      <c r="AH48" s="159" t="s">
        <v>443</v>
      </c>
      <c r="AI48" s="159" t="s">
        <v>443</v>
      </c>
      <c r="AJ48" s="159" t="s">
        <v>443</v>
      </c>
      <c r="AK48" s="62">
        <v>4.5327450000000002</v>
      </c>
      <c r="AL48" s="40" t="s">
        <v>122</v>
      </c>
    </row>
    <row r="49" spans="1:38" ht="26.25" customHeight="1" thickBot="1">
      <c r="A49" s="60" t="s">
        <v>119</v>
      </c>
      <c r="B49" s="60" t="s">
        <v>123</v>
      </c>
      <c r="C49" s="61" t="s">
        <v>124</v>
      </c>
      <c r="D49" s="62"/>
      <c r="E49" s="62" t="s">
        <v>442</v>
      </c>
      <c r="F49" s="62" t="s">
        <v>442</v>
      </c>
      <c r="G49" s="62" t="s">
        <v>442</v>
      </c>
      <c r="H49" s="62" t="s">
        <v>442</v>
      </c>
      <c r="I49" s="62" t="s">
        <v>442</v>
      </c>
      <c r="J49" s="62" t="s">
        <v>442</v>
      </c>
      <c r="K49" s="62" t="s">
        <v>442</v>
      </c>
      <c r="L49" s="62" t="s">
        <v>442</v>
      </c>
      <c r="M49" s="62" t="s">
        <v>442</v>
      </c>
      <c r="N49" s="62" t="s">
        <v>442</v>
      </c>
      <c r="O49" s="62" t="s">
        <v>442</v>
      </c>
      <c r="P49" s="62" t="s">
        <v>442</v>
      </c>
      <c r="Q49" s="62" t="s">
        <v>442</v>
      </c>
      <c r="R49" s="62" t="s">
        <v>442</v>
      </c>
      <c r="S49" s="62" t="s">
        <v>442</v>
      </c>
      <c r="T49" s="62" t="s">
        <v>442</v>
      </c>
      <c r="U49" s="62" t="s">
        <v>442</v>
      </c>
      <c r="V49" s="62" t="s">
        <v>442</v>
      </c>
      <c r="W49" s="62" t="s">
        <v>444</v>
      </c>
      <c r="X49" s="62" t="s">
        <v>442</v>
      </c>
      <c r="Y49" s="62" t="s">
        <v>442</v>
      </c>
      <c r="Z49" s="62" t="s">
        <v>442</v>
      </c>
      <c r="AA49" s="62" t="s">
        <v>442</v>
      </c>
      <c r="AB49" s="62" t="s">
        <v>442</v>
      </c>
      <c r="AC49" s="62" t="s">
        <v>442</v>
      </c>
      <c r="AD49" s="62" t="s">
        <v>442</v>
      </c>
      <c r="AE49" s="158"/>
      <c r="AF49" s="157" t="s">
        <v>442</v>
      </c>
      <c r="AG49" s="157" t="s">
        <v>442</v>
      </c>
      <c r="AH49" s="157" t="s">
        <v>442</v>
      </c>
      <c r="AI49" s="157" t="s">
        <v>442</v>
      </c>
      <c r="AJ49" s="157" t="s">
        <v>442</v>
      </c>
      <c r="AK49" s="62" t="s">
        <v>442</v>
      </c>
      <c r="AL49" s="40" t="s">
        <v>125</v>
      </c>
    </row>
    <row r="50" spans="1:38" ht="26.25" customHeight="1" thickBot="1">
      <c r="A50" s="60" t="s">
        <v>119</v>
      </c>
      <c r="B50" s="60" t="s">
        <v>126</v>
      </c>
      <c r="C50" s="61" t="s">
        <v>127</v>
      </c>
      <c r="D50" s="62"/>
      <c r="E50" s="62" t="s">
        <v>442</v>
      </c>
      <c r="F50" s="62" t="s">
        <v>442</v>
      </c>
      <c r="G50" s="62" t="s">
        <v>442</v>
      </c>
      <c r="H50" s="62" t="s">
        <v>442</v>
      </c>
      <c r="I50" s="62" t="s">
        <v>442</v>
      </c>
      <c r="J50" s="62" t="s">
        <v>442</v>
      </c>
      <c r="K50" s="62" t="s">
        <v>442</v>
      </c>
      <c r="L50" s="62" t="s">
        <v>442</v>
      </c>
      <c r="M50" s="62" t="s">
        <v>442</v>
      </c>
      <c r="N50" s="62" t="s">
        <v>442</v>
      </c>
      <c r="O50" s="62" t="s">
        <v>442</v>
      </c>
      <c r="P50" s="62" t="s">
        <v>442</v>
      </c>
      <c r="Q50" s="62" t="s">
        <v>442</v>
      </c>
      <c r="R50" s="62" t="s">
        <v>442</v>
      </c>
      <c r="S50" s="62" t="s">
        <v>442</v>
      </c>
      <c r="T50" s="62" t="s">
        <v>442</v>
      </c>
      <c r="U50" s="62" t="s">
        <v>442</v>
      </c>
      <c r="V50" s="62" t="s">
        <v>442</v>
      </c>
      <c r="W50" s="62" t="s">
        <v>442</v>
      </c>
      <c r="X50" s="62" t="s">
        <v>442</v>
      </c>
      <c r="Y50" s="62" t="s">
        <v>442</v>
      </c>
      <c r="Z50" s="62" t="s">
        <v>442</v>
      </c>
      <c r="AA50" s="62" t="s">
        <v>442</v>
      </c>
      <c r="AB50" s="62" t="s">
        <v>442</v>
      </c>
      <c r="AC50" s="62" t="s">
        <v>442</v>
      </c>
      <c r="AD50" s="157" t="s">
        <v>442</v>
      </c>
      <c r="AE50" s="158"/>
      <c r="AF50" s="157" t="s">
        <v>442</v>
      </c>
      <c r="AG50" s="157" t="s">
        <v>442</v>
      </c>
      <c r="AH50" s="157" t="s">
        <v>442</v>
      </c>
      <c r="AI50" s="157" t="s">
        <v>442</v>
      </c>
      <c r="AJ50" s="157" t="s">
        <v>442</v>
      </c>
      <c r="AK50" s="62" t="s">
        <v>442</v>
      </c>
      <c r="AL50" s="40" t="s">
        <v>412</v>
      </c>
    </row>
    <row r="51" spans="1:38" ht="26.25" hidden="1" customHeight="1" thickBot="1">
      <c r="A51" s="60" t="s">
        <v>119</v>
      </c>
      <c r="B51" s="64" t="s">
        <v>128</v>
      </c>
      <c r="C51" s="61" t="s">
        <v>129</v>
      </c>
      <c r="D51" s="62"/>
      <c r="E51" s="62" t="s">
        <v>442</v>
      </c>
      <c r="F51" s="62" t="s">
        <v>442</v>
      </c>
      <c r="G51" s="62" t="s">
        <v>442</v>
      </c>
      <c r="H51" s="62" t="s">
        <v>442</v>
      </c>
      <c r="I51" s="62" t="s">
        <v>442</v>
      </c>
      <c r="J51" s="62" t="s">
        <v>442</v>
      </c>
      <c r="K51" s="62" t="s">
        <v>442</v>
      </c>
      <c r="L51" s="62" t="s">
        <v>442</v>
      </c>
      <c r="M51" s="62" t="s">
        <v>442</v>
      </c>
      <c r="N51" s="62" t="s">
        <v>442</v>
      </c>
      <c r="O51" s="62" t="s">
        <v>442</v>
      </c>
      <c r="P51" s="62" t="s">
        <v>442</v>
      </c>
      <c r="Q51" s="62" t="s">
        <v>442</v>
      </c>
      <c r="R51" s="62" t="s">
        <v>442</v>
      </c>
      <c r="S51" s="62" t="s">
        <v>442</v>
      </c>
      <c r="T51" s="62" t="s">
        <v>442</v>
      </c>
      <c r="U51" s="62" t="s">
        <v>442</v>
      </c>
      <c r="V51" s="62" t="s">
        <v>442</v>
      </c>
      <c r="W51" s="62" t="s">
        <v>442</v>
      </c>
      <c r="X51" s="62" t="s">
        <v>442</v>
      </c>
      <c r="Y51" s="62" t="s">
        <v>442</v>
      </c>
      <c r="Z51" s="62" t="s">
        <v>442</v>
      </c>
      <c r="AA51" s="62" t="s">
        <v>442</v>
      </c>
      <c r="AB51" s="62" t="s">
        <v>442</v>
      </c>
      <c r="AC51" s="62" t="s">
        <v>442</v>
      </c>
      <c r="AD51" s="157" t="s">
        <v>442</v>
      </c>
      <c r="AE51" s="158"/>
      <c r="AF51" s="62" t="s">
        <v>442</v>
      </c>
      <c r="AG51" s="62" t="s">
        <v>442</v>
      </c>
      <c r="AH51" s="62" t="s">
        <v>442</v>
      </c>
      <c r="AI51" s="62" t="s">
        <v>442</v>
      </c>
      <c r="AJ51" s="62" t="s">
        <v>442</v>
      </c>
      <c r="AK51" s="62" t="s">
        <v>442</v>
      </c>
      <c r="AL51" s="40" t="s">
        <v>130</v>
      </c>
    </row>
    <row r="52" spans="1:38" ht="26.25" hidden="1" customHeight="1" thickBot="1">
      <c r="A52" s="60" t="s">
        <v>119</v>
      </c>
      <c r="B52" s="64" t="s">
        <v>131</v>
      </c>
      <c r="C52" s="66" t="s">
        <v>392</v>
      </c>
      <c r="D52" s="63"/>
      <c r="E52" s="62" t="s">
        <v>442</v>
      </c>
      <c r="F52" s="62" t="s">
        <v>442</v>
      </c>
      <c r="G52" s="62" t="s">
        <v>442</v>
      </c>
      <c r="H52" s="62" t="s">
        <v>442</v>
      </c>
      <c r="I52" s="62" t="s">
        <v>442</v>
      </c>
      <c r="J52" s="62" t="s">
        <v>442</v>
      </c>
      <c r="K52" s="62" t="s">
        <v>442</v>
      </c>
      <c r="L52" s="62" t="s">
        <v>442</v>
      </c>
      <c r="M52" s="62" t="s">
        <v>442</v>
      </c>
      <c r="N52" s="62" t="s">
        <v>442</v>
      </c>
      <c r="O52" s="62" t="s">
        <v>442</v>
      </c>
      <c r="P52" s="62" t="s">
        <v>442</v>
      </c>
      <c r="Q52" s="62" t="s">
        <v>442</v>
      </c>
      <c r="R52" s="62" t="s">
        <v>442</v>
      </c>
      <c r="S52" s="62" t="s">
        <v>442</v>
      </c>
      <c r="T52" s="62" t="s">
        <v>442</v>
      </c>
      <c r="U52" s="62" t="s">
        <v>442</v>
      </c>
      <c r="V52" s="62" t="s">
        <v>442</v>
      </c>
      <c r="W52" s="62" t="s">
        <v>442</v>
      </c>
      <c r="X52" s="62" t="s">
        <v>442</v>
      </c>
      <c r="Y52" s="62" t="s">
        <v>442</v>
      </c>
      <c r="Z52" s="62" t="s">
        <v>442</v>
      </c>
      <c r="AA52" s="62" t="s">
        <v>442</v>
      </c>
      <c r="AB52" s="62" t="s">
        <v>442</v>
      </c>
      <c r="AC52" s="62" t="s">
        <v>442</v>
      </c>
      <c r="AD52" s="157" t="s">
        <v>442</v>
      </c>
      <c r="AE52" s="158"/>
      <c r="AF52" s="159" t="s">
        <v>442</v>
      </c>
      <c r="AG52" s="62" t="s">
        <v>442</v>
      </c>
      <c r="AH52" s="62" t="s">
        <v>442</v>
      </c>
      <c r="AI52" s="62" t="s">
        <v>442</v>
      </c>
      <c r="AJ52" s="62" t="s">
        <v>442</v>
      </c>
      <c r="AK52" s="62" t="s">
        <v>442</v>
      </c>
      <c r="AL52" s="40" t="s">
        <v>132</v>
      </c>
    </row>
    <row r="53" spans="1:38" ht="26.25" hidden="1" customHeight="1" thickBot="1">
      <c r="A53" s="60" t="s">
        <v>119</v>
      </c>
      <c r="B53" s="64" t="s">
        <v>133</v>
      </c>
      <c r="C53" s="66" t="s">
        <v>134</v>
      </c>
      <c r="D53" s="63"/>
      <c r="E53" s="62" t="s">
        <v>443</v>
      </c>
      <c r="F53" s="62">
        <v>3.7445860800000004</v>
      </c>
      <c r="G53" s="62" t="s">
        <v>443</v>
      </c>
      <c r="H53" s="62" t="s">
        <v>443</v>
      </c>
      <c r="I53" s="62" t="s">
        <v>443</v>
      </c>
      <c r="J53" s="62" t="s">
        <v>443</v>
      </c>
      <c r="K53" s="62" t="s">
        <v>443</v>
      </c>
      <c r="L53" s="62" t="s">
        <v>443</v>
      </c>
      <c r="M53" s="62" t="s">
        <v>443</v>
      </c>
      <c r="N53" s="62" t="s">
        <v>443</v>
      </c>
      <c r="O53" s="62" t="s">
        <v>443</v>
      </c>
      <c r="P53" s="62" t="s">
        <v>443</v>
      </c>
      <c r="Q53" s="62" t="s">
        <v>443</v>
      </c>
      <c r="R53" s="62" t="s">
        <v>443</v>
      </c>
      <c r="S53" s="62" t="s">
        <v>443</v>
      </c>
      <c r="T53" s="62" t="s">
        <v>443</v>
      </c>
      <c r="U53" s="62" t="s">
        <v>443</v>
      </c>
      <c r="V53" s="62" t="s">
        <v>443</v>
      </c>
      <c r="W53" s="62" t="s">
        <v>443</v>
      </c>
      <c r="X53" s="62" t="s">
        <v>443</v>
      </c>
      <c r="Y53" s="62" t="s">
        <v>443</v>
      </c>
      <c r="Z53" s="62" t="s">
        <v>443</v>
      </c>
      <c r="AA53" s="62" t="s">
        <v>443</v>
      </c>
      <c r="AB53" s="62" t="s">
        <v>443</v>
      </c>
      <c r="AC53" s="62" t="s">
        <v>443</v>
      </c>
      <c r="AD53" s="157" t="s">
        <v>443</v>
      </c>
      <c r="AE53" s="158"/>
      <c r="AF53" s="159" t="s">
        <v>443</v>
      </c>
      <c r="AG53" s="159" t="s">
        <v>443</v>
      </c>
      <c r="AH53" s="159" t="s">
        <v>443</v>
      </c>
      <c r="AI53" s="159" t="s">
        <v>443</v>
      </c>
      <c r="AJ53" s="159" t="s">
        <v>443</v>
      </c>
      <c r="AK53" s="62">
        <v>0.83213024000000013</v>
      </c>
      <c r="AL53" s="40" t="s">
        <v>135</v>
      </c>
    </row>
    <row r="54" spans="1:38" ht="37.5" hidden="1" customHeight="1" thickBot="1">
      <c r="A54" s="60" t="s">
        <v>119</v>
      </c>
      <c r="B54" s="64" t="s">
        <v>136</v>
      </c>
      <c r="C54" s="66" t="s">
        <v>137</v>
      </c>
      <c r="D54" s="63"/>
      <c r="E54" s="62" t="s">
        <v>442</v>
      </c>
      <c r="F54" s="62" t="s">
        <v>442</v>
      </c>
      <c r="G54" s="62" t="s">
        <v>442</v>
      </c>
      <c r="H54" s="62" t="s">
        <v>442</v>
      </c>
      <c r="I54" s="62" t="s">
        <v>442</v>
      </c>
      <c r="J54" s="62" t="s">
        <v>442</v>
      </c>
      <c r="K54" s="62" t="s">
        <v>442</v>
      </c>
      <c r="L54" s="62" t="s">
        <v>442</v>
      </c>
      <c r="M54" s="62" t="s">
        <v>442</v>
      </c>
      <c r="N54" s="62" t="s">
        <v>442</v>
      </c>
      <c r="O54" s="62" t="s">
        <v>442</v>
      </c>
      <c r="P54" s="62" t="s">
        <v>442</v>
      </c>
      <c r="Q54" s="62" t="s">
        <v>442</v>
      </c>
      <c r="R54" s="62" t="s">
        <v>442</v>
      </c>
      <c r="S54" s="62" t="s">
        <v>442</v>
      </c>
      <c r="T54" s="62" t="s">
        <v>442</v>
      </c>
      <c r="U54" s="62" t="s">
        <v>442</v>
      </c>
      <c r="V54" s="62" t="s">
        <v>442</v>
      </c>
      <c r="W54" s="62" t="s">
        <v>442</v>
      </c>
      <c r="X54" s="62" t="s">
        <v>442</v>
      </c>
      <c r="Y54" s="62" t="s">
        <v>442</v>
      </c>
      <c r="Z54" s="62" t="s">
        <v>442</v>
      </c>
      <c r="AA54" s="62" t="s">
        <v>442</v>
      </c>
      <c r="AB54" s="62" t="s">
        <v>442</v>
      </c>
      <c r="AC54" s="62" t="s">
        <v>442</v>
      </c>
      <c r="AD54" s="157" t="s">
        <v>442</v>
      </c>
      <c r="AE54" s="158"/>
      <c r="AF54" s="159" t="s">
        <v>442</v>
      </c>
      <c r="AG54" s="62" t="s">
        <v>442</v>
      </c>
      <c r="AH54" s="62" t="s">
        <v>442</v>
      </c>
      <c r="AI54" s="62" t="s">
        <v>442</v>
      </c>
      <c r="AJ54" s="62" t="s">
        <v>442</v>
      </c>
      <c r="AK54" s="62" t="s">
        <v>442</v>
      </c>
      <c r="AL54" s="40" t="s">
        <v>419</v>
      </c>
    </row>
    <row r="55" spans="1:38" ht="26.25" hidden="1" customHeight="1" thickBot="1">
      <c r="A55" s="60" t="s">
        <v>119</v>
      </c>
      <c r="B55" s="64" t="s">
        <v>138</v>
      </c>
      <c r="C55" s="66" t="s">
        <v>139</v>
      </c>
      <c r="D55" s="63"/>
      <c r="E55" s="62" t="s">
        <v>442</v>
      </c>
      <c r="F55" s="62" t="s">
        <v>442</v>
      </c>
      <c r="G55" s="62" t="s">
        <v>442</v>
      </c>
      <c r="H55" s="62" t="s">
        <v>442</v>
      </c>
      <c r="I55" s="62" t="s">
        <v>442</v>
      </c>
      <c r="J55" s="62" t="s">
        <v>442</v>
      </c>
      <c r="K55" s="62" t="s">
        <v>442</v>
      </c>
      <c r="L55" s="62" t="s">
        <v>442</v>
      </c>
      <c r="M55" s="62" t="s">
        <v>442</v>
      </c>
      <c r="N55" s="62" t="s">
        <v>442</v>
      </c>
      <c r="O55" s="62" t="s">
        <v>442</v>
      </c>
      <c r="P55" s="62" t="s">
        <v>442</v>
      </c>
      <c r="Q55" s="62" t="s">
        <v>442</v>
      </c>
      <c r="R55" s="62" t="s">
        <v>442</v>
      </c>
      <c r="S55" s="62" t="s">
        <v>442</v>
      </c>
      <c r="T55" s="62" t="s">
        <v>442</v>
      </c>
      <c r="U55" s="62" t="s">
        <v>442</v>
      </c>
      <c r="V55" s="62" t="s">
        <v>442</v>
      </c>
      <c r="W55" s="62" t="s">
        <v>442</v>
      </c>
      <c r="X55" s="62" t="s">
        <v>442</v>
      </c>
      <c r="Y55" s="62" t="s">
        <v>442</v>
      </c>
      <c r="Z55" s="62" t="s">
        <v>442</v>
      </c>
      <c r="AA55" s="62" t="s">
        <v>442</v>
      </c>
      <c r="AB55" s="62" t="s">
        <v>442</v>
      </c>
      <c r="AC55" s="62" t="s">
        <v>442</v>
      </c>
      <c r="AD55" s="157" t="s">
        <v>442</v>
      </c>
      <c r="AE55" s="158"/>
      <c r="AF55" s="159" t="s">
        <v>442</v>
      </c>
      <c r="AG55" s="62" t="s">
        <v>442</v>
      </c>
      <c r="AH55" s="62" t="s">
        <v>442</v>
      </c>
      <c r="AI55" s="62" t="s">
        <v>442</v>
      </c>
      <c r="AJ55" s="62" t="s">
        <v>442</v>
      </c>
      <c r="AK55" s="62" t="s">
        <v>442</v>
      </c>
      <c r="AL55" s="40" t="s">
        <v>140</v>
      </c>
    </row>
    <row r="56" spans="1:38" ht="26.25" hidden="1" customHeight="1" thickBot="1">
      <c r="A56" s="64" t="s">
        <v>119</v>
      </c>
      <c r="B56" s="64" t="s">
        <v>141</v>
      </c>
      <c r="C56" s="66" t="s">
        <v>401</v>
      </c>
      <c r="D56" s="63"/>
      <c r="E56" s="62" t="s">
        <v>443</v>
      </c>
      <c r="F56" s="62" t="s">
        <v>443</v>
      </c>
      <c r="G56" s="62" t="s">
        <v>443</v>
      </c>
      <c r="H56" s="62">
        <v>0.130121021066989</v>
      </c>
      <c r="I56" s="62" t="s">
        <v>443</v>
      </c>
      <c r="J56" s="62" t="s">
        <v>443</v>
      </c>
      <c r="K56" s="62" t="s">
        <v>443</v>
      </c>
      <c r="L56" s="62" t="s">
        <v>443</v>
      </c>
      <c r="M56" s="62" t="s">
        <v>443</v>
      </c>
      <c r="N56" s="62" t="s">
        <v>443</v>
      </c>
      <c r="O56" s="62" t="s">
        <v>443</v>
      </c>
      <c r="P56" s="62">
        <v>2.7263452033083409E-5</v>
      </c>
      <c r="Q56" s="62">
        <v>1.5490597746070119E-6</v>
      </c>
      <c r="R56" s="62" t="s">
        <v>443</v>
      </c>
      <c r="S56" s="62" t="s">
        <v>443</v>
      </c>
      <c r="T56" s="62" t="s">
        <v>443</v>
      </c>
      <c r="U56" s="62" t="s">
        <v>443</v>
      </c>
      <c r="V56" s="62" t="s">
        <v>443</v>
      </c>
      <c r="W56" s="62" t="s">
        <v>443</v>
      </c>
      <c r="X56" s="62" t="s">
        <v>443</v>
      </c>
      <c r="Y56" s="62" t="s">
        <v>443</v>
      </c>
      <c r="Z56" s="62" t="s">
        <v>443</v>
      </c>
      <c r="AA56" s="62" t="s">
        <v>443</v>
      </c>
      <c r="AB56" s="62" t="s">
        <v>443</v>
      </c>
      <c r="AC56" s="62" t="s">
        <v>443</v>
      </c>
      <c r="AD56" s="62" t="s">
        <v>443</v>
      </c>
      <c r="AE56" s="158"/>
      <c r="AF56" s="62" t="s">
        <v>443</v>
      </c>
      <c r="AG56" s="62" t="s">
        <v>443</v>
      </c>
      <c r="AH56" s="62" t="s">
        <v>443</v>
      </c>
      <c r="AI56" s="62" t="s">
        <v>443</v>
      </c>
      <c r="AJ56" s="62" t="s">
        <v>443</v>
      </c>
      <c r="AK56" s="62">
        <v>61962.390984280471</v>
      </c>
      <c r="AL56" s="40" t="s">
        <v>412</v>
      </c>
    </row>
    <row r="57" spans="1:38" ht="26.25" customHeight="1" thickBot="1">
      <c r="A57" s="60" t="s">
        <v>53</v>
      </c>
      <c r="B57" s="60" t="s">
        <v>143</v>
      </c>
      <c r="C57" s="61" t="s">
        <v>144</v>
      </c>
      <c r="D57" s="62"/>
      <c r="E57" s="62" t="s">
        <v>443</v>
      </c>
      <c r="F57" s="62" t="s">
        <v>443</v>
      </c>
      <c r="G57" s="62" t="s">
        <v>443</v>
      </c>
      <c r="H57" s="62" t="s">
        <v>443</v>
      </c>
      <c r="I57" s="62">
        <v>3.09E-2</v>
      </c>
      <c r="J57" s="62">
        <v>4.3700000000000003E-2</v>
      </c>
      <c r="K57" s="62">
        <v>1.43E-2</v>
      </c>
      <c r="L57" s="62">
        <v>9.2699999999999998E-4</v>
      </c>
      <c r="M57" s="62" t="s">
        <v>443</v>
      </c>
      <c r="N57" s="62" t="s">
        <v>443</v>
      </c>
      <c r="O57" s="62" t="s">
        <v>443</v>
      </c>
      <c r="P57" s="62" t="s">
        <v>443</v>
      </c>
      <c r="Q57" s="62" t="s">
        <v>443</v>
      </c>
      <c r="R57" s="62" t="s">
        <v>443</v>
      </c>
      <c r="S57" s="62" t="s">
        <v>443</v>
      </c>
      <c r="T57" s="62" t="s">
        <v>443</v>
      </c>
      <c r="U57" s="62" t="s">
        <v>443</v>
      </c>
      <c r="V57" s="62" t="s">
        <v>443</v>
      </c>
      <c r="W57" s="62" t="s">
        <v>443</v>
      </c>
      <c r="X57" s="62" t="s">
        <v>443</v>
      </c>
      <c r="Y57" s="62" t="s">
        <v>443</v>
      </c>
      <c r="Z57" s="62" t="s">
        <v>443</v>
      </c>
      <c r="AA57" s="62" t="s">
        <v>443</v>
      </c>
      <c r="AB57" s="62" t="s">
        <v>443</v>
      </c>
      <c r="AC57" s="62" t="s">
        <v>443</v>
      </c>
      <c r="AD57" s="157" t="s">
        <v>444</v>
      </c>
      <c r="AE57" s="158"/>
      <c r="AF57" s="62" t="s">
        <v>443</v>
      </c>
      <c r="AG57" s="62" t="s">
        <v>443</v>
      </c>
      <c r="AH57" s="62" t="s">
        <v>443</v>
      </c>
      <c r="AI57" s="62" t="s">
        <v>443</v>
      </c>
      <c r="AJ57" s="62" t="s">
        <v>443</v>
      </c>
      <c r="AK57" s="62">
        <v>770.59900000000005</v>
      </c>
      <c r="AL57" s="40" t="s">
        <v>145</v>
      </c>
    </row>
    <row r="58" spans="1:38" ht="26.25" hidden="1" customHeight="1" thickBot="1">
      <c r="A58" s="60" t="s">
        <v>53</v>
      </c>
      <c r="B58" s="60" t="s">
        <v>146</v>
      </c>
      <c r="C58" s="61" t="s">
        <v>147</v>
      </c>
      <c r="D58" s="62"/>
      <c r="E58" s="62" t="s">
        <v>442</v>
      </c>
      <c r="F58" s="62" t="s">
        <v>442</v>
      </c>
      <c r="G58" s="62" t="s">
        <v>442</v>
      </c>
      <c r="H58" s="62" t="s">
        <v>442</v>
      </c>
      <c r="I58" s="62" t="s">
        <v>442</v>
      </c>
      <c r="J58" s="62" t="s">
        <v>442</v>
      </c>
      <c r="K58" s="62" t="s">
        <v>442</v>
      </c>
      <c r="L58" s="62" t="s">
        <v>442</v>
      </c>
      <c r="M58" s="62" t="s">
        <v>442</v>
      </c>
      <c r="N58" s="62" t="s">
        <v>442</v>
      </c>
      <c r="O58" s="62" t="s">
        <v>442</v>
      </c>
      <c r="P58" s="62" t="s">
        <v>442</v>
      </c>
      <c r="Q58" s="62" t="s">
        <v>442</v>
      </c>
      <c r="R58" s="62" t="s">
        <v>442</v>
      </c>
      <c r="S58" s="62" t="s">
        <v>442</v>
      </c>
      <c r="T58" s="62" t="s">
        <v>442</v>
      </c>
      <c r="U58" s="62" t="s">
        <v>442</v>
      </c>
      <c r="V58" s="62" t="s">
        <v>442</v>
      </c>
      <c r="W58" s="62" t="s">
        <v>442</v>
      </c>
      <c r="X58" s="62" t="s">
        <v>442</v>
      </c>
      <c r="Y58" s="62" t="s">
        <v>442</v>
      </c>
      <c r="Z58" s="62" t="s">
        <v>442</v>
      </c>
      <c r="AA58" s="62" t="s">
        <v>442</v>
      </c>
      <c r="AB58" s="62" t="s">
        <v>442</v>
      </c>
      <c r="AC58" s="62" t="s">
        <v>442</v>
      </c>
      <c r="AD58" s="157" t="s">
        <v>442</v>
      </c>
      <c r="AE58" s="158"/>
      <c r="AF58" s="159" t="s">
        <v>442</v>
      </c>
      <c r="AG58" s="62" t="s">
        <v>442</v>
      </c>
      <c r="AH58" s="62" t="s">
        <v>442</v>
      </c>
      <c r="AI58" s="62" t="s">
        <v>442</v>
      </c>
      <c r="AJ58" s="62" t="s">
        <v>442</v>
      </c>
      <c r="AK58" s="62" t="s">
        <v>442</v>
      </c>
      <c r="AL58" s="40" t="s">
        <v>148</v>
      </c>
    </row>
    <row r="59" spans="1:38" ht="26.25" hidden="1" customHeight="1" thickBot="1">
      <c r="A59" s="60" t="s">
        <v>53</v>
      </c>
      <c r="B59" s="68" t="s">
        <v>149</v>
      </c>
      <c r="C59" s="61" t="s">
        <v>402</v>
      </c>
      <c r="D59" s="62"/>
      <c r="E59" s="62" t="s">
        <v>442</v>
      </c>
      <c r="F59" s="62" t="s">
        <v>442</v>
      </c>
      <c r="G59" s="62" t="s">
        <v>442</v>
      </c>
      <c r="H59" s="62" t="s">
        <v>442</v>
      </c>
      <c r="I59" s="62" t="s">
        <v>442</v>
      </c>
      <c r="J59" s="62" t="s">
        <v>442</v>
      </c>
      <c r="K59" s="62" t="s">
        <v>442</v>
      </c>
      <c r="L59" s="62" t="s">
        <v>442</v>
      </c>
      <c r="M59" s="62" t="s">
        <v>442</v>
      </c>
      <c r="N59" s="62" t="s">
        <v>442</v>
      </c>
      <c r="O59" s="62" t="s">
        <v>442</v>
      </c>
      <c r="P59" s="62" t="s">
        <v>442</v>
      </c>
      <c r="Q59" s="62" t="s">
        <v>442</v>
      </c>
      <c r="R59" s="62" t="s">
        <v>442</v>
      </c>
      <c r="S59" s="62" t="s">
        <v>442</v>
      </c>
      <c r="T59" s="62" t="s">
        <v>442</v>
      </c>
      <c r="U59" s="62" t="s">
        <v>442</v>
      </c>
      <c r="V59" s="62" t="s">
        <v>442</v>
      </c>
      <c r="W59" s="62" t="s">
        <v>442</v>
      </c>
      <c r="X59" s="62" t="s">
        <v>442</v>
      </c>
      <c r="Y59" s="62" t="s">
        <v>442</v>
      </c>
      <c r="Z59" s="62" t="s">
        <v>442</v>
      </c>
      <c r="AA59" s="62" t="s">
        <v>442</v>
      </c>
      <c r="AB59" s="62" t="s">
        <v>442</v>
      </c>
      <c r="AC59" s="62" t="s">
        <v>442</v>
      </c>
      <c r="AD59" s="157" t="s">
        <v>442</v>
      </c>
      <c r="AE59" s="158"/>
      <c r="AF59" s="159" t="s">
        <v>442</v>
      </c>
      <c r="AG59" s="62" t="s">
        <v>442</v>
      </c>
      <c r="AH59" s="62" t="s">
        <v>442</v>
      </c>
      <c r="AI59" s="62" t="s">
        <v>442</v>
      </c>
      <c r="AJ59" s="62" t="s">
        <v>442</v>
      </c>
      <c r="AK59" s="62" t="s">
        <v>442</v>
      </c>
      <c r="AL59" s="40" t="s">
        <v>420</v>
      </c>
    </row>
    <row r="60" spans="1:38" ht="26.25" hidden="1" customHeight="1" thickBot="1">
      <c r="A60" s="60" t="s">
        <v>53</v>
      </c>
      <c r="B60" s="68" t="s">
        <v>150</v>
      </c>
      <c r="C60" s="61" t="s">
        <v>151</v>
      </c>
      <c r="D60" s="103"/>
      <c r="E60" s="62" t="s">
        <v>443</v>
      </c>
      <c r="F60" s="62" t="s">
        <v>443</v>
      </c>
      <c r="G60" s="62" t="s">
        <v>443</v>
      </c>
      <c r="H60" s="62" t="s">
        <v>443</v>
      </c>
      <c r="I60" s="62">
        <v>3.891501E-2</v>
      </c>
      <c r="J60" s="62">
        <v>0.3891501</v>
      </c>
      <c r="K60" s="62">
        <v>0.79386620399999996</v>
      </c>
      <c r="L60" s="62" t="s">
        <v>443</v>
      </c>
      <c r="M60" s="62" t="s">
        <v>443</v>
      </c>
      <c r="N60" s="62" t="s">
        <v>443</v>
      </c>
      <c r="O60" s="62" t="s">
        <v>443</v>
      </c>
      <c r="P60" s="62" t="s">
        <v>443</v>
      </c>
      <c r="Q60" s="62" t="s">
        <v>443</v>
      </c>
      <c r="R60" s="62" t="s">
        <v>443</v>
      </c>
      <c r="S60" s="62" t="s">
        <v>443</v>
      </c>
      <c r="T60" s="62" t="s">
        <v>443</v>
      </c>
      <c r="U60" s="62" t="s">
        <v>443</v>
      </c>
      <c r="V60" s="62" t="s">
        <v>443</v>
      </c>
      <c r="W60" s="62" t="s">
        <v>443</v>
      </c>
      <c r="X60" s="62" t="s">
        <v>443</v>
      </c>
      <c r="Y60" s="62" t="s">
        <v>443</v>
      </c>
      <c r="Z60" s="62" t="s">
        <v>443</v>
      </c>
      <c r="AA60" s="62" t="s">
        <v>443</v>
      </c>
      <c r="AB60" s="62" t="s">
        <v>443</v>
      </c>
      <c r="AC60" s="62" t="s">
        <v>443</v>
      </c>
      <c r="AD60" s="157" t="s">
        <v>443</v>
      </c>
      <c r="AE60" s="158"/>
      <c r="AF60" s="159" t="s">
        <v>443</v>
      </c>
      <c r="AG60" s="159" t="s">
        <v>443</v>
      </c>
      <c r="AH60" s="159" t="s">
        <v>443</v>
      </c>
      <c r="AI60" s="159" t="s">
        <v>443</v>
      </c>
      <c r="AJ60" s="159" t="s">
        <v>443</v>
      </c>
      <c r="AK60" s="62">
        <v>7783.0020000000004</v>
      </c>
      <c r="AL60" s="40" t="s">
        <v>421</v>
      </c>
    </row>
    <row r="61" spans="1:38" ht="26.25" hidden="1" customHeight="1" thickBot="1">
      <c r="A61" s="60" t="s">
        <v>53</v>
      </c>
      <c r="B61" s="68" t="s">
        <v>152</v>
      </c>
      <c r="C61" s="61" t="s">
        <v>153</v>
      </c>
      <c r="D61" s="62"/>
      <c r="E61" s="62" t="s">
        <v>443</v>
      </c>
      <c r="F61" s="62" t="s">
        <v>443</v>
      </c>
      <c r="G61" s="62" t="s">
        <v>443</v>
      </c>
      <c r="H61" s="62" t="s">
        <v>443</v>
      </c>
      <c r="I61" s="62">
        <v>3.6148090000000001E-2</v>
      </c>
      <c r="J61" s="62">
        <v>0.36148089999999999</v>
      </c>
      <c r="K61" s="62">
        <v>1.2038538999999999</v>
      </c>
      <c r="L61" s="62" t="s">
        <v>443</v>
      </c>
      <c r="M61" s="62" t="s">
        <v>443</v>
      </c>
      <c r="N61" s="62" t="s">
        <v>443</v>
      </c>
      <c r="O61" s="62" t="s">
        <v>443</v>
      </c>
      <c r="P61" s="62" t="s">
        <v>443</v>
      </c>
      <c r="Q61" s="62" t="s">
        <v>443</v>
      </c>
      <c r="R61" s="62" t="s">
        <v>443</v>
      </c>
      <c r="S61" s="62" t="s">
        <v>443</v>
      </c>
      <c r="T61" s="62" t="s">
        <v>443</v>
      </c>
      <c r="U61" s="62" t="s">
        <v>443</v>
      </c>
      <c r="V61" s="62" t="s">
        <v>443</v>
      </c>
      <c r="W61" s="62" t="s">
        <v>443</v>
      </c>
      <c r="X61" s="62" t="s">
        <v>443</v>
      </c>
      <c r="Y61" s="62" t="s">
        <v>443</v>
      </c>
      <c r="Z61" s="62" t="s">
        <v>443</v>
      </c>
      <c r="AA61" s="62" t="s">
        <v>443</v>
      </c>
      <c r="AB61" s="62" t="s">
        <v>443</v>
      </c>
      <c r="AC61" s="62" t="s">
        <v>443</v>
      </c>
      <c r="AD61" s="157" t="s">
        <v>443</v>
      </c>
      <c r="AE61" s="158"/>
      <c r="AF61" s="159" t="s">
        <v>443</v>
      </c>
      <c r="AG61" s="159" t="s">
        <v>443</v>
      </c>
      <c r="AH61" s="159" t="s">
        <v>443</v>
      </c>
      <c r="AI61" s="159" t="s">
        <v>443</v>
      </c>
      <c r="AJ61" s="159" t="s">
        <v>443</v>
      </c>
      <c r="AK61" s="62">
        <v>1129166</v>
      </c>
      <c r="AL61" s="40" t="s">
        <v>422</v>
      </c>
    </row>
    <row r="62" spans="1:38" ht="26.25" hidden="1" customHeight="1" thickBot="1">
      <c r="A62" s="60" t="s">
        <v>53</v>
      </c>
      <c r="B62" s="68" t="s">
        <v>154</v>
      </c>
      <c r="C62" s="61" t="s">
        <v>155</v>
      </c>
      <c r="D62" s="62"/>
      <c r="E62" s="62" t="s">
        <v>443</v>
      </c>
      <c r="F62" s="62" t="s">
        <v>443</v>
      </c>
      <c r="G62" s="62" t="s">
        <v>443</v>
      </c>
      <c r="H62" s="62" t="s">
        <v>443</v>
      </c>
      <c r="I62" s="181">
        <v>3.2993765999999999E-3</v>
      </c>
      <c r="J62" s="179">
        <v>3.2993766000000001E-2</v>
      </c>
      <c r="K62" s="179">
        <v>6.5987532000000002E-2</v>
      </c>
      <c r="L62" s="62" t="s">
        <v>443</v>
      </c>
      <c r="M62" s="62" t="s">
        <v>443</v>
      </c>
      <c r="N62" s="62" t="s">
        <v>443</v>
      </c>
      <c r="O62" s="62" t="s">
        <v>443</v>
      </c>
      <c r="P62" s="62" t="s">
        <v>443</v>
      </c>
      <c r="Q62" s="62" t="s">
        <v>443</v>
      </c>
      <c r="R62" s="62" t="s">
        <v>443</v>
      </c>
      <c r="S62" s="62" t="s">
        <v>443</v>
      </c>
      <c r="T62" s="62" t="s">
        <v>443</v>
      </c>
      <c r="U62" s="62" t="s">
        <v>443</v>
      </c>
      <c r="V62" s="62" t="s">
        <v>443</v>
      </c>
      <c r="W62" s="62" t="s">
        <v>443</v>
      </c>
      <c r="X62" s="62" t="s">
        <v>443</v>
      </c>
      <c r="Y62" s="62" t="s">
        <v>443</v>
      </c>
      <c r="Z62" s="62" t="s">
        <v>443</v>
      </c>
      <c r="AA62" s="62" t="s">
        <v>443</v>
      </c>
      <c r="AB62" s="62" t="s">
        <v>443</v>
      </c>
      <c r="AC62" s="62" t="s">
        <v>443</v>
      </c>
      <c r="AD62" s="157" t="s">
        <v>443</v>
      </c>
      <c r="AE62" s="158"/>
      <c r="AF62" s="159" t="s">
        <v>443</v>
      </c>
      <c r="AG62" s="159" t="s">
        <v>443</v>
      </c>
      <c r="AH62" s="159" t="s">
        <v>443</v>
      </c>
      <c r="AI62" s="159" t="s">
        <v>443</v>
      </c>
      <c r="AJ62" s="159" t="s">
        <v>443</v>
      </c>
      <c r="AK62" s="62">
        <v>5498.9610000000002</v>
      </c>
      <c r="AL62" s="40" t="s">
        <v>423</v>
      </c>
    </row>
    <row r="63" spans="1:38" ht="26.25" hidden="1" customHeight="1" thickBot="1">
      <c r="A63" s="60" t="s">
        <v>53</v>
      </c>
      <c r="B63" s="68" t="s">
        <v>156</v>
      </c>
      <c r="C63" s="66" t="s">
        <v>157</v>
      </c>
      <c r="D63" s="69"/>
      <c r="E63" s="165" t="s">
        <v>443</v>
      </c>
      <c r="F63" s="62" t="s">
        <v>443</v>
      </c>
      <c r="G63" s="62" t="s">
        <v>443</v>
      </c>
      <c r="H63" s="62" t="s">
        <v>443</v>
      </c>
      <c r="I63" s="62" t="s">
        <v>443</v>
      </c>
      <c r="J63" s="62" t="s">
        <v>443</v>
      </c>
      <c r="K63" s="62" t="s">
        <v>443</v>
      </c>
      <c r="L63" s="62" t="s">
        <v>443</v>
      </c>
      <c r="M63" s="62" t="s">
        <v>443</v>
      </c>
      <c r="N63" s="62" t="s">
        <v>443</v>
      </c>
      <c r="O63" s="62" t="s">
        <v>443</v>
      </c>
      <c r="P63" s="62" t="s">
        <v>443</v>
      </c>
      <c r="Q63" s="62" t="s">
        <v>443</v>
      </c>
      <c r="R63" s="62" t="s">
        <v>443</v>
      </c>
      <c r="S63" s="62" t="s">
        <v>443</v>
      </c>
      <c r="T63" s="62" t="s">
        <v>443</v>
      </c>
      <c r="U63" s="62" t="s">
        <v>443</v>
      </c>
      <c r="V63" s="62" t="s">
        <v>443</v>
      </c>
      <c r="W63" s="62" t="s">
        <v>443</v>
      </c>
      <c r="X63" s="62" t="s">
        <v>442</v>
      </c>
      <c r="Y63" s="62" t="s">
        <v>442</v>
      </c>
      <c r="Z63" s="62" t="s">
        <v>442</v>
      </c>
      <c r="AA63" s="62" t="s">
        <v>442</v>
      </c>
      <c r="AB63" s="62" t="s">
        <v>442</v>
      </c>
      <c r="AC63" s="62" t="s">
        <v>442</v>
      </c>
      <c r="AD63" s="157" t="s">
        <v>442</v>
      </c>
      <c r="AE63" s="158"/>
      <c r="AF63" s="159" t="s">
        <v>442</v>
      </c>
      <c r="AG63" s="62" t="s">
        <v>442</v>
      </c>
      <c r="AH63" s="62" t="s">
        <v>442</v>
      </c>
      <c r="AI63" s="62" t="s">
        <v>442</v>
      </c>
      <c r="AJ63" s="62" t="s">
        <v>442</v>
      </c>
      <c r="AK63" s="62" t="s">
        <v>442</v>
      </c>
      <c r="AL63" s="40" t="s">
        <v>412</v>
      </c>
    </row>
    <row r="64" spans="1:38" ht="26.25" hidden="1" customHeight="1" thickBot="1">
      <c r="A64" s="60" t="s">
        <v>53</v>
      </c>
      <c r="B64" s="68" t="s">
        <v>158</v>
      </c>
      <c r="C64" s="61" t="s">
        <v>159</v>
      </c>
      <c r="D64" s="62"/>
      <c r="E64" s="62" t="s">
        <v>442</v>
      </c>
      <c r="F64" s="62" t="s">
        <v>442</v>
      </c>
      <c r="G64" s="62" t="s">
        <v>442</v>
      </c>
      <c r="H64" s="62" t="s">
        <v>442</v>
      </c>
      <c r="I64" s="62" t="s">
        <v>442</v>
      </c>
      <c r="J64" s="62" t="s">
        <v>442</v>
      </c>
      <c r="K64" s="62" t="s">
        <v>442</v>
      </c>
      <c r="L64" s="62" t="s">
        <v>442</v>
      </c>
      <c r="M64" s="62" t="s">
        <v>442</v>
      </c>
      <c r="N64" s="62" t="s">
        <v>442</v>
      </c>
      <c r="O64" s="62" t="s">
        <v>442</v>
      </c>
      <c r="P64" s="62" t="s">
        <v>442</v>
      </c>
      <c r="Q64" s="62" t="s">
        <v>442</v>
      </c>
      <c r="R64" s="62" t="s">
        <v>442</v>
      </c>
      <c r="S64" s="62" t="s">
        <v>442</v>
      </c>
      <c r="T64" s="62" t="s">
        <v>442</v>
      </c>
      <c r="U64" s="62" t="s">
        <v>442</v>
      </c>
      <c r="V64" s="62" t="s">
        <v>442</v>
      </c>
      <c r="W64" s="62" t="s">
        <v>442</v>
      </c>
      <c r="X64" s="62" t="s">
        <v>442</v>
      </c>
      <c r="Y64" s="62" t="s">
        <v>442</v>
      </c>
      <c r="Z64" s="62" t="s">
        <v>442</v>
      </c>
      <c r="AA64" s="62" t="s">
        <v>442</v>
      </c>
      <c r="AB64" s="62" t="s">
        <v>442</v>
      </c>
      <c r="AC64" s="62" t="s">
        <v>442</v>
      </c>
      <c r="AD64" s="157" t="s">
        <v>442</v>
      </c>
      <c r="AE64" s="158"/>
      <c r="AF64" s="159" t="s">
        <v>442</v>
      </c>
      <c r="AG64" s="62" t="s">
        <v>442</v>
      </c>
      <c r="AH64" s="62" t="s">
        <v>442</v>
      </c>
      <c r="AI64" s="62" t="s">
        <v>442</v>
      </c>
      <c r="AJ64" s="62" t="s">
        <v>442</v>
      </c>
      <c r="AK64" s="62" t="s">
        <v>442</v>
      </c>
      <c r="AL64" s="40" t="s">
        <v>160</v>
      </c>
    </row>
    <row r="65" spans="1:38" ht="26.25" hidden="1" customHeight="1" thickBot="1">
      <c r="A65" s="60" t="s">
        <v>53</v>
      </c>
      <c r="B65" s="64" t="s">
        <v>161</v>
      </c>
      <c r="C65" s="61" t="s">
        <v>162</v>
      </c>
      <c r="D65" s="62"/>
      <c r="E65" s="62" t="s">
        <v>442</v>
      </c>
      <c r="F65" s="62" t="s">
        <v>442</v>
      </c>
      <c r="G65" s="62" t="s">
        <v>442</v>
      </c>
      <c r="H65" s="62" t="s">
        <v>442</v>
      </c>
      <c r="I65" s="62" t="s">
        <v>442</v>
      </c>
      <c r="J65" s="62" t="s">
        <v>442</v>
      </c>
      <c r="K65" s="62" t="s">
        <v>442</v>
      </c>
      <c r="L65" s="62" t="s">
        <v>442</v>
      </c>
      <c r="M65" s="62" t="s">
        <v>442</v>
      </c>
      <c r="N65" s="62" t="s">
        <v>442</v>
      </c>
      <c r="O65" s="62" t="s">
        <v>442</v>
      </c>
      <c r="P65" s="62" t="s">
        <v>442</v>
      </c>
      <c r="Q65" s="62" t="s">
        <v>442</v>
      </c>
      <c r="R65" s="62" t="s">
        <v>442</v>
      </c>
      <c r="S65" s="62" t="s">
        <v>442</v>
      </c>
      <c r="T65" s="62" t="s">
        <v>442</v>
      </c>
      <c r="U65" s="62" t="s">
        <v>442</v>
      </c>
      <c r="V65" s="62" t="s">
        <v>442</v>
      </c>
      <c r="W65" s="62" t="s">
        <v>442</v>
      </c>
      <c r="X65" s="62" t="s">
        <v>442</v>
      </c>
      <c r="Y65" s="62" t="s">
        <v>442</v>
      </c>
      <c r="Z65" s="62" t="s">
        <v>442</v>
      </c>
      <c r="AA65" s="62" t="s">
        <v>442</v>
      </c>
      <c r="AB65" s="62" t="s">
        <v>442</v>
      </c>
      <c r="AC65" s="62" t="s">
        <v>442</v>
      </c>
      <c r="AD65" s="157" t="s">
        <v>442</v>
      </c>
      <c r="AE65" s="158"/>
      <c r="AF65" s="159" t="s">
        <v>442</v>
      </c>
      <c r="AG65" s="62" t="s">
        <v>442</v>
      </c>
      <c r="AH65" s="62" t="s">
        <v>442</v>
      </c>
      <c r="AI65" s="62" t="s">
        <v>442</v>
      </c>
      <c r="AJ65" s="62" t="s">
        <v>442</v>
      </c>
      <c r="AK65" s="62" t="s">
        <v>442</v>
      </c>
      <c r="AL65" s="40" t="s">
        <v>163</v>
      </c>
    </row>
    <row r="66" spans="1:38" ht="26.25" hidden="1" customHeight="1" thickBot="1">
      <c r="A66" s="60" t="s">
        <v>53</v>
      </c>
      <c r="B66" s="64" t="s">
        <v>164</v>
      </c>
      <c r="C66" s="61" t="s">
        <v>165</v>
      </c>
      <c r="D66" s="62"/>
      <c r="E66" s="62" t="s">
        <v>442</v>
      </c>
      <c r="F66" s="62" t="s">
        <v>442</v>
      </c>
      <c r="G66" s="62" t="s">
        <v>442</v>
      </c>
      <c r="H66" s="62" t="s">
        <v>442</v>
      </c>
      <c r="I66" s="62" t="s">
        <v>442</v>
      </c>
      <c r="J66" s="62" t="s">
        <v>442</v>
      </c>
      <c r="K66" s="62" t="s">
        <v>442</v>
      </c>
      <c r="L66" s="62" t="s">
        <v>442</v>
      </c>
      <c r="M66" s="62" t="s">
        <v>442</v>
      </c>
      <c r="N66" s="62" t="s">
        <v>442</v>
      </c>
      <c r="O66" s="62" t="s">
        <v>442</v>
      </c>
      <c r="P66" s="62" t="s">
        <v>442</v>
      </c>
      <c r="Q66" s="62" t="s">
        <v>442</v>
      </c>
      <c r="R66" s="62" t="s">
        <v>442</v>
      </c>
      <c r="S66" s="62" t="s">
        <v>442</v>
      </c>
      <c r="T66" s="62" t="s">
        <v>442</v>
      </c>
      <c r="U66" s="62" t="s">
        <v>442</v>
      </c>
      <c r="V66" s="62" t="s">
        <v>442</v>
      </c>
      <c r="W66" s="62" t="s">
        <v>442</v>
      </c>
      <c r="X66" s="62" t="s">
        <v>442</v>
      </c>
      <c r="Y66" s="62" t="s">
        <v>442</v>
      </c>
      <c r="Z66" s="62" t="s">
        <v>442</v>
      </c>
      <c r="AA66" s="62" t="s">
        <v>442</v>
      </c>
      <c r="AB66" s="62" t="s">
        <v>442</v>
      </c>
      <c r="AC66" s="62" t="s">
        <v>442</v>
      </c>
      <c r="AD66" s="157" t="s">
        <v>442</v>
      </c>
      <c r="AE66" s="158"/>
      <c r="AF66" s="159" t="s">
        <v>442</v>
      </c>
      <c r="AG66" s="62" t="s">
        <v>442</v>
      </c>
      <c r="AH66" s="62" t="s">
        <v>442</v>
      </c>
      <c r="AI66" s="62" t="s">
        <v>442</v>
      </c>
      <c r="AJ66" s="62" t="s">
        <v>442</v>
      </c>
      <c r="AK66" s="62" t="s">
        <v>442</v>
      </c>
      <c r="AL66" s="40" t="s">
        <v>166</v>
      </c>
    </row>
    <row r="67" spans="1:38" ht="26.25" hidden="1" customHeight="1" thickBot="1">
      <c r="A67" s="60" t="s">
        <v>53</v>
      </c>
      <c r="B67" s="64" t="s">
        <v>167</v>
      </c>
      <c r="C67" s="61" t="s">
        <v>168</v>
      </c>
      <c r="D67" s="62"/>
      <c r="E67" s="62" t="s">
        <v>442</v>
      </c>
      <c r="F67" s="62" t="s">
        <v>442</v>
      </c>
      <c r="G67" s="62" t="s">
        <v>442</v>
      </c>
      <c r="H67" s="62" t="s">
        <v>442</v>
      </c>
      <c r="I67" s="62" t="s">
        <v>442</v>
      </c>
      <c r="J67" s="62" t="s">
        <v>442</v>
      </c>
      <c r="K67" s="62" t="s">
        <v>442</v>
      </c>
      <c r="L67" s="62" t="s">
        <v>442</v>
      </c>
      <c r="M67" s="62" t="s">
        <v>442</v>
      </c>
      <c r="N67" s="62" t="s">
        <v>442</v>
      </c>
      <c r="O67" s="62" t="s">
        <v>442</v>
      </c>
      <c r="P67" s="62" t="s">
        <v>442</v>
      </c>
      <c r="Q67" s="62" t="s">
        <v>442</v>
      </c>
      <c r="R67" s="62" t="s">
        <v>442</v>
      </c>
      <c r="S67" s="62" t="s">
        <v>442</v>
      </c>
      <c r="T67" s="62" t="s">
        <v>442</v>
      </c>
      <c r="U67" s="62" t="s">
        <v>442</v>
      </c>
      <c r="V67" s="62" t="s">
        <v>442</v>
      </c>
      <c r="W67" s="62" t="s">
        <v>442</v>
      </c>
      <c r="X67" s="62" t="s">
        <v>442</v>
      </c>
      <c r="Y67" s="62" t="s">
        <v>442</v>
      </c>
      <c r="Z67" s="62" t="s">
        <v>442</v>
      </c>
      <c r="AA67" s="62" t="s">
        <v>442</v>
      </c>
      <c r="AB67" s="62" t="s">
        <v>442</v>
      </c>
      <c r="AC67" s="62" t="s">
        <v>442</v>
      </c>
      <c r="AD67" s="157" t="s">
        <v>442</v>
      </c>
      <c r="AE67" s="158"/>
      <c r="AF67" s="159" t="s">
        <v>442</v>
      </c>
      <c r="AG67" s="62" t="s">
        <v>442</v>
      </c>
      <c r="AH67" s="62" t="s">
        <v>442</v>
      </c>
      <c r="AI67" s="62" t="s">
        <v>442</v>
      </c>
      <c r="AJ67" s="62" t="s">
        <v>442</v>
      </c>
      <c r="AK67" s="62" t="s">
        <v>442</v>
      </c>
      <c r="AL67" s="40" t="s">
        <v>169</v>
      </c>
    </row>
    <row r="68" spans="1:38" ht="26.25" hidden="1" customHeight="1" thickBot="1">
      <c r="A68" s="60" t="s">
        <v>53</v>
      </c>
      <c r="B68" s="64" t="s">
        <v>170</v>
      </c>
      <c r="C68" s="61" t="s">
        <v>171</v>
      </c>
      <c r="D68" s="62"/>
      <c r="E68" s="62" t="s">
        <v>442</v>
      </c>
      <c r="F68" s="62" t="s">
        <v>442</v>
      </c>
      <c r="G68" s="62" t="s">
        <v>442</v>
      </c>
      <c r="H68" s="62" t="s">
        <v>442</v>
      </c>
      <c r="I68" s="62" t="s">
        <v>442</v>
      </c>
      <c r="J68" s="62" t="s">
        <v>442</v>
      </c>
      <c r="K68" s="62" t="s">
        <v>442</v>
      </c>
      <c r="L68" s="62" t="s">
        <v>442</v>
      </c>
      <c r="M68" s="62" t="s">
        <v>442</v>
      </c>
      <c r="N68" s="62" t="s">
        <v>442</v>
      </c>
      <c r="O68" s="62" t="s">
        <v>442</v>
      </c>
      <c r="P68" s="62" t="s">
        <v>442</v>
      </c>
      <c r="Q68" s="62" t="s">
        <v>442</v>
      </c>
      <c r="R68" s="62" t="s">
        <v>442</v>
      </c>
      <c r="S68" s="62" t="s">
        <v>442</v>
      </c>
      <c r="T68" s="62" t="s">
        <v>442</v>
      </c>
      <c r="U68" s="62" t="s">
        <v>442</v>
      </c>
      <c r="V68" s="62" t="s">
        <v>442</v>
      </c>
      <c r="W68" s="62" t="s">
        <v>442</v>
      </c>
      <c r="X68" s="62" t="s">
        <v>442</v>
      </c>
      <c r="Y68" s="62" t="s">
        <v>442</v>
      </c>
      <c r="Z68" s="62" t="s">
        <v>442</v>
      </c>
      <c r="AA68" s="62" t="s">
        <v>442</v>
      </c>
      <c r="AB68" s="62" t="s">
        <v>442</v>
      </c>
      <c r="AC68" s="62" t="s">
        <v>442</v>
      </c>
      <c r="AD68" s="157" t="s">
        <v>442</v>
      </c>
      <c r="AE68" s="158"/>
      <c r="AF68" s="159" t="s">
        <v>442</v>
      </c>
      <c r="AG68" s="159" t="s">
        <v>442</v>
      </c>
      <c r="AH68" s="159" t="s">
        <v>442</v>
      </c>
      <c r="AI68" s="159" t="s">
        <v>442</v>
      </c>
      <c r="AJ68" s="159" t="s">
        <v>442</v>
      </c>
      <c r="AK68" s="159" t="s">
        <v>442</v>
      </c>
      <c r="AL68" s="40" t="s">
        <v>172</v>
      </c>
    </row>
    <row r="69" spans="1:38" ht="26.25" hidden="1" customHeight="1" thickBot="1">
      <c r="A69" s="60" t="s">
        <v>53</v>
      </c>
      <c r="B69" s="60" t="s">
        <v>173</v>
      </c>
      <c r="C69" s="61" t="s">
        <v>174</v>
      </c>
      <c r="D69" s="67"/>
      <c r="E69" s="67" t="s">
        <v>442</v>
      </c>
      <c r="F69" s="62" t="s">
        <v>442</v>
      </c>
      <c r="G69" s="62" t="s">
        <v>442</v>
      </c>
      <c r="H69" s="62" t="s">
        <v>442</v>
      </c>
      <c r="I69" s="62" t="s">
        <v>442</v>
      </c>
      <c r="J69" s="62" t="s">
        <v>442</v>
      </c>
      <c r="K69" s="62" t="s">
        <v>442</v>
      </c>
      <c r="L69" s="62" t="s">
        <v>442</v>
      </c>
      <c r="M69" s="62" t="s">
        <v>442</v>
      </c>
      <c r="N69" s="62" t="s">
        <v>442</v>
      </c>
      <c r="O69" s="62" t="s">
        <v>442</v>
      </c>
      <c r="P69" s="62" t="s">
        <v>442</v>
      </c>
      <c r="Q69" s="62" t="s">
        <v>442</v>
      </c>
      <c r="R69" s="62" t="s">
        <v>442</v>
      </c>
      <c r="S69" s="62" t="s">
        <v>442</v>
      </c>
      <c r="T69" s="62" t="s">
        <v>442</v>
      </c>
      <c r="U69" s="62" t="s">
        <v>442</v>
      </c>
      <c r="V69" s="62" t="s">
        <v>442</v>
      </c>
      <c r="W69" s="62" t="s">
        <v>442</v>
      </c>
      <c r="X69" s="62" t="s">
        <v>442</v>
      </c>
      <c r="Y69" s="62" t="s">
        <v>442</v>
      </c>
      <c r="Z69" s="62" t="s">
        <v>442</v>
      </c>
      <c r="AA69" s="62" t="s">
        <v>442</v>
      </c>
      <c r="AB69" s="62" t="s">
        <v>442</v>
      </c>
      <c r="AC69" s="62" t="s">
        <v>442</v>
      </c>
      <c r="AD69" s="157" t="s">
        <v>442</v>
      </c>
      <c r="AE69" s="158"/>
      <c r="AF69" s="159" t="s">
        <v>442</v>
      </c>
      <c r="AG69" s="159" t="s">
        <v>442</v>
      </c>
      <c r="AH69" s="159" t="s">
        <v>442</v>
      </c>
      <c r="AI69" s="159" t="s">
        <v>442</v>
      </c>
      <c r="AJ69" s="159" t="s">
        <v>442</v>
      </c>
      <c r="AK69" s="159" t="s">
        <v>442</v>
      </c>
      <c r="AL69" s="40" t="s">
        <v>175</v>
      </c>
    </row>
    <row r="70" spans="1:38" ht="26.25" hidden="1" customHeight="1" thickBot="1">
      <c r="A70" s="60" t="s">
        <v>53</v>
      </c>
      <c r="B70" s="60" t="s">
        <v>176</v>
      </c>
      <c r="C70" s="61" t="s">
        <v>385</v>
      </c>
      <c r="D70" s="67"/>
      <c r="E70" s="67" t="s">
        <v>443</v>
      </c>
      <c r="F70" s="62">
        <v>7.8508799999999998E-4</v>
      </c>
      <c r="G70" s="62" t="s">
        <v>443</v>
      </c>
      <c r="H70" s="62" t="s">
        <v>443</v>
      </c>
      <c r="I70" s="62">
        <v>4.0890000000000003E-5</v>
      </c>
      <c r="J70" s="62">
        <v>8.1780000000000004E-4</v>
      </c>
      <c r="K70" s="62">
        <v>2.150814E-3</v>
      </c>
      <c r="L70" s="62" t="s">
        <v>443</v>
      </c>
      <c r="M70" s="62" t="s">
        <v>443</v>
      </c>
      <c r="N70" s="62" t="s">
        <v>443</v>
      </c>
      <c r="O70" s="62" t="s">
        <v>443</v>
      </c>
      <c r="P70" s="62" t="s">
        <v>443</v>
      </c>
      <c r="Q70" s="62" t="s">
        <v>443</v>
      </c>
      <c r="R70" s="62" t="s">
        <v>443</v>
      </c>
      <c r="S70" s="62" t="s">
        <v>443</v>
      </c>
      <c r="T70" s="62" t="s">
        <v>443</v>
      </c>
      <c r="U70" s="62" t="s">
        <v>443</v>
      </c>
      <c r="V70" s="62" t="s">
        <v>443</v>
      </c>
      <c r="W70" s="62" t="s">
        <v>443</v>
      </c>
      <c r="X70" s="62" t="s">
        <v>443</v>
      </c>
      <c r="Y70" s="62" t="s">
        <v>443</v>
      </c>
      <c r="Z70" s="62" t="s">
        <v>443</v>
      </c>
      <c r="AA70" s="62" t="s">
        <v>443</v>
      </c>
      <c r="AB70" s="62" t="s">
        <v>443</v>
      </c>
      <c r="AC70" s="62" t="s">
        <v>443</v>
      </c>
      <c r="AD70" s="157" t="s">
        <v>443</v>
      </c>
      <c r="AE70" s="158"/>
      <c r="AF70" s="62" t="s">
        <v>443</v>
      </c>
      <c r="AG70" s="62" t="s">
        <v>443</v>
      </c>
      <c r="AH70" s="62" t="s">
        <v>443</v>
      </c>
      <c r="AI70" s="62" t="s">
        <v>443</v>
      </c>
      <c r="AJ70" s="62" t="s">
        <v>443</v>
      </c>
      <c r="AK70" s="62" t="s">
        <v>443</v>
      </c>
      <c r="AL70" s="40" t="s">
        <v>412</v>
      </c>
    </row>
    <row r="71" spans="1:38" ht="26.25" hidden="1" customHeight="1" thickBot="1">
      <c r="A71" s="60" t="s">
        <v>53</v>
      </c>
      <c r="B71" s="60" t="s">
        <v>177</v>
      </c>
      <c r="C71" s="61" t="s">
        <v>178</v>
      </c>
      <c r="D71" s="67"/>
      <c r="E71" s="67" t="s">
        <v>445</v>
      </c>
      <c r="F71" s="67" t="s">
        <v>445</v>
      </c>
      <c r="G71" s="67" t="s">
        <v>445</v>
      </c>
      <c r="H71" s="67" t="s">
        <v>445</v>
      </c>
      <c r="I71" s="67" t="s">
        <v>445</v>
      </c>
      <c r="J71" s="67" t="s">
        <v>445</v>
      </c>
      <c r="K71" s="67" t="s">
        <v>445</v>
      </c>
      <c r="L71" s="67" t="s">
        <v>445</v>
      </c>
      <c r="M71" s="67" t="s">
        <v>445</v>
      </c>
      <c r="N71" s="67" t="s">
        <v>445</v>
      </c>
      <c r="O71" s="67" t="s">
        <v>445</v>
      </c>
      <c r="P71" s="67" t="s">
        <v>445</v>
      </c>
      <c r="Q71" s="67" t="s">
        <v>445</v>
      </c>
      <c r="R71" s="67" t="s">
        <v>445</v>
      </c>
      <c r="S71" s="67" t="s">
        <v>445</v>
      </c>
      <c r="T71" s="67" t="s">
        <v>445</v>
      </c>
      <c r="U71" s="67" t="s">
        <v>445</v>
      </c>
      <c r="V71" s="67" t="s">
        <v>445</v>
      </c>
      <c r="W71" s="67" t="s">
        <v>445</v>
      </c>
      <c r="X71" s="67" t="s">
        <v>445</v>
      </c>
      <c r="Y71" s="67" t="s">
        <v>445</v>
      </c>
      <c r="Z71" s="67" t="s">
        <v>445</v>
      </c>
      <c r="AA71" s="67" t="s">
        <v>445</v>
      </c>
      <c r="AB71" s="67" t="s">
        <v>445</v>
      </c>
      <c r="AC71" s="67" t="s">
        <v>445</v>
      </c>
      <c r="AD71" s="67" t="s">
        <v>445</v>
      </c>
      <c r="AE71" s="158"/>
      <c r="AF71" s="159" t="s">
        <v>445</v>
      </c>
      <c r="AG71" s="159" t="s">
        <v>445</v>
      </c>
      <c r="AH71" s="159" t="s">
        <v>445</v>
      </c>
      <c r="AI71" s="159" t="s">
        <v>445</v>
      </c>
      <c r="AJ71" s="159" t="s">
        <v>445</v>
      </c>
      <c r="AK71" s="159" t="s">
        <v>445</v>
      </c>
      <c r="AL71" s="40" t="s">
        <v>412</v>
      </c>
    </row>
    <row r="72" spans="1:38" ht="26.25" customHeight="1" thickBot="1">
      <c r="A72" s="60" t="s">
        <v>53</v>
      </c>
      <c r="B72" s="60" t="s">
        <v>179</v>
      </c>
      <c r="C72" s="61" t="s">
        <v>180</v>
      </c>
      <c r="D72" s="62"/>
      <c r="E72" s="62">
        <v>2.40929E-2</v>
      </c>
      <c r="F72" s="62">
        <v>1.0896871000000001E-2</v>
      </c>
      <c r="G72" s="62">
        <v>1.1119800000000001E-2</v>
      </c>
      <c r="H72" s="62" t="s">
        <v>444</v>
      </c>
      <c r="I72" s="62">
        <v>3.89193E-3</v>
      </c>
      <c r="J72" s="62">
        <v>4.4479200000000002E-3</v>
      </c>
      <c r="K72" s="62">
        <v>2.2781025E-2</v>
      </c>
      <c r="L72" s="62">
        <v>1.4010948E-5</v>
      </c>
      <c r="M72" s="62">
        <v>0.31506099999999998</v>
      </c>
      <c r="N72" s="62">
        <v>0.27799499999999999</v>
      </c>
      <c r="O72" s="62">
        <v>2.2239599999999998E-2</v>
      </c>
      <c r="P72" s="62">
        <v>1.408508E-2</v>
      </c>
      <c r="Q72" s="62">
        <v>1.501173E-3</v>
      </c>
      <c r="R72" s="62">
        <v>1.9459649999999998E-2</v>
      </c>
      <c r="S72" s="62">
        <v>3.7066E-3</v>
      </c>
      <c r="T72" s="62">
        <v>7.5985299999999992E-2</v>
      </c>
      <c r="U72" s="62" t="s">
        <v>444</v>
      </c>
      <c r="V72" s="62">
        <v>0.42625899999999994</v>
      </c>
      <c r="W72" s="62">
        <v>0.55598999999999998</v>
      </c>
      <c r="X72" s="62" t="s">
        <v>444</v>
      </c>
      <c r="Y72" s="62" t="s">
        <v>444</v>
      </c>
      <c r="Z72" s="62" t="s">
        <v>444</v>
      </c>
      <c r="AA72" s="62" t="s">
        <v>444</v>
      </c>
      <c r="AB72" s="62">
        <v>8.8958399999999993E-2</v>
      </c>
      <c r="AC72" s="62" t="s">
        <v>444</v>
      </c>
      <c r="AD72" s="157">
        <v>0.46332499999999999</v>
      </c>
      <c r="AE72" s="158"/>
      <c r="AF72" s="159" t="s">
        <v>443</v>
      </c>
      <c r="AG72" s="159" t="s">
        <v>443</v>
      </c>
      <c r="AH72" s="159" t="s">
        <v>443</v>
      </c>
      <c r="AI72" s="159" t="s">
        <v>443</v>
      </c>
      <c r="AJ72" s="159" t="s">
        <v>443</v>
      </c>
      <c r="AK72" s="62">
        <v>671.76599999999996</v>
      </c>
      <c r="AL72" s="40" t="s">
        <v>181</v>
      </c>
    </row>
    <row r="73" spans="1:38" ht="26.25" customHeight="1" thickBot="1">
      <c r="A73" s="60" t="s">
        <v>53</v>
      </c>
      <c r="B73" s="60" t="s">
        <v>182</v>
      </c>
      <c r="C73" s="61" t="s">
        <v>183</v>
      </c>
      <c r="D73" s="62"/>
      <c r="E73" s="62" t="s">
        <v>443</v>
      </c>
      <c r="F73" s="62" t="s">
        <v>443</v>
      </c>
      <c r="G73" s="62" t="s">
        <v>443</v>
      </c>
      <c r="H73" s="62" t="s">
        <v>443</v>
      </c>
      <c r="I73" s="62">
        <v>4.9722000000000002E-2</v>
      </c>
      <c r="J73" s="62">
        <v>7.0439500000000002E-2</v>
      </c>
      <c r="K73" s="62">
        <v>8.2869999999999999E-2</v>
      </c>
      <c r="L73" s="62">
        <v>4.9722000000000004E-3</v>
      </c>
      <c r="M73" s="62" t="s">
        <v>443</v>
      </c>
      <c r="N73" s="62" t="s">
        <v>443</v>
      </c>
      <c r="O73" s="62" t="s">
        <v>443</v>
      </c>
      <c r="P73" s="62" t="s">
        <v>443</v>
      </c>
      <c r="Q73" s="62" t="s">
        <v>443</v>
      </c>
      <c r="R73" s="62" t="s">
        <v>443</v>
      </c>
      <c r="S73" s="62" t="s">
        <v>443</v>
      </c>
      <c r="T73" s="62" t="s">
        <v>443</v>
      </c>
      <c r="U73" s="62" t="s">
        <v>443</v>
      </c>
      <c r="V73" s="62" t="s">
        <v>443</v>
      </c>
      <c r="W73" s="62" t="s">
        <v>443</v>
      </c>
      <c r="X73" s="62" t="s">
        <v>443</v>
      </c>
      <c r="Y73" s="62" t="s">
        <v>443</v>
      </c>
      <c r="Z73" s="62" t="s">
        <v>443</v>
      </c>
      <c r="AA73" s="62" t="s">
        <v>443</v>
      </c>
      <c r="AB73" s="62" t="s">
        <v>443</v>
      </c>
      <c r="AC73" s="62" t="s">
        <v>443</v>
      </c>
      <c r="AD73" s="157" t="s">
        <v>443</v>
      </c>
      <c r="AE73" s="158"/>
      <c r="AF73" s="159" t="s">
        <v>443</v>
      </c>
      <c r="AG73" s="159" t="s">
        <v>443</v>
      </c>
      <c r="AH73" s="159" t="s">
        <v>443</v>
      </c>
      <c r="AI73" s="159" t="s">
        <v>443</v>
      </c>
      <c r="AJ73" s="159" t="s">
        <v>443</v>
      </c>
      <c r="AK73" s="62">
        <v>82.87</v>
      </c>
      <c r="AL73" s="40" t="s">
        <v>184</v>
      </c>
    </row>
    <row r="74" spans="1:38" ht="26.25" hidden="1" customHeight="1" thickBot="1">
      <c r="A74" s="60" t="s">
        <v>53</v>
      </c>
      <c r="B74" s="60" t="s">
        <v>185</v>
      </c>
      <c r="C74" s="61" t="s">
        <v>186</v>
      </c>
      <c r="D74" s="62"/>
      <c r="E74" s="62" t="s">
        <v>443</v>
      </c>
      <c r="F74" s="62" t="s">
        <v>443</v>
      </c>
      <c r="G74" s="62" t="s">
        <v>443</v>
      </c>
      <c r="H74" s="62" t="s">
        <v>443</v>
      </c>
      <c r="I74" s="179" t="s">
        <v>444</v>
      </c>
      <c r="J74" s="179" t="s">
        <v>444</v>
      </c>
      <c r="K74" s="179" t="s">
        <v>444</v>
      </c>
      <c r="L74" s="179" t="s">
        <v>444</v>
      </c>
      <c r="M74" s="62" t="s">
        <v>443</v>
      </c>
      <c r="N74" s="62" t="s">
        <v>443</v>
      </c>
      <c r="O74" s="62" t="s">
        <v>443</v>
      </c>
      <c r="P74" s="62" t="s">
        <v>443</v>
      </c>
      <c r="Q74" s="62" t="s">
        <v>443</v>
      </c>
      <c r="R74" s="62" t="s">
        <v>443</v>
      </c>
      <c r="S74" s="62" t="s">
        <v>443</v>
      </c>
      <c r="T74" s="62" t="s">
        <v>443</v>
      </c>
      <c r="U74" s="62" t="s">
        <v>443</v>
      </c>
      <c r="V74" s="62" t="s">
        <v>443</v>
      </c>
      <c r="W74" s="62" t="s">
        <v>444</v>
      </c>
      <c r="X74" s="62" t="s">
        <v>443</v>
      </c>
      <c r="Y74" s="62" t="s">
        <v>443</v>
      </c>
      <c r="Z74" s="62" t="s">
        <v>443</v>
      </c>
      <c r="AA74" s="62" t="s">
        <v>443</v>
      </c>
      <c r="AB74" s="62" t="s">
        <v>443</v>
      </c>
      <c r="AC74" s="62" t="s">
        <v>444</v>
      </c>
      <c r="AD74" s="157" t="s">
        <v>443</v>
      </c>
      <c r="AE74" s="158"/>
      <c r="AF74" s="159" t="s">
        <v>443</v>
      </c>
      <c r="AG74" s="62" t="s">
        <v>443</v>
      </c>
      <c r="AH74" s="62" t="s">
        <v>443</v>
      </c>
      <c r="AI74" s="62" t="s">
        <v>443</v>
      </c>
      <c r="AJ74" s="62" t="s">
        <v>443</v>
      </c>
      <c r="AK74" s="62" t="s">
        <v>444</v>
      </c>
      <c r="AL74" s="40" t="s">
        <v>187</v>
      </c>
    </row>
    <row r="75" spans="1:38" ht="26.25" hidden="1" customHeight="1" thickBot="1">
      <c r="A75" s="60" t="s">
        <v>53</v>
      </c>
      <c r="B75" s="60" t="s">
        <v>188</v>
      </c>
      <c r="C75" s="61" t="s">
        <v>189</v>
      </c>
      <c r="D75" s="67"/>
      <c r="E75" s="67" t="s">
        <v>442</v>
      </c>
      <c r="F75" s="62" t="s">
        <v>442</v>
      </c>
      <c r="G75" s="62" t="s">
        <v>442</v>
      </c>
      <c r="H75" s="62" t="s">
        <v>442</v>
      </c>
      <c r="I75" s="62" t="s">
        <v>442</v>
      </c>
      <c r="J75" s="62" t="s">
        <v>442</v>
      </c>
      <c r="K75" s="62" t="s">
        <v>442</v>
      </c>
      <c r="L75" s="62" t="s">
        <v>442</v>
      </c>
      <c r="M75" s="62" t="s">
        <v>442</v>
      </c>
      <c r="N75" s="62" t="s">
        <v>442</v>
      </c>
      <c r="O75" s="62" t="s">
        <v>442</v>
      </c>
      <c r="P75" s="62" t="s">
        <v>442</v>
      </c>
      <c r="Q75" s="62" t="s">
        <v>442</v>
      </c>
      <c r="R75" s="62" t="s">
        <v>442</v>
      </c>
      <c r="S75" s="62" t="s">
        <v>442</v>
      </c>
      <c r="T75" s="62" t="s">
        <v>442</v>
      </c>
      <c r="U75" s="62" t="s">
        <v>442</v>
      </c>
      <c r="V75" s="62" t="s">
        <v>442</v>
      </c>
      <c r="W75" s="62" t="s">
        <v>442</v>
      </c>
      <c r="X75" s="62" t="s">
        <v>442</v>
      </c>
      <c r="Y75" s="62" t="s">
        <v>442</v>
      </c>
      <c r="Z75" s="62" t="s">
        <v>442</v>
      </c>
      <c r="AA75" s="62" t="s">
        <v>442</v>
      </c>
      <c r="AB75" s="62" t="s">
        <v>442</v>
      </c>
      <c r="AC75" s="62" t="s">
        <v>442</v>
      </c>
      <c r="AD75" s="157" t="s">
        <v>442</v>
      </c>
      <c r="AE75" s="158"/>
      <c r="AF75" s="159" t="s">
        <v>442</v>
      </c>
      <c r="AG75" s="62" t="s">
        <v>442</v>
      </c>
      <c r="AH75" s="62" t="s">
        <v>442</v>
      </c>
      <c r="AI75" s="62" t="s">
        <v>442</v>
      </c>
      <c r="AJ75" s="62" t="s">
        <v>442</v>
      </c>
      <c r="AK75" s="62" t="s">
        <v>442</v>
      </c>
      <c r="AL75" s="40" t="s">
        <v>190</v>
      </c>
    </row>
    <row r="76" spans="1:38" ht="26.25" hidden="1" customHeight="1" thickBot="1">
      <c r="A76" s="60" t="s">
        <v>53</v>
      </c>
      <c r="B76" s="60" t="s">
        <v>191</v>
      </c>
      <c r="C76" s="61" t="s">
        <v>192</v>
      </c>
      <c r="D76" s="62"/>
      <c r="E76" s="62" t="s">
        <v>443</v>
      </c>
      <c r="F76" s="62" t="s">
        <v>443</v>
      </c>
      <c r="G76" s="62">
        <v>5.1694999999999998E-2</v>
      </c>
      <c r="H76" s="62" t="s">
        <v>443</v>
      </c>
      <c r="I76" s="62">
        <v>8.2712000000000004E-5</v>
      </c>
      <c r="J76" s="62">
        <v>1.6542400000000001E-4</v>
      </c>
      <c r="K76" s="62">
        <v>2.0678E-4</v>
      </c>
      <c r="L76" s="62" t="s">
        <v>443</v>
      </c>
      <c r="M76" s="62" t="s">
        <v>443</v>
      </c>
      <c r="N76" s="62">
        <v>1.1372900000000002E-2</v>
      </c>
      <c r="O76" s="62">
        <v>5.1695000000000007E-4</v>
      </c>
      <c r="P76" s="62" t="s">
        <v>444</v>
      </c>
      <c r="Q76" s="62">
        <v>3.1016999999999998E-3</v>
      </c>
      <c r="R76" s="62" t="s">
        <v>443</v>
      </c>
      <c r="S76" s="62" t="s">
        <v>443</v>
      </c>
      <c r="T76" s="62" t="s">
        <v>443</v>
      </c>
      <c r="U76" s="62" t="s">
        <v>443</v>
      </c>
      <c r="V76" s="62">
        <v>5.1695000000000007E-4</v>
      </c>
      <c r="W76" s="62">
        <v>3.3084800000000004E-2</v>
      </c>
      <c r="X76" s="62" t="s">
        <v>443</v>
      </c>
      <c r="Y76" s="62" t="s">
        <v>443</v>
      </c>
      <c r="Z76" s="62" t="s">
        <v>443</v>
      </c>
      <c r="AA76" s="62" t="s">
        <v>443</v>
      </c>
      <c r="AB76" s="62" t="s">
        <v>443</v>
      </c>
      <c r="AC76" s="62" t="s">
        <v>443</v>
      </c>
      <c r="AD76" s="157">
        <v>26.881400000000003</v>
      </c>
      <c r="AE76" s="158"/>
      <c r="AF76" s="159" t="s">
        <v>443</v>
      </c>
      <c r="AG76" s="159" t="s">
        <v>443</v>
      </c>
      <c r="AH76" s="159" t="s">
        <v>443</v>
      </c>
      <c r="AI76" s="159" t="s">
        <v>443</v>
      </c>
      <c r="AJ76" s="159" t="s">
        <v>443</v>
      </c>
      <c r="AK76" s="62">
        <v>10.339</v>
      </c>
      <c r="AL76" s="40" t="s">
        <v>193</v>
      </c>
    </row>
    <row r="77" spans="1:38" ht="26.25" hidden="1" customHeight="1" thickBot="1">
      <c r="A77" s="60" t="s">
        <v>53</v>
      </c>
      <c r="B77" s="60" t="s">
        <v>194</v>
      </c>
      <c r="C77" s="61" t="s">
        <v>195</v>
      </c>
      <c r="D77" s="62"/>
      <c r="E77" s="62" t="s">
        <v>442</v>
      </c>
      <c r="F77" s="62" t="s">
        <v>442</v>
      </c>
      <c r="G77" s="62" t="s">
        <v>442</v>
      </c>
      <c r="H77" s="62" t="s">
        <v>442</v>
      </c>
      <c r="I77" s="62" t="s">
        <v>442</v>
      </c>
      <c r="J77" s="62" t="s">
        <v>442</v>
      </c>
      <c r="K77" s="62" t="s">
        <v>442</v>
      </c>
      <c r="L77" s="62" t="s">
        <v>442</v>
      </c>
      <c r="M77" s="62" t="s">
        <v>442</v>
      </c>
      <c r="N77" s="62" t="s">
        <v>442</v>
      </c>
      <c r="O77" s="62" t="s">
        <v>442</v>
      </c>
      <c r="P77" s="62" t="s">
        <v>442</v>
      </c>
      <c r="Q77" s="62" t="s">
        <v>442</v>
      </c>
      <c r="R77" s="62" t="s">
        <v>442</v>
      </c>
      <c r="S77" s="62" t="s">
        <v>442</v>
      </c>
      <c r="T77" s="62" t="s">
        <v>442</v>
      </c>
      <c r="U77" s="62" t="s">
        <v>442</v>
      </c>
      <c r="V77" s="62" t="s">
        <v>442</v>
      </c>
      <c r="W77" s="62" t="s">
        <v>442</v>
      </c>
      <c r="X77" s="62" t="s">
        <v>442</v>
      </c>
      <c r="Y77" s="62" t="s">
        <v>442</v>
      </c>
      <c r="Z77" s="62" t="s">
        <v>442</v>
      </c>
      <c r="AA77" s="62" t="s">
        <v>442</v>
      </c>
      <c r="AB77" s="62" t="s">
        <v>442</v>
      </c>
      <c r="AC77" s="62" t="s">
        <v>442</v>
      </c>
      <c r="AD77" s="157" t="s">
        <v>442</v>
      </c>
      <c r="AE77" s="158"/>
      <c r="AF77" s="159" t="s">
        <v>442</v>
      </c>
      <c r="AG77" s="62" t="s">
        <v>442</v>
      </c>
      <c r="AH77" s="62" t="s">
        <v>442</v>
      </c>
      <c r="AI77" s="62" t="s">
        <v>442</v>
      </c>
      <c r="AJ77" s="62" t="s">
        <v>442</v>
      </c>
      <c r="AK77" s="62" t="s">
        <v>442</v>
      </c>
      <c r="AL77" s="40" t="s">
        <v>196</v>
      </c>
    </row>
    <row r="78" spans="1:38" ht="26.25" hidden="1" customHeight="1" thickBot="1">
      <c r="A78" s="60" t="s">
        <v>53</v>
      </c>
      <c r="B78" s="60" t="s">
        <v>197</v>
      </c>
      <c r="C78" s="61" t="s">
        <v>198</v>
      </c>
      <c r="D78" s="62"/>
      <c r="E78" s="62" t="s">
        <v>443</v>
      </c>
      <c r="F78" s="62" t="s">
        <v>443</v>
      </c>
      <c r="G78" s="62" t="s">
        <v>444</v>
      </c>
      <c r="H78" s="62" t="s">
        <v>443</v>
      </c>
      <c r="I78" s="62" t="s">
        <v>444</v>
      </c>
      <c r="J78" s="62" t="s">
        <v>444</v>
      </c>
      <c r="K78" s="62" t="s">
        <v>444</v>
      </c>
      <c r="L78" s="62" t="s">
        <v>444</v>
      </c>
      <c r="M78" s="62" t="s">
        <v>443</v>
      </c>
      <c r="N78" s="62" t="s">
        <v>444</v>
      </c>
      <c r="O78" s="62" t="s">
        <v>444</v>
      </c>
      <c r="P78" s="62" t="s">
        <v>443</v>
      </c>
      <c r="Q78" s="62" t="s">
        <v>444</v>
      </c>
      <c r="R78" s="62" t="s">
        <v>443</v>
      </c>
      <c r="S78" s="62" t="s">
        <v>444</v>
      </c>
      <c r="T78" s="62" t="s">
        <v>444</v>
      </c>
      <c r="U78" s="62" t="s">
        <v>443</v>
      </c>
      <c r="V78" s="62" t="s">
        <v>443</v>
      </c>
      <c r="W78" s="62" t="s">
        <v>444</v>
      </c>
      <c r="X78" s="62" t="s">
        <v>443</v>
      </c>
      <c r="Y78" s="62" t="s">
        <v>443</v>
      </c>
      <c r="Z78" s="62" t="s">
        <v>443</v>
      </c>
      <c r="AA78" s="62" t="s">
        <v>443</v>
      </c>
      <c r="AB78" s="62" t="s">
        <v>443</v>
      </c>
      <c r="AC78" s="62" t="s">
        <v>443</v>
      </c>
      <c r="AD78" s="157" t="s">
        <v>444</v>
      </c>
      <c r="AE78" s="158"/>
      <c r="AF78" s="159" t="s">
        <v>443</v>
      </c>
      <c r="AG78" s="62" t="s">
        <v>443</v>
      </c>
      <c r="AH78" s="62" t="s">
        <v>443</v>
      </c>
      <c r="AI78" s="62" t="s">
        <v>443</v>
      </c>
      <c r="AJ78" s="62" t="s">
        <v>443</v>
      </c>
      <c r="AK78" s="62" t="s">
        <v>444</v>
      </c>
      <c r="AL78" s="40" t="s">
        <v>199</v>
      </c>
    </row>
    <row r="79" spans="1:38" ht="26.25" hidden="1" customHeight="1" thickBot="1">
      <c r="A79" s="60" t="s">
        <v>53</v>
      </c>
      <c r="B79" s="60" t="s">
        <v>200</v>
      </c>
      <c r="C79" s="61" t="s">
        <v>201</v>
      </c>
      <c r="D79" s="62"/>
      <c r="E79" s="62" t="s">
        <v>442</v>
      </c>
      <c r="F79" s="62" t="s">
        <v>442</v>
      </c>
      <c r="G79" s="62" t="s">
        <v>442</v>
      </c>
      <c r="H79" s="62" t="s">
        <v>442</v>
      </c>
      <c r="I79" s="62" t="s">
        <v>442</v>
      </c>
      <c r="J79" s="62" t="s">
        <v>442</v>
      </c>
      <c r="K79" s="62" t="s">
        <v>442</v>
      </c>
      <c r="L79" s="62" t="s">
        <v>444</v>
      </c>
      <c r="M79" s="62" t="s">
        <v>442</v>
      </c>
      <c r="N79" s="62" t="s">
        <v>442</v>
      </c>
      <c r="O79" s="62" t="s">
        <v>442</v>
      </c>
      <c r="P79" s="62" t="s">
        <v>442</v>
      </c>
      <c r="Q79" s="62" t="s">
        <v>442</v>
      </c>
      <c r="R79" s="62" t="s">
        <v>442</v>
      </c>
      <c r="S79" s="62" t="s">
        <v>442</v>
      </c>
      <c r="T79" s="62" t="s">
        <v>442</v>
      </c>
      <c r="U79" s="62" t="s">
        <v>442</v>
      </c>
      <c r="V79" s="62" t="s">
        <v>442</v>
      </c>
      <c r="W79" s="62" t="s">
        <v>442</v>
      </c>
      <c r="X79" s="62" t="s">
        <v>442</v>
      </c>
      <c r="Y79" s="62" t="s">
        <v>442</v>
      </c>
      <c r="Z79" s="62" t="s">
        <v>442</v>
      </c>
      <c r="AA79" s="62" t="s">
        <v>442</v>
      </c>
      <c r="AB79" s="62" t="s">
        <v>442</v>
      </c>
      <c r="AC79" s="62" t="s">
        <v>442</v>
      </c>
      <c r="AD79" s="157" t="s">
        <v>442</v>
      </c>
      <c r="AE79" s="158"/>
      <c r="AF79" s="159" t="s">
        <v>442</v>
      </c>
      <c r="AG79" s="62" t="s">
        <v>442</v>
      </c>
      <c r="AH79" s="62" t="s">
        <v>442</v>
      </c>
      <c r="AI79" s="62" t="s">
        <v>442</v>
      </c>
      <c r="AJ79" s="62" t="s">
        <v>442</v>
      </c>
      <c r="AK79" s="62" t="s">
        <v>442</v>
      </c>
      <c r="AL79" s="40" t="s">
        <v>202</v>
      </c>
    </row>
    <row r="80" spans="1:38" ht="26.25" hidden="1" customHeight="1" thickBot="1">
      <c r="A80" s="60" t="s">
        <v>53</v>
      </c>
      <c r="B80" s="64" t="s">
        <v>203</v>
      </c>
      <c r="C80" s="66" t="s">
        <v>204</v>
      </c>
      <c r="D80" s="62"/>
      <c r="E80" s="62" t="s">
        <v>442</v>
      </c>
      <c r="F80" s="62" t="s">
        <v>442</v>
      </c>
      <c r="G80" s="62" t="s">
        <v>442</v>
      </c>
      <c r="H80" s="62" t="s">
        <v>442</v>
      </c>
      <c r="I80" s="62" t="s">
        <v>442</v>
      </c>
      <c r="J80" s="62" t="s">
        <v>442</v>
      </c>
      <c r="K80" s="62" t="s">
        <v>442</v>
      </c>
      <c r="L80" s="62" t="s">
        <v>442</v>
      </c>
      <c r="M80" s="62" t="s">
        <v>442</v>
      </c>
      <c r="N80" s="62" t="s">
        <v>442</v>
      </c>
      <c r="O80" s="62" t="s">
        <v>442</v>
      </c>
      <c r="P80" s="62" t="s">
        <v>442</v>
      </c>
      <c r="Q80" s="62" t="s">
        <v>442</v>
      </c>
      <c r="R80" s="62" t="s">
        <v>442</v>
      </c>
      <c r="S80" s="62" t="s">
        <v>442</v>
      </c>
      <c r="T80" s="62" t="s">
        <v>442</v>
      </c>
      <c r="U80" s="62" t="s">
        <v>442</v>
      </c>
      <c r="V80" s="62" t="s">
        <v>442</v>
      </c>
      <c r="W80" s="62" t="s">
        <v>442</v>
      </c>
      <c r="X80" s="62" t="s">
        <v>442</v>
      </c>
      <c r="Y80" s="62" t="s">
        <v>442</v>
      </c>
      <c r="Z80" s="62" t="s">
        <v>442</v>
      </c>
      <c r="AA80" s="62" t="s">
        <v>442</v>
      </c>
      <c r="AB80" s="62" t="s">
        <v>442</v>
      </c>
      <c r="AC80" s="62" t="s">
        <v>442</v>
      </c>
      <c r="AD80" s="157" t="s">
        <v>442</v>
      </c>
      <c r="AE80" s="158"/>
      <c r="AF80" s="159" t="s">
        <v>442</v>
      </c>
      <c r="AG80" s="62" t="s">
        <v>442</v>
      </c>
      <c r="AH80" s="62" t="s">
        <v>442</v>
      </c>
      <c r="AI80" s="62" t="s">
        <v>442</v>
      </c>
      <c r="AJ80" s="62" t="s">
        <v>442</v>
      </c>
      <c r="AK80" s="62" t="s">
        <v>442</v>
      </c>
      <c r="AL80" s="40" t="s">
        <v>412</v>
      </c>
    </row>
    <row r="81" spans="1:38" ht="26.25" hidden="1" customHeight="1" thickBot="1">
      <c r="A81" s="60" t="s">
        <v>53</v>
      </c>
      <c r="B81" s="64" t="s">
        <v>205</v>
      </c>
      <c r="C81" s="66" t="s">
        <v>206</v>
      </c>
      <c r="D81" s="62"/>
      <c r="E81" s="62" t="s">
        <v>445</v>
      </c>
      <c r="F81" s="62" t="s">
        <v>445</v>
      </c>
      <c r="G81" s="62" t="s">
        <v>445</v>
      </c>
      <c r="H81" s="62" t="s">
        <v>445</v>
      </c>
      <c r="I81" s="62" t="s">
        <v>445</v>
      </c>
      <c r="J81" s="62" t="s">
        <v>445</v>
      </c>
      <c r="K81" s="62" t="s">
        <v>445</v>
      </c>
      <c r="L81" s="62" t="s">
        <v>445</v>
      </c>
      <c r="M81" s="62" t="s">
        <v>445</v>
      </c>
      <c r="N81" s="62" t="s">
        <v>445</v>
      </c>
      <c r="O81" s="62" t="s">
        <v>445</v>
      </c>
      <c r="P81" s="62" t="s">
        <v>445</v>
      </c>
      <c r="Q81" s="62" t="s">
        <v>445</v>
      </c>
      <c r="R81" s="62" t="s">
        <v>445</v>
      </c>
      <c r="S81" s="62" t="s">
        <v>445</v>
      </c>
      <c r="T81" s="62" t="s">
        <v>445</v>
      </c>
      <c r="U81" s="62" t="s">
        <v>445</v>
      </c>
      <c r="V81" s="62" t="s">
        <v>445</v>
      </c>
      <c r="W81" s="62" t="s">
        <v>445</v>
      </c>
      <c r="X81" s="62" t="s">
        <v>445</v>
      </c>
      <c r="Y81" s="62" t="s">
        <v>445</v>
      </c>
      <c r="Z81" s="62" t="s">
        <v>445</v>
      </c>
      <c r="AA81" s="62" t="s">
        <v>445</v>
      </c>
      <c r="AB81" s="62" t="s">
        <v>445</v>
      </c>
      <c r="AC81" s="62" t="s">
        <v>445</v>
      </c>
      <c r="AD81" s="62" t="s">
        <v>445</v>
      </c>
      <c r="AE81" s="158"/>
      <c r="AF81" s="159" t="s">
        <v>445</v>
      </c>
      <c r="AG81" s="159" t="s">
        <v>445</v>
      </c>
      <c r="AH81" s="159" t="s">
        <v>445</v>
      </c>
      <c r="AI81" s="159" t="s">
        <v>445</v>
      </c>
      <c r="AJ81" s="159" t="s">
        <v>445</v>
      </c>
      <c r="AK81" s="159" t="s">
        <v>445</v>
      </c>
      <c r="AL81" s="40" t="s">
        <v>207</v>
      </c>
    </row>
    <row r="82" spans="1:38" ht="26.25" hidden="1" customHeight="1" thickBot="1">
      <c r="A82" s="60" t="s">
        <v>208</v>
      </c>
      <c r="B82" s="64" t="s">
        <v>209</v>
      </c>
      <c r="C82" s="70" t="s">
        <v>210</v>
      </c>
      <c r="D82" s="62"/>
      <c r="E82" s="62" t="s">
        <v>443</v>
      </c>
      <c r="F82" s="62">
        <v>3.9985133408720004</v>
      </c>
      <c r="G82" s="62" t="s">
        <v>443</v>
      </c>
      <c r="H82" s="62" t="s">
        <v>443</v>
      </c>
      <c r="I82" s="62" t="s">
        <v>443</v>
      </c>
      <c r="J82" s="62" t="s">
        <v>443</v>
      </c>
      <c r="K82" s="62" t="s">
        <v>443</v>
      </c>
      <c r="L82" s="62" t="s">
        <v>443</v>
      </c>
      <c r="M82" s="62" t="s">
        <v>443</v>
      </c>
      <c r="N82" s="62" t="s">
        <v>443</v>
      </c>
      <c r="O82" s="62" t="s">
        <v>443</v>
      </c>
      <c r="P82" s="62" t="s">
        <v>443</v>
      </c>
      <c r="Q82" s="62" t="s">
        <v>443</v>
      </c>
      <c r="R82" s="62" t="s">
        <v>443</v>
      </c>
      <c r="S82" s="62" t="s">
        <v>443</v>
      </c>
      <c r="T82" s="62" t="s">
        <v>443</v>
      </c>
      <c r="U82" s="62" t="s">
        <v>443</v>
      </c>
      <c r="V82" s="62" t="s">
        <v>443</v>
      </c>
      <c r="W82" s="62" t="s">
        <v>443</v>
      </c>
      <c r="X82" s="62" t="s">
        <v>443</v>
      </c>
      <c r="Y82" s="62" t="s">
        <v>443</v>
      </c>
      <c r="Z82" s="62" t="s">
        <v>443</v>
      </c>
      <c r="AA82" s="62" t="s">
        <v>443</v>
      </c>
      <c r="AB82" s="62" t="s">
        <v>443</v>
      </c>
      <c r="AC82" s="62" t="s">
        <v>443</v>
      </c>
      <c r="AD82" s="157" t="s">
        <v>443</v>
      </c>
      <c r="AE82" s="158"/>
      <c r="AF82" s="159" t="s">
        <v>443</v>
      </c>
      <c r="AG82" s="159" t="s">
        <v>443</v>
      </c>
      <c r="AH82" s="159" t="s">
        <v>443</v>
      </c>
      <c r="AI82" s="159" t="s">
        <v>443</v>
      </c>
      <c r="AJ82" s="159" t="s">
        <v>443</v>
      </c>
      <c r="AK82" s="62" t="s">
        <v>443</v>
      </c>
      <c r="AL82" s="40" t="s">
        <v>219</v>
      </c>
    </row>
    <row r="83" spans="1:38" ht="26.25" hidden="1" customHeight="1" thickBot="1">
      <c r="A83" s="60" t="s">
        <v>53</v>
      </c>
      <c r="B83" s="71" t="s">
        <v>211</v>
      </c>
      <c r="C83" s="72" t="s">
        <v>212</v>
      </c>
      <c r="D83" s="62"/>
      <c r="E83" s="62" t="s">
        <v>443</v>
      </c>
      <c r="F83" s="62">
        <v>9.0524799999999999E-3</v>
      </c>
      <c r="G83" s="62" t="s">
        <v>443</v>
      </c>
      <c r="H83" s="62" t="s">
        <v>443</v>
      </c>
      <c r="I83" s="62">
        <v>2.26312E-3</v>
      </c>
      <c r="J83" s="62">
        <v>1.6973399999999996E-2</v>
      </c>
      <c r="K83" s="62">
        <v>7.9209200000000007E-2</v>
      </c>
      <c r="L83" s="62">
        <v>1.2899784E-4</v>
      </c>
      <c r="M83" s="62" t="s">
        <v>443</v>
      </c>
      <c r="N83" s="62" t="s">
        <v>443</v>
      </c>
      <c r="O83" s="62" t="s">
        <v>443</v>
      </c>
      <c r="P83" s="62" t="s">
        <v>443</v>
      </c>
      <c r="Q83" s="62" t="s">
        <v>443</v>
      </c>
      <c r="R83" s="62" t="s">
        <v>443</v>
      </c>
      <c r="S83" s="62" t="s">
        <v>443</v>
      </c>
      <c r="T83" s="62" t="s">
        <v>443</v>
      </c>
      <c r="U83" s="62" t="s">
        <v>443</v>
      </c>
      <c r="V83" s="62" t="s">
        <v>443</v>
      </c>
      <c r="W83" s="62" t="s">
        <v>443</v>
      </c>
      <c r="X83" s="62" t="s">
        <v>443</v>
      </c>
      <c r="Y83" s="62" t="s">
        <v>443</v>
      </c>
      <c r="Z83" s="62" t="s">
        <v>443</v>
      </c>
      <c r="AA83" s="62" t="s">
        <v>443</v>
      </c>
      <c r="AB83" s="62" t="s">
        <v>443</v>
      </c>
      <c r="AC83" s="62" t="s">
        <v>443</v>
      </c>
      <c r="AD83" s="157" t="s">
        <v>443</v>
      </c>
      <c r="AE83" s="158"/>
      <c r="AF83" s="159" t="s">
        <v>443</v>
      </c>
      <c r="AG83" s="159" t="s">
        <v>443</v>
      </c>
      <c r="AH83" s="159" t="s">
        <v>443</v>
      </c>
      <c r="AI83" s="159" t="s">
        <v>443</v>
      </c>
      <c r="AJ83" s="159" t="s">
        <v>443</v>
      </c>
      <c r="AK83" s="62">
        <v>565.78</v>
      </c>
      <c r="AL83" s="40" t="s">
        <v>412</v>
      </c>
    </row>
    <row r="84" spans="1:38" ht="26.25" hidden="1" customHeight="1" thickBot="1">
      <c r="A84" s="60" t="s">
        <v>53</v>
      </c>
      <c r="B84" s="71" t="s">
        <v>213</v>
      </c>
      <c r="C84" s="72" t="s">
        <v>214</v>
      </c>
      <c r="D84" s="62"/>
      <c r="E84" s="62" t="s">
        <v>444</v>
      </c>
      <c r="F84" s="62">
        <v>1.9727500000000001E-3</v>
      </c>
      <c r="G84" s="62" t="s">
        <v>443</v>
      </c>
      <c r="H84" s="62" t="s">
        <v>443</v>
      </c>
      <c r="I84" s="62">
        <v>1.214E-3</v>
      </c>
      <c r="J84" s="62">
        <v>6.0699999999999999E-3</v>
      </c>
      <c r="K84" s="62">
        <v>2.4279999999999999E-2</v>
      </c>
      <c r="L84" s="62">
        <v>1.5781999999999999E-7</v>
      </c>
      <c r="M84" s="62">
        <v>1.4416249999999999E-4</v>
      </c>
      <c r="N84" s="62" t="s">
        <v>444</v>
      </c>
      <c r="O84" s="62" t="s">
        <v>444</v>
      </c>
      <c r="P84" s="62" t="s">
        <v>444</v>
      </c>
      <c r="Q84" s="62" t="s">
        <v>443</v>
      </c>
      <c r="R84" s="62" t="s">
        <v>443</v>
      </c>
      <c r="S84" s="62" t="s">
        <v>443</v>
      </c>
      <c r="T84" s="62" t="s">
        <v>443</v>
      </c>
      <c r="U84" s="62" t="s">
        <v>443</v>
      </c>
      <c r="V84" s="62" t="s">
        <v>443</v>
      </c>
      <c r="W84" s="62" t="s">
        <v>444</v>
      </c>
      <c r="X84" s="62" t="s">
        <v>444</v>
      </c>
      <c r="Y84" s="62" t="s">
        <v>444</v>
      </c>
      <c r="Z84" s="62" t="s">
        <v>444</v>
      </c>
      <c r="AA84" s="62" t="s">
        <v>444</v>
      </c>
      <c r="AB84" s="62" t="s">
        <v>443</v>
      </c>
      <c r="AC84" s="62" t="s">
        <v>444</v>
      </c>
      <c r="AD84" s="157" t="s">
        <v>443</v>
      </c>
      <c r="AE84" s="158"/>
      <c r="AF84" s="159" t="s">
        <v>443</v>
      </c>
      <c r="AG84" s="159" t="s">
        <v>443</v>
      </c>
      <c r="AH84" s="159" t="s">
        <v>443</v>
      </c>
      <c r="AI84" s="159" t="s">
        <v>443</v>
      </c>
      <c r="AJ84" s="159" t="s">
        <v>443</v>
      </c>
      <c r="AK84" s="62">
        <v>15.175000000000001</v>
      </c>
      <c r="AL84" s="40" t="s">
        <v>412</v>
      </c>
    </row>
    <row r="85" spans="1:38" ht="26.25" hidden="1" customHeight="1" thickBot="1">
      <c r="A85" s="60" t="s">
        <v>208</v>
      </c>
      <c r="B85" s="66" t="s">
        <v>215</v>
      </c>
      <c r="C85" s="72" t="s">
        <v>403</v>
      </c>
      <c r="D85" s="62"/>
      <c r="E85" s="62" t="s">
        <v>443</v>
      </c>
      <c r="F85" s="62">
        <v>2.4869792499999996</v>
      </c>
      <c r="G85" s="62" t="s">
        <v>443</v>
      </c>
      <c r="H85" s="62" t="s">
        <v>443</v>
      </c>
      <c r="I85" s="62" t="s">
        <v>443</v>
      </c>
      <c r="J85" s="62" t="s">
        <v>443</v>
      </c>
      <c r="K85" s="62" t="s">
        <v>443</v>
      </c>
      <c r="L85" s="62" t="s">
        <v>443</v>
      </c>
      <c r="M85" s="62" t="s">
        <v>443</v>
      </c>
      <c r="N85" s="62" t="s">
        <v>443</v>
      </c>
      <c r="O85" s="62" t="s">
        <v>443</v>
      </c>
      <c r="P85" s="62" t="s">
        <v>443</v>
      </c>
      <c r="Q85" s="62" t="s">
        <v>443</v>
      </c>
      <c r="R85" s="62" t="s">
        <v>443</v>
      </c>
      <c r="S85" s="62" t="s">
        <v>443</v>
      </c>
      <c r="T85" s="62" t="s">
        <v>443</v>
      </c>
      <c r="U85" s="62" t="s">
        <v>443</v>
      </c>
      <c r="V85" s="62" t="s">
        <v>443</v>
      </c>
      <c r="W85" s="62" t="s">
        <v>443</v>
      </c>
      <c r="X85" s="62" t="s">
        <v>443</v>
      </c>
      <c r="Y85" s="62" t="s">
        <v>443</v>
      </c>
      <c r="Z85" s="62" t="s">
        <v>443</v>
      </c>
      <c r="AA85" s="62" t="s">
        <v>443</v>
      </c>
      <c r="AB85" s="62" t="s">
        <v>443</v>
      </c>
      <c r="AC85" s="62" t="s">
        <v>443</v>
      </c>
      <c r="AD85" s="157" t="s">
        <v>443</v>
      </c>
      <c r="AE85" s="158"/>
      <c r="AF85" s="159" t="s">
        <v>443</v>
      </c>
      <c r="AG85" s="159" t="s">
        <v>443</v>
      </c>
      <c r="AH85" s="159" t="s">
        <v>443</v>
      </c>
      <c r="AI85" s="159" t="s">
        <v>443</v>
      </c>
      <c r="AJ85" s="159" t="s">
        <v>443</v>
      </c>
      <c r="AK85" s="62">
        <v>9.9479170000000003</v>
      </c>
      <c r="AL85" s="40" t="s">
        <v>216</v>
      </c>
    </row>
    <row r="86" spans="1:38" ht="26.25" hidden="1" customHeight="1" thickBot="1">
      <c r="A86" s="60" t="s">
        <v>208</v>
      </c>
      <c r="B86" s="66" t="s">
        <v>217</v>
      </c>
      <c r="C86" s="70" t="s">
        <v>218</v>
      </c>
      <c r="D86" s="62"/>
      <c r="E86" s="62" t="s">
        <v>443</v>
      </c>
      <c r="F86" s="62">
        <v>1.7584868</v>
      </c>
      <c r="G86" s="62" t="s">
        <v>443</v>
      </c>
      <c r="H86" s="62" t="s">
        <v>443</v>
      </c>
      <c r="I86" s="62" t="s">
        <v>443</v>
      </c>
      <c r="J86" s="62" t="s">
        <v>443</v>
      </c>
      <c r="K86" s="62" t="s">
        <v>443</v>
      </c>
      <c r="L86" s="62" t="s">
        <v>443</v>
      </c>
      <c r="M86" s="62" t="s">
        <v>443</v>
      </c>
      <c r="N86" s="62" t="s">
        <v>443</v>
      </c>
      <c r="O86" s="62" t="s">
        <v>443</v>
      </c>
      <c r="P86" s="62" t="s">
        <v>443</v>
      </c>
      <c r="Q86" s="62" t="s">
        <v>443</v>
      </c>
      <c r="R86" s="62" t="s">
        <v>443</v>
      </c>
      <c r="S86" s="62" t="s">
        <v>443</v>
      </c>
      <c r="T86" s="62" t="s">
        <v>443</v>
      </c>
      <c r="U86" s="62" t="s">
        <v>443</v>
      </c>
      <c r="V86" s="62" t="s">
        <v>443</v>
      </c>
      <c r="W86" s="62" t="s">
        <v>443</v>
      </c>
      <c r="X86" s="62" t="s">
        <v>443</v>
      </c>
      <c r="Y86" s="62" t="s">
        <v>443</v>
      </c>
      <c r="Z86" s="62" t="s">
        <v>443</v>
      </c>
      <c r="AA86" s="62" t="s">
        <v>443</v>
      </c>
      <c r="AB86" s="62" t="s">
        <v>443</v>
      </c>
      <c r="AC86" s="62" t="s">
        <v>443</v>
      </c>
      <c r="AD86" s="157" t="s">
        <v>443</v>
      </c>
      <c r="AE86" s="158"/>
      <c r="AF86" s="159" t="s">
        <v>443</v>
      </c>
      <c r="AG86" s="159" t="s">
        <v>443</v>
      </c>
      <c r="AH86" s="159" t="s">
        <v>443</v>
      </c>
      <c r="AI86" s="159" t="s">
        <v>443</v>
      </c>
      <c r="AJ86" s="159" t="s">
        <v>443</v>
      </c>
      <c r="AK86" s="62" t="s">
        <v>443</v>
      </c>
      <c r="AL86" s="40" t="s">
        <v>219</v>
      </c>
    </row>
    <row r="87" spans="1:38" ht="26.25" hidden="1" customHeight="1" thickBot="1">
      <c r="A87" s="60" t="s">
        <v>208</v>
      </c>
      <c r="B87" s="66" t="s">
        <v>220</v>
      </c>
      <c r="C87" s="70" t="s">
        <v>221</v>
      </c>
      <c r="D87" s="62"/>
      <c r="E87" s="62" t="s">
        <v>443</v>
      </c>
      <c r="F87" s="62">
        <v>0.62064240000000004</v>
      </c>
      <c r="G87" s="62" t="s">
        <v>443</v>
      </c>
      <c r="H87" s="62" t="s">
        <v>443</v>
      </c>
      <c r="I87" s="62" t="s">
        <v>443</v>
      </c>
      <c r="J87" s="62" t="s">
        <v>443</v>
      </c>
      <c r="K87" s="62" t="s">
        <v>443</v>
      </c>
      <c r="L87" s="62" t="s">
        <v>443</v>
      </c>
      <c r="M87" s="62" t="s">
        <v>443</v>
      </c>
      <c r="N87" s="62" t="s">
        <v>443</v>
      </c>
      <c r="O87" s="62" t="s">
        <v>443</v>
      </c>
      <c r="P87" s="62" t="s">
        <v>443</v>
      </c>
      <c r="Q87" s="62" t="s">
        <v>443</v>
      </c>
      <c r="R87" s="62" t="s">
        <v>443</v>
      </c>
      <c r="S87" s="62" t="s">
        <v>443</v>
      </c>
      <c r="T87" s="62" t="s">
        <v>443</v>
      </c>
      <c r="U87" s="62" t="s">
        <v>443</v>
      </c>
      <c r="V87" s="62" t="s">
        <v>443</v>
      </c>
      <c r="W87" s="62" t="s">
        <v>443</v>
      </c>
      <c r="X87" s="62" t="s">
        <v>443</v>
      </c>
      <c r="Y87" s="62" t="s">
        <v>443</v>
      </c>
      <c r="Z87" s="62" t="s">
        <v>443</v>
      </c>
      <c r="AA87" s="62" t="s">
        <v>443</v>
      </c>
      <c r="AB87" s="62" t="s">
        <v>443</v>
      </c>
      <c r="AC87" s="62" t="s">
        <v>443</v>
      </c>
      <c r="AD87" s="157" t="s">
        <v>443</v>
      </c>
      <c r="AE87" s="158"/>
      <c r="AF87" s="159" t="s">
        <v>443</v>
      </c>
      <c r="AG87" s="159" t="s">
        <v>443</v>
      </c>
      <c r="AH87" s="159" t="s">
        <v>443</v>
      </c>
      <c r="AI87" s="159" t="s">
        <v>443</v>
      </c>
      <c r="AJ87" s="159" t="s">
        <v>443</v>
      </c>
      <c r="AK87" s="62">
        <v>2068.808</v>
      </c>
      <c r="AL87" s="40" t="s">
        <v>219</v>
      </c>
    </row>
    <row r="88" spans="1:38" ht="26.25" hidden="1" customHeight="1" thickBot="1">
      <c r="A88" s="60" t="s">
        <v>208</v>
      </c>
      <c r="B88" s="66" t="s">
        <v>222</v>
      </c>
      <c r="C88" s="70" t="s">
        <v>223</v>
      </c>
      <c r="D88" s="62"/>
      <c r="E88" s="62" t="s">
        <v>443</v>
      </c>
      <c r="F88" s="62">
        <v>0.42271799999999998</v>
      </c>
      <c r="G88" s="62" t="s">
        <v>443</v>
      </c>
      <c r="H88" s="62">
        <v>4.5559999999999997E-5</v>
      </c>
      <c r="I88" s="62" t="s">
        <v>443</v>
      </c>
      <c r="J88" s="62" t="s">
        <v>443</v>
      </c>
      <c r="K88" s="62">
        <v>2.4E-2</v>
      </c>
      <c r="L88" s="62" t="s">
        <v>443</v>
      </c>
      <c r="M88" s="62" t="s">
        <v>443</v>
      </c>
      <c r="N88" s="62" t="s">
        <v>443</v>
      </c>
      <c r="O88" s="62">
        <v>2.0000000000000002E-7</v>
      </c>
      <c r="P88" s="62" t="s">
        <v>443</v>
      </c>
      <c r="Q88" s="62">
        <v>9.9999999999999995E-7</v>
      </c>
      <c r="R88" s="62">
        <v>1.2E-5</v>
      </c>
      <c r="S88" s="62" t="s">
        <v>443</v>
      </c>
      <c r="T88" s="62">
        <v>1E-4</v>
      </c>
      <c r="U88" s="62">
        <v>9.9999999999999995E-7</v>
      </c>
      <c r="V88" s="62" t="s">
        <v>443</v>
      </c>
      <c r="W88" s="62" t="s">
        <v>443</v>
      </c>
      <c r="X88" s="62" t="s">
        <v>443</v>
      </c>
      <c r="Y88" s="62" t="s">
        <v>443</v>
      </c>
      <c r="Z88" s="62" t="s">
        <v>443</v>
      </c>
      <c r="AA88" s="62" t="s">
        <v>443</v>
      </c>
      <c r="AB88" s="62">
        <v>5.1000000000000004E-3</v>
      </c>
      <c r="AC88" s="62" t="s">
        <v>443</v>
      </c>
      <c r="AD88" s="157" t="s">
        <v>443</v>
      </c>
      <c r="AE88" s="158"/>
      <c r="AF88" s="159" t="s">
        <v>443</v>
      </c>
      <c r="AG88" s="159" t="s">
        <v>443</v>
      </c>
      <c r="AH88" s="159" t="s">
        <v>443</v>
      </c>
      <c r="AI88" s="159" t="s">
        <v>443</v>
      </c>
      <c r="AJ88" s="159" t="s">
        <v>443</v>
      </c>
      <c r="AK88" s="62" t="s">
        <v>443</v>
      </c>
      <c r="AL88" s="40" t="s">
        <v>412</v>
      </c>
    </row>
    <row r="89" spans="1:38" ht="26.25" hidden="1" customHeight="1" thickBot="1">
      <c r="A89" s="60" t="s">
        <v>208</v>
      </c>
      <c r="B89" s="66" t="s">
        <v>224</v>
      </c>
      <c r="C89" s="70" t="s">
        <v>225</v>
      </c>
      <c r="D89" s="62"/>
      <c r="E89" s="62" t="s">
        <v>443</v>
      </c>
      <c r="F89" s="62">
        <v>1.9182999999999999E-2</v>
      </c>
      <c r="G89" s="62" t="s">
        <v>443</v>
      </c>
      <c r="H89" s="62" t="s">
        <v>443</v>
      </c>
      <c r="I89" s="62" t="s">
        <v>443</v>
      </c>
      <c r="J89" s="62" t="s">
        <v>443</v>
      </c>
      <c r="K89" s="62" t="s">
        <v>443</v>
      </c>
      <c r="L89" s="62" t="s">
        <v>443</v>
      </c>
      <c r="M89" s="62" t="s">
        <v>443</v>
      </c>
      <c r="N89" s="62" t="s">
        <v>443</v>
      </c>
      <c r="O89" s="62" t="s">
        <v>443</v>
      </c>
      <c r="P89" s="62" t="s">
        <v>443</v>
      </c>
      <c r="Q89" s="62" t="s">
        <v>443</v>
      </c>
      <c r="R89" s="62" t="s">
        <v>443</v>
      </c>
      <c r="S89" s="62" t="s">
        <v>443</v>
      </c>
      <c r="T89" s="62" t="s">
        <v>443</v>
      </c>
      <c r="U89" s="62" t="s">
        <v>443</v>
      </c>
      <c r="V89" s="62" t="s">
        <v>443</v>
      </c>
      <c r="W89" s="62" t="s">
        <v>443</v>
      </c>
      <c r="X89" s="62" t="s">
        <v>443</v>
      </c>
      <c r="Y89" s="62" t="s">
        <v>443</v>
      </c>
      <c r="Z89" s="62" t="s">
        <v>443</v>
      </c>
      <c r="AA89" s="62" t="s">
        <v>443</v>
      </c>
      <c r="AB89" s="62" t="s">
        <v>443</v>
      </c>
      <c r="AC89" s="62" t="s">
        <v>443</v>
      </c>
      <c r="AD89" s="157" t="s">
        <v>443</v>
      </c>
      <c r="AE89" s="158"/>
      <c r="AF89" s="159" t="s">
        <v>443</v>
      </c>
      <c r="AG89" s="159" t="s">
        <v>443</v>
      </c>
      <c r="AH89" s="159" t="s">
        <v>443</v>
      </c>
      <c r="AI89" s="159" t="s">
        <v>443</v>
      </c>
      <c r="AJ89" s="159" t="s">
        <v>443</v>
      </c>
      <c r="AK89" s="62" t="s">
        <v>443</v>
      </c>
      <c r="AL89" s="40" t="s">
        <v>412</v>
      </c>
    </row>
    <row r="90" spans="1:38" s="5" customFormat="1" ht="26.25" hidden="1" customHeight="1" thickBot="1">
      <c r="A90" s="60" t="s">
        <v>208</v>
      </c>
      <c r="B90" s="66" t="s">
        <v>226</v>
      </c>
      <c r="C90" s="70" t="s">
        <v>227</v>
      </c>
      <c r="D90" s="62"/>
      <c r="E90" s="62" t="s">
        <v>444</v>
      </c>
      <c r="F90" s="62">
        <v>9.3879599249999997E-3</v>
      </c>
      <c r="G90" s="62" t="s">
        <v>444</v>
      </c>
      <c r="H90" s="62" t="s">
        <v>444</v>
      </c>
      <c r="I90" s="62">
        <v>4.49865E-5</v>
      </c>
      <c r="J90" s="62">
        <v>6.7479749999999994E-5</v>
      </c>
      <c r="K90" s="62">
        <v>8.2475250000000003E-5</v>
      </c>
      <c r="L90" s="62" t="s">
        <v>444</v>
      </c>
      <c r="M90" s="62" t="s">
        <v>444</v>
      </c>
      <c r="N90" s="62" t="s">
        <v>444</v>
      </c>
      <c r="O90" s="62" t="s">
        <v>444</v>
      </c>
      <c r="P90" s="62" t="s">
        <v>444</v>
      </c>
      <c r="Q90" s="62" t="s">
        <v>444</v>
      </c>
      <c r="R90" s="62" t="s">
        <v>444</v>
      </c>
      <c r="S90" s="62" t="s">
        <v>444</v>
      </c>
      <c r="T90" s="62" t="s">
        <v>444</v>
      </c>
      <c r="U90" s="62" t="s">
        <v>444</v>
      </c>
      <c r="V90" s="62" t="s">
        <v>444</v>
      </c>
      <c r="W90" s="62" t="s">
        <v>444</v>
      </c>
      <c r="X90" s="62">
        <v>4.6792666500000009E-5</v>
      </c>
      <c r="Y90" s="62">
        <v>4.6792666500000009E-5</v>
      </c>
      <c r="Z90" s="62">
        <v>4.6792666500000009E-5</v>
      </c>
      <c r="AA90" s="62">
        <v>2.3308045200000002E-4</v>
      </c>
      <c r="AB90" s="62">
        <v>3.7345845150000005E-4</v>
      </c>
      <c r="AC90" s="62" t="s">
        <v>444</v>
      </c>
      <c r="AD90" s="62" t="s">
        <v>444</v>
      </c>
      <c r="AE90" s="158"/>
      <c r="AF90" s="159" t="s">
        <v>443</v>
      </c>
      <c r="AG90" s="159" t="s">
        <v>443</v>
      </c>
      <c r="AH90" s="159" t="s">
        <v>443</v>
      </c>
      <c r="AI90" s="159" t="s">
        <v>443</v>
      </c>
      <c r="AJ90" s="159" t="s">
        <v>443</v>
      </c>
      <c r="AK90" s="62" t="s">
        <v>443</v>
      </c>
      <c r="AL90" s="40" t="s">
        <v>412</v>
      </c>
    </row>
    <row r="91" spans="1:38" ht="26.25" hidden="1" customHeight="1" thickBot="1">
      <c r="A91" s="60" t="s">
        <v>208</v>
      </c>
      <c r="B91" s="64" t="s">
        <v>404</v>
      </c>
      <c r="C91" s="66" t="s">
        <v>228</v>
      </c>
      <c r="D91" s="62"/>
      <c r="E91" s="62">
        <v>1.43203698E-2</v>
      </c>
      <c r="F91" s="62">
        <v>9.411839953726206E-2</v>
      </c>
      <c r="G91" s="62" t="s">
        <v>444</v>
      </c>
      <c r="H91" s="62">
        <v>3.3016408150000003E-2</v>
      </c>
      <c r="I91" s="62">
        <v>0.21480554700000001</v>
      </c>
      <c r="J91" s="62">
        <v>0.21480554700000001</v>
      </c>
      <c r="K91" s="62">
        <v>0.21480554700000001</v>
      </c>
      <c r="L91" s="62">
        <v>9.6662496149999997E-4</v>
      </c>
      <c r="M91" s="62">
        <v>0.43836243110000006</v>
      </c>
      <c r="N91" s="62">
        <v>3.9778805000000004E-7</v>
      </c>
      <c r="O91" s="62">
        <v>4.2961109400000009E-5</v>
      </c>
      <c r="P91" s="62">
        <v>7.9557610000000007E-7</v>
      </c>
      <c r="Q91" s="62">
        <v>1.2729217600000001E-6</v>
      </c>
      <c r="R91" s="62">
        <v>2.78451635E-6</v>
      </c>
      <c r="S91" s="62">
        <v>4.296110940000001E-2</v>
      </c>
      <c r="T91" s="62" t="s">
        <v>444</v>
      </c>
      <c r="U91" s="62" t="s">
        <v>444</v>
      </c>
      <c r="V91" s="62" t="s">
        <v>444</v>
      </c>
      <c r="W91" s="62">
        <v>7.9557610000000007E-7</v>
      </c>
      <c r="X91" s="62">
        <v>8.8308947100000006E-4</v>
      </c>
      <c r="Y91" s="62">
        <v>3.58009245E-4</v>
      </c>
      <c r="Z91" s="62">
        <v>3.58009245E-4</v>
      </c>
      <c r="AA91" s="62">
        <v>3.58009245E-4</v>
      </c>
      <c r="AB91" s="62">
        <v>1.957117206E-3</v>
      </c>
      <c r="AC91" s="62" t="s">
        <v>444</v>
      </c>
      <c r="AD91" s="62" t="s">
        <v>444</v>
      </c>
      <c r="AE91" s="158"/>
      <c r="AF91" s="159" t="s">
        <v>443</v>
      </c>
      <c r="AG91" s="159" t="s">
        <v>443</v>
      </c>
      <c r="AH91" s="159" t="s">
        <v>443</v>
      </c>
      <c r="AI91" s="159" t="s">
        <v>443</v>
      </c>
      <c r="AJ91" s="159" t="s">
        <v>443</v>
      </c>
      <c r="AK91" s="62" t="s">
        <v>443</v>
      </c>
      <c r="AL91" s="40" t="s">
        <v>412</v>
      </c>
    </row>
    <row r="92" spans="1:38" ht="26.25" hidden="1" customHeight="1" thickBot="1">
      <c r="A92" s="60" t="s">
        <v>53</v>
      </c>
      <c r="B92" s="60" t="s">
        <v>229</v>
      </c>
      <c r="C92" s="61" t="s">
        <v>230</v>
      </c>
      <c r="D92" s="67"/>
      <c r="E92" s="67" t="s">
        <v>442</v>
      </c>
      <c r="F92" s="62" t="s">
        <v>442</v>
      </c>
      <c r="G92" s="62" t="s">
        <v>442</v>
      </c>
      <c r="H92" s="62" t="s">
        <v>442</v>
      </c>
      <c r="I92" s="62" t="s">
        <v>442</v>
      </c>
      <c r="J92" s="62" t="s">
        <v>442</v>
      </c>
      <c r="K92" s="62" t="s">
        <v>442</v>
      </c>
      <c r="L92" s="62" t="s">
        <v>442</v>
      </c>
      <c r="M92" s="62" t="s">
        <v>442</v>
      </c>
      <c r="N92" s="62" t="s">
        <v>442</v>
      </c>
      <c r="O92" s="62" t="s">
        <v>442</v>
      </c>
      <c r="P92" s="62" t="s">
        <v>442</v>
      </c>
      <c r="Q92" s="62" t="s">
        <v>442</v>
      </c>
      <c r="R92" s="62" t="s">
        <v>442</v>
      </c>
      <c r="S92" s="62" t="s">
        <v>442</v>
      </c>
      <c r="T92" s="62" t="s">
        <v>442</v>
      </c>
      <c r="U92" s="62" t="s">
        <v>442</v>
      </c>
      <c r="V92" s="62" t="s">
        <v>442</v>
      </c>
      <c r="W92" s="62" t="s">
        <v>442</v>
      </c>
      <c r="X92" s="62" t="s">
        <v>442</v>
      </c>
      <c r="Y92" s="62" t="s">
        <v>442</v>
      </c>
      <c r="Z92" s="62" t="s">
        <v>442</v>
      </c>
      <c r="AA92" s="62" t="s">
        <v>442</v>
      </c>
      <c r="AB92" s="62" t="s">
        <v>442</v>
      </c>
      <c r="AC92" s="62" t="s">
        <v>442</v>
      </c>
      <c r="AD92" s="157" t="s">
        <v>442</v>
      </c>
      <c r="AE92" s="158"/>
      <c r="AF92" s="159" t="s">
        <v>442</v>
      </c>
      <c r="AG92" s="62" t="s">
        <v>442</v>
      </c>
      <c r="AH92" s="62" t="s">
        <v>442</v>
      </c>
      <c r="AI92" s="62" t="s">
        <v>442</v>
      </c>
      <c r="AJ92" s="62" t="s">
        <v>442</v>
      </c>
      <c r="AK92" s="62" t="s">
        <v>442</v>
      </c>
      <c r="AL92" s="40" t="s">
        <v>231</v>
      </c>
    </row>
    <row r="93" spans="1:38" ht="26.25" hidden="1" customHeight="1" thickBot="1">
      <c r="A93" s="60" t="s">
        <v>53</v>
      </c>
      <c r="B93" s="64" t="s">
        <v>232</v>
      </c>
      <c r="C93" s="61" t="s">
        <v>405</v>
      </c>
      <c r="D93" s="67"/>
      <c r="E93" s="67" t="s">
        <v>443</v>
      </c>
      <c r="F93" s="67">
        <v>0.58909755799999997</v>
      </c>
      <c r="G93" s="67" t="s">
        <v>443</v>
      </c>
      <c r="H93" s="67" t="s">
        <v>443</v>
      </c>
      <c r="I93" s="67" t="s">
        <v>443</v>
      </c>
      <c r="J93" s="67" t="s">
        <v>443</v>
      </c>
      <c r="K93" s="67" t="s">
        <v>443</v>
      </c>
      <c r="L93" s="67" t="s">
        <v>443</v>
      </c>
      <c r="M93" s="67" t="s">
        <v>443</v>
      </c>
      <c r="N93" s="67" t="s">
        <v>443</v>
      </c>
      <c r="O93" s="67" t="s">
        <v>443</v>
      </c>
      <c r="P93" s="67" t="s">
        <v>443</v>
      </c>
      <c r="Q93" s="67" t="s">
        <v>443</v>
      </c>
      <c r="R93" s="67" t="s">
        <v>443</v>
      </c>
      <c r="S93" s="67" t="s">
        <v>443</v>
      </c>
      <c r="T93" s="67" t="s">
        <v>443</v>
      </c>
      <c r="U93" s="67" t="s">
        <v>443</v>
      </c>
      <c r="V93" s="67" t="s">
        <v>443</v>
      </c>
      <c r="W93" s="67" t="s">
        <v>443</v>
      </c>
      <c r="X93" s="67" t="s">
        <v>443</v>
      </c>
      <c r="Y93" s="67" t="s">
        <v>443</v>
      </c>
      <c r="Z93" s="67" t="s">
        <v>443</v>
      </c>
      <c r="AA93" s="67" t="s">
        <v>443</v>
      </c>
      <c r="AB93" s="67" t="s">
        <v>443</v>
      </c>
      <c r="AC93" s="67" t="s">
        <v>443</v>
      </c>
      <c r="AD93" s="166" t="s">
        <v>443</v>
      </c>
      <c r="AE93" s="158"/>
      <c r="AF93" s="62" t="s">
        <v>443</v>
      </c>
      <c r="AG93" s="62" t="s">
        <v>443</v>
      </c>
      <c r="AH93" s="62" t="s">
        <v>443</v>
      </c>
      <c r="AI93" s="62" t="s">
        <v>443</v>
      </c>
      <c r="AJ93" s="62" t="s">
        <v>443</v>
      </c>
      <c r="AK93" s="62" t="s">
        <v>443</v>
      </c>
      <c r="AL93" s="40" t="s">
        <v>233</v>
      </c>
    </row>
    <row r="94" spans="1:38" ht="26.25" hidden="1" customHeight="1" thickBot="1">
      <c r="A94" s="60" t="s">
        <v>53</v>
      </c>
      <c r="B94" s="73" t="s">
        <v>406</v>
      </c>
      <c r="C94" s="61" t="s">
        <v>234</v>
      </c>
      <c r="D94" s="62"/>
      <c r="E94" s="62" t="s">
        <v>444</v>
      </c>
      <c r="F94" s="62" t="s">
        <v>444</v>
      </c>
      <c r="G94" s="62" t="s">
        <v>444</v>
      </c>
      <c r="H94" s="62" t="s">
        <v>444</v>
      </c>
      <c r="I94" s="62" t="s">
        <v>444</v>
      </c>
      <c r="J94" s="62" t="s">
        <v>444</v>
      </c>
      <c r="K94" s="62" t="s">
        <v>444</v>
      </c>
      <c r="L94" s="62" t="s">
        <v>444</v>
      </c>
      <c r="M94" s="62" t="s">
        <v>444</v>
      </c>
      <c r="N94" s="62" t="s">
        <v>444</v>
      </c>
      <c r="O94" s="62" t="s">
        <v>444</v>
      </c>
      <c r="P94" s="62" t="s">
        <v>444</v>
      </c>
      <c r="Q94" s="62" t="s">
        <v>444</v>
      </c>
      <c r="R94" s="62" t="s">
        <v>444</v>
      </c>
      <c r="S94" s="62" t="s">
        <v>444</v>
      </c>
      <c r="T94" s="62" t="s">
        <v>444</v>
      </c>
      <c r="U94" s="62" t="s">
        <v>444</v>
      </c>
      <c r="V94" s="62" t="s">
        <v>444</v>
      </c>
      <c r="W94" s="62" t="s">
        <v>444</v>
      </c>
      <c r="X94" s="62" t="s">
        <v>444</v>
      </c>
      <c r="Y94" s="62" t="s">
        <v>444</v>
      </c>
      <c r="Z94" s="62" t="s">
        <v>444</v>
      </c>
      <c r="AA94" s="62" t="s">
        <v>444</v>
      </c>
      <c r="AB94" s="62" t="s">
        <v>444</v>
      </c>
      <c r="AC94" s="62" t="s">
        <v>444</v>
      </c>
      <c r="AD94" s="157" t="s">
        <v>444</v>
      </c>
      <c r="AE94" s="158"/>
      <c r="AF94" s="62" t="s">
        <v>443</v>
      </c>
      <c r="AG94" s="62" t="s">
        <v>443</v>
      </c>
      <c r="AH94" s="62" t="s">
        <v>443</v>
      </c>
      <c r="AI94" s="62" t="s">
        <v>443</v>
      </c>
      <c r="AJ94" s="62" t="s">
        <v>443</v>
      </c>
      <c r="AK94" s="62" t="s">
        <v>443</v>
      </c>
      <c r="AL94" s="40" t="s">
        <v>412</v>
      </c>
    </row>
    <row r="95" spans="1:38" ht="26.25" hidden="1" customHeight="1" thickBot="1">
      <c r="A95" s="60" t="s">
        <v>53</v>
      </c>
      <c r="B95" s="73" t="s">
        <v>235</v>
      </c>
      <c r="C95" s="61" t="s">
        <v>236</v>
      </c>
      <c r="D95" s="67"/>
      <c r="E95" s="67" t="s">
        <v>443</v>
      </c>
      <c r="F95" s="62" t="s">
        <v>443</v>
      </c>
      <c r="G95" s="62" t="s">
        <v>443</v>
      </c>
      <c r="H95" s="62" t="s">
        <v>443</v>
      </c>
      <c r="I95" s="62" t="s">
        <v>443</v>
      </c>
      <c r="J95" s="62" t="s">
        <v>443</v>
      </c>
      <c r="K95" s="62">
        <v>9.7005504800000003E-3</v>
      </c>
      <c r="L95" s="62" t="s">
        <v>443</v>
      </c>
      <c r="M95" s="62" t="s">
        <v>443</v>
      </c>
      <c r="N95" s="62" t="s">
        <v>443</v>
      </c>
      <c r="O95" s="62" t="s">
        <v>443</v>
      </c>
      <c r="P95" s="62" t="s">
        <v>443</v>
      </c>
      <c r="Q95" s="62" t="s">
        <v>443</v>
      </c>
      <c r="R95" s="62" t="s">
        <v>443</v>
      </c>
      <c r="S95" s="62" t="s">
        <v>443</v>
      </c>
      <c r="T95" s="62" t="s">
        <v>443</v>
      </c>
      <c r="U95" s="62" t="s">
        <v>443</v>
      </c>
      <c r="V95" s="62" t="s">
        <v>443</v>
      </c>
      <c r="W95" s="62" t="s">
        <v>443</v>
      </c>
      <c r="X95" s="62" t="s">
        <v>443</v>
      </c>
      <c r="Y95" s="62" t="s">
        <v>443</v>
      </c>
      <c r="Z95" s="62" t="s">
        <v>443</v>
      </c>
      <c r="AA95" s="62" t="s">
        <v>443</v>
      </c>
      <c r="AB95" s="62" t="s">
        <v>443</v>
      </c>
      <c r="AC95" s="62" t="s">
        <v>443</v>
      </c>
      <c r="AD95" s="157" t="s">
        <v>443</v>
      </c>
      <c r="AE95" s="158"/>
      <c r="AF95" s="62" t="s">
        <v>443</v>
      </c>
      <c r="AG95" s="62" t="s">
        <v>443</v>
      </c>
      <c r="AH95" s="62" t="s">
        <v>443</v>
      </c>
      <c r="AI95" s="62" t="s">
        <v>443</v>
      </c>
      <c r="AJ95" s="62" t="s">
        <v>443</v>
      </c>
      <c r="AK95" s="62">
        <v>9.7005504800000004</v>
      </c>
      <c r="AL95" s="40" t="s">
        <v>412</v>
      </c>
    </row>
    <row r="96" spans="1:38" ht="26.25" hidden="1" customHeight="1" thickBot="1">
      <c r="A96" s="60" t="s">
        <v>53</v>
      </c>
      <c r="B96" s="64" t="s">
        <v>237</v>
      </c>
      <c r="C96" s="61" t="s">
        <v>238</v>
      </c>
      <c r="D96" s="74"/>
      <c r="E96" s="67" t="s">
        <v>442</v>
      </c>
      <c r="F96" s="62" t="s">
        <v>442</v>
      </c>
      <c r="G96" s="62" t="s">
        <v>442</v>
      </c>
      <c r="H96" s="62" t="s">
        <v>442</v>
      </c>
      <c r="I96" s="62" t="s">
        <v>442</v>
      </c>
      <c r="J96" s="62" t="s">
        <v>442</v>
      </c>
      <c r="K96" s="62" t="s">
        <v>442</v>
      </c>
      <c r="L96" s="62" t="s">
        <v>442</v>
      </c>
      <c r="M96" s="62" t="s">
        <v>442</v>
      </c>
      <c r="N96" s="62" t="s">
        <v>442</v>
      </c>
      <c r="O96" s="62" t="s">
        <v>442</v>
      </c>
      <c r="P96" s="62" t="s">
        <v>442</v>
      </c>
      <c r="Q96" s="62" t="s">
        <v>442</v>
      </c>
      <c r="R96" s="62" t="s">
        <v>442</v>
      </c>
      <c r="S96" s="62" t="s">
        <v>442</v>
      </c>
      <c r="T96" s="62" t="s">
        <v>442</v>
      </c>
      <c r="U96" s="62" t="s">
        <v>442</v>
      </c>
      <c r="V96" s="62" t="s">
        <v>442</v>
      </c>
      <c r="W96" s="62" t="s">
        <v>442</v>
      </c>
      <c r="X96" s="62" t="s">
        <v>442</v>
      </c>
      <c r="Y96" s="62" t="s">
        <v>442</v>
      </c>
      <c r="Z96" s="62" t="s">
        <v>442</v>
      </c>
      <c r="AA96" s="62" t="s">
        <v>442</v>
      </c>
      <c r="AB96" s="62" t="s">
        <v>442</v>
      </c>
      <c r="AC96" s="62" t="s">
        <v>442</v>
      </c>
      <c r="AD96" s="157" t="s">
        <v>442</v>
      </c>
      <c r="AE96" s="158"/>
      <c r="AF96" s="159" t="s">
        <v>442</v>
      </c>
      <c r="AG96" s="62" t="s">
        <v>442</v>
      </c>
      <c r="AH96" s="62" t="s">
        <v>442</v>
      </c>
      <c r="AI96" s="62" t="s">
        <v>442</v>
      </c>
      <c r="AJ96" s="62" t="s">
        <v>442</v>
      </c>
      <c r="AK96" s="62" t="s">
        <v>442</v>
      </c>
      <c r="AL96" s="40" t="s">
        <v>412</v>
      </c>
    </row>
    <row r="97" spans="1:38" ht="26.25" hidden="1" customHeight="1" thickBot="1">
      <c r="A97" s="60" t="s">
        <v>53</v>
      </c>
      <c r="B97" s="64" t="s">
        <v>239</v>
      </c>
      <c r="C97" s="61" t="s">
        <v>240</v>
      </c>
      <c r="D97" s="74"/>
      <c r="E97" s="67" t="s">
        <v>443</v>
      </c>
      <c r="F97" s="67" t="s">
        <v>443</v>
      </c>
      <c r="G97" s="67" t="s">
        <v>443</v>
      </c>
      <c r="H97" s="67" t="s">
        <v>443</v>
      </c>
      <c r="I97" s="67" t="s">
        <v>443</v>
      </c>
      <c r="J97" s="67" t="s">
        <v>443</v>
      </c>
      <c r="K97" s="67" t="s">
        <v>443</v>
      </c>
      <c r="L97" s="67" t="s">
        <v>443</v>
      </c>
      <c r="M97" s="67" t="s">
        <v>443</v>
      </c>
      <c r="N97" s="67" t="s">
        <v>443</v>
      </c>
      <c r="O97" s="67" t="s">
        <v>443</v>
      </c>
      <c r="P97" s="67">
        <v>2.0688080000000001E-2</v>
      </c>
      <c r="Q97" s="67" t="s">
        <v>443</v>
      </c>
      <c r="R97" s="67" t="s">
        <v>443</v>
      </c>
      <c r="S97" s="67" t="s">
        <v>443</v>
      </c>
      <c r="T97" s="67" t="s">
        <v>443</v>
      </c>
      <c r="U97" s="67" t="s">
        <v>443</v>
      </c>
      <c r="V97" s="67" t="s">
        <v>443</v>
      </c>
      <c r="W97" s="67" t="s">
        <v>443</v>
      </c>
      <c r="X97" s="67" t="s">
        <v>443</v>
      </c>
      <c r="Y97" s="67" t="s">
        <v>443</v>
      </c>
      <c r="Z97" s="67" t="s">
        <v>443</v>
      </c>
      <c r="AA97" s="67" t="s">
        <v>443</v>
      </c>
      <c r="AB97" s="67" t="s">
        <v>443</v>
      </c>
      <c r="AC97" s="67" t="s">
        <v>443</v>
      </c>
      <c r="AD97" s="166">
        <v>208.7132</v>
      </c>
      <c r="AE97" s="158"/>
      <c r="AF97" s="159" t="s">
        <v>442</v>
      </c>
      <c r="AG97" s="62" t="s">
        <v>442</v>
      </c>
      <c r="AH97" s="62" t="s">
        <v>442</v>
      </c>
      <c r="AI97" s="62" t="s">
        <v>442</v>
      </c>
      <c r="AJ97" s="62" t="s">
        <v>442</v>
      </c>
      <c r="AK97" s="62" t="s">
        <v>442</v>
      </c>
      <c r="AL97" s="40" t="s">
        <v>412</v>
      </c>
    </row>
    <row r="98" spans="1:38" ht="26.25" hidden="1" customHeight="1" thickBot="1">
      <c r="A98" s="60" t="s">
        <v>53</v>
      </c>
      <c r="B98" s="64" t="s">
        <v>241</v>
      </c>
      <c r="C98" s="66" t="s">
        <v>242</v>
      </c>
      <c r="D98" s="74"/>
      <c r="E98" s="67" t="s">
        <v>444</v>
      </c>
      <c r="F98" s="62" t="s">
        <v>444</v>
      </c>
      <c r="G98" s="62" t="s">
        <v>444</v>
      </c>
      <c r="H98" s="62" t="s">
        <v>444</v>
      </c>
      <c r="I98" s="62" t="s">
        <v>444</v>
      </c>
      <c r="J98" s="62" t="s">
        <v>444</v>
      </c>
      <c r="K98" s="62" t="s">
        <v>444</v>
      </c>
      <c r="L98" s="62" t="s">
        <v>444</v>
      </c>
      <c r="M98" s="62" t="s">
        <v>444</v>
      </c>
      <c r="N98" s="62" t="s">
        <v>444</v>
      </c>
      <c r="O98" s="62" t="s">
        <v>444</v>
      </c>
      <c r="P98" s="62" t="s">
        <v>444</v>
      </c>
      <c r="Q98" s="62" t="s">
        <v>444</v>
      </c>
      <c r="R98" s="62" t="s">
        <v>444</v>
      </c>
      <c r="S98" s="62" t="s">
        <v>444</v>
      </c>
      <c r="T98" s="62" t="s">
        <v>444</v>
      </c>
      <c r="U98" s="62" t="s">
        <v>444</v>
      </c>
      <c r="V98" s="62" t="s">
        <v>444</v>
      </c>
      <c r="W98" s="62" t="s">
        <v>444</v>
      </c>
      <c r="X98" s="62" t="s">
        <v>444</v>
      </c>
      <c r="Y98" s="62" t="s">
        <v>444</v>
      </c>
      <c r="Z98" s="62" t="s">
        <v>444</v>
      </c>
      <c r="AA98" s="62" t="s">
        <v>444</v>
      </c>
      <c r="AB98" s="62" t="s">
        <v>444</v>
      </c>
      <c r="AC98" s="62" t="s">
        <v>444</v>
      </c>
      <c r="AD98" s="157" t="s">
        <v>444</v>
      </c>
      <c r="AE98" s="158"/>
      <c r="AF98" s="62" t="s">
        <v>444</v>
      </c>
      <c r="AG98" s="62" t="s">
        <v>444</v>
      </c>
      <c r="AH98" s="62" t="s">
        <v>444</v>
      </c>
      <c r="AI98" s="62" t="s">
        <v>444</v>
      </c>
      <c r="AJ98" s="62" t="s">
        <v>444</v>
      </c>
      <c r="AK98" s="62" t="s">
        <v>444</v>
      </c>
      <c r="AL98" s="40" t="s">
        <v>412</v>
      </c>
    </row>
    <row r="99" spans="1:38" ht="26.25" hidden="1" customHeight="1" thickBot="1">
      <c r="A99" s="60" t="s">
        <v>243</v>
      </c>
      <c r="B99" s="60" t="s">
        <v>244</v>
      </c>
      <c r="C99" s="61" t="s">
        <v>407</v>
      </c>
      <c r="D99" s="74"/>
      <c r="E99" s="67">
        <v>8.1006191999999991E-2</v>
      </c>
      <c r="F99" s="62">
        <v>1.4455619594999998</v>
      </c>
      <c r="G99" s="62" t="s">
        <v>443</v>
      </c>
      <c r="H99" s="62">
        <v>1.7343081</v>
      </c>
      <c r="I99" s="62">
        <v>4.4165610000000001E-2</v>
      </c>
      <c r="J99" s="62">
        <v>6.7864229999999998E-2</v>
      </c>
      <c r="K99" s="62">
        <v>0.14865497999999999</v>
      </c>
      <c r="L99" s="62" t="s">
        <v>443</v>
      </c>
      <c r="M99" s="62" t="s">
        <v>443</v>
      </c>
      <c r="N99" s="62" t="s">
        <v>443</v>
      </c>
      <c r="O99" s="62" t="s">
        <v>443</v>
      </c>
      <c r="P99" s="62" t="s">
        <v>443</v>
      </c>
      <c r="Q99" s="62" t="s">
        <v>443</v>
      </c>
      <c r="R99" s="62" t="s">
        <v>443</v>
      </c>
      <c r="S99" s="62" t="s">
        <v>443</v>
      </c>
      <c r="T99" s="62" t="s">
        <v>443</v>
      </c>
      <c r="U99" s="62" t="s">
        <v>443</v>
      </c>
      <c r="V99" s="62" t="s">
        <v>443</v>
      </c>
      <c r="W99" s="62" t="s">
        <v>443</v>
      </c>
      <c r="X99" s="62" t="s">
        <v>443</v>
      </c>
      <c r="Y99" s="62" t="s">
        <v>443</v>
      </c>
      <c r="Z99" s="62" t="s">
        <v>443</v>
      </c>
      <c r="AA99" s="62" t="s">
        <v>443</v>
      </c>
      <c r="AB99" s="62" t="s">
        <v>443</v>
      </c>
      <c r="AC99" s="62" t="s">
        <v>443</v>
      </c>
      <c r="AD99" s="157" t="s">
        <v>443</v>
      </c>
      <c r="AE99" s="158"/>
      <c r="AF99" s="159" t="s">
        <v>442</v>
      </c>
      <c r="AG99" s="62" t="s">
        <v>442</v>
      </c>
      <c r="AH99" s="62" t="s">
        <v>442</v>
      </c>
      <c r="AI99" s="62" t="s">
        <v>442</v>
      </c>
      <c r="AJ99" s="62" t="s">
        <v>442</v>
      </c>
      <c r="AK99" s="62">
        <v>107.721</v>
      </c>
      <c r="AL99" s="40" t="s">
        <v>245</v>
      </c>
    </row>
    <row r="100" spans="1:38" ht="26.25" hidden="1" customHeight="1" thickBot="1">
      <c r="A100" s="60" t="s">
        <v>243</v>
      </c>
      <c r="B100" s="60" t="s">
        <v>246</v>
      </c>
      <c r="C100" s="61" t="s">
        <v>408</v>
      </c>
      <c r="D100" s="74"/>
      <c r="E100" s="67">
        <v>2.4844329999999998E-2</v>
      </c>
      <c r="F100" s="62">
        <v>0.71579148000000004</v>
      </c>
      <c r="G100" s="62" t="s">
        <v>443</v>
      </c>
      <c r="H100" s="62">
        <v>0.65259299999999998</v>
      </c>
      <c r="I100" s="62">
        <v>2.06082E-2</v>
      </c>
      <c r="J100" s="62">
        <v>3.0912300000000004E-2</v>
      </c>
      <c r="K100" s="62">
        <v>6.7549099999999987E-2</v>
      </c>
      <c r="L100" s="62" t="s">
        <v>443</v>
      </c>
      <c r="M100" s="62" t="s">
        <v>444</v>
      </c>
      <c r="N100" s="62" t="s">
        <v>443</v>
      </c>
      <c r="O100" s="62" t="s">
        <v>443</v>
      </c>
      <c r="P100" s="62" t="s">
        <v>443</v>
      </c>
      <c r="Q100" s="62" t="s">
        <v>443</v>
      </c>
      <c r="R100" s="62" t="s">
        <v>443</v>
      </c>
      <c r="S100" s="62" t="s">
        <v>443</v>
      </c>
      <c r="T100" s="62" t="s">
        <v>443</v>
      </c>
      <c r="U100" s="62" t="s">
        <v>443</v>
      </c>
      <c r="V100" s="62" t="s">
        <v>443</v>
      </c>
      <c r="W100" s="62" t="s">
        <v>443</v>
      </c>
      <c r="X100" s="62" t="s">
        <v>443</v>
      </c>
      <c r="Y100" s="62" t="s">
        <v>443</v>
      </c>
      <c r="Z100" s="62" t="s">
        <v>443</v>
      </c>
      <c r="AA100" s="62" t="s">
        <v>443</v>
      </c>
      <c r="AB100" s="62" t="s">
        <v>443</v>
      </c>
      <c r="AC100" s="62" t="s">
        <v>443</v>
      </c>
      <c r="AD100" s="157" t="s">
        <v>443</v>
      </c>
      <c r="AE100" s="158"/>
      <c r="AF100" s="159" t="s">
        <v>442</v>
      </c>
      <c r="AG100" s="62" t="s">
        <v>442</v>
      </c>
      <c r="AH100" s="62" t="s">
        <v>442</v>
      </c>
      <c r="AI100" s="62" t="s">
        <v>442</v>
      </c>
      <c r="AJ100" s="62" t="s">
        <v>442</v>
      </c>
      <c r="AK100" s="62">
        <v>114.49</v>
      </c>
      <c r="AL100" s="40" t="s">
        <v>245</v>
      </c>
    </row>
    <row r="101" spans="1:38" ht="26.25" hidden="1" customHeight="1" thickBot="1">
      <c r="A101" s="60" t="s">
        <v>243</v>
      </c>
      <c r="B101" s="60" t="s">
        <v>247</v>
      </c>
      <c r="C101" s="61" t="s">
        <v>248</v>
      </c>
      <c r="D101" s="74"/>
      <c r="E101" s="67">
        <v>7.567608E-3</v>
      </c>
      <c r="F101" s="62">
        <v>0.10657714600000001</v>
      </c>
      <c r="G101" s="62" t="s">
        <v>443</v>
      </c>
      <c r="H101" s="62">
        <v>0.25225360000000002</v>
      </c>
      <c r="I101" s="62">
        <v>1.2612680000000001E-2</v>
      </c>
      <c r="J101" s="62">
        <v>3.7838040000000003E-2</v>
      </c>
      <c r="K101" s="62">
        <v>8.8288760000000008E-2</v>
      </c>
      <c r="L101" s="62" t="s">
        <v>443</v>
      </c>
      <c r="M101" s="62" t="s">
        <v>443</v>
      </c>
      <c r="N101" s="62" t="s">
        <v>443</v>
      </c>
      <c r="O101" s="62" t="s">
        <v>443</v>
      </c>
      <c r="P101" s="62" t="s">
        <v>443</v>
      </c>
      <c r="Q101" s="62" t="s">
        <v>443</v>
      </c>
      <c r="R101" s="62" t="s">
        <v>443</v>
      </c>
      <c r="S101" s="62" t="s">
        <v>443</v>
      </c>
      <c r="T101" s="62" t="s">
        <v>443</v>
      </c>
      <c r="U101" s="62" t="s">
        <v>443</v>
      </c>
      <c r="V101" s="62" t="s">
        <v>443</v>
      </c>
      <c r="W101" s="62" t="s">
        <v>443</v>
      </c>
      <c r="X101" s="62" t="s">
        <v>443</v>
      </c>
      <c r="Y101" s="62" t="s">
        <v>443</v>
      </c>
      <c r="Z101" s="62" t="s">
        <v>443</v>
      </c>
      <c r="AA101" s="62" t="s">
        <v>443</v>
      </c>
      <c r="AB101" s="62" t="s">
        <v>443</v>
      </c>
      <c r="AC101" s="62" t="s">
        <v>443</v>
      </c>
      <c r="AD101" s="157" t="s">
        <v>443</v>
      </c>
      <c r="AE101" s="158"/>
      <c r="AF101" s="159" t="s">
        <v>442</v>
      </c>
      <c r="AG101" s="62" t="s">
        <v>442</v>
      </c>
      <c r="AH101" s="62" t="s">
        <v>442</v>
      </c>
      <c r="AI101" s="62" t="s">
        <v>442</v>
      </c>
      <c r="AJ101" s="62" t="s">
        <v>442</v>
      </c>
      <c r="AK101" s="62">
        <v>630.63400000000001</v>
      </c>
      <c r="AL101" s="40" t="s">
        <v>245</v>
      </c>
    </row>
    <row r="102" spans="1:38" ht="26.25" hidden="1" customHeight="1" thickBot="1">
      <c r="A102" s="60" t="s">
        <v>243</v>
      </c>
      <c r="B102" s="60" t="s">
        <v>249</v>
      </c>
      <c r="C102" s="61" t="s">
        <v>386</v>
      </c>
      <c r="D102" s="74"/>
      <c r="E102" s="67">
        <v>3.8333300000000002E-4</v>
      </c>
      <c r="F102" s="62">
        <v>0.11161420899999999</v>
      </c>
      <c r="G102" s="62" t="s">
        <v>443</v>
      </c>
      <c r="H102" s="62">
        <v>0.76894980000000002</v>
      </c>
      <c r="I102" s="62">
        <v>1.0580240000000001E-3</v>
      </c>
      <c r="J102" s="62">
        <v>2.3522209999999998E-2</v>
      </c>
      <c r="K102" s="62">
        <v>0.16436785000000001</v>
      </c>
      <c r="L102" s="62" t="s">
        <v>443</v>
      </c>
      <c r="M102" s="62" t="s">
        <v>443</v>
      </c>
      <c r="N102" s="62" t="s">
        <v>443</v>
      </c>
      <c r="O102" s="62" t="s">
        <v>443</v>
      </c>
      <c r="P102" s="62" t="s">
        <v>443</v>
      </c>
      <c r="Q102" s="62" t="s">
        <v>443</v>
      </c>
      <c r="R102" s="62" t="s">
        <v>443</v>
      </c>
      <c r="S102" s="62" t="s">
        <v>443</v>
      </c>
      <c r="T102" s="62" t="s">
        <v>443</v>
      </c>
      <c r="U102" s="62" t="s">
        <v>443</v>
      </c>
      <c r="V102" s="62" t="s">
        <v>443</v>
      </c>
      <c r="W102" s="62" t="s">
        <v>443</v>
      </c>
      <c r="X102" s="62" t="s">
        <v>443</v>
      </c>
      <c r="Y102" s="62" t="s">
        <v>443</v>
      </c>
      <c r="Z102" s="62" t="s">
        <v>443</v>
      </c>
      <c r="AA102" s="62" t="s">
        <v>443</v>
      </c>
      <c r="AB102" s="62" t="s">
        <v>443</v>
      </c>
      <c r="AC102" s="62" t="s">
        <v>443</v>
      </c>
      <c r="AD102" s="157" t="s">
        <v>443</v>
      </c>
      <c r="AE102" s="158"/>
      <c r="AF102" s="159" t="s">
        <v>442</v>
      </c>
      <c r="AG102" s="62" t="s">
        <v>442</v>
      </c>
      <c r="AH102" s="62" t="s">
        <v>442</v>
      </c>
      <c r="AI102" s="62" t="s">
        <v>442</v>
      </c>
      <c r="AJ102" s="62" t="s">
        <v>442</v>
      </c>
      <c r="AK102" s="62">
        <v>164.07400000000001</v>
      </c>
      <c r="AL102" s="40" t="s">
        <v>245</v>
      </c>
    </row>
    <row r="103" spans="1:38" ht="26.25" hidden="1" customHeight="1" thickBot="1">
      <c r="A103" s="60" t="s">
        <v>243</v>
      </c>
      <c r="B103" s="60" t="s">
        <v>250</v>
      </c>
      <c r="C103" s="61" t="s">
        <v>251</v>
      </c>
      <c r="D103" s="74"/>
      <c r="E103" s="62" t="s">
        <v>445</v>
      </c>
      <c r="F103" s="62" t="s">
        <v>445</v>
      </c>
      <c r="G103" s="62" t="s">
        <v>445</v>
      </c>
      <c r="H103" s="62" t="s">
        <v>445</v>
      </c>
      <c r="I103" s="62" t="s">
        <v>445</v>
      </c>
      <c r="J103" s="62" t="s">
        <v>445</v>
      </c>
      <c r="K103" s="62" t="s">
        <v>445</v>
      </c>
      <c r="L103" s="62" t="s">
        <v>443</v>
      </c>
      <c r="M103" s="62" t="s">
        <v>443</v>
      </c>
      <c r="N103" s="62" t="s">
        <v>443</v>
      </c>
      <c r="O103" s="62" t="s">
        <v>443</v>
      </c>
      <c r="P103" s="62" t="s">
        <v>443</v>
      </c>
      <c r="Q103" s="62" t="s">
        <v>443</v>
      </c>
      <c r="R103" s="62" t="s">
        <v>443</v>
      </c>
      <c r="S103" s="62" t="s">
        <v>443</v>
      </c>
      <c r="T103" s="62" t="s">
        <v>443</v>
      </c>
      <c r="U103" s="62" t="s">
        <v>443</v>
      </c>
      <c r="V103" s="62" t="s">
        <v>443</v>
      </c>
      <c r="W103" s="62" t="s">
        <v>443</v>
      </c>
      <c r="X103" s="62" t="s">
        <v>443</v>
      </c>
      <c r="Y103" s="62" t="s">
        <v>443</v>
      </c>
      <c r="Z103" s="62" t="s">
        <v>443</v>
      </c>
      <c r="AA103" s="62" t="s">
        <v>443</v>
      </c>
      <c r="AB103" s="62" t="s">
        <v>443</v>
      </c>
      <c r="AC103" s="62" t="s">
        <v>443</v>
      </c>
      <c r="AD103" s="62" t="s">
        <v>443</v>
      </c>
      <c r="AE103" s="158"/>
      <c r="AF103" s="159" t="s">
        <v>443</v>
      </c>
      <c r="AG103" s="159" t="s">
        <v>443</v>
      </c>
      <c r="AH103" s="159" t="s">
        <v>443</v>
      </c>
      <c r="AI103" s="159" t="s">
        <v>443</v>
      </c>
      <c r="AJ103" s="159" t="s">
        <v>443</v>
      </c>
      <c r="AK103" s="62" t="s">
        <v>445</v>
      </c>
      <c r="AL103" s="40" t="s">
        <v>245</v>
      </c>
    </row>
    <row r="104" spans="1:38" ht="26.25" hidden="1" customHeight="1" thickBot="1">
      <c r="A104" s="60" t="s">
        <v>243</v>
      </c>
      <c r="B104" s="60" t="s">
        <v>252</v>
      </c>
      <c r="C104" s="61" t="s">
        <v>253</v>
      </c>
      <c r="D104" s="74"/>
      <c r="E104" s="67">
        <v>1.1400959999999999E-3</v>
      </c>
      <c r="F104" s="62">
        <v>5.1494336000000002E-2</v>
      </c>
      <c r="G104" s="62" t="s">
        <v>443</v>
      </c>
      <c r="H104" s="62">
        <v>3.8003200000000008E-2</v>
      </c>
      <c r="I104" s="62">
        <v>1.9001599999999999E-4</v>
      </c>
      <c r="J104" s="62">
        <v>5.70048E-3</v>
      </c>
      <c r="K104" s="62">
        <v>1.3301120000000001E-2</v>
      </c>
      <c r="L104" s="62" t="s">
        <v>443</v>
      </c>
      <c r="M104" s="62" t="s">
        <v>443</v>
      </c>
      <c r="N104" s="62" t="s">
        <v>443</v>
      </c>
      <c r="O104" s="62" t="s">
        <v>443</v>
      </c>
      <c r="P104" s="62" t="s">
        <v>443</v>
      </c>
      <c r="Q104" s="62" t="s">
        <v>443</v>
      </c>
      <c r="R104" s="62" t="s">
        <v>443</v>
      </c>
      <c r="S104" s="62" t="s">
        <v>443</v>
      </c>
      <c r="T104" s="62" t="s">
        <v>443</v>
      </c>
      <c r="U104" s="62" t="s">
        <v>443</v>
      </c>
      <c r="V104" s="62" t="s">
        <v>443</v>
      </c>
      <c r="W104" s="62" t="s">
        <v>443</v>
      </c>
      <c r="X104" s="62" t="s">
        <v>443</v>
      </c>
      <c r="Y104" s="62" t="s">
        <v>443</v>
      </c>
      <c r="Z104" s="62" t="s">
        <v>443</v>
      </c>
      <c r="AA104" s="62" t="s">
        <v>443</v>
      </c>
      <c r="AB104" s="62" t="s">
        <v>443</v>
      </c>
      <c r="AC104" s="62" t="s">
        <v>443</v>
      </c>
      <c r="AD104" s="157" t="s">
        <v>443</v>
      </c>
      <c r="AE104" s="158"/>
      <c r="AF104" s="159" t="s">
        <v>443</v>
      </c>
      <c r="AG104" s="159" t="s">
        <v>443</v>
      </c>
      <c r="AH104" s="159" t="s">
        <v>443</v>
      </c>
      <c r="AI104" s="159" t="s">
        <v>443</v>
      </c>
      <c r="AJ104" s="159" t="s">
        <v>443</v>
      </c>
      <c r="AK104" s="62">
        <v>95.007999999999996</v>
      </c>
      <c r="AL104" s="40" t="s">
        <v>245</v>
      </c>
    </row>
    <row r="105" spans="1:38" ht="26.25" hidden="1" customHeight="1" thickBot="1">
      <c r="A105" s="60" t="s">
        <v>243</v>
      </c>
      <c r="B105" s="60" t="s">
        <v>254</v>
      </c>
      <c r="C105" s="61" t="s">
        <v>255</v>
      </c>
      <c r="D105" s="74"/>
      <c r="E105" s="67">
        <v>2.2885000000000002E-3</v>
      </c>
      <c r="F105" s="67">
        <v>3.9133350000000004E-2</v>
      </c>
      <c r="G105" s="67" t="s">
        <v>443</v>
      </c>
      <c r="H105" s="67">
        <v>6.4077999999999996E-2</v>
      </c>
      <c r="I105" s="67">
        <v>1.2815600000000002E-3</v>
      </c>
      <c r="J105" s="67">
        <v>2.01388E-3</v>
      </c>
      <c r="K105" s="67">
        <v>4.3939199999999999E-3</v>
      </c>
      <c r="L105" s="67" t="s">
        <v>443</v>
      </c>
      <c r="M105" s="67" t="s">
        <v>443</v>
      </c>
      <c r="N105" s="67" t="s">
        <v>443</v>
      </c>
      <c r="O105" s="67" t="s">
        <v>443</v>
      </c>
      <c r="P105" s="67" t="s">
        <v>443</v>
      </c>
      <c r="Q105" s="67" t="s">
        <v>443</v>
      </c>
      <c r="R105" s="67" t="s">
        <v>443</v>
      </c>
      <c r="S105" s="67" t="s">
        <v>443</v>
      </c>
      <c r="T105" s="67" t="s">
        <v>443</v>
      </c>
      <c r="U105" s="67" t="s">
        <v>443</v>
      </c>
      <c r="V105" s="67" t="s">
        <v>443</v>
      </c>
      <c r="W105" s="67" t="s">
        <v>443</v>
      </c>
      <c r="X105" s="67" t="s">
        <v>443</v>
      </c>
      <c r="Y105" s="67" t="s">
        <v>443</v>
      </c>
      <c r="Z105" s="67" t="s">
        <v>443</v>
      </c>
      <c r="AA105" s="67" t="s">
        <v>443</v>
      </c>
      <c r="AB105" s="67" t="s">
        <v>443</v>
      </c>
      <c r="AC105" s="67" t="s">
        <v>443</v>
      </c>
      <c r="AD105" s="166" t="s">
        <v>443</v>
      </c>
      <c r="AE105" s="158"/>
      <c r="AF105" s="159" t="s">
        <v>443</v>
      </c>
      <c r="AG105" s="159" t="s">
        <v>443</v>
      </c>
      <c r="AH105" s="159" t="s">
        <v>443</v>
      </c>
      <c r="AI105" s="159" t="s">
        <v>443</v>
      </c>
      <c r="AJ105" s="159" t="s">
        <v>443</v>
      </c>
      <c r="AK105" s="62">
        <v>9.1539999999999999</v>
      </c>
      <c r="AL105" s="40" t="s">
        <v>245</v>
      </c>
    </row>
    <row r="106" spans="1:38" ht="26.25" hidden="1" customHeight="1" thickBot="1">
      <c r="A106" s="60" t="s">
        <v>243</v>
      </c>
      <c r="B106" s="60" t="s">
        <v>256</v>
      </c>
      <c r="C106" s="61" t="s">
        <v>257</v>
      </c>
      <c r="D106" s="74"/>
      <c r="E106" s="62" t="s">
        <v>444</v>
      </c>
      <c r="F106" s="62" t="s">
        <v>444</v>
      </c>
      <c r="G106" s="62" t="s">
        <v>443</v>
      </c>
      <c r="H106" s="62" t="s">
        <v>444</v>
      </c>
      <c r="I106" s="62" t="s">
        <v>444</v>
      </c>
      <c r="J106" s="62" t="s">
        <v>444</v>
      </c>
      <c r="K106" s="62" t="s">
        <v>444</v>
      </c>
      <c r="L106" s="67" t="s">
        <v>443</v>
      </c>
      <c r="M106" s="67" t="s">
        <v>443</v>
      </c>
      <c r="N106" s="67" t="s">
        <v>443</v>
      </c>
      <c r="O106" s="67" t="s">
        <v>443</v>
      </c>
      <c r="P106" s="67" t="s">
        <v>443</v>
      </c>
      <c r="Q106" s="67" t="s">
        <v>443</v>
      </c>
      <c r="R106" s="67" t="s">
        <v>443</v>
      </c>
      <c r="S106" s="67" t="s">
        <v>443</v>
      </c>
      <c r="T106" s="67" t="s">
        <v>443</v>
      </c>
      <c r="U106" s="67" t="s">
        <v>443</v>
      </c>
      <c r="V106" s="67" t="s">
        <v>443</v>
      </c>
      <c r="W106" s="67" t="s">
        <v>443</v>
      </c>
      <c r="X106" s="67" t="s">
        <v>442</v>
      </c>
      <c r="Y106" s="67" t="s">
        <v>442</v>
      </c>
      <c r="Z106" s="67" t="s">
        <v>442</v>
      </c>
      <c r="AA106" s="67" t="s">
        <v>442</v>
      </c>
      <c r="AB106" s="67" t="s">
        <v>442</v>
      </c>
      <c r="AC106" s="67" t="s">
        <v>442</v>
      </c>
      <c r="AD106" s="166" t="s">
        <v>442</v>
      </c>
      <c r="AE106" s="158"/>
      <c r="AF106" s="159" t="s">
        <v>443</v>
      </c>
      <c r="AG106" s="159" t="s">
        <v>443</v>
      </c>
      <c r="AH106" s="159" t="s">
        <v>443</v>
      </c>
      <c r="AI106" s="159" t="s">
        <v>443</v>
      </c>
      <c r="AJ106" s="159" t="s">
        <v>443</v>
      </c>
      <c r="AK106" s="62" t="s">
        <v>444</v>
      </c>
      <c r="AL106" s="40" t="s">
        <v>245</v>
      </c>
    </row>
    <row r="107" spans="1:38" ht="26.25" hidden="1" customHeight="1" thickBot="1">
      <c r="A107" s="60" t="s">
        <v>243</v>
      </c>
      <c r="B107" s="60" t="s">
        <v>258</v>
      </c>
      <c r="C107" s="61" t="s">
        <v>379</v>
      </c>
      <c r="D107" s="74"/>
      <c r="E107" s="67">
        <v>2.0752871999999999E-2</v>
      </c>
      <c r="F107" s="62">
        <v>0.24458742</v>
      </c>
      <c r="G107" s="62" t="s">
        <v>443</v>
      </c>
      <c r="H107" s="62">
        <v>0.47435136</v>
      </c>
      <c r="I107" s="62">
        <v>4.4470439999999998E-3</v>
      </c>
      <c r="J107" s="62">
        <v>5.929392E-2</v>
      </c>
      <c r="K107" s="62">
        <v>0.28164612</v>
      </c>
      <c r="L107" s="62" t="s">
        <v>443</v>
      </c>
      <c r="M107" s="62" t="s">
        <v>443</v>
      </c>
      <c r="N107" s="62" t="s">
        <v>443</v>
      </c>
      <c r="O107" s="62" t="s">
        <v>443</v>
      </c>
      <c r="P107" s="62" t="s">
        <v>443</v>
      </c>
      <c r="Q107" s="62" t="s">
        <v>443</v>
      </c>
      <c r="R107" s="62" t="s">
        <v>443</v>
      </c>
      <c r="S107" s="62" t="s">
        <v>443</v>
      </c>
      <c r="T107" s="62" t="s">
        <v>443</v>
      </c>
      <c r="U107" s="62" t="s">
        <v>443</v>
      </c>
      <c r="V107" s="62" t="s">
        <v>443</v>
      </c>
      <c r="W107" s="62" t="s">
        <v>443</v>
      </c>
      <c r="X107" s="62" t="s">
        <v>443</v>
      </c>
      <c r="Y107" s="62" t="s">
        <v>443</v>
      </c>
      <c r="Z107" s="62" t="s">
        <v>443</v>
      </c>
      <c r="AA107" s="62" t="s">
        <v>443</v>
      </c>
      <c r="AB107" s="62" t="s">
        <v>443</v>
      </c>
      <c r="AC107" s="62" t="s">
        <v>443</v>
      </c>
      <c r="AD107" s="157" t="s">
        <v>443</v>
      </c>
      <c r="AE107" s="158"/>
      <c r="AF107" s="159" t="s">
        <v>443</v>
      </c>
      <c r="AG107" s="159" t="s">
        <v>443</v>
      </c>
      <c r="AH107" s="159" t="s">
        <v>443</v>
      </c>
      <c r="AI107" s="159" t="s">
        <v>443</v>
      </c>
      <c r="AJ107" s="159" t="s">
        <v>443</v>
      </c>
      <c r="AK107" s="62">
        <v>1482.348</v>
      </c>
      <c r="AL107" s="40" t="s">
        <v>245</v>
      </c>
    </row>
    <row r="108" spans="1:38" ht="26.25" hidden="1" customHeight="1" thickBot="1">
      <c r="A108" s="60" t="s">
        <v>243</v>
      </c>
      <c r="B108" s="60" t="s">
        <v>259</v>
      </c>
      <c r="C108" s="61" t="s">
        <v>380</v>
      </c>
      <c r="D108" s="74"/>
      <c r="E108" s="67">
        <v>2.7342359999999997E-3</v>
      </c>
      <c r="F108" s="62">
        <v>1.0936943999999999E-2</v>
      </c>
      <c r="G108" s="62" t="s">
        <v>443</v>
      </c>
      <c r="H108" s="62">
        <v>1.3164840000000001E-2</v>
      </c>
      <c r="I108" s="62">
        <v>2.0253600000000001E-4</v>
      </c>
      <c r="J108" s="62">
        <v>2.0253599999999999E-3</v>
      </c>
      <c r="K108" s="62">
        <v>4.0507199999999998E-3</v>
      </c>
      <c r="L108" s="62" t="s">
        <v>443</v>
      </c>
      <c r="M108" s="62" t="s">
        <v>443</v>
      </c>
      <c r="N108" s="62" t="s">
        <v>443</v>
      </c>
      <c r="O108" s="62" t="s">
        <v>443</v>
      </c>
      <c r="P108" s="62" t="s">
        <v>443</v>
      </c>
      <c r="Q108" s="62" t="s">
        <v>443</v>
      </c>
      <c r="R108" s="62" t="s">
        <v>443</v>
      </c>
      <c r="S108" s="62" t="s">
        <v>443</v>
      </c>
      <c r="T108" s="62" t="s">
        <v>443</v>
      </c>
      <c r="U108" s="62" t="s">
        <v>443</v>
      </c>
      <c r="V108" s="62" t="s">
        <v>443</v>
      </c>
      <c r="W108" s="62" t="s">
        <v>443</v>
      </c>
      <c r="X108" s="62" t="s">
        <v>443</v>
      </c>
      <c r="Y108" s="62" t="s">
        <v>443</v>
      </c>
      <c r="Z108" s="62" t="s">
        <v>443</v>
      </c>
      <c r="AA108" s="62" t="s">
        <v>443</v>
      </c>
      <c r="AB108" s="62" t="s">
        <v>443</v>
      </c>
      <c r="AC108" s="62" t="s">
        <v>443</v>
      </c>
      <c r="AD108" s="157" t="s">
        <v>443</v>
      </c>
      <c r="AE108" s="158"/>
      <c r="AF108" s="159" t="s">
        <v>443</v>
      </c>
      <c r="AG108" s="159" t="s">
        <v>443</v>
      </c>
      <c r="AH108" s="159" t="s">
        <v>443</v>
      </c>
      <c r="AI108" s="159" t="s">
        <v>443</v>
      </c>
      <c r="AJ108" s="159" t="s">
        <v>443</v>
      </c>
      <c r="AK108" s="62">
        <v>101.268</v>
      </c>
      <c r="AL108" s="40" t="s">
        <v>245</v>
      </c>
    </row>
    <row r="109" spans="1:38" ht="26.25" hidden="1" customHeight="1" thickBot="1">
      <c r="A109" s="60" t="s">
        <v>243</v>
      </c>
      <c r="B109" s="60" t="s">
        <v>260</v>
      </c>
      <c r="C109" s="61" t="s">
        <v>381</v>
      </c>
      <c r="D109" s="74"/>
      <c r="E109" s="67">
        <v>3.6827999999999996E-4</v>
      </c>
      <c r="F109" s="62">
        <v>6.66996E-3</v>
      </c>
      <c r="G109" s="62" t="s">
        <v>443</v>
      </c>
      <c r="H109" s="62">
        <v>7.6384000000000009E-3</v>
      </c>
      <c r="I109" s="62">
        <v>2.7280000000000002E-4</v>
      </c>
      <c r="J109" s="62">
        <v>1.5004E-3</v>
      </c>
      <c r="K109" s="62">
        <v>1.5004E-3</v>
      </c>
      <c r="L109" s="62" t="s">
        <v>443</v>
      </c>
      <c r="M109" s="62" t="s">
        <v>443</v>
      </c>
      <c r="N109" s="62" t="s">
        <v>443</v>
      </c>
      <c r="O109" s="62" t="s">
        <v>443</v>
      </c>
      <c r="P109" s="62" t="s">
        <v>443</v>
      </c>
      <c r="Q109" s="62" t="s">
        <v>443</v>
      </c>
      <c r="R109" s="62" t="s">
        <v>443</v>
      </c>
      <c r="S109" s="62" t="s">
        <v>443</v>
      </c>
      <c r="T109" s="62" t="s">
        <v>443</v>
      </c>
      <c r="U109" s="62" t="s">
        <v>443</v>
      </c>
      <c r="V109" s="62" t="s">
        <v>443</v>
      </c>
      <c r="W109" s="62" t="s">
        <v>443</v>
      </c>
      <c r="X109" s="62" t="s">
        <v>443</v>
      </c>
      <c r="Y109" s="62" t="s">
        <v>443</v>
      </c>
      <c r="Z109" s="62" t="s">
        <v>443</v>
      </c>
      <c r="AA109" s="62" t="s">
        <v>443</v>
      </c>
      <c r="AB109" s="62" t="s">
        <v>443</v>
      </c>
      <c r="AC109" s="62" t="s">
        <v>443</v>
      </c>
      <c r="AD109" s="157" t="s">
        <v>443</v>
      </c>
      <c r="AE109" s="158"/>
      <c r="AF109" s="159" t="s">
        <v>443</v>
      </c>
      <c r="AG109" s="159" t="s">
        <v>443</v>
      </c>
      <c r="AH109" s="159" t="s">
        <v>443</v>
      </c>
      <c r="AI109" s="159" t="s">
        <v>443</v>
      </c>
      <c r="AJ109" s="159" t="s">
        <v>443</v>
      </c>
      <c r="AK109" s="62">
        <v>13.64</v>
      </c>
      <c r="AL109" s="40" t="s">
        <v>245</v>
      </c>
    </row>
    <row r="110" spans="1:38" ht="26.25" hidden="1" customHeight="1" thickBot="1">
      <c r="A110" s="60" t="s">
        <v>243</v>
      </c>
      <c r="B110" s="60" t="s">
        <v>261</v>
      </c>
      <c r="C110" s="61" t="s">
        <v>382</v>
      </c>
      <c r="D110" s="74"/>
      <c r="E110" s="67">
        <v>7.7332999999999992E-4</v>
      </c>
      <c r="F110" s="62">
        <v>2.2594734000000002E-2</v>
      </c>
      <c r="G110" s="62" t="s">
        <v>443</v>
      </c>
      <c r="H110" s="62">
        <v>1.8646799999999998E-2</v>
      </c>
      <c r="I110" s="62">
        <v>1.06718E-3</v>
      </c>
      <c r="J110" s="62">
        <v>7.8994400000000006E-3</v>
      </c>
      <c r="K110" s="62">
        <v>7.8994400000000006E-3</v>
      </c>
      <c r="L110" s="62" t="s">
        <v>443</v>
      </c>
      <c r="M110" s="62" t="s">
        <v>443</v>
      </c>
      <c r="N110" s="62" t="s">
        <v>443</v>
      </c>
      <c r="O110" s="62" t="s">
        <v>443</v>
      </c>
      <c r="P110" s="62" t="s">
        <v>443</v>
      </c>
      <c r="Q110" s="62" t="s">
        <v>443</v>
      </c>
      <c r="R110" s="62" t="s">
        <v>443</v>
      </c>
      <c r="S110" s="62" t="s">
        <v>443</v>
      </c>
      <c r="T110" s="62" t="s">
        <v>443</v>
      </c>
      <c r="U110" s="62" t="s">
        <v>443</v>
      </c>
      <c r="V110" s="62" t="s">
        <v>443</v>
      </c>
      <c r="W110" s="62" t="s">
        <v>443</v>
      </c>
      <c r="X110" s="62" t="s">
        <v>443</v>
      </c>
      <c r="Y110" s="62" t="s">
        <v>443</v>
      </c>
      <c r="Z110" s="62" t="s">
        <v>443</v>
      </c>
      <c r="AA110" s="62" t="s">
        <v>443</v>
      </c>
      <c r="AB110" s="62" t="s">
        <v>443</v>
      </c>
      <c r="AC110" s="62" t="s">
        <v>443</v>
      </c>
      <c r="AD110" s="157" t="s">
        <v>443</v>
      </c>
      <c r="AE110" s="158"/>
      <c r="AF110" s="159" t="s">
        <v>443</v>
      </c>
      <c r="AG110" s="159" t="s">
        <v>443</v>
      </c>
      <c r="AH110" s="159" t="s">
        <v>443</v>
      </c>
      <c r="AI110" s="159" t="s">
        <v>443</v>
      </c>
      <c r="AJ110" s="159" t="s">
        <v>443</v>
      </c>
      <c r="AK110" s="62">
        <v>46.206000000000003</v>
      </c>
      <c r="AL110" s="40" t="s">
        <v>245</v>
      </c>
    </row>
    <row r="111" spans="1:38" ht="26.25" hidden="1" customHeight="1" thickBot="1">
      <c r="A111" s="60" t="s">
        <v>243</v>
      </c>
      <c r="B111" s="60" t="s">
        <v>262</v>
      </c>
      <c r="C111" s="61" t="s">
        <v>376</v>
      </c>
      <c r="D111" s="74"/>
      <c r="E111" s="67" t="s">
        <v>442</v>
      </c>
      <c r="F111" s="67" t="s">
        <v>442</v>
      </c>
      <c r="G111" s="67" t="s">
        <v>442</v>
      </c>
      <c r="H111" s="67" t="s">
        <v>442</v>
      </c>
      <c r="I111" s="67" t="s">
        <v>442</v>
      </c>
      <c r="J111" s="67" t="s">
        <v>442</v>
      </c>
      <c r="K111" s="67" t="s">
        <v>442</v>
      </c>
      <c r="L111" s="67" t="s">
        <v>442</v>
      </c>
      <c r="M111" s="67" t="s">
        <v>442</v>
      </c>
      <c r="N111" s="67" t="s">
        <v>442</v>
      </c>
      <c r="O111" s="67" t="s">
        <v>442</v>
      </c>
      <c r="P111" s="67" t="s">
        <v>442</v>
      </c>
      <c r="Q111" s="67" t="s">
        <v>442</v>
      </c>
      <c r="R111" s="67" t="s">
        <v>442</v>
      </c>
      <c r="S111" s="67" t="s">
        <v>442</v>
      </c>
      <c r="T111" s="67" t="s">
        <v>442</v>
      </c>
      <c r="U111" s="67" t="s">
        <v>442</v>
      </c>
      <c r="V111" s="67" t="s">
        <v>442</v>
      </c>
      <c r="W111" s="67" t="s">
        <v>442</v>
      </c>
      <c r="X111" s="67" t="s">
        <v>442</v>
      </c>
      <c r="Y111" s="67" t="s">
        <v>442</v>
      </c>
      <c r="Z111" s="67" t="s">
        <v>442</v>
      </c>
      <c r="AA111" s="67" t="s">
        <v>442</v>
      </c>
      <c r="AB111" s="67" t="s">
        <v>442</v>
      </c>
      <c r="AC111" s="67" t="s">
        <v>442</v>
      </c>
      <c r="AD111" s="166" t="s">
        <v>442</v>
      </c>
      <c r="AE111" s="158"/>
      <c r="AF111" s="159" t="s">
        <v>442</v>
      </c>
      <c r="AG111" s="62" t="s">
        <v>442</v>
      </c>
      <c r="AH111" s="62" t="s">
        <v>442</v>
      </c>
      <c r="AI111" s="62" t="s">
        <v>442</v>
      </c>
      <c r="AJ111" s="62" t="s">
        <v>442</v>
      </c>
      <c r="AK111" s="62" t="s">
        <v>442</v>
      </c>
      <c r="AL111" s="40" t="s">
        <v>245</v>
      </c>
    </row>
    <row r="112" spans="1:38" ht="26.25" hidden="1" customHeight="1" thickBot="1">
      <c r="A112" s="60" t="s">
        <v>263</v>
      </c>
      <c r="B112" s="60" t="s">
        <v>264</v>
      </c>
      <c r="C112" s="61" t="s">
        <v>265</v>
      </c>
      <c r="D112" s="62"/>
      <c r="E112" s="62">
        <v>0.48875017408749999</v>
      </c>
      <c r="F112" s="62" t="s">
        <v>443</v>
      </c>
      <c r="G112" s="62" t="s">
        <v>443</v>
      </c>
      <c r="H112" s="62">
        <v>1.0215086309435419</v>
      </c>
      <c r="I112" s="62" t="s">
        <v>443</v>
      </c>
      <c r="J112" s="62" t="s">
        <v>443</v>
      </c>
      <c r="K112" s="62" t="s">
        <v>443</v>
      </c>
      <c r="L112" s="62" t="s">
        <v>443</v>
      </c>
      <c r="M112" s="62" t="s">
        <v>443</v>
      </c>
      <c r="N112" s="62" t="s">
        <v>443</v>
      </c>
      <c r="O112" s="62" t="s">
        <v>443</v>
      </c>
      <c r="P112" s="62" t="s">
        <v>443</v>
      </c>
      <c r="Q112" s="62" t="s">
        <v>443</v>
      </c>
      <c r="R112" s="62" t="s">
        <v>443</v>
      </c>
      <c r="S112" s="62" t="s">
        <v>443</v>
      </c>
      <c r="T112" s="62" t="s">
        <v>443</v>
      </c>
      <c r="U112" s="62" t="s">
        <v>443</v>
      </c>
      <c r="V112" s="62" t="s">
        <v>443</v>
      </c>
      <c r="W112" s="62" t="s">
        <v>443</v>
      </c>
      <c r="X112" s="62" t="s">
        <v>443</v>
      </c>
      <c r="Y112" s="62" t="s">
        <v>443</v>
      </c>
      <c r="Z112" s="62" t="s">
        <v>443</v>
      </c>
      <c r="AA112" s="62" t="s">
        <v>443</v>
      </c>
      <c r="AB112" s="62" t="s">
        <v>443</v>
      </c>
      <c r="AC112" s="62" t="s">
        <v>443</v>
      </c>
      <c r="AD112" s="157" t="s">
        <v>443</v>
      </c>
      <c r="AE112" s="158"/>
      <c r="AF112" s="159" t="s">
        <v>443</v>
      </c>
      <c r="AG112" s="159" t="s">
        <v>443</v>
      </c>
      <c r="AH112" s="159" t="s">
        <v>443</v>
      </c>
      <c r="AI112" s="159" t="s">
        <v>443</v>
      </c>
      <c r="AJ112" s="159" t="s">
        <v>443</v>
      </c>
      <c r="AK112" s="178">
        <v>18798083.618749999</v>
      </c>
      <c r="AL112" s="40" t="s">
        <v>418</v>
      </c>
    </row>
    <row r="113" spans="1:38" ht="26.25" hidden="1" customHeight="1" thickBot="1">
      <c r="A113" s="60" t="s">
        <v>263</v>
      </c>
      <c r="B113" s="75" t="s">
        <v>266</v>
      </c>
      <c r="C113" s="76" t="s">
        <v>267</v>
      </c>
      <c r="D113" s="62"/>
      <c r="E113" s="62" t="s">
        <v>445</v>
      </c>
      <c r="F113" s="62" t="s">
        <v>445</v>
      </c>
      <c r="G113" s="62" t="s">
        <v>443</v>
      </c>
      <c r="H113" s="62">
        <v>1.7190879000000003</v>
      </c>
      <c r="I113" s="62" t="s">
        <v>443</v>
      </c>
      <c r="J113" s="62" t="s">
        <v>443</v>
      </c>
      <c r="K113" s="62" t="s">
        <v>443</v>
      </c>
      <c r="L113" s="62" t="s">
        <v>443</v>
      </c>
      <c r="M113" s="62" t="s">
        <v>443</v>
      </c>
      <c r="N113" s="62" t="s">
        <v>443</v>
      </c>
      <c r="O113" s="62" t="s">
        <v>443</v>
      </c>
      <c r="P113" s="62" t="s">
        <v>443</v>
      </c>
      <c r="Q113" s="62" t="s">
        <v>443</v>
      </c>
      <c r="R113" s="62" t="s">
        <v>443</v>
      </c>
      <c r="S113" s="62" t="s">
        <v>443</v>
      </c>
      <c r="T113" s="62" t="s">
        <v>443</v>
      </c>
      <c r="U113" s="62" t="s">
        <v>443</v>
      </c>
      <c r="V113" s="62" t="s">
        <v>443</v>
      </c>
      <c r="W113" s="62" t="s">
        <v>443</v>
      </c>
      <c r="X113" s="62" t="s">
        <v>443</v>
      </c>
      <c r="Y113" s="62" t="s">
        <v>443</v>
      </c>
      <c r="Z113" s="62" t="s">
        <v>443</v>
      </c>
      <c r="AA113" s="62" t="s">
        <v>443</v>
      </c>
      <c r="AB113" s="62" t="s">
        <v>443</v>
      </c>
      <c r="AC113" s="62" t="s">
        <v>443</v>
      </c>
      <c r="AD113" s="62" t="s">
        <v>443</v>
      </c>
      <c r="AE113" s="158"/>
      <c r="AF113" s="159" t="s">
        <v>443</v>
      </c>
      <c r="AG113" s="159" t="s">
        <v>443</v>
      </c>
      <c r="AH113" s="159" t="s">
        <v>443</v>
      </c>
      <c r="AI113" s="159" t="s">
        <v>443</v>
      </c>
      <c r="AJ113" s="159" t="s">
        <v>443</v>
      </c>
      <c r="AK113" s="62" t="s">
        <v>443</v>
      </c>
      <c r="AL113" s="40" t="s">
        <v>412</v>
      </c>
    </row>
    <row r="114" spans="1:38" ht="26.25" hidden="1" customHeight="1" thickBot="1">
      <c r="A114" s="60" t="s">
        <v>263</v>
      </c>
      <c r="B114" s="75" t="s">
        <v>268</v>
      </c>
      <c r="C114" s="76" t="s">
        <v>387</v>
      </c>
      <c r="D114" s="62"/>
      <c r="E114" s="62" t="s">
        <v>444</v>
      </c>
      <c r="F114" s="167" t="s">
        <v>443</v>
      </c>
      <c r="G114" s="167" t="s">
        <v>443</v>
      </c>
      <c r="H114" s="62" t="s">
        <v>444</v>
      </c>
      <c r="I114" s="62" t="s">
        <v>443</v>
      </c>
      <c r="J114" s="62" t="s">
        <v>443</v>
      </c>
      <c r="K114" s="62" t="s">
        <v>443</v>
      </c>
      <c r="L114" s="62" t="s">
        <v>443</v>
      </c>
      <c r="M114" s="62" t="s">
        <v>443</v>
      </c>
      <c r="N114" s="62" t="s">
        <v>443</v>
      </c>
      <c r="O114" s="62" t="s">
        <v>443</v>
      </c>
      <c r="P114" s="62" t="s">
        <v>443</v>
      </c>
      <c r="Q114" s="62" t="s">
        <v>443</v>
      </c>
      <c r="R114" s="62" t="s">
        <v>443</v>
      </c>
      <c r="S114" s="62" t="s">
        <v>443</v>
      </c>
      <c r="T114" s="62" t="s">
        <v>443</v>
      </c>
      <c r="U114" s="62" t="s">
        <v>443</v>
      </c>
      <c r="V114" s="62" t="s">
        <v>443</v>
      </c>
      <c r="W114" s="62" t="s">
        <v>443</v>
      </c>
      <c r="X114" s="62" t="s">
        <v>442</v>
      </c>
      <c r="Y114" s="62" t="s">
        <v>442</v>
      </c>
      <c r="Z114" s="62" t="s">
        <v>442</v>
      </c>
      <c r="AA114" s="62" t="s">
        <v>442</v>
      </c>
      <c r="AB114" s="62" t="s">
        <v>442</v>
      </c>
      <c r="AC114" s="62" t="s">
        <v>442</v>
      </c>
      <c r="AD114" s="62" t="s">
        <v>442</v>
      </c>
      <c r="AE114" s="158"/>
      <c r="AF114" s="159" t="s">
        <v>443</v>
      </c>
      <c r="AG114" s="159" t="s">
        <v>443</v>
      </c>
      <c r="AH114" s="159" t="s">
        <v>443</v>
      </c>
      <c r="AI114" s="159" t="s">
        <v>443</v>
      </c>
      <c r="AJ114" s="159" t="s">
        <v>443</v>
      </c>
      <c r="AK114" s="62" t="s">
        <v>443</v>
      </c>
      <c r="AL114" s="40" t="s">
        <v>412</v>
      </c>
    </row>
    <row r="115" spans="1:38" ht="26.25" hidden="1" customHeight="1" thickBot="1">
      <c r="A115" s="60" t="s">
        <v>263</v>
      </c>
      <c r="B115" s="75" t="s">
        <v>269</v>
      </c>
      <c r="C115" s="76" t="s">
        <v>270</v>
      </c>
      <c r="D115" s="62"/>
      <c r="E115" s="62" t="s">
        <v>443</v>
      </c>
      <c r="F115" s="62" t="s">
        <v>443</v>
      </c>
      <c r="G115" s="62" t="s">
        <v>443</v>
      </c>
      <c r="H115" s="62" t="s">
        <v>443</v>
      </c>
      <c r="I115" s="62" t="s">
        <v>443</v>
      </c>
      <c r="J115" s="62" t="s">
        <v>443</v>
      </c>
      <c r="K115" s="62" t="s">
        <v>443</v>
      </c>
      <c r="L115" s="62" t="s">
        <v>443</v>
      </c>
      <c r="M115" s="62" t="s">
        <v>443</v>
      </c>
      <c r="N115" s="62" t="s">
        <v>443</v>
      </c>
      <c r="O115" s="62" t="s">
        <v>443</v>
      </c>
      <c r="P115" s="62" t="s">
        <v>443</v>
      </c>
      <c r="Q115" s="62" t="s">
        <v>443</v>
      </c>
      <c r="R115" s="62" t="s">
        <v>443</v>
      </c>
      <c r="S115" s="62" t="s">
        <v>443</v>
      </c>
      <c r="T115" s="62" t="s">
        <v>443</v>
      </c>
      <c r="U115" s="62" t="s">
        <v>443</v>
      </c>
      <c r="V115" s="62" t="s">
        <v>443</v>
      </c>
      <c r="W115" s="62" t="s">
        <v>443</v>
      </c>
      <c r="X115" s="62" t="s">
        <v>442</v>
      </c>
      <c r="Y115" s="62" t="s">
        <v>442</v>
      </c>
      <c r="Z115" s="62" t="s">
        <v>442</v>
      </c>
      <c r="AA115" s="62" t="s">
        <v>442</v>
      </c>
      <c r="AB115" s="62" t="s">
        <v>442</v>
      </c>
      <c r="AC115" s="62" t="s">
        <v>442</v>
      </c>
      <c r="AD115" s="62" t="s">
        <v>442</v>
      </c>
      <c r="AE115" s="158"/>
      <c r="AF115" s="159" t="s">
        <v>443</v>
      </c>
      <c r="AG115" s="159" t="s">
        <v>443</v>
      </c>
      <c r="AH115" s="159" t="s">
        <v>443</v>
      </c>
      <c r="AI115" s="159" t="s">
        <v>443</v>
      </c>
      <c r="AJ115" s="159" t="s">
        <v>443</v>
      </c>
      <c r="AK115" s="62" t="s">
        <v>443</v>
      </c>
      <c r="AL115" s="40" t="s">
        <v>412</v>
      </c>
    </row>
    <row r="116" spans="1:38" ht="26.25" hidden="1" customHeight="1" thickBot="1">
      <c r="A116" s="60" t="s">
        <v>263</v>
      </c>
      <c r="B116" s="60" t="s">
        <v>271</v>
      </c>
      <c r="C116" s="66" t="s">
        <v>409</v>
      </c>
      <c r="D116" s="62"/>
      <c r="E116" s="62" t="s">
        <v>445</v>
      </c>
      <c r="F116" s="62" t="s">
        <v>445</v>
      </c>
      <c r="G116" s="62" t="s">
        <v>443</v>
      </c>
      <c r="H116" s="62">
        <v>1.0403359000000001</v>
      </c>
      <c r="I116" s="62" t="s">
        <v>443</v>
      </c>
      <c r="J116" s="62" t="s">
        <v>443</v>
      </c>
      <c r="K116" s="62" t="s">
        <v>443</v>
      </c>
      <c r="L116" s="62" t="s">
        <v>443</v>
      </c>
      <c r="M116" s="62" t="s">
        <v>443</v>
      </c>
      <c r="N116" s="62" t="s">
        <v>443</v>
      </c>
      <c r="O116" s="62" t="s">
        <v>443</v>
      </c>
      <c r="P116" s="62" t="s">
        <v>443</v>
      </c>
      <c r="Q116" s="62" t="s">
        <v>443</v>
      </c>
      <c r="R116" s="62" t="s">
        <v>443</v>
      </c>
      <c r="S116" s="62" t="s">
        <v>443</v>
      </c>
      <c r="T116" s="62" t="s">
        <v>443</v>
      </c>
      <c r="U116" s="62" t="s">
        <v>443</v>
      </c>
      <c r="V116" s="62" t="s">
        <v>443</v>
      </c>
      <c r="W116" s="62" t="s">
        <v>443</v>
      </c>
      <c r="X116" s="62" t="s">
        <v>443</v>
      </c>
      <c r="Y116" s="62" t="s">
        <v>443</v>
      </c>
      <c r="Z116" s="62" t="s">
        <v>443</v>
      </c>
      <c r="AA116" s="62" t="s">
        <v>443</v>
      </c>
      <c r="AB116" s="62" t="s">
        <v>443</v>
      </c>
      <c r="AC116" s="62" t="s">
        <v>443</v>
      </c>
      <c r="AD116" s="62" t="s">
        <v>443</v>
      </c>
      <c r="AE116" s="158"/>
      <c r="AF116" s="159" t="s">
        <v>443</v>
      </c>
      <c r="AG116" s="159" t="s">
        <v>443</v>
      </c>
      <c r="AH116" s="159" t="s">
        <v>443</v>
      </c>
      <c r="AI116" s="159" t="s">
        <v>443</v>
      </c>
      <c r="AJ116" s="159" t="s">
        <v>443</v>
      </c>
      <c r="AK116" s="62" t="s">
        <v>443</v>
      </c>
      <c r="AL116" s="40" t="s">
        <v>412</v>
      </c>
    </row>
    <row r="117" spans="1:38" ht="26.25" hidden="1" customHeight="1" thickBot="1">
      <c r="A117" s="60" t="s">
        <v>263</v>
      </c>
      <c r="B117" s="60" t="s">
        <v>272</v>
      </c>
      <c r="C117" s="66" t="s">
        <v>273</v>
      </c>
      <c r="D117" s="62"/>
      <c r="E117" s="62" t="s">
        <v>443</v>
      </c>
      <c r="F117" s="62" t="s">
        <v>443</v>
      </c>
      <c r="G117" s="62" t="s">
        <v>443</v>
      </c>
      <c r="H117" s="62" t="s">
        <v>443</v>
      </c>
      <c r="I117" s="62" t="s">
        <v>443</v>
      </c>
      <c r="J117" s="62" t="s">
        <v>443</v>
      </c>
      <c r="K117" s="62" t="s">
        <v>443</v>
      </c>
      <c r="L117" s="62" t="s">
        <v>443</v>
      </c>
      <c r="M117" s="62" t="s">
        <v>443</v>
      </c>
      <c r="N117" s="62" t="s">
        <v>443</v>
      </c>
      <c r="O117" s="62" t="s">
        <v>443</v>
      </c>
      <c r="P117" s="62" t="s">
        <v>443</v>
      </c>
      <c r="Q117" s="62" t="s">
        <v>443</v>
      </c>
      <c r="R117" s="62" t="s">
        <v>443</v>
      </c>
      <c r="S117" s="62" t="s">
        <v>443</v>
      </c>
      <c r="T117" s="62" t="s">
        <v>443</v>
      </c>
      <c r="U117" s="62" t="s">
        <v>443</v>
      </c>
      <c r="V117" s="62" t="s">
        <v>443</v>
      </c>
      <c r="W117" s="62" t="s">
        <v>443</v>
      </c>
      <c r="X117" s="62" t="s">
        <v>442</v>
      </c>
      <c r="Y117" s="62" t="s">
        <v>442</v>
      </c>
      <c r="Z117" s="62" t="s">
        <v>442</v>
      </c>
      <c r="AA117" s="62" t="s">
        <v>442</v>
      </c>
      <c r="AB117" s="62" t="s">
        <v>442</v>
      </c>
      <c r="AC117" s="62" t="s">
        <v>442</v>
      </c>
      <c r="AD117" s="157" t="s">
        <v>442</v>
      </c>
      <c r="AE117" s="158"/>
      <c r="AF117" s="159" t="s">
        <v>443</v>
      </c>
      <c r="AG117" s="159" t="s">
        <v>443</v>
      </c>
      <c r="AH117" s="159" t="s">
        <v>443</v>
      </c>
      <c r="AI117" s="159" t="s">
        <v>443</v>
      </c>
      <c r="AJ117" s="159" t="s">
        <v>443</v>
      </c>
      <c r="AK117" s="62" t="s">
        <v>443</v>
      </c>
      <c r="AL117" s="40" t="s">
        <v>412</v>
      </c>
    </row>
    <row r="118" spans="1:38" ht="26.25" hidden="1" customHeight="1" thickBot="1">
      <c r="A118" s="60" t="s">
        <v>263</v>
      </c>
      <c r="B118" s="60" t="s">
        <v>274</v>
      </c>
      <c r="C118" s="66" t="s">
        <v>410</v>
      </c>
      <c r="D118" s="62"/>
      <c r="E118" s="62" t="s">
        <v>443</v>
      </c>
      <c r="F118" s="62" t="s">
        <v>443</v>
      </c>
      <c r="G118" s="62" t="s">
        <v>443</v>
      </c>
      <c r="H118" s="62" t="s">
        <v>443</v>
      </c>
      <c r="I118" s="62" t="s">
        <v>443</v>
      </c>
      <c r="J118" s="62" t="s">
        <v>443</v>
      </c>
      <c r="K118" s="62" t="s">
        <v>443</v>
      </c>
      <c r="L118" s="62" t="s">
        <v>443</v>
      </c>
      <c r="M118" s="62" t="s">
        <v>443</v>
      </c>
      <c r="N118" s="62" t="s">
        <v>443</v>
      </c>
      <c r="O118" s="62" t="s">
        <v>443</v>
      </c>
      <c r="P118" s="62" t="s">
        <v>443</v>
      </c>
      <c r="Q118" s="62" t="s">
        <v>443</v>
      </c>
      <c r="R118" s="62" t="s">
        <v>443</v>
      </c>
      <c r="S118" s="62" t="s">
        <v>443</v>
      </c>
      <c r="T118" s="62" t="s">
        <v>443</v>
      </c>
      <c r="U118" s="62" t="s">
        <v>443</v>
      </c>
      <c r="V118" s="62" t="s">
        <v>443</v>
      </c>
      <c r="W118" s="62" t="s">
        <v>443</v>
      </c>
      <c r="X118" s="62" t="s">
        <v>442</v>
      </c>
      <c r="Y118" s="62" t="s">
        <v>442</v>
      </c>
      <c r="Z118" s="62" t="s">
        <v>442</v>
      </c>
      <c r="AA118" s="62" t="s">
        <v>442</v>
      </c>
      <c r="AB118" s="62" t="s">
        <v>442</v>
      </c>
      <c r="AC118" s="62" t="s">
        <v>442</v>
      </c>
      <c r="AD118" s="157" t="s">
        <v>442</v>
      </c>
      <c r="AE118" s="158"/>
      <c r="AF118" s="159" t="s">
        <v>443</v>
      </c>
      <c r="AG118" s="159" t="s">
        <v>443</v>
      </c>
      <c r="AH118" s="159" t="s">
        <v>443</v>
      </c>
      <c r="AI118" s="159" t="s">
        <v>443</v>
      </c>
      <c r="AJ118" s="159" t="s">
        <v>443</v>
      </c>
      <c r="AK118" s="62" t="s">
        <v>443</v>
      </c>
      <c r="AL118" s="40" t="s">
        <v>412</v>
      </c>
    </row>
    <row r="119" spans="1:38" ht="26.25" hidden="1" customHeight="1" thickBot="1">
      <c r="A119" s="60" t="s">
        <v>263</v>
      </c>
      <c r="B119" s="60" t="s">
        <v>275</v>
      </c>
      <c r="C119" s="61" t="s">
        <v>276</v>
      </c>
      <c r="D119" s="62"/>
      <c r="E119" s="62" t="s">
        <v>443</v>
      </c>
      <c r="F119" s="62" t="s">
        <v>443</v>
      </c>
      <c r="G119" s="62" t="s">
        <v>443</v>
      </c>
      <c r="H119" s="62" t="s">
        <v>443</v>
      </c>
      <c r="I119" s="167">
        <v>7.570122E-2</v>
      </c>
      <c r="J119" s="167">
        <v>1.9682317199999999</v>
      </c>
      <c r="K119" s="167">
        <v>1.9682317199999999</v>
      </c>
      <c r="L119" s="62" t="s">
        <v>443</v>
      </c>
      <c r="M119" s="62" t="s">
        <v>443</v>
      </c>
      <c r="N119" s="62" t="s">
        <v>443</v>
      </c>
      <c r="O119" s="62" t="s">
        <v>443</v>
      </c>
      <c r="P119" s="62" t="s">
        <v>443</v>
      </c>
      <c r="Q119" s="62" t="s">
        <v>443</v>
      </c>
      <c r="R119" s="62" t="s">
        <v>443</v>
      </c>
      <c r="S119" s="62" t="s">
        <v>443</v>
      </c>
      <c r="T119" s="62" t="s">
        <v>443</v>
      </c>
      <c r="U119" s="62" t="s">
        <v>443</v>
      </c>
      <c r="V119" s="62" t="s">
        <v>443</v>
      </c>
      <c r="W119" s="62" t="s">
        <v>443</v>
      </c>
      <c r="X119" s="62" t="s">
        <v>443</v>
      </c>
      <c r="Y119" s="62" t="s">
        <v>443</v>
      </c>
      <c r="Z119" s="62" t="s">
        <v>443</v>
      </c>
      <c r="AA119" s="62" t="s">
        <v>443</v>
      </c>
      <c r="AB119" s="62" t="s">
        <v>443</v>
      </c>
      <c r="AC119" s="62" t="s">
        <v>443</v>
      </c>
      <c r="AD119" s="157" t="s">
        <v>443</v>
      </c>
      <c r="AE119" s="158"/>
      <c r="AF119" s="159" t="s">
        <v>443</v>
      </c>
      <c r="AG119" s="159" t="s">
        <v>443</v>
      </c>
      <c r="AH119" s="159" t="s">
        <v>443</v>
      </c>
      <c r="AI119" s="159" t="s">
        <v>443</v>
      </c>
      <c r="AJ119" s="159" t="s">
        <v>443</v>
      </c>
      <c r="AK119" s="62">
        <v>1261687</v>
      </c>
      <c r="AL119" s="40" t="s">
        <v>412</v>
      </c>
    </row>
    <row r="120" spans="1:38" ht="26.25" hidden="1" customHeight="1" thickBot="1">
      <c r="A120" s="60" t="s">
        <v>263</v>
      </c>
      <c r="B120" s="60" t="s">
        <v>277</v>
      </c>
      <c r="C120" s="61" t="s">
        <v>278</v>
      </c>
      <c r="D120" s="62"/>
      <c r="E120" s="62" t="s">
        <v>443</v>
      </c>
      <c r="F120" s="62" t="s">
        <v>443</v>
      </c>
      <c r="G120" s="62" t="s">
        <v>443</v>
      </c>
      <c r="H120" s="62" t="s">
        <v>443</v>
      </c>
      <c r="I120" s="167" t="s">
        <v>444</v>
      </c>
      <c r="J120" s="167" t="s">
        <v>444</v>
      </c>
      <c r="K120" s="167" t="s">
        <v>444</v>
      </c>
      <c r="L120" s="62" t="s">
        <v>443</v>
      </c>
      <c r="M120" s="62" t="s">
        <v>443</v>
      </c>
      <c r="N120" s="62" t="s">
        <v>443</v>
      </c>
      <c r="O120" s="62" t="s">
        <v>443</v>
      </c>
      <c r="P120" s="62" t="s">
        <v>443</v>
      </c>
      <c r="Q120" s="62" t="s">
        <v>443</v>
      </c>
      <c r="R120" s="62" t="s">
        <v>443</v>
      </c>
      <c r="S120" s="62" t="s">
        <v>443</v>
      </c>
      <c r="T120" s="62" t="s">
        <v>443</v>
      </c>
      <c r="U120" s="62" t="s">
        <v>443</v>
      </c>
      <c r="V120" s="62" t="s">
        <v>443</v>
      </c>
      <c r="W120" s="62" t="s">
        <v>443</v>
      </c>
      <c r="X120" s="62" t="s">
        <v>442</v>
      </c>
      <c r="Y120" s="62" t="s">
        <v>442</v>
      </c>
      <c r="Z120" s="62" t="s">
        <v>442</v>
      </c>
      <c r="AA120" s="62" t="s">
        <v>442</v>
      </c>
      <c r="AB120" s="62" t="s">
        <v>442</v>
      </c>
      <c r="AC120" s="62" t="s">
        <v>442</v>
      </c>
      <c r="AD120" s="157" t="s">
        <v>442</v>
      </c>
      <c r="AE120" s="158"/>
      <c r="AF120" s="159" t="s">
        <v>443</v>
      </c>
      <c r="AG120" s="159" t="s">
        <v>443</v>
      </c>
      <c r="AH120" s="159" t="s">
        <v>443</v>
      </c>
      <c r="AI120" s="159" t="s">
        <v>443</v>
      </c>
      <c r="AJ120" s="159" t="s">
        <v>443</v>
      </c>
      <c r="AK120" s="62" t="s">
        <v>442</v>
      </c>
      <c r="AL120" s="40" t="s">
        <v>412</v>
      </c>
    </row>
    <row r="121" spans="1:38" ht="26.25" hidden="1" customHeight="1" thickBot="1">
      <c r="A121" s="60" t="s">
        <v>263</v>
      </c>
      <c r="B121" s="60" t="s">
        <v>279</v>
      </c>
      <c r="C121" s="66" t="s">
        <v>280</v>
      </c>
      <c r="D121" s="63"/>
      <c r="E121" s="62" t="s">
        <v>443</v>
      </c>
      <c r="F121" s="62">
        <v>1.08505082</v>
      </c>
      <c r="G121" s="62" t="s">
        <v>443</v>
      </c>
      <c r="H121" s="62" t="s">
        <v>443</v>
      </c>
      <c r="I121" s="62" t="s">
        <v>443</v>
      </c>
      <c r="J121" s="62" t="s">
        <v>443</v>
      </c>
      <c r="K121" s="62" t="s">
        <v>443</v>
      </c>
      <c r="L121" s="62" t="s">
        <v>443</v>
      </c>
      <c r="M121" s="62" t="s">
        <v>443</v>
      </c>
      <c r="N121" s="62" t="s">
        <v>443</v>
      </c>
      <c r="O121" s="62" t="s">
        <v>443</v>
      </c>
      <c r="P121" s="62" t="s">
        <v>443</v>
      </c>
      <c r="Q121" s="62" t="s">
        <v>443</v>
      </c>
      <c r="R121" s="62" t="s">
        <v>443</v>
      </c>
      <c r="S121" s="62" t="s">
        <v>443</v>
      </c>
      <c r="T121" s="62" t="s">
        <v>443</v>
      </c>
      <c r="U121" s="62" t="s">
        <v>443</v>
      </c>
      <c r="V121" s="62" t="s">
        <v>443</v>
      </c>
      <c r="W121" s="62" t="s">
        <v>443</v>
      </c>
      <c r="X121" s="62" t="s">
        <v>443</v>
      </c>
      <c r="Y121" s="62" t="s">
        <v>443</v>
      </c>
      <c r="Z121" s="62" t="s">
        <v>443</v>
      </c>
      <c r="AA121" s="62" t="s">
        <v>443</v>
      </c>
      <c r="AB121" s="62" t="s">
        <v>443</v>
      </c>
      <c r="AC121" s="62" t="s">
        <v>443</v>
      </c>
      <c r="AD121" s="157" t="s">
        <v>443</v>
      </c>
      <c r="AE121" s="158"/>
      <c r="AF121" s="159" t="s">
        <v>443</v>
      </c>
      <c r="AG121" s="159" t="s">
        <v>443</v>
      </c>
      <c r="AH121" s="159" t="s">
        <v>443</v>
      </c>
      <c r="AI121" s="159" t="s">
        <v>443</v>
      </c>
      <c r="AJ121" s="159" t="s">
        <v>443</v>
      </c>
      <c r="AK121" s="62">
        <v>1261687</v>
      </c>
      <c r="AL121" s="40" t="s">
        <v>412</v>
      </c>
    </row>
    <row r="122" spans="1:38" ht="26.25" hidden="1" customHeight="1" thickBot="1">
      <c r="A122" s="60" t="s">
        <v>263</v>
      </c>
      <c r="B122" s="75" t="s">
        <v>282</v>
      </c>
      <c r="C122" s="76" t="s">
        <v>283</v>
      </c>
      <c r="D122" s="62"/>
      <c r="E122" s="62" t="s">
        <v>442</v>
      </c>
      <c r="F122" s="62" t="s">
        <v>442</v>
      </c>
      <c r="G122" s="62" t="s">
        <v>442</v>
      </c>
      <c r="H122" s="62" t="s">
        <v>442</v>
      </c>
      <c r="I122" s="62" t="s">
        <v>442</v>
      </c>
      <c r="J122" s="62" t="s">
        <v>442</v>
      </c>
      <c r="K122" s="62" t="s">
        <v>442</v>
      </c>
      <c r="L122" s="62" t="s">
        <v>442</v>
      </c>
      <c r="M122" s="62" t="s">
        <v>442</v>
      </c>
      <c r="N122" s="62" t="s">
        <v>442</v>
      </c>
      <c r="O122" s="62" t="s">
        <v>442</v>
      </c>
      <c r="P122" s="62" t="s">
        <v>442</v>
      </c>
      <c r="Q122" s="62" t="s">
        <v>442</v>
      </c>
      <c r="R122" s="62" t="s">
        <v>442</v>
      </c>
      <c r="S122" s="62" t="s">
        <v>442</v>
      </c>
      <c r="T122" s="62" t="s">
        <v>442</v>
      </c>
      <c r="U122" s="62" t="s">
        <v>442</v>
      </c>
      <c r="V122" s="62" t="s">
        <v>442</v>
      </c>
      <c r="W122" s="62" t="s">
        <v>442</v>
      </c>
      <c r="X122" s="62" t="s">
        <v>442</v>
      </c>
      <c r="Y122" s="62" t="s">
        <v>442</v>
      </c>
      <c r="Z122" s="62" t="s">
        <v>442</v>
      </c>
      <c r="AA122" s="62" t="s">
        <v>442</v>
      </c>
      <c r="AB122" s="62" t="s">
        <v>442</v>
      </c>
      <c r="AC122" s="62" t="s">
        <v>442</v>
      </c>
      <c r="AD122" s="157" t="s">
        <v>442</v>
      </c>
      <c r="AE122" s="158"/>
      <c r="AF122" s="159" t="s">
        <v>442</v>
      </c>
      <c r="AG122" s="62" t="s">
        <v>442</v>
      </c>
      <c r="AH122" s="62" t="s">
        <v>442</v>
      </c>
      <c r="AI122" s="62" t="s">
        <v>442</v>
      </c>
      <c r="AJ122" s="62" t="s">
        <v>442</v>
      </c>
      <c r="AK122" s="62" t="s">
        <v>442</v>
      </c>
      <c r="AL122" s="40" t="s">
        <v>412</v>
      </c>
    </row>
    <row r="123" spans="1:38" ht="26.25" hidden="1" customHeight="1" thickBot="1">
      <c r="A123" s="60" t="s">
        <v>263</v>
      </c>
      <c r="B123" s="60" t="s">
        <v>284</v>
      </c>
      <c r="C123" s="61" t="s">
        <v>285</v>
      </c>
      <c r="D123" s="62"/>
      <c r="E123" s="62" t="s">
        <v>442</v>
      </c>
      <c r="F123" s="62" t="s">
        <v>442</v>
      </c>
      <c r="G123" s="62" t="s">
        <v>442</v>
      </c>
      <c r="H123" s="62" t="s">
        <v>442</v>
      </c>
      <c r="I123" s="62" t="s">
        <v>442</v>
      </c>
      <c r="J123" s="62" t="s">
        <v>442</v>
      </c>
      <c r="K123" s="62" t="s">
        <v>442</v>
      </c>
      <c r="L123" s="62" t="s">
        <v>442</v>
      </c>
      <c r="M123" s="62" t="s">
        <v>442</v>
      </c>
      <c r="N123" s="62" t="s">
        <v>442</v>
      </c>
      <c r="O123" s="62" t="s">
        <v>442</v>
      </c>
      <c r="P123" s="62" t="s">
        <v>442</v>
      </c>
      <c r="Q123" s="62" t="s">
        <v>442</v>
      </c>
      <c r="R123" s="62" t="s">
        <v>442</v>
      </c>
      <c r="S123" s="62" t="s">
        <v>442</v>
      </c>
      <c r="T123" s="62" t="s">
        <v>442</v>
      </c>
      <c r="U123" s="62" t="s">
        <v>442</v>
      </c>
      <c r="V123" s="62" t="s">
        <v>442</v>
      </c>
      <c r="W123" s="62" t="s">
        <v>442</v>
      </c>
      <c r="X123" s="62" t="s">
        <v>442</v>
      </c>
      <c r="Y123" s="62" t="s">
        <v>442</v>
      </c>
      <c r="Z123" s="62" t="s">
        <v>442</v>
      </c>
      <c r="AA123" s="62" t="s">
        <v>442</v>
      </c>
      <c r="AB123" s="62" t="s">
        <v>442</v>
      </c>
      <c r="AC123" s="62" t="s">
        <v>442</v>
      </c>
      <c r="AD123" s="157" t="s">
        <v>442</v>
      </c>
      <c r="AE123" s="158"/>
      <c r="AF123" s="159" t="s">
        <v>442</v>
      </c>
      <c r="AG123" s="62" t="s">
        <v>442</v>
      </c>
      <c r="AH123" s="62" t="s">
        <v>442</v>
      </c>
      <c r="AI123" s="62" t="s">
        <v>442</v>
      </c>
      <c r="AJ123" s="62" t="s">
        <v>442</v>
      </c>
      <c r="AK123" s="62" t="s">
        <v>442</v>
      </c>
      <c r="AL123" s="40" t="s">
        <v>417</v>
      </c>
    </row>
    <row r="124" spans="1:38" ht="26.25" hidden="1" customHeight="1" thickBot="1">
      <c r="A124" s="60" t="s">
        <v>263</v>
      </c>
      <c r="B124" s="77" t="s">
        <v>286</v>
      </c>
      <c r="C124" s="61" t="s">
        <v>287</v>
      </c>
      <c r="D124" s="62"/>
      <c r="E124" s="62" t="s">
        <v>442</v>
      </c>
      <c r="F124" s="62" t="s">
        <v>442</v>
      </c>
      <c r="G124" s="62" t="s">
        <v>442</v>
      </c>
      <c r="H124" s="62" t="s">
        <v>442</v>
      </c>
      <c r="I124" s="62" t="s">
        <v>442</v>
      </c>
      <c r="J124" s="62" t="s">
        <v>442</v>
      </c>
      <c r="K124" s="62" t="s">
        <v>442</v>
      </c>
      <c r="L124" s="62" t="s">
        <v>442</v>
      </c>
      <c r="M124" s="62" t="s">
        <v>442</v>
      </c>
      <c r="N124" s="62" t="s">
        <v>442</v>
      </c>
      <c r="O124" s="62" t="s">
        <v>442</v>
      </c>
      <c r="P124" s="62" t="s">
        <v>442</v>
      </c>
      <c r="Q124" s="62" t="s">
        <v>442</v>
      </c>
      <c r="R124" s="62" t="s">
        <v>442</v>
      </c>
      <c r="S124" s="62" t="s">
        <v>442</v>
      </c>
      <c r="T124" s="62" t="s">
        <v>442</v>
      </c>
      <c r="U124" s="62" t="s">
        <v>442</v>
      </c>
      <c r="V124" s="62" t="s">
        <v>442</v>
      </c>
      <c r="W124" s="62" t="s">
        <v>442</v>
      </c>
      <c r="X124" s="62" t="s">
        <v>442</v>
      </c>
      <c r="Y124" s="62" t="s">
        <v>442</v>
      </c>
      <c r="Z124" s="62" t="s">
        <v>442</v>
      </c>
      <c r="AA124" s="62" t="s">
        <v>442</v>
      </c>
      <c r="AB124" s="62" t="s">
        <v>442</v>
      </c>
      <c r="AC124" s="62" t="s">
        <v>442</v>
      </c>
      <c r="AD124" s="157" t="s">
        <v>442</v>
      </c>
      <c r="AE124" s="158"/>
      <c r="AF124" s="159" t="s">
        <v>442</v>
      </c>
      <c r="AG124" s="62" t="s">
        <v>442</v>
      </c>
      <c r="AH124" s="62" t="s">
        <v>442</v>
      </c>
      <c r="AI124" s="62" t="s">
        <v>442</v>
      </c>
      <c r="AJ124" s="62" t="s">
        <v>442</v>
      </c>
      <c r="AK124" s="62" t="s">
        <v>442</v>
      </c>
      <c r="AL124" s="40" t="s">
        <v>412</v>
      </c>
    </row>
    <row r="125" spans="1:38" ht="26.25" hidden="1" customHeight="1" thickBot="1">
      <c r="A125" s="60" t="s">
        <v>288</v>
      </c>
      <c r="B125" s="60" t="s">
        <v>289</v>
      </c>
      <c r="C125" s="61" t="s">
        <v>290</v>
      </c>
      <c r="D125" s="62"/>
      <c r="E125" s="62" t="s">
        <v>443</v>
      </c>
      <c r="F125" s="62">
        <v>8.0062227112953868E-2</v>
      </c>
      <c r="G125" s="62" t="s">
        <v>443</v>
      </c>
      <c r="H125" s="62">
        <v>1.1872332422706228E-3</v>
      </c>
      <c r="I125" s="62">
        <v>8.4040571999999993E-5</v>
      </c>
      <c r="J125" s="62">
        <v>5.5772379599999995E-4</v>
      </c>
      <c r="K125" s="62">
        <v>1.179114692E-3</v>
      </c>
      <c r="L125" s="62" t="s">
        <v>443</v>
      </c>
      <c r="M125" s="62">
        <v>2.6891367727178386</v>
      </c>
      <c r="N125" s="62" t="s">
        <v>443</v>
      </c>
      <c r="O125" s="62" t="s">
        <v>443</v>
      </c>
      <c r="P125" s="62" t="s">
        <v>443</v>
      </c>
      <c r="Q125" s="62" t="s">
        <v>443</v>
      </c>
      <c r="R125" s="62" t="s">
        <v>443</v>
      </c>
      <c r="S125" s="62" t="s">
        <v>443</v>
      </c>
      <c r="T125" s="62" t="s">
        <v>443</v>
      </c>
      <c r="U125" s="62" t="s">
        <v>443</v>
      </c>
      <c r="V125" s="62" t="s">
        <v>443</v>
      </c>
      <c r="W125" s="62" t="s">
        <v>443</v>
      </c>
      <c r="X125" s="62" t="s">
        <v>443</v>
      </c>
      <c r="Y125" s="62" t="s">
        <v>443</v>
      </c>
      <c r="Z125" s="62" t="s">
        <v>443</v>
      </c>
      <c r="AA125" s="62" t="s">
        <v>443</v>
      </c>
      <c r="AB125" s="62" t="s">
        <v>443</v>
      </c>
      <c r="AC125" s="62" t="s">
        <v>443</v>
      </c>
      <c r="AD125" s="157" t="s">
        <v>443</v>
      </c>
      <c r="AE125" s="158"/>
      <c r="AF125" s="157" t="s">
        <v>443</v>
      </c>
      <c r="AG125" s="157" t="s">
        <v>443</v>
      </c>
      <c r="AH125" s="157" t="s">
        <v>443</v>
      </c>
      <c r="AI125" s="157" t="s">
        <v>443</v>
      </c>
      <c r="AJ125" s="157" t="s">
        <v>443</v>
      </c>
      <c r="AK125" s="62">
        <v>2.5466840000000004</v>
      </c>
      <c r="AL125" s="40" t="s">
        <v>425</v>
      </c>
    </row>
    <row r="126" spans="1:38" ht="26.25" hidden="1" customHeight="1" thickBot="1">
      <c r="A126" s="60" t="s">
        <v>288</v>
      </c>
      <c r="B126" s="60" t="s">
        <v>291</v>
      </c>
      <c r="C126" s="61" t="s">
        <v>292</v>
      </c>
      <c r="D126" s="62"/>
      <c r="E126" s="62" t="s">
        <v>443</v>
      </c>
      <c r="F126" s="62" t="s">
        <v>443</v>
      </c>
      <c r="G126" s="62" t="s">
        <v>443</v>
      </c>
      <c r="H126" s="181">
        <v>1.0560000000000001E-4</v>
      </c>
      <c r="I126" s="62" t="s">
        <v>443</v>
      </c>
      <c r="J126" s="62" t="s">
        <v>443</v>
      </c>
      <c r="K126" s="62" t="s">
        <v>443</v>
      </c>
      <c r="L126" s="62" t="s">
        <v>443</v>
      </c>
      <c r="M126" s="62" t="s">
        <v>443</v>
      </c>
      <c r="N126" s="62" t="s">
        <v>443</v>
      </c>
      <c r="O126" s="62" t="s">
        <v>443</v>
      </c>
      <c r="P126" s="62" t="s">
        <v>443</v>
      </c>
      <c r="Q126" s="62" t="s">
        <v>443</v>
      </c>
      <c r="R126" s="62" t="s">
        <v>443</v>
      </c>
      <c r="S126" s="62" t="s">
        <v>443</v>
      </c>
      <c r="T126" s="62" t="s">
        <v>443</v>
      </c>
      <c r="U126" s="62" t="s">
        <v>443</v>
      </c>
      <c r="V126" s="62" t="s">
        <v>443</v>
      </c>
      <c r="W126" s="62" t="s">
        <v>443</v>
      </c>
      <c r="X126" s="62" t="s">
        <v>443</v>
      </c>
      <c r="Y126" s="62" t="s">
        <v>443</v>
      </c>
      <c r="Z126" s="62" t="s">
        <v>443</v>
      </c>
      <c r="AA126" s="62" t="s">
        <v>443</v>
      </c>
      <c r="AB126" s="62" t="s">
        <v>443</v>
      </c>
      <c r="AC126" s="62" t="s">
        <v>443</v>
      </c>
      <c r="AD126" s="157" t="s">
        <v>443</v>
      </c>
      <c r="AE126" s="158"/>
      <c r="AF126" s="159" t="s">
        <v>442</v>
      </c>
      <c r="AG126" s="62" t="s">
        <v>442</v>
      </c>
      <c r="AH126" s="62" t="s">
        <v>442</v>
      </c>
      <c r="AI126" s="62" t="s">
        <v>442</v>
      </c>
      <c r="AJ126" s="62" t="s">
        <v>442</v>
      </c>
      <c r="AK126" s="62">
        <v>0.44</v>
      </c>
      <c r="AL126" s="40" t="s">
        <v>424</v>
      </c>
    </row>
    <row r="127" spans="1:38" ht="26.25" hidden="1" customHeight="1" thickBot="1">
      <c r="A127" s="60" t="s">
        <v>288</v>
      </c>
      <c r="B127" s="60" t="s">
        <v>293</v>
      </c>
      <c r="C127" s="61" t="s">
        <v>294</v>
      </c>
      <c r="D127" s="62"/>
      <c r="E127" s="62" t="s">
        <v>443</v>
      </c>
      <c r="F127" s="62" t="s">
        <v>443</v>
      </c>
      <c r="G127" s="62" t="s">
        <v>443</v>
      </c>
      <c r="H127" s="62" t="s">
        <v>444</v>
      </c>
      <c r="I127" s="62" t="s">
        <v>443</v>
      </c>
      <c r="J127" s="62" t="s">
        <v>443</v>
      </c>
      <c r="K127" s="62" t="s">
        <v>443</v>
      </c>
      <c r="L127" s="62" t="s">
        <v>443</v>
      </c>
      <c r="M127" s="62" t="s">
        <v>443</v>
      </c>
      <c r="N127" s="62" t="s">
        <v>443</v>
      </c>
      <c r="O127" s="62" t="s">
        <v>443</v>
      </c>
      <c r="P127" s="62" t="s">
        <v>443</v>
      </c>
      <c r="Q127" s="62" t="s">
        <v>443</v>
      </c>
      <c r="R127" s="62" t="s">
        <v>443</v>
      </c>
      <c r="S127" s="62" t="s">
        <v>443</v>
      </c>
      <c r="T127" s="62" t="s">
        <v>443</v>
      </c>
      <c r="U127" s="62" t="s">
        <v>443</v>
      </c>
      <c r="V127" s="62" t="s">
        <v>443</v>
      </c>
      <c r="W127" s="62" t="s">
        <v>443</v>
      </c>
      <c r="X127" s="62" t="s">
        <v>442</v>
      </c>
      <c r="Y127" s="62" t="s">
        <v>442</v>
      </c>
      <c r="Z127" s="62" t="s">
        <v>442</v>
      </c>
      <c r="AA127" s="62" t="s">
        <v>442</v>
      </c>
      <c r="AB127" s="62" t="s">
        <v>442</v>
      </c>
      <c r="AC127" s="62" t="s">
        <v>442</v>
      </c>
      <c r="AD127" s="157" t="s">
        <v>442</v>
      </c>
      <c r="AE127" s="158"/>
      <c r="AF127" s="159" t="s">
        <v>442</v>
      </c>
      <c r="AG127" s="62" t="s">
        <v>442</v>
      </c>
      <c r="AH127" s="62" t="s">
        <v>442</v>
      </c>
      <c r="AI127" s="62" t="s">
        <v>442</v>
      </c>
      <c r="AJ127" s="62" t="s">
        <v>442</v>
      </c>
      <c r="AK127" s="62" t="s">
        <v>442</v>
      </c>
      <c r="AL127" s="40" t="s">
        <v>426</v>
      </c>
    </row>
    <row r="128" spans="1:38" ht="26.25" hidden="1" customHeight="1" thickBot="1">
      <c r="A128" s="60" t="s">
        <v>288</v>
      </c>
      <c r="B128" s="64" t="s">
        <v>295</v>
      </c>
      <c r="C128" s="66" t="s">
        <v>296</v>
      </c>
      <c r="D128" s="62"/>
      <c r="E128" s="62" t="s">
        <v>442</v>
      </c>
      <c r="F128" s="62" t="s">
        <v>442</v>
      </c>
      <c r="G128" s="62" t="s">
        <v>442</v>
      </c>
      <c r="H128" s="62" t="s">
        <v>442</v>
      </c>
      <c r="I128" s="62" t="s">
        <v>442</v>
      </c>
      <c r="J128" s="62" t="s">
        <v>442</v>
      </c>
      <c r="K128" s="62" t="s">
        <v>442</v>
      </c>
      <c r="L128" s="62" t="s">
        <v>442</v>
      </c>
      <c r="M128" s="62" t="s">
        <v>442</v>
      </c>
      <c r="N128" s="62" t="s">
        <v>442</v>
      </c>
      <c r="O128" s="62" t="s">
        <v>442</v>
      </c>
      <c r="P128" s="62" t="s">
        <v>442</v>
      </c>
      <c r="Q128" s="62" t="s">
        <v>442</v>
      </c>
      <c r="R128" s="62" t="s">
        <v>442</v>
      </c>
      <c r="S128" s="62" t="s">
        <v>442</v>
      </c>
      <c r="T128" s="62" t="s">
        <v>442</v>
      </c>
      <c r="U128" s="62" t="s">
        <v>442</v>
      </c>
      <c r="V128" s="62" t="s">
        <v>442</v>
      </c>
      <c r="W128" s="62" t="s">
        <v>442</v>
      </c>
      <c r="X128" s="62" t="s">
        <v>442</v>
      </c>
      <c r="Y128" s="62" t="s">
        <v>442</v>
      </c>
      <c r="Z128" s="62" t="s">
        <v>442</v>
      </c>
      <c r="AA128" s="62" t="s">
        <v>442</v>
      </c>
      <c r="AB128" s="62" t="s">
        <v>442</v>
      </c>
      <c r="AC128" s="62" t="s">
        <v>442</v>
      </c>
      <c r="AD128" s="157" t="s">
        <v>442</v>
      </c>
      <c r="AE128" s="158"/>
      <c r="AF128" s="159" t="s">
        <v>442</v>
      </c>
      <c r="AG128" s="62" t="s">
        <v>442</v>
      </c>
      <c r="AH128" s="62" t="s">
        <v>442</v>
      </c>
      <c r="AI128" s="62" t="s">
        <v>442</v>
      </c>
      <c r="AJ128" s="62" t="s">
        <v>442</v>
      </c>
      <c r="AK128" s="62" t="s">
        <v>442</v>
      </c>
      <c r="AL128" s="40" t="s">
        <v>300</v>
      </c>
    </row>
    <row r="129" spans="1:38" ht="26.25" hidden="1" customHeight="1" thickBot="1">
      <c r="A129" s="60" t="s">
        <v>288</v>
      </c>
      <c r="B129" s="64" t="s">
        <v>298</v>
      </c>
      <c r="C129" s="72" t="s">
        <v>299</v>
      </c>
      <c r="D129" s="62"/>
      <c r="E129" s="62" t="s">
        <v>442</v>
      </c>
      <c r="F129" s="62" t="s">
        <v>442</v>
      </c>
      <c r="G129" s="62" t="s">
        <v>442</v>
      </c>
      <c r="H129" s="62" t="s">
        <v>442</v>
      </c>
      <c r="I129" s="62" t="s">
        <v>442</v>
      </c>
      <c r="J129" s="62" t="s">
        <v>442</v>
      </c>
      <c r="K129" s="62" t="s">
        <v>442</v>
      </c>
      <c r="L129" s="62" t="s">
        <v>442</v>
      </c>
      <c r="M129" s="62" t="s">
        <v>442</v>
      </c>
      <c r="N129" s="62" t="s">
        <v>442</v>
      </c>
      <c r="O129" s="62" t="s">
        <v>442</v>
      </c>
      <c r="P129" s="62" t="s">
        <v>442</v>
      </c>
      <c r="Q129" s="62" t="s">
        <v>442</v>
      </c>
      <c r="R129" s="62" t="s">
        <v>442</v>
      </c>
      <c r="S129" s="62" t="s">
        <v>442</v>
      </c>
      <c r="T129" s="62" t="s">
        <v>442</v>
      </c>
      <c r="U129" s="62" t="s">
        <v>442</v>
      </c>
      <c r="V129" s="62" t="s">
        <v>442</v>
      </c>
      <c r="W129" s="62" t="s">
        <v>442</v>
      </c>
      <c r="X129" s="62" t="s">
        <v>442</v>
      </c>
      <c r="Y129" s="62" t="s">
        <v>442</v>
      </c>
      <c r="Z129" s="62" t="s">
        <v>442</v>
      </c>
      <c r="AA129" s="62" t="s">
        <v>442</v>
      </c>
      <c r="AB129" s="62" t="s">
        <v>442</v>
      </c>
      <c r="AC129" s="62" t="s">
        <v>442</v>
      </c>
      <c r="AD129" s="62" t="s">
        <v>442</v>
      </c>
      <c r="AE129" s="158"/>
      <c r="AF129" s="159" t="s">
        <v>442</v>
      </c>
      <c r="AG129" s="62" t="s">
        <v>442</v>
      </c>
      <c r="AH129" s="62" t="s">
        <v>442</v>
      </c>
      <c r="AI129" s="62" t="s">
        <v>442</v>
      </c>
      <c r="AJ129" s="62" t="s">
        <v>442</v>
      </c>
      <c r="AK129" s="62" t="s">
        <v>442</v>
      </c>
      <c r="AL129" s="40" t="s">
        <v>300</v>
      </c>
    </row>
    <row r="130" spans="1:38" ht="26.25" hidden="1" customHeight="1" thickBot="1">
      <c r="A130" s="60" t="s">
        <v>288</v>
      </c>
      <c r="B130" s="64" t="s">
        <v>301</v>
      </c>
      <c r="C130" s="78" t="s">
        <v>302</v>
      </c>
      <c r="D130" s="62"/>
      <c r="E130" s="62" t="s">
        <v>442</v>
      </c>
      <c r="F130" s="62" t="s">
        <v>442</v>
      </c>
      <c r="G130" s="62" t="s">
        <v>442</v>
      </c>
      <c r="H130" s="62" t="s">
        <v>442</v>
      </c>
      <c r="I130" s="62" t="s">
        <v>442</v>
      </c>
      <c r="J130" s="62" t="s">
        <v>442</v>
      </c>
      <c r="K130" s="62" t="s">
        <v>442</v>
      </c>
      <c r="L130" s="62" t="s">
        <v>442</v>
      </c>
      <c r="M130" s="62" t="s">
        <v>442</v>
      </c>
      <c r="N130" s="62" t="s">
        <v>442</v>
      </c>
      <c r="O130" s="62" t="s">
        <v>442</v>
      </c>
      <c r="P130" s="62" t="s">
        <v>442</v>
      </c>
      <c r="Q130" s="62" t="s">
        <v>442</v>
      </c>
      <c r="R130" s="62" t="s">
        <v>442</v>
      </c>
      <c r="S130" s="62" t="s">
        <v>442</v>
      </c>
      <c r="T130" s="62" t="s">
        <v>442</v>
      </c>
      <c r="U130" s="62" t="s">
        <v>442</v>
      </c>
      <c r="V130" s="62" t="s">
        <v>442</v>
      </c>
      <c r="W130" s="62" t="s">
        <v>442</v>
      </c>
      <c r="X130" s="62" t="s">
        <v>442</v>
      </c>
      <c r="Y130" s="62" t="s">
        <v>442</v>
      </c>
      <c r="Z130" s="62" t="s">
        <v>442</v>
      </c>
      <c r="AA130" s="62" t="s">
        <v>442</v>
      </c>
      <c r="AB130" s="62" t="s">
        <v>442</v>
      </c>
      <c r="AC130" s="62" t="s">
        <v>442</v>
      </c>
      <c r="AD130" s="62" t="s">
        <v>442</v>
      </c>
      <c r="AE130" s="158"/>
      <c r="AF130" s="62" t="s">
        <v>442</v>
      </c>
      <c r="AG130" s="62" t="s">
        <v>442</v>
      </c>
      <c r="AH130" s="62" t="s">
        <v>442</v>
      </c>
      <c r="AI130" s="62" t="s">
        <v>442</v>
      </c>
      <c r="AJ130" s="62" t="s">
        <v>442</v>
      </c>
      <c r="AK130" s="62" t="s">
        <v>442</v>
      </c>
      <c r="AL130" s="40" t="s">
        <v>300</v>
      </c>
    </row>
    <row r="131" spans="1:38" ht="26.25" customHeight="1" thickBot="1">
      <c r="A131" s="60" t="s">
        <v>288</v>
      </c>
      <c r="B131" s="64" t="s">
        <v>303</v>
      </c>
      <c r="C131" s="72" t="s">
        <v>304</v>
      </c>
      <c r="D131" s="62"/>
      <c r="E131" s="62">
        <v>1.5022168000000001E-3</v>
      </c>
      <c r="F131" s="62">
        <v>7.5110840000000003E-4</v>
      </c>
      <c r="G131" s="62">
        <v>1.5022168000000001E-3</v>
      </c>
      <c r="H131" s="62" t="s">
        <v>443</v>
      </c>
      <c r="I131" s="62" t="s">
        <v>443</v>
      </c>
      <c r="J131" s="62" t="s">
        <v>443</v>
      </c>
      <c r="K131" s="62">
        <v>5.3650600000000007E-4</v>
      </c>
      <c r="L131" s="62">
        <v>1.2339638000000002E-5</v>
      </c>
      <c r="M131" s="62">
        <v>3.0044336000000001E-3</v>
      </c>
      <c r="N131" s="62">
        <v>6.7814358399999997E-2</v>
      </c>
      <c r="O131" s="62">
        <v>7.8866382000000006E-3</v>
      </c>
      <c r="P131" s="62">
        <v>4.7963636399999997E-3</v>
      </c>
      <c r="Q131" s="62">
        <v>1.3949156000000002E-3</v>
      </c>
      <c r="R131" s="62">
        <v>2.1460240000000003E-3</v>
      </c>
      <c r="S131" s="62">
        <v>2.7898312000000005E-3</v>
      </c>
      <c r="T131" s="62">
        <v>2.1460240000000003E-3</v>
      </c>
      <c r="U131" s="62" t="s">
        <v>443</v>
      </c>
      <c r="V131" s="62" t="s">
        <v>443</v>
      </c>
      <c r="W131" s="62">
        <v>0.15129469200000001</v>
      </c>
      <c r="X131" s="62" t="s">
        <v>443</v>
      </c>
      <c r="Y131" s="62" t="s">
        <v>443</v>
      </c>
      <c r="Z131" s="62" t="s">
        <v>443</v>
      </c>
      <c r="AA131" s="62" t="s">
        <v>443</v>
      </c>
      <c r="AB131" s="62">
        <v>4.2920480000000004E-8</v>
      </c>
      <c r="AC131" s="62">
        <v>0.10730120000000001</v>
      </c>
      <c r="AD131" s="157">
        <v>2.1460240000000002E-2</v>
      </c>
      <c r="AE131" s="158"/>
      <c r="AF131" s="159" t="s">
        <v>443</v>
      </c>
      <c r="AG131" s="159" t="s">
        <v>443</v>
      </c>
      <c r="AH131" s="159" t="s">
        <v>443</v>
      </c>
      <c r="AI131" s="159" t="s">
        <v>443</v>
      </c>
      <c r="AJ131" s="159" t="s">
        <v>443</v>
      </c>
      <c r="AK131" s="62">
        <v>1.0730120000000001</v>
      </c>
      <c r="AL131" s="40" t="s">
        <v>300</v>
      </c>
    </row>
    <row r="132" spans="1:38" ht="26.25" hidden="1" customHeight="1" thickBot="1">
      <c r="A132" s="60" t="s">
        <v>288</v>
      </c>
      <c r="B132" s="64" t="s">
        <v>305</v>
      </c>
      <c r="C132" s="72" t="s">
        <v>306</v>
      </c>
      <c r="D132" s="62"/>
      <c r="E132" s="167" t="s">
        <v>442</v>
      </c>
      <c r="F132" s="167" t="s">
        <v>442</v>
      </c>
      <c r="G132" s="167" t="s">
        <v>442</v>
      </c>
      <c r="H132" s="62" t="s">
        <v>442</v>
      </c>
      <c r="I132" s="167" t="s">
        <v>442</v>
      </c>
      <c r="J132" s="167" t="s">
        <v>442</v>
      </c>
      <c r="K132" s="167" t="s">
        <v>442</v>
      </c>
      <c r="L132" s="167" t="s">
        <v>442</v>
      </c>
      <c r="M132" s="167" t="s">
        <v>442</v>
      </c>
      <c r="N132" s="167" t="s">
        <v>442</v>
      </c>
      <c r="O132" s="167" t="s">
        <v>442</v>
      </c>
      <c r="P132" s="167" t="s">
        <v>442</v>
      </c>
      <c r="Q132" s="167" t="s">
        <v>442</v>
      </c>
      <c r="R132" s="167" t="s">
        <v>442</v>
      </c>
      <c r="S132" s="167" t="s">
        <v>442</v>
      </c>
      <c r="T132" s="167" t="s">
        <v>442</v>
      </c>
      <c r="U132" s="167" t="s">
        <v>442</v>
      </c>
      <c r="V132" s="167" t="s">
        <v>442</v>
      </c>
      <c r="W132" s="167" t="s">
        <v>442</v>
      </c>
      <c r="X132" s="167" t="s">
        <v>442</v>
      </c>
      <c r="Y132" s="167" t="s">
        <v>442</v>
      </c>
      <c r="Z132" s="167" t="s">
        <v>442</v>
      </c>
      <c r="AA132" s="167" t="s">
        <v>442</v>
      </c>
      <c r="AB132" s="167" t="s">
        <v>442</v>
      </c>
      <c r="AC132" s="167" t="s">
        <v>442</v>
      </c>
      <c r="AD132" s="167" t="s">
        <v>442</v>
      </c>
      <c r="AE132" s="168"/>
      <c r="AF132" s="62" t="s">
        <v>442</v>
      </c>
      <c r="AG132" s="62" t="s">
        <v>442</v>
      </c>
      <c r="AH132" s="62" t="s">
        <v>442</v>
      </c>
      <c r="AI132" s="62" t="s">
        <v>442</v>
      </c>
      <c r="AJ132" s="62" t="s">
        <v>442</v>
      </c>
      <c r="AK132" s="62" t="s">
        <v>442</v>
      </c>
      <c r="AL132" s="40" t="s">
        <v>414</v>
      </c>
    </row>
    <row r="133" spans="1:38" ht="26.25" hidden="1" customHeight="1" thickBot="1">
      <c r="A133" s="60" t="s">
        <v>288</v>
      </c>
      <c r="B133" s="64" t="s">
        <v>307</v>
      </c>
      <c r="C133" s="72" t="s">
        <v>308</v>
      </c>
      <c r="D133" s="62"/>
      <c r="E133" s="167" t="s">
        <v>442</v>
      </c>
      <c r="F133" s="167" t="s">
        <v>442</v>
      </c>
      <c r="G133" s="167" t="s">
        <v>442</v>
      </c>
      <c r="H133" s="167" t="s">
        <v>442</v>
      </c>
      <c r="I133" s="167" t="s">
        <v>442</v>
      </c>
      <c r="J133" s="167" t="s">
        <v>442</v>
      </c>
      <c r="K133" s="167" t="s">
        <v>442</v>
      </c>
      <c r="L133" s="167" t="s">
        <v>442</v>
      </c>
      <c r="M133" s="167" t="s">
        <v>442</v>
      </c>
      <c r="N133" s="167" t="s">
        <v>442</v>
      </c>
      <c r="O133" s="167" t="s">
        <v>442</v>
      </c>
      <c r="P133" s="167" t="s">
        <v>442</v>
      </c>
      <c r="Q133" s="167" t="s">
        <v>442</v>
      </c>
      <c r="R133" s="167" t="s">
        <v>442</v>
      </c>
      <c r="S133" s="167" t="s">
        <v>442</v>
      </c>
      <c r="T133" s="167" t="s">
        <v>442</v>
      </c>
      <c r="U133" s="167" t="s">
        <v>442</v>
      </c>
      <c r="V133" s="167" t="s">
        <v>442</v>
      </c>
      <c r="W133" s="167" t="s">
        <v>442</v>
      </c>
      <c r="X133" s="167" t="s">
        <v>442</v>
      </c>
      <c r="Y133" s="167" t="s">
        <v>442</v>
      </c>
      <c r="Z133" s="167" t="s">
        <v>442</v>
      </c>
      <c r="AA133" s="167" t="s">
        <v>442</v>
      </c>
      <c r="AB133" s="167" t="s">
        <v>442</v>
      </c>
      <c r="AC133" s="167" t="s">
        <v>442</v>
      </c>
      <c r="AD133" s="167" t="s">
        <v>442</v>
      </c>
      <c r="AE133" s="168"/>
      <c r="AF133" s="62" t="s">
        <v>442</v>
      </c>
      <c r="AG133" s="62" t="s">
        <v>442</v>
      </c>
      <c r="AH133" s="62" t="s">
        <v>442</v>
      </c>
      <c r="AI133" s="62" t="s">
        <v>442</v>
      </c>
      <c r="AJ133" s="62" t="s">
        <v>442</v>
      </c>
      <c r="AK133" s="62" t="s">
        <v>442</v>
      </c>
      <c r="AL133" s="40" t="s">
        <v>415</v>
      </c>
    </row>
    <row r="134" spans="1:38" ht="26.25" hidden="1" customHeight="1" thickBot="1">
      <c r="A134" s="60" t="s">
        <v>288</v>
      </c>
      <c r="B134" s="64" t="s">
        <v>309</v>
      </c>
      <c r="C134" s="61" t="s">
        <v>310</v>
      </c>
      <c r="D134" s="62"/>
      <c r="E134" s="167" t="s">
        <v>443</v>
      </c>
      <c r="F134" s="167" t="s">
        <v>443</v>
      </c>
      <c r="G134" s="167" t="s">
        <v>443</v>
      </c>
      <c r="H134" s="167" t="s">
        <v>443</v>
      </c>
      <c r="I134" s="167" t="s">
        <v>443</v>
      </c>
      <c r="J134" s="167" t="s">
        <v>443</v>
      </c>
      <c r="K134" s="167" t="s">
        <v>443</v>
      </c>
      <c r="L134" s="167" t="s">
        <v>443</v>
      </c>
      <c r="M134" s="167" t="s">
        <v>443</v>
      </c>
      <c r="N134" s="167" t="s">
        <v>443</v>
      </c>
      <c r="O134" s="167" t="s">
        <v>443</v>
      </c>
      <c r="P134" s="167" t="s">
        <v>443</v>
      </c>
      <c r="Q134" s="167" t="s">
        <v>443</v>
      </c>
      <c r="R134" s="167" t="s">
        <v>443</v>
      </c>
      <c r="S134" s="167" t="s">
        <v>443</v>
      </c>
      <c r="T134" s="167" t="s">
        <v>443</v>
      </c>
      <c r="U134" s="167" t="s">
        <v>443</v>
      </c>
      <c r="V134" s="167" t="s">
        <v>443</v>
      </c>
      <c r="W134" s="167" t="s">
        <v>443</v>
      </c>
      <c r="X134" s="167" t="s">
        <v>443</v>
      </c>
      <c r="Y134" s="167" t="s">
        <v>443</v>
      </c>
      <c r="Z134" s="167" t="s">
        <v>443</v>
      </c>
      <c r="AA134" s="167" t="s">
        <v>443</v>
      </c>
      <c r="AB134" s="167" t="s">
        <v>443</v>
      </c>
      <c r="AC134" s="167" t="s">
        <v>443</v>
      </c>
      <c r="AD134" s="167" t="s">
        <v>443</v>
      </c>
      <c r="AE134" s="168"/>
      <c r="AF134" s="62" t="s">
        <v>443</v>
      </c>
      <c r="AG134" s="62" t="s">
        <v>443</v>
      </c>
      <c r="AH134" s="62" t="s">
        <v>443</v>
      </c>
      <c r="AI134" s="62" t="s">
        <v>443</v>
      </c>
      <c r="AJ134" s="62" t="s">
        <v>443</v>
      </c>
      <c r="AK134" s="62" t="s">
        <v>443</v>
      </c>
      <c r="AL134" s="40" t="s">
        <v>412</v>
      </c>
    </row>
    <row r="135" spans="1:38" ht="26.25" hidden="1" customHeight="1" thickBot="1">
      <c r="A135" s="60" t="s">
        <v>288</v>
      </c>
      <c r="B135" s="60" t="s">
        <v>311</v>
      </c>
      <c r="C135" s="61" t="s">
        <v>312</v>
      </c>
      <c r="D135" s="62"/>
      <c r="E135" s="62">
        <v>4.1104600499999998E-2</v>
      </c>
      <c r="F135" s="62">
        <v>1.5898949249999999E-2</v>
      </c>
      <c r="G135" s="62">
        <v>1.42185725E-3</v>
      </c>
      <c r="H135" s="62" t="s">
        <v>444</v>
      </c>
      <c r="I135" s="62">
        <v>5.4159835250000003E-2</v>
      </c>
      <c r="J135" s="62">
        <v>5.8296147249999999E-2</v>
      </c>
      <c r="K135" s="62">
        <v>5.9976523999999996E-2</v>
      </c>
      <c r="L135" s="62">
        <v>2.2747130805000002E-2</v>
      </c>
      <c r="M135" s="62">
        <v>0.72165718425000003</v>
      </c>
      <c r="N135" s="62">
        <v>6.3337277500000004E-3</v>
      </c>
      <c r="O135" s="62">
        <v>1.2925975000000001E-3</v>
      </c>
      <c r="P135" s="62" t="s">
        <v>444</v>
      </c>
      <c r="Q135" s="62">
        <v>5.2996497499999996E-3</v>
      </c>
      <c r="R135" s="62">
        <v>1.2925974999999999E-4</v>
      </c>
      <c r="S135" s="62">
        <v>2.5851950000000002E-3</v>
      </c>
      <c r="T135" s="62" t="s">
        <v>444</v>
      </c>
      <c r="U135" s="62">
        <v>9.0481825000000014E-4</v>
      </c>
      <c r="V135" s="62">
        <v>0.22659234175000001</v>
      </c>
      <c r="W135" s="62">
        <v>0.12925975000000001</v>
      </c>
      <c r="X135" s="62">
        <v>3.0117521750000004E-2</v>
      </c>
      <c r="Y135" s="62">
        <v>5.9847264249999997E-2</v>
      </c>
      <c r="Z135" s="62">
        <v>7.3419538000000006E-2</v>
      </c>
      <c r="AA135" s="62" t="s">
        <v>444</v>
      </c>
      <c r="AB135" s="62">
        <v>0.16338432400000003</v>
      </c>
      <c r="AC135" s="62" t="s">
        <v>444</v>
      </c>
      <c r="AD135" s="157" t="s">
        <v>443</v>
      </c>
      <c r="AE135" s="158"/>
      <c r="AF135" s="159" t="s">
        <v>443</v>
      </c>
      <c r="AG135" s="159" t="s">
        <v>443</v>
      </c>
      <c r="AH135" s="159" t="s">
        <v>443</v>
      </c>
      <c r="AI135" s="159" t="s">
        <v>443</v>
      </c>
      <c r="AJ135" s="159" t="s">
        <v>443</v>
      </c>
      <c r="AK135" s="159" t="s">
        <v>443</v>
      </c>
      <c r="AL135" s="40" t="s">
        <v>412</v>
      </c>
    </row>
    <row r="136" spans="1:38" ht="26.25" hidden="1" customHeight="1" thickBot="1">
      <c r="A136" s="60" t="s">
        <v>288</v>
      </c>
      <c r="B136" s="60" t="s">
        <v>313</v>
      </c>
      <c r="C136" s="61" t="s">
        <v>314</v>
      </c>
      <c r="D136" s="62"/>
      <c r="E136" s="169" t="s">
        <v>443</v>
      </c>
      <c r="F136" s="62">
        <v>7.1620114500000004E-4</v>
      </c>
      <c r="G136" s="62" t="s">
        <v>443</v>
      </c>
      <c r="H136" s="62" t="s">
        <v>444</v>
      </c>
      <c r="I136" s="62" t="s">
        <v>443</v>
      </c>
      <c r="J136" s="62" t="s">
        <v>443</v>
      </c>
      <c r="K136" s="62" t="s">
        <v>443</v>
      </c>
      <c r="L136" s="62" t="s">
        <v>443</v>
      </c>
      <c r="M136" s="62" t="s">
        <v>443</v>
      </c>
      <c r="N136" s="62" t="s">
        <v>443</v>
      </c>
      <c r="O136" s="62" t="s">
        <v>443</v>
      </c>
      <c r="P136" s="62" t="s">
        <v>443</v>
      </c>
      <c r="Q136" s="62" t="s">
        <v>443</v>
      </c>
      <c r="R136" s="62" t="s">
        <v>443</v>
      </c>
      <c r="S136" s="62" t="s">
        <v>443</v>
      </c>
      <c r="T136" s="62" t="s">
        <v>443</v>
      </c>
      <c r="U136" s="62" t="s">
        <v>443</v>
      </c>
      <c r="V136" s="62" t="s">
        <v>443</v>
      </c>
      <c r="W136" s="62" t="s">
        <v>443</v>
      </c>
      <c r="X136" s="62" t="s">
        <v>443</v>
      </c>
      <c r="Y136" s="62" t="s">
        <v>443</v>
      </c>
      <c r="Z136" s="62" t="s">
        <v>443</v>
      </c>
      <c r="AA136" s="62" t="s">
        <v>443</v>
      </c>
      <c r="AB136" s="62" t="s">
        <v>443</v>
      </c>
      <c r="AC136" s="62" t="s">
        <v>443</v>
      </c>
      <c r="AD136" s="62" t="s">
        <v>443</v>
      </c>
      <c r="AE136" s="158"/>
      <c r="AF136" s="159" t="s">
        <v>443</v>
      </c>
      <c r="AG136" s="62" t="s">
        <v>443</v>
      </c>
      <c r="AH136" s="62" t="s">
        <v>443</v>
      </c>
      <c r="AI136" s="62" t="s">
        <v>443</v>
      </c>
      <c r="AJ136" s="62" t="s">
        <v>443</v>
      </c>
      <c r="AK136" s="62">
        <v>47746.743000000002</v>
      </c>
      <c r="AL136" s="40" t="s">
        <v>416</v>
      </c>
    </row>
    <row r="137" spans="1:38" ht="26.25" hidden="1" customHeight="1" thickBot="1">
      <c r="A137" s="60" t="s">
        <v>288</v>
      </c>
      <c r="B137" s="60" t="s">
        <v>315</v>
      </c>
      <c r="C137" s="61" t="s">
        <v>316</v>
      </c>
      <c r="D137" s="62"/>
      <c r="E137" s="62" t="s">
        <v>443</v>
      </c>
      <c r="F137" s="62">
        <v>8.2004999999999998E-5</v>
      </c>
      <c r="G137" s="62" t="s">
        <v>443</v>
      </c>
      <c r="H137" s="62" t="s">
        <v>444</v>
      </c>
      <c r="I137" s="62" t="s">
        <v>443</v>
      </c>
      <c r="J137" s="62" t="s">
        <v>443</v>
      </c>
      <c r="K137" s="62" t="s">
        <v>443</v>
      </c>
      <c r="L137" s="62" t="s">
        <v>443</v>
      </c>
      <c r="M137" s="62" t="s">
        <v>443</v>
      </c>
      <c r="N137" s="62" t="s">
        <v>443</v>
      </c>
      <c r="O137" s="62" t="s">
        <v>443</v>
      </c>
      <c r="P137" s="62" t="s">
        <v>443</v>
      </c>
      <c r="Q137" s="62" t="s">
        <v>443</v>
      </c>
      <c r="R137" s="62" t="s">
        <v>443</v>
      </c>
      <c r="S137" s="62" t="s">
        <v>443</v>
      </c>
      <c r="T137" s="62" t="s">
        <v>443</v>
      </c>
      <c r="U137" s="62" t="s">
        <v>443</v>
      </c>
      <c r="V137" s="62" t="s">
        <v>443</v>
      </c>
      <c r="W137" s="62" t="s">
        <v>443</v>
      </c>
      <c r="X137" s="62" t="s">
        <v>443</v>
      </c>
      <c r="Y137" s="62" t="s">
        <v>443</v>
      </c>
      <c r="Z137" s="62" t="s">
        <v>443</v>
      </c>
      <c r="AA137" s="62" t="s">
        <v>443</v>
      </c>
      <c r="AB137" s="62" t="s">
        <v>443</v>
      </c>
      <c r="AC137" s="62" t="s">
        <v>443</v>
      </c>
      <c r="AD137" s="157" t="s">
        <v>443</v>
      </c>
      <c r="AE137" s="158"/>
      <c r="AF137" s="159" t="s">
        <v>443</v>
      </c>
      <c r="AG137" s="62" t="s">
        <v>443</v>
      </c>
      <c r="AH137" s="62" t="s">
        <v>443</v>
      </c>
      <c r="AI137" s="62" t="s">
        <v>443</v>
      </c>
      <c r="AJ137" s="62" t="s">
        <v>443</v>
      </c>
      <c r="AK137" s="62">
        <v>5467</v>
      </c>
      <c r="AL137" s="40" t="s">
        <v>416</v>
      </c>
    </row>
    <row r="138" spans="1:38" ht="26.25" hidden="1" customHeight="1" thickBot="1">
      <c r="A138" s="64" t="s">
        <v>288</v>
      </c>
      <c r="B138" s="64" t="s">
        <v>317</v>
      </c>
      <c r="C138" s="66" t="s">
        <v>318</v>
      </c>
      <c r="D138" s="63"/>
      <c r="E138" s="62" t="s">
        <v>443</v>
      </c>
      <c r="F138" s="62" t="s">
        <v>443</v>
      </c>
      <c r="G138" s="62" t="s">
        <v>443</v>
      </c>
      <c r="H138" s="62" t="s">
        <v>443</v>
      </c>
      <c r="I138" s="62" t="s">
        <v>443</v>
      </c>
      <c r="J138" s="62" t="s">
        <v>443</v>
      </c>
      <c r="K138" s="62" t="s">
        <v>443</v>
      </c>
      <c r="L138" s="62" t="s">
        <v>443</v>
      </c>
      <c r="M138" s="62" t="s">
        <v>443</v>
      </c>
      <c r="N138" s="62" t="s">
        <v>443</v>
      </c>
      <c r="O138" s="62" t="s">
        <v>443</v>
      </c>
      <c r="P138" s="62" t="s">
        <v>443</v>
      </c>
      <c r="Q138" s="62" t="s">
        <v>443</v>
      </c>
      <c r="R138" s="62" t="s">
        <v>443</v>
      </c>
      <c r="S138" s="62" t="s">
        <v>443</v>
      </c>
      <c r="T138" s="62" t="s">
        <v>443</v>
      </c>
      <c r="U138" s="62" t="s">
        <v>443</v>
      </c>
      <c r="V138" s="62" t="s">
        <v>443</v>
      </c>
      <c r="W138" s="62" t="s">
        <v>443</v>
      </c>
      <c r="X138" s="62" t="s">
        <v>443</v>
      </c>
      <c r="Y138" s="62" t="s">
        <v>443</v>
      </c>
      <c r="Z138" s="62" t="s">
        <v>443</v>
      </c>
      <c r="AA138" s="62" t="s">
        <v>443</v>
      </c>
      <c r="AB138" s="62" t="s">
        <v>443</v>
      </c>
      <c r="AC138" s="62" t="s">
        <v>443</v>
      </c>
      <c r="AD138" s="62" t="s">
        <v>443</v>
      </c>
      <c r="AE138" s="158"/>
      <c r="AF138" s="159" t="s">
        <v>442</v>
      </c>
      <c r="AG138" s="62" t="s">
        <v>442</v>
      </c>
      <c r="AH138" s="62" t="s">
        <v>442</v>
      </c>
      <c r="AI138" s="62" t="s">
        <v>442</v>
      </c>
      <c r="AJ138" s="62" t="s">
        <v>442</v>
      </c>
      <c r="AK138" s="62" t="s">
        <v>442</v>
      </c>
      <c r="AL138" s="40" t="s">
        <v>416</v>
      </c>
    </row>
    <row r="139" spans="1:38" ht="26.25" hidden="1" customHeight="1" thickBot="1">
      <c r="A139" s="64" t="s">
        <v>288</v>
      </c>
      <c r="B139" s="64" t="s">
        <v>319</v>
      </c>
      <c r="C139" s="66" t="s">
        <v>377</v>
      </c>
      <c r="D139" s="63"/>
      <c r="E139" s="62" t="s">
        <v>443</v>
      </c>
      <c r="F139" s="62" t="s">
        <v>443</v>
      </c>
      <c r="G139" s="62" t="s">
        <v>443</v>
      </c>
      <c r="H139" s="62" t="s">
        <v>444</v>
      </c>
      <c r="I139" s="62" t="s">
        <v>444</v>
      </c>
      <c r="J139" s="62" t="s">
        <v>444</v>
      </c>
      <c r="K139" s="62" t="s">
        <v>444</v>
      </c>
      <c r="L139" s="62" t="s">
        <v>444</v>
      </c>
      <c r="M139" s="62" t="s">
        <v>443</v>
      </c>
      <c r="N139" s="62" t="s">
        <v>444</v>
      </c>
      <c r="O139" s="62" t="s">
        <v>444</v>
      </c>
      <c r="P139" s="62" t="s">
        <v>443</v>
      </c>
      <c r="Q139" s="62" t="s">
        <v>444</v>
      </c>
      <c r="R139" s="62" t="s">
        <v>444</v>
      </c>
      <c r="S139" s="62" t="s">
        <v>444</v>
      </c>
      <c r="T139" s="62" t="s">
        <v>443</v>
      </c>
      <c r="U139" s="62" t="s">
        <v>443</v>
      </c>
      <c r="V139" s="62" t="s">
        <v>443</v>
      </c>
      <c r="W139" s="62" t="s">
        <v>444</v>
      </c>
      <c r="X139" s="62" t="s">
        <v>443</v>
      </c>
      <c r="Y139" s="62" t="s">
        <v>443</v>
      </c>
      <c r="Z139" s="62" t="s">
        <v>443</v>
      </c>
      <c r="AA139" s="62" t="s">
        <v>443</v>
      </c>
      <c r="AB139" s="62" t="s">
        <v>443</v>
      </c>
      <c r="AC139" s="62" t="s">
        <v>443</v>
      </c>
      <c r="AD139" s="62" t="s">
        <v>443</v>
      </c>
      <c r="AE139" s="158"/>
      <c r="AF139" s="159" t="s">
        <v>443</v>
      </c>
      <c r="AG139" s="159" t="s">
        <v>443</v>
      </c>
      <c r="AH139" s="159" t="s">
        <v>443</v>
      </c>
      <c r="AI139" s="159" t="s">
        <v>443</v>
      </c>
      <c r="AJ139" s="159" t="s">
        <v>443</v>
      </c>
      <c r="AK139" s="159" t="s">
        <v>443</v>
      </c>
      <c r="AL139" s="40" t="s">
        <v>412</v>
      </c>
    </row>
    <row r="140" spans="1:38" ht="26.25" hidden="1" customHeight="1" thickBot="1">
      <c r="A140" s="60" t="s">
        <v>321</v>
      </c>
      <c r="B140" s="64" t="s">
        <v>322</v>
      </c>
      <c r="C140" s="61" t="s">
        <v>378</v>
      </c>
      <c r="D140" s="62"/>
      <c r="E140" s="62" t="s">
        <v>442</v>
      </c>
      <c r="F140" s="62" t="s">
        <v>442</v>
      </c>
      <c r="G140" s="62" t="s">
        <v>442</v>
      </c>
      <c r="H140" s="62" t="s">
        <v>442</v>
      </c>
      <c r="I140" s="62" t="s">
        <v>442</v>
      </c>
      <c r="J140" s="62" t="s">
        <v>442</v>
      </c>
      <c r="K140" s="62" t="s">
        <v>442</v>
      </c>
      <c r="L140" s="62" t="s">
        <v>442</v>
      </c>
      <c r="M140" s="62" t="s">
        <v>442</v>
      </c>
      <c r="N140" s="62" t="s">
        <v>442</v>
      </c>
      <c r="O140" s="62" t="s">
        <v>442</v>
      </c>
      <c r="P140" s="62" t="s">
        <v>442</v>
      </c>
      <c r="Q140" s="62" t="s">
        <v>442</v>
      </c>
      <c r="R140" s="62" t="s">
        <v>442</v>
      </c>
      <c r="S140" s="62" t="s">
        <v>442</v>
      </c>
      <c r="T140" s="62" t="s">
        <v>442</v>
      </c>
      <c r="U140" s="62" t="s">
        <v>442</v>
      </c>
      <c r="V140" s="62" t="s">
        <v>442</v>
      </c>
      <c r="W140" s="62" t="s">
        <v>442</v>
      </c>
      <c r="X140" s="62" t="s">
        <v>442</v>
      </c>
      <c r="Y140" s="62" t="s">
        <v>442</v>
      </c>
      <c r="Z140" s="62" t="s">
        <v>442</v>
      </c>
      <c r="AA140" s="62" t="s">
        <v>442</v>
      </c>
      <c r="AB140" s="62" t="s">
        <v>442</v>
      </c>
      <c r="AC140" s="62" t="s">
        <v>442</v>
      </c>
      <c r="AD140" s="157" t="s">
        <v>442</v>
      </c>
      <c r="AE140" s="158"/>
      <c r="AF140" s="159" t="s">
        <v>442</v>
      </c>
      <c r="AG140" s="62" t="s">
        <v>442</v>
      </c>
      <c r="AH140" s="62" t="s">
        <v>442</v>
      </c>
      <c r="AI140" s="62" t="s">
        <v>442</v>
      </c>
      <c r="AJ140" s="62" t="s">
        <v>442</v>
      </c>
      <c r="AK140" s="62" t="s">
        <v>442</v>
      </c>
      <c r="AL140" s="40" t="s">
        <v>412</v>
      </c>
    </row>
    <row r="141" spans="1:38" s="6" customFormat="1" ht="37.5" customHeight="1" thickBot="1">
      <c r="A141" s="79"/>
      <c r="B141" s="80" t="s">
        <v>323</v>
      </c>
      <c r="C141" s="81" t="s">
        <v>388</v>
      </c>
      <c r="D141" s="79" t="s">
        <v>142</v>
      </c>
      <c r="E141" s="16">
        <f t="shared" ref="E141:AD141" si="0">SUM(E14:E140)</f>
        <v>20.15482292839646</v>
      </c>
      <c r="F141" s="16">
        <f t="shared" si="0"/>
        <v>26.143717875858915</v>
      </c>
      <c r="G141" s="16">
        <f t="shared" si="0"/>
        <v>93.428662318128218</v>
      </c>
      <c r="H141" s="16">
        <f t="shared" si="0"/>
        <v>8.1221890293695846</v>
      </c>
      <c r="I141" s="16">
        <f t="shared" si="0"/>
        <v>8.8357626883053335</v>
      </c>
      <c r="J141" s="16">
        <f t="shared" si="0"/>
        <v>13.684938334911006</v>
      </c>
      <c r="K141" s="16">
        <f t="shared" si="0"/>
        <v>17.58779299294331</v>
      </c>
      <c r="L141" s="16">
        <f t="shared" si="0"/>
        <v>1.0117854249941822</v>
      </c>
      <c r="M141" s="16">
        <f t="shared" si="0"/>
        <v>51.336658670622803</v>
      </c>
      <c r="N141" s="16">
        <f t="shared" si="0"/>
        <v>2.3298151864926977</v>
      </c>
      <c r="O141" s="16">
        <f t="shared" si="0"/>
        <v>0.21728970892366839</v>
      </c>
      <c r="P141" s="16">
        <f t="shared" si="0"/>
        <v>0.2032711881716377</v>
      </c>
      <c r="Q141" s="16">
        <f t="shared" si="0"/>
        <v>0.46883508588709694</v>
      </c>
      <c r="R141" s="16">
        <f t="shared" si="0"/>
        <v>0.69030852231939255</v>
      </c>
      <c r="S141" s="16">
        <f t="shared" si="0"/>
        <v>2.2999069546895496</v>
      </c>
      <c r="T141" s="16">
        <f t="shared" si="0"/>
        <v>0.92953869838660919</v>
      </c>
      <c r="U141" s="16">
        <f t="shared" si="0"/>
        <v>1.3328621963936724</v>
      </c>
      <c r="V141" s="16">
        <f t="shared" si="0"/>
        <v>7.6843365133147623</v>
      </c>
      <c r="W141" s="16">
        <f t="shared" si="0"/>
        <v>8.7628613827355526</v>
      </c>
      <c r="X141" s="16">
        <f t="shared" si="0"/>
        <v>1.2219155581187378</v>
      </c>
      <c r="Y141" s="16">
        <f t="shared" si="0"/>
        <v>1.3855603367430303</v>
      </c>
      <c r="Z141" s="16">
        <f t="shared" si="0"/>
        <v>0.53864326887324876</v>
      </c>
      <c r="AA141" s="16">
        <f t="shared" si="0"/>
        <v>0.66815217138393113</v>
      </c>
      <c r="AB141" s="16">
        <f t="shared" si="0"/>
        <v>3.9083102198644282</v>
      </c>
      <c r="AC141" s="16">
        <f t="shared" si="0"/>
        <v>0.15549120654877022</v>
      </c>
      <c r="AD141" s="16">
        <f t="shared" si="0"/>
        <v>236.7743039770217</v>
      </c>
      <c r="AE141" s="52"/>
      <c r="AF141" s="16"/>
      <c r="AG141" s="16"/>
      <c r="AH141" s="16"/>
      <c r="AI141" s="16"/>
      <c r="AJ141" s="16"/>
      <c r="AK141" s="16"/>
      <c r="AL141" s="41"/>
    </row>
    <row r="142" spans="1:38" ht="15" customHeight="1" thickBot="1">
      <c r="A142" s="82"/>
      <c r="B142" s="42"/>
      <c r="C142" s="83"/>
      <c r="D142" s="199" t="s">
        <v>455</v>
      </c>
      <c r="E142" s="198">
        <f>SUM(E14,E17,E18,E24,E48,E49,E50,E57,E72,E73,E131)/E141*100</f>
        <v>41.847313784292965</v>
      </c>
      <c r="F142" s="198">
        <f t="shared" ref="F142:G142" si="1">SUM(F14,F17,F18,F24,F48,F49,F50,F57,F72,F73,F131)/F141*100</f>
        <v>6.2582830032781427</v>
      </c>
      <c r="G142" s="198">
        <f t="shared" si="1"/>
        <v>99.538199017556778</v>
      </c>
      <c r="H142" s="198">
        <v>22.379336655169148</v>
      </c>
      <c r="I142" s="198">
        <v>63.710167463117848</v>
      </c>
      <c r="J142" s="198">
        <f>SUM(J14,J17,J18,J24,J48,J49,J50,J57,J72,J73,J131)/J141*100</f>
        <v>26.059352787449637</v>
      </c>
      <c r="K142" s="198">
        <v>86.184447677803817</v>
      </c>
      <c r="L142" s="202"/>
      <c r="M142" s="202"/>
      <c r="N142" s="198">
        <f t="shared" ref="N142:P142" si="2">SUM(N14,N17,N18,N24,N48,N49,N50,N57,N72,N73,N131)/N141*100</f>
        <v>60.53689148428036</v>
      </c>
      <c r="O142" s="198">
        <f t="shared" si="2"/>
        <v>47.764534052034485</v>
      </c>
      <c r="P142" s="198">
        <f t="shared" si="2"/>
        <v>85.368237695255885</v>
      </c>
      <c r="Q142" s="202"/>
      <c r="R142" s="202"/>
      <c r="S142" s="202"/>
      <c r="T142" s="202"/>
      <c r="U142" s="202"/>
      <c r="V142" s="202"/>
      <c r="W142" s="7"/>
      <c r="X142" s="7"/>
      <c r="Y142" s="7"/>
      <c r="Z142" s="7"/>
      <c r="AA142" s="7"/>
      <c r="AB142" s="7"/>
      <c r="AC142" s="7"/>
      <c r="AD142" s="7"/>
      <c r="AE142" s="53"/>
      <c r="AF142" s="8"/>
      <c r="AG142" s="8"/>
      <c r="AH142" s="8"/>
      <c r="AI142" s="8"/>
      <c r="AJ142" s="8"/>
      <c r="AK142" s="8"/>
      <c r="AL142" s="42"/>
    </row>
    <row r="143" spans="1:38" ht="15" customHeight="1" thickBot="1">
      <c r="A143" s="200"/>
      <c r="B143" s="42"/>
      <c r="C143" s="83"/>
      <c r="D143" s="199"/>
      <c r="E143" s="198">
        <f>SUM(E14,E17,E18,E24,E48,E49,E50,E57,E72,E73,E131)</f>
        <v>8.4342519935146907</v>
      </c>
      <c r="F143" s="198">
        <f t="shared" ref="F143:G143" si="3">SUM(F14,F17,F18,F24,F48,F49,F50,F57,F72,F73,F131)</f>
        <v>1.6361478522498678</v>
      </c>
      <c r="G143" s="198">
        <f t="shared" si="3"/>
        <v>92.997207837659545</v>
      </c>
      <c r="H143" s="198">
        <v>3.0139787800601412</v>
      </c>
      <c r="I143" s="198">
        <v>1.6675635178024684</v>
      </c>
      <c r="J143" s="198">
        <f>SUM(J14,J17,J18,J24,J48,J49,J50,J57,J72,J73,J131)</f>
        <v>3.5662063594393953</v>
      </c>
      <c r="K143" s="198">
        <v>0.17808028393654343</v>
      </c>
      <c r="L143" s="202"/>
      <c r="M143" s="202"/>
      <c r="N143" s="198">
        <f t="shared" ref="N143:P143" si="4">SUM(N14,N17,N18,N24,N48,N49,N50,N57,N72,N73,N131)</f>
        <v>1.4103976912313687</v>
      </c>
      <c r="O143" s="198">
        <f t="shared" si="4"/>
        <v>0.10378741701041221</v>
      </c>
      <c r="P143" s="198">
        <f t="shared" si="4"/>
        <v>0.17352903108433454</v>
      </c>
      <c r="Q143" s="202"/>
      <c r="R143" s="202"/>
      <c r="S143" s="202"/>
      <c r="T143" s="202"/>
      <c r="U143" s="202"/>
      <c r="V143" s="202"/>
      <c r="W143" s="7"/>
      <c r="X143" s="7"/>
      <c r="Y143" s="7"/>
      <c r="Z143" s="7"/>
      <c r="AA143" s="7"/>
      <c r="AB143" s="7"/>
      <c r="AC143" s="7"/>
      <c r="AD143" s="7"/>
      <c r="AE143" s="201"/>
      <c r="AF143" s="8"/>
      <c r="AG143" s="8"/>
      <c r="AH143" s="8"/>
      <c r="AI143" s="8"/>
      <c r="AJ143" s="8"/>
      <c r="AK143" s="8"/>
      <c r="AL143" s="42"/>
    </row>
    <row r="144" spans="1:38" ht="26.25" hidden="1" customHeight="1" thickBot="1">
      <c r="A144" s="85"/>
      <c r="B144" s="43" t="s">
        <v>347</v>
      </c>
      <c r="C144" s="86" t="s">
        <v>354</v>
      </c>
      <c r="D144" s="87" t="s">
        <v>281</v>
      </c>
      <c r="E144" s="9" t="s">
        <v>444</v>
      </c>
      <c r="F144" s="9" t="s">
        <v>444</v>
      </c>
      <c r="G144" s="9" t="s">
        <v>444</v>
      </c>
      <c r="H144" s="9" t="s">
        <v>444</v>
      </c>
      <c r="I144" s="9" t="s">
        <v>444</v>
      </c>
      <c r="J144" s="9" t="s">
        <v>444</v>
      </c>
      <c r="K144" s="9" t="s">
        <v>444</v>
      </c>
      <c r="L144" s="9" t="s">
        <v>444</v>
      </c>
      <c r="M144" s="9" t="s">
        <v>444</v>
      </c>
      <c r="N144" s="9" t="s">
        <v>444</v>
      </c>
      <c r="O144" s="9" t="s">
        <v>444</v>
      </c>
      <c r="P144" s="9" t="s">
        <v>444</v>
      </c>
      <c r="Q144" s="9" t="s">
        <v>444</v>
      </c>
      <c r="R144" s="9" t="s">
        <v>444</v>
      </c>
      <c r="S144" s="9" t="s">
        <v>444</v>
      </c>
      <c r="T144" s="9" t="s">
        <v>444</v>
      </c>
      <c r="U144" s="9" t="s">
        <v>444</v>
      </c>
      <c r="V144" s="9" t="s">
        <v>444</v>
      </c>
      <c r="W144" s="9" t="s">
        <v>444</v>
      </c>
      <c r="X144" s="9" t="s">
        <v>444</v>
      </c>
      <c r="Y144" s="9" t="s">
        <v>444</v>
      </c>
      <c r="Z144" s="9" t="s">
        <v>444</v>
      </c>
      <c r="AA144" s="9" t="s">
        <v>444</v>
      </c>
      <c r="AB144" s="9" t="s">
        <v>444</v>
      </c>
      <c r="AC144" s="9" t="s">
        <v>444</v>
      </c>
      <c r="AD144" s="9" t="s">
        <v>444</v>
      </c>
      <c r="AE144" s="54"/>
      <c r="AF144" s="9" t="s">
        <v>444</v>
      </c>
      <c r="AG144" s="9" t="s">
        <v>444</v>
      </c>
      <c r="AH144" s="9" t="s">
        <v>444</v>
      </c>
      <c r="AI144" s="9" t="s">
        <v>444</v>
      </c>
      <c r="AJ144" s="9" t="s">
        <v>444</v>
      </c>
      <c r="AK144" s="9" t="s">
        <v>444</v>
      </c>
      <c r="AL144" s="43" t="s">
        <v>49</v>
      </c>
    </row>
    <row r="145" spans="1:38" ht="26.25" hidden="1" customHeight="1" thickBot="1">
      <c r="A145" s="85"/>
      <c r="B145" s="43" t="s">
        <v>348</v>
      </c>
      <c r="C145" s="86" t="s">
        <v>355</v>
      </c>
      <c r="D145" s="87" t="s">
        <v>281</v>
      </c>
      <c r="E145" s="9" t="s">
        <v>444</v>
      </c>
      <c r="F145" s="9" t="s">
        <v>444</v>
      </c>
      <c r="G145" s="9" t="s">
        <v>444</v>
      </c>
      <c r="H145" s="9" t="s">
        <v>444</v>
      </c>
      <c r="I145" s="9" t="s">
        <v>444</v>
      </c>
      <c r="J145" s="9" t="s">
        <v>444</v>
      </c>
      <c r="K145" s="9" t="s">
        <v>444</v>
      </c>
      <c r="L145" s="9" t="s">
        <v>444</v>
      </c>
      <c r="M145" s="9" t="s">
        <v>444</v>
      </c>
      <c r="N145" s="9" t="s">
        <v>444</v>
      </c>
      <c r="O145" s="9" t="s">
        <v>444</v>
      </c>
      <c r="P145" s="9" t="s">
        <v>444</v>
      </c>
      <c r="Q145" s="9" t="s">
        <v>444</v>
      </c>
      <c r="R145" s="9" t="s">
        <v>444</v>
      </c>
      <c r="S145" s="9" t="s">
        <v>444</v>
      </c>
      <c r="T145" s="9" t="s">
        <v>444</v>
      </c>
      <c r="U145" s="9" t="s">
        <v>444</v>
      </c>
      <c r="V145" s="9" t="s">
        <v>444</v>
      </c>
      <c r="W145" s="9" t="s">
        <v>444</v>
      </c>
      <c r="X145" s="9" t="s">
        <v>444</v>
      </c>
      <c r="Y145" s="9" t="s">
        <v>444</v>
      </c>
      <c r="Z145" s="9" t="s">
        <v>444</v>
      </c>
      <c r="AA145" s="9" t="s">
        <v>444</v>
      </c>
      <c r="AB145" s="9" t="s">
        <v>444</v>
      </c>
      <c r="AC145" s="9" t="s">
        <v>444</v>
      </c>
      <c r="AD145" s="9" t="s">
        <v>444</v>
      </c>
      <c r="AE145" s="54"/>
      <c r="AF145" s="9" t="s">
        <v>444</v>
      </c>
      <c r="AG145" s="9" t="s">
        <v>444</v>
      </c>
      <c r="AH145" s="9" t="s">
        <v>444</v>
      </c>
      <c r="AI145" s="9" t="s">
        <v>444</v>
      </c>
      <c r="AJ145" s="9" t="s">
        <v>444</v>
      </c>
      <c r="AK145" s="9" t="s">
        <v>444</v>
      </c>
      <c r="AL145" s="43" t="s">
        <v>49</v>
      </c>
    </row>
    <row r="146" spans="1:38" ht="26.25" hidden="1" customHeight="1" thickBot="1">
      <c r="A146" s="85"/>
      <c r="B146" s="43" t="s">
        <v>349</v>
      </c>
      <c r="C146" s="86" t="s">
        <v>356</v>
      </c>
      <c r="D146" s="87" t="s">
        <v>281</v>
      </c>
      <c r="E146" s="9" t="s">
        <v>444</v>
      </c>
      <c r="F146" s="9" t="s">
        <v>444</v>
      </c>
      <c r="G146" s="9" t="s">
        <v>444</v>
      </c>
      <c r="H146" s="9" t="s">
        <v>444</v>
      </c>
      <c r="I146" s="9" t="s">
        <v>444</v>
      </c>
      <c r="J146" s="9" t="s">
        <v>444</v>
      </c>
      <c r="K146" s="9" t="s">
        <v>444</v>
      </c>
      <c r="L146" s="9" t="s">
        <v>444</v>
      </c>
      <c r="M146" s="9" t="s">
        <v>444</v>
      </c>
      <c r="N146" s="9" t="s">
        <v>444</v>
      </c>
      <c r="O146" s="9" t="s">
        <v>444</v>
      </c>
      <c r="P146" s="9" t="s">
        <v>444</v>
      </c>
      <c r="Q146" s="9" t="s">
        <v>444</v>
      </c>
      <c r="R146" s="9" t="s">
        <v>444</v>
      </c>
      <c r="S146" s="9" t="s">
        <v>444</v>
      </c>
      <c r="T146" s="9" t="s">
        <v>444</v>
      </c>
      <c r="U146" s="9" t="s">
        <v>444</v>
      </c>
      <c r="V146" s="9" t="s">
        <v>444</v>
      </c>
      <c r="W146" s="9" t="s">
        <v>444</v>
      </c>
      <c r="X146" s="9" t="s">
        <v>444</v>
      </c>
      <c r="Y146" s="9" t="s">
        <v>444</v>
      </c>
      <c r="Z146" s="9" t="s">
        <v>444</v>
      </c>
      <c r="AA146" s="9" t="s">
        <v>444</v>
      </c>
      <c r="AB146" s="9" t="s">
        <v>444</v>
      </c>
      <c r="AC146" s="9" t="s">
        <v>444</v>
      </c>
      <c r="AD146" s="9" t="s">
        <v>444</v>
      </c>
      <c r="AE146" s="54"/>
      <c r="AF146" s="9" t="s">
        <v>444</v>
      </c>
      <c r="AG146" s="9" t="s">
        <v>444</v>
      </c>
      <c r="AH146" s="9" t="s">
        <v>444</v>
      </c>
      <c r="AI146" s="9" t="s">
        <v>444</v>
      </c>
      <c r="AJ146" s="9" t="s">
        <v>444</v>
      </c>
      <c r="AK146" s="9" t="s">
        <v>444</v>
      </c>
      <c r="AL146" s="43" t="s">
        <v>49</v>
      </c>
    </row>
    <row r="147" spans="1:38" ht="26.25" hidden="1" customHeight="1" thickBot="1">
      <c r="A147" s="85"/>
      <c r="B147" s="43" t="s">
        <v>350</v>
      </c>
      <c r="C147" s="86" t="s">
        <v>357</v>
      </c>
      <c r="D147" s="87" t="s">
        <v>281</v>
      </c>
      <c r="E147" s="9" t="s">
        <v>444</v>
      </c>
      <c r="F147" s="9" t="s">
        <v>444</v>
      </c>
      <c r="G147" s="9" t="s">
        <v>444</v>
      </c>
      <c r="H147" s="9" t="s">
        <v>444</v>
      </c>
      <c r="I147" s="9" t="s">
        <v>444</v>
      </c>
      <c r="J147" s="9" t="s">
        <v>444</v>
      </c>
      <c r="K147" s="9" t="s">
        <v>444</v>
      </c>
      <c r="L147" s="9" t="s">
        <v>444</v>
      </c>
      <c r="M147" s="9" t="s">
        <v>444</v>
      </c>
      <c r="N147" s="9" t="s">
        <v>444</v>
      </c>
      <c r="O147" s="9" t="s">
        <v>444</v>
      </c>
      <c r="P147" s="9" t="s">
        <v>444</v>
      </c>
      <c r="Q147" s="9" t="s">
        <v>444</v>
      </c>
      <c r="R147" s="9" t="s">
        <v>444</v>
      </c>
      <c r="S147" s="9" t="s">
        <v>444</v>
      </c>
      <c r="T147" s="9" t="s">
        <v>444</v>
      </c>
      <c r="U147" s="9" t="s">
        <v>444</v>
      </c>
      <c r="V147" s="9" t="s">
        <v>444</v>
      </c>
      <c r="W147" s="9" t="s">
        <v>444</v>
      </c>
      <c r="X147" s="9" t="s">
        <v>444</v>
      </c>
      <c r="Y147" s="9" t="s">
        <v>444</v>
      </c>
      <c r="Z147" s="9" t="s">
        <v>444</v>
      </c>
      <c r="AA147" s="9" t="s">
        <v>444</v>
      </c>
      <c r="AB147" s="9" t="s">
        <v>444</v>
      </c>
      <c r="AC147" s="9" t="s">
        <v>444</v>
      </c>
      <c r="AD147" s="9" t="s">
        <v>444</v>
      </c>
      <c r="AE147" s="54"/>
      <c r="AF147" s="9" t="s">
        <v>444</v>
      </c>
      <c r="AG147" s="9" t="s">
        <v>444</v>
      </c>
      <c r="AH147" s="9" t="s">
        <v>444</v>
      </c>
      <c r="AI147" s="9" t="s">
        <v>444</v>
      </c>
      <c r="AJ147" s="9" t="s">
        <v>444</v>
      </c>
      <c r="AK147" s="9" t="s">
        <v>444</v>
      </c>
      <c r="AL147" s="43" t="s">
        <v>49</v>
      </c>
    </row>
    <row r="148" spans="1:38" ht="26.25" hidden="1" customHeight="1" thickBot="1">
      <c r="A148" s="85"/>
      <c r="B148" s="43" t="s">
        <v>351</v>
      </c>
      <c r="C148" s="86" t="s">
        <v>358</v>
      </c>
      <c r="D148" s="87" t="s">
        <v>281</v>
      </c>
      <c r="E148" s="9" t="s">
        <v>444</v>
      </c>
      <c r="F148" s="9" t="s">
        <v>444</v>
      </c>
      <c r="G148" s="9" t="s">
        <v>444</v>
      </c>
      <c r="H148" s="9" t="s">
        <v>444</v>
      </c>
      <c r="I148" s="9" t="s">
        <v>444</v>
      </c>
      <c r="J148" s="9" t="s">
        <v>444</v>
      </c>
      <c r="K148" s="9" t="s">
        <v>444</v>
      </c>
      <c r="L148" s="9" t="s">
        <v>444</v>
      </c>
      <c r="M148" s="9" t="s">
        <v>444</v>
      </c>
      <c r="N148" s="9" t="s">
        <v>444</v>
      </c>
      <c r="O148" s="9" t="s">
        <v>444</v>
      </c>
      <c r="P148" s="9" t="s">
        <v>444</v>
      </c>
      <c r="Q148" s="9" t="s">
        <v>444</v>
      </c>
      <c r="R148" s="9" t="s">
        <v>444</v>
      </c>
      <c r="S148" s="9" t="s">
        <v>444</v>
      </c>
      <c r="T148" s="9" t="s">
        <v>444</v>
      </c>
      <c r="U148" s="9" t="s">
        <v>444</v>
      </c>
      <c r="V148" s="9" t="s">
        <v>444</v>
      </c>
      <c r="W148" s="9" t="s">
        <v>444</v>
      </c>
      <c r="X148" s="9" t="s">
        <v>444</v>
      </c>
      <c r="Y148" s="9" t="s">
        <v>444</v>
      </c>
      <c r="Z148" s="9" t="s">
        <v>444</v>
      </c>
      <c r="AA148" s="9" t="s">
        <v>444</v>
      </c>
      <c r="AB148" s="9" t="s">
        <v>444</v>
      </c>
      <c r="AC148" s="9" t="s">
        <v>444</v>
      </c>
      <c r="AD148" s="9" t="s">
        <v>444</v>
      </c>
      <c r="AE148" s="54"/>
      <c r="AF148" s="9" t="s">
        <v>444</v>
      </c>
      <c r="AG148" s="9" t="s">
        <v>444</v>
      </c>
      <c r="AH148" s="9" t="s">
        <v>444</v>
      </c>
      <c r="AI148" s="9" t="s">
        <v>444</v>
      </c>
      <c r="AJ148" s="9" t="s">
        <v>444</v>
      </c>
      <c r="AK148" s="9" t="s">
        <v>444</v>
      </c>
      <c r="AL148" s="43" t="s">
        <v>49</v>
      </c>
    </row>
    <row r="149" spans="1:38" ht="26.25" hidden="1" customHeight="1" thickBot="1">
      <c r="A149" s="85"/>
      <c r="B149" s="43" t="s">
        <v>352</v>
      </c>
      <c r="C149" s="86" t="s">
        <v>359</v>
      </c>
      <c r="D149" s="87" t="s">
        <v>281</v>
      </c>
      <c r="E149" s="9" t="s">
        <v>444</v>
      </c>
      <c r="F149" s="9" t="s">
        <v>444</v>
      </c>
      <c r="G149" s="9" t="s">
        <v>444</v>
      </c>
      <c r="H149" s="9" t="s">
        <v>444</v>
      </c>
      <c r="I149" s="9" t="s">
        <v>444</v>
      </c>
      <c r="J149" s="9" t="s">
        <v>444</v>
      </c>
      <c r="K149" s="9" t="s">
        <v>444</v>
      </c>
      <c r="L149" s="9" t="s">
        <v>444</v>
      </c>
      <c r="M149" s="9" t="s">
        <v>444</v>
      </c>
      <c r="N149" s="9" t="s">
        <v>444</v>
      </c>
      <c r="O149" s="9" t="s">
        <v>444</v>
      </c>
      <c r="P149" s="9" t="s">
        <v>444</v>
      </c>
      <c r="Q149" s="9" t="s">
        <v>444</v>
      </c>
      <c r="R149" s="9" t="s">
        <v>444</v>
      </c>
      <c r="S149" s="9" t="s">
        <v>444</v>
      </c>
      <c r="T149" s="9" t="s">
        <v>444</v>
      </c>
      <c r="U149" s="9" t="s">
        <v>444</v>
      </c>
      <c r="V149" s="9" t="s">
        <v>444</v>
      </c>
      <c r="W149" s="9" t="s">
        <v>444</v>
      </c>
      <c r="X149" s="9" t="s">
        <v>444</v>
      </c>
      <c r="Y149" s="9" t="s">
        <v>444</v>
      </c>
      <c r="Z149" s="9" t="s">
        <v>444</v>
      </c>
      <c r="AA149" s="9" t="s">
        <v>444</v>
      </c>
      <c r="AB149" s="9" t="s">
        <v>444</v>
      </c>
      <c r="AC149" s="9" t="s">
        <v>444</v>
      </c>
      <c r="AD149" s="9" t="s">
        <v>444</v>
      </c>
      <c r="AE149" s="54"/>
      <c r="AF149" s="9" t="s">
        <v>444</v>
      </c>
      <c r="AG149" s="9" t="s">
        <v>444</v>
      </c>
      <c r="AH149" s="9" t="s">
        <v>444</v>
      </c>
      <c r="AI149" s="9" t="s">
        <v>444</v>
      </c>
      <c r="AJ149" s="9" t="s">
        <v>444</v>
      </c>
      <c r="AK149" s="9" t="s">
        <v>444</v>
      </c>
      <c r="AL149" s="43" t="s">
        <v>413</v>
      </c>
    </row>
    <row r="150" spans="1:38" ht="26.25" hidden="1" customHeight="1" thickBot="1">
      <c r="A150" s="85" t="s">
        <v>430</v>
      </c>
      <c r="B150" s="43" t="s">
        <v>353</v>
      </c>
      <c r="C150" s="86" t="s">
        <v>360</v>
      </c>
      <c r="D150" s="87" t="s">
        <v>281</v>
      </c>
      <c r="E150" s="9" t="s">
        <v>444</v>
      </c>
      <c r="F150" s="9" t="s">
        <v>444</v>
      </c>
      <c r="G150" s="9" t="s">
        <v>444</v>
      </c>
      <c r="H150" s="9" t="s">
        <v>444</v>
      </c>
      <c r="I150" s="9" t="s">
        <v>444</v>
      </c>
      <c r="J150" s="9" t="s">
        <v>444</v>
      </c>
      <c r="K150" s="9" t="s">
        <v>444</v>
      </c>
      <c r="L150" s="9" t="s">
        <v>444</v>
      </c>
      <c r="M150" s="9" t="s">
        <v>444</v>
      </c>
      <c r="N150" s="9" t="s">
        <v>444</v>
      </c>
      <c r="O150" s="9" t="s">
        <v>444</v>
      </c>
      <c r="P150" s="9" t="s">
        <v>444</v>
      </c>
      <c r="Q150" s="9" t="s">
        <v>444</v>
      </c>
      <c r="R150" s="9" t="s">
        <v>444</v>
      </c>
      <c r="S150" s="9" t="s">
        <v>444</v>
      </c>
      <c r="T150" s="9" t="s">
        <v>444</v>
      </c>
      <c r="U150" s="9" t="s">
        <v>444</v>
      </c>
      <c r="V150" s="9" t="s">
        <v>444</v>
      </c>
      <c r="W150" s="9" t="s">
        <v>444</v>
      </c>
      <c r="X150" s="9" t="s">
        <v>444</v>
      </c>
      <c r="Y150" s="9" t="s">
        <v>444</v>
      </c>
      <c r="Z150" s="9" t="s">
        <v>444</v>
      </c>
      <c r="AA150" s="9" t="s">
        <v>444</v>
      </c>
      <c r="AB150" s="9" t="s">
        <v>444</v>
      </c>
      <c r="AC150" s="9" t="s">
        <v>444</v>
      </c>
      <c r="AD150" s="9" t="s">
        <v>444</v>
      </c>
      <c r="AE150" s="54"/>
      <c r="AF150" s="9" t="s">
        <v>444</v>
      </c>
      <c r="AG150" s="9" t="s">
        <v>444</v>
      </c>
      <c r="AH150" s="9" t="s">
        <v>444</v>
      </c>
      <c r="AI150" s="9" t="s">
        <v>444</v>
      </c>
      <c r="AJ150" s="9" t="s">
        <v>444</v>
      </c>
      <c r="AK150" s="9" t="s">
        <v>444</v>
      </c>
      <c r="AL150" s="43" t="s">
        <v>413</v>
      </c>
    </row>
    <row r="151" spans="1:38" ht="15" customHeight="1" thickBot="1">
      <c r="A151" s="93"/>
      <c r="B151" s="94"/>
      <c r="C151" s="94"/>
      <c r="D151" s="84"/>
      <c r="E151"/>
      <c r="F151"/>
      <c r="G151"/>
      <c r="H151"/>
      <c r="I151"/>
      <c r="J151"/>
      <c r="K151"/>
      <c r="L151"/>
      <c r="M151"/>
      <c r="N151"/>
      <c r="O151" s="84"/>
      <c r="P151" s="84"/>
      <c r="Q151" s="84"/>
      <c r="R151" s="84"/>
      <c r="S151" s="84"/>
      <c r="T151" s="84"/>
      <c r="U151" s="84"/>
      <c r="V151" s="84"/>
      <c r="W151" s="84"/>
      <c r="X151" s="84"/>
      <c r="Y151" s="84"/>
      <c r="Z151" s="84"/>
      <c r="AA151" s="84"/>
      <c r="AB151" s="84"/>
      <c r="AC151" s="84"/>
      <c r="AD151" s="84"/>
      <c r="AE151" s="57"/>
      <c r="AF151" s="84"/>
      <c r="AG151" s="84"/>
      <c r="AH151" s="84"/>
      <c r="AI151" s="84"/>
      <c r="AJ151" s="84"/>
      <c r="AK151" s="84"/>
      <c r="AL151" s="46"/>
    </row>
    <row r="152" spans="1:38" ht="26.25" customHeight="1" thickBot="1">
      <c r="A152" s="88"/>
      <c r="B152" s="44" t="s">
        <v>325</v>
      </c>
      <c r="C152" s="89" t="s">
        <v>369</v>
      </c>
      <c r="D152" s="88"/>
      <c r="E152" s="88" t="s">
        <v>444</v>
      </c>
      <c r="F152" s="88" t="s">
        <v>444</v>
      </c>
      <c r="G152" s="88" t="s">
        <v>444</v>
      </c>
      <c r="H152" s="88" t="s">
        <v>444</v>
      </c>
      <c r="I152" s="88" t="s">
        <v>444</v>
      </c>
      <c r="J152" s="88" t="s">
        <v>444</v>
      </c>
      <c r="K152" s="88" t="s">
        <v>444</v>
      </c>
      <c r="L152" s="88" t="s">
        <v>444</v>
      </c>
      <c r="M152" s="88" t="s">
        <v>444</v>
      </c>
      <c r="N152" s="88" t="s">
        <v>444</v>
      </c>
      <c r="O152" s="88" t="s">
        <v>444</v>
      </c>
      <c r="P152" s="88" t="s">
        <v>444</v>
      </c>
      <c r="Q152" s="88" t="s">
        <v>444</v>
      </c>
      <c r="R152" s="88" t="s">
        <v>444</v>
      </c>
      <c r="S152" s="88" t="s">
        <v>444</v>
      </c>
      <c r="T152" s="88" t="s">
        <v>444</v>
      </c>
      <c r="U152" s="88" t="s">
        <v>444</v>
      </c>
      <c r="V152" s="88" t="s">
        <v>444</v>
      </c>
      <c r="W152" s="88" t="s">
        <v>444</v>
      </c>
      <c r="X152" s="88" t="s">
        <v>444</v>
      </c>
      <c r="Y152" s="88" t="s">
        <v>444</v>
      </c>
      <c r="Z152" s="88" t="s">
        <v>444</v>
      </c>
      <c r="AA152" s="88" t="s">
        <v>444</v>
      </c>
      <c r="AB152" s="88" t="s">
        <v>444</v>
      </c>
      <c r="AC152" s="88" t="s">
        <v>444</v>
      </c>
      <c r="AD152" s="88" t="s">
        <v>444</v>
      </c>
      <c r="AE152" s="170"/>
      <c r="AF152" s="88" t="s">
        <v>444</v>
      </c>
      <c r="AG152" s="88" t="s">
        <v>444</v>
      </c>
      <c r="AH152" s="88" t="s">
        <v>444</v>
      </c>
      <c r="AI152" s="88" t="s">
        <v>444</v>
      </c>
      <c r="AJ152" s="88" t="s">
        <v>444</v>
      </c>
      <c r="AK152" s="88" t="s">
        <v>442</v>
      </c>
      <c r="AL152" s="44"/>
    </row>
    <row r="153" spans="1:38" ht="37.5" customHeight="1" thickBot="1">
      <c r="A153" s="90"/>
      <c r="B153" s="91" t="s">
        <v>367</v>
      </c>
      <c r="C153" s="92" t="s">
        <v>364</v>
      </c>
      <c r="D153" s="90" t="s">
        <v>297</v>
      </c>
      <c r="E153" s="11">
        <f t="shared" ref="E153:AD153" si="5">SUM(E$141, E$152, IF(AND(ISNUMBER(SEARCH($B$4,"AT|BE|CH|GB|IE|LT|LU|NL")),SUM(E$144:E$150)&gt;0),SUM(E$144:E$150)-SUM(E$27:E$33),0))</f>
        <v>20.15482292839646</v>
      </c>
      <c r="F153" s="11">
        <f t="shared" si="5"/>
        <v>26.143717875858915</v>
      </c>
      <c r="G153" s="11">
        <f t="shared" si="5"/>
        <v>93.428662318128218</v>
      </c>
      <c r="H153" s="11">
        <f t="shared" si="5"/>
        <v>8.1221890293695846</v>
      </c>
      <c r="I153" s="11">
        <f t="shared" si="5"/>
        <v>8.8357626883053335</v>
      </c>
      <c r="J153" s="11">
        <f t="shared" si="5"/>
        <v>13.684938334911006</v>
      </c>
      <c r="K153" s="11">
        <f t="shared" si="5"/>
        <v>17.58779299294331</v>
      </c>
      <c r="L153" s="11">
        <f t="shared" si="5"/>
        <v>1.0117854249941822</v>
      </c>
      <c r="M153" s="11">
        <f t="shared" si="5"/>
        <v>51.336658670622803</v>
      </c>
      <c r="N153" s="11">
        <f t="shared" si="5"/>
        <v>2.3298151864926977</v>
      </c>
      <c r="O153" s="11">
        <f t="shared" si="5"/>
        <v>0.21728970892366839</v>
      </c>
      <c r="P153" s="11">
        <f t="shared" si="5"/>
        <v>0.2032711881716377</v>
      </c>
      <c r="Q153" s="11">
        <f t="shared" si="5"/>
        <v>0.46883508588709694</v>
      </c>
      <c r="R153" s="11">
        <f t="shared" si="5"/>
        <v>0.69030852231939255</v>
      </c>
      <c r="S153" s="11">
        <f t="shared" si="5"/>
        <v>2.2999069546895496</v>
      </c>
      <c r="T153" s="11">
        <f t="shared" si="5"/>
        <v>0.92953869838660919</v>
      </c>
      <c r="U153" s="11">
        <f t="shared" si="5"/>
        <v>1.3328621963936724</v>
      </c>
      <c r="V153" s="11">
        <f t="shared" si="5"/>
        <v>7.6843365133147623</v>
      </c>
      <c r="W153" s="11">
        <f t="shared" si="5"/>
        <v>8.7628613827355526</v>
      </c>
      <c r="X153" s="11">
        <f t="shared" si="5"/>
        <v>1.2219155581187378</v>
      </c>
      <c r="Y153" s="11">
        <f t="shared" si="5"/>
        <v>1.3855603367430303</v>
      </c>
      <c r="Z153" s="11">
        <f t="shared" si="5"/>
        <v>0.53864326887324876</v>
      </c>
      <c r="AA153" s="11">
        <f t="shared" si="5"/>
        <v>0.66815217138393113</v>
      </c>
      <c r="AB153" s="11">
        <f t="shared" si="5"/>
        <v>3.9083102198644282</v>
      </c>
      <c r="AC153" s="11">
        <f t="shared" si="5"/>
        <v>0.15549120654877022</v>
      </c>
      <c r="AD153" s="11">
        <f t="shared" si="5"/>
        <v>236.7743039770217</v>
      </c>
      <c r="AE153" s="54"/>
      <c r="AF153" s="11"/>
      <c r="AG153" s="11"/>
      <c r="AH153" s="11"/>
      <c r="AI153" s="11"/>
      <c r="AJ153" s="11"/>
      <c r="AK153" s="11"/>
      <c r="AL153" s="45"/>
    </row>
    <row r="154" spans="1:38" ht="26.25" customHeight="1" thickBot="1">
      <c r="A154" s="88"/>
      <c r="B154" s="44" t="s">
        <v>326</v>
      </c>
      <c r="C154" s="89" t="s">
        <v>370</v>
      </c>
      <c r="D154" s="88" t="s">
        <v>320</v>
      </c>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55"/>
      <c r="AF154" s="10"/>
      <c r="AG154" s="10"/>
      <c r="AH154" s="10"/>
      <c r="AI154" s="10"/>
      <c r="AJ154" s="10"/>
      <c r="AK154" s="10"/>
      <c r="AL154" s="44"/>
    </row>
    <row r="155" spans="1:38" ht="37.5" customHeight="1" thickBot="1">
      <c r="A155" s="90"/>
      <c r="B155" s="91" t="s">
        <v>368</v>
      </c>
      <c r="C155" s="92" t="s">
        <v>365</v>
      </c>
      <c r="D155" s="90" t="s">
        <v>324</v>
      </c>
      <c r="E155" s="11">
        <f>SUM(E$141, E$154, -1 * IF(OR($B$6=2005,$B$6&gt;=2020),SUM(E$99:E$122),0), IF(AND(ISNUMBER(SEARCH($B$4,"AT|BE|CH|GB|IE|LT|LU|NL")),SUM(E$144:E$150)&gt;0),SUM(E$144:E$150)-SUM(E$27:E$33),0))</f>
        <v>19.52421397730896</v>
      </c>
      <c r="F155" s="11">
        <f>SUM(F$141, F$154, -1 * IF(OR($B$6=2005,$B$6&gt;=2020),SUM(F$99:F$122),0), IF(AND(ISNUMBER(SEARCH($B$4,"AT|BE|CH|GB|IE|LT|LU|NL")),SUM(F$144:F$150)&gt;0),SUM(F$144:F$150)-SUM(F$27:F$33),0))</f>
        <v>22.303705517358914</v>
      </c>
      <c r="G155" s="11">
        <f t="shared" ref="G155:AD155" si="6">SUM(G$141, G$154, IF(AND(ISNUMBER(SEARCH($B$4,"AT|BE|CH|GB|IE|LT|LU|NL")),SUM(G$144:G$150)&gt;0),SUM(G$144:G$150)-SUM(G$27:G$33),0))</f>
        <v>93.428662318128218</v>
      </c>
      <c r="H155" s="11">
        <f t="shared" si="6"/>
        <v>8.1221890293695846</v>
      </c>
      <c r="I155" s="11">
        <f t="shared" si="6"/>
        <v>8.8357626883053335</v>
      </c>
      <c r="J155" s="11">
        <f t="shared" si="6"/>
        <v>13.684938334911006</v>
      </c>
      <c r="K155" s="11">
        <f t="shared" si="6"/>
        <v>17.58779299294331</v>
      </c>
      <c r="L155" s="11">
        <f t="shared" si="6"/>
        <v>1.0117854249941822</v>
      </c>
      <c r="M155" s="11">
        <f t="shared" si="6"/>
        <v>51.336658670622803</v>
      </c>
      <c r="N155" s="11">
        <f t="shared" si="6"/>
        <v>2.3298151864926977</v>
      </c>
      <c r="O155" s="11">
        <f t="shared" si="6"/>
        <v>0.21728970892366839</v>
      </c>
      <c r="P155" s="11">
        <f t="shared" si="6"/>
        <v>0.2032711881716377</v>
      </c>
      <c r="Q155" s="11">
        <f t="shared" si="6"/>
        <v>0.46883508588709694</v>
      </c>
      <c r="R155" s="11">
        <f t="shared" si="6"/>
        <v>0.69030852231939255</v>
      </c>
      <c r="S155" s="11">
        <f t="shared" si="6"/>
        <v>2.2999069546895496</v>
      </c>
      <c r="T155" s="11">
        <f t="shared" si="6"/>
        <v>0.92953869838660919</v>
      </c>
      <c r="U155" s="11">
        <f t="shared" si="6"/>
        <v>1.3328621963936724</v>
      </c>
      <c r="V155" s="11">
        <f t="shared" si="6"/>
        <v>7.6843365133147623</v>
      </c>
      <c r="W155" s="11">
        <f t="shared" si="6"/>
        <v>8.7628613827355526</v>
      </c>
      <c r="X155" s="11">
        <f t="shared" si="6"/>
        <v>1.2219155581187378</v>
      </c>
      <c r="Y155" s="11">
        <f t="shared" si="6"/>
        <v>1.3855603367430303</v>
      </c>
      <c r="Z155" s="11">
        <f t="shared" si="6"/>
        <v>0.53864326887324876</v>
      </c>
      <c r="AA155" s="11">
        <f t="shared" si="6"/>
        <v>0.66815217138393113</v>
      </c>
      <c r="AB155" s="11">
        <f t="shared" si="6"/>
        <v>3.9083102198644282</v>
      </c>
      <c r="AC155" s="11">
        <f t="shared" si="6"/>
        <v>0.15549120654877022</v>
      </c>
      <c r="AD155" s="11">
        <f t="shared" si="6"/>
        <v>236.7743039770217</v>
      </c>
      <c r="AE155" s="56"/>
      <c r="AF155" s="11"/>
      <c r="AG155" s="11"/>
      <c r="AH155" s="11"/>
      <c r="AI155" s="11"/>
      <c r="AJ155" s="11"/>
      <c r="AK155" s="11"/>
      <c r="AL155" s="45"/>
    </row>
    <row r="156" spans="1:38" ht="15" customHeight="1" thickBot="1">
      <c r="A156" s="93"/>
      <c r="B156" s="94"/>
      <c r="C156" s="94"/>
      <c r="D156" s="84"/>
      <c r="E156"/>
      <c r="F156"/>
      <c r="G156"/>
      <c r="H156"/>
      <c r="I156"/>
      <c r="J156"/>
      <c r="K156"/>
      <c r="L156"/>
      <c r="M156"/>
      <c r="N156"/>
      <c r="O156" s="84"/>
      <c r="P156" s="84"/>
      <c r="Q156" s="84"/>
      <c r="R156" s="84"/>
      <c r="S156" s="84"/>
      <c r="T156" s="84"/>
      <c r="U156" s="84"/>
      <c r="V156" s="84"/>
      <c r="W156" s="84"/>
      <c r="X156" s="84"/>
      <c r="Y156" s="84"/>
      <c r="Z156" s="84"/>
      <c r="AA156" s="84"/>
      <c r="AB156" s="84"/>
      <c r="AC156" s="84"/>
      <c r="AD156" s="84"/>
      <c r="AE156" s="57"/>
      <c r="AF156" s="84"/>
      <c r="AG156" s="84"/>
      <c r="AH156" s="84"/>
      <c r="AI156" s="84"/>
      <c r="AJ156" s="84"/>
      <c r="AK156" s="84"/>
      <c r="AL156" s="46"/>
    </row>
    <row r="157" spans="1:38" ht="26.25" customHeight="1" thickBot="1">
      <c r="A157" s="95" t="s">
        <v>363</v>
      </c>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c r="AA157" s="96"/>
      <c r="AB157" s="96"/>
      <c r="AC157" s="96"/>
      <c r="AD157" s="96"/>
      <c r="AE157" s="58"/>
      <c r="AF157" s="96"/>
      <c r="AG157" s="96"/>
      <c r="AH157" s="96"/>
      <c r="AI157" s="96"/>
      <c r="AJ157" s="96"/>
      <c r="AK157" s="96"/>
      <c r="AL157" s="47"/>
    </row>
    <row r="158" spans="1:38" ht="26.25" customHeight="1" thickBot="1">
      <c r="A158" s="48" t="s">
        <v>327</v>
      </c>
      <c r="B158" s="48" t="s">
        <v>328</v>
      </c>
      <c r="C158" s="97" t="s">
        <v>329</v>
      </c>
      <c r="D158" s="98"/>
      <c r="E158" s="98">
        <v>3.4543160327999999E-2</v>
      </c>
      <c r="F158" s="98">
        <v>0.16408001155800001</v>
      </c>
      <c r="G158" s="98">
        <v>8.6357900819999996E-3</v>
      </c>
      <c r="H158" s="98" t="s">
        <v>443</v>
      </c>
      <c r="I158" s="98" t="s">
        <v>443</v>
      </c>
      <c r="J158" s="98" t="s">
        <v>443</v>
      </c>
      <c r="K158" s="98" t="s">
        <v>443</v>
      </c>
      <c r="L158" s="98" t="s">
        <v>443</v>
      </c>
      <c r="M158" s="98">
        <v>10.362948098399999</v>
      </c>
      <c r="N158" s="98" t="s">
        <v>443</v>
      </c>
      <c r="O158" s="98" t="s">
        <v>443</v>
      </c>
      <c r="P158" s="98" t="s">
        <v>443</v>
      </c>
      <c r="Q158" s="98" t="s">
        <v>443</v>
      </c>
      <c r="R158" s="98" t="s">
        <v>443</v>
      </c>
      <c r="S158" s="98" t="s">
        <v>443</v>
      </c>
      <c r="T158" s="98" t="s">
        <v>443</v>
      </c>
      <c r="U158" s="98" t="s">
        <v>443</v>
      </c>
      <c r="V158" s="98" t="s">
        <v>443</v>
      </c>
      <c r="W158" s="98" t="s">
        <v>443</v>
      </c>
      <c r="X158" s="98" t="s">
        <v>443</v>
      </c>
      <c r="Y158" s="98" t="s">
        <v>443</v>
      </c>
      <c r="Z158" s="98" t="s">
        <v>443</v>
      </c>
      <c r="AA158" s="98" t="s">
        <v>443</v>
      </c>
      <c r="AB158" s="98" t="s">
        <v>443</v>
      </c>
      <c r="AC158" s="98" t="s">
        <v>443</v>
      </c>
      <c r="AD158" s="98" t="s">
        <v>443</v>
      </c>
      <c r="AE158" s="54"/>
      <c r="AF158" s="98" t="s">
        <v>444</v>
      </c>
      <c r="AG158" s="98" t="s">
        <v>442</v>
      </c>
      <c r="AH158" s="98" t="s">
        <v>442</v>
      </c>
      <c r="AI158" s="98" t="s">
        <v>444</v>
      </c>
      <c r="AJ158" s="98" t="s">
        <v>442</v>
      </c>
      <c r="AK158" s="98">
        <v>372.37526833583996</v>
      </c>
      <c r="AL158" s="48" t="s">
        <v>49</v>
      </c>
    </row>
    <row r="159" spans="1:38" ht="26.25" customHeight="1" thickBot="1">
      <c r="A159" s="48" t="s">
        <v>327</v>
      </c>
      <c r="B159" s="48" t="s">
        <v>330</v>
      </c>
      <c r="C159" s="97" t="s">
        <v>331</v>
      </c>
      <c r="D159" s="98"/>
      <c r="E159" s="98" t="s">
        <v>442</v>
      </c>
      <c r="F159" s="98" t="s">
        <v>442</v>
      </c>
      <c r="G159" s="98" t="s">
        <v>442</v>
      </c>
      <c r="H159" s="98" t="s">
        <v>442</v>
      </c>
      <c r="I159" s="98" t="s">
        <v>442</v>
      </c>
      <c r="J159" s="98" t="s">
        <v>442</v>
      </c>
      <c r="K159" s="98" t="s">
        <v>442</v>
      </c>
      <c r="L159" s="98" t="s">
        <v>442</v>
      </c>
      <c r="M159" s="98" t="s">
        <v>442</v>
      </c>
      <c r="N159" s="98" t="s">
        <v>442</v>
      </c>
      <c r="O159" s="98" t="s">
        <v>442</v>
      </c>
      <c r="P159" s="98" t="s">
        <v>442</v>
      </c>
      <c r="Q159" s="98" t="s">
        <v>442</v>
      </c>
      <c r="R159" s="98" t="s">
        <v>442</v>
      </c>
      <c r="S159" s="98" t="s">
        <v>442</v>
      </c>
      <c r="T159" s="98" t="s">
        <v>442</v>
      </c>
      <c r="U159" s="98" t="s">
        <v>442</v>
      </c>
      <c r="V159" s="98" t="s">
        <v>442</v>
      </c>
      <c r="W159" s="98" t="s">
        <v>442</v>
      </c>
      <c r="X159" s="98" t="s">
        <v>442</v>
      </c>
      <c r="Y159" s="98" t="s">
        <v>442</v>
      </c>
      <c r="Z159" s="98" t="s">
        <v>442</v>
      </c>
      <c r="AA159" s="98" t="s">
        <v>442</v>
      </c>
      <c r="AB159" s="98" t="s">
        <v>442</v>
      </c>
      <c r="AC159" s="98" t="s">
        <v>442</v>
      </c>
      <c r="AD159" s="98" t="s">
        <v>442</v>
      </c>
      <c r="AE159" s="54"/>
      <c r="AF159" s="98" t="s">
        <v>444</v>
      </c>
      <c r="AG159" s="98" t="s">
        <v>442</v>
      </c>
      <c r="AH159" s="98" t="s">
        <v>442</v>
      </c>
      <c r="AI159" s="98" t="s">
        <v>444</v>
      </c>
      <c r="AJ159" s="98" t="s">
        <v>442</v>
      </c>
      <c r="AK159" s="98" t="s">
        <v>442</v>
      </c>
      <c r="AL159" s="48" t="s">
        <v>49</v>
      </c>
    </row>
    <row r="160" spans="1:38" ht="26.25" customHeight="1" thickBot="1">
      <c r="A160" s="48" t="s">
        <v>332</v>
      </c>
      <c r="B160" s="48" t="s">
        <v>333</v>
      </c>
      <c r="C160" s="97" t="s">
        <v>411</v>
      </c>
      <c r="D160" s="98"/>
      <c r="E160" s="98" t="s">
        <v>442</v>
      </c>
      <c r="F160" s="98" t="s">
        <v>442</v>
      </c>
      <c r="G160" s="98" t="s">
        <v>442</v>
      </c>
      <c r="H160" s="98" t="s">
        <v>442</v>
      </c>
      <c r="I160" s="98" t="s">
        <v>442</v>
      </c>
      <c r="J160" s="98" t="s">
        <v>442</v>
      </c>
      <c r="K160" s="98" t="s">
        <v>442</v>
      </c>
      <c r="L160" s="98" t="s">
        <v>442</v>
      </c>
      <c r="M160" s="98" t="s">
        <v>442</v>
      </c>
      <c r="N160" s="98" t="s">
        <v>442</v>
      </c>
      <c r="O160" s="98" t="s">
        <v>442</v>
      </c>
      <c r="P160" s="98" t="s">
        <v>442</v>
      </c>
      <c r="Q160" s="98" t="s">
        <v>442</v>
      </c>
      <c r="R160" s="98" t="s">
        <v>442</v>
      </c>
      <c r="S160" s="98" t="s">
        <v>442</v>
      </c>
      <c r="T160" s="98" t="s">
        <v>442</v>
      </c>
      <c r="U160" s="98" t="s">
        <v>442</v>
      </c>
      <c r="V160" s="98" t="s">
        <v>442</v>
      </c>
      <c r="W160" s="98" t="s">
        <v>442</v>
      </c>
      <c r="X160" s="98" t="s">
        <v>442</v>
      </c>
      <c r="Y160" s="98" t="s">
        <v>442</v>
      </c>
      <c r="Z160" s="98" t="s">
        <v>442</v>
      </c>
      <c r="AA160" s="98" t="s">
        <v>442</v>
      </c>
      <c r="AB160" s="98" t="s">
        <v>442</v>
      </c>
      <c r="AC160" s="98" t="s">
        <v>442</v>
      </c>
      <c r="AD160" s="98" t="s">
        <v>442</v>
      </c>
      <c r="AE160" s="54"/>
      <c r="AF160" s="98" t="s">
        <v>442</v>
      </c>
      <c r="AG160" s="98" t="s">
        <v>442</v>
      </c>
      <c r="AH160" s="98" t="s">
        <v>442</v>
      </c>
      <c r="AI160" s="98" t="s">
        <v>442</v>
      </c>
      <c r="AJ160" s="98" t="s">
        <v>442</v>
      </c>
      <c r="AK160" s="98" t="s">
        <v>442</v>
      </c>
      <c r="AL160" s="48" t="s">
        <v>49</v>
      </c>
    </row>
    <row r="161" spans="1:38" ht="26.25" customHeight="1" thickBot="1">
      <c r="A161" s="48" t="s">
        <v>334</v>
      </c>
      <c r="B161" s="48" t="s">
        <v>335</v>
      </c>
      <c r="C161" s="97" t="s">
        <v>336</v>
      </c>
      <c r="D161" s="98"/>
      <c r="E161" s="98" t="s">
        <v>444</v>
      </c>
      <c r="F161" s="98" t="s">
        <v>444</v>
      </c>
      <c r="G161" s="98" t="s">
        <v>444</v>
      </c>
      <c r="H161" s="98" t="s">
        <v>444</v>
      </c>
      <c r="I161" s="98" t="s">
        <v>444</v>
      </c>
      <c r="J161" s="98" t="s">
        <v>444</v>
      </c>
      <c r="K161" s="98" t="s">
        <v>444</v>
      </c>
      <c r="L161" s="98" t="s">
        <v>444</v>
      </c>
      <c r="M161" s="98" t="s">
        <v>444</v>
      </c>
      <c r="N161" s="98" t="s">
        <v>444</v>
      </c>
      <c r="O161" s="98" t="s">
        <v>444</v>
      </c>
      <c r="P161" s="98" t="s">
        <v>444</v>
      </c>
      <c r="Q161" s="98" t="s">
        <v>444</v>
      </c>
      <c r="R161" s="98" t="s">
        <v>444</v>
      </c>
      <c r="S161" s="98" t="s">
        <v>444</v>
      </c>
      <c r="T161" s="98" t="s">
        <v>444</v>
      </c>
      <c r="U161" s="98" t="s">
        <v>444</v>
      </c>
      <c r="V161" s="98" t="s">
        <v>444</v>
      </c>
      <c r="W161" s="98" t="s">
        <v>444</v>
      </c>
      <c r="X161" s="98" t="s">
        <v>444</v>
      </c>
      <c r="Y161" s="98" t="s">
        <v>444</v>
      </c>
      <c r="Z161" s="98" t="s">
        <v>444</v>
      </c>
      <c r="AA161" s="98" t="s">
        <v>444</v>
      </c>
      <c r="AB161" s="98" t="s">
        <v>442</v>
      </c>
      <c r="AC161" s="98" t="s">
        <v>442</v>
      </c>
      <c r="AD161" s="98" t="s">
        <v>442</v>
      </c>
      <c r="AE161" s="54"/>
      <c r="AF161" s="98" t="s">
        <v>442</v>
      </c>
      <c r="AG161" s="98" t="s">
        <v>442</v>
      </c>
      <c r="AH161" s="98" t="s">
        <v>442</v>
      </c>
      <c r="AI161" s="98" t="s">
        <v>442</v>
      </c>
      <c r="AJ161" s="98" t="s">
        <v>442</v>
      </c>
      <c r="AK161" s="98" t="s">
        <v>442</v>
      </c>
      <c r="AL161" s="48" t="s">
        <v>49</v>
      </c>
    </row>
    <row r="162" spans="1:38" ht="26.25" customHeight="1" thickBot="1">
      <c r="A162" s="49" t="s">
        <v>334</v>
      </c>
      <c r="B162" s="49" t="s">
        <v>337</v>
      </c>
      <c r="C162" s="99" t="s">
        <v>338</v>
      </c>
      <c r="D162" s="100"/>
      <c r="E162" s="98" t="s">
        <v>444</v>
      </c>
      <c r="F162" s="98" t="s">
        <v>444</v>
      </c>
      <c r="G162" s="98" t="s">
        <v>444</v>
      </c>
      <c r="H162" s="98" t="s">
        <v>444</v>
      </c>
      <c r="I162" s="98" t="s">
        <v>444</v>
      </c>
      <c r="J162" s="98" t="s">
        <v>444</v>
      </c>
      <c r="K162" s="98" t="s">
        <v>444</v>
      </c>
      <c r="L162" s="98" t="s">
        <v>444</v>
      </c>
      <c r="M162" s="98" t="s">
        <v>444</v>
      </c>
      <c r="N162" s="98" t="s">
        <v>444</v>
      </c>
      <c r="O162" s="98" t="s">
        <v>444</v>
      </c>
      <c r="P162" s="98" t="s">
        <v>444</v>
      </c>
      <c r="Q162" s="98" t="s">
        <v>444</v>
      </c>
      <c r="R162" s="98" t="s">
        <v>444</v>
      </c>
      <c r="S162" s="98" t="s">
        <v>444</v>
      </c>
      <c r="T162" s="98" t="s">
        <v>444</v>
      </c>
      <c r="U162" s="98" t="s">
        <v>444</v>
      </c>
      <c r="V162" s="98" t="s">
        <v>444</v>
      </c>
      <c r="W162" s="98" t="s">
        <v>444</v>
      </c>
      <c r="X162" s="98" t="s">
        <v>444</v>
      </c>
      <c r="Y162" s="98" t="s">
        <v>444</v>
      </c>
      <c r="Z162" s="98" t="s">
        <v>444</v>
      </c>
      <c r="AA162" s="98" t="s">
        <v>444</v>
      </c>
      <c r="AB162" s="98" t="s">
        <v>442</v>
      </c>
      <c r="AC162" s="98" t="s">
        <v>442</v>
      </c>
      <c r="AD162" s="98" t="s">
        <v>442</v>
      </c>
      <c r="AE162" s="54"/>
      <c r="AF162" s="98" t="s">
        <v>442</v>
      </c>
      <c r="AG162" s="98" t="s">
        <v>442</v>
      </c>
      <c r="AH162" s="98" t="s">
        <v>442</v>
      </c>
      <c r="AI162" s="98" t="s">
        <v>442</v>
      </c>
      <c r="AJ162" s="98" t="s">
        <v>442</v>
      </c>
      <c r="AK162" s="98" t="s">
        <v>442</v>
      </c>
      <c r="AL162" s="49" t="s">
        <v>412</v>
      </c>
    </row>
    <row r="163" spans="1:38" ht="26.25" customHeight="1" thickBot="1">
      <c r="A163" s="50" t="s">
        <v>339</v>
      </c>
      <c r="B163" s="50" t="s">
        <v>340</v>
      </c>
      <c r="C163" s="101" t="s">
        <v>341</v>
      </c>
      <c r="D163" s="102"/>
      <c r="E163" s="102" t="s">
        <v>442</v>
      </c>
      <c r="F163" s="102" t="s">
        <v>442</v>
      </c>
      <c r="G163" s="102" t="s">
        <v>442</v>
      </c>
      <c r="H163" s="102" t="s">
        <v>442</v>
      </c>
      <c r="I163" s="102" t="s">
        <v>442</v>
      </c>
      <c r="J163" s="102" t="s">
        <v>442</v>
      </c>
      <c r="K163" s="102" t="s">
        <v>442</v>
      </c>
      <c r="L163" s="102" t="s">
        <v>442</v>
      </c>
      <c r="M163" s="102" t="s">
        <v>442</v>
      </c>
      <c r="N163" s="102" t="s">
        <v>442</v>
      </c>
      <c r="O163" s="102" t="s">
        <v>442</v>
      </c>
      <c r="P163" s="102" t="s">
        <v>442</v>
      </c>
      <c r="Q163" s="102" t="s">
        <v>442</v>
      </c>
      <c r="R163" s="102" t="s">
        <v>442</v>
      </c>
      <c r="S163" s="102" t="s">
        <v>442</v>
      </c>
      <c r="T163" s="102" t="s">
        <v>442</v>
      </c>
      <c r="U163" s="102" t="s">
        <v>442</v>
      </c>
      <c r="V163" s="102" t="s">
        <v>442</v>
      </c>
      <c r="W163" s="102" t="s">
        <v>442</v>
      </c>
      <c r="X163" s="102" t="s">
        <v>442</v>
      </c>
      <c r="Y163" s="102" t="s">
        <v>442</v>
      </c>
      <c r="Z163" s="102" t="s">
        <v>442</v>
      </c>
      <c r="AA163" s="102" t="s">
        <v>442</v>
      </c>
      <c r="AB163" s="102" t="s">
        <v>442</v>
      </c>
      <c r="AC163" s="102" t="s">
        <v>442</v>
      </c>
      <c r="AD163" s="102" t="s">
        <v>442</v>
      </c>
      <c r="AE163" s="54"/>
      <c r="AF163" s="102" t="s">
        <v>442</v>
      </c>
      <c r="AG163" s="102" t="s">
        <v>442</v>
      </c>
      <c r="AH163" s="102" t="s">
        <v>442</v>
      </c>
      <c r="AI163" s="102" t="s">
        <v>442</v>
      </c>
      <c r="AJ163" s="102" t="s">
        <v>442</v>
      </c>
      <c r="AK163" s="102" t="s">
        <v>442</v>
      </c>
      <c r="AL163" s="50" t="s">
        <v>412</v>
      </c>
    </row>
    <row r="164" spans="1:38" ht="26.25" customHeight="1" thickBot="1">
      <c r="A164" s="50" t="s">
        <v>339</v>
      </c>
      <c r="B164" s="50" t="s">
        <v>342</v>
      </c>
      <c r="C164" s="101" t="s">
        <v>343</v>
      </c>
      <c r="D164" s="102"/>
      <c r="E164" s="102">
        <v>0.123392</v>
      </c>
      <c r="F164" s="102">
        <v>0.37017600000000001</v>
      </c>
      <c r="G164" s="102">
        <v>2.4678400000000003E-2</v>
      </c>
      <c r="H164" s="102">
        <v>2.4678400000000003E-2</v>
      </c>
      <c r="I164" s="102">
        <v>5.6396340000000003E-2</v>
      </c>
      <c r="J164" s="102">
        <v>6.8928859999999995E-2</v>
      </c>
      <c r="K164" s="102">
        <v>0.10652642</v>
      </c>
      <c r="L164" s="102">
        <v>5.0756706000000002E-3</v>
      </c>
      <c r="M164" s="102">
        <v>3.7017600000000002</v>
      </c>
      <c r="N164" s="102" t="s">
        <v>443</v>
      </c>
      <c r="O164" s="102" t="s">
        <v>443</v>
      </c>
      <c r="P164" s="102" t="s">
        <v>443</v>
      </c>
      <c r="Q164" s="102" t="s">
        <v>443</v>
      </c>
      <c r="R164" s="102" t="s">
        <v>443</v>
      </c>
      <c r="S164" s="102" t="s">
        <v>443</v>
      </c>
      <c r="T164" s="102" t="s">
        <v>443</v>
      </c>
      <c r="U164" s="102" t="s">
        <v>443</v>
      </c>
      <c r="V164" s="102" t="s">
        <v>443</v>
      </c>
      <c r="W164" s="102" t="s">
        <v>443</v>
      </c>
      <c r="X164" s="102" t="s">
        <v>443</v>
      </c>
      <c r="Y164" s="102" t="s">
        <v>443</v>
      </c>
      <c r="Z164" s="102" t="s">
        <v>443</v>
      </c>
      <c r="AA164" s="102" t="s">
        <v>443</v>
      </c>
      <c r="AB164" s="102" t="s">
        <v>443</v>
      </c>
      <c r="AC164" s="102" t="s">
        <v>443</v>
      </c>
      <c r="AD164" s="102" t="s">
        <v>443</v>
      </c>
      <c r="AE164" s="54"/>
      <c r="AF164" s="102" t="s">
        <v>442</v>
      </c>
      <c r="AG164" s="102" t="s">
        <v>442</v>
      </c>
      <c r="AH164" s="102" t="s">
        <v>442</v>
      </c>
      <c r="AI164" s="102" t="s">
        <v>442</v>
      </c>
      <c r="AJ164" s="102" t="s">
        <v>442</v>
      </c>
      <c r="AK164" s="102">
        <v>1233.92</v>
      </c>
      <c r="AL164" s="50" t="s">
        <v>344</v>
      </c>
    </row>
    <row r="165" spans="1:38" ht="26.25" customHeight="1" thickBot="1">
      <c r="A165" s="50" t="s">
        <v>339</v>
      </c>
      <c r="B165" s="50" t="s">
        <v>345</v>
      </c>
      <c r="C165" s="101" t="s">
        <v>346</v>
      </c>
      <c r="D165" s="102"/>
      <c r="E165" s="102" t="s">
        <v>444</v>
      </c>
      <c r="F165" s="102" t="s">
        <v>444</v>
      </c>
      <c r="G165" s="102" t="s">
        <v>444</v>
      </c>
      <c r="H165" s="102" t="s">
        <v>444</v>
      </c>
      <c r="I165" s="102" t="s">
        <v>444</v>
      </c>
      <c r="J165" s="102" t="s">
        <v>444</v>
      </c>
      <c r="K165" s="102" t="s">
        <v>444</v>
      </c>
      <c r="L165" s="102" t="s">
        <v>444</v>
      </c>
      <c r="M165" s="102" t="s">
        <v>444</v>
      </c>
      <c r="N165" s="102" t="s">
        <v>444</v>
      </c>
      <c r="O165" s="102" t="s">
        <v>444</v>
      </c>
      <c r="P165" s="102" t="s">
        <v>444</v>
      </c>
      <c r="Q165" s="102" t="s">
        <v>444</v>
      </c>
      <c r="R165" s="102" t="s">
        <v>444</v>
      </c>
      <c r="S165" s="102" t="s">
        <v>444</v>
      </c>
      <c r="T165" s="102" t="s">
        <v>444</v>
      </c>
      <c r="U165" s="102" t="s">
        <v>444</v>
      </c>
      <c r="V165" s="102" t="s">
        <v>444</v>
      </c>
      <c r="W165" s="102" t="s">
        <v>444</v>
      </c>
      <c r="X165" s="102" t="s">
        <v>444</v>
      </c>
      <c r="Y165" s="102" t="s">
        <v>444</v>
      </c>
      <c r="Z165" s="102" t="s">
        <v>444</v>
      </c>
      <c r="AA165" s="102" t="s">
        <v>444</v>
      </c>
      <c r="AB165" s="102" t="s">
        <v>444</v>
      </c>
      <c r="AC165" s="102" t="s">
        <v>444</v>
      </c>
      <c r="AD165" s="102" t="s">
        <v>444</v>
      </c>
      <c r="AE165" s="56"/>
      <c r="AF165" s="102" t="s">
        <v>442</v>
      </c>
      <c r="AG165" s="102" t="s">
        <v>442</v>
      </c>
      <c r="AH165" s="102" t="s">
        <v>442</v>
      </c>
      <c r="AI165" s="102" t="s">
        <v>442</v>
      </c>
      <c r="AJ165" s="102" t="s">
        <v>442</v>
      </c>
      <c r="AK165" s="102" t="s">
        <v>444</v>
      </c>
      <c r="AL165" s="50" t="s">
        <v>412</v>
      </c>
    </row>
    <row r="166" spans="1:38" ht="15" customHeight="1">
      <c r="D166" s="12"/>
      <c r="E166" s="12"/>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4"/>
      <c r="AG166" s="14"/>
      <c r="AH166" s="14"/>
      <c r="AI166" s="14"/>
      <c r="AJ166" s="14"/>
      <c r="AK166" s="14"/>
      <c r="AL166" s="18"/>
    </row>
    <row r="167" spans="1:38" s="113" customFormat="1" ht="52.5" customHeight="1">
      <c r="A167" s="270" t="s">
        <v>371</v>
      </c>
      <c r="B167" s="270"/>
      <c r="C167" s="270"/>
      <c r="D167" s="270"/>
      <c r="E167" s="270"/>
      <c r="F167" s="270"/>
      <c r="G167" s="270"/>
      <c r="H167" s="111"/>
      <c r="I167" s="112"/>
      <c r="J167" s="112"/>
      <c r="K167" s="112"/>
      <c r="L167" s="112"/>
      <c r="M167" s="112"/>
      <c r="N167" s="112"/>
      <c r="O167" s="112"/>
      <c r="P167" s="112"/>
      <c r="Q167" s="112"/>
      <c r="R167" s="112"/>
      <c r="S167" s="112"/>
      <c r="T167" s="112"/>
      <c r="U167" s="112"/>
      <c r="AC167" s="114"/>
      <c r="AD167" s="114"/>
      <c r="AG167" s="115"/>
      <c r="AH167" s="115"/>
      <c r="AI167" s="115"/>
      <c r="AJ167" s="115"/>
      <c r="AK167" s="115"/>
      <c r="AL167" s="115"/>
    </row>
    <row r="168" spans="1:38" s="116" customFormat="1" ht="63.75" customHeight="1">
      <c r="A168" s="270" t="s">
        <v>375</v>
      </c>
      <c r="B168" s="270"/>
      <c r="C168" s="270"/>
      <c r="D168" s="270"/>
      <c r="E168" s="270"/>
      <c r="F168" s="270"/>
      <c r="G168" s="270"/>
      <c r="H168" s="111"/>
      <c r="I168" s="112"/>
      <c r="J168"/>
      <c r="K168"/>
      <c r="L168"/>
      <c r="M168" s="112"/>
      <c r="N168" s="112"/>
      <c r="O168" s="112"/>
      <c r="P168" s="112"/>
      <c r="Q168" s="112"/>
      <c r="R168" s="112"/>
      <c r="S168" s="112"/>
      <c r="T168" s="112"/>
      <c r="U168" s="112"/>
    </row>
    <row r="169" spans="1:38" s="116" customFormat="1" ht="26.25" customHeight="1">
      <c r="A169" s="270" t="s">
        <v>372</v>
      </c>
      <c r="B169" s="270"/>
      <c r="C169" s="270"/>
      <c r="D169" s="270"/>
      <c r="E169" s="270"/>
      <c r="F169" s="270"/>
      <c r="G169" s="270"/>
      <c r="H169" s="111"/>
      <c r="I169" s="112"/>
      <c r="J169"/>
      <c r="K169"/>
      <c r="L169"/>
      <c r="M169" s="112"/>
      <c r="N169" s="112"/>
      <c r="O169" s="112"/>
      <c r="P169" s="112"/>
      <c r="Q169" s="112"/>
      <c r="R169" s="112"/>
      <c r="S169" s="112"/>
      <c r="T169" s="112"/>
      <c r="U169" s="112"/>
    </row>
    <row r="170" spans="1:38" s="113" customFormat="1" ht="26.25" customHeight="1">
      <c r="A170" s="270" t="s">
        <v>373</v>
      </c>
      <c r="B170" s="270"/>
      <c r="C170" s="270"/>
      <c r="D170" s="270"/>
      <c r="E170" s="270"/>
      <c r="F170" s="270"/>
      <c r="G170" s="270"/>
      <c r="H170" s="111"/>
      <c r="I170" s="112"/>
      <c r="J170"/>
      <c r="K170"/>
      <c r="L170"/>
      <c r="M170" s="112"/>
      <c r="N170" s="112"/>
      <c r="O170" s="112"/>
      <c r="P170" s="112"/>
      <c r="Q170" s="112"/>
      <c r="R170" s="112"/>
      <c r="S170" s="112"/>
      <c r="T170" s="112"/>
      <c r="U170" s="112"/>
      <c r="AC170" s="114"/>
      <c r="AD170" s="114"/>
      <c r="AG170" s="115"/>
      <c r="AH170" s="115"/>
      <c r="AI170" s="115"/>
      <c r="AJ170" s="115"/>
      <c r="AK170" s="115"/>
      <c r="AL170" s="115"/>
    </row>
    <row r="171" spans="1:38" s="116" customFormat="1" ht="52.5" customHeight="1">
      <c r="A171" s="270" t="s">
        <v>374</v>
      </c>
      <c r="B171" s="270"/>
      <c r="C171" s="270"/>
      <c r="D171" s="270"/>
      <c r="E171" s="270"/>
      <c r="F171" s="270"/>
      <c r="G171" s="270"/>
      <c r="H171" s="111"/>
      <c r="I171" s="112"/>
      <c r="J171"/>
      <c r="K171"/>
      <c r="L171"/>
      <c r="M171" s="112"/>
      <c r="N171" s="112"/>
      <c r="O171" s="112"/>
      <c r="P171" s="112"/>
      <c r="Q171" s="112"/>
      <c r="R171" s="112"/>
      <c r="S171" s="112"/>
      <c r="T171" s="112"/>
      <c r="U171" s="112"/>
    </row>
  </sheetData>
  <autoFilter ref="A10:AD150" xr:uid="{00000000-0001-0000-2200-000000000000}">
    <filterColumn colId="0">
      <filters blank="1">
        <filter val="A_PublicPower"/>
        <filter val="B_Industry"/>
        <filter val="D_Fugitive"/>
        <filter val="I_Offroad"/>
        <filter val="J_Waste"/>
        <filter val="NFR Aggregation for Gridding and LPS (GNFR)"/>
      </filters>
    </filterColumn>
    <filterColumn colId="1" showButton="0">
      <filters blank="1">
        <filter val="1A1a"/>
        <filter val="1A2a"/>
        <filter val="1A2b"/>
        <filter val="1A2gviii"/>
        <filter val="1B1a"/>
        <filter val="1B1b"/>
        <filter val="1B1c"/>
        <filter val="2A1"/>
        <filter val="2C1"/>
        <filter val="2C2"/>
        <filter val="5C1biii"/>
        <filter val="NATIONAL TOTAL"/>
        <filter val="NFR Code"/>
      </filters>
    </filterColumn>
    <filterColumn colId="2" showButton="0"/>
    <filterColumn colId="4" showButton="0"/>
    <filterColumn colId="5" showButton="0"/>
    <filterColumn colId="6" showButton="0"/>
    <filterColumn colId="8" showButton="0"/>
    <filterColumn colId="9" showButton="0"/>
    <filterColumn colId="10" showButton="0"/>
    <filterColumn colId="13" showButton="0"/>
    <filterColumn colId="14" showButton="0"/>
    <filterColumn colId="16" showButton="0"/>
    <filterColumn colId="17" showButton="0"/>
    <filterColumn colId="18" showButton="0"/>
    <filterColumn colId="19" showButton="0"/>
    <filterColumn colId="20" showButton="0"/>
    <filterColumn colId="22" showButton="0"/>
    <filterColumn colId="23" showButton="0"/>
    <filterColumn colId="24" showButton="0"/>
    <filterColumn colId="25" showButton="0"/>
    <filterColumn colId="26" showButton="0"/>
    <filterColumn colId="27" showButton="0"/>
    <filterColumn colId="28" showButton="0"/>
  </autoFilter>
  <mergeCells count="15">
    <mergeCell ref="A169:G169"/>
    <mergeCell ref="A170:G170"/>
    <mergeCell ref="A171:G171"/>
    <mergeCell ref="Q10:V11"/>
    <mergeCell ref="W10:AD10"/>
    <mergeCell ref="AF10:AL11"/>
    <mergeCell ref="X11:AB11"/>
    <mergeCell ref="A167:G167"/>
    <mergeCell ref="A168:G168"/>
    <mergeCell ref="A10:A12"/>
    <mergeCell ref="B10:D12"/>
    <mergeCell ref="E10:H11"/>
    <mergeCell ref="I10:L11"/>
    <mergeCell ref="M10:M11"/>
    <mergeCell ref="N10:P11"/>
  </mergeCells>
  <pageMargins left="0.7" right="0.7" top="0.75" bottom="0.75" header="0.3" footer="0.3"/>
  <ignoredErrors>
    <ignoredError sqref="E63 E49:E50 E16 E141 E75 E153:AD155 E160:AK163 E94 AJ24 AF79:AK81 AF132:AK133 AF138:AK140 AF127:AK129 AK120 AF122:AK124 AK106 AK103 AF111:AK111 AK98 AF101:AJ101 AF77:AJ77 F141:AD141 AF96:AK97 AK86 AF92:AK92 AF75:AK75 AK70 AF69 AF68 AF71:AK71 AF63:AK67 AF59:AJ59 AF54:AK54 AF49:AK51 AI42 AF42 AF40 AF45:AK46 AF37:AK38 AF35:AK35 AF22:AK22 AF16:AK16 AE14 AE17 F16:AE16 AI14:AK14 AE31:AK31 F22:AE22 AE21 AE18 AG18 AJ18 AJ17:AK17 AE19 AJ19:AK19 AE20 AJ20:AK20 AJ21:AK21 AE36 F35:AE35 AE34 AG34:AK34 AE44 F37:AE38 AG36:AK36 AE48:AJ48 F45:AE46 AE40 AJ40:AK40 AE41 AJ41:AK41 AE42 AG42:AH42 AJ42:AK42 AE43 AH43 AJ43:AK43 AG44:AK44 AE53:AJ53 F49:AE50 AE47 AG47:AK47 AE57:AJ57 F54:AE54 AE62:AJ62 AE59 AE56:AJ56 AE70:AJ70 F63:AE63 AE60:AJ60 AE72:AJ72 F71:AE71 F68:AE68 AG68:AK68 F69:AE69 AG69:AK69 AE76:AJ76 F75:AE75 AE74:AJ74 AE95 AE92 AE85:AJ85 AE82:AJ82 AE90:AJ90 AE87:AJ87 AE91:AJ91 F98:AJ98 F96:AE96 AE93 F94:AE94 AE141:AK141 AE78:AJ78 AE77 AE110:AJ110 AE101 F120:AJ120 F111:AE111 F103:AJ103 F106:AJ106 AE125 F122:AE124 AE112:AJ112 AE113:AJ113 F114:AJ115 AE119:AJ119 F130:AK130 F127:AE129 F138:AE140 F134:AK134 F132:AE133 AE131:AJ131 F79:AE79 AE24 AE25:AJ25 AE26:AJ26 E35 AE33:AK33 AE32:AK32 AE27:AK27 AE28:AK28 AE29:AK29 AE30:AK30 AE84:AJ84 AE83:AJ83 AE88:AJ88 E98 AE97 AE102 E103 AF102:AJ102 AE15 AG15 AI15:AK15 E22 AG23:AK23 AE23 AE158:AJ158 AE159:AJ159 E37:E38 AE39 AJ39:AK39 AH40:AI40 AE52 AE51 AF52:AJ52 AF55:AJ55 AE55 E165:AK165 AE164:AJ164 AF58:AJ58 AE58 AE61:AJ61 F66:AE67 AE64 AE65 AE73:AJ73 E79 E81 F81:AE81 AE80 AE86:AJ86 AE89:AJ89 E96 AE99 AF99:AJ99 AF100:AJ100 AE100 E106 AE104:AJ104 AE105:AJ105 E111 AE107:AJ107 AE108:AJ108 AE109:AJ109 E114:E115 E117:E118 F117:AJ118 AE116:AJ116 E120 E122:E124 AE121:AJ121 E127:E130 E132:E134 AE126 AF126:AJ126 E138:E140 AE135:AK135 AF136:AJ136 AE136 AF137:AJ137 AE137" unlockedFormula="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41C75-5161-4699-BC2B-F25367BCE8E2}">
  <sheetPr filterMode="1">
    <pageSetUpPr fitToPage="1"/>
  </sheetPr>
  <dimension ref="A1:AL171"/>
  <sheetViews>
    <sheetView topLeftCell="A7" zoomScale="85" zoomScaleNormal="85" workbookViewId="0">
      <selection activeCell="E141" sqref="E141"/>
    </sheetView>
  </sheetViews>
  <sheetFormatPr defaultColWidth="8.85546875" defaultRowHeight="12.75"/>
  <cols>
    <col min="1" max="2" width="21.42578125" style="1" customWidth="1"/>
    <col min="3" max="3" width="46.42578125" style="15" customWidth="1"/>
    <col min="4" max="4" width="7.140625" style="1" customWidth="1"/>
    <col min="5" max="7" width="8.5703125" style="1" customWidth="1"/>
    <col min="8" max="9" width="8.5703125" style="1" hidden="1" customWidth="1"/>
    <col min="10" max="10" width="8.5703125" style="1" customWidth="1"/>
    <col min="11" max="13" width="8.5703125" style="1" hidden="1" customWidth="1"/>
    <col min="14" max="15" width="8.5703125" style="1" customWidth="1"/>
    <col min="16" max="16" width="13.5703125" style="1" customWidth="1"/>
    <col min="17" max="24" width="8.5703125" style="1" hidden="1" customWidth="1"/>
    <col min="25" max="25" width="11.5703125" style="1" hidden="1" customWidth="1"/>
    <col min="26" max="30" width="8.5703125" style="1" hidden="1" customWidth="1"/>
    <col min="31" max="31" width="2.140625" style="1" customWidth="1"/>
    <col min="32" max="32" width="11.28515625" style="1" customWidth="1"/>
    <col min="33" max="34" width="12.42578125" style="1" customWidth="1"/>
    <col min="35" max="36" width="8.5703125" style="1" customWidth="1"/>
    <col min="37" max="37" width="9.5703125" style="1" customWidth="1"/>
    <col min="38" max="38" width="25.7109375" style="1" customWidth="1"/>
    <col min="39" max="16384" width="8.85546875" style="1"/>
  </cols>
  <sheetData>
    <row r="1" spans="1:38" ht="22.5" customHeight="1">
      <c r="A1" s="23" t="s">
        <v>362</v>
      </c>
      <c r="B1" s="24"/>
      <c r="C1" s="25"/>
    </row>
    <row r="2" spans="1:38">
      <c r="A2" s="26" t="s">
        <v>361</v>
      </c>
      <c r="B2" s="24"/>
      <c r="C2" s="25"/>
    </row>
    <row r="3" spans="1:38">
      <c r="B3" s="24"/>
      <c r="C3" s="25"/>
      <c r="F3" s="24"/>
      <c r="R3" s="2"/>
      <c r="S3" s="2"/>
      <c r="T3" s="2"/>
      <c r="U3" s="2"/>
      <c r="V3" s="2"/>
    </row>
    <row r="4" spans="1:38">
      <c r="A4" s="26" t="s">
        <v>0</v>
      </c>
      <c r="B4" s="17" t="s">
        <v>428</v>
      </c>
      <c r="C4" s="27" t="s">
        <v>1</v>
      </c>
      <c r="R4" s="2"/>
      <c r="S4" s="2"/>
      <c r="T4" s="2"/>
      <c r="U4" s="2"/>
      <c r="V4" s="2"/>
    </row>
    <row r="5" spans="1:38">
      <c r="A5" s="26" t="s">
        <v>2</v>
      </c>
      <c r="B5" s="185" t="s">
        <v>452</v>
      </c>
      <c r="C5" s="27" t="s">
        <v>3</v>
      </c>
      <c r="R5" s="2"/>
      <c r="S5" s="2"/>
      <c r="T5" s="2"/>
      <c r="U5" s="2"/>
      <c r="V5" s="2"/>
    </row>
    <row r="6" spans="1:38" ht="15">
      <c r="A6" s="26" t="s">
        <v>4</v>
      </c>
      <c r="B6" s="17">
        <v>2021</v>
      </c>
      <c r="C6" s="27" t="s">
        <v>5</v>
      </c>
      <c r="K6"/>
      <c r="L6"/>
      <c r="M6"/>
      <c r="N6"/>
      <c r="O6"/>
      <c r="P6"/>
      <c r="R6" s="28"/>
      <c r="S6" s="28"/>
      <c r="T6" s="28"/>
      <c r="U6" s="28"/>
      <c r="V6" s="28"/>
    </row>
    <row r="7" spans="1:38" ht="15">
      <c r="A7" s="26" t="s">
        <v>6</v>
      </c>
      <c r="B7" s="17" t="s">
        <v>450</v>
      </c>
      <c r="C7" s="27" t="s">
        <v>7</v>
      </c>
      <c r="K7"/>
      <c r="L7"/>
      <c r="M7"/>
      <c r="N7"/>
      <c r="O7"/>
      <c r="P7"/>
      <c r="R7" s="2"/>
      <c r="S7" s="2"/>
      <c r="T7" s="2"/>
      <c r="U7" s="2"/>
      <c r="V7" s="2"/>
    </row>
    <row r="8" spans="1:38" ht="15">
      <c r="A8" s="6"/>
      <c r="B8" s="24"/>
      <c r="C8" s="25"/>
      <c r="K8"/>
      <c r="L8"/>
      <c r="M8"/>
      <c r="N8"/>
      <c r="O8"/>
      <c r="P8"/>
      <c r="R8" s="2"/>
      <c r="S8" s="2"/>
      <c r="T8" s="2"/>
      <c r="U8" s="2"/>
      <c r="V8" s="2"/>
      <c r="AF8" s="28"/>
    </row>
    <row r="9" spans="1:38" ht="15.75" thickBot="1">
      <c r="A9" s="29"/>
      <c r="B9" s="30"/>
      <c r="C9" s="31"/>
      <c r="D9" s="32"/>
      <c r="E9" s="32"/>
      <c r="F9" s="32"/>
      <c r="G9" s="32"/>
      <c r="H9" s="32"/>
      <c r="I9" s="32"/>
      <c r="J9" s="32"/>
      <c r="K9"/>
      <c r="L9"/>
      <c r="M9"/>
      <c r="N9"/>
      <c r="O9"/>
      <c r="P9"/>
      <c r="Q9" s="32"/>
      <c r="R9" s="2"/>
      <c r="S9" s="2"/>
      <c r="T9" s="2"/>
      <c r="U9" s="2"/>
      <c r="V9" s="2"/>
      <c r="AF9" s="28"/>
    </row>
    <row r="10" spans="1:38" s="2" customFormat="1" ht="37.5" customHeight="1" thickBot="1">
      <c r="A10" s="281" t="str">
        <f>B4&amp;": "&amp;B5&amp;": "&amp;B6</f>
        <v>MK:  04.03.2024: 2021</v>
      </c>
      <c r="B10" s="273" t="s">
        <v>8</v>
      </c>
      <c r="C10" s="274"/>
      <c r="D10" s="275"/>
      <c r="E10" s="261" t="s">
        <v>9</v>
      </c>
      <c r="F10" s="262"/>
      <c r="G10" s="262"/>
      <c r="H10" s="263"/>
      <c r="I10" s="261" t="s">
        <v>10</v>
      </c>
      <c r="J10" s="262"/>
      <c r="K10" s="262"/>
      <c r="L10" s="263"/>
      <c r="M10" s="279" t="s">
        <v>11</v>
      </c>
      <c r="N10" s="261" t="s">
        <v>12</v>
      </c>
      <c r="O10" s="262"/>
      <c r="P10" s="263"/>
      <c r="Q10" s="261" t="s">
        <v>13</v>
      </c>
      <c r="R10" s="262"/>
      <c r="S10" s="262"/>
      <c r="T10" s="262"/>
      <c r="U10" s="262"/>
      <c r="V10" s="263"/>
      <c r="W10" s="261" t="s">
        <v>366</v>
      </c>
      <c r="X10" s="262"/>
      <c r="Y10" s="262"/>
      <c r="Z10" s="262"/>
      <c r="AA10" s="262"/>
      <c r="AB10" s="262"/>
      <c r="AC10" s="262"/>
      <c r="AD10" s="263"/>
      <c r="AE10" s="33"/>
      <c r="AF10" s="261" t="s">
        <v>383</v>
      </c>
      <c r="AG10" s="262"/>
      <c r="AH10" s="262"/>
      <c r="AI10" s="262"/>
      <c r="AJ10" s="262"/>
      <c r="AK10" s="262"/>
      <c r="AL10" s="263"/>
    </row>
    <row r="11" spans="1:38" ht="13.5" thickBot="1">
      <c r="A11" s="282"/>
      <c r="B11" s="276"/>
      <c r="C11" s="277"/>
      <c r="D11" s="278"/>
      <c r="E11" s="264"/>
      <c r="F11" s="265"/>
      <c r="G11" s="265"/>
      <c r="H11" s="266"/>
      <c r="I11" s="264"/>
      <c r="J11" s="265"/>
      <c r="K11" s="265"/>
      <c r="L11" s="266"/>
      <c r="M11" s="280"/>
      <c r="N11" s="264"/>
      <c r="O11" s="265"/>
      <c r="P11" s="266"/>
      <c r="Q11" s="264"/>
      <c r="R11" s="265"/>
      <c r="S11" s="265"/>
      <c r="T11" s="265"/>
      <c r="U11" s="265"/>
      <c r="V11" s="266"/>
      <c r="W11" s="108"/>
      <c r="X11" s="267" t="s">
        <v>31</v>
      </c>
      <c r="Y11" s="268"/>
      <c r="Z11" s="268"/>
      <c r="AA11" s="268"/>
      <c r="AB11" s="269"/>
      <c r="AC11" s="109"/>
      <c r="AD11" s="110"/>
      <c r="AE11" s="34"/>
      <c r="AF11" s="264"/>
      <c r="AG11" s="265"/>
      <c r="AH11" s="265"/>
      <c r="AI11" s="265"/>
      <c r="AJ11" s="265"/>
      <c r="AK11" s="265"/>
      <c r="AL11" s="266"/>
    </row>
    <row r="12" spans="1:38" ht="52.5" customHeight="1" thickBot="1">
      <c r="A12" s="282"/>
      <c r="B12" s="276"/>
      <c r="C12" s="277"/>
      <c r="D12" s="278"/>
      <c r="E12" s="104" t="s">
        <v>384</v>
      </c>
      <c r="F12" s="104" t="s">
        <v>14</v>
      </c>
      <c r="G12" s="104" t="s">
        <v>15</v>
      </c>
      <c r="H12" s="104" t="s">
        <v>16</v>
      </c>
      <c r="I12" s="104" t="s">
        <v>17</v>
      </c>
      <c r="J12" s="105" t="s">
        <v>18</v>
      </c>
      <c r="K12" s="105" t="s">
        <v>19</v>
      </c>
      <c r="L12" s="106" t="s">
        <v>394</v>
      </c>
      <c r="M12" s="104" t="s">
        <v>20</v>
      </c>
      <c r="N12" s="105" t="s">
        <v>21</v>
      </c>
      <c r="O12" s="105" t="s">
        <v>22</v>
      </c>
      <c r="P12" s="105" t="s">
        <v>23</v>
      </c>
      <c r="Q12" s="105" t="s">
        <v>24</v>
      </c>
      <c r="R12" s="105" t="s">
        <v>25</v>
      </c>
      <c r="S12" s="105" t="s">
        <v>26</v>
      </c>
      <c r="T12" s="105" t="s">
        <v>27</v>
      </c>
      <c r="U12" s="105" t="s">
        <v>28</v>
      </c>
      <c r="V12" s="105" t="s">
        <v>29</v>
      </c>
      <c r="W12" s="104" t="s">
        <v>30</v>
      </c>
      <c r="X12" s="104" t="s">
        <v>395</v>
      </c>
      <c r="Y12" s="104" t="s">
        <v>396</v>
      </c>
      <c r="Z12" s="104" t="s">
        <v>397</v>
      </c>
      <c r="AA12" s="104" t="s">
        <v>398</v>
      </c>
      <c r="AB12" s="104" t="s">
        <v>41</v>
      </c>
      <c r="AC12" s="105" t="s">
        <v>32</v>
      </c>
      <c r="AD12" s="105" t="s">
        <v>33</v>
      </c>
      <c r="AE12" s="35"/>
      <c r="AF12" s="104" t="s">
        <v>34</v>
      </c>
      <c r="AG12" s="104" t="s">
        <v>35</v>
      </c>
      <c r="AH12" s="104" t="s">
        <v>36</v>
      </c>
      <c r="AI12" s="104" t="s">
        <v>37</v>
      </c>
      <c r="AJ12" s="104" t="s">
        <v>38</v>
      </c>
      <c r="AK12" s="104" t="s">
        <v>39</v>
      </c>
      <c r="AL12" s="107" t="s">
        <v>40</v>
      </c>
    </row>
    <row r="13" spans="1:38" ht="37.5" customHeight="1" thickBot="1">
      <c r="A13" s="36" t="s">
        <v>42</v>
      </c>
      <c r="B13" s="36" t="s">
        <v>43</v>
      </c>
      <c r="C13" s="37" t="s">
        <v>427</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ht="26.25" customHeight="1" thickBot="1">
      <c r="A14" s="60" t="s">
        <v>50</v>
      </c>
      <c r="B14" s="60" t="s">
        <v>51</v>
      </c>
      <c r="C14" s="61" t="s">
        <v>52</v>
      </c>
      <c r="D14" s="62"/>
      <c r="E14" s="62">
        <v>4.3039260000000006</v>
      </c>
      <c r="F14" s="62">
        <v>3.8103447071399996E-2</v>
      </c>
      <c r="G14" s="62">
        <v>83.136513800000003</v>
      </c>
      <c r="H14" s="62" t="s">
        <v>443</v>
      </c>
      <c r="I14" s="62">
        <v>0.81650324786324802</v>
      </c>
      <c r="J14" s="62">
        <v>2.0157423931623937</v>
      </c>
      <c r="K14" s="62">
        <v>2.9853400000000003</v>
      </c>
      <c r="L14" s="62">
        <v>1.3441259313455113E-2</v>
      </c>
      <c r="M14" s="62">
        <v>0.80659999999999998</v>
      </c>
      <c r="N14" s="62">
        <v>0.35834282645023352</v>
      </c>
      <c r="O14" s="62">
        <v>4.3955584408372259E-2</v>
      </c>
      <c r="P14" s="62">
        <v>6.8562805348899997E-2</v>
      </c>
      <c r="Q14" s="62">
        <v>0.34117077601867996</v>
      </c>
      <c r="R14" s="62">
        <v>0.21707816060145166</v>
      </c>
      <c r="S14" s="62">
        <v>3.1208276060145167E-2</v>
      </c>
      <c r="T14" s="62">
        <v>0.60022687619307935</v>
      </c>
      <c r="U14" s="62">
        <v>1.0580449814950768</v>
      </c>
      <c r="V14" s="62">
        <v>0.33468070645023351</v>
      </c>
      <c r="W14" s="62">
        <v>0.23814188167445</v>
      </c>
      <c r="X14" s="62">
        <v>3.1553129753839998E-5</v>
      </c>
      <c r="Y14" s="62">
        <v>8.7466361213076006E-4</v>
      </c>
      <c r="Z14" s="62">
        <v>6.8710361213076003E-4</v>
      </c>
      <c r="AA14" s="62">
        <v>5.9971152130760001E-5</v>
      </c>
      <c r="AB14" s="62">
        <v>1.6532915061461201E-3</v>
      </c>
      <c r="AC14" s="62">
        <v>1.570815E-4</v>
      </c>
      <c r="AD14" s="157">
        <v>7.7368500000000003E-5</v>
      </c>
      <c r="AE14" s="158"/>
      <c r="AF14" s="159">
        <v>1462</v>
      </c>
      <c r="AG14" s="62">
        <v>23445</v>
      </c>
      <c r="AH14" s="62">
        <v>9131.8477957353734</v>
      </c>
      <c r="AI14" s="62" t="s">
        <v>443</v>
      </c>
      <c r="AJ14" s="62" t="s">
        <v>443</v>
      </c>
      <c r="AK14" s="62" t="s">
        <v>443</v>
      </c>
      <c r="AL14" s="40" t="s">
        <v>49</v>
      </c>
    </row>
    <row r="15" spans="1:38" ht="26.25" hidden="1" customHeight="1" thickBot="1">
      <c r="A15" s="60" t="s">
        <v>53</v>
      </c>
      <c r="B15" s="60" t="s">
        <v>54</v>
      </c>
      <c r="C15" s="61" t="s">
        <v>55</v>
      </c>
      <c r="D15" s="62"/>
      <c r="E15" s="62" t="s">
        <v>442</v>
      </c>
      <c r="F15" s="62" t="s">
        <v>442</v>
      </c>
      <c r="G15" s="62" t="s">
        <v>442</v>
      </c>
      <c r="H15" s="62" t="s">
        <v>442</v>
      </c>
      <c r="I15" s="62" t="s">
        <v>442</v>
      </c>
      <c r="J15" s="62" t="s">
        <v>442</v>
      </c>
      <c r="K15" s="62" t="s">
        <v>442</v>
      </c>
      <c r="L15" s="62" t="s">
        <v>442</v>
      </c>
      <c r="M15" s="62" t="s">
        <v>442</v>
      </c>
      <c r="N15" s="62" t="s">
        <v>442</v>
      </c>
      <c r="O15" s="62" t="s">
        <v>442</v>
      </c>
      <c r="P15" s="62" t="s">
        <v>442</v>
      </c>
      <c r="Q15" s="62" t="s">
        <v>442</v>
      </c>
      <c r="R15" s="62" t="s">
        <v>442</v>
      </c>
      <c r="S15" s="62" t="s">
        <v>442</v>
      </c>
      <c r="T15" s="62" t="s">
        <v>442</v>
      </c>
      <c r="U15" s="62" t="s">
        <v>442</v>
      </c>
      <c r="V15" s="62" t="s">
        <v>442</v>
      </c>
      <c r="W15" s="62" t="s">
        <v>442</v>
      </c>
      <c r="X15" s="62" t="s">
        <v>442</v>
      </c>
      <c r="Y15" s="62" t="s">
        <v>442</v>
      </c>
      <c r="Z15" s="62" t="s">
        <v>442</v>
      </c>
      <c r="AA15" s="62" t="s">
        <v>442</v>
      </c>
      <c r="AB15" s="62" t="s">
        <v>442</v>
      </c>
      <c r="AC15" s="62" t="s">
        <v>442</v>
      </c>
      <c r="AD15" s="157" t="s">
        <v>442</v>
      </c>
      <c r="AE15" s="158"/>
      <c r="AF15" s="62" t="s">
        <v>442</v>
      </c>
      <c r="AG15" s="62" t="s">
        <v>442</v>
      </c>
      <c r="AH15" s="62" t="s">
        <v>442</v>
      </c>
      <c r="AI15" s="62" t="s">
        <v>442</v>
      </c>
      <c r="AJ15" s="62" t="s">
        <v>442</v>
      </c>
      <c r="AK15" s="62" t="s">
        <v>442</v>
      </c>
      <c r="AL15" s="40" t="s">
        <v>49</v>
      </c>
    </row>
    <row r="16" spans="1:38" ht="26.25" hidden="1" customHeight="1" thickBot="1">
      <c r="A16" s="60" t="s">
        <v>53</v>
      </c>
      <c r="B16" s="60" t="s">
        <v>56</v>
      </c>
      <c r="C16" s="61" t="s">
        <v>57</v>
      </c>
      <c r="D16" s="62"/>
      <c r="E16" s="62" t="s">
        <v>442</v>
      </c>
      <c r="F16" s="62" t="s">
        <v>442</v>
      </c>
      <c r="G16" s="62" t="s">
        <v>442</v>
      </c>
      <c r="H16" s="62" t="s">
        <v>442</v>
      </c>
      <c r="I16" s="62" t="s">
        <v>442</v>
      </c>
      <c r="J16" s="62" t="s">
        <v>442</v>
      </c>
      <c r="K16" s="62" t="s">
        <v>442</v>
      </c>
      <c r="L16" s="62" t="s">
        <v>442</v>
      </c>
      <c r="M16" s="62" t="s">
        <v>442</v>
      </c>
      <c r="N16" s="62" t="s">
        <v>442</v>
      </c>
      <c r="O16" s="62" t="s">
        <v>442</v>
      </c>
      <c r="P16" s="62" t="s">
        <v>442</v>
      </c>
      <c r="Q16" s="62" t="s">
        <v>442</v>
      </c>
      <c r="R16" s="62" t="s">
        <v>442</v>
      </c>
      <c r="S16" s="62" t="s">
        <v>442</v>
      </c>
      <c r="T16" s="62" t="s">
        <v>442</v>
      </c>
      <c r="U16" s="62" t="s">
        <v>442</v>
      </c>
      <c r="V16" s="62" t="s">
        <v>442</v>
      </c>
      <c r="W16" s="62" t="s">
        <v>442</v>
      </c>
      <c r="X16" s="62" t="s">
        <v>442</v>
      </c>
      <c r="Y16" s="62" t="s">
        <v>442</v>
      </c>
      <c r="Z16" s="62" t="s">
        <v>442</v>
      </c>
      <c r="AA16" s="62" t="s">
        <v>442</v>
      </c>
      <c r="AB16" s="62" t="s">
        <v>442</v>
      </c>
      <c r="AC16" s="62" t="s">
        <v>442</v>
      </c>
      <c r="AD16" s="62" t="s">
        <v>442</v>
      </c>
      <c r="AE16" s="158"/>
      <c r="AF16" s="159" t="s">
        <v>442</v>
      </c>
      <c r="AG16" s="62" t="s">
        <v>442</v>
      </c>
      <c r="AH16" s="62" t="s">
        <v>442</v>
      </c>
      <c r="AI16" s="62" t="s">
        <v>442</v>
      </c>
      <c r="AJ16" s="62" t="s">
        <v>442</v>
      </c>
      <c r="AK16" s="62" t="s">
        <v>442</v>
      </c>
      <c r="AL16" s="40" t="s">
        <v>49</v>
      </c>
    </row>
    <row r="17" spans="1:38" ht="26.25" customHeight="1" thickBot="1">
      <c r="A17" s="60" t="s">
        <v>53</v>
      </c>
      <c r="B17" s="60" t="s">
        <v>58</v>
      </c>
      <c r="C17" s="61" t="s">
        <v>59</v>
      </c>
      <c r="D17" s="62"/>
      <c r="E17" s="62">
        <v>1.2814910530405701</v>
      </c>
      <c r="F17" s="62">
        <v>0.49417379326392608</v>
      </c>
      <c r="G17" s="62">
        <v>3.5619453664228895</v>
      </c>
      <c r="H17" s="62">
        <v>4.0532263199999997E-4</v>
      </c>
      <c r="I17" s="62">
        <v>0.48909633565512606</v>
      </c>
      <c r="J17" s="62">
        <v>0.52522216581180614</v>
      </c>
      <c r="K17" s="62">
        <v>0.55489628839144611</v>
      </c>
      <c r="L17" s="62">
        <v>5.1280138235336892E-2</v>
      </c>
      <c r="M17" s="62">
        <v>3.9172245876558405</v>
      </c>
      <c r="N17" s="62">
        <v>0.53199550623665637</v>
      </c>
      <c r="O17" s="62">
        <v>1.1420267179984952E-2</v>
      </c>
      <c r="P17" s="62">
        <v>3.1639085590950404E-2</v>
      </c>
      <c r="Q17" s="62">
        <v>1.5793882100151101E-2</v>
      </c>
      <c r="R17" s="62">
        <v>6.0646970320820101E-2</v>
      </c>
      <c r="S17" s="62">
        <v>7.0520352484466642E-2</v>
      </c>
      <c r="T17" s="62">
        <v>5.1413808303673064E-2</v>
      </c>
      <c r="U17" s="62">
        <v>7.3546978914693015E-3</v>
      </c>
      <c r="V17" s="62">
        <v>0.98250147551881117</v>
      </c>
      <c r="W17" s="62">
        <v>0.82763152728732203</v>
      </c>
      <c r="X17" s="62">
        <v>0.18276516423471004</v>
      </c>
      <c r="Y17" s="62">
        <v>0.24998964466470616</v>
      </c>
      <c r="Z17" s="62">
        <v>9.5829135827363687E-2</v>
      </c>
      <c r="AA17" s="62">
        <v>7.5006903666645489E-2</v>
      </c>
      <c r="AB17" s="62">
        <v>0.60359084839342536</v>
      </c>
      <c r="AC17" s="62">
        <v>4.1077070352824006E-3</v>
      </c>
      <c r="AD17" s="157">
        <v>0.66325682258000018</v>
      </c>
      <c r="AE17" s="158"/>
      <c r="AF17" s="159">
        <v>986.04272336999998</v>
      </c>
      <c r="AG17" s="62">
        <v>3901.3915085200006</v>
      </c>
      <c r="AH17" s="62">
        <v>945.58700970000007</v>
      </c>
      <c r="AI17" s="62">
        <v>337.76886000000002</v>
      </c>
      <c r="AJ17" s="62" t="s">
        <v>443</v>
      </c>
      <c r="AK17" s="62" t="s">
        <v>443</v>
      </c>
      <c r="AL17" s="40" t="s">
        <v>49</v>
      </c>
    </row>
    <row r="18" spans="1:38" ht="26.25" customHeight="1" thickBot="1">
      <c r="A18" s="60" t="s">
        <v>53</v>
      </c>
      <c r="B18" s="60" t="s">
        <v>60</v>
      </c>
      <c r="C18" s="61" t="s">
        <v>61</v>
      </c>
      <c r="D18" s="62"/>
      <c r="E18" s="181">
        <v>3.610856770000001E-2</v>
      </c>
      <c r="F18" s="62">
        <v>1.8149475000000003E-3</v>
      </c>
      <c r="G18" s="62">
        <v>3.3086903000000005E-3</v>
      </c>
      <c r="H18" s="62" t="s">
        <v>443</v>
      </c>
      <c r="I18" s="62">
        <v>1.4332580000000002E-3</v>
      </c>
      <c r="J18" s="62">
        <v>1.4338190000000002E-3</v>
      </c>
      <c r="K18" s="62">
        <v>1.4351280000000001E-3</v>
      </c>
      <c r="L18" s="62">
        <v>7.9529408000000011E-4</v>
      </c>
      <c r="M18" s="62">
        <v>4.749947400000001E-3</v>
      </c>
      <c r="N18" s="62">
        <v>1.0677312000000001E-5</v>
      </c>
      <c r="O18" s="62">
        <v>2.8531234E-6</v>
      </c>
      <c r="P18" s="62">
        <v>8.5471880000000023E-6</v>
      </c>
      <c r="Q18" s="62">
        <v>2.1461470000000003E-6</v>
      </c>
      <c r="R18" s="62">
        <v>1.8371780000000005E-5</v>
      </c>
      <c r="S18" s="62">
        <v>1.6599858000000002E-5</v>
      </c>
      <c r="T18" s="62">
        <v>9.3683120000000018E-7</v>
      </c>
      <c r="U18" s="62">
        <v>7.8324290000000008E-6</v>
      </c>
      <c r="V18" s="62">
        <v>2.1360071000000006E-3</v>
      </c>
      <c r="W18" s="62">
        <v>1.1719546000000001E-4</v>
      </c>
      <c r="X18" s="62">
        <v>1.3554241000000001E-4</v>
      </c>
      <c r="Y18" s="62">
        <v>1.0583005000000003E-3</v>
      </c>
      <c r="Z18" s="62">
        <v>1.2053663000000002E-4</v>
      </c>
      <c r="AA18" s="62">
        <v>1.0627885000000002E-4</v>
      </c>
      <c r="AB18" s="62">
        <v>1.4206583900000002E-3</v>
      </c>
      <c r="AC18" s="62" t="s">
        <v>443</v>
      </c>
      <c r="AD18" s="157" t="s">
        <v>443</v>
      </c>
      <c r="AE18" s="158"/>
      <c r="AF18" s="159">
        <v>70.35390000000001</v>
      </c>
      <c r="AG18" s="62" t="s">
        <v>443</v>
      </c>
      <c r="AH18" s="62" t="s">
        <v>443</v>
      </c>
      <c r="AI18" s="179">
        <v>0.187</v>
      </c>
      <c r="AJ18" s="62" t="s">
        <v>443</v>
      </c>
      <c r="AK18" s="62" t="s">
        <v>443</v>
      </c>
      <c r="AL18" s="40" t="s">
        <v>49</v>
      </c>
    </row>
    <row r="19" spans="1:38" ht="26.25" hidden="1" customHeight="1" thickBot="1">
      <c r="A19" s="60" t="s">
        <v>53</v>
      </c>
      <c r="B19" s="60" t="s">
        <v>62</v>
      </c>
      <c r="C19" s="61" t="s">
        <v>63</v>
      </c>
      <c r="D19" s="62"/>
      <c r="E19" s="62">
        <v>1.9497005787940003E-2</v>
      </c>
      <c r="F19" s="62">
        <v>2.9877799378800001E-3</v>
      </c>
      <c r="G19" s="62">
        <v>1.1622583222502E-3</v>
      </c>
      <c r="H19" s="62" t="s">
        <v>443</v>
      </c>
      <c r="I19" s="62">
        <v>5.7046899018680004E-4</v>
      </c>
      <c r="J19" s="62">
        <v>5.7102999018680009E-4</v>
      </c>
      <c r="K19" s="62">
        <v>5.7233899018679999E-4</v>
      </c>
      <c r="L19" s="62">
        <v>2.7067321680747207E-4</v>
      </c>
      <c r="M19" s="62">
        <v>4.6039172417400003E-3</v>
      </c>
      <c r="N19" s="62">
        <v>8.0316220836600005E-6</v>
      </c>
      <c r="O19" s="62">
        <v>2.6623628947539999E-6</v>
      </c>
      <c r="P19" s="62">
        <v>5.8088997712400005E-5</v>
      </c>
      <c r="Q19" s="62">
        <v>1.0954021471E-5</v>
      </c>
      <c r="R19" s="62">
        <v>1.0275415769779999E-5</v>
      </c>
      <c r="S19" s="62">
        <v>6.4979241439559996E-6</v>
      </c>
      <c r="T19" s="62">
        <v>1.8886387137799998E-6</v>
      </c>
      <c r="U19" s="62">
        <v>8.5771383624799996E-6</v>
      </c>
      <c r="V19" s="62">
        <v>8.4397421403380017E-4</v>
      </c>
      <c r="W19" s="62">
        <v>1.0437179449120001E-4</v>
      </c>
      <c r="X19" s="62">
        <v>4.6076806339403204E-5</v>
      </c>
      <c r="Y19" s="62">
        <v>3.5170851038787406E-4</v>
      </c>
      <c r="Z19" s="62">
        <v>4.0535047514365995E-5</v>
      </c>
      <c r="AA19" s="62">
        <v>3.5700402084104802E-5</v>
      </c>
      <c r="AB19" s="62">
        <v>4.6747576632574805E-4</v>
      </c>
      <c r="AC19" s="62">
        <v>9.3500000000000005E-7</v>
      </c>
      <c r="AD19" s="157">
        <v>1.1219999999999999E-8</v>
      </c>
      <c r="AE19" s="158"/>
      <c r="AF19" s="159">
        <v>23.228005500000002</v>
      </c>
      <c r="AG19" s="62" t="s">
        <v>443</v>
      </c>
      <c r="AH19" s="62">
        <v>102.21651306</v>
      </c>
      <c r="AI19" s="179">
        <v>0.78761000000000014</v>
      </c>
      <c r="AJ19" s="62" t="s">
        <v>443</v>
      </c>
      <c r="AK19" s="62" t="s">
        <v>443</v>
      </c>
      <c r="AL19" s="40" t="s">
        <v>49</v>
      </c>
    </row>
    <row r="20" spans="1:38" ht="26.25" hidden="1" customHeight="1" thickBot="1">
      <c r="A20" s="60" t="s">
        <v>53</v>
      </c>
      <c r="B20" s="60" t="s">
        <v>64</v>
      </c>
      <c r="C20" s="61" t="s">
        <v>65</v>
      </c>
      <c r="D20" s="62"/>
      <c r="E20" s="62">
        <v>1.3750196116297398E-2</v>
      </c>
      <c r="F20" s="62">
        <v>2.492478392475423E-3</v>
      </c>
      <c r="G20" s="62">
        <v>1.1287015067840455E-3</v>
      </c>
      <c r="H20" s="62">
        <v>5.5511191055656904E-6</v>
      </c>
      <c r="I20" s="62">
        <v>1.1178897562962374E-3</v>
      </c>
      <c r="J20" s="62">
        <v>1.1317675540601516E-3</v>
      </c>
      <c r="K20" s="62">
        <v>1.1641490821759513E-3</v>
      </c>
      <c r="L20" s="62">
        <v>4.351632340076889E-4</v>
      </c>
      <c r="M20" s="62">
        <v>4.8087925930757032E-3</v>
      </c>
      <c r="N20" s="62">
        <v>1.2696614160161604E-4</v>
      </c>
      <c r="O20" s="62">
        <v>6.0293830845605511E-5</v>
      </c>
      <c r="P20" s="62">
        <v>1.7974770875583993E-5</v>
      </c>
      <c r="Q20" s="62">
        <v>3.9036221825145678E-6</v>
      </c>
      <c r="R20" s="62">
        <v>1.112210731563464E-4</v>
      </c>
      <c r="S20" s="62">
        <v>3.2788110214429256E-5</v>
      </c>
      <c r="T20" s="62">
        <v>9.7377261849468194E-6</v>
      </c>
      <c r="U20" s="62">
        <v>6.1598384458497057E-6</v>
      </c>
      <c r="V20" s="62">
        <v>3.0409427953562015E-3</v>
      </c>
      <c r="W20" s="62">
        <v>5.0643323891730091E-4</v>
      </c>
      <c r="X20" s="62">
        <v>8.9211894375695842E-5</v>
      </c>
      <c r="Y20" s="62">
        <v>4.1304880754413573E-4</v>
      </c>
      <c r="Z20" s="62">
        <v>6.1571604736495835E-5</v>
      </c>
      <c r="AA20" s="62">
        <v>5.2425658395858273E-5</v>
      </c>
      <c r="AB20" s="62">
        <v>6.1625796505218567E-4</v>
      </c>
      <c r="AC20" s="62">
        <v>2.3129662939857044E-5</v>
      </c>
      <c r="AD20" s="157">
        <v>2.7755595527828452E-7</v>
      </c>
      <c r="AE20" s="158"/>
      <c r="AF20" s="159">
        <v>22.597721999999997</v>
      </c>
      <c r="AG20" s="62" t="s">
        <v>443</v>
      </c>
      <c r="AH20" s="62">
        <v>23.467633308000003</v>
      </c>
      <c r="AI20" s="62">
        <v>4.625932587971409</v>
      </c>
      <c r="AJ20" s="62" t="s">
        <v>443</v>
      </c>
      <c r="AK20" s="62" t="s">
        <v>443</v>
      </c>
      <c r="AL20" s="40" t="s">
        <v>49</v>
      </c>
    </row>
    <row r="21" spans="1:38" ht="26.25" hidden="1" customHeight="1" thickBot="1">
      <c r="A21" s="60" t="s">
        <v>53</v>
      </c>
      <c r="B21" s="60" t="s">
        <v>66</v>
      </c>
      <c r="C21" s="61" t="s">
        <v>67</v>
      </c>
      <c r="D21" s="62"/>
      <c r="E21" s="62">
        <v>0.3862841736696293</v>
      </c>
      <c r="F21" s="62">
        <v>7.1867151575426128E-2</v>
      </c>
      <c r="G21" s="62">
        <v>3.4103868086328329E-2</v>
      </c>
      <c r="H21" s="62">
        <v>1.9324456433402644E-4</v>
      </c>
      <c r="I21" s="62">
        <v>3.6442649253583398E-2</v>
      </c>
      <c r="J21" s="62">
        <v>3.6925760664418467E-2</v>
      </c>
      <c r="K21" s="62">
        <v>3.8053020623033618E-2</v>
      </c>
      <c r="L21" s="62">
        <v>1.3981343107096077E-2</v>
      </c>
      <c r="M21" s="62">
        <v>0.14507266767193064</v>
      </c>
      <c r="N21" s="62">
        <v>4.4058050508203172E-3</v>
      </c>
      <c r="O21" s="62">
        <v>2.0978390153457635E-3</v>
      </c>
      <c r="P21" s="62">
        <v>3.2387309375558361E-4</v>
      </c>
      <c r="Q21" s="62">
        <v>7.9192801062030331E-5</v>
      </c>
      <c r="R21" s="62">
        <v>3.8442887108901787E-3</v>
      </c>
      <c r="S21" s="62">
        <v>1.1174157031710666E-3</v>
      </c>
      <c r="T21" s="62">
        <v>3.31195801156716E-4</v>
      </c>
      <c r="U21" s="62">
        <v>1.7203528256604718E-4</v>
      </c>
      <c r="V21" s="62">
        <v>0.10248972361888287</v>
      </c>
      <c r="W21" s="62">
        <v>1.7207210600789079E-2</v>
      </c>
      <c r="X21" s="62">
        <v>2.910025429501402E-3</v>
      </c>
      <c r="Y21" s="62">
        <v>1.2836239228041779E-2</v>
      </c>
      <c r="Z21" s="62">
        <v>1.9681620311935823E-3</v>
      </c>
      <c r="AA21" s="62">
        <v>1.6703348683318609E-3</v>
      </c>
      <c r="AB21" s="62">
        <v>1.9384761557068624E-2</v>
      </c>
      <c r="AC21" s="62">
        <v>8.051856847251102E-4</v>
      </c>
      <c r="AD21" s="157">
        <v>9.6622282167013232E-6</v>
      </c>
      <c r="AE21" s="158"/>
      <c r="AF21" s="159">
        <v>683.92205149999995</v>
      </c>
      <c r="AG21" s="62" t="s">
        <v>443</v>
      </c>
      <c r="AH21" s="62">
        <v>280.78083497476149</v>
      </c>
      <c r="AI21" s="62">
        <v>161.03713694502204</v>
      </c>
      <c r="AJ21" s="62" t="s">
        <v>443</v>
      </c>
      <c r="AK21" s="62" t="s">
        <v>443</v>
      </c>
      <c r="AL21" s="40" t="s">
        <v>49</v>
      </c>
    </row>
    <row r="22" spans="1:38" ht="26.25" hidden="1" customHeight="1" thickBot="1">
      <c r="A22" s="60" t="s">
        <v>53</v>
      </c>
      <c r="B22" s="64" t="s">
        <v>68</v>
      </c>
      <c r="C22" s="61" t="s">
        <v>69</v>
      </c>
      <c r="D22" s="62"/>
      <c r="E22" s="159" t="s">
        <v>445</v>
      </c>
      <c r="F22" s="159" t="s">
        <v>445</v>
      </c>
      <c r="G22" s="159" t="s">
        <v>445</v>
      </c>
      <c r="H22" s="159" t="s">
        <v>445</v>
      </c>
      <c r="I22" s="159" t="s">
        <v>445</v>
      </c>
      <c r="J22" s="159" t="s">
        <v>445</v>
      </c>
      <c r="K22" s="159" t="s">
        <v>445</v>
      </c>
      <c r="L22" s="159" t="s">
        <v>445</v>
      </c>
      <c r="M22" s="159" t="s">
        <v>445</v>
      </c>
      <c r="N22" s="159" t="s">
        <v>445</v>
      </c>
      <c r="O22" s="159" t="s">
        <v>445</v>
      </c>
      <c r="P22" s="159" t="s">
        <v>445</v>
      </c>
      <c r="Q22" s="159" t="s">
        <v>445</v>
      </c>
      <c r="R22" s="159" t="s">
        <v>445</v>
      </c>
      <c r="S22" s="159" t="s">
        <v>445</v>
      </c>
      <c r="T22" s="159" t="s">
        <v>445</v>
      </c>
      <c r="U22" s="159" t="s">
        <v>445</v>
      </c>
      <c r="V22" s="159" t="s">
        <v>445</v>
      </c>
      <c r="W22" s="159" t="s">
        <v>445</v>
      </c>
      <c r="X22" s="159" t="s">
        <v>445</v>
      </c>
      <c r="Y22" s="159" t="s">
        <v>445</v>
      </c>
      <c r="Z22" s="159" t="s">
        <v>445</v>
      </c>
      <c r="AA22" s="159" t="s">
        <v>445</v>
      </c>
      <c r="AB22" s="159" t="s">
        <v>445</v>
      </c>
      <c r="AC22" s="159" t="s">
        <v>445</v>
      </c>
      <c r="AD22" s="159" t="s">
        <v>445</v>
      </c>
      <c r="AE22" s="158"/>
      <c r="AF22" s="159" t="s">
        <v>445</v>
      </c>
      <c r="AG22" s="62" t="s">
        <v>445</v>
      </c>
      <c r="AH22" s="62" t="s">
        <v>445</v>
      </c>
      <c r="AI22" s="62" t="s">
        <v>445</v>
      </c>
      <c r="AJ22" s="62" t="s">
        <v>445</v>
      </c>
      <c r="AK22" s="62" t="s">
        <v>445</v>
      </c>
      <c r="AL22" s="40" t="s">
        <v>49</v>
      </c>
    </row>
    <row r="23" spans="1:38" ht="26.25" hidden="1" customHeight="1" thickBot="1">
      <c r="A23" s="60" t="s">
        <v>70</v>
      </c>
      <c r="B23" s="64" t="s">
        <v>393</v>
      </c>
      <c r="C23" s="61" t="s">
        <v>389</v>
      </c>
      <c r="D23" s="103"/>
      <c r="E23" s="186">
        <v>0.8899775427690001</v>
      </c>
      <c r="F23" s="62">
        <v>9.2109907196999991E-2</v>
      </c>
      <c r="G23" s="62">
        <v>1.0910264400000001E-3</v>
      </c>
      <c r="H23" s="62">
        <v>2.18205288E-4</v>
      </c>
      <c r="I23" s="62">
        <v>5.7387990744E-2</v>
      </c>
      <c r="J23" s="62">
        <v>5.7387990744E-2</v>
      </c>
      <c r="K23" s="62">
        <v>5.7387990744E-2</v>
      </c>
      <c r="L23" s="62">
        <v>3.2137274816640006E-2</v>
      </c>
      <c r="M23" s="62">
        <v>0.29386797161400002</v>
      </c>
      <c r="N23" s="62" t="s">
        <v>443</v>
      </c>
      <c r="O23" s="62">
        <v>2.7275661000000003E-4</v>
      </c>
      <c r="P23" s="62" t="s">
        <v>443</v>
      </c>
      <c r="Q23" s="62" t="s">
        <v>443</v>
      </c>
      <c r="R23" s="62">
        <v>1.3637830499999999E-3</v>
      </c>
      <c r="S23" s="62">
        <v>4.6368623699999993E-2</v>
      </c>
      <c r="T23" s="62">
        <v>1.9092962700000002E-3</v>
      </c>
      <c r="U23" s="62">
        <v>2.7275661000000003E-4</v>
      </c>
      <c r="V23" s="62">
        <v>2.7275661E-2</v>
      </c>
      <c r="W23" s="62" t="s">
        <v>443</v>
      </c>
      <c r="X23" s="62">
        <v>8.1826982999999999E-4</v>
      </c>
      <c r="Y23" s="62">
        <v>1.3637830499999999E-3</v>
      </c>
      <c r="Z23" s="62" t="s">
        <v>443</v>
      </c>
      <c r="AA23" s="62" t="s">
        <v>443</v>
      </c>
      <c r="AB23" s="62">
        <v>2.1820528799999998E-3</v>
      </c>
      <c r="AC23" s="62" t="s">
        <v>443</v>
      </c>
      <c r="AD23" s="157" t="s">
        <v>443</v>
      </c>
      <c r="AE23" s="158"/>
      <c r="AF23" s="159">
        <v>1172.853423</v>
      </c>
      <c r="AG23" s="62" t="s">
        <v>442</v>
      </c>
      <c r="AH23" s="62" t="s">
        <v>442</v>
      </c>
      <c r="AI23" s="62" t="s">
        <v>442</v>
      </c>
      <c r="AJ23" s="62" t="s">
        <v>442</v>
      </c>
      <c r="AK23" s="62" t="s">
        <v>442</v>
      </c>
      <c r="AL23" s="40" t="s">
        <v>49</v>
      </c>
    </row>
    <row r="24" spans="1:38" ht="26.25" customHeight="1" thickBot="1">
      <c r="A24" s="65" t="s">
        <v>53</v>
      </c>
      <c r="B24" s="64" t="s">
        <v>71</v>
      </c>
      <c r="C24" s="61" t="s">
        <v>72</v>
      </c>
      <c r="D24" s="62"/>
      <c r="E24" s="62">
        <v>2.7348192324152865</v>
      </c>
      <c r="F24" s="62">
        <v>0.20506956298636014</v>
      </c>
      <c r="G24" s="62">
        <v>1.39317457839425</v>
      </c>
      <c r="H24" s="62">
        <v>6.1990910164204849E-5</v>
      </c>
      <c r="I24" s="62">
        <v>0.18125252535593026</v>
      </c>
      <c r="J24" s="62">
        <v>0.19092563423694078</v>
      </c>
      <c r="K24" s="62">
        <v>0.19869023912836531</v>
      </c>
      <c r="L24" s="62">
        <v>4.2705880894863761E-2</v>
      </c>
      <c r="M24" s="62">
        <v>2.3885524341634623</v>
      </c>
      <c r="N24" s="62">
        <v>0.2221167438035786</v>
      </c>
      <c r="O24" s="62">
        <v>9.0232100223412229E-3</v>
      </c>
      <c r="P24" s="62">
        <v>4.8282065908693023E-2</v>
      </c>
      <c r="Q24" s="62">
        <v>2.565767050598447E-2</v>
      </c>
      <c r="R24" s="62">
        <v>4.9018038477745926E-2</v>
      </c>
      <c r="S24" s="62">
        <v>7.1475168319091287E-2</v>
      </c>
      <c r="T24" s="62">
        <v>5.3262375922328659E-2</v>
      </c>
      <c r="U24" s="62">
        <v>2.2608568245160002E-2</v>
      </c>
      <c r="V24" s="62">
        <v>0.66534377410158096</v>
      </c>
      <c r="W24" s="62">
        <v>0.22417819801809949</v>
      </c>
      <c r="X24" s="62">
        <v>5.4348078047022977E-2</v>
      </c>
      <c r="Y24" s="62">
        <v>0.18656528635278502</v>
      </c>
      <c r="Z24" s="62">
        <v>3.0448762218179597E-2</v>
      </c>
      <c r="AA24" s="62">
        <v>2.4274658967566934E-2</v>
      </c>
      <c r="AB24" s="62">
        <v>0.29563678558555456</v>
      </c>
      <c r="AC24" s="62">
        <v>9.1768615062552E-4</v>
      </c>
      <c r="AD24" s="157">
        <v>0.17987281457850818</v>
      </c>
      <c r="AE24" s="158"/>
      <c r="AF24" s="159">
        <v>2978.7319705400009</v>
      </c>
      <c r="AG24" s="62">
        <v>1057.5701783999998</v>
      </c>
      <c r="AH24" s="62">
        <v>292.35105825603944</v>
      </c>
      <c r="AI24" s="62">
        <v>51.65909180350404</v>
      </c>
      <c r="AJ24" s="62" t="s">
        <v>442</v>
      </c>
      <c r="AK24" s="62">
        <v>0.80373499999999998</v>
      </c>
      <c r="AL24" s="40" t="s">
        <v>49</v>
      </c>
    </row>
    <row r="25" spans="1:38" ht="26.25" hidden="1" customHeight="1" thickBot="1">
      <c r="A25" s="60" t="s">
        <v>73</v>
      </c>
      <c r="B25" s="64" t="s">
        <v>74</v>
      </c>
      <c r="C25" s="66" t="s">
        <v>75</v>
      </c>
      <c r="D25" s="62"/>
      <c r="E25" s="62">
        <v>0.38968799999999998</v>
      </c>
      <c r="F25" s="62">
        <v>2.9976000000000004E-3</v>
      </c>
      <c r="G25" s="62">
        <v>2.3980800000000004E-2</v>
      </c>
      <c r="H25" s="62" t="s">
        <v>443</v>
      </c>
      <c r="I25" s="62">
        <v>2.2481999999999997E-3</v>
      </c>
      <c r="J25" s="62">
        <v>2.2481999999999997E-3</v>
      </c>
      <c r="K25" s="62" t="s">
        <v>443</v>
      </c>
      <c r="L25" s="62">
        <v>1.0791359999999999E-3</v>
      </c>
      <c r="M25" s="62">
        <v>9.1426799999999989E-2</v>
      </c>
      <c r="N25" s="62" t="s">
        <v>443</v>
      </c>
      <c r="O25" s="62" t="s">
        <v>443</v>
      </c>
      <c r="P25" s="62" t="s">
        <v>443</v>
      </c>
      <c r="Q25" s="62" t="s">
        <v>443</v>
      </c>
      <c r="R25" s="62" t="s">
        <v>443</v>
      </c>
      <c r="S25" s="62" t="s">
        <v>443</v>
      </c>
      <c r="T25" s="62" t="s">
        <v>443</v>
      </c>
      <c r="U25" s="62" t="s">
        <v>443</v>
      </c>
      <c r="V25" s="62" t="s">
        <v>443</v>
      </c>
      <c r="W25" s="62" t="s">
        <v>443</v>
      </c>
      <c r="X25" s="62" t="s">
        <v>443</v>
      </c>
      <c r="Y25" s="62" t="s">
        <v>443</v>
      </c>
      <c r="Z25" s="62" t="s">
        <v>443</v>
      </c>
      <c r="AA25" s="62" t="s">
        <v>443</v>
      </c>
      <c r="AB25" s="62" t="s">
        <v>443</v>
      </c>
      <c r="AC25" s="62" t="s">
        <v>443</v>
      </c>
      <c r="AD25" s="62" t="s">
        <v>443</v>
      </c>
      <c r="AE25" s="158"/>
      <c r="AF25" s="62" t="s">
        <v>443</v>
      </c>
      <c r="AG25" s="62" t="s">
        <v>443</v>
      </c>
      <c r="AH25" s="62" t="s">
        <v>443</v>
      </c>
      <c r="AI25" s="62" t="s">
        <v>443</v>
      </c>
      <c r="AJ25" s="62" t="s">
        <v>443</v>
      </c>
      <c r="AK25" s="62">
        <v>14988</v>
      </c>
      <c r="AL25" s="40" t="s">
        <v>49</v>
      </c>
    </row>
    <row r="26" spans="1:38" ht="26.25" hidden="1" customHeight="1" thickBot="1">
      <c r="A26" s="60" t="s">
        <v>73</v>
      </c>
      <c r="B26" s="60" t="s">
        <v>76</v>
      </c>
      <c r="C26" s="61" t="s">
        <v>77</v>
      </c>
      <c r="D26" s="62"/>
      <c r="E26" s="62">
        <v>1.0279116288000002E-3</v>
      </c>
      <c r="F26" s="62">
        <v>4.0152798000000007E-5</v>
      </c>
      <c r="G26" s="62">
        <v>8.0305596000000015E-5</v>
      </c>
      <c r="H26" s="62" t="s">
        <v>443</v>
      </c>
      <c r="I26" s="62">
        <v>1.6061119200000003E-5</v>
      </c>
      <c r="J26" s="62">
        <v>1.6061119200000003E-5</v>
      </c>
      <c r="K26" s="62" t="s">
        <v>443</v>
      </c>
      <c r="L26" s="62">
        <v>7.7093372160000004E-6</v>
      </c>
      <c r="M26" s="62">
        <v>8.833615560000001E-5</v>
      </c>
      <c r="N26" s="62" t="s">
        <v>443</v>
      </c>
      <c r="O26" s="62" t="s">
        <v>443</v>
      </c>
      <c r="P26" s="62" t="s">
        <v>443</v>
      </c>
      <c r="Q26" s="62" t="s">
        <v>443</v>
      </c>
      <c r="R26" s="62" t="s">
        <v>443</v>
      </c>
      <c r="S26" s="62" t="s">
        <v>443</v>
      </c>
      <c r="T26" s="62" t="s">
        <v>443</v>
      </c>
      <c r="U26" s="62" t="s">
        <v>443</v>
      </c>
      <c r="V26" s="62" t="s">
        <v>443</v>
      </c>
      <c r="W26" s="62" t="s">
        <v>443</v>
      </c>
      <c r="X26" s="62" t="s">
        <v>443</v>
      </c>
      <c r="Y26" s="62" t="s">
        <v>443</v>
      </c>
      <c r="Z26" s="62" t="s">
        <v>443</v>
      </c>
      <c r="AA26" s="62" t="s">
        <v>443</v>
      </c>
      <c r="AB26" s="62" t="s">
        <v>443</v>
      </c>
      <c r="AC26" s="62" t="s">
        <v>443</v>
      </c>
      <c r="AD26" s="62" t="s">
        <v>443</v>
      </c>
      <c r="AE26" s="158"/>
      <c r="AF26" s="62" t="s">
        <v>443</v>
      </c>
      <c r="AG26" s="62" t="s">
        <v>443</v>
      </c>
      <c r="AH26" s="62" t="s">
        <v>443</v>
      </c>
      <c r="AI26" s="62" t="s">
        <v>443</v>
      </c>
      <c r="AJ26" s="62" t="s">
        <v>443</v>
      </c>
      <c r="AK26" s="62">
        <v>3.4531406280000008</v>
      </c>
      <c r="AL26" s="40" t="s">
        <v>49</v>
      </c>
    </row>
    <row r="27" spans="1:38" ht="26.25" hidden="1" customHeight="1" thickBot="1">
      <c r="A27" s="60" t="s">
        <v>78</v>
      </c>
      <c r="B27" s="60" t="s">
        <v>79</v>
      </c>
      <c r="C27" s="61" t="s">
        <v>80</v>
      </c>
      <c r="D27" s="62"/>
      <c r="E27" s="62">
        <v>1.6841402386657351</v>
      </c>
      <c r="F27" s="62">
        <v>0.45484794749129298</v>
      </c>
      <c r="G27" s="62">
        <v>9.2386589091549703E-3</v>
      </c>
      <c r="H27" s="62">
        <v>7.7618342893964673E-2</v>
      </c>
      <c r="I27" s="62">
        <v>7.9761186056907685E-2</v>
      </c>
      <c r="J27" s="62">
        <v>7.9761186056907685E-2</v>
      </c>
      <c r="K27" s="62">
        <v>7.9761186056907685E-2</v>
      </c>
      <c r="L27" s="62">
        <v>6.4954552771856175E-2</v>
      </c>
      <c r="M27" s="62">
        <v>3.4608011837759451</v>
      </c>
      <c r="N27" s="62">
        <v>2.0790031788332888E-4</v>
      </c>
      <c r="O27" s="62">
        <v>2.4088219341720572E-5</v>
      </c>
      <c r="P27" s="62">
        <v>1.5226676397887347E-3</v>
      </c>
      <c r="Q27" s="62">
        <v>3.9930969799971962E-5</v>
      </c>
      <c r="R27" s="62">
        <v>1.8110024073715379E-3</v>
      </c>
      <c r="S27" s="62">
        <v>1.2371361992812881E-3</v>
      </c>
      <c r="T27" s="62">
        <v>2.2003491061891968E-4</v>
      </c>
      <c r="U27" s="62">
        <v>3.1685500916502788E-5</v>
      </c>
      <c r="V27" s="62">
        <v>5.4560260984664287E-3</v>
      </c>
      <c r="W27" s="62">
        <v>0.12938230000000001</v>
      </c>
      <c r="X27" s="62">
        <v>4.0126777353999997E-3</v>
      </c>
      <c r="Y27" s="62">
        <v>4.5042222768E-3</v>
      </c>
      <c r="Z27" s="62">
        <v>3.4990092936000002E-3</v>
      </c>
      <c r="AA27" s="62">
        <v>3.8693085049E-3</v>
      </c>
      <c r="AB27" s="62">
        <v>1.5885217810699997E-2</v>
      </c>
      <c r="AC27" s="62">
        <v>1.293825E-4</v>
      </c>
      <c r="AD27" s="157">
        <v>2.5895199999999999E-5</v>
      </c>
      <c r="AE27" s="158"/>
      <c r="AF27" s="178">
        <v>12215.6561170432</v>
      </c>
      <c r="AG27" s="178" t="s">
        <v>443</v>
      </c>
      <c r="AH27" s="62" t="s">
        <v>443</v>
      </c>
      <c r="AI27" s="62" t="s">
        <v>443</v>
      </c>
      <c r="AJ27" s="62" t="s">
        <v>443</v>
      </c>
      <c r="AK27" s="62" t="s">
        <v>443</v>
      </c>
      <c r="AL27" s="40" t="s">
        <v>49</v>
      </c>
    </row>
    <row r="28" spans="1:38" ht="26.25" hidden="1" customHeight="1" thickBot="1">
      <c r="A28" s="60" t="s">
        <v>78</v>
      </c>
      <c r="B28" s="60" t="s">
        <v>81</v>
      </c>
      <c r="C28" s="61" t="s">
        <v>82</v>
      </c>
      <c r="D28" s="62"/>
      <c r="E28" s="62">
        <v>1.4556143508034503</v>
      </c>
      <c r="F28" s="62">
        <v>6.7690899047079048E-2</v>
      </c>
      <c r="G28" s="62">
        <v>2.4785852506047771E-3</v>
      </c>
      <c r="H28" s="62">
        <v>5.2953025045892046E-3</v>
      </c>
      <c r="I28" s="62">
        <v>6.5326556772287395E-2</v>
      </c>
      <c r="J28" s="62">
        <v>6.5326556772287395E-2</v>
      </c>
      <c r="K28" s="62">
        <v>6.5326556772287395E-2</v>
      </c>
      <c r="L28" s="62">
        <v>5.0990734630619011E-2</v>
      </c>
      <c r="M28" s="62">
        <v>0.46454720134360128</v>
      </c>
      <c r="N28" s="62">
        <v>6.4106470464102286E-5</v>
      </c>
      <c r="O28" s="62">
        <v>6.4885321081914259E-6</v>
      </c>
      <c r="P28" s="62">
        <v>6.634453216616676E-4</v>
      </c>
      <c r="Q28" s="62">
        <v>1.2782351561929862E-5</v>
      </c>
      <c r="R28" s="62">
        <v>1.049115053109064E-3</v>
      </c>
      <c r="S28" s="62">
        <v>7.0406024456892583E-4</v>
      </c>
      <c r="T28" s="62">
        <v>2.887481824956051E-5</v>
      </c>
      <c r="U28" s="62">
        <v>1.2587638907476875E-5</v>
      </c>
      <c r="V28" s="62">
        <v>2.2599336237122468E-3</v>
      </c>
      <c r="W28" s="62">
        <v>5.0809100000000003E-2</v>
      </c>
      <c r="X28" s="62">
        <v>2.6573628241E-3</v>
      </c>
      <c r="Y28" s="62">
        <v>2.9918034884E-3</v>
      </c>
      <c r="Z28" s="62">
        <v>2.3312026902000001E-3</v>
      </c>
      <c r="AA28" s="62">
        <v>2.4998381675000003E-3</v>
      </c>
      <c r="AB28" s="62">
        <v>1.0480207170200002E-2</v>
      </c>
      <c r="AC28" s="62">
        <v>5.08088E-5</v>
      </c>
      <c r="AD28" s="157">
        <v>1.02044E-5</v>
      </c>
      <c r="AE28" s="158"/>
      <c r="AF28" s="178">
        <v>5293.2608132701998</v>
      </c>
      <c r="AG28" s="178" t="s">
        <v>443</v>
      </c>
      <c r="AH28" s="178" t="s">
        <v>444</v>
      </c>
      <c r="AI28" s="62" t="s">
        <v>443</v>
      </c>
      <c r="AJ28" s="62" t="s">
        <v>443</v>
      </c>
      <c r="AK28" s="62" t="s">
        <v>443</v>
      </c>
      <c r="AL28" s="40" t="s">
        <v>49</v>
      </c>
    </row>
    <row r="29" spans="1:38" ht="26.25" hidden="1" customHeight="1" thickBot="1">
      <c r="A29" s="60" t="s">
        <v>78</v>
      </c>
      <c r="B29" s="60" t="s">
        <v>83</v>
      </c>
      <c r="C29" s="61" t="s">
        <v>84</v>
      </c>
      <c r="D29" s="62"/>
      <c r="E29" s="62">
        <v>5.4152594907474843</v>
      </c>
      <c r="F29" s="62">
        <v>0.21620800010016181</v>
      </c>
      <c r="G29" s="62">
        <v>6.2342858676318674E-3</v>
      </c>
      <c r="H29" s="62">
        <v>7.895524911235267E-3</v>
      </c>
      <c r="I29" s="62">
        <v>0.10023079224220538</v>
      </c>
      <c r="J29" s="62">
        <v>0.10023079224220538</v>
      </c>
      <c r="K29" s="62">
        <v>0.10023079224220538</v>
      </c>
      <c r="L29" s="62">
        <v>6.233825664753799E-2</v>
      </c>
      <c r="M29" s="62">
        <v>1.357532949309979</v>
      </c>
      <c r="N29" s="62">
        <v>1.5598554261406794E-4</v>
      </c>
      <c r="O29" s="62">
        <v>1.5603223204071202E-5</v>
      </c>
      <c r="P29" s="62">
        <v>1.65248261504892E-3</v>
      </c>
      <c r="Q29" s="62">
        <v>3.1194774051481379E-5</v>
      </c>
      <c r="R29" s="62">
        <v>2.6493147018969996E-3</v>
      </c>
      <c r="S29" s="62">
        <v>1.7766314039951495E-3</v>
      </c>
      <c r="T29" s="62">
        <v>6.2587978166200208E-5</v>
      </c>
      <c r="U29" s="62">
        <v>3.1183101694820353E-5</v>
      </c>
      <c r="V29" s="62">
        <v>5.6126081343678344E-3</v>
      </c>
      <c r="W29" s="62">
        <v>4.8755300000000001E-2</v>
      </c>
      <c r="X29" s="62">
        <v>1.1708664046999999E-3</v>
      </c>
      <c r="Y29" s="62">
        <v>7.0902465624000004E-3</v>
      </c>
      <c r="Z29" s="62">
        <v>7.9228626728000007E-3</v>
      </c>
      <c r="AA29" s="62">
        <v>1.8213477411E-3</v>
      </c>
      <c r="AB29" s="62">
        <v>1.8005323380999999E-2</v>
      </c>
      <c r="AC29" s="62">
        <v>3.8798899999999999E-5</v>
      </c>
      <c r="AD29" s="157">
        <v>8.4756000000000006E-6</v>
      </c>
      <c r="AE29" s="158"/>
      <c r="AF29" s="178">
        <v>13308.7677006554</v>
      </c>
      <c r="AG29" s="178" t="s">
        <v>443</v>
      </c>
      <c r="AH29" s="178">
        <v>176.57714775420001</v>
      </c>
      <c r="AI29" s="62" t="s">
        <v>443</v>
      </c>
      <c r="AJ29" s="62" t="s">
        <v>443</v>
      </c>
      <c r="AK29" s="62" t="s">
        <v>443</v>
      </c>
      <c r="AL29" s="40" t="s">
        <v>49</v>
      </c>
    </row>
    <row r="30" spans="1:38" ht="26.25" hidden="1" customHeight="1" thickBot="1">
      <c r="A30" s="60" t="s">
        <v>78</v>
      </c>
      <c r="B30" s="60" t="s">
        <v>85</v>
      </c>
      <c r="C30" s="61" t="s">
        <v>86</v>
      </c>
      <c r="D30" s="62"/>
      <c r="E30" s="62">
        <v>2.7163538039215477E-3</v>
      </c>
      <c r="F30" s="62">
        <v>1.2251895416954492E-2</v>
      </c>
      <c r="G30" s="62">
        <v>1.2510231272758528E-5</v>
      </c>
      <c r="H30" s="62">
        <v>3.832094112143006E-5</v>
      </c>
      <c r="I30" s="62">
        <v>1.72280158535286E-4</v>
      </c>
      <c r="J30" s="62">
        <v>1.72280158535286E-4</v>
      </c>
      <c r="K30" s="62">
        <v>1.72280158535286E-4</v>
      </c>
      <c r="L30" s="62">
        <v>3.6626400197500482E-5</v>
      </c>
      <c r="M30" s="62">
        <v>5.6151873768047908E-2</v>
      </c>
      <c r="N30" s="62">
        <v>1.0214969071555671E-6</v>
      </c>
      <c r="O30" s="62">
        <v>2.9652688286033579E-6</v>
      </c>
      <c r="P30" s="62">
        <v>5.4419506036499574E-6</v>
      </c>
      <c r="Q30" s="62">
        <v>1.8765346909137789E-7</v>
      </c>
      <c r="R30" s="62">
        <v>1.589931870723798E-5</v>
      </c>
      <c r="S30" s="62">
        <v>4.8738707163096531E-4</v>
      </c>
      <c r="T30" s="62">
        <v>2.1301156901472136E-5</v>
      </c>
      <c r="U30" s="62">
        <v>2.9528119579196918E-6</v>
      </c>
      <c r="V30" s="62">
        <v>3.0104604068936585E-4</v>
      </c>
      <c r="W30" s="62">
        <v>2.1319999999999998E-4</v>
      </c>
      <c r="X30" s="62">
        <v>5.8734021999999999E-6</v>
      </c>
      <c r="Y30" s="62">
        <v>6.8706106000000002E-6</v>
      </c>
      <c r="Z30" s="62">
        <v>4.7025129000000001E-6</v>
      </c>
      <c r="AA30" s="62">
        <v>7.5024729000000001E-6</v>
      </c>
      <c r="AB30" s="62">
        <v>2.4948998599999999E-5</v>
      </c>
      <c r="AC30" s="62">
        <v>2.132E-7</v>
      </c>
      <c r="AD30" s="157">
        <v>6.1999999999999999E-8</v>
      </c>
      <c r="AE30" s="158"/>
      <c r="AF30" s="178">
        <v>27.381143186799999</v>
      </c>
      <c r="AG30" s="178" t="s">
        <v>443</v>
      </c>
      <c r="AH30" s="178" t="s">
        <v>444</v>
      </c>
      <c r="AI30" s="62" t="s">
        <v>443</v>
      </c>
      <c r="AJ30" s="62" t="s">
        <v>443</v>
      </c>
      <c r="AK30" s="62" t="s">
        <v>443</v>
      </c>
      <c r="AL30" s="40" t="s">
        <v>49</v>
      </c>
    </row>
    <row r="31" spans="1:38" ht="26.25" hidden="1" customHeight="1" thickBot="1">
      <c r="A31" s="60" t="s">
        <v>78</v>
      </c>
      <c r="B31" s="60" t="s">
        <v>87</v>
      </c>
      <c r="C31" s="61" t="s">
        <v>88</v>
      </c>
      <c r="D31" s="62"/>
      <c r="E31" s="62" t="s">
        <v>443</v>
      </c>
      <c r="F31" s="62">
        <v>0.13137985805031702</v>
      </c>
      <c r="G31" s="62" t="s">
        <v>443</v>
      </c>
      <c r="H31" s="62" t="s">
        <v>443</v>
      </c>
      <c r="I31" s="62" t="s">
        <v>443</v>
      </c>
      <c r="J31" s="62" t="s">
        <v>443</v>
      </c>
      <c r="K31" s="62" t="s">
        <v>443</v>
      </c>
      <c r="L31" s="62" t="s">
        <v>443</v>
      </c>
      <c r="M31" s="62" t="s">
        <v>443</v>
      </c>
      <c r="N31" s="62" t="s">
        <v>443</v>
      </c>
      <c r="O31" s="62" t="s">
        <v>443</v>
      </c>
      <c r="P31" s="62" t="s">
        <v>443</v>
      </c>
      <c r="Q31" s="62" t="s">
        <v>443</v>
      </c>
      <c r="R31" s="62" t="s">
        <v>443</v>
      </c>
      <c r="S31" s="62" t="s">
        <v>443</v>
      </c>
      <c r="T31" s="62" t="s">
        <v>443</v>
      </c>
      <c r="U31" s="62" t="s">
        <v>443</v>
      </c>
      <c r="V31" s="62" t="s">
        <v>443</v>
      </c>
      <c r="W31" s="62" t="s">
        <v>443</v>
      </c>
      <c r="X31" s="62" t="s">
        <v>443</v>
      </c>
      <c r="Y31" s="62" t="s">
        <v>443</v>
      </c>
      <c r="Z31" s="62" t="s">
        <v>443</v>
      </c>
      <c r="AA31" s="62" t="s">
        <v>443</v>
      </c>
      <c r="AB31" s="62" t="s">
        <v>443</v>
      </c>
      <c r="AC31" s="62" t="s">
        <v>443</v>
      </c>
      <c r="AD31" s="157" t="s">
        <v>443</v>
      </c>
      <c r="AE31" s="158"/>
      <c r="AF31" s="159">
        <v>6.0960832209999998</v>
      </c>
      <c r="AG31" s="62" t="s">
        <v>443</v>
      </c>
      <c r="AH31" s="62" t="s">
        <v>443</v>
      </c>
      <c r="AI31" s="62" t="s">
        <v>443</v>
      </c>
      <c r="AJ31" s="62" t="s">
        <v>443</v>
      </c>
      <c r="AK31" s="62" t="s">
        <v>443</v>
      </c>
      <c r="AL31" s="40" t="s">
        <v>49</v>
      </c>
    </row>
    <row r="32" spans="1:38" ht="26.25" hidden="1" customHeight="1" thickBot="1">
      <c r="A32" s="60" t="s">
        <v>78</v>
      </c>
      <c r="B32" s="60" t="s">
        <v>89</v>
      </c>
      <c r="C32" s="61" t="s">
        <v>90</v>
      </c>
      <c r="D32" s="62"/>
      <c r="E32" s="62" t="s">
        <v>443</v>
      </c>
      <c r="F32" s="62" t="s">
        <v>443</v>
      </c>
      <c r="G32" s="62" t="s">
        <v>443</v>
      </c>
      <c r="H32" s="62" t="s">
        <v>443</v>
      </c>
      <c r="I32" s="62">
        <v>9.8438687553815837E-2</v>
      </c>
      <c r="J32" s="62">
        <v>0.1845633791427943</v>
      </c>
      <c r="K32" s="62">
        <v>0.24179956444106881</v>
      </c>
      <c r="L32" s="62">
        <v>9.9187906407225655E-3</v>
      </c>
      <c r="M32" s="62" t="s">
        <v>443</v>
      </c>
      <c r="N32" s="62">
        <v>0.25624695180179852</v>
      </c>
      <c r="O32" s="62">
        <v>1.1799133320836981E-3</v>
      </c>
      <c r="P32" s="182" t="s">
        <v>443</v>
      </c>
      <c r="Q32" s="62">
        <v>2.9553619611222765E-3</v>
      </c>
      <c r="R32" s="62">
        <v>9.5026322804929064E-2</v>
      </c>
      <c r="S32" s="62">
        <v>2.081272791328316</v>
      </c>
      <c r="T32" s="62">
        <v>1.49826060698673E-2</v>
      </c>
      <c r="U32" s="62">
        <v>1.9687737510763153E-3</v>
      </c>
      <c r="V32" s="62">
        <v>0.78212237636666559</v>
      </c>
      <c r="W32" s="62" t="s">
        <v>444</v>
      </c>
      <c r="X32" s="62" t="s">
        <v>444</v>
      </c>
      <c r="Y32" s="62" t="s">
        <v>444</v>
      </c>
      <c r="Z32" s="62" t="s">
        <v>444</v>
      </c>
      <c r="AA32" s="62" t="s">
        <v>444</v>
      </c>
      <c r="AB32" s="62" t="s">
        <v>444</v>
      </c>
      <c r="AC32" s="62" t="s">
        <v>444</v>
      </c>
      <c r="AD32" s="157" t="s">
        <v>444</v>
      </c>
      <c r="AE32" s="158"/>
      <c r="AF32" s="159" t="s">
        <v>443</v>
      </c>
      <c r="AG32" s="159" t="s">
        <v>443</v>
      </c>
      <c r="AH32" s="159" t="s">
        <v>443</v>
      </c>
      <c r="AI32" s="159" t="s">
        <v>443</v>
      </c>
      <c r="AJ32" s="159" t="s">
        <v>443</v>
      </c>
      <c r="AK32" s="62">
        <v>6954.732378561398</v>
      </c>
      <c r="AL32" s="40" t="s">
        <v>413</v>
      </c>
    </row>
    <row r="33" spans="1:38" ht="26.25" hidden="1" customHeight="1" thickBot="1">
      <c r="A33" s="60" t="s">
        <v>78</v>
      </c>
      <c r="B33" s="60" t="s">
        <v>91</v>
      </c>
      <c r="C33" s="61" t="s">
        <v>92</v>
      </c>
      <c r="D33" s="62"/>
      <c r="E33" s="62" t="s">
        <v>443</v>
      </c>
      <c r="F33" s="62" t="s">
        <v>443</v>
      </c>
      <c r="G33" s="62" t="s">
        <v>443</v>
      </c>
      <c r="H33" s="62" t="s">
        <v>443</v>
      </c>
      <c r="I33" s="62">
        <v>4.8509530593384587E-2</v>
      </c>
      <c r="J33" s="62">
        <v>8.9832464061823381E-2</v>
      </c>
      <c r="K33" s="62">
        <v>0.17966492812364676</v>
      </c>
      <c r="L33" s="62">
        <v>1.9044482381106555E-3</v>
      </c>
      <c r="M33" s="62" t="s">
        <v>443</v>
      </c>
      <c r="N33" s="62" t="s">
        <v>443</v>
      </c>
      <c r="O33" s="62" t="s">
        <v>443</v>
      </c>
      <c r="P33" s="62" t="s">
        <v>443</v>
      </c>
      <c r="Q33" s="62" t="s">
        <v>443</v>
      </c>
      <c r="R33" s="62" t="s">
        <v>443</v>
      </c>
      <c r="S33" s="62" t="s">
        <v>443</v>
      </c>
      <c r="T33" s="62" t="s">
        <v>443</v>
      </c>
      <c r="U33" s="62" t="s">
        <v>443</v>
      </c>
      <c r="V33" s="62" t="s">
        <v>443</v>
      </c>
      <c r="W33" s="62" t="s">
        <v>443</v>
      </c>
      <c r="X33" s="62" t="s">
        <v>443</v>
      </c>
      <c r="Y33" s="62" t="s">
        <v>443</v>
      </c>
      <c r="Z33" s="62" t="s">
        <v>443</v>
      </c>
      <c r="AA33" s="62" t="s">
        <v>443</v>
      </c>
      <c r="AB33" s="62" t="s">
        <v>443</v>
      </c>
      <c r="AC33" s="62" t="s">
        <v>443</v>
      </c>
      <c r="AD33" s="157" t="s">
        <v>443</v>
      </c>
      <c r="AE33" s="158"/>
      <c r="AF33" s="159" t="s">
        <v>443</v>
      </c>
      <c r="AG33" s="159" t="s">
        <v>443</v>
      </c>
      <c r="AH33" s="159" t="s">
        <v>443</v>
      </c>
      <c r="AI33" s="159" t="s">
        <v>443</v>
      </c>
      <c r="AJ33" s="159" t="s">
        <v>443</v>
      </c>
      <c r="AK33" s="62">
        <v>6954.732378561398</v>
      </c>
      <c r="AL33" s="40" t="s">
        <v>413</v>
      </c>
    </row>
    <row r="34" spans="1:38" ht="26.25" hidden="1" customHeight="1" thickBot="1">
      <c r="A34" s="60" t="s">
        <v>70</v>
      </c>
      <c r="B34" s="60" t="s">
        <v>93</v>
      </c>
      <c r="C34" s="61" t="s">
        <v>94</v>
      </c>
      <c r="D34" s="62"/>
      <c r="E34" s="62">
        <v>5.7895872804000006E-2</v>
      </c>
      <c r="F34" s="62">
        <v>9.4341434975999984E-3</v>
      </c>
      <c r="G34" s="62">
        <v>4.836732048E-5</v>
      </c>
      <c r="H34" s="62">
        <v>1.2091830119999998E-5</v>
      </c>
      <c r="I34" s="62">
        <v>1.3300174464E-3</v>
      </c>
      <c r="J34" s="62">
        <v>1.3301013132E-3</v>
      </c>
      <c r="K34" s="62">
        <v>1.9950261695999998E-3</v>
      </c>
      <c r="L34" s="62">
        <v>8.6451134015999994E-6</v>
      </c>
      <c r="M34" s="62">
        <v>1.7409216168000001E-2</v>
      </c>
      <c r="N34" s="62" t="s">
        <v>443</v>
      </c>
      <c r="O34" s="62">
        <v>1.209183012E-5</v>
      </c>
      <c r="P34" s="62" t="s">
        <v>443</v>
      </c>
      <c r="Q34" s="62" t="s">
        <v>443</v>
      </c>
      <c r="R34" s="62">
        <v>6.0459150599999998E-5</v>
      </c>
      <c r="S34" s="62">
        <v>2.0556111203999996E-3</v>
      </c>
      <c r="T34" s="62">
        <v>8.4642810840000008E-5</v>
      </c>
      <c r="U34" s="62">
        <v>1.209183012E-5</v>
      </c>
      <c r="V34" s="62">
        <v>1.2091830119999999E-3</v>
      </c>
      <c r="W34" s="62" t="s">
        <v>443</v>
      </c>
      <c r="X34" s="62">
        <v>3.6275490360000002E-5</v>
      </c>
      <c r="Y34" s="62">
        <v>6.0459150599999998E-5</v>
      </c>
      <c r="Z34" s="62" t="s">
        <v>443</v>
      </c>
      <c r="AA34" s="62" t="s">
        <v>443</v>
      </c>
      <c r="AB34" s="62">
        <v>9.673464096E-5</v>
      </c>
      <c r="AC34" s="62" t="s">
        <v>443</v>
      </c>
      <c r="AD34" s="157" t="s">
        <v>443</v>
      </c>
      <c r="AE34" s="158"/>
      <c r="AF34" s="159">
        <v>51.994869516000001</v>
      </c>
      <c r="AG34" s="62" t="s">
        <v>443</v>
      </c>
      <c r="AH34" s="62" t="s">
        <v>443</v>
      </c>
      <c r="AI34" s="62" t="s">
        <v>443</v>
      </c>
      <c r="AJ34" s="62" t="s">
        <v>443</v>
      </c>
      <c r="AK34" s="62" t="s">
        <v>443</v>
      </c>
      <c r="AL34" s="40" t="s">
        <v>49</v>
      </c>
    </row>
    <row r="35" spans="1:38" s="4" customFormat="1" ht="26.25" hidden="1" customHeight="1" thickBot="1">
      <c r="A35" s="60" t="s">
        <v>95</v>
      </c>
      <c r="B35" s="60" t="s">
        <v>96</v>
      </c>
      <c r="C35" s="61" t="s">
        <v>97</v>
      </c>
      <c r="D35" s="62"/>
      <c r="E35" s="62" t="s">
        <v>442</v>
      </c>
      <c r="F35" s="62" t="s">
        <v>442</v>
      </c>
      <c r="G35" s="62" t="s">
        <v>442</v>
      </c>
      <c r="H35" s="62" t="s">
        <v>442</v>
      </c>
      <c r="I35" s="62" t="s">
        <v>442</v>
      </c>
      <c r="J35" s="62" t="s">
        <v>442</v>
      </c>
      <c r="K35" s="62" t="s">
        <v>442</v>
      </c>
      <c r="L35" s="62" t="s">
        <v>442</v>
      </c>
      <c r="M35" s="62" t="s">
        <v>442</v>
      </c>
      <c r="N35" s="62" t="s">
        <v>442</v>
      </c>
      <c r="O35" s="62" t="s">
        <v>442</v>
      </c>
      <c r="P35" s="62" t="s">
        <v>442</v>
      </c>
      <c r="Q35" s="62" t="s">
        <v>442</v>
      </c>
      <c r="R35" s="62" t="s">
        <v>442</v>
      </c>
      <c r="S35" s="62" t="s">
        <v>442</v>
      </c>
      <c r="T35" s="62" t="s">
        <v>442</v>
      </c>
      <c r="U35" s="62" t="s">
        <v>442</v>
      </c>
      <c r="V35" s="62" t="s">
        <v>442</v>
      </c>
      <c r="W35" s="62" t="s">
        <v>442</v>
      </c>
      <c r="X35" s="62" t="s">
        <v>442</v>
      </c>
      <c r="Y35" s="62" t="s">
        <v>442</v>
      </c>
      <c r="Z35" s="62" t="s">
        <v>442</v>
      </c>
      <c r="AA35" s="62" t="s">
        <v>442</v>
      </c>
      <c r="AB35" s="62" t="s">
        <v>442</v>
      </c>
      <c r="AC35" s="62" t="s">
        <v>442</v>
      </c>
      <c r="AD35" s="157" t="s">
        <v>442</v>
      </c>
      <c r="AE35" s="158"/>
      <c r="AF35" s="160" t="s">
        <v>442</v>
      </c>
      <c r="AG35" s="130" t="s">
        <v>442</v>
      </c>
      <c r="AH35" s="130" t="s">
        <v>442</v>
      </c>
      <c r="AI35" s="130" t="s">
        <v>442</v>
      </c>
      <c r="AJ35" s="130" t="s">
        <v>442</v>
      </c>
      <c r="AK35" s="130" t="s">
        <v>442</v>
      </c>
      <c r="AL35" s="40" t="s">
        <v>49</v>
      </c>
    </row>
    <row r="36" spans="1:38" ht="26.25" hidden="1" customHeight="1" thickBot="1">
      <c r="A36" s="60" t="s">
        <v>95</v>
      </c>
      <c r="B36" s="60" t="s">
        <v>98</v>
      </c>
      <c r="C36" s="61" t="s">
        <v>99</v>
      </c>
      <c r="D36" s="62"/>
      <c r="E36" s="62">
        <v>3.0023281549349211E-3</v>
      </c>
      <c r="F36" s="62">
        <v>1.0708941189576788E-4</v>
      </c>
      <c r="G36" s="62">
        <v>1.0235286952925451E-6</v>
      </c>
      <c r="H36" s="62" t="s">
        <v>443</v>
      </c>
      <c r="I36" s="62">
        <v>5.3544705947883939E-5</v>
      </c>
      <c r="J36" s="62">
        <v>5.3544705947883939E-5</v>
      </c>
      <c r="K36" s="62">
        <v>5.736932780130422E-5</v>
      </c>
      <c r="L36" s="62" t="s">
        <v>443</v>
      </c>
      <c r="M36" s="62">
        <v>2.830220171531009E-4</v>
      </c>
      <c r="N36" s="62">
        <v>4.9720084094463664E-6</v>
      </c>
      <c r="O36" s="62">
        <v>3.8246218534202818E-7</v>
      </c>
      <c r="P36" s="62">
        <v>1.1473865560260845E-6</v>
      </c>
      <c r="Q36" s="62">
        <v>1.5298487413681127E-6</v>
      </c>
      <c r="R36" s="62">
        <v>1.9123109267101409E-6</v>
      </c>
      <c r="S36" s="62">
        <v>3.365667231009848E-5</v>
      </c>
      <c r="T36" s="62">
        <v>3.8246218534202818E-5</v>
      </c>
      <c r="U36" s="62">
        <v>3.8246218534202818E-6</v>
      </c>
      <c r="V36" s="62">
        <v>1.9123109267101409E-5</v>
      </c>
      <c r="W36" s="62">
        <v>4.9720084094463664E-6</v>
      </c>
      <c r="X36" s="62" t="s">
        <v>443</v>
      </c>
      <c r="Y36" s="62" t="s">
        <v>443</v>
      </c>
      <c r="Z36" s="62" t="s">
        <v>443</v>
      </c>
      <c r="AA36" s="62" t="s">
        <v>443</v>
      </c>
      <c r="AB36" s="62" t="s">
        <v>443</v>
      </c>
      <c r="AC36" s="62">
        <v>3.0596974827362255E-6</v>
      </c>
      <c r="AD36" s="62">
        <v>1.4533563042997072E-6</v>
      </c>
      <c r="AE36" s="158"/>
      <c r="AF36" s="161">
        <v>1.6445873969707212</v>
      </c>
      <c r="AG36" s="130" t="s">
        <v>443</v>
      </c>
      <c r="AH36" s="130" t="s">
        <v>443</v>
      </c>
      <c r="AI36" s="130" t="s">
        <v>443</v>
      </c>
      <c r="AJ36" s="130" t="s">
        <v>443</v>
      </c>
      <c r="AK36" s="130" t="s">
        <v>443</v>
      </c>
      <c r="AL36" s="40" t="s">
        <v>49</v>
      </c>
    </row>
    <row r="37" spans="1:38" ht="26.25" hidden="1" customHeight="1" thickBot="1">
      <c r="A37" s="60" t="s">
        <v>70</v>
      </c>
      <c r="B37" s="60" t="s">
        <v>100</v>
      </c>
      <c r="C37" s="61" t="s">
        <v>399</v>
      </c>
      <c r="D37" s="62"/>
      <c r="E37" s="67" t="s">
        <v>442</v>
      </c>
      <c r="F37" s="67" t="s">
        <v>442</v>
      </c>
      <c r="G37" s="67" t="s">
        <v>442</v>
      </c>
      <c r="H37" s="67" t="s">
        <v>442</v>
      </c>
      <c r="I37" s="67" t="s">
        <v>442</v>
      </c>
      <c r="J37" s="67" t="s">
        <v>442</v>
      </c>
      <c r="K37" s="67" t="s">
        <v>442</v>
      </c>
      <c r="L37" s="67" t="s">
        <v>442</v>
      </c>
      <c r="M37" s="67" t="s">
        <v>442</v>
      </c>
      <c r="N37" s="67" t="s">
        <v>442</v>
      </c>
      <c r="O37" s="67" t="s">
        <v>442</v>
      </c>
      <c r="P37" s="67" t="s">
        <v>442</v>
      </c>
      <c r="Q37" s="67" t="s">
        <v>442</v>
      </c>
      <c r="R37" s="67" t="s">
        <v>442</v>
      </c>
      <c r="S37" s="67" t="s">
        <v>442</v>
      </c>
      <c r="T37" s="67" t="s">
        <v>442</v>
      </c>
      <c r="U37" s="67" t="s">
        <v>442</v>
      </c>
      <c r="V37" s="67" t="s">
        <v>442</v>
      </c>
      <c r="W37" s="67" t="s">
        <v>442</v>
      </c>
      <c r="X37" s="67" t="s">
        <v>442</v>
      </c>
      <c r="Y37" s="67" t="s">
        <v>442</v>
      </c>
      <c r="Z37" s="67" t="s">
        <v>442</v>
      </c>
      <c r="AA37" s="67" t="s">
        <v>442</v>
      </c>
      <c r="AB37" s="67" t="s">
        <v>442</v>
      </c>
      <c r="AC37" s="67" t="s">
        <v>442</v>
      </c>
      <c r="AD37" s="67" t="s">
        <v>442</v>
      </c>
      <c r="AE37" s="158"/>
      <c r="AF37" s="162" t="s">
        <v>442</v>
      </c>
      <c r="AG37" s="161" t="s">
        <v>442</v>
      </c>
      <c r="AH37" s="161" t="s">
        <v>442</v>
      </c>
      <c r="AI37" s="161" t="s">
        <v>442</v>
      </c>
      <c r="AJ37" s="161" t="s">
        <v>442</v>
      </c>
      <c r="AK37" s="161" t="s">
        <v>442</v>
      </c>
      <c r="AL37" s="40" t="s">
        <v>49</v>
      </c>
    </row>
    <row r="38" spans="1:38" ht="26.25" hidden="1" customHeight="1" thickBot="1">
      <c r="A38" s="60" t="s">
        <v>70</v>
      </c>
      <c r="B38" s="60" t="s">
        <v>101</v>
      </c>
      <c r="C38" s="61" t="s">
        <v>102</v>
      </c>
      <c r="D38" s="67"/>
      <c r="E38" s="67" t="s">
        <v>442</v>
      </c>
      <c r="F38" s="67" t="s">
        <v>442</v>
      </c>
      <c r="G38" s="67" t="s">
        <v>442</v>
      </c>
      <c r="H38" s="67" t="s">
        <v>442</v>
      </c>
      <c r="I38" s="67" t="s">
        <v>442</v>
      </c>
      <c r="J38" s="67" t="s">
        <v>442</v>
      </c>
      <c r="K38" s="67" t="s">
        <v>442</v>
      </c>
      <c r="L38" s="67" t="s">
        <v>442</v>
      </c>
      <c r="M38" s="67" t="s">
        <v>442</v>
      </c>
      <c r="N38" s="67" t="s">
        <v>442</v>
      </c>
      <c r="O38" s="67" t="s">
        <v>442</v>
      </c>
      <c r="P38" s="67" t="s">
        <v>442</v>
      </c>
      <c r="Q38" s="67" t="s">
        <v>442</v>
      </c>
      <c r="R38" s="67" t="s">
        <v>442</v>
      </c>
      <c r="S38" s="67" t="s">
        <v>442</v>
      </c>
      <c r="T38" s="67" t="s">
        <v>442</v>
      </c>
      <c r="U38" s="67" t="s">
        <v>442</v>
      </c>
      <c r="V38" s="67" t="s">
        <v>442</v>
      </c>
      <c r="W38" s="67" t="s">
        <v>442</v>
      </c>
      <c r="X38" s="67" t="s">
        <v>442</v>
      </c>
      <c r="Y38" s="67" t="s">
        <v>442</v>
      </c>
      <c r="Z38" s="67" t="s">
        <v>442</v>
      </c>
      <c r="AA38" s="67" t="s">
        <v>442</v>
      </c>
      <c r="AB38" s="67" t="s">
        <v>442</v>
      </c>
      <c r="AC38" s="67" t="s">
        <v>442</v>
      </c>
      <c r="AD38" s="67" t="s">
        <v>442</v>
      </c>
      <c r="AE38" s="158"/>
      <c r="AF38" s="162" t="s">
        <v>442</v>
      </c>
      <c r="AG38" s="161" t="s">
        <v>442</v>
      </c>
      <c r="AH38" s="161" t="s">
        <v>442</v>
      </c>
      <c r="AI38" s="161" t="s">
        <v>442</v>
      </c>
      <c r="AJ38" s="161" t="s">
        <v>442</v>
      </c>
      <c r="AK38" s="161" t="s">
        <v>442</v>
      </c>
      <c r="AL38" s="40" t="s">
        <v>49</v>
      </c>
    </row>
    <row r="39" spans="1:38" ht="26.25" hidden="1" customHeight="1" thickBot="1">
      <c r="A39" s="60" t="s">
        <v>103</v>
      </c>
      <c r="B39" s="60" t="s">
        <v>104</v>
      </c>
      <c r="C39" s="61" t="s">
        <v>390</v>
      </c>
      <c r="D39" s="62"/>
      <c r="E39" s="62">
        <v>0.33783545488941558</v>
      </c>
      <c r="F39" s="62">
        <v>0.10291847213098175</v>
      </c>
      <c r="G39" s="62">
        <v>0.10556515757487793</v>
      </c>
      <c r="H39" s="62" t="s">
        <v>443</v>
      </c>
      <c r="I39" s="62">
        <v>5.9545016739535384E-2</v>
      </c>
      <c r="J39" s="62">
        <v>6.3298910127498789E-2</v>
      </c>
      <c r="K39" s="62">
        <v>6.5181120117633412E-2</v>
      </c>
      <c r="L39" s="62">
        <v>2.1045806724157849E-2</v>
      </c>
      <c r="M39" s="62">
        <v>0.2556382990151479</v>
      </c>
      <c r="N39" s="62">
        <v>1.6551962545738159E-2</v>
      </c>
      <c r="O39" s="62">
        <v>3.4622573840230259E-3</v>
      </c>
      <c r="P39" s="62">
        <v>3.8946590581442561E-4</v>
      </c>
      <c r="Q39" s="62">
        <v>6.1491849692373859E-4</v>
      </c>
      <c r="R39" s="62">
        <v>1.5548774147245582E-2</v>
      </c>
      <c r="S39" s="62">
        <v>4.6476991871960407E-3</v>
      </c>
      <c r="T39" s="62">
        <v>0.11958816662129174</v>
      </c>
      <c r="U39" s="62">
        <v>2.6648386023826195E-4</v>
      </c>
      <c r="V39" s="62">
        <v>0.15009450282794617</v>
      </c>
      <c r="W39" s="62">
        <v>3.4360866161564904E-2</v>
      </c>
      <c r="X39" s="62">
        <v>3.2485812079013033E-3</v>
      </c>
      <c r="Y39" s="62">
        <v>4.9912354155264649E-3</v>
      </c>
      <c r="Z39" s="62">
        <v>1.6401389085889007E-3</v>
      </c>
      <c r="AA39" s="62">
        <v>1.3050747183739834E-3</v>
      </c>
      <c r="AB39" s="62">
        <v>1.1185030250390653E-2</v>
      </c>
      <c r="AC39" s="62">
        <v>1.4848448215038145E-3</v>
      </c>
      <c r="AD39" s="157">
        <v>2.6859800484022962E-3</v>
      </c>
      <c r="AE39" s="158"/>
      <c r="AF39" s="163">
        <v>950.99105714000007</v>
      </c>
      <c r="AG39" s="164">
        <v>15.709798699999999</v>
      </c>
      <c r="AH39" s="164">
        <v>284.80078431655994</v>
      </c>
      <c r="AI39" s="164">
        <v>253.1773427478029</v>
      </c>
      <c r="AJ39" s="161" t="s">
        <v>442</v>
      </c>
      <c r="AK39" s="164" t="s">
        <v>442</v>
      </c>
      <c r="AL39" s="40" t="s">
        <v>49</v>
      </c>
    </row>
    <row r="40" spans="1:38" ht="26.25" hidden="1" customHeight="1" thickBot="1">
      <c r="A40" s="60" t="s">
        <v>70</v>
      </c>
      <c r="B40" s="60" t="s">
        <v>105</v>
      </c>
      <c r="C40" s="61" t="s">
        <v>391</v>
      </c>
      <c r="D40" s="62"/>
      <c r="E40" s="62">
        <v>0.62172914998399997</v>
      </c>
      <c r="F40" s="62">
        <v>6.4347032991999994E-2</v>
      </c>
      <c r="G40" s="62">
        <v>7.6217983999999999E-4</v>
      </c>
      <c r="H40" s="62">
        <v>1.5243596799999998E-4</v>
      </c>
      <c r="I40" s="62">
        <v>4.0090659584000002E-2</v>
      </c>
      <c r="J40" s="62">
        <v>4.0090659584000002E-2</v>
      </c>
      <c r="K40" s="62">
        <v>4.0090659584000002E-2</v>
      </c>
      <c r="L40" s="62">
        <v>2.2450769367040001E-2</v>
      </c>
      <c r="M40" s="62">
        <v>0.20529313990399997</v>
      </c>
      <c r="N40" s="62" t="s">
        <v>443</v>
      </c>
      <c r="O40" s="62">
        <v>1.9054496E-4</v>
      </c>
      <c r="P40" s="62" t="s">
        <v>443</v>
      </c>
      <c r="Q40" s="62" t="s">
        <v>443</v>
      </c>
      <c r="R40" s="62">
        <v>9.5272480000000001E-4</v>
      </c>
      <c r="S40" s="62">
        <v>3.2392643200000001E-2</v>
      </c>
      <c r="T40" s="62">
        <v>1.3338147200000002E-3</v>
      </c>
      <c r="U40" s="62">
        <v>1.9054496E-4</v>
      </c>
      <c r="V40" s="62">
        <v>1.9054496000000001E-2</v>
      </c>
      <c r="W40" s="62" t="s">
        <v>443</v>
      </c>
      <c r="X40" s="62">
        <v>5.7163487999999996E-4</v>
      </c>
      <c r="Y40" s="62">
        <v>7.6217983999999999E-4</v>
      </c>
      <c r="Z40" s="62" t="s">
        <v>443</v>
      </c>
      <c r="AA40" s="62" t="s">
        <v>443</v>
      </c>
      <c r="AB40" s="62">
        <v>1.3338147199999999E-3</v>
      </c>
      <c r="AC40" s="62" t="s">
        <v>443</v>
      </c>
      <c r="AD40" s="157" t="s">
        <v>443</v>
      </c>
      <c r="AE40" s="158"/>
      <c r="AF40" s="159" t="s">
        <v>445</v>
      </c>
      <c r="AG40" s="62">
        <v>813.81752416000006</v>
      </c>
      <c r="AH40" s="62" t="s">
        <v>445</v>
      </c>
      <c r="AI40" s="62" t="s">
        <v>445</v>
      </c>
      <c r="AJ40" s="62" t="s">
        <v>443</v>
      </c>
      <c r="AK40" s="62" t="s">
        <v>443</v>
      </c>
      <c r="AL40" s="40" t="s">
        <v>49</v>
      </c>
    </row>
    <row r="41" spans="1:38" ht="26.25" hidden="1" customHeight="1" thickBot="1">
      <c r="A41" s="60" t="s">
        <v>103</v>
      </c>
      <c r="B41" s="60" t="s">
        <v>106</v>
      </c>
      <c r="C41" s="61" t="s">
        <v>400</v>
      </c>
      <c r="D41" s="62"/>
      <c r="E41" s="62">
        <v>0.42885611367182663</v>
      </c>
      <c r="F41" s="62">
        <v>4.9022364234665012</v>
      </c>
      <c r="G41" s="62">
        <v>0.13029775770104651</v>
      </c>
      <c r="H41" s="62">
        <v>6.5256370097067806E-2</v>
      </c>
      <c r="I41" s="62">
        <v>6.0431257444061792</v>
      </c>
      <c r="J41" s="62">
        <v>6.2063546546379182</v>
      </c>
      <c r="K41" s="62">
        <v>6.5332679240909659</v>
      </c>
      <c r="L41" s="62">
        <v>0.60437677919132049</v>
      </c>
      <c r="M41" s="62">
        <v>32.723835413461245</v>
      </c>
      <c r="N41" s="62">
        <v>0.22240634448234031</v>
      </c>
      <c r="O41" s="62">
        <v>0.10605893712958106</v>
      </c>
      <c r="P41" s="62">
        <v>4.6979789034735679E-3</v>
      </c>
      <c r="Q41" s="62">
        <v>1.5927465791841767E-3</v>
      </c>
      <c r="R41" s="62">
        <v>0.1878581495408595</v>
      </c>
      <c r="S41" s="62">
        <v>4.9359573691113726E-2</v>
      </c>
      <c r="T41" s="62">
        <v>1.6527502416804101E-2</v>
      </c>
      <c r="U41" s="62">
        <v>6.089428125850449E-3</v>
      </c>
      <c r="V41" s="62">
        <v>4.1799258630337315</v>
      </c>
      <c r="W41" s="62">
        <v>6.540689949055281</v>
      </c>
      <c r="X41" s="62">
        <v>0.99081026587723309</v>
      </c>
      <c r="Y41" s="62">
        <v>0.91090742652431134</v>
      </c>
      <c r="Z41" s="62">
        <v>0.34477371380555971</v>
      </c>
      <c r="AA41" s="62">
        <v>0.58100742237122249</v>
      </c>
      <c r="AB41" s="62">
        <v>2.8274988285783267</v>
      </c>
      <c r="AC41" s="62">
        <v>4.07924795978621E-2</v>
      </c>
      <c r="AD41" s="157">
        <v>3.33842280915349E-3</v>
      </c>
      <c r="AE41" s="158"/>
      <c r="AF41" s="159">
        <v>364.14818390918759</v>
      </c>
      <c r="AG41" s="62">
        <v>16.759045536929058</v>
      </c>
      <c r="AH41" s="62">
        <v>12.160223276545334</v>
      </c>
      <c r="AI41" s="62">
        <v>8156.4177979258411</v>
      </c>
      <c r="AJ41" s="62" t="s">
        <v>443</v>
      </c>
      <c r="AK41" s="62" t="s">
        <v>443</v>
      </c>
      <c r="AL41" s="40" t="s">
        <v>49</v>
      </c>
    </row>
    <row r="42" spans="1:38" ht="26.25" hidden="1" customHeight="1" thickBot="1">
      <c r="A42" s="60" t="s">
        <v>70</v>
      </c>
      <c r="B42" s="60" t="s">
        <v>107</v>
      </c>
      <c r="C42" s="61" t="s">
        <v>108</v>
      </c>
      <c r="D42" s="62"/>
      <c r="E42" s="62">
        <v>1.4459807920014227E-3</v>
      </c>
      <c r="F42" s="62">
        <v>0.59053927543398732</v>
      </c>
      <c r="G42" s="62">
        <v>5.8168614022290272E-4</v>
      </c>
      <c r="H42" s="62">
        <v>3.1960776935324327E-6</v>
      </c>
      <c r="I42" s="62" t="s">
        <v>444</v>
      </c>
      <c r="J42" s="62" t="s">
        <v>444</v>
      </c>
      <c r="K42" s="62">
        <v>3.4038227436120408E-3</v>
      </c>
      <c r="L42" s="62" t="s">
        <v>444</v>
      </c>
      <c r="M42" s="62">
        <v>1.1418626775683327</v>
      </c>
      <c r="N42" s="62">
        <v>0.41639692011858565</v>
      </c>
      <c r="O42" s="62">
        <v>7.2638129398464361E-6</v>
      </c>
      <c r="P42" s="62" t="s">
        <v>443</v>
      </c>
      <c r="Q42" s="62" t="s">
        <v>443</v>
      </c>
      <c r="R42" s="62">
        <v>3.6319064699232207E-5</v>
      </c>
      <c r="S42" s="62">
        <v>1.2348481997738945E-3</v>
      </c>
      <c r="T42" s="62">
        <v>5.0846690578925052E-5</v>
      </c>
      <c r="U42" s="62">
        <v>7.2638129398464361E-6</v>
      </c>
      <c r="V42" s="62">
        <v>7.263812939846435E-4</v>
      </c>
      <c r="W42" s="62" t="s">
        <v>443</v>
      </c>
      <c r="X42" s="62" t="s">
        <v>444</v>
      </c>
      <c r="Y42" s="62" t="s">
        <v>444</v>
      </c>
      <c r="Z42" s="62" t="s">
        <v>444</v>
      </c>
      <c r="AA42" s="62" t="s">
        <v>443</v>
      </c>
      <c r="AB42" s="62" t="s">
        <v>443</v>
      </c>
      <c r="AC42" s="62" t="s">
        <v>443</v>
      </c>
      <c r="AD42" s="157" t="s">
        <v>443</v>
      </c>
      <c r="AE42" s="158"/>
      <c r="AF42" s="159" t="s">
        <v>445</v>
      </c>
      <c r="AG42" s="62" t="s">
        <v>443</v>
      </c>
      <c r="AH42" s="62" t="s">
        <v>443</v>
      </c>
      <c r="AI42" s="62" t="s">
        <v>445</v>
      </c>
      <c r="AJ42" s="62" t="s">
        <v>443</v>
      </c>
      <c r="AK42" s="62" t="s">
        <v>443</v>
      </c>
      <c r="AL42" s="40" t="s">
        <v>49</v>
      </c>
    </row>
    <row r="43" spans="1:38" ht="26.25" hidden="1" customHeight="1" thickBot="1">
      <c r="A43" s="60" t="s">
        <v>103</v>
      </c>
      <c r="B43" s="60" t="s">
        <v>109</v>
      </c>
      <c r="C43" s="61" t="s">
        <v>110</v>
      </c>
      <c r="D43" s="62"/>
      <c r="E43" s="62">
        <v>6.0630043235814723E-2</v>
      </c>
      <c r="F43" s="62">
        <v>2.9294480454471541E-2</v>
      </c>
      <c r="G43" s="62">
        <v>9.9338364419405106E-2</v>
      </c>
      <c r="H43" s="62">
        <v>6.0709423426604093E-5</v>
      </c>
      <c r="I43" s="62">
        <v>2.2397415717673935E-2</v>
      </c>
      <c r="J43" s="62">
        <v>2.3824804327223292E-2</v>
      </c>
      <c r="K43" s="62">
        <v>2.492544476410952E-2</v>
      </c>
      <c r="L43" s="62">
        <v>4.6521234660559397E-3</v>
      </c>
      <c r="M43" s="62">
        <v>0.13614169277492028</v>
      </c>
      <c r="N43" s="62">
        <v>1.5577590387570433E-2</v>
      </c>
      <c r="O43" s="62">
        <v>9.817941698543305E-4</v>
      </c>
      <c r="P43" s="62">
        <v>8.0909538281454983E-4</v>
      </c>
      <c r="Q43" s="62">
        <v>4.6039049207931255E-4</v>
      </c>
      <c r="R43" s="62">
        <v>3.9545232788270497E-3</v>
      </c>
      <c r="S43" s="62">
        <v>2.4299787397791713E-3</v>
      </c>
      <c r="T43" s="62">
        <v>1.7065243575017649E-2</v>
      </c>
      <c r="U43" s="62">
        <v>2.1665077673895363E-4</v>
      </c>
      <c r="V43" s="62">
        <v>5.2647425836238576E-2</v>
      </c>
      <c r="W43" s="62">
        <v>2.64185740906995E-2</v>
      </c>
      <c r="X43" s="62">
        <v>4.9992167809267893E-3</v>
      </c>
      <c r="Y43" s="62">
        <v>6.6585515197405132E-3</v>
      </c>
      <c r="Z43" s="62">
        <v>2.5914012029326361E-3</v>
      </c>
      <c r="AA43" s="62">
        <v>2.0287370686649011E-3</v>
      </c>
      <c r="AB43" s="62">
        <v>1.6277906572264838E-2</v>
      </c>
      <c r="AC43" s="62">
        <v>3.9100521169145385E-4</v>
      </c>
      <c r="AD43" s="157">
        <v>1.6412896080966331E-2</v>
      </c>
      <c r="AE43" s="158"/>
      <c r="AF43" s="159">
        <v>125.51200565651553</v>
      </c>
      <c r="AG43" s="62">
        <v>96.5249247</v>
      </c>
      <c r="AH43" s="62" t="s">
        <v>443</v>
      </c>
      <c r="AI43" s="62">
        <v>60.70942342660409</v>
      </c>
      <c r="AJ43" s="62" t="s">
        <v>443</v>
      </c>
      <c r="AK43" s="62" t="s">
        <v>443</v>
      </c>
      <c r="AL43" s="40" t="s">
        <v>49</v>
      </c>
    </row>
    <row r="44" spans="1:38" ht="26.25" hidden="1" customHeight="1" thickBot="1">
      <c r="A44" s="60" t="s">
        <v>70</v>
      </c>
      <c r="B44" s="60" t="s">
        <v>111</v>
      </c>
      <c r="C44" s="61" t="s">
        <v>112</v>
      </c>
      <c r="D44" s="62"/>
      <c r="E44" s="62">
        <v>0.23339011095943352</v>
      </c>
      <c r="F44" s="62">
        <v>3.1523811224062698E-2</v>
      </c>
      <c r="G44" s="62" t="s">
        <v>443</v>
      </c>
      <c r="H44" s="62">
        <v>5.5160669814067859E-5</v>
      </c>
      <c r="I44" s="62">
        <v>1.2858699034563164E-2</v>
      </c>
      <c r="J44" s="62">
        <v>1.2858699034563164E-2</v>
      </c>
      <c r="K44" s="62">
        <v>1.2858699034563164E-2</v>
      </c>
      <c r="L44" s="62">
        <v>7.8132735930643658E-3</v>
      </c>
      <c r="M44" s="62">
        <v>0.39621481605252512</v>
      </c>
      <c r="N44" s="62" t="s">
        <v>443</v>
      </c>
      <c r="O44" s="62">
        <v>7.1024609217089607E-5</v>
      </c>
      <c r="P44" s="62" t="s">
        <v>443</v>
      </c>
      <c r="Q44" s="62" t="s">
        <v>443</v>
      </c>
      <c r="R44" s="62">
        <v>3.5512304608544801E-4</v>
      </c>
      <c r="S44" s="62">
        <v>1.2074183566905233E-2</v>
      </c>
      <c r="T44" s="62">
        <v>4.9717226451962727E-4</v>
      </c>
      <c r="U44" s="62" t="s">
        <v>443</v>
      </c>
      <c r="V44" s="62">
        <v>7.1024609217089597E-3</v>
      </c>
      <c r="W44" s="62" t="s">
        <v>443</v>
      </c>
      <c r="X44" s="62">
        <v>2.1722137155027836E-4</v>
      </c>
      <c r="Y44" s="62">
        <v>3.5097550218643849E-4</v>
      </c>
      <c r="Z44" s="62" t="s">
        <v>443</v>
      </c>
      <c r="AA44" s="62" t="s">
        <v>443</v>
      </c>
      <c r="AB44" s="62">
        <v>5.6819687373671685E-4</v>
      </c>
      <c r="AC44" s="62" t="s">
        <v>443</v>
      </c>
      <c r="AD44" s="157" t="s">
        <v>443</v>
      </c>
      <c r="AE44" s="158"/>
      <c r="AF44" s="159">
        <v>305.80398384779022</v>
      </c>
      <c r="AG44" s="62" t="s">
        <v>443</v>
      </c>
      <c r="AH44" s="62" t="s">
        <v>443</v>
      </c>
      <c r="AI44" s="62" t="s">
        <v>443</v>
      </c>
      <c r="AJ44" s="62" t="s">
        <v>443</v>
      </c>
      <c r="AK44" s="62" t="s">
        <v>443</v>
      </c>
      <c r="AL44" s="40" t="s">
        <v>49</v>
      </c>
    </row>
    <row r="45" spans="1:38" ht="26.25" hidden="1" customHeight="1" thickBot="1">
      <c r="A45" s="60" t="s">
        <v>70</v>
      </c>
      <c r="B45" s="60" t="s">
        <v>113</v>
      </c>
      <c r="C45" s="61" t="s">
        <v>114</v>
      </c>
      <c r="D45" s="62"/>
      <c r="E45" s="62" t="s">
        <v>444</v>
      </c>
      <c r="F45" s="62" t="s">
        <v>444</v>
      </c>
      <c r="G45" s="62" t="s">
        <v>444</v>
      </c>
      <c r="H45" s="62" t="s">
        <v>444</v>
      </c>
      <c r="I45" s="62" t="s">
        <v>444</v>
      </c>
      <c r="J45" s="62" t="s">
        <v>444</v>
      </c>
      <c r="K45" s="62" t="s">
        <v>444</v>
      </c>
      <c r="L45" s="62" t="s">
        <v>444</v>
      </c>
      <c r="M45" s="62" t="s">
        <v>444</v>
      </c>
      <c r="N45" s="62" t="s">
        <v>444</v>
      </c>
      <c r="O45" s="62" t="s">
        <v>444</v>
      </c>
      <c r="P45" s="62" t="s">
        <v>444</v>
      </c>
      <c r="Q45" s="62" t="s">
        <v>444</v>
      </c>
      <c r="R45" s="62" t="s">
        <v>444</v>
      </c>
      <c r="S45" s="62" t="s">
        <v>444</v>
      </c>
      <c r="T45" s="62" t="s">
        <v>444</v>
      </c>
      <c r="U45" s="62" t="s">
        <v>444</v>
      </c>
      <c r="V45" s="62" t="s">
        <v>444</v>
      </c>
      <c r="W45" s="62" t="s">
        <v>444</v>
      </c>
      <c r="X45" s="62" t="s">
        <v>444</v>
      </c>
      <c r="Y45" s="62" t="s">
        <v>444</v>
      </c>
      <c r="Z45" s="62" t="s">
        <v>444</v>
      </c>
      <c r="AA45" s="62" t="s">
        <v>444</v>
      </c>
      <c r="AB45" s="62" t="s">
        <v>444</v>
      </c>
      <c r="AC45" s="62" t="s">
        <v>444</v>
      </c>
      <c r="AD45" s="157" t="s">
        <v>444</v>
      </c>
      <c r="AE45" s="158"/>
      <c r="AF45" s="159" t="s">
        <v>444</v>
      </c>
      <c r="AG45" s="62" t="s">
        <v>444</v>
      </c>
      <c r="AH45" s="62" t="s">
        <v>444</v>
      </c>
      <c r="AI45" s="62" t="s">
        <v>444</v>
      </c>
      <c r="AJ45" s="62" t="s">
        <v>444</v>
      </c>
      <c r="AK45" s="62" t="s">
        <v>444</v>
      </c>
      <c r="AL45" s="40" t="s">
        <v>49</v>
      </c>
    </row>
    <row r="46" spans="1:38" ht="26.25" hidden="1" customHeight="1" thickBot="1">
      <c r="A46" s="60" t="s">
        <v>103</v>
      </c>
      <c r="B46" s="60" t="s">
        <v>115</v>
      </c>
      <c r="C46" s="61" t="s">
        <v>116</v>
      </c>
      <c r="D46" s="62"/>
      <c r="E46" s="62" t="s">
        <v>444</v>
      </c>
      <c r="F46" s="62" t="s">
        <v>444</v>
      </c>
      <c r="G46" s="62" t="s">
        <v>444</v>
      </c>
      <c r="H46" s="62" t="s">
        <v>444</v>
      </c>
      <c r="I46" s="62" t="s">
        <v>444</v>
      </c>
      <c r="J46" s="62" t="s">
        <v>444</v>
      </c>
      <c r="K46" s="62" t="s">
        <v>444</v>
      </c>
      <c r="L46" s="62" t="s">
        <v>444</v>
      </c>
      <c r="M46" s="62" t="s">
        <v>444</v>
      </c>
      <c r="N46" s="62" t="s">
        <v>444</v>
      </c>
      <c r="O46" s="62" t="s">
        <v>444</v>
      </c>
      <c r="P46" s="62" t="s">
        <v>444</v>
      </c>
      <c r="Q46" s="62" t="s">
        <v>444</v>
      </c>
      <c r="R46" s="62" t="s">
        <v>444</v>
      </c>
      <c r="S46" s="62" t="s">
        <v>444</v>
      </c>
      <c r="T46" s="62" t="s">
        <v>444</v>
      </c>
      <c r="U46" s="62" t="s">
        <v>444</v>
      </c>
      <c r="V46" s="62" t="s">
        <v>444</v>
      </c>
      <c r="W46" s="62" t="s">
        <v>444</v>
      </c>
      <c r="X46" s="62" t="s">
        <v>444</v>
      </c>
      <c r="Y46" s="62" t="s">
        <v>444</v>
      </c>
      <c r="Z46" s="62" t="s">
        <v>444</v>
      </c>
      <c r="AA46" s="62" t="s">
        <v>444</v>
      </c>
      <c r="AB46" s="62" t="s">
        <v>444</v>
      </c>
      <c r="AC46" s="62" t="s">
        <v>444</v>
      </c>
      <c r="AD46" s="62" t="s">
        <v>444</v>
      </c>
      <c r="AE46" s="158"/>
      <c r="AF46" s="62" t="s">
        <v>444</v>
      </c>
      <c r="AG46" s="62" t="s">
        <v>444</v>
      </c>
      <c r="AH46" s="62" t="s">
        <v>444</v>
      </c>
      <c r="AI46" s="62" t="s">
        <v>444</v>
      </c>
      <c r="AJ46" s="62" t="s">
        <v>444</v>
      </c>
      <c r="AK46" s="62" t="s">
        <v>444</v>
      </c>
      <c r="AL46" s="40" t="s">
        <v>49</v>
      </c>
    </row>
    <row r="47" spans="1:38" ht="26.25" hidden="1" customHeight="1" thickBot="1">
      <c r="A47" s="60" t="s">
        <v>70</v>
      </c>
      <c r="B47" s="60" t="s">
        <v>117</v>
      </c>
      <c r="C47" s="61" t="s">
        <v>118</v>
      </c>
      <c r="D47" s="62"/>
      <c r="E47" s="62">
        <v>2.3666142806783995E-2</v>
      </c>
      <c r="F47" s="62">
        <v>9.3499789435200001E-3</v>
      </c>
      <c r="G47" s="62">
        <v>3.7162942305408E-4</v>
      </c>
      <c r="H47" s="62" t="s">
        <v>443</v>
      </c>
      <c r="I47" s="62">
        <v>1.4109210702719999E-3</v>
      </c>
      <c r="J47" s="62">
        <v>1.4109210702719999E-3</v>
      </c>
      <c r="K47" s="62">
        <v>1.4109210702719999E-3</v>
      </c>
      <c r="L47" s="62">
        <v>7.9011579935231999E-4</v>
      </c>
      <c r="M47" s="62">
        <v>0.45317494884614407</v>
      </c>
      <c r="N47" s="62" t="s">
        <v>443</v>
      </c>
      <c r="O47" s="62">
        <v>6.7637635199999985E-6</v>
      </c>
      <c r="P47" s="62" t="s">
        <v>443</v>
      </c>
      <c r="Q47" s="62" t="s">
        <v>443</v>
      </c>
      <c r="R47" s="62">
        <v>3.3818817599999998E-5</v>
      </c>
      <c r="S47" s="62">
        <v>1.1498397983999999E-3</v>
      </c>
      <c r="T47" s="62">
        <v>4.734634464E-5</v>
      </c>
      <c r="U47" s="62">
        <v>6.7637635199999985E-6</v>
      </c>
      <c r="V47" s="62">
        <v>6.7637635199999991E-4</v>
      </c>
      <c r="W47" s="62" t="s">
        <v>443</v>
      </c>
      <c r="X47" s="62">
        <v>2.0291290559999996E-5</v>
      </c>
      <c r="Y47" s="62">
        <v>3.3818817599999992E-5</v>
      </c>
      <c r="Z47" s="62" t="s">
        <v>443</v>
      </c>
      <c r="AA47" s="62" t="s">
        <v>443</v>
      </c>
      <c r="AB47" s="62">
        <v>5.4110108159999988E-5</v>
      </c>
      <c r="AC47" s="62" t="s">
        <v>443</v>
      </c>
      <c r="AD47" s="157" t="s">
        <v>443</v>
      </c>
      <c r="AE47" s="158"/>
      <c r="AF47" s="159">
        <v>45.419823233279999</v>
      </c>
      <c r="AG47" s="62" t="s">
        <v>443</v>
      </c>
      <c r="AH47" s="62" t="s">
        <v>443</v>
      </c>
      <c r="AI47" s="62" t="s">
        <v>443</v>
      </c>
      <c r="AJ47" s="62" t="s">
        <v>443</v>
      </c>
      <c r="AK47" s="62" t="s">
        <v>443</v>
      </c>
      <c r="AL47" s="40" t="s">
        <v>49</v>
      </c>
    </row>
    <row r="48" spans="1:38" ht="26.25" customHeight="1" thickBot="1">
      <c r="A48" s="60" t="s">
        <v>119</v>
      </c>
      <c r="B48" s="60" t="s">
        <v>120</v>
      </c>
      <c r="C48" s="61" t="s">
        <v>121</v>
      </c>
      <c r="D48" s="62"/>
      <c r="E48" s="62" t="s">
        <v>443</v>
      </c>
      <c r="F48" s="62">
        <v>0.82378715819999992</v>
      </c>
      <c r="G48" s="62" t="s">
        <v>443</v>
      </c>
      <c r="H48" s="62" t="s">
        <v>443</v>
      </c>
      <c r="I48" s="62">
        <v>2.4713614746E-2</v>
      </c>
      <c r="J48" s="62">
        <v>0.160638495849</v>
      </c>
      <c r="K48" s="62">
        <v>0.33775273486199997</v>
      </c>
      <c r="L48" s="62" t="s">
        <v>443</v>
      </c>
      <c r="M48" s="62" t="s">
        <v>443</v>
      </c>
      <c r="N48" s="62" t="s">
        <v>443</v>
      </c>
      <c r="O48" s="62" t="s">
        <v>443</v>
      </c>
      <c r="P48" s="62" t="s">
        <v>443</v>
      </c>
      <c r="Q48" s="62" t="s">
        <v>443</v>
      </c>
      <c r="R48" s="62" t="s">
        <v>443</v>
      </c>
      <c r="S48" s="62" t="s">
        <v>443</v>
      </c>
      <c r="T48" s="62" t="s">
        <v>443</v>
      </c>
      <c r="U48" s="62" t="s">
        <v>443</v>
      </c>
      <c r="V48" s="62" t="s">
        <v>443</v>
      </c>
      <c r="W48" s="62" t="s">
        <v>443</v>
      </c>
      <c r="X48" s="62" t="s">
        <v>443</v>
      </c>
      <c r="Y48" s="62" t="s">
        <v>443</v>
      </c>
      <c r="Z48" s="62" t="s">
        <v>443</v>
      </c>
      <c r="AA48" s="62" t="s">
        <v>443</v>
      </c>
      <c r="AB48" s="62" t="s">
        <v>443</v>
      </c>
      <c r="AC48" s="62" t="s">
        <v>443</v>
      </c>
      <c r="AD48" s="157" t="s">
        <v>443</v>
      </c>
      <c r="AE48" s="158"/>
      <c r="AF48" s="159" t="s">
        <v>443</v>
      </c>
      <c r="AG48" s="159" t="s">
        <v>443</v>
      </c>
      <c r="AH48" s="159" t="s">
        <v>443</v>
      </c>
      <c r="AI48" s="159" t="s">
        <v>443</v>
      </c>
      <c r="AJ48" s="159" t="s">
        <v>443</v>
      </c>
      <c r="AK48" s="62">
        <v>4.1189357910000002</v>
      </c>
      <c r="AL48" s="40" t="s">
        <v>122</v>
      </c>
    </row>
    <row r="49" spans="1:38" ht="26.25" customHeight="1" thickBot="1">
      <c r="A49" s="60" t="s">
        <v>119</v>
      </c>
      <c r="B49" s="60" t="s">
        <v>123</v>
      </c>
      <c r="C49" s="61" t="s">
        <v>124</v>
      </c>
      <c r="D49" s="62"/>
      <c r="E49" s="62" t="s">
        <v>442</v>
      </c>
      <c r="F49" s="62" t="s">
        <v>442</v>
      </c>
      <c r="G49" s="62" t="s">
        <v>442</v>
      </c>
      <c r="H49" s="62" t="s">
        <v>442</v>
      </c>
      <c r="I49" s="62" t="s">
        <v>442</v>
      </c>
      <c r="J49" s="62" t="s">
        <v>442</v>
      </c>
      <c r="K49" s="62" t="s">
        <v>442</v>
      </c>
      <c r="L49" s="62" t="s">
        <v>442</v>
      </c>
      <c r="M49" s="62" t="s">
        <v>442</v>
      </c>
      <c r="N49" s="62" t="s">
        <v>442</v>
      </c>
      <c r="O49" s="62" t="s">
        <v>442</v>
      </c>
      <c r="P49" s="62" t="s">
        <v>442</v>
      </c>
      <c r="Q49" s="62" t="s">
        <v>442</v>
      </c>
      <c r="R49" s="62" t="s">
        <v>442</v>
      </c>
      <c r="S49" s="62" t="s">
        <v>442</v>
      </c>
      <c r="T49" s="62" t="s">
        <v>442</v>
      </c>
      <c r="U49" s="62" t="s">
        <v>442</v>
      </c>
      <c r="V49" s="62" t="s">
        <v>442</v>
      </c>
      <c r="W49" s="62" t="s">
        <v>444</v>
      </c>
      <c r="X49" s="62" t="s">
        <v>442</v>
      </c>
      <c r="Y49" s="62" t="s">
        <v>442</v>
      </c>
      <c r="Z49" s="62" t="s">
        <v>442</v>
      </c>
      <c r="AA49" s="62" t="s">
        <v>442</v>
      </c>
      <c r="AB49" s="62" t="s">
        <v>442</v>
      </c>
      <c r="AC49" s="62" t="s">
        <v>442</v>
      </c>
      <c r="AD49" s="62" t="s">
        <v>442</v>
      </c>
      <c r="AE49" s="158"/>
      <c r="AF49" s="157" t="s">
        <v>442</v>
      </c>
      <c r="AG49" s="157" t="s">
        <v>442</v>
      </c>
      <c r="AH49" s="157" t="s">
        <v>442</v>
      </c>
      <c r="AI49" s="157" t="s">
        <v>442</v>
      </c>
      <c r="AJ49" s="157" t="s">
        <v>442</v>
      </c>
      <c r="AK49" s="62" t="s">
        <v>442</v>
      </c>
      <c r="AL49" s="40" t="s">
        <v>125</v>
      </c>
    </row>
    <row r="50" spans="1:38" ht="26.25" customHeight="1" thickBot="1">
      <c r="A50" s="60" t="s">
        <v>119</v>
      </c>
      <c r="B50" s="60" t="s">
        <v>126</v>
      </c>
      <c r="C50" s="61" t="s">
        <v>127</v>
      </c>
      <c r="D50" s="62"/>
      <c r="E50" s="62" t="s">
        <v>442</v>
      </c>
      <c r="F50" s="62" t="s">
        <v>442</v>
      </c>
      <c r="G50" s="62" t="s">
        <v>442</v>
      </c>
      <c r="H50" s="62" t="s">
        <v>442</v>
      </c>
      <c r="I50" s="62" t="s">
        <v>442</v>
      </c>
      <c r="J50" s="62" t="s">
        <v>442</v>
      </c>
      <c r="K50" s="62" t="s">
        <v>442</v>
      </c>
      <c r="L50" s="62" t="s">
        <v>442</v>
      </c>
      <c r="M50" s="62" t="s">
        <v>442</v>
      </c>
      <c r="N50" s="62" t="s">
        <v>442</v>
      </c>
      <c r="O50" s="62" t="s">
        <v>442</v>
      </c>
      <c r="P50" s="62" t="s">
        <v>442</v>
      </c>
      <c r="Q50" s="62" t="s">
        <v>442</v>
      </c>
      <c r="R50" s="62" t="s">
        <v>442</v>
      </c>
      <c r="S50" s="62" t="s">
        <v>442</v>
      </c>
      <c r="T50" s="62" t="s">
        <v>442</v>
      </c>
      <c r="U50" s="62" t="s">
        <v>442</v>
      </c>
      <c r="V50" s="62" t="s">
        <v>442</v>
      </c>
      <c r="W50" s="62" t="s">
        <v>442</v>
      </c>
      <c r="X50" s="62" t="s">
        <v>442</v>
      </c>
      <c r="Y50" s="62" t="s">
        <v>442</v>
      </c>
      <c r="Z50" s="62" t="s">
        <v>442</v>
      </c>
      <c r="AA50" s="62" t="s">
        <v>442</v>
      </c>
      <c r="AB50" s="62" t="s">
        <v>442</v>
      </c>
      <c r="AC50" s="62" t="s">
        <v>442</v>
      </c>
      <c r="AD50" s="157" t="s">
        <v>442</v>
      </c>
      <c r="AE50" s="158"/>
      <c r="AF50" s="157" t="s">
        <v>442</v>
      </c>
      <c r="AG50" s="157" t="s">
        <v>442</v>
      </c>
      <c r="AH50" s="157" t="s">
        <v>442</v>
      </c>
      <c r="AI50" s="157" t="s">
        <v>442</v>
      </c>
      <c r="AJ50" s="157" t="s">
        <v>442</v>
      </c>
      <c r="AK50" s="62" t="s">
        <v>442</v>
      </c>
      <c r="AL50" s="40" t="s">
        <v>412</v>
      </c>
    </row>
    <row r="51" spans="1:38" ht="26.25" hidden="1" customHeight="1" thickBot="1">
      <c r="A51" s="60" t="s">
        <v>119</v>
      </c>
      <c r="B51" s="64" t="s">
        <v>128</v>
      </c>
      <c r="C51" s="61" t="s">
        <v>129</v>
      </c>
      <c r="D51" s="62"/>
      <c r="E51" s="62" t="s">
        <v>442</v>
      </c>
      <c r="F51" s="62" t="s">
        <v>442</v>
      </c>
      <c r="G51" s="62" t="s">
        <v>442</v>
      </c>
      <c r="H51" s="62" t="s">
        <v>442</v>
      </c>
      <c r="I51" s="62" t="s">
        <v>442</v>
      </c>
      <c r="J51" s="62" t="s">
        <v>442</v>
      </c>
      <c r="K51" s="62" t="s">
        <v>442</v>
      </c>
      <c r="L51" s="62" t="s">
        <v>442</v>
      </c>
      <c r="M51" s="62" t="s">
        <v>442</v>
      </c>
      <c r="N51" s="62" t="s">
        <v>442</v>
      </c>
      <c r="O51" s="62" t="s">
        <v>442</v>
      </c>
      <c r="P51" s="62" t="s">
        <v>442</v>
      </c>
      <c r="Q51" s="62" t="s">
        <v>442</v>
      </c>
      <c r="R51" s="62" t="s">
        <v>442</v>
      </c>
      <c r="S51" s="62" t="s">
        <v>442</v>
      </c>
      <c r="T51" s="62" t="s">
        <v>442</v>
      </c>
      <c r="U51" s="62" t="s">
        <v>442</v>
      </c>
      <c r="V51" s="62" t="s">
        <v>442</v>
      </c>
      <c r="W51" s="62" t="s">
        <v>442</v>
      </c>
      <c r="X51" s="62" t="s">
        <v>442</v>
      </c>
      <c r="Y51" s="62" t="s">
        <v>442</v>
      </c>
      <c r="Z51" s="62" t="s">
        <v>442</v>
      </c>
      <c r="AA51" s="62" t="s">
        <v>442</v>
      </c>
      <c r="AB51" s="62" t="s">
        <v>442</v>
      </c>
      <c r="AC51" s="62" t="s">
        <v>442</v>
      </c>
      <c r="AD51" s="157" t="s">
        <v>442</v>
      </c>
      <c r="AE51" s="158"/>
      <c r="AF51" s="62" t="s">
        <v>442</v>
      </c>
      <c r="AG51" s="62" t="s">
        <v>442</v>
      </c>
      <c r="AH51" s="62" t="s">
        <v>442</v>
      </c>
      <c r="AI51" s="62" t="s">
        <v>442</v>
      </c>
      <c r="AJ51" s="62" t="s">
        <v>442</v>
      </c>
      <c r="AK51" s="62" t="s">
        <v>442</v>
      </c>
      <c r="AL51" s="40" t="s">
        <v>130</v>
      </c>
    </row>
    <row r="52" spans="1:38" ht="26.25" hidden="1" customHeight="1" thickBot="1">
      <c r="A52" s="60" t="s">
        <v>119</v>
      </c>
      <c r="B52" s="64" t="s">
        <v>131</v>
      </c>
      <c r="C52" s="66" t="s">
        <v>392</v>
      </c>
      <c r="D52" s="63"/>
      <c r="E52" s="62" t="s">
        <v>442</v>
      </c>
      <c r="F52" s="62" t="s">
        <v>442</v>
      </c>
      <c r="G52" s="62" t="s">
        <v>442</v>
      </c>
      <c r="H52" s="62" t="s">
        <v>442</v>
      </c>
      <c r="I52" s="62" t="s">
        <v>442</v>
      </c>
      <c r="J52" s="62" t="s">
        <v>442</v>
      </c>
      <c r="K52" s="62" t="s">
        <v>442</v>
      </c>
      <c r="L52" s="62" t="s">
        <v>442</v>
      </c>
      <c r="M52" s="62" t="s">
        <v>442</v>
      </c>
      <c r="N52" s="62" t="s">
        <v>442</v>
      </c>
      <c r="O52" s="62" t="s">
        <v>442</v>
      </c>
      <c r="P52" s="62" t="s">
        <v>442</v>
      </c>
      <c r="Q52" s="62" t="s">
        <v>442</v>
      </c>
      <c r="R52" s="62" t="s">
        <v>442</v>
      </c>
      <c r="S52" s="62" t="s">
        <v>442</v>
      </c>
      <c r="T52" s="62" t="s">
        <v>442</v>
      </c>
      <c r="U52" s="62" t="s">
        <v>442</v>
      </c>
      <c r="V52" s="62" t="s">
        <v>442</v>
      </c>
      <c r="W52" s="62" t="s">
        <v>442</v>
      </c>
      <c r="X52" s="62" t="s">
        <v>442</v>
      </c>
      <c r="Y52" s="62" t="s">
        <v>442</v>
      </c>
      <c r="Z52" s="62" t="s">
        <v>442</v>
      </c>
      <c r="AA52" s="62" t="s">
        <v>442</v>
      </c>
      <c r="AB52" s="62" t="s">
        <v>442</v>
      </c>
      <c r="AC52" s="62" t="s">
        <v>442</v>
      </c>
      <c r="AD52" s="157" t="s">
        <v>442</v>
      </c>
      <c r="AE52" s="158"/>
      <c r="AF52" s="159" t="s">
        <v>442</v>
      </c>
      <c r="AG52" s="62" t="s">
        <v>442</v>
      </c>
      <c r="AH52" s="62" t="s">
        <v>442</v>
      </c>
      <c r="AI52" s="62" t="s">
        <v>442</v>
      </c>
      <c r="AJ52" s="62" t="s">
        <v>442</v>
      </c>
      <c r="AK52" s="62" t="s">
        <v>442</v>
      </c>
      <c r="AL52" s="40" t="s">
        <v>132</v>
      </c>
    </row>
    <row r="53" spans="1:38" ht="26.25" hidden="1" customHeight="1" thickBot="1">
      <c r="A53" s="60" t="s">
        <v>119</v>
      </c>
      <c r="B53" s="64" t="s">
        <v>133</v>
      </c>
      <c r="C53" s="66" t="s">
        <v>134</v>
      </c>
      <c r="D53" s="63"/>
      <c r="E53" s="62" t="s">
        <v>443</v>
      </c>
      <c r="F53" s="62">
        <v>4.1657912970749997</v>
      </c>
      <c r="G53" s="62" t="s">
        <v>443</v>
      </c>
      <c r="H53" s="62" t="s">
        <v>443</v>
      </c>
      <c r="I53" s="62" t="s">
        <v>443</v>
      </c>
      <c r="J53" s="62" t="s">
        <v>443</v>
      </c>
      <c r="K53" s="62" t="s">
        <v>443</v>
      </c>
      <c r="L53" s="62" t="s">
        <v>443</v>
      </c>
      <c r="M53" s="62" t="s">
        <v>443</v>
      </c>
      <c r="N53" s="62" t="s">
        <v>443</v>
      </c>
      <c r="O53" s="62" t="s">
        <v>443</v>
      </c>
      <c r="P53" s="62" t="s">
        <v>443</v>
      </c>
      <c r="Q53" s="62" t="s">
        <v>443</v>
      </c>
      <c r="R53" s="62" t="s">
        <v>443</v>
      </c>
      <c r="S53" s="62" t="s">
        <v>443</v>
      </c>
      <c r="T53" s="62" t="s">
        <v>443</v>
      </c>
      <c r="U53" s="62" t="s">
        <v>443</v>
      </c>
      <c r="V53" s="62" t="s">
        <v>443</v>
      </c>
      <c r="W53" s="62" t="s">
        <v>443</v>
      </c>
      <c r="X53" s="62" t="s">
        <v>443</v>
      </c>
      <c r="Y53" s="62" t="s">
        <v>443</v>
      </c>
      <c r="Z53" s="62" t="s">
        <v>443</v>
      </c>
      <c r="AA53" s="62" t="s">
        <v>443</v>
      </c>
      <c r="AB53" s="62" t="s">
        <v>443</v>
      </c>
      <c r="AC53" s="62" t="s">
        <v>443</v>
      </c>
      <c r="AD53" s="157" t="s">
        <v>443</v>
      </c>
      <c r="AE53" s="158"/>
      <c r="AF53" s="159" t="s">
        <v>443</v>
      </c>
      <c r="AG53" s="159" t="s">
        <v>443</v>
      </c>
      <c r="AH53" s="159" t="s">
        <v>443</v>
      </c>
      <c r="AI53" s="159" t="s">
        <v>443</v>
      </c>
      <c r="AJ53" s="159" t="s">
        <v>443</v>
      </c>
      <c r="AK53" s="62">
        <v>0.92573139934999993</v>
      </c>
      <c r="AL53" s="40" t="s">
        <v>135</v>
      </c>
    </row>
    <row r="54" spans="1:38" ht="37.5" hidden="1" customHeight="1" thickBot="1">
      <c r="A54" s="60" t="s">
        <v>119</v>
      </c>
      <c r="B54" s="64" t="s">
        <v>136</v>
      </c>
      <c r="C54" s="66" t="s">
        <v>137</v>
      </c>
      <c r="D54" s="63"/>
      <c r="E54" s="62" t="s">
        <v>442</v>
      </c>
      <c r="F54" s="62" t="s">
        <v>442</v>
      </c>
      <c r="G54" s="62" t="s">
        <v>442</v>
      </c>
      <c r="H54" s="62" t="s">
        <v>442</v>
      </c>
      <c r="I54" s="62" t="s">
        <v>442</v>
      </c>
      <c r="J54" s="62" t="s">
        <v>442</v>
      </c>
      <c r="K54" s="62" t="s">
        <v>442</v>
      </c>
      <c r="L54" s="62" t="s">
        <v>442</v>
      </c>
      <c r="M54" s="62" t="s">
        <v>442</v>
      </c>
      <c r="N54" s="62" t="s">
        <v>442</v>
      </c>
      <c r="O54" s="62" t="s">
        <v>442</v>
      </c>
      <c r="P54" s="62" t="s">
        <v>442</v>
      </c>
      <c r="Q54" s="62" t="s">
        <v>442</v>
      </c>
      <c r="R54" s="62" t="s">
        <v>442</v>
      </c>
      <c r="S54" s="62" t="s">
        <v>442</v>
      </c>
      <c r="T54" s="62" t="s">
        <v>442</v>
      </c>
      <c r="U54" s="62" t="s">
        <v>442</v>
      </c>
      <c r="V54" s="62" t="s">
        <v>442</v>
      </c>
      <c r="W54" s="62" t="s">
        <v>442</v>
      </c>
      <c r="X54" s="62" t="s">
        <v>442</v>
      </c>
      <c r="Y54" s="62" t="s">
        <v>442</v>
      </c>
      <c r="Z54" s="62" t="s">
        <v>442</v>
      </c>
      <c r="AA54" s="62" t="s">
        <v>442</v>
      </c>
      <c r="AB54" s="62" t="s">
        <v>442</v>
      </c>
      <c r="AC54" s="62" t="s">
        <v>442</v>
      </c>
      <c r="AD54" s="157" t="s">
        <v>442</v>
      </c>
      <c r="AE54" s="158"/>
      <c r="AF54" s="159" t="s">
        <v>442</v>
      </c>
      <c r="AG54" s="62" t="s">
        <v>442</v>
      </c>
      <c r="AH54" s="62" t="s">
        <v>442</v>
      </c>
      <c r="AI54" s="62" t="s">
        <v>442</v>
      </c>
      <c r="AJ54" s="62" t="s">
        <v>442</v>
      </c>
      <c r="AK54" s="62" t="s">
        <v>442</v>
      </c>
      <c r="AL54" s="40" t="s">
        <v>419</v>
      </c>
    </row>
    <row r="55" spans="1:38" ht="26.25" hidden="1" customHeight="1" thickBot="1">
      <c r="A55" s="60" t="s">
        <v>119</v>
      </c>
      <c r="B55" s="64" t="s">
        <v>138</v>
      </c>
      <c r="C55" s="66" t="s">
        <v>139</v>
      </c>
      <c r="D55" s="63"/>
      <c r="E55" s="62" t="s">
        <v>442</v>
      </c>
      <c r="F55" s="62" t="s">
        <v>442</v>
      </c>
      <c r="G55" s="62" t="s">
        <v>442</v>
      </c>
      <c r="H55" s="62" t="s">
        <v>442</v>
      </c>
      <c r="I55" s="62" t="s">
        <v>442</v>
      </c>
      <c r="J55" s="62" t="s">
        <v>442</v>
      </c>
      <c r="K55" s="62" t="s">
        <v>442</v>
      </c>
      <c r="L55" s="62" t="s">
        <v>442</v>
      </c>
      <c r="M55" s="62" t="s">
        <v>442</v>
      </c>
      <c r="N55" s="62" t="s">
        <v>442</v>
      </c>
      <c r="O55" s="62" t="s">
        <v>442</v>
      </c>
      <c r="P55" s="62" t="s">
        <v>442</v>
      </c>
      <c r="Q55" s="62" t="s">
        <v>442</v>
      </c>
      <c r="R55" s="62" t="s">
        <v>442</v>
      </c>
      <c r="S55" s="62" t="s">
        <v>442</v>
      </c>
      <c r="T55" s="62" t="s">
        <v>442</v>
      </c>
      <c r="U55" s="62" t="s">
        <v>442</v>
      </c>
      <c r="V55" s="62" t="s">
        <v>442</v>
      </c>
      <c r="W55" s="62" t="s">
        <v>442</v>
      </c>
      <c r="X55" s="62" t="s">
        <v>442</v>
      </c>
      <c r="Y55" s="62" t="s">
        <v>442</v>
      </c>
      <c r="Z55" s="62" t="s">
        <v>442</v>
      </c>
      <c r="AA55" s="62" t="s">
        <v>442</v>
      </c>
      <c r="AB55" s="62" t="s">
        <v>442</v>
      </c>
      <c r="AC55" s="62" t="s">
        <v>442</v>
      </c>
      <c r="AD55" s="157" t="s">
        <v>442</v>
      </c>
      <c r="AE55" s="158"/>
      <c r="AF55" s="159" t="s">
        <v>442</v>
      </c>
      <c r="AG55" s="62" t="s">
        <v>442</v>
      </c>
      <c r="AH55" s="62" t="s">
        <v>442</v>
      </c>
      <c r="AI55" s="62" t="s">
        <v>442</v>
      </c>
      <c r="AJ55" s="62" t="s">
        <v>442</v>
      </c>
      <c r="AK55" s="62" t="s">
        <v>442</v>
      </c>
      <c r="AL55" s="40" t="s">
        <v>140</v>
      </c>
    </row>
    <row r="56" spans="1:38" ht="26.25" hidden="1" customHeight="1" thickBot="1">
      <c r="A56" s="64" t="s">
        <v>119</v>
      </c>
      <c r="B56" s="64" t="s">
        <v>141</v>
      </c>
      <c r="C56" s="66" t="s">
        <v>401</v>
      </c>
      <c r="D56" s="63"/>
      <c r="E56" s="62" t="s">
        <v>443</v>
      </c>
      <c r="F56" s="62" t="s">
        <v>443</v>
      </c>
      <c r="G56" s="62" t="s">
        <v>443</v>
      </c>
      <c r="H56" s="62">
        <v>0.12931306339593601</v>
      </c>
      <c r="I56" s="62" t="s">
        <v>443</v>
      </c>
      <c r="J56" s="62" t="s">
        <v>443</v>
      </c>
      <c r="K56" s="62" t="s">
        <v>443</v>
      </c>
      <c r="L56" s="62" t="s">
        <v>443</v>
      </c>
      <c r="M56" s="62" t="s">
        <v>443</v>
      </c>
      <c r="N56" s="62" t="s">
        <v>443</v>
      </c>
      <c r="O56" s="62" t="s">
        <v>443</v>
      </c>
      <c r="P56" s="62">
        <v>2.7094165663910401E-5</v>
      </c>
      <c r="Q56" s="62">
        <v>1.539441230904E-6</v>
      </c>
      <c r="R56" s="62" t="s">
        <v>443</v>
      </c>
      <c r="S56" s="62" t="s">
        <v>443</v>
      </c>
      <c r="T56" s="62" t="s">
        <v>443</v>
      </c>
      <c r="U56" s="62" t="s">
        <v>443</v>
      </c>
      <c r="V56" s="62" t="s">
        <v>443</v>
      </c>
      <c r="W56" s="62" t="s">
        <v>443</v>
      </c>
      <c r="X56" s="62" t="s">
        <v>443</v>
      </c>
      <c r="Y56" s="62" t="s">
        <v>443</v>
      </c>
      <c r="Z56" s="62" t="s">
        <v>443</v>
      </c>
      <c r="AA56" s="62" t="s">
        <v>443</v>
      </c>
      <c r="AB56" s="62" t="s">
        <v>443</v>
      </c>
      <c r="AC56" s="62" t="s">
        <v>443</v>
      </c>
      <c r="AD56" s="62" t="s">
        <v>443</v>
      </c>
      <c r="AE56" s="158"/>
      <c r="AF56" s="62" t="s">
        <v>443</v>
      </c>
      <c r="AG56" s="62" t="s">
        <v>443</v>
      </c>
      <c r="AH56" s="62" t="s">
        <v>443</v>
      </c>
      <c r="AI56" s="62" t="s">
        <v>443</v>
      </c>
      <c r="AJ56" s="62" t="s">
        <v>443</v>
      </c>
      <c r="AK56" s="62">
        <v>61577.649236160003</v>
      </c>
      <c r="AL56" s="40" t="s">
        <v>412</v>
      </c>
    </row>
    <row r="57" spans="1:38" ht="26.25" customHeight="1" thickBot="1">
      <c r="A57" s="60" t="s">
        <v>53</v>
      </c>
      <c r="B57" s="60" t="s">
        <v>143</v>
      </c>
      <c r="C57" s="61" t="s">
        <v>144</v>
      </c>
      <c r="D57" s="62"/>
      <c r="E57" s="62" t="s">
        <v>443</v>
      </c>
      <c r="F57" s="62" t="s">
        <v>443</v>
      </c>
      <c r="G57" s="62" t="s">
        <v>443</v>
      </c>
      <c r="H57" s="62" t="s">
        <v>443</v>
      </c>
      <c r="I57" s="62">
        <v>3.4200000000000001E-2</v>
      </c>
      <c r="J57" s="62">
        <v>4.9500000000000002E-2</v>
      </c>
      <c r="K57" s="62">
        <v>2.0299999999999999E-2</v>
      </c>
      <c r="L57" s="62">
        <v>1.026E-3</v>
      </c>
      <c r="M57" s="62" t="s">
        <v>443</v>
      </c>
      <c r="N57" s="62" t="s">
        <v>443</v>
      </c>
      <c r="O57" s="62" t="s">
        <v>443</v>
      </c>
      <c r="P57" s="62" t="s">
        <v>443</v>
      </c>
      <c r="Q57" s="62" t="s">
        <v>443</v>
      </c>
      <c r="R57" s="62" t="s">
        <v>443</v>
      </c>
      <c r="S57" s="62" t="s">
        <v>443</v>
      </c>
      <c r="T57" s="62" t="s">
        <v>443</v>
      </c>
      <c r="U57" s="62" t="s">
        <v>443</v>
      </c>
      <c r="V57" s="62" t="s">
        <v>443</v>
      </c>
      <c r="W57" s="62" t="s">
        <v>443</v>
      </c>
      <c r="X57" s="62" t="s">
        <v>443</v>
      </c>
      <c r="Y57" s="62" t="s">
        <v>443</v>
      </c>
      <c r="Z57" s="62" t="s">
        <v>443</v>
      </c>
      <c r="AA57" s="62" t="s">
        <v>443</v>
      </c>
      <c r="AB57" s="62" t="s">
        <v>443</v>
      </c>
      <c r="AC57" s="62" t="s">
        <v>443</v>
      </c>
      <c r="AD57" s="157" t="s">
        <v>444</v>
      </c>
      <c r="AE57" s="158"/>
      <c r="AF57" s="62" t="s">
        <v>443</v>
      </c>
      <c r="AG57" s="62" t="s">
        <v>443</v>
      </c>
      <c r="AH57" s="62" t="s">
        <v>443</v>
      </c>
      <c r="AI57" s="62" t="s">
        <v>443</v>
      </c>
      <c r="AJ57" s="62" t="s">
        <v>443</v>
      </c>
      <c r="AK57" s="62">
        <v>803.73500000000001</v>
      </c>
      <c r="AL57" s="40" t="s">
        <v>145</v>
      </c>
    </row>
    <row r="58" spans="1:38" ht="26.25" hidden="1" customHeight="1" thickBot="1">
      <c r="A58" s="60" t="s">
        <v>53</v>
      </c>
      <c r="B58" s="60" t="s">
        <v>146</v>
      </c>
      <c r="C58" s="61" t="s">
        <v>147</v>
      </c>
      <c r="D58" s="62"/>
      <c r="E58" s="62" t="s">
        <v>442</v>
      </c>
      <c r="F58" s="62" t="s">
        <v>442</v>
      </c>
      <c r="G58" s="62" t="s">
        <v>442</v>
      </c>
      <c r="H58" s="62" t="s">
        <v>442</v>
      </c>
      <c r="I58" s="62" t="s">
        <v>442</v>
      </c>
      <c r="J58" s="62" t="s">
        <v>442</v>
      </c>
      <c r="K58" s="62" t="s">
        <v>442</v>
      </c>
      <c r="L58" s="62" t="s">
        <v>442</v>
      </c>
      <c r="M58" s="62" t="s">
        <v>442</v>
      </c>
      <c r="N58" s="62" t="s">
        <v>442</v>
      </c>
      <c r="O58" s="62" t="s">
        <v>442</v>
      </c>
      <c r="P58" s="62" t="s">
        <v>442</v>
      </c>
      <c r="Q58" s="62" t="s">
        <v>442</v>
      </c>
      <c r="R58" s="62" t="s">
        <v>442</v>
      </c>
      <c r="S58" s="62" t="s">
        <v>442</v>
      </c>
      <c r="T58" s="62" t="s">
        <v>442</v>
      </c>
      <c r="U58" s="62" t="s">
        <v>442</v>
      </c>
      <c r="V58" s="62" t="s">
        <v>442</v>
      </c>
      <c r="W58" s="62" t="s">
        <v>442</v>
      </c>
      <c r="X58" s="62" t="s">
        <v>442</v>
      </c>
      <c r="Y58" s="62" t="s">
        <v>442</v>
      </c>
      <c r="Z58" s="62" t="s">
        <v>442</v>
      </c>
      <c r="AA58" s="62" t="s">
        <v>442</v>
      </c>
      <c r="AB58" s="62" t="s">
        <v>442</v>
      </c>
      <c r="AC58" s="62" t="s">
        <v>442</v>
      </c>
      <c r="AD58" s="157" t="s">
        <v>442</v>
      </c>
      <c r="AE58" s="158"/>
      <c r="AF58" s="159" t="s">
        <v>442</v>
      </c>
      <c r="AG58" s="62" t="s">
        <v>442</v>
      </c>
      <c r="AH58" s="62" t="s">
        <v>442</v>
      </c>
      <c r="AI58" s="62" t="s">
        <v>442</v>
      </c>
      <c r="AJ58" s="62" t="s">
        <v>442</v>
      </c>
      <c r="AK58" s="62" t="s">
        <v>442</v>
      </c>
      <c r="AL58" s="40" t="s">
        <v>148</v>
      </c>
    </row>
    <row r="59" spans="1:38" ht="26.25" hidden="1" customHeight="1" thickBot="1">
      <c r="A59" s="60" t="s">
        <v>53</v>
      </c>
      <c r="B59" s="68" t="s">
        <v>149</v>
      </c>
      <c r="C59" s="61" t="s">
        <v>402</v>
      </c>
      <c r="D59" s="62"/>
      <c r="E59" s="62" t="s">
        <v>442</v>
      </c>
      <c r="F59" s="62" t="s">
        <v>442</v>
      </c>
      <c r="G59" s="62" t="s">
        <v>442</v>
      </c>
      <c r="H59" s="62" t="s">
        <v>442</v>
      </c>
      <c r="I59" s="62" t="s">
        <v>442</v>
      </c>
      <c r="J59" s="62" t="s">
        <v>442</v>
      </c>
      <c r="K59" s="62" t="s">
        <v>442</v>
      </c>
      <c r="L59" s="62" t="s">
        <v>442</v>
      </c>
      <c r="M59" s="62" t="s">
        <v>442</v>
      </c>
      <c r="N59" s="62" t="s">
        <v>442</v>
      </c>
      <c r="O59" s="62" t="s">
        <v>442</v>
      </c>
      <c r="P59" s="62" t="s">
        <v>442</v>
      </c>
      <c r="Q59" s="62" t="s">
        <v>442</v>
      </c>
      <c r="R59" s="62" t="s">
        <v>442</v>
      </c>
      <c r="S59" s="62" t="s">
        <v>442</v>
      </c>
      <c r="T59" s="62" t="s">
        <v>442</v>
      </c>
      <c r="U59" s="62" t="s">
        <v>442</v>
      </c>
      <c r="V59" s="62" t="s">
        <v>442</v>
      </c>
      <c r="W59" s="62" t="s">
        <v>442</v>
      </c>
      <c r="X59" s="62" t="s">
        <v>442</v>
      </c>
      <c r="Y59" s="62" t="s">
        <v>442</v>
      </c>
      <c r="Z59" s="62" t="s">
        <v>442</v>
      </c>
      <c r="AA59" s="62" t="s">
        <v>442</v>
      </c>
      <c r="AB59" s="62" t="s">
        <v>442</v>
      </c>
      <c r="AC59" s="62" t="s">
        <v>442</v>
      </c>
      <c r="AD59" s="157" t="s">
        <v>442</v>
      </c>
      <c r="AE59" s="158"/>
      <c r="AF59" s="159" t="s">
        <v>442</v>
      </c>
      <c r="AG59" s="62" t="s">
        <v>442</v>
      </c>
      <c r="AH59" s="62" t="s">
        <v>442</v>
      </c>
      <c r="AI59" s="62" t="s">
        <v>442</v>
      </c>
      <c r="AJ59" s="62" t="s">
        <v>442</v>
      </c>
      <c r="AK59" s="62" t="s">
        <v>442</v>
      </c>
      <c r="AL59" s="40" t="s">
        <v>420</v>
      </c>
    </row>
    <row r="60" spans="1:38" ht="26.25" hidden="1" customHeight="1" thickBot="1">
      <c r="A60" s="60" t="s">
        <v>53</v>
      </c>
      <c r="B60" s="68" t="s">
        <v>150</v>
      </c>
      <c r="C60" s="61" t="s">
        <v>151</v>
      </c>
      <c r="D60" s="103"/>
      <c r="E60" s="62" t="s">
        <v>443</v>
      </c>
      <c r="F60" s="62" t="s">
        <v>443</v>
      </c>
      <c r="G60" s="62" t="s">
        <v>443</v>
      </c>
      <c r="H60" s="62" t="s">
        <v>443</v>
      </c>
      <c r="I60" s="62">
        <v>3.6561795000000001E-2</v>
      </c>
      <c r="J60" s="62">
        <v>0.36561795000000002</v>
      </c>
      <c r="K60" s="62">
        <v>0.74586061800000003</v>
      </c>
      <c r="L60" s="62" t="s">
        <v>443</v>
      </c>
      <c r="M60" s="62" t="s">
        <v>443</v>
      </c>
      <c r="N60" s="62" t="s">
        <v>443</v>
      </c>
      <c r="O60" s="62" t="s">
        <v>443</v>
      </c>
      <c r="P60" s="62" t="s">
        <v>443</v>
      </c>
      <c r="Q60" s="62" t="s">
        <v>443</v>
      </c>
      <c r="R60" s="62" t="s">
        <v>443</v>
      </c>
      <c r="S60" s="62" t="s">
        <v>443</v>
      </c>
      <c r="T60" s="62" t="s">
        <v>443</v>
      </c>
      <c r="U60" s="62" t="s">
        <v>443</v>
      </c>
      <c r="V60" s="62" t="s">
        <v>443</v>
      </c>
      <c r="W60" s="62" t="s">
        <v>443</v>
      </c>
      <c r="X60" s="62" t="s">
        <v>443</v>
      </c>
      <c r="Y60" s="62" t="s">
        <v>443</v>
      </c>
      <c r="Z60" s="62" t="s">
        <v>443</v>
      </c>
      <c r="AA60" s="62" t="s">
        <v>443</v>
      </c>
      <c r="AB60" s="62" t="s">
        <v>443</v>
      </c>
      <c r="AC60" s="62" t="s">
        <v>443</v>
      </c>
      <c r="AD60" s="157" t="s">
        <v>443</v>
      </c>
      <c r="AE60" s="158"/>
      <c r="AF60" s="159" t="s">
        <v>443</v>
      </c>
      <c r="AG60" s="159" t="s">
        <v>443</v>
      </c>
      <c r="AH60" s="159" t="s">
        <v>443</v>
      </c>
      <c r="AI60" s="159" t="s">
        <v>443</v>
      </c>
      <c r="AJ60" s="159" t="s">
        <v>443</v>
      </c>
      <c r="AK60" s="62">
        <v>7312.3590000000004</v>
      </c>
      <c r="AL60" s="40" t="s">
        <v>421</v>
      </c>
    </row>
    <row r="61" spans="1:38" ht="26.25" hidden="1" customHeight="1" thickBot="1">
      <c r="A61" s="60" t="s">
        <v>53</v>
      </c>
      <c r="B61" s="68" t="s">
        <v>152</v>
      </c>
      <c r="C61" s="61" t="s">
        <v>153</v>
      </c>
      <c r="D61" s="62"/>
      <c r="E61" s="62" t="s">
        <v>443</v>
      </c>
      <c r="F61" s="62" t="s">
        <v>443</v>
      </c>
      <c r="G61" s="62" t="s">
        <v>443</v>
      </c>
      <c r="H61" s="62" t="s">
        <v>443</v>
      </c>
      <c r="I61" s="62">
        <v>5.7848770000000001E-2</v>
      </c>
      <c r="J61" s="62">
        <v>0.57848769999999994</v>
      </c>
      <c r="K61" s="62">
        <v>1.9271571999999999</v>
      </c>
      <c r="L61" s="62" t="s">
        <v>443</v>
      </c>
      <c r="M61" s="62" t="s">
        <v>443</v>
      </c>
      <c r="N61" s="62" t="s">
        <v>443</v>
      </c>
      <c r="O61" s="62" t="s">
        <v>443</v>
      </c>
      <c r="P61" s="62" t="s">
        <v>443</v>
      </c>
      <c r="Q61" s="62" t="s">
        <v>443</v>
      </c>
      <c r="R61" s="62" t="s">
        <v>443</v>
      </c>
      <c r="S61" s="62" t="s">
        <v>443</v>
      </c>
      <c r="T61" s="62" t="s">
        <v>443</v>
      </c>
      <c r="U61" s="62" t="s">
        <v>443</v>
      </c>
      <c r="V61" s="62" t="s">
        <v>443</v>
      </c>
      <c r="W61" s="62" t="s">
        <v>443</v>
      </c>
      <c r="X61" s="62" t="s">
        <v>443</v>
      </c>
      <c r="Y61" s="62" t="s">
        <v>443</v>
      </c>
      <c r="Z61" s="62" t="s">
        <v>443</v>
      </c>
      <c r="AA61" s="62" t="s">
        <v>443</v>
      </c>
      <c r="AB61" s="62" t="s">
        <v>443</v>
      </c>
      <c r="AC61" s="62" t="s">
        <v>443</v>
      </c>
      <c r="AD61" s="157" t="s">
        <v>443</v>
      </c>
      <c r="AE61" s="158"/>
      <c r="AF61" s="159" t="s">
        <v>443</v>
      </c>
      <c r="AG61" s="159" t="s">
        <v>443</v>
      </c>
      <c r="AH61" s="159" t="s">
        <v>443</v>
      </c>
      <c r="AI61" s="159" t="s">
        <v>443</v>
      </c>
      <c r="AJ61" s="159" t="s">
        <v>443</v>
      </c>
      <c r="AK61" s="62">
        <v>1848833</v>
      </c>
      <c r="AL61" s="40" t="s">
        <v>422</v>
      </c>
    </row>
    <row r="62" spans="1:38" ht="26.25" hidden="1" customHeight="1" thickBot="1">
      <c r="A62" s="60" t="s">
        <v>53</v>
      </c>
      <c r="B62" s="68" t="s">
        <v>154</v>
      </c>
      <c r="C62" s="61" t="s">
        <v>155</v>
      </c>
      <c r="D62" s="62"/>
      <c r="E62" s="62" t="s">
        <v>443</v>
      </c>
      <c r="F62" s="62" t="s">
        <v>443</v>
      </c>
      <c r="G62" s="62" t="s">
        <v>443</v>
      </c>
      <c r="H62" s="62" t="s">
        <v>443</v>
      </c>
      <c r="I62" s="62">
        <v>5.7564755999999998E-3</v>
      </c>
      <c r="J62" s="62">
        <v>5.7564756000000002E-2</v>
      </c>
      <c r="K62" s="62">
        <v>0.115129512</v>
      </c>
      <c r="L62" s="62" t="s">
        <v>443</v>
      </c>
      <c r="M62" s="62" t="s">
        <v>443</v>
      </c>
      <c r="N62" s="62" t="s">
        <v>443</v>
      </c>
      <c r="O62" s="62" t="s">
        <v>443</v>
      </c>
      <c r="P62" s="62" t="s">
        <v>443</v>
      </c>
      <c r="Q62" s="62" t="s">
        <v>443</v>
      </c>
      <c r="R62" s="62" t="s">
        <v>443</v>
      </c>
      <c r="S62" s="62" t="s">
        <v>443</v>
      </c>
      <c r="T62" s="62" t="s">
        <v>443</v>
      </c>
      <c r="U62" s="62" t="s">
        <v>443</v>
      </c>
      <c r="V62" s="62" t="s">
        <v>443</v>
      </c>
      <c r="W62" s="62" t="s">
        <v>443</v>
      </c>
      <c r="X62" s="62" t="s">
        <v>443</v>
      </c>
      <c r="Y62" s="62" t="s">
        <v>443</v>
      </c>
      <c r="Z62" s="62" t="s">
        <v>443</v>
      </c>
      <c r="AA62" s="62" t="s">
        <v>443</v>
      </c>
      <c r="AB62" s="62" t="s">
        <v>443</v>
      </c>
      <c r="AC62" s="62" t="s">
        <v>443</v>
      </c>
      <c r="AD62" s="157" t="s">
        <v>443</v>
      </c>
      <c r="AE62" s="158"/>
      <c r="AF62" s="159" t="s">
        <v>443</v>
      </c>
      <c r="AG62" s="159" t="s">
        <v>443</v>
      </c>
      <c r="AH62" s="159" t="s">
        <v>443</v>
      </c>
      <c r="AI62" s="159" t="s">
        <v>443</v>
      </c>
      <c r="AJ62" s="159" t="s">
        <v>443</v>
      </c>
      <c r="AK62" s="62">
        <v>9594.1260000000002</v>
      </c>
      <c r="AL62" s="40" t="s">
        <v>423</v>
      </c>
    </row>
    <row r="63" spans="1:38" ht="26.25" hidden="1" customHeight="1" thickBot="1">
      <c r="A63" s="60" t="s">
        <v>53</v>
      </c>
      <c r="B63" s="68" t="s">
        <v>156</v>
      </c>
      <c r="C63" s="66" t="s">
        <v>157</v>
      </c>
      <c r="D63" s="69"/>
      <c r="E63" s="165" t="s">
        <v>443</v>
      </c>
      <c r="F63" s="62" t="s">
        <v>443</v>
      </c>
      <c r="G63" s="62" t="s">
        <v>443</v>
      </c>
      <c r="H63" s="62" t="s">
        <v>443</v>
      </c>
      <c r="I63" s="62" t="s">
        <v>443</v>
      </c>
      <c r="J63" s="62" t="s">
        <v>443</v>
      </c>
      <c r="K63" s="62" t="s">
        <v>443</v>
      </c>
      <c r="L63" s="62" t="s">
        <v>443</v>
      </c>
      <c r="M63" s="62" t="s">
        <v>443</v>
      </c>
      <c r="N63" s="62" t="s">
        <v>443</v>
      </c>
      <c r="O63" s="62" t="s">
        <v>443</v>
      </c>
      <c r="P63" s="62" t="s">
        <v>443</v>
      </c>
      <c r="Q63" s="62" t="s">
        <v>443</v>
      </c>
      <c r="R63" s="62" t="s">
        <v>443</v>
      </c>
      <c r="S63" s="62" t="s">
        <v>443</v>
      </c>
      <c r="T63" s="62" t="s">
        <v>443</v>
      </c>
      <c r="U63" s="62" t="s">
        <v>443</v>
      </c>
      <c r="V63" s="62" t="s">
        <v>443</v>
      </c>
      <c r="W63" s="62" t="s">
        <v>443</v>
      </c>
      <c r="X63" s="62" t="s">
        <v>442</v>
      </c>
      <c r="Y63" s="62" t="s">
        <v>442</v>
      </c>
      <c r="Z63" s="62" t="s">
        <v>442</v>
      </c>
      <c r="AA63" s="62" t="s">
        <v>442</v>
      </c>
      <c r="AB63" s="62" t="s">
        <v>442</v>
      </c>
      <c r="AC63" s="62" t="s">
        <v>442</v>
      </c>
      <c r="AD63" s="157" t="s">
        <v>442</v>
      </c>
      <c r="AE63" s="158"/>
      <c r="AF63" s="159" t="s">
        <v>442</v>
      </c>
      <c r="AG63" s="62" t="s">
        <v>442</v>
      </c>
      <c r="AH63" s="62" t="s">
        <v>442</v>
      </c>
      <c r="AI63" s="62" t="s">
        <v>442</v>
      </c>
      <c r="AJ63" s="62" t="s">
        <v>442</v>
      </c>
      <c r="AK63" s="62" t="s">
        <v>442</v>
      </c>
      <c r="AL63" s="40" t="s">
        <v>412</v>
      </c>
    </row>
    <row r="64" spans="1:38" ht="26.25" hidden="1" customHeight="1" thickBot="1">
      <c r="A64" s="60" t="s">
        <v>53</v>
      </c>
      <c r="B64" s="68" t="s">
        <v>158</v>
      </c>
      <c r="C64" s="61" t="s">
        <v>159</v>
      </c>
      <c r="D64" s="62"/>
      <c r="E64" s="62" t="s">
        <v>442</v>
      </c>
      <c r="F64" s="62" t="s">
        <v>442</v>
      </c>
      <c r="G64" s="62" t="s">
        <v>442</v>
      </c>
      <c r="H64" s="62" t="s">
        <v>442</v>
      </c>
      <c r="I64" s="62" t="s">
        <v>442</v>
      </c>
      <c r="J64" s="62" t="s">
        <v>442</v>
      </c>
      <c r="K64" s="62" t="s">
        <v>442</v>
      </c>
      <c r="L64" s="62" t="s">
        <v>442</v>
      </c>
      <c r="M64" s="62" t="s">
        <v>442</v>
      </c>
      <c r="N64" s="62" t="s">
        <v>442</v>
      </c>
      <c r="O64" s="62" t="s">
        <v>442</v>
      </c>
      <c r="P64" s="62" t="s">
        <v>442</v>
      </c>
      <c r="Q64" s="62" t="s">
        <v>442</v>
      </c>
      <c r="R64" s="62" t="s">
        <v>442</v>
      </c>
      <c r="S64" s="62" t="s">
        <v>442</v>
      </c>
      <c r="T64" s="62" t="s">
        <v>442</v>
      </c>
      <c r="U64" s="62" t="s">
        <v>442</v>
      </c>
      <c r="V64" s="62" t="s">
        <v>442</v>
      </c>
      <c r="W64" s="62" t="s">
        <v>442</v>
      </c>
      <c r="X64" s="62" t="s">
        <v>442</v>
      </c>
      <c r="Y64" s="62" t="s">
        <v>442</v>
      </c>
      <c r="Z64" s="62" t="s">
        <v>442</v>
      </c>
      <c r="AA64" s="62" t="s">
        <v>442</v>
      </c>
      <c r="AB64" s="62" t="s">
        <v>442</v>
      </c>
      <c r="AC64" s="62" t="s">
        <v>442</v>
      </c>
      <c r="AD64" s="157" t="s">
        <v>442</v>
      </c>
      <c r="AE64" s="158"/>
      <c r="AF64" s="159" t="s">
        <v>442</v>
      </c>
      <c r="AG64" s="62" t="s">
        <v>442</v>
      </c>
      <c r="AH64" s="62" t="s">
        <v>442</v>
      </c>
      <c r="AI64" s="62" t="s">
        <v>442</v>
      </c>
      <c r="AJ64" s="62" t="s">
        <v>442</v>
      </c>
      <c r="AK64" s="62" t="s">
        <v>442</v>
      </c>
      <c r="AL64" s="40" t="s">
        <v>160</v>
      </c>
    </row>
    <row r="65" spans="1:38" ht="26.25" hidden="1" customHeight="1" thickBot="1">
      <c r="A65" s="60" t="s">
        <v>53</v>
      </c>
      <c r="B65" s="64" t="s">
        <v>161</v>
      </c>
      <c r="C65" s="61" t="s">
        <v>162</v>
      </c>
      <c r="D65" s="62"/>
      <c r="E65" s="62" t="s">
        <v>442</v>
      </c>
      <c r="F65" s="62" t="s">
        <v>442</v>
      </c>
      <c r="G65" s="62" t="s">
        <v>442</v>
      </c>
      <c r="H65" s="62" t="s">
        <v>442</v>
      </c>
      <c r="I65" s="62" t="s">
        <v>442</v>
      </c>
      <c r="J65" s="62" t="s">
        <v>442</v>
      </c>
      <c r="K65" s="62" t="s">
        <v>442</v>
      </c>
      <c r="L65" s="62" t="s">
        <v>442</v>
      </c>
      <c r="M65" s="62" t="s">
        <v>442</v>
      </c>
      <c r="N65" s="62" t="s">
        <v>442</v>
      </c>
      <c r="O65" s="62" t="s">
        <v>442</v>
      </c>
      <c r="P65" s="62" t="s">
        <v>442</v>
      </c>
      <c r="Q65" s="62" t="s">
        <v>442</v>
      </c>
      <c r="R65" s="62" t="s">
        <v>442</v>
      </c>
      <c r="S65" s="62" t="s">
        <v>442</v>
      </c>
      <c r="T65" s="62" t="s">
        <v>442</v>
      </c>
      <c r="U65" s="62" t="s">
        <v>442</v>
      </c>
      <c r="V65" s="62" t="s">
        <v>442</v>
      </c>
      <c r="W65" s="62" t="s">
        <v>442</v>
      </c>
      <c r="X65" s="62" t="s">
        <v>442</v>
      </c>
      <c r="Y65" s="62" t="s">
        <v>442</v>
      </c>
      <c r="Z65" s="62" t="s">
        <v>442</v>
      </c>
      <c r="AA65" s="62" t="s">
        <v>442</v>
      </c>
      <c r="AB65" s="62" t="s">
        <v>442</v>
      </c>
      <c r="AC65" s="62" t="s">
        <v>442</v>
      </c>
      <c r="AD65" s="157" t="s">
        <v>442</v>
      </c>
      <c r="AE65" s="158"/>
      <c r="AF65" s="159" t="s">
        <v>442</v>
      </c>
      <c r="AG65" s="62" t="s">
        <v>442</v>
      </c>
      <c r="AH65" s="62" t="s">
        <v>442</v>
      </c>
      <c r="AI65" s="62" t="s">
        <v>442</v>
      </c>
      <c r="AJ65" s="62" t="s">
        <v>442</v>
      </c>
      <c r="AK65" s="62" t="s">
        <v>442</v>
      </c>
      <c r="AL65" s="40" t="s">
        <v>163</v>
      </c>
    </row>
    <row r="66" spans="1:38" ht="26.25" hidden="1" customHeight="1" thickBot="1">
      <c r="A66" s="60" t="s">
        <v>53</v>
      </c>
      <c r="B66" s="64" t="s">
        <v>164</v>
      </c>
      <c r="C66" s="61" t="s">
        <v>165</v>
      </c>
      <c r="D66" s="62"/>
      <c r="E66" s="62" t="s">
        <v>442</v>
      </c>
      <c r="F66" s="62" t="s">
        <v>442</v>
      </c>
      <c r="G66" s="62" t="s">
        <v>442</v>
      </c>
      <c r="H66" s="62" t="s">
        <v>442</v>
      </c>
      <c r="I66" s="62" t="s">
        <v>442</v>
      </c>
      <c r="J66" s="62" t="s">
        <v>442</v>
      </c>
      <c r="K66" s="62" t="s">
        <v>442</v>
      </c>
      <c r="L66" s="62" t="s">
        <v>442</v>
      </c>
      <c r="M66" s="62" t="s">
        <v>442</v>
      </c>
      <c r="N66" s="62" t="s">
        <v>442</v>
      </c>
      <c r="O66" s="62" t="s">
        <v>442</v>
      </c>
      <c r="P66" s="62" t="s">
        <v>442</v>
      </c>
      <c r="Q66" s="62" t="s">
        <v>442</v>
      </c>
      <c r="R66" s="62" t="s">
        <v>442</v>
      </c>
      <c r="S66" s="62" t="s">
        <v>442</v>
      </c>
      <c r="T66" s="62" t="s">
        <v>442</v>
      </c>
      <c r="U66" s="62" t="s">
        <v>442</v>
      </c>
      <c r="V66" s="62" t="s">
        <v>442</v>
      </c>
      <c r="W66" s="62" t="s">
        <v>442</v>
      </c>
      <c r="X66" s="62" t="s">
        <v>442</v>
      </c>
      <c r="Y66" s="62" t="s">
        <v>442</v>
      </c>
      <c r="Z66" s="62" t="s">
        <v>442</v>
      </c>
      <c r="AA66" s="62" t="s">
        <v>442</v>
      </c>
      <c r="AB66" s="62" t="s">
        <v>442</v>
      </c>
      <c r="AC66" s="62" t="s">
        <v>442</v>
      </c>
      <c r="AD66" s="157" t="s">
        <v>442</v>
      </c>
      <c r="AE66" s="158"/>
      <c r="AF66" s="159" t="s">
        <v>442</v>
      </c>
      <c r="AG66" s="62" t="s">
        <v>442</v>
      </c>
      <c r="AH66" s="62" t="s">
        <v>442</v>
      </c>
      <c r="AI66" s="62" t="s">
        <v>442</v>
      </c>
      <c r="AJ66" s="62" t="s">
        <v>442</v>
      </c>
      <c r="AK66" s="62" t="s">
        <v>442</v>
      </c>
      <c r="AL66" s="40" t="s">
        <v>166</v>
      </c>
    </row>
    <row r="67" spans="1:38" ht="26.25" hidden="1" customHeight="1" thickBot="1">
      <c r="A67" s="60" t="s">
        <v>53</v>
      </c>
      <c r="B67" s="64" t="s">
        <v>167</v>
      </c>
      <c r="C67" s="61" t="s">
        <v>168</v>
      </c>
      <c r="D67" s="62"/>
      <c r="E67" s="62" t="s">
        <v>442</v>
      </c>
      <c r="F67" s="62" t="s">
        <v>442</v>
      </c>
      <c r="G67" s="62" t="s">
        <v>442</v>
      </c>
      <c r="H67" s="62" t="s">
        <v>442</v>
      </c>
      <c r="I67" s="62" t="s">
        <v>442</v>
      </c>
      <c r="J67" s="62" t="s">
        <v>442</v>
      </c>
      <c r="K67" s="62" t="s">
        <v>442</v>
      </c>
      <c r="L67" s="62" t="s">
        <v>442</v>
      </c>
      <c r="M67" s="62" t="s">
        <v>442</v>
      </c>
      <c r="N67" s="62" t="s">
        <v>442</v>
      </c>
      <c r="O67" s="62" t="s">
        <v>442</v>
      </c>
      <c r="P67" s="62" t="s">
        <v>442</v>
      </c>
      <c r="Q67" s="62" t="s">
        <v>442</v>
      </c>
      <c r="R67" s="62" t="s">
        <v>442</v>
      </c>
      <c r="S67" s="62" t="s">
        <v>442</v>
      </c>
      <c r="T67" s="62" t="s">
        <v>442</v>
      </c>
      <c r="U67" s="62" t="s">
        <v>442</v>
      </c>
      <c r="V67" s="62" t="s">
        <v>442</v>
      </c>
      <c r="W67" s="62" t="s">
        <v>442</v>
      </c>
      <c r="X67" s="62" t="s">
        <v>442</v>
      </c>
      <c r="Y67" s="62" t="s">
        <v>442</v>
      </c>
      <c r="Z67" s="62" t="s">
        <v>442</v>
      </c>
      <c r="AA67" s="62" t="s">
        <v>442</v>
      </c>
      <c r="AB67" s="62" t="s">
        <v>442</v>
      </c>
      <c r="AC67" s="62" t="s">
        <v>442</v>
      </c>
      <c r="AD67" s="157" t="s">
        <v>442</v>
      </c>
      <c r="AE67" s="158"/>
      <c r="AF67" s="159" t="s">
        <v>442</v>
      </c>
      <c r="AG67" s="62" t="s">
        <v>442</v>
      </c>
      <c r="AH67" s="62" t="s">
        <v>442</v>
      </c>
      <c r="AI67" s="62" t="s">
        <v>442</v>
      </c>
      <c r="AJ67" s="62" t="s">
        <v>442</v>
      </c>
      <c r="AK67" s="62" t="s">
        <v>442</v>
      </c>
      <c r="AL67" s="40" t="s">
        <v>169</v>
      </c>
    </row>
    <row r="68" spans="1:38" ht="26.25" hidden="1" customHeight="1" thickBot="1">
      <c r="A68" s="60" t="s">
        <v>53</v>
      </c>
      <c r="B68" s="64" t="s">
        <v>170</v>
      </c>
      <c r="C68" s="61" t="s">
        <v>171</v>
      </c>
      <c r="D68" s="62"/>
      <c r="E68" s="62" t="s">
        <v>442</v>
      </c>
      <c r="F68" s="62" t="s">
        <v>442</v>
      </c>
      <c r="G68" s="62" t="s">
        <v>442</v>
      </c>
      <c r="H68" s="62" t="s">
        <v>442</v>
      </c>
      <c r="I68" s="62" t="s">
        <v>442</v>
      </c>
      <c r="J68" s="62" t="s">
        <v>442</v>
      </c>
      <c r="K68" s="62" t="s">
        <v>442</v>
      </c>
      <c r="L68" s="62" t="s">
        <v>442</v>
      </c>
      <c r="M68" s="62" t="s">
        <v>442</v>
      </c>
      <c r="N68" s="62" t="s">
        <v>442</v>
      </c>
      <c r="O68" s="62" t="s">
        <v>442</v>
      </c>
      <c r="P68" s="62" t="s">
        <v>442</v>
      </c>
      <c r="Q68" s="62" t="s">
        <v>442</v>
      </c>
      <c r="R68" s="62" t="s">
        <v>442</v>
      </c>
      <c r="S68" s="62" t="s">
        <v>442</v>
      </c>
      <c r="T68" s="62" t="s">
        <v>442</v>
      </c>
      <c r="U68" s="62" t="s">
        <v>442</v>
      </c>
      <c r="V68" s="62" t="s">
        <v>442</v>
      </c>
      <c r="W68" s="62" t="s">
        <v>442</v>
      </c>
      <c r="X68" s="62" t="s">
        <v>442</v>
      </c>
      <c r="Y68" s="62" t="s">
        <v>442</v>
      </c>
      <c r="Z68" s="62" t="s">
        <v>442</v>
      </c>
      <c r="AA68" s="62" t="s">
        <v>442</v>
      </c>
      <c r="AB68" s="62" t="s">
        <v>442</v>
      </c>
      <c r="AC68" s="62" t="s">
        <v>442</v>
      </c>
      <c r="AD68" s="157" t="s">
        <v>442</v>
      </c>
      <c r="AE68" s="158"/>
      <c r="AF68" s="159" t="s">
        <v>442</v>
      </c>
      <c r="AG68" s="159" t="s">
        <v>442</v>
      </c>
      <c r="AH68" s="159" t="s">
        <v>442</v>
      </c>
      <c r="AI68" s="159" t="s">
        <v>442</v>
      </c>
      <c r="AJ68" s="159" t="s">
        <v>442</v>
      </c>
      <c r="AK68" s="159" t="s">
        <v>442</v>
      </c>
      <c r="AL68" s="40" t="s">
        <v>172</v>
      </c>
    </row>
    <row r="69" spans="1:38" ht="26.25" hidden="1" customHeight="1" thickBot="1">
      <c r="A69" s="60" t="s">
        <v>53</v>
      </c>
      <c r="B69" s="60" t="s">
        <v>173</v>
      </c>
      <c r="C69" s="61" t="s">
        <v>174</v>
      </c>
      <c r="D69" s="67"/>
      <c r="E69" s="67" t="s">
        <v>442</v>
      </c>
      <c r="F69" s="62" t="s">
        <v>442</v>
      </c>
      <c r="G69" s="62" t="s">
        <v>442</v>
      </c>
      <c r="H69" s="62" t="s">
        <v>442</v>
      </c>
      <c r="I69" s="62" t="s">
        <v>442</v>
      </c>
      <c r="J69" s="62" t="s">
        <v>442</v>
      </c>
      <c r="K69" s="62" t="s">
        <v>442</v>
      </c>
      <c r="L69" s="62" t="s">
        <v>442</v>
      </c>
      <c r="M69" s="62" t="s">
        <v>442</v>
      </c>
      <c r="N69" s="62" t="s">
        <v>442</v>
      </c>
      <c r="O69" s="62" t="s">
        <v>442</v>
      </c>
      <c r="P69" s="62" t="s">
        <v>442</v>
      </c>
      <c r="Q69" s="62" t="s">
        <v>442</v>
      </c>
      <c r="R69" s="62" t="s">
        <v>442</v>
      </c>
      <c r="S69" s="62" t="s">
        <v>442</v>
      </c>
      <c r="T69" s="62" t="s">
        <v>442</v>
      </c>
      <c r="U69" s="62" t="s">
        <v>442</v>
      </c>
      <c r="V69" s="62" t="s">
        <v>442</v>
      </c>
      <c r="W69" s="62" t="s">
        <v>442</v>
      </c>
      <c r="X69" s="62" t="s">
        <v>442</v>
      </c>
      <c r="Y69" s="62" t="s">
        <v>442</v>
      </c>
      <c r="Z69" s="62" t="s">
        <v>442</v>
      </c>
      <c r="AA69" s="62" t="s">
        <v>442</v>
      </c>
      <c r="AB69" s="62" t="s">
        <v>442</v>
      </c>
      <c r="AC69" s="62" t="s">
        <v>442</v>
      </c>
      <c r="AD69" s="157" t="s">
        <v>442</v>
      </c>
      <c r="AE69" s="158"/>
      <c r="AF69" s="159" t="s">
        <v>442</v>
      </c>
      <c r="AG69" s="159" t="s">
        <v>442</v>
      </c>
      <c r="AH69" s="159" t="s">
        <v>442</v>
      </c>
      <c r="AI69" s="159" t="s">
        <v>442</v>
      </c>
      <c r="AJ69" s="159" t="s">
        <v>442</v>
      </c>
      <c r="AK69" s="159" t="s">
        <v>442</v>
      </c>
      <c r="AL69" s="40" t="s">
        <v>175</v>
      </c>
    </row>
    <row r="70" spans="1:38" ht="26.25" hidden="1" customHeight="1" thickBot="1">
      <c r="A70" s="60" t="s">
        <v>53</v>
      </c>
      <c r="B70" s="60" t="s">
        <v>176</v>
      </c>
      <c r="C70" s="61" t="s">
        <v>385</v>
      </c>
      <c r="D70" s="67"/>
      <c r="E70" s="67" t="s">
        <v>443</v>
      </c>
      <c r="F70" s="62">
        <v>8.4403199999999999E-4</v>
      </c>
      <c r="G70" s="62" t="s">
        <v>443</v>
      </c>
      <c r="H70" s="62" t="s">
        <v>443</v>
      </c>
      <c r="I70" s="62">
        <v>4.3959999999999999E-5</v>
      </c>
      <c r="J70" s="62">
        <v>8.7920000000000001E-4</v>
      </c>
      <c r="K70" s="62">
        <v>2.3122960000000001E-3</v>
      </c>
      <c r="L70" s="62" t="s">
        <v>443</v>
      </c>
      <c r="M70" s="62" t="s">
        <v>443</v>
      </c>
      <c r="N70" s="62" t="s">
        <v>443</v>
      </c>
      <c r="O70" s="62" t="s">
        <v>443</v>
      </c>
      <c r="P70" s="62" t="s">
        <v>443</v>
      </c>
      <c r="Q70" s="62" t="s">
        <v>443</v>
      </c>
      <c r="R70" s="62" t="s">
        <v>443</v>
      </c>
      <c r="S70" s="62" t="s">
        <v>443</v>
      </c>
      <c r="T70" s="62" t="s">
        <v>443</v>
      </c>
      <c r="U70" s="62" t="s">
        <v>443</v>
      </c>
      <c r="V70" s="62" t="s">
        <v>443</v>
      </c>
      <c r="W70" s="62" t="s">
        <v>443</v>
      </c>
      <c r="X70" s="62" t="s">
        <v>443</v>
      </c>
      <c r="Y70" s="62" t="s">
        <v>443</v>
      </c>
      <c r="Z70" s="62" t="s">
        <v>443</v>
      </c>
      <c r="AA70" s="62" t="s">
        <v>443</v>
      </c>
      <c r="AB70" s="62" t="s">
        <v>443</v>
      </c>
      <c r="AC70" s="62" t="s">
        <v>443</v>
      </c>
      <c r="AD70" s="157" t="s">
        <v>443</v>
      </c>
      <c r="AE70" s="158"/>
      <c r="AF70" s="62" t="s">
        <v>443</v>
      </c>
      <c r="AG70" s="62" t="s">
        <v>443</v>
      </c>
      <c r="AH70" s="62" t="s">
        <v>443</v>
      </c>
      <c r="AI70" s="62" t="s">
        <v>443</v>
      </c>
      <c r="AJ70" s="62" t="s">
        <v>443</v>
      </c>
      <c r="AK70" s="62" t="s">
        <v>443</v>
      </c>
      <c r="AL70" s="40" t="s">
        <v>412</v>
      </c>
    </row>
    <row r="71" spans="1:38" ht="26.25" hidden="1" customHeight="1" thickBot="1">
      <c r="A71" s="60" t="s">
        <v>53</v>
      </c>
      <c r="B71" s="60" t="s">
        <v>177</v>
      </c>
      <c r="C71" s="61" t="s">
        <v>178</v>
      </c>
      <c r="D71" s="67"/>
      <c r="E71" s="67" t="s">
        <v>445</v>
      </c>
      <c r="F71" s="67" t="s">
        <v>445</v>
      </c>
      <c r="G71" s="67" t="s">
        <v>445</v>
      </c>
      <c r="H71" s="67" t="s">
        <v>445</v>
      </c>
      <c r="I71" s="67" t="s">
        <v>445</v>
      </c>
      <c r="J71" s="67" t="s">
        <v>445</v>
      </c>
      <c r="K71" s="67" t="s">
        <v>445</v>
      </c>
      <c r="L71" s="67" t="s">
        <v>445</v>
      </c>
      <c r="M71" s="67" t="s">
        <v>445</v>
      </c>
      <c r="N71" s="67" t="s">
        <v>445</v>
      </c>
      <c r="O71" s="67" t="s">
        <v>445</v>
      </c>
      <c r="P71" s="67" t="s">
        <v>445</v>
      </c>
      <c r="Q71" s="67" t="s">
        <v>445</v>
      </c>
      <c r="R71" s="67" t="s">
        <v>445</v>
      </c>
      <c r="S71" s="67" t="s">
        <v>445</v>
      </c>
      <c r="T71" s="67" t="s">
        <v>445</v>
      </c>
      <c r="U71" s="67" t="s">
        <v>445</v>
      </c>
      <c r="V71" s="67" t="s">
        <v>445</v>
      </c>
      <c r="W71" s="67" t="s">
        <v>445</v>
      </c>
      <c r="X71" s="67" t="s">
        <v>445</v>
      </c>
      <c r="Y71" s="67" t="s">
        <v>445</v>
      </c>
      <c r="Z71" s="67" t="s">
        <v>445</v>
      </c>
      <c r="AA71" s="67" t="s">
        <v>445</v>
      </c>
      <c r="AB71" s="67" t="s">
        <v>445</v>
      </c>
      <c r="AC71" s="67" t="s">
        <v>445</v>
      </c>
      <c r="AD71" s="67" t="s">
        <v>445</v>
      </c>
      <c r="AE71" s="158"/>
      <c r="AF71" s="159" t="s">
        <v>445</v>
      </c>
      <c r="AG71" s="159" t="s">
        <v>445</v>
      </c>
      <c r="AH71" s="159" t="s">
        <v>445</v>
      </c>
      <c r="AI71" s="159" t="s">
        <v>445</v>
      </c>
      <c r="AJ71" s="159" t="s">
        <v>445</v>
      </c>
      <c r="AK71" s="159" t="s">
        <v>445</v>
      </c>
      <c r="AL71" s="40" t="s">
        <v>412</v>
      </c>
    </row>
    <row r="72" spans="1:38" ht="26.25" customHeight="1" thickBot="1">
      <c r="A72" s="60" t="s">
        <v>53</v>
      </c>
      <c r="B72" s="60" t="s">
        <v>179</v>
      </c>
      <c r="C72" s="61" t="s">
        <v>180</v>
      </c>
      <c r="D72" s="62"/>
      <c r="E72" s="62">
        <v>4.1788890000000002E-2</v>
      </c>
      <c r="F72" s="62">
        <v>1.7546391999999997E-2</v>
      </c>
      <c r="G72" s="62">
        <v>1.9287180000000001E-2</v>
      </c>
      <c r="H72" s="62" t="s">
        <v>444</v>
      </c>
      <c r="I72" s="62">
        <v>6.7505129999999997E-3</v>
      </c>
      <c r="J72" s="62">
        <v>7.7148720000000002E-3</v>
      </c>
      <c r="K72" s="62">
        <v>2.8028292E-2</v>
      </c>
      <c r="L72" s="62">
        <v>2.4301846799999997E-5</v>
      </c>
      <c r="M72" s="62">
        <v>0.54647009999999996</v>
      </c>
      <c r="N72" s="62">
        <v>0.48217949999999998</v>
      </c>
      <c r="O72" s="62">
        <v>3.8574360000000002E-2</v>
      </c>
      <c r="P72" s="62">
        <v>2.4430428000000001E-2</v>
      </c>
      <c r="Q72" s="62">
        <v>2.6037692999999998E-3</v>
      </c>
      <c r="R72" s="62">
        <v>3.3752565000000005E-2</v>
      </c>
      <c r="S72" s="62">
        <v>6.4290600000000003E-3</v>
      </c>
      <c r="T72" s="62">
        <v>0.13179572999999997</v>
      </c>
      <c r="U72" s="62" t="s">
        <v>444</v>
      </c>
      <c r="V72" s="62">
        <v>0.73934189999999989</v>
      </c>
      <c r="W72" s="62">
        <v>0.96435899999999997</v>
      </c>
      <c r="X72" s="62" t="s">
        <v>444</v>
      </c>
      <c r="Y72" s="62" t="s">
        <v>444</v>
      </c>
      <c r="Z72" s="62" t="s">
        <v>444</v>
      </c>
      <c r="AA72" s="62" t="s">
        <v>444</v>
      </c>
      <c r="AB72" s="62">
        <v>0.15429744000000001</v>
      </c>
      <c r="AC72" s="62" t="s">
        <v>444</v>
      </c>
      <c r="AD72" s="157">
        <v>0.80363249999999997</v>
      </c>
      <c r="AE72" s="158"/>
      <c r="AF72" s="159" t="s">
        <v>443</v>
      </c>
      <c r="AG72" s="159" t="s">
        <v>443</v>
      </c>
      <c r="AH72" s="159" t="s">
        <v>443</v>
      </c>
      <c r="AI72" s="159" t="s">
        <v>443</v>
      </c>
      <c r="AJ72" s="159" t="s">
        <v>443</v>
      </c>
      <c r="AK72" s="62">
        <v>870.22400000000005</v>
      </c>
      <c r="AL72" s="40" t="s">
        <v>181</v>
      </c>
    </row>
    <row r="73" spans="1:38" ht="26.25" customHeight="1" thickBot="1">
      <c r="A73" s="60" t="s">
        <v>53</v>
      </c>
      <c r="B73" s="60" t="s">
        <v>182</v>
      </c>
      <c r="C73" s="61" t="s">
        <v>183</v>
      </c>
      <c r="D73" s="62"/>
      <c r="E73" s="62" t="s">
        <v>443</v>
      </c>
      <c r="F73" s="62" t="s">
        <v>443</v>
      </c>
      <c r="G73" s="62" t="s">
        <v>443</v>
      </c>
      <c r="H73" s="62" t="s">
        <v>443</v>
      </c>
      <c r="I73" s="62">
        <v>4.4330399999999999E-2</v>
      </c>
      <c r="J73" s="62">
        <v>6.2801399999999993E-2</v>
      </c>
      <c r="K73" s="62">
        <v>7.3884000000000005E-2</v>
      </c>
      <c r="L73" s="62">
        <v>4.4330400000000001E-3</v>
      </c>
      <c r="M73" s="62" t="s">
        <v>443</v>
      </c>
      <c r="N73" s="62" t="s">
        <v>443</v>
      </c>
      <c r="O73" s="62" t="s">
        <v>443</v>
      </c>
      <c r="P73" s="62" t="s">
        <v>443</v>
      </c>
      <c r="Q73" s="62" t="s">
        <v>443</v>
      </c>
      <c r="R73" s="62" t="s">
        <v>443</v>
      </c>
      <c r="S73" s="62" t="s">
        <v>443</v>
      </c>
      <c r="T73" s="62" t="s">
        <v>443</v>
      </c>
      <c r="U73" s="62" t="s">
        <v>443</v>
      </c>
      <c r="V73" s="62" t="s">
        <v>443</v>
      </c>
      <c r="W73" s="62" t="s">
        <v>443</v>
      </c>
      <c r="X73" s="62" t="s">
        <v>443</v>
      </c>
      <c r="Y73" s="62" t="s">
        <v>443</v>
      </c>
      <c r="Z73" s="62" t="s">
        <v>443</v>
      </c>
      <c r="AA73" s="62" t="s">
        <v>443</v>
      </c>
      <c r="AB73" s="62" t="s">
        <v>443</v>
      </c>
      <c r="AC73" s="62" t="s">
        <v>443</v>
      </c>
      <c r="AD73" s="157" t="s">
        <v>443</v>
      </c>
      <c r="AE73" s="158"/>
      <c r="AF73" s="159" t="s">
        <v>443</v>
      </c>
      <c r="AG73" s="159" t="s">
        <v>443</v>
      </c>
      <c r="AH73" s="159" t="s">
        <v>443</v>
      </c>
      <c r="AI73" s="159" t="s">
        <v>443</v>
      </c>
      <c r="AJ73" s="159" t="s">
        <v>443</v>
      </c>
      <c r="AK73" s="62">
        <v>73.884</v>
      </c>
      <c r="AL73" s="40" t="s">
        <v>184</v>
      </c>
    </row>
    <row r="74" spans="1:38" ht="26.25" hidden="1" customHeight="1" thickBot="1">
      <c r="A74" s="60" t="s">
        <v>53</v>
      </c>
      <c r="B74" s="60" t="s">
        <v>185</v>
      </c>
      <c r="C74" s="61" t="s">
        <v>186</v>
      </c>
      <c r="D74" s="62"/>
      <c r="E74" s="62" t="s">
        <v>443</v>
      </c>
      <c r="F74" s="62" t="s">
        <v>443</v>
      </c>
      <c r="G74" s="62" t="s">
        <v>443</v>
      </c>
      <c r="H74" s="62" t="s">
        <v>443</v>
      </c>
      <c r="I74" s="179" t="s">
        <v>444</v>
      </c>
      <c r="J74" s="179" t="s">
        <v>444</v>
      </c>
      <c r="K74" s="179" t="s">
        <v>444</v>
      </c>
      <c r="L74" s="179" t="s">
        <v>444</v>
      </c>
      <c r="M74" s="62" t="s">
        <v>443</v>
      </c>
      <c r="N74" s="62" t="s">
        <v>443</v>
      </c>
      <c r="O74" s="62" t="s">
        <v>443</v>
      </c>
      <c r="P74" s="62" t="s">
        <v>443</v>
      </c>
      <c r="Q74" s="62" t="s">
        <v>443</v>
      </c>
      <c r="R74" s="62" t="s">
        <v>443</v>
      </c>
      <c r="S74" s="62" t="s">
        <v>443</v>
      </c>
      <c r="T74" s="62" t="s">
        <v>443</v>
      </c>
      <c r="U74" s="62" t="s">
        <v>443</v>
      </c>
      <c r="V74" s="62" t="s">
        <v>443</v>
      </c>
      <c r="W74" s="62" t="s">
        <v>444</v>
      </c>
      <c r="X74" s="62" t="s">
        <v>443</v>
      </c>
      <c r="Y74" s="62" t="s">
        <v>443</v>
      </c>
      <c r="Z74" s="62" t="s">
        <v>443</v>
      </c>
      <c r="AA74" s="62" t="s">
        <v>443</v>
      </c>
      <c r="AB74" s="62" t="s">
        <v>443</v>
      </c>
      <c r="AC74" s="62" t="s">
        <v>444</v>
      </c>
      <c r="AD74" s="157" t="s">
        <v>443</v>
      </c>
      <c r="AE74" s="158"/>
      <c r="AF74" s="159" t="s">
        <v>443</v>
      </c>
      <c r="AG74" s="62" t="s">
        <v>443</v>
      </c>
      <c r="AH74" s="62" t="s">
        <v>443</v>
      </c>
      <c r="AI74" s="62" t="s">
        <v>443</v>
      </c>
      <c r="AJ74" s="62" t="s">
        <v>443</v>
      </c>
      <c r="AK74" s="62" t="s">
        <v>444</v>
      </c>
      <c r="AL74" s="40" t="s">
        <v>187</v>
      </c>
    </row>
    <row r="75" spans="1:38" ht="26.25" hidden="1" customHeight="1" thickBot="1">
      <c r="A75" s="60" t="s">
        <v>53</v>
      </c>
      <c r="B75" s="60" t="s">
        <v>188</v>
      </c>
      <c r="C75" s="61" t="s">
        <v>189</v>
      </c>
      <c r="D75" s="67"/>
      <c r="E75" s="67" t="s">
        <v>442</v>
      </c>
      <c r="F75" s="62" t="s">
        <v>442</v>
      </c>
      <c r="G75" s="62" t="s">
        <v>442</v>
      </c>
      <c r="H75" s="62" t="s">
        <v>442</v>
      </c>
      <c r="I75" s="62" t="s">
        <v>442</v>
      </c>
      <c r="J75" s="62" t="s">
        <v>442</v>
      </c>
      <c r="K75" s="62" t="s">
        <v>442</v>
      </c>
      <c r="L75" s="62" t="s">
        <v>442</v>
      </c>
      <c r="M75" s="62" t="s">
        <v>442</v>
      </c>
      <c r="N75" s="62" t="s">
        <v>442</v>
      </c>
      <c r="O75" s="62" t="s">
        <v>442</v>
      </c>
      <c r="P75" s="62" t="s">
        <v>442</v>
      </c>
      <c r="Q75" s="62" t="s">
        <v>442</v>
      </c>
      <c r="R75" s="62" t="s">
        <v>442</v>
      </c>
      <c r="S75" s="62" t="s">
        <v>442</v>
      </c>
      <c r="T75" s="62" t="s">
        <v>442</v>
      </c>
      <c r="U75" s="62" t="s">
        <v>442</v>
      </c>
      <c r="V75" s="62" t="s">
        <v>442</v>
      </c>
      <c r="W75" s="62" t="s">
        <v>442</v>
      </c>
      <c r="X75" s="62" t="s">
        <v>442</v>
      </c>
      <c r="Y75" s="62" t="s">
        <v>442</v>
      </c>
      <c r="Z75" s="62" t="s">
        <v>442</v>
      </c>
      <c r="AA75" s="62" t="s">
        <v>442</v>
      </c>
      <c r="AB75" s="62" t="s">
        <v>442</v>
      </c>
      <c r="AC75" s="62" t="s">
        <v>442</v>
      </c>
      <c r="AD75" s="157" t="s">
        <v>442</v>
      </c>
      <c r="AE75" s="158"/>
      <c r="AF75" s="159" t="s">
        <v>442</v>
      </c>
      <c r="AG75" s="62" t="s">
        <v>442</v>
      </c>
      <c r="AH75" s="62" t="s">
        <v>442</v>
      </c>
      <c r="AI75" s="62" t="s">
        <v>442</v>
      </c>
      <c r="AJ75" s="62" t="s">
        <v>442</v>
      </c>
      <c r="AK75" s="62" t="s">
        <v>442</v>
      </c>
      <c r="AL75" s="40" t="s">
        <v>190</v>
      </c>
    </row>
    <row r="76" spans="1:38" ht="26.25" hidden="1" customHeight="1" thickBot="1">
      <c r="A76" s="60" t="s">
        <v>53</v>
      </c>
      <c r="B76" s="60" t="s">
        <v>191</v>
      </c>
      <c r="C76" s="61" t="s">
        <v>192</v>
      </c>
      <c r="D76" s="62"/>
      <c r="E76" s="62" t="s">
        <v>443</v>
      </c>
      <c r="F76" s="62" t="s">
        <v>443</v>
      </c>
      <c r="G76" s="62">
        <v>5.1694999999999998E-2</v>
      </c>
      <c r="H76" s="62" t="s">
        <v>443</v>
      </c>
      <c r="I76" s="62">
        <v>8.2712000000000004E-5</v>
      </c>
      <c r="J76" s="62">
        <v>1.6542400000000001E-4</v>
      </c>
      <c r="K76" s="62">
        <v>2.0678E-4</v>
      </c>
      <c r="L76" s="62" t="s">
        <v>443</v>
      </c>
      <c r="M76" s="62" t="s">
        <v>443</v>
      </c>
      <c r="N76" s="62">
        <v>1.1372900000000002E-2</v>
      </c>
      <c r="O76" s="62">
        <v>5.1695000000000007E-4</v>
      </c>
      <c r="P76" s="62" t="s">
        <v>444</v>
      </c>
      <c r="Q76" s="62">
        <v>3.1016999999999998E-3</v>
      </c>
      <c r="R76" s="62" t="s">
        <v>443</v>
      </c>
      <c r="S76" s="62" t="s">
        <v>443</v>
      </c>
      <c r="T76" s="62" t="s">
        <v>443</v>
      </c>
      <c r="U76" s="62" t="s">
        <v>443</v>
      </c>
      <c r="V76" s="62">
        <v>5.1695000000000007E-4</v>
      </c>
      <c r="W76" s="62">
        <v>3.3084800000000004E-2</v>
      </c>
      <c r="X76" s="62" t="s">
        <v>443</v>
      </c>
      <c r="Y76" s="62" t="s">
        <v>443</v>
      </c>
      <c r="Z76" s="62" t="s">
        <v>443</v>
      </c>
      <c r="AA76" s="62" t="s">
        <v>443</v>
      </c>
      <c r="AB76" s="62" t="s">
        <v>443</v>
      </c>
      <c r="AC76" s="62" t="s">
        <v>443</v>
      </c>
      <c r="AD76" s="157">
        <v>26.881400000000003</v>
      </c>
      <c r="AE76" s="158"/>
      <c r="AF76" s="159" t="s">
        <v>443</v>
      </c>
      <c r="AG76" s="159" t="s">
        <v>443</v>
      </c>
      <c r="AH76" s="159" t="s">
        <v>443</v>
      </c>
      <c r="AI76" s="159" t="s">
        <v>443</v>
      </c>
      <c r="AJ76" s="159" t="s">
        <v>443</v>
      </c>
      <c r="AK76" s="62">
        <v>10.339</v>
      </c>
      <c r="AL76" s="40" t="s">
        <v>193</v>
      </c>
    </row>
    <row r="77" spans="1:38" ht="26.25" hidden="1" customHeight="1" thickBot="1">
      <c r="A77" s="60" t="s">
        <v>53</v>
      </c>
      <c r="B77" s="60" t="s">
        <v>194</v>
      </c>
      <c r="C77" s="61" t="s">
        <v>195</v>
      </c>
      <c r="D77" s="62"/>
      <c r="E77" s="62" t="s">
        <v>442</v>
      </c>
      <c r="F77" s="62" t="s">
        <v>442</v>
      </c>
      <c r="G77" s="62" t="s">
        <v>442</v>
      </c>
      <c r="H77" s="62" t="s">
        <v>442</v>
      </c>
      <c r="I77" s="62" t="s">
        <v>442</v>
      </c>
      <c r="J77" s="62" t="s">
        <v>442</v>
      </c>
      <c r="K77" s="62" t="s">
        <v>442</v>
      </c>
      <c r="L77" s="62" t="s">
        <v>442</v>
      </c>
      <c r="M77" s="62" t="s">
        <v>442</v>
      </c>
      <c r="N77" s="62" t="s">
        <v>442</v>
      </c>
      <c r="O77" s="62" t="s">
        <v>442</v>
      </c>
      <c r="P77" s="62" t="s">
        <v>442</v>
      </c>
      <c r="Q77" s="62" t="s">
        <v>442</v>
      </c>
      <c r="R77" s="62" t="s">
        <v>442</v>
      </c>
      <c r="S77" s="62" t="s">
        <v>442</v>
      </c>
      <c r="T77" s="62" t="s">
        <v>442</v>
      </c>
      <c r="U77" s="62" t="s">
        <v>442</v>
      </c>
      <c r="V77" s="62" t="s">
        <v>442</v>
      </c>
      <c r="W77" s="62" t="s">
        <v>442</v>
      </c>
      <c r="X77" s="62" t="s">
        <v>442</v>
      </c>
      <c r="Y77" s="62" t="s">
        <v>442</v>
      </c>
      <c r="Z77" s="62" t="s">
        <v>442</v>
      </c>
      <c r="AA77" s="62" t="s">
        <v>442</v>
      </c>
      <c r="AB77" s="62" t="s">
        <v>442</v>
      </c>
      <c r="AC77" s="62" t="s">
        <v>442</v>
      </c>
      <c r="AD77" s="157" t="s">
        <v>442</v>
      </c>
      <c r="AE77" s="158"/>
      <c r="AF77" s="159" t="s">
        <v>442</v>
      </c>
      <c r="AG77" s="62" t="s">
        <v>442</v>
      </c>
      <c r="AH77" s="62" t="s">
        <v>442</v>
      </c>
      <c r="AI77" s="62" t="s">
        <v>442</v>
      </c>
      <c r="AJ77" s="62" t="s">
        <v>442</v>
      </c>
      <c r="AK77" s="62" t="s">
        <v>442</v>
      </c>
      <c r="AL77" s="40" t="s">
        <v>196</v>
      </c>
    </row>
    <row r="78" spans="1:38" ht="26.25" hidden="1" customHeight="1" thickBot="1">
      <c r="A78" s="60" t="s">
        <v>53</v>
      </c>
      <c r="B78" s="60" t="s">
        <v>197</v>
      </c>
      <c r="C78" s="61" t="s">
        <v>198</v>
      </c>
      <c r="D78" s="62"/>
      <c r="E78" s="62" t="s">
        <v>443</v>
      </c>
      <c r="F78" s="62" t="s">
        <v>443</v>
      </c>
      <c r="G78" s="62" t="s">
        <v>444</v>
      </c>
      <c r="H78" s="62" t="s">
        <v>443</v>
      </c>
      <c r="I78" s="62" t="s">
        <v>444</v>
      </c>
      <c r="J78" s="62" t="s">
        <v>444</v>
      </c>
      <c r="K78" s="62" t="s">
        <v>444</v>
      </c>
      <c r="L78" s="62" t="s">
        <v>444</v>
      </c>
      <c r="M78" s="62" t="s">
        <v>443</v>
      </c>
      <c r="N78" s="62" t="s">
        <v>444</v>
      </c>
      <c r="O78" s="62" t="s">
        <v>444</v>
      </c>
      <c r="P78" s="62" t="s">
        <v>443</v>
      </c>
      <c r="Q78" s="62" t="s">
        <v>444</v>
      </c>
      <c r="R78" s="62" t="s">
        <v>443</v>
      </c>
      <c r="S78" s="62" t="s">
        <v>444</v>
      </c>
      <c r="T78" s="62" t="s">
        <v>444</v>
      </c>
      <c r="U78" s="62" t="s">
        <v>443</v>
      </c>
      <c r="V78" s="62" t="s">
        <v>443</v>
      </c>
      <c r="W78" s="62" t="s">
        <v>444</v>
      </c>
      <c r="X78" s="62" t="s">
        <v>443</v>
      </c>
      <c r="Y78" s="62" t="s">
        <v>443</v>
      </c>
      <c r="Z78" s="62" t="s">
        <v>443</v>
      </c>
      <c r="AA78" s="62" t="s">
        <v>443</v>
      </c>
      <c r="AB78" s="62" t="s">
        <v>443</v>
      </c>
      <c r="AC78" s="62" t="s">
        <v>443</v>
      </c>
      <c r="AD78" s="157" t="s">
        <v>444</v>
      </c>
      <c r="AE78" s="158"/>
      <c r="AF78" s="159" t="s">
        <v>443</v>
      </c>
      <c r="AG78" s="62" t="s">
        <v>443</v>
      </c>
      <c r="AH78" s="62" t="s">
        <v>443</v>
      </c>
      <c r="AI78" s="62" t="s">
        <v>443</v>
      </c>
      <c r="AJ78" s="62" t="s">
        <v>443</v>
      </c>
      <c r="AK78" s="62" t="s">
        <v>444</v>
      </c>
      <c r="AL78" s="40" t="s">
        <v>199</v>
      </c>
    </row>
    <row r="79" spans="1:38" ht="26.25" hidden="1" customHeight="1" thickBot="1">
      <c r="A79" s="60" t="s">
        <v>53</v>
      </c>
      <c r="B79" s="60" t="s">
        <v>200</v>
      </c>
      <c r="C79" s="61" t="s">
        <v>201</v>
      </c>
      <c r="D79" s="62"/>
      <c r="E79" s="62" t="s">
        <v>442</v>
      </c>
      <c r="F79" s="62" t="s">
        <v>442</v>
      </c>
      <c r="G79" s="62" t="s">
        <v>442</v>
      </c>
      <c r="H79" s="62" t="s">
        <v>442</v>
      </c>
      <c r="I79" s="62" t="s">
        <v>442</v>
      </c>
      <c r="J79" s="62" t="s">
        <v>442</v>
      </c>
      <c r="K79" s="62" t="s">
        <v>442</v>
      </c>
      <c r="L79" s="62" t="s">
        <v>444</v>
      </c>
      <c r="M79" s="62" t="s">
        <v>442</v>
      </c>
      <c r="N79" s="62" t="s">
        <v>442</v>
      </c>
      <c r="O79" s="62" t="s">
        <v>442</v>
      </c>
      <c r="P79" s="62" t="s">
        <v>442</v>
      </c>
      <c r="Q79" s="62" t="s">
        <v>442</v>
      </c>
      <c r="R79" s="62" t="s">
        <v>442</v>
      </c>
      <c r="S79" s="62" t="s">
        <v>442</v>
      </c>
      <c r="T79" s="62" t="s">
        <v>442</v>
      </c>
      <c r="U79" s="62" t="s">
        <v>442</v>
      </c>
      <c r="V79" s="62" t="s">
        <v>442</v>
      </c>
      <c r="W79" s="62" t="s">
        <v>442</v>
      </c>
      <c r="X79" s="62" t="s">
        <v>442</v>
      </c>
      <c r="Y79" s="62" t="s">
        <v>442</v>
      </c>
      <c r="Z79" s="62" t="s">
        <v>442</v>
      </c>
      <c r="AA79" s="62" t="s">
        <v>442</v>
      </c>
      <c r="AB79" s="62" t="s">
        <v>442</v>
      </c>
      <c r="AC79" s="62" t="s">
        <v>442</v>
      </c>
      <c r="AD79" s="157" t="s">
        <v>442</v>
      </c>
      <c r="AE79" s="158"/>
      <c r="AF79" s="159" t="s">
        <v>442</v>
      </c>
      <c r="AG79" s="62" t="s">
        <v>442</v>
      </c>
      <c r="AH79" s="62" t="s">
        <v>442</v>
      </c>
      <c r="AI79" s="62" t="s">
        <v>442</v>
      </c>
      <c r="AJ79" s="62" t="s">
        <v>442</v>
      </c>
      <c r="AK79" s="62" t="s">
        <v>442</v>
      </c>
      <c r="AL79" s="40" t="s">
        <v>202</v>
      </c>
    </row>
    <row r="80" spans="1:38" ht="26.25" hidden="1" customHeight="1" thickBot="1">
      <c r="A80" s="60" t="s">
        <v>53</v>
      </c>
      <c r="B80" s="64" t="s">
        <v>203</v>
      </c>
      <c r="C80" s="66" t="s">
        <v>204</v>
      </c>
      <c r="D80" s="62"/>
      <c r="E80" s="62" t="s">
        <v>442</v>
      </c>
      <c r="F80" s="62" t="s">
        <v>442</v>
      </c>
      <c r="G80" s="62" t="s">
        <v>442</v>
      </c>
      <c r="H80" s="62" t="s">
        <v>442</v>
      </c>
      <c r="I80" s="62" t="s">
        <v>442</v>
      </c>
      <c r="J80" s="62" t="s">
        <v>442</v>
      </c>
      <c r="K80" s="62" t="s">
        <v>442</v>
      </c>
      <c r="L80" s="62" t="s">
        <v>442</v>
      </c>
      <c r="M80" s="62" t="s">
        <v>442</v>
      </c>
      <c r="N80" s="62" t="s">
        <v>442</v>
      </c>
      <c r="O80" s="62" t="s">
        <v>442</v>
      </c>
      <c r="P80" s="62" t="s">
        <v>442</v>
      </c>
      <c r="Q80" s="62" t="s">
        <v>442</v>
      </c>
      <c r="R80" s="62" t="s">
        <v>442</v>
      </c>
      <c r="S80" s="62" t="s">
        <v>442</v>
      </c>
      <c r="T80" s="62" t="s">
        <v>442</v>
      </c>
      <c r="U80" s="62" t="s">
        <v>442</v>
      </c>
      <c r="V80" s="62" t="s">
        <v>442</v>
      </c>
      <c r="W80" s="62" t="s">
        <v>442</v>
      </c>
      <c r="X80" s="62" t="s">
        <v>442</v>
      </c>
      <c r="Y80" s="62" t="s">
        <v>442</v>
      </c>
      <c r="Z80" s="62" t="s">
        <v>442</v>
      </c>
      <c r="AA80" s="62" t="s">
        <v>442</v>
      </c>
      <c r="AB80" s="62" t="s">
        <v>442</v>
      </c>
      <c r="AC80" s="62" t="s">
        <v>442</v>
      </c>
      <c r="AD80" s="157" t="s">
        <v>442</v>
      </c>
      <c r="AE80" s="158"/>
      <c r="AF80" s="159" t="s">
        <v>442</v>
      </c>
      <c r="AG80" s="62" t="s">
        <v>442</v>
      </c>
      <c r="AH80" s="62" t="s">
        <v>442</v>
      </c>
      <c r="AI80" s="62" t="s">
        <v>442</v>
      </c>
      <c r="AJ80" s="62" t="s">
        <v>442</v>
      </c>
      <c r="AK80" s="62" t="s">
        <v>442</v>
      </c>
      <c r="AL80" s="40" t="s">
        <v>412</v>
      </c>
    </row>
    <row r="81" spans="1:38" ht="26.25" hidden="1" customHeight="1" thickBot="1">
      <c r="A81" s="60" t="s">
        <v>53</v>
      </c>
      <c r="B81" s="64" t="s">
        <v>205</v>
      </c>
      <c r="C81" s="66" t="s">
        <v>206</v>
      </c>
      <c r="D81" s="62"/>
      <c r="E81" s="62" t="s">
        <v>445</v>
      </c>
      <c r="F81" s="62" t="s">
        <v>445</v>
      </c>
      <c r="G81" s="62" t="s">
        <v>445</v>
      </c>
      <c r="H81" s="62" t="s">
        <v>445</v>
      </c>
      <c r="I81" s="62" t="s">
        <v>445</v>
      </c>
      <c r="J81" s="62" t="s">
        <v>445</v>
      </c>
      <c r="K81" s="62" t="s">
        <v>445</v>
      </c>
      <c r="L81" s="62" t="s">
        <v>445</v>
      </c>
      <c r="M81" s="62" t="s">
        <v>445</v>
      </c>
      <c r="N81" s="62" t="s">
        <v>445</v>
      </c>
      <c r="O81" s="62" t="s">
        <v>445</v>
      </c>
      <c r="P81" s="62" t="s">
        <v>445</v>
      </c>
      <c r="Q81" s="62" t="s">
        <v>445</v>
      </c>
      <c r="R81" s="62" t="s">
        <v>445</v>
      </c>
      <c r="S81" s="62" t="s">
        <v>445</v>
      </c>
      <c r="T81" s="62" t="s">
        <v>445</v>
      </c>
      <c r="U81" s="62" t="s">
        <v>445</v>
      </c>
      <c r="V81" s="62" t="s">
        <v>445</v>
      </c>
      <c r="W81" s="62" t="s">
        <v>445</v>
      </c>
      <c r="X81" s="62" t="s">
        <v>445</v>
      </c>
      <c r="Y81" s="62" t="s">
        <v>445</v>
      </c>
      <c r="Z81" s="62" t="s">
        <v>445</v>
      </c>
      <c r="AA81" s="62" t="s">
        <v>445</v>
      </c>
      <c r="AB81" s="62" t="s">
        <v>445</v>
      </c>
      <c r="AC81" s="62" t="s">
        <v>445</v>
      </c>
      <c r="AD81" s="62" t="s">
        <v>445</v>
      </c>
      <c r="AE81" s="158"/>
      <c r="AF81" s="159" t="s">
        <v>445</v>
      </c>
      <c r="AG81" s="159" t="s">
        <v>445</v>
      </c>
      <c r="AH81" s="159" t="s">
        <v>445</v>
      </c>
      <c r="AI81" s="159" t="s">
        <v>445</v>
      </c>
      <c r="AJ81" s="159" t="s">
        <v>445</v>
      </c>
      <c r="AK81" s="159" t="s">
        <v>445</v>
      </c>
      <c r="AL81" s="40" t="s">
        <v>207</v>
      </c>
    </row>
    <row r="82" spans="1:38" ht="26.25" hidden="1" customHeight="1" thickBot="1">
      <c r="A82" s="60" t="s">
        <v>208</v>
      </c>
      <c r="B82" s="64" t="s">
        <v>209</v>
      </c>
      <c r="C82" s="70" t="s">
        <v>210</v>
      </c>
      <c r="D82" s="62"/>
      <c r="E82" s="62" t="s">
        <v>443</v>
      </c>
      <c r="F82" s="62">
        <v>3.5777115944600002</v>
      </c>
      <c r="G82" s="62" t="s">
        <v>443</v>
      </c>
      <c r="H82" s="62" t="s">
        <v>443</v>
      </c>
      <c r="I82" s="62" t="s">
        <v>443</v>
      </c>
      <c r="J82" s="62" t="s">
        <v>443</v>
      </c>
      <c r="K82" s="62" t="s">
        <v>443</v>
      </c>
      <c r="L82" s="62" t="s">
        <v>443</v>
      </c>
      <c r="M82" s="62" t="s">
        <v>443</v>
      </c>
      <c r="N82" s="62" t="s">
        <v>443</v>
      </c>
      <c r="O82" s="62" t="s">
        <v>443</v>
      </c>
      <c r="P82" s="62" t="s">
        <v>443</v>
      </c>
      <c r="Q82" s="62" t="s">
        <v>443</v>
      </c>
      <c r="R82" s="62" t="s">
        <v>443</v>
      </c>
      <c r="S82" s="62" t="s">
        <v>443</v>
      </c>
      <c r="T82" s="62" t="s">
        <v>443</v>
      </c>
      <c r="U82" s="62" t="s">
        <v>443</v>
      </c>
      <c r="V82" s="62" t="s">
        <v>443</v>
      </c>
      <c r="W82" s="62" t="s">
        <v>443</v>
      </c>
      <c r="X82" s="62" t="s">
        <v>443</v>
      </c>
      <c r="Y82" s="62" t="s">
        <v>443</v>
      </c>
      <c r="Z82" s="62" t="s">
        <v>443</v>
      </c>
      <c r="AA82" s="62" t="s">
        <v>443</v>
      </c>
      <c r="AB82" s="62" t="s">
        <v>443</v>
      </c>
      <c r="AC82" s="62" t="s">
        <v>443</v>
      </c>
      <c r="AD82" s="157" t="s">
        <v>443</v>
      </c>
      <c r="AE82" s="158"/>
      <c r="AF82" s="159" t="s">
        <v>443</v>
      </c>
      <c r="AG82" s="159" t="s">
        <v>443</v>
      </c>
      <c r="AH82" s="159" t="s">
        <v>443</v>
      </c>
      <c r="AI82" s="159" t="s">
        <v>443</v>
      </c>
      <c r="AJ82" s="159" t="s">
        <v>443</v>
      </c>
      <c r="AK82" s="62" t="s">
        <v>443</v>
      </c>
      <c r="AL82" s="40" t="s">
        <v>219</v>
      </c>
    </row>
    <row r="83" spans="1:38" ht="26.25" hidden="1" customHeight="1" thickBot="1">
      <c r="A83" s="60" t="s">
        <v>53</v>
      </c>
      <c r="B83" s="71" t="s">
        <v>211</v>
      </c>
      <c r="C83" s="72" t="s">
        <v>212</v>
      </c>
      <c r="D83" s="62"/>
      <c r="E83" s="62" t="s">
        <v>443</v>
      </c>
      <c r="F83" s="62">
        <v>9.0150400000000002E-3</v>
      </c>
      <c r="G83" s="62" t="s">
        <v>443</v>
      </c>
      <c r="H83" s="62" t="s">
        <v>443</v>
      </c>
      <c r="I83" s="62">
        <v>2.2537600000000001E-3</v>
      </c>
      <c r="J83" s="62">
        <v>1.69032E-2</v>
      </c>
      <c r="K83" s="62">
        <v>7.888160000000001E-2</v>
      </c>
      <c r="L83" s="62">
        <v>1.2846432E-4</v>
      </c>
      <c r="M83" s="62" t="s">
        <v>443</v>
      </c>
      <c r="N83" s="62" t="s">
        <v>443</v>
      </c>
      <c r="O83" s="62" t="s">
        <v>443</v>
      </c>
      <c r="P83" s="62" t="s">
        <v>443</v>
      </c>
      <c r="Q83" s="62" t="s">
        <v>443</v>
      </c>
      <c r="R83" s="62" t="s">
        <v>443</v>
      </c>
      <c r="S83" s="62" t="s">
        <v>443</v>
      </c>
      <c r="T83" s="62" t="s">
        <v>443</v>
      </c>
      <c r="U83" s="62" t="s">
        <v>443</v>
      </c>
      <c r="V83" s="62" t="s">
        <v>443</v>
      </c>
      <c r="W83" s="62" t="s">
        <v>443</v>
      </c>
      <c r="X83" s="62" t="s">
        <v>443</v>
      </c>
      <c r="Y83" s="62" t="s">
        <v>443</v>
      </c>
      <c r="Z83" s="62" t="s">
        <v>443</v>
      </c>
      <c r="AA83" s="62" t="s">
        <v>443</v>
      </c>
      <c r="AB83" s="62" t="s">
        <v>443</v>
      </c>
      <c r="AC83" s="62" t="s">
        <v>443</v>
      </c>
      <c r="AD83" s="157" t="s">
        <v>443</v>
      </c>
      <c r="AE83" s="158"/>
      <c r="AF83" s="159" t="s">
        <v>443</v>
      </c>
      <c r="AG83" s="159" t="s">
        <v>443</v>
      </c>
      <c r="AH83" s="159" t="s">
        <v>443</v>
      </c>
      <c r="AI83" s="159" t="s">
        <v>443</v>
      </c>
      <c r="AJ83" s="159" t="s">
        <v>443</v>
      </c>
      <c r="AK83" s="62">
        <v>563.44000000000005</v>
      </c>
      <c r="AL83" s="40" t="s">
        <v>412</v>
      </c>
    </row>
    <row r="84" spans="1:38" ht="26.25" hidden="1" customHeight="1" thickBot="1">
      <c r="A84" s="60" t="s">
        <v>53</v>
      </c>
      <c r="B84" s="71" t="s">
        <v>213</v>
      </c>
      <c r="C84" s="72" t="s">
        <v>214</v>
      </c>
      <c r="D84" s="62"/>
      <c r="E84" s="62" t="s">
        <v>444</v>
      </c>
      <c r="F84" s="62">
        <v>2.3554700000000001E-3</v>
      </c>
      <c r="G84" s="62" t="s">
        <v>443</v>
      </c>
      <c r="H84" s="62" t="s">
        <v>443</v>
      </c>
      <c r="I84" s="62">
        <v>1.4495199999999999E-3</v>
      </c>
      <c r="J84" s="62">
        <v>7.2476000000000007E-3</v>
      </c>
      <c r="K84" s="62">
        <v>2.8990400000000003E-2</v>
      </c>
      <c r="L84" s="62">
        <v>1.8843759999999996E-7</v>
      </c>
      <c r="M84" s="62">
        <v>1.7213049999999997E-4</v>
      </c>
      <c r="N84" s="62" t="s">
        <v>444</v>
      </c>
      <c r="O84" s="62" t="s">
        <v>444</v>
      </c>
      <c r="P84" s="62" t="s">
        <v>444</v>
      </c>
      <c r="Q84" s="62" t="s">
        <v>443</v>
      </c>
      <c r="R84" s="62" t="s">
        <v>443</v>
      </c>
      <c r="S84" s="62" t="s">
        <v>443</v>
      </c>
      <c r="T84" s="62" t="s">
        <v>443</v>
      </c>
      <c r="U84" s="62" t="s">
        <v>443</v>
      </c>
      <c r="V84" s="62" t="s">
        <v>443</v>
      </c>
      <c r="W84" s="62" t="s">
        <v>444</v>
      </c>
      <c r="X84" s="62" t="s">
        <v>444</v>
      </c>
      <c r="Y84" s="62" t="s">
        <v>444</v>
      </c>
      <c r="Z84" s="62" t="s">
        <v>444</v>
      </c>
      <c r="AA84" s="62" t="s">
        <v>444</v>
      </c>
      <c r="AB84" s="62" t="s">
        <v>443</v>
      </c>
      <c r="AC84" s="62" t="s">
        <v>444</v>
      </c>
      <c r="AD84" s="157" t="s">
        <v>443</v>
      </c>
      <c r="AE84" s="158"/>
      <c r="AF84" s="159" t="s">
        <v>443</v>
      </c>
      <c r="AG84" s="159" t="s">
        <v>443</v>
      </c>
      <c r="AH84" s="159" t="s">
        <v>443</v>
      </c>
      <c r="AI84" s="159" t="s">
        <v>443</v>
      </c>
      <c r="AJ84" s="159" t="s">
        <v>443</v>
      </c>
      <c r="AK84" s="62">
        <v>18.119</v>
      </c>
      <c r="AL84" s="40" t="s">
        <v>412</v>
      </c>
    </row>
    <row r="85" spans="1:38" ht="26.25" hidden="1" customHeight="1" thickBot="1">
      <c r="A85" s="60" t="s">
        <v>208</v>
      </c>
      <c r="B85" s="66" t="s">
        <v>215</v>
      </c>
      <c r="C85" s="72" t="s">
        <v>403</v>
      </c>
      <c r="D85" s="62"/>
      <c r="E85" s="62" t="s">
        <v>443</v>
      </c>
      <c r="F85" s="62">
        <v>2.6340750000000002</v>
      </c>
      <c r="G85" s="62" t="s">
        <v>443</v>
      </c>
      <c r="H85" s="62" t="s">
        <v>443</v>
      </c>
      <c r="I85" s="62" t="s">
        <v>443</v>
      </c>
      <c r="J85" s="62" t="s">
        <v>443</v>
      </c>
      <c r="K85" s="62" t="s">
        <v>443</v>
      </c>
      <c r="L85" s="62" t="s">
        <v>443</v>
      </c>
      <c r="M85" s="62" t="s">
        <v>443</v>
      </c>
      <c r="N85" s="62" t="s">
        <v>443</v>
      </c>
      <c r="O85" s="62" t="s">
        <v>443</v>
      </c>
      <c r="P85" s="62" t="s">
        <v>443</v>
      </c>
      <c r="Q85" s="62" t="s">
        <v>443</v>
      </c>
      <c r="R85" s="62" t="s">
        <v>443</v>
      </c>
      <c r="S85" s="62" t="s">
        <v>443</v>
      </c>
      <c r="T85" s="62" t="s">
        <v>443</v>
      </c>
      <c r="U85" s="62" t="s">
        <v>443</v>
      </c>
      <c r="V85" s="62" t="s">
        <v>443</v>
      </c>
      <c r="W85" s="62" t="s">
        <v>443</v>
      </c>
      <c r="X85" s="62" t="s">
        <v>443</v>
      </c>
      <c r="Y85" s="62" t="s">
        <v>443</v>
      </c>
      <c r="Z85" s="62" t="s">
        <v>443</v>
      </c>
      <c r="AA85" s="62" t="s">
        <v>443</v>
      </c>
      <c r="AB85" s="62" t="s">
        <v>443</v>
      </c>
      <c r="AC85" s="62" t="s">
        <v>443</v>
      </c>
      <c r="AD85" s="157" t="s">
        <v>443</v>
      </c>
      <c r="AE85" s="158"/>
      <c r="AF85" s="159" t="s">
        <v>443</v>
      </c>
      <c r="AG85" s="159" t="s">
        <v>443</v>
      </c>
      <c r="AH85" s="159" t="s">
        <v>443</v>
      </c>
      <c r="AI85" s="159" t="s">
        <v>443</v>
      </c>
      <c r="AJ85" s="159" t="s">
        <v>443</v>
      </c>
      <c r="AK85" s="62">
        <v>10.536300000000001</v>
      </c>
      <c r="AL85" s="40" t="s">
        <v>216</v>
      </c>
    </row>
    <row r="86" spans="1:38" ht="26.25" hidden="1" customHeight="1" thickBot="1">
      <c r="A86" s="60" t="s">
        <v>208</v>
      </c>
      <c r="B86" s="66" t="s">
        <v>217</v>
      </c>
      <c r="C86" s="70" t="s">
        <v>218</v>
      </c>
      <c r="D86" s="62"/>
      <c r="E86" s="62" t="s">
        <v>443</v>
      </c>
      <c r="F86" s="62">
        <v>1.56120605</v>
      </c>
      <c r="G86" s="62" t="s">
        <v>443</v>
      </c>
      <c r="H86" s="62" t="s">
        <v>443</v>
      </c>
      <c r="I86" s="62" t="s">
        <v>443</v>
      </c>
      <c r="J86" s="62" t="s">
        <v>443</v>
      </c>
      <c r="K86" s="62" t="s">
        <v>443</v>
      </c>
      <c r="L86" s="62" t="s">
        <v>443</v>
      </c>
      <c r="M86" s="62" t="s">
        <v>443</v>
      </c>
      <c r="N86" s="62" t="s">
        <v>443</v>
      </c>
      <c r="O86" s="62" t="s">
        <v>443</v>
      </c>
      <c r="P86" s="62" t="s">
        <v>443</v>
      </c>
      <c r="Q86" s="62" t="s">
        <v>443</v>
      </c>
      <c r="R86" s="62" t="s">
        <v>443</v>
      </c>
      <c r="S86" s="62" t="s">
        <v>443</v>
      </c>
      <c r="T86" s="62" t="s">
        <v>443</v>
      </c>
      <c r="U86" s="62" t="s">
        <v>443</v>
      </c>
      <c r="V86" s="62" t="s">
        <v>443</v>
      </c>
      <c r="W86" s="62" t="s">
        <v>443</v>
      </c>
      <c r="X86" s="62" t="s">
        <v>443</v>
      </c>
      <c r="Y86" s="62" t="s">
        <v>443</v>
      </c>
      <c r="Z86" s="62" t="s">
        <v>443</v>
      </c>
      <c r="AA86" s="62" t="s">
        <v>443</v>
      </c>
      <c r="AB86" s="62" t="s">
        <v>443</v>
      </c>
      <c r="AC86" s="62" t="s">
        <v>443</v>
      </c>
      <c r="AD86" s="157" t="s">
        <v>443</v>
      </c>
      <c r="AE86" s="158"/>
      <c r="AF86" s="159" t="s">
        <v>443</v>
      </c>
      <c r="AG86" s="159" t="s">
        <v>443</v>
      </c>
      <c r="AH86" s="159" t="s">
        <v>443</v>
      </c>
      <c r="AI86" s="159" t="s">
        <v>443</v>
      </c>
      <c r="AJ86" s="159" t="s">
        <v>443</v>
      </c>
      <c r="AK86" s="62" t="s">
        <v>443</v>
      </c>
      <c r="AL86" s="40" t="s">
        <v>219</v>
      </c>
    </row>
    <row r="87" spans="1:38" ht="26.25" hidden="1" customHeight="1" thickBot="1">
      <c r="A87" s="60" t="s">
        <v>208</v>
      </c>
      <c r="B87" s="66" t="s">
        <v>220</v>
      </c>
      <c r="C87" s="70" t="s">
        <v>221</v>
      </c>
      <c r="D87" s="62"/>
      <c r="E87" s="62" t="s">
        <v>443</v>
      </c>
      <c r="F87" s="62">
        <v>0.55101390000000006</v>
      </c>
      <c r="G87" s="62" t="s">
        <v>443</v>
      </c>
      <c r="H87" s="62" t="s">
        <v>443</v>
      </c>
      <c r="I87" s="62" t="s">
        <v>443</v>
      </c>
      <c r="J87" s="62" t="s">
        <v>443</v>
      </c>
      <c r="K87" s="62" t="s">
        <v>443</v>
      </c>
      <c r="L87" s="62" t="s">
        <v>443</v>
      </c>
      <c r="M87" s="62" t="s">
        <v>443</v>
      </c>
      <c r="N87" s="62" t="s">
        <v>443</v>
      </c>
      <c r="O87" s="62" t="s">
        <v>443</v>
      </c>
      <c r="P87" s="62" t="s">
        <v>443</v>
      </c>
      <c r="Q87" s="62" t="s">
        <v>443</v>
      </c>
      <c r="R87" s="62" t="s">
        <v>443</v>
      </c>
      <c r="S87" s="62" t="s">
        <v>443</v>
      </c>
      <c r="T87" s="62" t="s">
        <v>443</v>
      </c>
      <c r="U87" s="62" t="s">
        <v>443</v>
      </c>
      <c r="V87" s="62" t="s">
        <v>443</v>
      </c>
      <c r="W87" s="62" t="s">
        <v>443</v>
      </c>
      <c r="X87" s="62" t="s">
        <v>443</v>
      </c>
      <c r="Y87" s="62" t="s">
        <v>443</v>
      </c>
      <c r="Z87" s="62" t="s">
        <v>443</v>
      </c>
      <c r="AA87" s="62" t="s">
        <v>443</v>
      </c>
      <c r="AB87" s="62" t="s">
        <v>443</v>
      </c>
      <c r="AC87" s="62" t="s">
        <v>443</v>
      </c>
      <c r="AD87" s="157" t="s">
        <v>443</v>
      </c>
      <c r="AE87" s="158"/>
      <c r="AF87" s="159" t="s">
        <v>443</v>
      </c>
      <c r="AG87" s="159" t="s">
        <v>443</v>
      </c>
      <c r="AH87" s="159" t="s">
        <v>443</v>
      </c>
      <c r="AI87" s="159" t="s">
        <v>443</v>
      </c>
      <c r="AJ87" s="159" t="s">
        <v>443</v>
      </c>
      <c r="AK87" s="62">
        <v>1836.713</v>
      </c>
      <c r="AL87" s="40" t="s">
        <v>219</v>
      </c>
    </row>
    <row r="88" spans="1:38" ht="26.25" hidden="1" customHeight="1" thickBot="1">
      <c r="A88" s="60" t="s">
        <v>208</v>
      </c>
      <c r="B88" s="66" t="s">
        <v>222</v>
      </c>
      <c r="C88" s="70" t="s">
        <v>223</v>
      </c>
      <c r="D88" s="62"/>
      <c r="E88" s="62" t="s">
        <v>443</v>
      </c>
      <c r="F88" s="62">
        <v>0.66598200000000007</v>
      </c>
      <c r="G88" s="62" t="s">
        <v>443</v>
      </c>
      <c r="H88" s="62">
        <v>7.2760000000000001E-5</v>
      </c>
      <c r="I88" s="62" t="s">
        <v>443</v>
      </c>
      <c r="J88" s="62" t="s">
        <v>443</v>
      </c>
      <c r="K88" s="62">
        <v>2.4E-2</v>
      </c>
      <c r="L88" s="62" t="s">
        <v>443</v>
      </c>
      <c r="M88" s="62" t="s">
        <v>443</v>
      </c>
      <c r="N88" s="62" t="s">
        <v>443</v>
      </c>
      <c r="O88" s="62">
        <v>2.0000000000000002E-7</v>
      </c>
      <c r="P88" s="62" t="s">
        <v>443</v>
      </c>
      <c r="Q88" s="62">
        <v>9.9999999999999995E-7</v>
      </c>
      <c r="R88" s="62">
        <v>1.2E-5</v>
      </c>
      <c r="S88" s="62" t="s">
        <v>443</v>
      </c>
      <c r="T88" s="62">
        <v>1E-4</v>
      </c>
      <c r="U88" s="62">
        <v>9.9999999999999995E-7</v>
      </c>
      <c r="V88" s="62" t="s">
        <v>443</v>
      </c>
      <c r="W88" s="62" t="s">
        <v>443</v>
      </c>
      <c r="X88" s="62" t="s">
        <v>443</v>
      </c>
      <c r="Y88" s="62" t="s">
        <v>443</v>
      </c>
      <c r="Z88" s="62" t="s">
        <v>443</v>
      </c>
      <c r="AA88" s="62" t="s">
        <v>443</v>
      </c>
      <c r="AB88" s="62">
        <v>5.1000000000000004E-3</v>
      </c>
      <c r="AC88" s="62" t="s">
        <v>443</v>
      </c>
      <c r="AD88" s="157" t="s">
        <v>443</v>
      </c>
      <c r="AE88" s="158"/>
      <c r="AF88" s="159" t="s">
        <v>443</v>
      </c>
      <c r="AG88" s="159" t="s">
        <v>443</v>
      </c>
      <c r="AH88" s="159" t="s">
        <v>443</v>
      </c>
      <c r="AI88" s="159" t="s">
        <v>443</v>
      </c>
      <c r="AJ88" s="159" t="s">
        <v>443</v>
      </c>
      <c r="AK88" s="62" t="s">
        <v>443</v>
      </c>
      <c r="AL88" s="40" t="s">
        <v>412</v>
      </c>
    </row>
    <row r="89" spans="1:38" ht="26.25" hidden="1" customHeight="1" thickBot="1">
      <c r="A89" s="60" t="s">
        <v>208</v>
      </c>
      <c r="B89" s="66" t="s">
        <v>224</v>
      </c>
      <c r="C89" s="70" t="s">
        <v>225</v>
      </c>
      <c r="D89" s="62"/>
      <c r="E89" s="62" t="s">
        <v>443</v>
      </c>
      <c r="F89" s="62">
        <v>2.0898E-2</v>
      </c>
      <c r="G89" s="62" t="s">
        <v>443</v>
      </c>
      <c r="H89" s="62" t="s">
        <v>443</v>
      </c>
      <c r="I89" s="62" t="s">
        <v>443</v>
      </c>
      <c r="J89" s="62" t="s">
        <v>443</v>
      </c>
      <c r="K89" s="62" t="s">
        <v>443</v>
      </c>
      <c r="L89" s="62" t="s">
        <v>443</v>
      </c>
      <c r="M89" s="62" t="s">
        <v>443</v>
      </c>
      <c r="N89" s="62" t="s">
        <v>443</v>
      </c>
      <c r="O89" s="62" t="s">
        <v>443</v>
      </c>
      <c r="P89" s="62" t="s">
        <v>443</v>
      </c>
      <c r="Q89" s="62" t="s">
        <v>443</v>
      </c>
      <c r="R89" s="62" t="s">
        <v>443</v>
      </c>
      <c r="S89" s="62" t="s">
        <v>443</v>
      </c>
      <c r="T89" s="62" t="s">
        <v>443</v>
      </c>
      <c r="U89" s="62" t="s">
        <v>443</v>
      </c>
      <c r="V89" s="62" t="s">
        <v>443</v>
      </c>
      <c r="W89" s="62" t="s">
        <v>443</v>
      </c>
      <c r="X89" s="62" t="s">
        <v>443</v>
      </c>
      <c r="Y89" s="62" t="s">
        <v>443</v>
      </c>
      <c r="Z89" s="62" t="s">
        <v>443</v>
      </c>
      <c r="AA89" s="62" t="s">
        <v>443</v>
      </c>
      <c r="AB89" s="62" t="s">
        <v>443</v>
      </c>
      <c r="AC89" s="62" t="s">
        <v>443</v>
      </c>
      <c r="AD89" s="157" t="s">
        <v>443</v>
      </c>
      <c r="AE89" s="158"/>
      <c r="AF89" s="159" t="s">
        <v>443</v>
      </c>
      <c r="AG89" s="159" t="s">
        <v>443</v>
      </c>
      <c r="AH89" s="159" t="s">
        <v>443</v>
      </c>
      <c r="AI89" s="159" t="s">
        <v>443</v>
      </c>
      <c r="AJ89" s="159" t="s">
        <v>443</v>
      </c>
      <c r="AK89" s="62" t="s">
        <v>443</v>
      </c>
      <c r="AL89" s="40" t="s">
        <v>412</v>
      </c>
    </row>
    <row r="90" spans="1:38" s="5" customFormat="1" ht="26.25" hidden="1" customHeight="1" thickBot="1">
      <c r="A90" s="60" t="s">
        <v>208</v>
      </c>
      <c r="B90" s="66" t="s">
        <v>226</v>
      </c>
      <c r="C90" s="70" t="s">
        <v>227</v>
      </c>
      <c r="D90" s="62"/>
      <c r="E90" s="62" t="s">
        <v>444</v>
      </c>
      <c r="F90" s="62">
        <v>1.0140101925000001E-2</v>
      </c>
      <c r="G90" s="62" t="s">
        <v>444</v>
      </c>
      <c r="H90" s="62" t="s">
        <v>444</v>
      </c>
      <c r="I90" s="62">
        <v>4.5841499999999998E-5</v>
      </c>
      <c r="J90" s="62">
        <v>6.8762249999999994E-5</v>
      </c>
      <c r="K90" s="62">
        <v>8.4042750000000004E-5</v>
      </c>
      <c r="L90" s="62" t="s">
        <v>444</v>
      </c>
      <c r="M90" s="62" t="s">
        <v>444</v>
      </c>
      <c r="N90" s="62" t="s">
        <v>444</v>
      </c>
      <c r="O90" s="62" t="s">
        <v>444</v>
      </c>
      <c r="P90" s="62" t="s">
        <v>444</v>
      </c>
      <c r="Q90" s="62" t="s">
        <v>444</v>
      </c>
      <c r="R90" s="62" t="s">
        <v>444</v>
      </c>
      <c r="S90" s="62" t="s">
        <v>444</v>
      </c>
      <c r="T90" s="62" t="s">
        <v>444</v>
      </c>
      <c r="U90" s="62" t="s">
        <v>444</v>
      </c>
      <c r="V90" s="62" t="s">
        <v>444</v>
      </c>
      <c r="W90" s="62" t="s">
        <v>444</v>
      </c>
      <c r="X90" s="62">
        <v>5.0577900000000002E-5</v>
      </c>
      <c r="Y90" s="62">
        <v>5.0577900000000002E-5</v>
      </c>
      <c r="Z90" s="62">
        <v>5.0577900000000002E-5</v>
      </c>
      <c r="AA90" s="62">
        <v>2.5193520000000002E-4</v>
      </c>
      <c r="AB90" s="62">
        <v>4.0366890000000002E-4</v>
      </c>
      <c r="AC90" s="62" t="s">
        <v>444</v>
      </c>
      <c r="AD90" s="62" t="s">
        <v>444</v>
      </c>
      <c r="AE90" s="158"/>
      <c r="AF90" s="159" t="s">
        <v>443</v>
      </c>
      <c r="AG90" s="159" t="s">
        <v>443</v>
      </c>
      <c r="AH90" s="159" t="s">
        <v>443</v>
      </c>
      <c r="AI90" s="159" t="s">
        <v>443</v>
      </c>
      <c r="AJ90" s="159" t="s">
        <v>443</v>
      </c>
      <c r="AK90" s="62" t="s">
        <v>443</v>
      </c>
      <c r="AL90" s="40" t="s">
        <v>412</v>
      </c>
    </row>
    <row r="91" spans="1:38" ht="26.25" hidden="1" customHeight="1" thickBot="1">
      <c r="A91" s="60" t="s">
        <v>208</v>
      </c>
      <c r="B91" s="64" t="s">
        <v>404</v>
      </c>
      <c r="C91" s="66" t="s">
        <v>228</v>
      </c>
      <c r="D91" s="62"/>
      <c r="E91" s="62">
        <v>1.37949084E-2</v>
      </c>
      <c r="F91" s="62">
        <v>7.7861809036036497E-2</v>
      </c>
      <c r="G91" s="62" t="s">
        <v>444</v>
      </c>
      <c r="H91" s="62">
        <v>3.1804927699999999E-2</v>
      </c>
      <c r="I91" s="62">
        <v>0.206923626</v>
      </c>
      <c r="J91" s="62">
        <v>0.206923626</v>
      </c>
      <c r="K91" s="62">
        <v>0.206923626</v>
      </c>
      <c r="L91" s="62">
        <v>9.3115631699999997E-4</v>
      </c>
      <c r="M91" s="62">
        <v>0.42227747379999997</v>
      </c>
      <c r="N91" s="62">
        <v>3.8319190000000004E-7</v>
      </c>
      <c r="O91" s="62">
        <v>4.1384725200000002E-5</v>
      </c>
      <c r="P91" s="62">
        <v>7.6638380000000008E-7</v>
      </c>
      <c r="Q91" s="62">
        <v>1.22621408E-6</v>
      </c>
      <c r="R91" s="62">
        <v>2.6823432999999997E-6</v>
      </c>
      <c r="S91" s="62">
        <v>4.13847252E-2</v>
      </c>
      <c r="T91" s="62" t="s">
        <v>444</v>
      </c>
      <c r="U91" s="62" t="s">
        <v>444</v>
      </c>
      <c r="V91" s="62" t="s">
        <v>444</v>
      </c>
      <c r="W91" s="62">
        <v>7.6638380000000008E-7</v>
      </c>
      <c r="X91" s="62">
        <v>8.5068601799999995E-4</v>
      </c>
      <c r="Y91" s="62">
        <v>3.4487271000000001E-4</v>
      </c>
      <c r="Z91" s="62">
        <v>3.4487271000000001E-4</v>
      </c>
      <c r="AA91" s="62">
        <v>3.4487271000000001E-4</v>
      </c>
      <c r="AB91" s="62">
        <v>1.8853041479999998E-3</v>
      </c>
      <c r="AC91" s="62" t="s">
        <v>444</v>
      </c>
      <c r="AD91" s="62" t="s">
        <v>444</v>
      </c>
      <c r="AE91" s="158"/>
      <c r="AF91" s="159" t="s">
        <v>443</v>
      </c>
      <c r="AG91" s="159" t="s">
        <v>443</v>
      </c>
      <c r="AH91" s="159" t="s">
        <v>443</v>
      </c>
      <c r="AI91" s="159" t="s">
        <v>443</v>
      </c>
      <c r="AJ91" s="159" t="s">
        <v>443</v>
      </c>
      <c r="AK91" s="62" t="s">
        <v>443</v>
      </c>
      <c r="AL91" s="40" t="s">
        <v>412</v>
      </c>
    </row>
    <row r="92" spans="1:38" ht="26.25" hidden="1" customHeight="1" thickBot="1">
      <c r="A92" s="60" t="s">
        <v>53</v>
      </c>
      <c r="B92" s="60" t="s">
        <v>229</v>
      </c>
      <c r="C92" s="61" t="s">
        <v>230</v>
      </c>
      <c r="D92" s="67"/>
      <c r="E92" s="67" t="s">
        <v>442</v>
      </c>
      <c r="F92" s="62" t="s">
        <v>442</v>
      </c>
      <c r="G92" s="62" t="s">
        <v>442</v>
      </c>
      <c r="H92" s="62" t="s">
        <v>442</v>
      </c>
      <c r="I92" s="62" t="s">
        <v>442</v>
      </c>
      <c r="J92" s="62" t="s">
        <v>442</v>
      </c>
      <c r="K92" s="62" t="s">
        <v>442</v>
      </c>
      <c r="L92" s="62" t="s">
        <v>442</v>
      </c>
      <c r="M92" s="62" t="s">
        <v>442</v>
      </c>
      <c r="N92" s="62" t="s">
        <v>442</v>
      </c>
      <c r="O92" s="62" t="s">
        <v>442</v>
      </c>
      <c r="P92" s="62" t="s">
        <v>442</v>
      </c>
      <c r="Q92" s="62" t="s">
        <v>442</v>
      </c>
      <c r="R92" s="62" t="s">
        <v>442</v>
      </c>
      <c r="S92" s="62" t="s">
        <v>442</v>
      </c>
      <c r="T92" s="62" t="s">
        <v>442</v>
      </c>
      <c r="U92" s="62" t="s">
        <v>442</v>
      </c>
      <c r="V92" s="62" t="s">
        <v>442</v>
      </c>
      <c r="W92" s="62" t="s">
        <v>442</v>
      </c>
      <c r="X92" s="62" t="s">
        <v>442</v>
      </c>
      <c r="Y92" s="62" t="s">
        <v>442</v>
      </c>
      <c r="Z92" s="62" t="s">
        <v>442</v>
      </c>
      <c r="AA92" s="62" t="s">
        <v>442</v>
      </c>
      <c r="AB92" s="62" t="s">
        <v>442</v>
      </c>
      <c r="AC92" s="62" t="s">
        <v>442</v>
      </c>
      <c r="AD92" s="157" t="s">
        <v>442</v>
      </c>
      <c r="AE92" s="158"/>
      <c r="AF92" s="159" t="s">
        <v>442</v>
      </c>
      <c r="AG92" s="62" t="s">
        <v>442</v>
      </c>
      <c r="AH92" s="62" t="s">
        <v>442</v>
      </c>
      <c r="AI92" s="62" t="s">
        <v>442</v>
      </c>
      <c r="AJ92" s="62" t="s">
        <v>442</v>
      </c>
      <c r="AK92" s="62" t="s">
        <v>442</v>
      </c>
      <c r="AL92" s="40" t="s">
        <v>231</v>
      </c>
    </row>
    <row r="93" spans="1:38" ht="26.25" hidden="1" customHeight="1" thickBot="1">
      <c r="A93" s="60" t="s">
        <v>53</v>
      </c>
      <c r="B93" s="64" t="s">
        <v>232</v>
      </c>
      <c r="C93" s="61" t="s">
        <v>405</v>
      </c>
      <c r="D93" s="67"/>
      <c r="E93" s="67" t="s">
        <v>443</v>
      </c>
      <c r="F93" s="67">
        <v>0.60549983799999996</v>
      </c>
      <c r="G93" s="67" t="s">
        <v>443</v>
      </c>
      <c r="H93" s="67" t="s">
        <v>443</v>
      </c>
      <c r="I93" s="67" t="s">
        <v>443</v>
      </c>
      <c r="J93" s="67" t="s">
        <v>443</v>
      </c>
      <c r="K93" s="67" t="s">
        <v>443</v>
      </c>
      <c r="L93" s="67" t="s">
        <v>443</v>
      </c>
      <c r="M93" s="67" t="s">
        <v>443</v>
      </c>
      <c r="N93" s="67" t="s">
        <v>443</v>
      </c>
      <c r="O93" s="67" t="s">
        <v>443</v>
      </c>
      <c r="P93" s="67" t="s">
        <v>443</v>
      </c>
      <c r="Q93" s="67" t="s">
        <v>443</v>
      </c>
      <c r="R93" s="67" t="s">
        <v>443</v>
      </c>
      <c r="S93" s="67" t="s">
        <v>443</v>
      </c>
      <c r="T93" s="67" t="s">
        <v>443</v>
      </c>
      <c r="U93" s="67" t="s">
        <v>443</v>
      </c>
      <c r="V93" s="67" t="s">
        <v>443</v>
      </c>
      <c r="W93" s="67" t="s">
        <v>443</v>
      </c>
      <c r="X93" s="67" t="s">
        <v>443</v>
      </c>
      <c r="Y93" s="67" t="s">
        <v>443</v>
      </c>
      <c r="Z93" s="67" t="s">
        <v>443</v>
      </c>
      <c r="AA93" s="67" t="s">
        <v>443</v>
      </c>
      <c r="AB93" s="67" t="s">
        <v>443</v>
      </c>
      <c r="AC93" s="67" t="s">
        <v>443</v>
      </c>
      <c r="AD93" s="166" t="s">
        <v>443</v>
      </c>
      <c r="AE93" s="158"/>
      <c r="AF93" s="62" t="s">
        <v>443</v>
      </c>
      <c r="AG93" s="62" t="s">
        <v>443</v>
      </c>
      <c r="AH93" s="62" t="s">
        <v>443</v>
      </c>
      <c r="AI93" s="62" t="s">
        <v>443</v>
      </c>
      <c r="AJ93" s="62" t="s">
        <v>443</v>
      </c>
      <c r="AK93" s="62" t="s">
        <v>443</v>
      </c>
      <c r="AL93" s="40" t="s">
        <v>233</v>
      </c>
    </row>
    <row r="94" spans="1:38" ht="26.25" hidden="1" customHeight="1" thickBot="1">
      <c r="A94" s="60" t="s">
        <v>53</v>
      </c>
      <c r="B94" s="73" t="s">
        <v>406</v>
      </c>
      <c r="C94" s="61" t="s">
        <v>234</v>
      </c>
      <c r="D94" s="62"/>
      <c r="E94" s="62" t="s">
        <v>444</v>
      </c>
      <c r="F94" s="62" t="s">
        <v>444</v>
      </c>
      <c r="G94" s="62" t="s">
        <v>444</v>
      </c>
      <c r="H94" s="62" t="s">
        <v>444</v>
      </c>
      <c r="I94" s="62" t="s">
        <v>444</v>
      </c>
      <c r="J94" s="62" t="s">
        <v>444</v>
      </c>
      <c r="K94" s="62" t="s">
        <v>444</v>
      </c>
      <c r="L94" s="62" t="s">
        <v>444</v>
      </c>
      <c r="M94" s="62" t="s">
        <v>444</v>
      </c>
      <c r="N94" s="62" t="s">
        <v>444</v>
      </c>
      <c r="O94" s="62" t="s">
        <v>444</v>
      </c>
      <c r="P94" s="62" t="s">
        <v>444</v>
      </c>
      <c r="Q94" s="62" t="s">
        <v>444</v>
      </c>
      <c r="R94" s="62" t="s">
        <v>444</v>
      </c>
      <c r="S94" s="62" t="s">
        <v>444</v>
      </c>
      <c r="T94" s="62" t="s">
        <v>444</v>
      </c>
      <c r="U94" s="62" t="s">
        <v>444</v>
      </c>
      <c r="V94" s="62" t="s">
        <v>444</v>
      </c>
      <c r="W94" s="62" t="s">
        <v>444</v>
      </c>
      <c r="X94" s="62" t="s">
        <v>444</v>
      </c>
      <c r="Y94" s="62" t="s">
        <v>444</v>
      </c>
      <c r="Z94" s="62" t="s">
        <v>444</v>
      </c>
      <c r="AA94" s="62" t="s">
        <v>444</v>
      </c>
      <c r="AB94" s="62" t="s">
        <v>444</v>
      </c>
      <c r="AC94" s="62" t="s">
        <v>444</v>
      </c>
      <c r="AD94" s="157" t="s">
        <v>444</v>
      </c>
      <c r="AE94" s="158"/>
      <c r="AF94" s="62" t="s">
        <v>443</v>
      </c>
      <c r="AG94" s="62" t="s">
        <v>443</v>
      </c>
      <c r="AH94" s="62" t="s">
        <v>443</v>
      </c>
      <c r="AI94" s="62" t="s">
        <v>443</v>
      </c>
      <c r="AJ94" s="62" t="s">
        <v>443</v>
      </c>
      <c r="AK94" s="62" t="s">
        <v>443</v>
      </c>
      <c r="AL94" s="40" t="s">
        <v>412</v>
      </c>
    </row>
    <row r="95" spans="1:38" ht="26.25" hidden="1" customHeight="1" thickBot="1">
      <c r="A95" s="60" t="s">
        <v>53</v>
      </c>
      <c r="B95" s="73" t="s">
        <v>235</v>
      </c>
      <c r="C95" s="61" t="s">
        <v>236</v>
      </c>
      <c r="D95" s="67"/>
      <c r="E95" s="67" t="s">
        <v>443</v>
      </c>
      <c r="F95" s="62" t="s">
        <v>443</v>
      </c>
      <c r="G95" s="62" t="s">
        <v>443</v>
      </c>
      <c r="H95" s="62" t="s">
        <v>443</v>
      </c>
      <c r="I95" s="62" t="s">
        <v>443</v>
      </c>
      <c r="J95" s="62" t="s">
        <v>443</v>
      </c>
      <c r="K95" s="62">
        <v>9.8162328799999993E-3</v>
      </c>
      <c r="L95" s="62" t="s">
        <v>443</v>
      </c>
      <c r="M95" s="62" t="s">
        <v>443</v>
      </c>
      <c r="N95" s="62" t="s">
        <v>443</v>
      </c>
      <c r="O95" s="62" t="s">
        <v>443</v>
      </c>
      <c r="P95" s="62" t="s">
        <v>443</v>
      </c>
      <c r="Q95" s="62" t="s">
        <v>443</v>
      </c>
      <c r="R95" s="62" t="s">
        <v>443</v>
      </c>
      <c r="S95" s="62" t="s">
        <v>443</v>
      </c>
      <c r="T95" s="62" t="s">
        <v>443</v>
      </c>
      <c r="U95" s="62" t="s">
        <v>443</v>
      </c>
      <c r="V95" s="62" t="s">
        <v>443</v>
      </c>
      <c r="W95" s="62" t="s">
        <v>443</v>
      </c>
      <c r="X95" s="62" t="s">
        <v>443</v>
      </c>
      <c r="Y95" s="62" t="s">
        <v>443</v>
      </c>
      <c r="Z95" s="62" t="s">
        <v>443</v>
      </c>
      <c r="AA95" s="62" t="s">
        <v>443</v>
      </c>
      <c r="AB95" s="62" t="s">
        <v>443</v>
      </c>
      <c r="AC95" s="62" t="s">
        <v>443</v>
      </c>
      <c r="AD95" s="157" t="s">
        <v>443</v>
      </c>
      <c r="AE95" s="158"/>
      <c r="AF95" s="62" t="s">
        <v>443</v>
      </c>
      <c r="AG95" s="62" t="s">
        <v>443</v>
      </c>
      <c r="AH95" s="62" t="s">
        <v>443</v>
      </c>
      <c r="AI95" s="62" t="s">
        <v>443</v>
      </c>
      <c r="AJ95" s="62" t="s">
        <v>443</v>
      </c>
      <c r="AK95" s="62">
        <v>9.8162328799999994</v>
      </c>
      <c r="AL95" s="40" t="s">
        <v>412</v>
      </c>
    </row>
    <row r="96" spans="1:38" ht="26.25" hidden="1" customHeight="1" thickBot="1">
      <c r="A96" s="60" t="s">
        <v>53</v>
      </c>
      <c r="B96" s="64" t="s">
        <v>237</v>
      </c>
      <c r="C96" s="61" t="s">
        <v>238</v>
      </c>
      <c r="D96" s="74"/>
      <c r="E96" s="67" t="s">
        <v>442</v>
      </c>
      <c r="F96" s="62" t="s">
        <v>442</v>
      </c>
      <c r="G96" s="62" t="s">
        <v>442</v>
      </c>
      <c r="H96" s="62" t="s">
        <v>442</v>
      </c>
      <c r="I96" s="62" t="s">
        <v>442</v>
      </c>
      <c r="J96" s="62" t="s">
        <v>442</v>
      </c>
      <c r="K96" s="62" t="s">
        <v>442</v>
      </c>
      <c r="L96" s="62" t="s">
        <v>442</v>
      </c>
      <c r="M96" s="62" t="s">
        <v>442</v>
      </c>
      <c r="N96" s="62" t="s">
        <v>442</v>
      </c>
      <c r="O96" s="62" t="s">
        <v>442</v>
      </c>
      <c r="P96" s="62" t="s">
        <v>442</v>
      </c>
      <c r="Q96" s="62" t="s">
        <v>442</v>
      </c>
      <c r="R96" s="62" t="s">
        <v>442</v>
      </c>
      <c r="S96" s="62" t="s">
        <v>442</v>
      </c>
      <c r="T96" s="62" t="s">
        <v>442</v>
      </c>
      <c r="U96" s="62" t="s">
        <v>442</v>
      </c>
      <c r="V96" s="62" t="s">
        <v>442</v>
      </c>
      <c r="W96" s="62" t="s">
        <v>442</v>
      </c>
      <c r="X96" s="62" t="s">
        <v>442</v>
      </c>
      <c r="Y96" s="62" t="s">
        <v>442</v>
      </c>
      <c r="Z96" s="62" t="s">
        <v>442</v>
      </c>
      <c r="AA96" s="62" t="s">
        <v>442</v>
      </c>
      <c r="AB96" s="62" t="s">
        <v>442</v>
      </c>
      <c r="AC96" s="62" t="s">
        <v>442</v>
      </c>
      <c r="AD96" s="157" t="s">
        <v>442</v>
      </c>
      <c r="AE96" s="158"/>
      <c r="AF96" s="159" t="s">
        <v>442</v>
      </c>
      <c r="AG96" s="62" t="s">
        <v>442</v>
      </c>
      <c r="AH96" s="62" t="s">
        <v>442</v>
      </c>
      <c r="AI96" s="62" t="s">
        <v>442</v>
      </c>
      <c r="AJ96" s="62" t="s">
        <v>442</v>
      </c>
      <c r="AK96" s="62" t="s">
        <v>442</v>
      </c>
      <c r="AL96" s="40" t="s">
        <v>412</v>
      </c>
    </row>
    <row r="97" spans="1:38" ht="26.25" hidden="1" customHeight="1" thickBot="1">
      <c r="A97" s="60" t="s">
        <v>53</v>
      </c>
      <c r="B97" s="64" t="s">
        <v>239</v>
      </c>
      <c r="C97" s="61" t="s">
        <v>240</v>
      </c>
      <c r="D97" s="74"/>
      <c r="E97" s="67" t="s">
        <v>443</v>
      </c>
      <c r="F97" s="67" t="s">
        <v>443</v>
      </c>
      <c r="G97" s="67" t="s">
        <v>443</v>
      </c>
      <c r="H97" s="67" t="s">
        <v>443</v>
      </c>
      <c r="I97" s="67" t="s">
        <v>443</v>
      </c>
      <c r="J97" s="67" t="s">
        <v>443</v>
      </c>
      <c r="K97" s="67" t="s">
        <v>443</v>
      </c>
      <c r="L97" s="67" t="s">
        <v>443</v>
      </c>
      <c r="M97" s="67" t="s">
        <v>443</v>
      </c>
      <c r="N97" s="67" t="s">
        <v>443</v>
      </c>
      <c r="O97" s="67" t="s">
        <v>443</v>
      </c>
      <c r="P97" s="67">
        <v>1.8377130000000002E-2</v>
      </c>
      <c r="Q97" s="67" t="s">
        <v>443</v>
      </c>
      <c r="R97" s="67" t="s">
        <v>443</v>
      </c>
      <c r="S97" s="67" t="s">
        <v>443</v>
      </c>
      <c r="T97" s="67" t="s">
        <v>443</v>
      </c>
      <c r="U97" s="67" t="s">
        <v>443</v>
      </c>
      <c r="V97" s="67" t="s">
        <v>443</v>
      </c>
      <c r="W97" s="67" t="s">
        <v>443</v>
      </c>
      <c r="X97" s="67" t="s">
        <v>443</v>
      </c>
      <c r="Y97" s="67" t="s">
        <v>443</v>
      </c>
      <c r="Z97" s="67" t="s">
        <v>443</v>
      </c>
      <c r="AA97" s="67" t="s">
        <v>443</v>
      </c>
      <c r="AB97" s="67" t="s">
        <v>443</v>
      </c>
      <c r="AC97" s="67" t="s">
        <v>443</v>
      </c>
      <c r="AD97" s="166">
        <v>209.7132</v>
      </c>
      <c r="AE97" s="158"/>
      <c r="AF97" s="159" t="s">
        <v>442</v>
      </c>
      <c r="AG97" s="62" t="s">
        <v>442</v>
      </c>
      <c r="AH97" s="62" t="s">
        <v>442</v>
      </c>
      <c r="AI97" s="62" t="s">
        <v>442</v>
      </c>
      <c r="AJ97" s="62" t="s">
        <v>442</v>
      </c>
      <c r="AK97" s="62" t="s">
        <v>442</v>
      </c>
      <c r="AL97" s="40" t="s">
        <v>412</v>
      </c>
    </row>
    <row r="98" spans="1:38" ht="26.25" hidden="1" customHeight="1" thickBot="1">
      <c r="A98" s="60" t="s">
        <v>53</v>
      </c>
      <c r="B98" s="64" t="s">
        <v>241</v>
      </c>
      <c r="C98" s="66" t="s">
        <v>242</v>
      </c>
      <c r="D98" s="74"/>
      <c r="E98" s="67" t="s">
        <v>444</v>
      </c>
      <c r="F98" s="62" t="s">
        <v>444</v>
      </c>
      <c r="G98" s="62" t="s">
        <v>444</v>
      </c>
      <c r="H98" s="62" t="s">
        <v>444</v>
      </c>
      <c r="I98" s="62" t="s">
        <v>444</v>
      </c>
      <c r="J98" s="62" t="s">
        <v>444</v>
      </c>
      <c r="K98" s="62" t="s">
        <v>444</v>
      </c>
      <c r="L98" s="62" t="s">
        <v>444</v>
      </c>
      <c r="M98" s="62" t="s">
        <v>444</v>
      </c>
      <c r="N98" s="62" t="s">
        <v>444</v>
      </c>
      <c r="O98" s="62" t="s">
        <v>444</v>
      </c>
      <c r="P98" s="62" t="s">
        <v>444</v>
      </c>
      <c r="Q98" s="62" t="s">
        <v>444</v>
      </c>
      <c r="R98" s="62" t="s">
        <v>444</v>
      </c>
      <c r="S98" s="62" t="s">
        <v>444</v>
      </c>
      <c r="T98" s="62" t="s">
        <v>444</v>
      </c>
      <c r="U98" s="62" t="s">
        <v>444</v>
      </c>
      <c r="V98" s="62" t="s">
        <v>444</v>
      </c>
      <c r="W98" s="62" t="s">
        <v>444</v>
      </c>
      <c r="X98" s="62" t="s">
        <v>444</v>
      </c>
      <c r="Y98" s="62" t="s">
        <v>444</v>
      </c>
      <c r="Z98" s="62" t="s">
        <v>444</v>
      </c>
      <c r="AA98" s="62" t="s">
        <v>444</v>
      </c>
      <c r="AB98" s="62" t="s">
        <v>444</v>
      </c>
      <c r="AC98" s="62" t="s">
        <v>444</v>
      </c>
      <c r="AD98" s="157" t="s">
        <v>444</v>
      </c>
      <c r="AE98" s="158"/>
      <c r="AF98" s="62" t="s">
        <v>444</v>
      </c>
      <c r="AG98" s="62" t="s">
        <v>444</v>
      </c>
      <c r="AH98" s="62" t="s">
        <v>444</v>
      </c>
      <c r="AI98" s="62" t="s">
        <v>444</v>
      </c>
      <c r="AJ98" s="62" t="s">
        <v>444</v>
      </c>
      <c r="AK98" s="62" t="s">
        <v>444</v>
      </c>
      <c r="AL98" s="40" t="s">
        <v>412</v>
      </c>
    </row>
    <row r="99" spans="1:38" ht="26.25" hidden="1" customHeight="1" thickBot="1">
      <c r="A99" s="60" t="s">
        <v>243</v>
      </c>
      <c r="B99" s="60" t="s">
        <v>244</v>
      </c>
      <c r="C99" s="61" t="s">
        <v>407</v>
      </c>
      <c r="D99" s="74"/>
      <c r="E99" s="67">
        <v>7.3859183999999994E-2</v>
      </c>
      <c r="F99" s="62">
        <v>1.3180230315000001</v>
      </c>
      <c r="G99" s="62" t="s">
        <v>443</v>
      </c>
      <c r="H99" s="62">
        <v>1.5812937000000002</v>
      </c>
      <c r="I99" s="62">
        <v>4.0268970000000001E-2</v>
      </c>
      <c r="J99" s="62">
        <v>6.1876710000000001E-2</v>
      </c>
      <c r="K99" s="62">
        <v>0.13553946</v>
      </c>
      <c r="L99" s="62" t="s">
        <v>443</v>
      </c>
      <c r="M99" s="62" t="s">
        <v>443</v>
      </c>
      <c r="N99" s="62" t="s">
        <v>443</v>
      </c>
      <c r="O99" s="62" t="s">
        <v>443</v>
      </c>
      <c r="P99" s="62" t="s">
        <v>443</v>
      </c>
      <c r="Q99" s="62" t="s">
        <v>443</v>
      </c>
      <c r="R99" s="62" t="s">
        <v>443</v>
      </c>
      <c r="S99" s="62" t="s">
        <v>443</v>
      </c>
      <c r="T99" s="62" t="s">
        <v>443</v>
      </c>
      <c r="U99" s="62" t="s">
        <v>443</v>
      </c>
      <c r="V99" s="62" t="s">
        <v>443</v>
      </c>
      <c r="W99" s="62" t="s">
        <v>443</v>
      </c>
      <c r="X99" s="62" t="s">
        <v>443</v>
      </c>
      <c r="Y99" s="62" t="s">
        <v>443</v>
      </c>
      <c r="Z99" s="62" t="s">
        <v>443</v>
      </c>
      <c r="AA99" s="62" t="s">
        <v>443</v>
      </c>
      <c r="AB99" s="62" t="s">
        <v>443</v>
      </c>
      <c r="AC99" s="62" t="s">
        <v>443</v>
      </c>
      <c r="AD99" s="157" t="s">
        <v>443</v>
      </c>
      <c r="AE99" s="158"/>
      <c r="AF99" s="159" t="s">
        <v>442</v>
      </c>
      <c r="AG99" s="62" t="s">
        <v>442</v>
      </c>
      <c r="AH99" s="62" t="s">
        <v>442</v>
      </c>
      <c r="AI99" s="62" t="s">
        <v>442</v>
      </c>
      <c r="AJ99" s="62" t="s">
        <v>442</v>
      </c>
      <c r="AK99" s="62">
        <v>98.216999999999999</v>
      </c>
      <c r="AL99" s="40" t="s">
        <v>245</v>
      </c>
    </row>
    <row r="100" spans="1:38" ht="26.25" hidden="1" customHeight="1" thickBot="1">
      <c r="A100" s="60" t="s">
        <v>243</v>
      </c>
      <c r="B100" s="60" t="s">
        <v>246</v>
      </c>
      <c r="C100" s="61" t="s">
        <v>408</v>
      </c>
      <c r="D100" s="74"/>
      <c r="E100" s="67">
        <v>1.7238697000000001E-2</v>
      </c>
      <c r="F100" s="62">
        <v>0.49666513200000001</v>
      </c>
      <c r="G100" s="62" t="s">
        <v>443</v>
      </c>
      <c r="H100" s="62">
        <v>0.45281369999999999</v>
      </c>
      <c r="I100" s="62">
        <v>1.4299379999999999E-2</v>
      </c>
      <c r="J100" s="62">
        <v>2.1449070000000001E-2</v>
      </c>
      <c r="K100" s="62">
        <v>4.6870189999999992E-2</v>
      </c>
      <c r="L100" s="62" t="s">
        <v>443</v>
      </c>
      <c r="M100" s="62" t="s">
        <v>444</v>
      </c>
      <c r="N100" s="62" t="s">
        <v>443</v>
      </c>
      <c r="O100" s="62" t="s">
        <v>443</v>
      </c>
      <c r="P100" s="62" t="s">
        <v>443</v>
      </c>
      <c r="Q100" s="62" t="s">
        <v>443</v>
      </c>
      <c r="R100" s="62" t="s">
        <v>443</v>
      </c>
      <c r="S100" s="62" t="s">
        <v>443</v>
      </c>
      <c r="T100" s="62" t="s">
        <v>443</v>
      </c>
      <c r="U100" s="62" t="s">
        <v>443</v>
      </c>
      <c r="V100" s="62" t="s">
        <v>443</v>
      </c>
      <c r="W100" s="62" t="s">
        <v>443</v>
      </c>
      <c r="X100" s="62" t="s">
        <v>443</v>
      </c>
      <c r="Y100" s="62" t="s">
        <v>443</v>
      </c>
      <c r="Z100" s="62" t="s">
        <v>443</v>
      </c>
      <c r="AA100" s="62" t="s">
        <v>443</v>
      </c>
      <c r="AB100" s="62" t="s">
        <v>443</v>
      </c>
      <c r="AC100" s="62" t="s">
        <v>443</v>
      </c>
      <c r="AD100" s="157" t="s">
        <v>443</v>
      </c>
      <c r="AE100" s="158"/>
      <c r="AF100" s="159" t="s">
        <v>442</v>
      </c>
      <c r="AG100" s="62" t="s">
        <v>442</v>
      </c>
      <c r="AH100" s="62" t="s">
        <v>442</v>
      </c>
      <c r="AI100" s="62" t="s">
        <v>442</v>
      </c>
      <c r="AJ100" s="62" t="s">
        <v>442</v>
      </c>
      <c r="AK100" s="62">
        <v>79.441000000000003</v>
      </c>
      <c r="AL100" s="40" t="s">
        <v>245</v>
      </c>
    </row>
    <row r="101" spans="1:38" ht="26.25" hidden="1" customHeight="1" thickBot="1">
      <c r="A101" s="60" t="s">
        <v>243</v>
      </c>
      <c r="B101" s="60" t="s">
        <v>247</v>
      </c>
      <c r="C101" s="61" t="s">
        <v>248</v>
      </c>
      <c r="D101" s="74"/>
      <c r="E101" s="67">
        <v>7.5993720000000001E-3</v>
      </c>
      <c r="F101" s="62">
        <v>0.107024489</v>
      </c>
      <c r="G101" s="62" t="s">
        <v>443</v>
      </c>
      <c r="H101" s="62">
        <v>0.25331240000000005</v>
      </c>
      <c r="I101" s="62">
        <v>1.2665620000000001E-2</v>
      </c>
      <c r="J101" s="62">
        <v>3.799686E-2</v>
      </c>
      <c r="K101" s="62">
        <v>8.8659340000000017E-2</v>
      </c>
      <c r="L101" s="62" t="s">
        <v>443</v>
      </c>
      <c r="M101" s="62" t="s">
        <v>443</v>
      </c>
      <c r="N101" s="62" t="s">
        <v>443</v>
      </c>
      <c r="O101" s="62" t="s">
        <v>443</v>
      </c>
      <c r="P101" s="62" t="s">
        <v>443</v>
      </c>
      <c r="Q101" s="62" t="s">
        <v>443</v>
      </c>
      <c r="R101" s="62" t="s">
        <v>443</v>
      </c>
      <c r="S101" s="62" t="s">
        <v>443</v>
      </c>
      <c r="T101" s="62" t="s">
        <v>443</v>
      </c>
      <c r="U101" s="62" t="s">
        <v>443</v>
      </c>
      <c r="V101" s="62" t="s">
        <v>443</v>
      </c>
      <c r="W101" s="62" t="s">
        <v>443</v>
      </c>
      <c r="X101" s="62" t="s">
        <v>443</v>
      </c>
      <c r="Y101" s="62" t="s">
        <v>443</v>
      </c>
      <c r="Z101" s="62" t="s">
        <v>443</v>
      </c>
      <c r="AA101" s="62" t="s">
        <v>443</v>
      </c>
      <c r="AB101" s="62" t="s">
        <v>443</v>
      </c>
      <c r="AC101" s="62" t="s">
        <v>443</v>
      </c>
      <c r="AD101" s="157" t="s">
        <v>443</v>
      </c>
      <c r="AE101" s="158"/>
      <c r="AF101" s="159" t="s">
        <v>442</v>
      </c>
      <c r="AG101" s="62" t="s">
        <v>442</v>
      </c>
      <c r="AH101" s="62" t="s">
        <v>442</v>
      </c>
      <c r="AI101" s="62" t="s">
        <v>442</v>
      </c>
      <c r="AJ101" s="62" t="s">
        <v>442</v>
      </c>
      <c r="AK101" s="62">
        <v>633.28099999999995</v>
      </c>
      <c r="AL101" s="40" t="s">
        <v>245</v>
      </c>
    </row>
    <row r="102" spans="1:38" ht="26.25" hidden="1" customHeight="1" thickBot="1">
      <c r="A102" s="60" t="s">
        <v>243</v>
      </c>
      <c r="B102" s="60" t="s">
        <v>249</v>
      </c>
      <c r="C102" s="61" t="s">
        <v>386</v>
      </c>
      <c r="D102" s="74"/>
      <c r="E102" s="67">
        <v>4.3328500000000005E-4</v>
      </c>
      <c r="F102" s="62">
        <v>0.12600808899999999</v>
      </c>
      <c r="G102" s="62" t="s">
        <v>443</v>
      </c>
      <c r="H102" s="62">
        <v>0.86765300000000001</v>
      </c>
      <c r="I102" s="62">
        <v>1.1982E-3</v>
      </c>
      <c r="J102" s="62">
        <v>2.6670370000000002E-2</v>
      </c>
      <c r="K102" s="62">
        <v>0.18671097</v>
      </c>
      <c r="L102" s="62" t="s">
        <v>443</v>
      </c>
      <c r="M102" s="62" t="s">
        <v>443</v>
      </c>
      <c r="N102" s="62" t="s">
        <v>443</v>
      </c>
      <c r="O102" s="62" t="s">
        <v>443</v>
      </c>
      <c r="P102" s="62" t="s">
        <v>443</v>
      </c>
      <c r="Q102" s="62" t="s">
        <v>443</v>
      </c>
      <c r="R102" s="62" t="s">
        <v>443</v>
      </c>
      <c r="S102" s="62" t="s">
        <v>443</v>
      </c>
      <c r="T102" s="62" t="s">
        <v>443</v>
      </c>
      <c r="U102" s="62" t="s">
        <v>443</v>
      </c>
      <c r="V102" s="62" t="s">
        <v>443</v>
      </c>
      <c r="W102" s="62" t="s">
        <v>443</v>
      </c>
      <c r="X102" s="62" t="s">
        <v>443</v>
      </c>
      <c r="Y102" s="62" t="s">
        <v>443</v>
      </c>
      <c r="Z102" s="62" t="s">
        <v>443</v>
      </c>
      <c r="AA102" s="62" t="s">
        <v>443</v>
      </c>
      <c r="AB102" s="62" t="s">
        <v>443</v>
      </c>
      <c r="AC102" s="62" t="s">
        <v>443</v>
      </c>
      <c r="AD102" s="157" t="s">
        <v>443</v>
      </c>
      <c r="AE102" s="158"/>
      <c r="AF102" s="159" t="s">
        <v>442</v>
      </c>
      <c r="AG102" s="62" t="s">
        <v>442</v>
      </c>
      <c r="AH102" s="62" t="s">
        <v>442</v>
      </c>
      <c r="AI102" s="62" t="s">
        <v>442</v>
      </c>
      <c r="AJ102" s="62" t="s">
        <v>442</v>
      </c>
      <c r="AK102" s="62">
        <v>186.14599999999999</v>
      </c>
      <c r="AL102" s="40" t="s">
        <v>245</v>
      </c>
    </row>
    <row r="103" spans="1:38" ht="26.25" hidden="1" customHeight="1" thickBot="1">
      <c r="A103" s="60" t="s">
        <v>243</v>
      </c>
      <c r="B103" s="60" t="s">
        <v>250</v>
      </c>
      <c r="C103" s="61" t="s">
        <v>251</v>
      </c>
      <c r="D103" s="74"/>
      <c r="E103" s="62" t="s">
        <v>445</v>
      </c>
      <c r="F103" s="62" t="s">
        <v>445</v>
      </c>
      <c r="G103" s="62" t="s">
        <v>445</v>
      </c>
      <c r="H103" s="62" t="s">
        <v>445</v>
      </c>
      <c r="I103" s="62" t="s">
        <v>445</v>
      </c>
      <c r="J103" s="62" t="s">
        <v>445</v>
      </c>
      <c r="K103" s="62" t="s">
        <v>445</v>
      </c>
      <c r="L103" s="62" t="s">
        <v>443</v>
      </c>
      <c r="M103" s="62" t="s">
        <v>443</v>
      </c>
      <c r="N103" s="62" t="s">
        <v>443</v>
      </c>
      <c r="O103" s="62" t="s">
        <v>443</v>
      </c>
      <c r="P103" s="62" t="s">
        <v>443</v>
      </c>
      <c r="Q103" s="62" t="s">
        <v>443</v>
      </c>
      <c r="R103" s="62" t="s">
        <v>443</v>
      </c>
      <c r="S103" s="62" t="s">
        <v>443</v>
      </c>
      <c r="T103" s="62" t="s">
        <v>443</v>
      </c>
      <c r="U103" s="62" t="s">
        <v>443</v>
      </c>
      <c r="V103" s="62" t="s">
        <v>443</v>
      </c>
      <c r="W103" s="62" t="s">
        <v>443</v>
      </c>
      <c r="X103" s="62" t="s">
        <v>443</v>
      </c>
      <c r="Y103" s="62" t="s">
        <v>443</v>
      </c>
      <c r="Z103" s="62" t="s">
        <v>443</v>
      </c>
      <c r="AA103" s="62" t="s">
        <v>443</v>
      </c>
      <c r="AB103" s="62" t="s">
        <v>443</v>
      </c>
      <c r="AC103" s="62" t="s">
        <v>443</v>
      </c>
      <c r="AD103" s="62" t="s">
        <v>443</v>
      </c>
      <c r="AE103" s="158"/>
      <c r="AF103" s="159" t="s">
        <v>443</v>
      </c>
      <c r="AG103" s="159" t="s">
        <v>443</v>
      </c>
      <c r="AH103" s="159" t="s">
        <v>443</v>
      </c>
      <c r="AI103" s="159" t="s">
        <v>443</v>
      </c>
      <c r="AJ103" s="159" t="s">
        <v>443</v>
      </c>
      <c r="AK103" s="62" t="s">
        <v>445</v>
      </c>
      <c r="AL103" s="40" t="s">
        <v>245</v>
      </c>
    </row>
    <row r="104" spans="1:38" ht="26.25" hidden="1" customHeight="1" thickBot="1">
      <c r="A104" s="60" t="s">
        <v>243</v>
      </c>
      <c r="B104" s="60" t="s">
        <v>252</v>
      </c>
      <c r="C104" s="61" t="s">
        <v>253</v>
      </c>
      <c r="D104" s="74"/>
      <c r="E104" s="67">
        <v>9.0903600000000011E-4</v>
      </c>
      <c r="F104" s="62">
        <v>4.1058126000000007E-2</v>
      </c>
      <c r="G104" s="62" t="s">
        <v>443</v>
      </c>
      <c r="H104" s="62">
        <v>3.03012E-2</v>
      </c>
      <c r="I104" s="62">
        <v>1.5150600000000001E-4</v>
      </c>
      <c r="J104" s="62">
        <v>4.5451799999999994E-3</v>
      </c>
      <c r="K104" s="62">
        <v>1.0605420000000003E-2</v>
      </c>
      <c r="L104" s="62" t="s">
        <v>443</v>
      </c>
      <c r="M104" s="62" t="s">
        <v>443</v>
      </c>
      <c r="N104" s="62" t="s">
        <v>443</v>
      </c>
      <c r="O104" s="62" t="s">
        <v>443</v>
      </c>
      <c r="P104" s="62" t="s">
        <v>443</v>
      </c>
      <c r="Q104" s="62" t="s">
        <v>443</v>
      </c>
      <c r="R104" s="62" t="s">
        <v>443</v>
      </c>
      <c r="S104" s="62" t="s">
        <v>443</v>
      </c>
      <c r="T104" s="62" t="s">
        <v>443</v>
      </c>
      <c r="U104" s="62" t="s">
        <v>443</v>
      </c>
      <c r="V104" s="62" t="s">
        <v>443</v>
      </c>
      <c r="W104" s="62" t="s">
        <v>443</v>
      </c>
      <c r="X104" s="62" t="s">
        <v>443</v>
      </c>
      <c r="Y104" s="62" t="s">
        <v>443</v>
      </c>
      <c r="Z104" s="62" t="s">
        <v>443</v>
      </c>
      <c r="AA104" s="62" t="s">
        <v>443</v>
      </c>
      <c r="AB104" s="62" t="s">
        <v>443</v>
      </c>
      <c r="AC104" s="62" t="s">
        <v>443</v>
      </c>
      <c r="AD104" s="157" t="s">
        <v>443</v>
      </c>
      <c r="AE104" s="158"/>
      <c r="AF104" s="159" t="s">
        <v>443</v>
      </c>
      <c r="AG104" s="159" t="s">
        <v>443</v>
      </c>
      <c r="AH104" s="159" t="s">
        <v>443</v>
      </c>
      <c r="AI104" s="159" t="s">
        <v>443</v>
      </c>
      <c r="AJ104" s="159" t="s">
        <v>443</v>
      </c>
      <c r="AK104" s="62">
        <v>75.753</v>
      </c>
      <c r="AL104" s="40" t="s">
        <v>245</v>
      </c>
    </row>
    <row r="105" spans="1:38" ht="26.25" hidden="1" customHeight="1" thickBot="1">
      <c r="A105" s="60" t="s">
        <v>243</v>
      </c>
      <c r="B105" s="60" t="s">
        <v>254</v>
      </c>
      <c r="C105" s="61" t="s">
        <v>255</v>
      </c>
      <c r="D105" s="74"/>
      <c r="E105" s="67">
        <v>2.7850000000000001E-3</v>
      </c>
      <c r="F105" s="67">
        <v>4.7623500000000006E-2</v>
      </c>
      <c r="G105" s="67" t="s">
        <v>443</v>
      </c>
      <c r="H105" s="67">
        <v>7.7979999999999994E-2</v>
      </c>
      <c r="I105" s="67">
        <v>1.5596000000000002E-3</v>
      </c>
      <c r="J105" s="67">
        <v>2.4508000000000004E-3</v>
      </c>
      <c r="K105" s="67">
        <v>5.3471999999999999E-3</v>
      </c>
      <c r="L105" s="67" t="s">
        <v>443</v>
      </c>
      <c r="M105" s="67" t="s">
        <v>443</v>
      </c>
      <c r="N105" s="67" t="s">
        <v>443</v>
      </c>
      <c r="O105" s="67" t="s">
        <v>443</v>
      </c>
      <c r="P105" s="67" t="s">
        <v>443</v>
      </c>
      <c r="Q105" s="67" t="s">
        <v>443</v>
      </c>
      <c r="R105" s="67" t="s">
        <v>443</v>
      </c>
      <c r="S105" s="67" t="s">
        <v>443</v>
      </c>
      <c r="T105" s="67" t="s">
        <v>443</v>
      </c>
      <c r="U105" s="67" t="s">
        <v>443</v>
      </c>
      <c r="V105" s="67" t="s">
        <v>443</v>
      </c>
      <c r="W105" s="67" t="s">
        <v>443</v>
      </c>
      <c r="X105" s="67" t="s">
        <v>443</v>
      </c>
      <c r="Y105" s="67" t="s">
        <v>443</v>
      </c>
      <c r="Z105" s="67" t="s">
        <v>443</v>
      </c>
      <c r="AA105" s="67" t="s">
        <v>443</v>
      </c>
      <c r="AB105" s="67" t="s">
        <v>443</v>
      </c>
      <c r="AC105" s="67" t="s">
        <v>443</v>
      </c>
      <c r="AD105" s="166" t="s">
        <v>443</v>
      </c>
      <c r="AE105" s="158"/>
      <c r="AF105" s="159" t="s">
        <v>443</v>
      </c>
      <c r="AG105" s="159" t="s">
        <v>443</v>
      </c>
      <c r="AH105" s="159" t="s">
        <v>443</v>
      </c>
      <c r="AI105" s="159" t="s">
        <v>443</v>
      </c>
      <c r="AJ105" s="159" t="s">
        <v>443</v>
      </c>
      <c r="AK105" s="62">
        <v>11.14</v>
      </c>
      <c r="AL105" s="40" t="s">
        <v>245</v>
      </c>
    </row>
    <row r="106" spans="1:38" ht="26.25" hidden="1" customHeight="1" thickBot="1">
      <c r="A106" s="60" t="s">
        <v>243</v>
      </c>
      <c r="B106" s="60" t="s">
        <v>256</v>
      </c>
      <c r="C106" s="61" t="s">
        <v>257</v>
      </c>
      <c r="D106" s="74"/>
      <c r="E106" s="62" t="s">
        <v>444</v>
      </c>
      <c r="F106" s="62" t="s">
        <v>444</v>
      </c>
      <c r="G106" s="62" t="s">
        <v>443</v>
      </c>
      <c r="H106" s="62" t="s">
        <v>444</v>
      </c>
      <c r="I106" s="62" t="s">
        <v>444</v>
      </c>
      <c r="J106" s="62" t="s">
        <v>444</v>
      </c>
      <c r="K106" s="62" t="s">
        <v>444</v>
      </c>
      <c r="L106" s="67" t="s">
        <v>443</v>
      </c>
      <c r="M106" s="67" t="s">
        <v>443</v>
      </c>
      <c r="N106" s="67" t="s">
        <v>443</v>
      </c>
      <c r="O106" s="67" t="s">
        <v>443</v>
      </c>
      <c r="P106" s="67" t="s">
        <v>443</v>
      </c>
      <c r="Q106" s="67" t="s">
        <v>443</v>
      </c>
      <c r="R106" s="67" t="s">
        <v>443</v>
      </c>
      <c r="S106" s="67" t="s">
        <v>443</v>
      </c>
      <c r="T106" s="67" t="s">
        <v>443</v>
      </c>
      <c r="U106" s="67" t="s">
        <v>443</v>
      </c>
      <c r="V106" s="67" t="s">
        <v>443</v>
      </c>
      <c r="W106" s="67" t="s">
        <v>443</v>
      </c>
      <c r="X106" s="67" t="s">
        <v>442</v>
      </c>
      <c r="Y106" s="67" t="s">
        <v>442</v>
      </c>
      <c r="Z106" s="67" t="s">
        <v>442</v>
      </c>
      <c r="AA106" s="67" t="s">
        <v>442</v>
      </c>
      <c r="AB106" s="67" t="s">
        <v>442</v>
      </c>
      <c r="AC106" s="67" t="s">
        <v>442</v>
      </c>
      <c r="AD106" s="166" t="s">
        <v>442</v>
      </c>
      <c r="AE106" s="158"/>
      <c r="AF106" s="159" t="s">
        <v>443</v>
      </c>
      <c r="AG106" s="159" t="s">
        <v>443</v>
      </c>
      <c r="AH106" s="159" t="s">
        <v>443</v>
      </c>
      <c r="AI106" s="159" t="s">
        <v>443</v>
      </c>
      <c r="AJ106" s="159" t="s">
        <v>443</v>
      </c>
      <c r="AK106" s="62" t="s">
        <v>444</v>
      </c>
      <c r="AL106" s="40" t="s">
        <v>245</v>
      </c>
    </row>
    <row r="107" spans="1:38" ht="26.25" hidden="1" customHeight="1" thickBot="1">
      <c r="A107" s="60" t="s">
        <v>243</v>
      </c>
      <c r="B107" s="60" t="s">
        <v>258</v>
      </c>
      <c r="C107" s="61" t="s">
        <v>379</v>
      </c>
      <c r="D107" s="74"/>
      <c r="E107" s="67">
        <v>1.7302516E-2</v>
      </c>
      <c r="F107" s="62">
        <v>0.20392251</v>
      </c>
      <c r="G107" s="62" t="s">
        <v>443</v>
      </c>
      <c r="H107" s="62">
        <v>0.39548608000000002</v>
      </c>
      <c r="I107" s="62">
        <v>3.7076820000000003E-3</v>
      </c>
      <c r="J107" s="62">
        <v>4.9435760000000002E-2</v>
      </c>
      <c r="K107" s="62">
        <v>0.23481986000000002</v>
      </c>
      <c r="L107" s="62" t="s">
        <v>443</v>
      </c>
      <c r="M107" s="62" t="s">
        <v>443</v>
      </c>
      <c r="N107" s="62" t="s">
        <v>443</v>
      </c>
      <c r="O107" s="62" t="s">
        <v>443</v>
      </c>
      <c r="P107" s="62" t="s">
        <v>443</v>
      </c>
      <c r="Q107" s="62" t="s">
        <v>443</v>
      </c>
      <c r="R107" s="62" t="s">
        <v>443</v>
      </c>
      <c r="S107" s="62" t="s">
        <v>443</v>
      </c>
      <c r="T107" s="62" t="s">
        <v>443</v>
      </c>
      <c r="U107" s="62" t="s">
        <v>443</v>
      </c>
      <c r="V107" s="62" t="s">
        <v>443</v>
      </c>
      <c r="W107" s="62" t="s">
        <v>443</v>
      </c>
      <c r="X107" s="62" t="s">
        <v>443</v>
      </c>
      <c r="Y107" s="62" t="s">
        <v>443</v>
      </c>
      <c r="Z107" s="62" t="s">
        <v>443</v>
      </c>
      <c r="AA107" s="62" t="s">
        <v>443</v>
      </c>
      <c r="AB107" s="62" t="s">
        <v>443</v>
      </c>
      <c r="AC107" s="62" t="s">
        <v>443</v>
      </c>
      <c r="AD107" s="157" t="s">
        <v>443</v>
      </c>
      <c r="AE107" s="158"/>
      <c r="AF107" s="159" t="s">
        <v>443</v>
      </c>
      <c r="AG107" s="159" t="s">
        <v>443</v>
      </c>
      <c r="AH107" s="159" t="s">
        <v>443</v>
      </c>
      <c r="AI107" s="159" t="s">
        <v>443</v>
      </c>
      <c r="AJ107" s="159" t="s">
        <v>443</v>
      </c>
      <c r="AK107" s="62">
        <v>1235.894</v>
      </c>
      <c r="AL107" s="40" t="s">
        <v>245</v>
      </c>
    </row>
    <row r="108" spans="1:38" ht="26.25" hidden="1" customHeight="1" thickBot="1">
      <c r="A108" s="60" t="s">
        <v>243</v>
      </c>
      <c r="B108" s="60" t="s">
        <v>259</v>
      </c>
      <c r="C108" s="61" t="s">
        <v>380</v>
      </c>
      <c r="D108" s="74"/>
      <c r="E108" s="67">
        <v>2.6238870000000001E-3</v>
      </c>
      <c r="F108" s="62">
        <v>1.0495548E-2</v>
      </c>
      <c r="G108" s="62" t="s">
        <v>443</v>
      </c>
      <c r="H108" s="62">
        <v>1.263353E-2</v>
      </c>
      <c r="I108" s="62">
        <v>1.9436200000000001E-4</v>
      </c>
      <c r="J108" s="62">
        <v>1.9436200000000001E-3</v>
      </c>
      <c r="K108" s="62">
        <v>3.8872400000000001E-3</v>
      </c>
      <c r="L108" s="62" t="s">
        <v>443</v>
      </c>
      <c r="M108" s="62" t="s">
        <v>443</v>
      </c>
      <c r="N108" s="62" t="s">
        <v>443</v>
      </c>
      <c r="O108" s="62" t="s">
        <v>443</v>
      </c>
      <c r="P108" s="62" t="s">
        <v>443</v>
      </c>
      <c r="Q108" s="62" t="s">
        <v>443</v>
      </c>
      <c r="R108" s="62" t="s">
        <v>443</v>
      </c>
      <c r="S108" s="62" t="s">
        <v>443</v>
      </c>
      <c r="T108" s="62" t="s">
        <v>443</v>
      </c>
      <c r="U108" s="62" t="s">
        <v>443</v>
      </c>
      <c r="V108" s="62" t="s">
        <v>443</v>
      </c>
      <c r="W108" s="62" t="s">
        <v>443</v>
      </c>
      <c r="X108" s="62" t="s">
        <v>443</v>
      </c>
      <c r="Y108" s="62" t="s">
        <v>443</v>
      </c>
      <c r="Z108" s="62" t="s">
        <v>443</v>
      </c>
      <c r="AA108" s="62" t="s">
        <v>443</v>
      </c>
      <c r="AB108" s="62" t="s">
        <v>443</v>
      </c>
      <c r="AC108" s="62" t="s">
        <v>443</v>
      </c>
      <c r="AD108" s="157" t="s">
        <v>443</v>
      </c>
      <c r="AE108" s="158"/>
      <c r="AF108" s="159" t="s">
        <v>443</v>
      </c>
      <c r="AG108" s="159" t="s">
        <v>443</v>
      </c>
      <c r="AH108" s="159" t="s">
        <v>443</v>
      </c>
      <c r="AI108" s="159" t="s">
        <v>443</v>
      </c>
      <c r="AJ108" s="159" t="s">
        <v>443</v>
      </c>
      <c r="AK108" s="62">
        <v>97.180999999999997</v>
      </c>
      <c r="AL108" s="40" t="s">
        <v>245</v>
      </c>
    </row>
    <row r="109" spans="1:38" ht="26.25" hidden="1" customHeight="1" thickBot="1">
      <c r="A109" s="60" t="s">
        <v>243</v>
      </c>
      <c r="B109" s="60" t="s">
        <v>260</v>
      </c>
      <c r="C109" s="61" t="s">
        <v>381</v>
      </c>
      <c r="D109" s="74"/>
      <c r="E109" s="67">
        <v>5.1686099999999997E-4</v>
      </c>
      <c r="F109" s="62">
        <v>9.3609269999999998E-3</v>
      </c>
      <c r="G109" s="62" t="s">
        <v>443</v>
      </c>
      <c r="H109" s="62">
        <v>1.0720080000000002E-2</v>
      </c>
      <c r="I109" s="62">
        <v>3.8286E-4</v>
      </c>
      <c r="J109" s="62">
        <v>2.1057300000000001E-3</v>
      </c>
      <c r="K109" s="62">
        <v>2.1057300000000001E-3</v>
      </c>
      <c r="L109" s="62" t="s">
        <v>443</v>
      </c>
      <c r="M109" s="62" t="s">
        <v>443</v>
      </c>
      <c r="N109" s="62" t="s">
        <v>443</v>
      </c>
      <c r="O109" s="62" t="s">
        <v>443</v>
      </c>
      <c r="P109" s="62" t="s">
        <v>443</v>
      </c>
      <c r="Q109" s="62" t="s">
        <v>443</v>
      </c>
      <c r="R109" s="62" t="s">
        <v>443</v>
      </c>
      <c r="S109" s="62" t="s">
        <v>443</v>
      </c>
      <c r="T109" s="62" t="s">
        <v>443</v>
      </c>
      <c r="U109" s="62" t="s">
        <v>443</v>
      </c>
      <c r="V109" s="62" t="s">
        <v>443</v>
      </c>
      <c r="W109" s="62" t="s">
        <v>443</v>
      </c>
      <c r="X109" s="62" t="s">
        <v>443</v>
      </c>
      <c r="Y109" s="62" t="s">
        <v>443</v>
      </c>
      <c r="Z109" s="62" t="s">
        <v>443</v>
      </c>
      <c r="AA109" s="62" t="s">
        <v>443</v>
      </c>
      <c r="AB109" s="62" t="s">
        <v>443</v>
      </c>
      <c r="AC109" s="62" t="s">
        <v>443</v>
      </c>
      <c r="AD109" s="157" t="s">
        <v>443</v>
      </c>
      <c r="AE109" s="158"/>
      <c r="AF109" s="159" t="s">
        <v>443</v>
      </c>
      <c r="AG109" s="159" t="s">
        <v>443</v>
      </c>
      <c r="AH109" s="159" t="s">
        <v>443</v>
      </c>
      <c r="AI109" s="159" t="s">
        <v>443</v>
      </c>
      <c r="AJ109" s="159" t="s">
        <v>443</v>
      </c>
      <c r="AK109" s="62">
        <v>19.143000000000001</v>
      </c>
      <c r="AL109" s="40" t="s">
        <v>245</v>
      </c>
    </row>
    <row r="110" spans="1:38" ht="26.25" hidden="1" customHeight="1" thickBot="1">
      <c r="A110" s="60" t="s">
        <v>243</v>
      </c>
      <c r="B110" s="60" t="s">
        <v>261</v>
      </c>
      <c r="C110" s="61" t="s">
        <v>382</v>
      </c>
      <c r="D110" s="74"/>
      <c r="E110" s="67">
        <v>2.7088949999999998E-3</v>
      </c>
      <c r="F110" s="62">
        <v>5.4900029999999994E-3</v>
      </c>
      <c r="G110" s="62" t="s">
        <v>443</v>
      </c>
      <c r="H110" s="62">
        <v>5.7629099999999996E-2</v>
      </c>
      <c r="I110" s="62">
        <v>2.7484099999999997E-3</v>
      </c>
      <c r="J110" s="62">
        <v>1.9575680000000002E-2</v>
      </c>
      <c r="K110" s="62">
        <v>1.9575680000000002E-2</v>
      </c>
      <c r="L110" s="62" t="s">
        <v>443</v>
      </c>
      <c r="M110" s="62" t="s">
        <v>443</v>
      </c>
      <c r="N110" s="62" t="s">
        <v>443</v>
      </c>
      <c r="O110" s="62" t="s">
        <v>443</v>
      </c>
      <c r="P110" s="62" t="s">
        <v>443</v>
      </c>
      <c r="Q110" s="62" t="s">
        <v>443</v>
      </c>
      <c r="R110" s="62" t="s">
        <v>443</v>
      </c>
      <c r="S110" s="62" t="s">
        <v>443</v>
      </c>
      <c r="T110" s="62" t="s">
        <v>443</v>
      </c>
      <c r="U110" s="62" t="s">
        <v>443</v>
      </c>
      <c r="V110" s="62" t="s">
        <v>443</v>
      </c>
      <c r="W110" s="62" t="s">
        <v>443</v>
      </c>
      <c r="X110" s="62" t="s">
        <v>443</v>
      </c>
      <c r="Y110" s="62" t="s">
        <v>443</v>
      </c>
      <c r="Z110" s="62" t="s">
        <v>443</v>
      </c>
      <c r="AA110" s="62" t="s">
        <v>443</v>
      </c>
      <c r="AB110" s="62" t="s">
        <v>443</v>
      </c>
      <c r="AC110" s="62" t="s">
        <v>443</v>
      </c>
      <c r="AD110" s="157" t="s">
        <v>443</v>
      </c>
      <c r="AE110" s="158"/>
      <c r="AF110" s="159" t="s">
        <v>443</v>
      </c>
      <c r="AG110" s="159" t="s">
        <v>443</v>
      </c>
      <c r="AH110" s="159" t="s">
        <v>443</v>
      </c>
      <c r="AI110" s="159" t="s">
        <v>443</v>
      </c>
      <c r="AJ110" s="159" t="s">
        <v>443</v>
      </c>
      <c r="AK110" s="62">
        <v>11.227</v>
      </c>
      <c r="AL110" s="40" t="s">
        <v>245</v>
      </c>
    </row>
    <row r="111" spans="1:38" ht="26.25" hidden="1" customHeight="1" thickBot="1">
      <c r="A111" s="60" t="s">
        <v>243</v>
      </c>
      <c r="B111" s="60" t="s">
        <v>262</v>
      </c>
      <c r="C111" s="61" t="s">
        <v>376</v>
      </c>
      <c r="D111" s="74"/>
      <c r="E111" s="67" t="s">
        <v>442</v>
      </c>
      <c r="F111" s="67" t="s">
        <v>442</v>
      </c>
      <c r="G111" s="67" t="s">
        <v>442</v>
      </c>
      <c r="H111" s="67" t="s">
        <v>442</v>
      </c>
      <c r="I111" s="67" t="s">
        <v>442</v>
      </c>
      <c r="J111" s="67" t="s">
        <v>442</v>
      </c>
      <c r="K111" s="67" t="s">
        <v>442</v>
      </c>
      <c r="L111" s="67" t="s">
        <v>442</v>
      </c>
      <c r="M111" s="67" t="s">
        <v>442</v>
      </c>
      <c r="N111" s="67" t="s">
        <v>442</v>
      </c>
      <c r="O111" s="67" t="s">
        <v>442</v>
      </c>
      <c r="P111" s="67" t="s">
        <v>442</v>
      </c>
      <c r="Q111" s="67" t="s">
        <v>442</v>
      </c>
      <c r="R111" s="67" t="s">
        <v>442</v>
      </c>
      <c r="S111" s="67" t="s">
        <v>442</v>
      </c>
      <c r="T111" s="67" t="s">
        <v>442</v>
      </c>
      <c r="U111" s="67" t="s">
        <v>442</v>
      </c>
      <c r="V111" s="67" t="s">
        <v>442</v>
      </c>
      <c r="W111" s="67" t="s">
        <v>442</v>
      </c>
      <c r="X111" s="67" t="s">
        <v>442</v>
      </c>
      <c r="Y111" s="67" t="s">
        <v>442</v>
      </c>
      <c r="Z111" s="67" t="s">
        <v>442</v>
      </c>
      <c r="AA111" s="67" t="s">
        <v>442</v>
      </c>
      <c r="AB111" s="67" t="s">
        <v>442</v>
      </c>
      <c r="AC111" s="67" t="s">
        <v>442</v>
      </c>
      <c r="AD111" s="166" t="s">
        <v>442</v>
      </c>
      <c r="AE111" s="158"/>
      <c r="AF111" s="159" t="s">
        <v>442</v>
      </c>
      <c r="AG111" s="62" t="s">
        <v>442</v>
      </c>
      <c r="AH111" s="62" t="s">
        <v>442</v>
      </c>
      <c r="AI111" s="62" t="s">
        <v>442</v>
      </c>
      <c r="AJ111" s="62" t="s">
        <v>442</v>
      </c>
      <c r="AK111" s="62" t="s">
        <v>442</v>
      </c>
      <c r="AL111" s="40" t="s">
        <v>245</v>
      </c>
    </row>
    <row r="112" spans="1:38" ht="26.25" hidden="1" customHeight="1" thickBot="1">
      <c r="A112" s="60" t="s">
        <v>263</v>
      </c>
      <c r="B112" s="60" t="s">
        <v>264</v>
      </c>
      <c r="C112" s="61" t="s">
        <v>265</v>
      </c>
      <c r="D112" s="62"/>
      <c r="E112" s="62">
        <v>0.46620001999999994</v>
      </c>
      <c r="F112" s="62" t="s">
        <v>443</v>
      </c>
      <c r="G112" s="62" t="s">
        <v>443</v>
      </c>
      <c r="H112" s="62">
        <v>0.95378628126104159</v>
      </c>
      <c r="I112" s="62" t="s">
        <v>443</v>
      </c>
      <c r="J112" s="62" t="s">
        <v>443</v>
      </c>
      <c r="K112" s="62" t="s">
        <v>443</v>
      </c>
      <c r="L112" s="62" t="s">
        <v>443</v>
      </c>
      <c r="M112" s="62" t="s">
        <v>443</v>
      </c>
      <c r="N112" s="62" t="s">
        <v>443</v>
      </c>
      <c r="O112" s="62" t="s">
        <v>443</v>
      </c>
      <c r="P112" s="62" t="s">
        <v>443</v>
      </c>
      <c r="Q112" s="62" t="s">
        <v>443</v>
      </c>
      <c r="R112" s="62" t="s">
        <v>443</v>
      </c>
      <c r="S112" s="62" t="s">
        <v>443</v>
      </c>
      <c r="T112" s="62" t="s">
        <v>443</v>
      </c>
      <c r="U112" s="62" t="s">
        <v>443</v>
      </c>
      <c r="V112" s="62" t="s">
        <v>443</v>
      </c>
      <c r="W112" s="62" t="s">
        <v>443</v>
      </c>
      <c r="X112" s="62" t="s">
        <v>443</v>
      </c>
      <c r="Y112" s="62" t="s">
        <v>443</v>
      </c>
      <c r="Z112" s="62" t="s">
        <v>443</v>
      </c>
      <c r="AA112" s="62" t="s">
        <v>443</v>
      </c>
      <c r="AB112" s="62" t="s">
        <v>443</v>
      </c>
      <c r="AC112" s="62" t="s">
        <v>443</v>
      </c>
      <c r="AD112" s="157" t="s">
        <v>443</v>
      </c>
      <c r="AE112" s="158"/>
      <c r="AF112" s="159" t="s">
        <v>443</v>
      </c>
      <c r="AG112" s="159" t="s">
        <v>443</v>
      </c>
      <c r="AH112" s="159" t="s">
        <v>443</v>
      </c>
      <c r="AI112" s="159" t="s">
        <v>443</v>
      </c>
      <c r="AJ112" s="159" t="s">
        <v>443</v>
      </c>
      <c r="AK112" s="178">
        <v>17930770</v>
      </c>
      <c r="AL112" s="40" t="s">
        <v>418</v>
      </c>
    </row>
    <row r="113" spans="1:38" ht="26.25" hidden="1" customHeight="1" thickBot="1">
      <c r="A113" s="60" t="s">
        <v>263</v>
      </c>
      <c r="B113" s="75" t="s">
        <v>266</v>
      </c>
      <c r="C113" s="76" t="s">
        <v>267</v>
      </c>
      <c r="D113" s="62"/>
      <c r="E113" s="62" t="s">
        <v>445</v>
      </c>
      <c r="F113" s="62" t="s">
        <v>445</v>
      </c>
      <c r="G113" s="62" t="s">
        <v>443</v>
      </c>
      <c r="H113" s="62">
        <v>1.6277043</v>
      </c>
      <c r="I113" s="62" t="s">
        <v>443</v>
      </c>
      <c r="J113" s="62" t="s">
        <v>443</v>
      </c>
      <c r="K113" s="62" t="s">
        <v>443</v>
      </c>
      <c r="L113" s="62" t="s">
        <v>443</v>
      </c>
      <c r="M113" s="62" t="s">
        <v>443</v>
      </c>
      <c r="N113" s="62" t="s">
        <v>443</v>
      </c>
      <c r="O113" s="62" t="s">
        <v>443</v>
      </c>
      <c r="P113" s="62" t="s">
        <v>443</v>
      </c>
      <c r="Q113" s="62" t="s">
        <v>443</v>
      </c>
      <c r="R113" s="62" t="s">
        <v>443</v>
      </c>
      <c r="S113" s="62" t="s">
        <v>443</v>
      </c>
      <c r="T113" s="62" t="s">
        <v>443</v>
      </c>
      <c r="U113" s="62" t="s">
        <v>443</v>
      </c>
      <c r="V113" s="62" t="s">
        <v>443</v>
      </c>
      <c r="W113" s="62" t="s">
        <v>443</v>
      </c>
      <c r="X113" s="62" t="s">
        <v>443</v>
      </c>
      <c r="Y113" s="62" t="s">
        <v>443</v>
      </c>
      <c r="Z113" s="62" t="s">
        <v>443</v>
      </c>
      <c r="AA113" s="62" t="s">
        <v>443</v>
      </c>
      <c r="AB113" s="62" t="s">
        <v>443</v>
      </c>
      <c r="AC113" s="62" t="s">
        <v>443</v>
      </c>
      <c r="AD113" s="62" t="s">
        <v>443</v>
      </c>
      <c r="AE113" s="158"/>
      <c r="AF113" s="159" t="s">
        <v>443</v>
      </c>
      <c r="AG113" s="159" t="s">
        <v>443</v>
      </c>
      <c r="AH113" s="159" t="s">
        <v>443</v>
      </c>
      <c r="AI113" s="159" t="s">
        <v>443</v>
      </c>
      <c r="AJ113" s="159" t="s">
        <v>443</v>
      </c>
      <c r="AK113" s="62" t="s">
        <v>443</v>
      </c>
      <c r="AL113" s="40" t="s">
        <v>412</v>
      </c>
    </row>
    <row r="114" spans="1:38" ht="26.25" hidden="1" customHeight="1" thickBot="1">
      <c r="A114" s="60" t="s">
        <v>263</v>
      </c>
      <c r="B114" s="75" t="s">
        <v>268</v>
      </c>
      <c r="C114" s="76" t="s">
        <v>387</v>
      </c>
      <c r="D114" s="62"/>
      <c r="E114" s="62" t="s">
        <v>444</v>
      </c>
      <c r="F114" s="167" t="s">
        <v>443</v>
      </c>
      <c r="G114" s="167" t="s">
        <v>443</v>
      </c>
      <c r="H114" s="62" t="s">
        <v>444</v>
      </c>
      <c r="I114" s="62" t="s">
        <v>443</v>
      </c>
      <c r="J114" s="62" t="s">
        <v>443</v>
      </c>
      <c r="K114" s="62" t="s">
        <v>443</v>
      </c>
      <c r="L114" s="62" t="s">
        <v>443</v>
      </c>
      <c r="M114" s="62" t="s">
        <v>443</v>
      </c>
      <c r="N114" s="62" t="s">
        <v>443</v>
      </c>
      <c r="O114" s="62" t="s">
        <v>443</v>
      </c>
      <c r="P114" s="62" t="s">
        <v>443</v>
      </c>
      <c r="Q114" s="62" t="s">
        <v>443</v>
      </c>
      <c r="R114" s="62" t="s">
        <v>443</v>
      </c>
      <c r="S114" s="62" t="s">
        <v>443</v>
      </c>
      <c r="T114" s="62" t="s">
        <v>443</v>
      </c>
      <c r="U114" s="62" t="s">
        <v>443</v>
      </c>
      <c r="V114" s="62" t="s">
        <v>443</v>
      </c>
      <c r="W114" s="62" t="s">
        <v>443</v>
      </c>
      <c r="X114" s="62" t="s">
        <v>442</v>
      </c>
      <c r="Y114" s="62" t="s">
        <v>442</v>
      </c>
      <c r="Z114" s="62" t="s">
        <v>442</v>
      </c>
      <c r="AA114" s="62" t="s">
        <v>442</v>
      </c>
      <c r="AB114" s="62" t="s">
        <v>442</v>
      </c>
      <c r="AC114" s="62" t="s">
        <v>442</v>
      </c>
      <c r="AD114" s="62" t="s">
        <v>442</v>
      </c>
      <c r="AE114" s="158"/>
      <c r="AF114" s="159" t="s">
        <v>443</v>
      </c>
      <c r="AG114" s="159" t="s">
        <v>443</v>
      </c>
      <c r="AH114" s="159" t="s">
        <v>443</v>
      </c>
      <c r="AI114" s="159" t="s">
        <v>443</v>
      </c>
      <c r="AJ114" s="159" t="s">
        <v>443</v>
      </c>
      <c r="AK114" s="62" t="s">
        <v>443</v>
      </c>
      <c r="AL114" s="40" t="s">
        <v>412</v>
      </c>
    </row>
    <row r="115" spans="1:38" ht="26.25" hidden="1" customHeight="1" thickBot="1">
      <c r="A115" s="60" t="s">
        <v>263</v>
      </c>
      <c r="B115" s="75" t="s">
        <v>269</v>
      </c>
      <c r="C115" s="76" t="s">
        <v>270</v>
      </c>
      <c r="D115" s="62"/>
      <c r="E115" s="62" t="s">
        <v>443</v>
      </c>
      <c r="F115" s="62" t="s">
        <v>443</v>
      </c>
      <c r="G115" s="62" t="s">
        <v>443</v>
      </c>
      <c r="H115" s="62" t="s">
        <v>443</v>
      </c>
      <c r="I115" s="62" t="s">
        <v>443</v>
      </c>
      <c r="J115" s="62" t="s">
        <v>443</v>
      </c>
      <c r="K115" s="62" t="s">
        <v>443</v>
      </c>
      <c r="L115" s="62" t="s">
        <v>443</v>
      </c>
      <c r="M115" s="62" t="s">
        <v>443</v>
      </c>
      <c r="N115" s="62" t="s">
        <v>443</v>
      </c>
      <c r="O115" s="62" t="s">
        <v>443</v>
      </c>
      <c r="P115" s="62" t="s">
        <v>443</v>
      </c>
      <c r="Q115" s="62" t="s">
        <v>443</v>
      </c>
      <c r="R115" s="62" t="s">
        <v>443</v>
      </c>
      <c r="S115" s="62" t="s">
        <v>443</v>
      </c>
      <c r="T115" s="62" t="s">
        <v>443</v>
      </c>
      <c r="U115" s="62" t="s">
        <v>443</v>
      </c>
      <c r="V115" s="62" t="s">
        <v>443</v>
      </c>
      <c r="W115" s="62" t="s">
        <v>443</v>
      </c>
      <c r="X115" s="62" t="s">
        <v>442</v>
      </c>
      <c r="Y115" s="62" t="s">
        <v>442</v>
      </c>
      <c r="Z115" s="62" t="s">
        <v>442</v>
      </c>
      <c r="AA115" s="62" t="s">
        <v>442</v>
      </c>
      <c r="AB115" s="62" t="s">
        <v>442</v>
      </c>
      <c r="AC115" s="62" t="s">
        <v>442</v>
      </c>
      <c r="AD115" s="62" t="s">
        <v>442</v>
      </c>
      <c r="AE115" s="158"/>
      <c r="AF115" s="159" t="s">
        <v>443</v>
      </c>
      <c r="AG115" s="159" t="s">
        <v>443</v>
      </c>
      <c r="AH115" s="159" t="s">
        <v>443</v>
      </c>
      <c r="AI115" s="159" t="s">
        <v>443</v>
      </c>
      <c r="AJ115" s="159" t="s">
        <v>443</v>
      </c>
      <c r="AK115" s="62" t="s">
        <v>443</v>
      </c>
      <c r="AL115" s="40" t="s">
        <v>412</v>
      </c>
    </row>
    <row r="116" spans="1:38" ht="26.25" hidden="1" customHeight="1" thickBot="1">
      <c r="A116" s="60" t="s">
        <v>263</v>
      </c>
      <c r="B116" s="60" t="s">
        <v>271</v>
      </c>
      <c r="C116" s="66" t="s">
        <v>409</v>
      </c>
      <c r="D116" s="62"/>
      <c r="E116" s="62" t="s">
        <v>445</v>
      </c>
      <c r="F116" s="62" t="s">
        <v>445</v>
      </c>
      <c r="G116" s="62" t="s">
        <v>443</v>
      </c>
      <c r="H116" s="62">
        <v>0.98356330000000003</v>
      </c>
      <c r="I116" s="62" t="s">
        <v>443</v>
      </c>
      <c r="J116" s="62" t="s">
        <v>443</v>
      </c>
      <c r="K116" s="62" t="s">
        <v>443</v>
      </c>
      <c r="L116" s="62" t="s">
        <v>443</v>
      </c>
      <c r="M116" s="62" t="s">
        <v>443</v>
      </c>
      <c r="N116" s="62" t="s">
        <v>443</v>
      </c>
      <c r="O116" s="62" t="s">
        <v>443</v>
      </c>
      <c r="P116" s="62" t="s">
        <v>443</v>
      </c>
      <c r="Q116" s="62" t="s">
        <v>443</v>
      </c>
      <c r="R116" s="62" t="s">
        <v>443</v>
      </c>
      <c r="S116" s="62" t="s">
        <v>443</v>
      </c>
      <c r="T116" s="62" t="s">
        <v>443</v>
      </c>
      <c r="U116" s="62" t="s">
        <v>443</v>
      </c>
      <c r="V116" s="62" t="s">
        <v>443</v>
      </c>
      <c r="W116" s="62" t="s">
        <v>443</v>
      </c>
      <c r="X116" s="62" t="s">
        <v>443</v>
      </c>
      <c r="Y116" s="62" t="s">
        <v>443</v>
      </c>
      <c r="Z116" s="62" t="s">
        <v>443</v>
      </c>
      <c r="AA116" s="62" t="s">
        <v>443</v>
      </c>
      <c r="AB116" s="62" t="s">
        <v>443</v>
      </c>
      <c r="AC116" s="62" t="s">
        <v>443</v>
      </c>
      <c r="AD116" s="62" t="s">
        <v>443</v>
      </c>
      <c r="AE116" s="158"/>
      <c r="AF116" s="159" t="s">
        <v>443</v>
      </c>
      <c r="AG116" s="159" t="s">
        <v>443</v>
      </c>
      <c r="AH116" s="159" t="s">
        <v>443</v>
      </c>
      <c r="AI116" s="159" t="s">
        <v>443</v>
      </c>
      <c r="AJ116" s="159" t="s">
        <v>443</v>
      </c>
      <c r="AK116" s="62" t="s">
        <v>443</v>
      </c>
      <c r="AL116" s="40" t="s">
        <v>412</v>
      </c>
    </row>
    <row r="117" spans="1:38" ht="26.25" hidden="1" customHeight="1" thickBot="1">
      <c r="A117" s="60" t="s">
        <v>263</v>
      </c>
      <c r="B117" s="60" t="s">
        <v>272</v>
      </c>
      <c r="C117" s="66" t="s">
        <v>273</v>
      </c>
      <c r="D117" s="62"/>
      <c r="E117" s="62" t="s">
        <v>443</v>
      </c>
      <c r="F117" s="62" t="s">
        <v>443</v>
      </c>
      <c r="G117" s="62" t="s">
        <v>443</v>
      </c>
      <c r="H117" s="62" t="s">
        <v>443</v>
      </c>
      <c r="I117" s="62" t="s">
        <v>443</v>
      </c>
      <c r="J117" s="62" t="s">
        <v>443</v>
      </c>
      <c r="K117" s="62" t="s">
        <v>443</v>
      </c>
      <c r="L117" s="62" t="s">
        <v>443</v>
      </c>
      <c r="M117" s="62" t="s">
        <v>443</v>
      </c>
      <c r="N117" s="62" t="s">
        <v>443</v>
      </c>
      <c r="O117" s="62" t="s">
        <v>443</v>
      </c>
      <c r="P117" s="62" t="s">
        <v>443</v>
      </c>
      <c r="Q117" s="62" t="s">
        <v>443</v>
      </c>
      <c r="R117" s="62" t="s">
        <v>443</v>
      </c>
      <c r="S117" s="62" t="s">
        <v>443</v>
      </c>
      <c r="T117" s="62" t="s">
        <v>443</v>
      </c>
      <c r="U117" s="62" t="s">
        <v>443</v>
      </c>
      <c r="V117" s="62" t="s">
        <v>443</v>
      </c>
      <c r="W117" s="62" t="s">
        <v>443</v>
      </c>
      <c r="X117" s="62" t="s">
        <v>442</v>
      </c>
      <c r="Y117" s="62" t="s">
        <v>442</v>
      </c>
      <c r="Z117" s="62" t="s">
        <v>442</v>
      </c>
      <c r="AA117" s="62" t="s">
        <v>442</v>
      </c>
      <c r="AB117" s="62" t="s">
        <v>442</v>
      </c>
      <c r="AC117" s="62" t="s">
        <v>442</v>
      </c>
      <c r="AD117" s="157" t="s">
        <v>442</v>
      </c>
      <c r="AE117" s="158"/>
      <c r="AF117" s="159" t="s">
        <v>443</v>
      </c>
      <c r="AG117" s="159" t="s">
        <v>443</v>
      </c>
      <c r="AH117" s="159" t="s">
        <v>443</v>
      </c>
      <c r="AI117" s="159" t="s">
        <v>443</v>
      </c>
      <c r="AJ117" s="159" t="s">
        <v>443</v>
      </c>
      <c r="AK117" s="62" t="s">
        <v>443</v>
      </c>
      <c r="AL117" s="40" t="s">
        <v>412</v>
      </c>
    </row>
    <row r="118" spans="1:38" ht="26.25" hidden="1" customHeight="1" thickBot="1">
      <c r="A118" s="60" t="s">
        <v>263</v>
      </c>
      <c r="B118" s="60" t="s">
        <v>274</v>
      </c>
      <c r="C118" s="66" t="s">
        <v>410</v>
      </c>
      <c r="D118" s="62"/>
      <c r="E118" s="62" t="s">
        <v>443</v>
      </c>
      <c r="F118" s="62" t="s">
        <v>443</v>
      </c>
      <c r="G118" s="62" t="s">
        <v>443</v>
      </c>
      <c r="H118" s="62" t="s">
        <v>443</v>
      </c>
      <c r="I118" s="62" t="s">
        <v>443</v>
      </c>
      <c r="J118" s="62" t="s">
        <v>443</v>
      </c>
      <c r="K118" s="62" t="s">
        <v>443</v>
      </c>
      <c r="L118" s="62" t="s">
        <v>443</v>
      </c>
      <c r="M118" s="62" t="s">
        <v>443</v>
      </c>
      <c r="N118" s="62" t="s">
        <v>443</v>
      </c>
      <c r="O118" s="62" t="s">
        <v>443</v>
      </c>
      <c r="P118" s="62" t="s">
        <v>443</v>
      </c>
      <c r="Q118" s="62" t="s">
        <v>443</v>
      </c>
      <c r="R118" s="62" t="s">
        <v>443</v>
      </c>
      <c r="S118" s="62" t="s">
        <v>443</v>
      </c>
      <c r="T118" s="62" t="s">
        <v>443</v>
      </c>
      <c r="U118" s="62" t="s">
        <v>443</v>
      </c>
      <c r="V118" s="62" t="s">
        <v>443</v>
      </c>
      <c r="W118" s="62" t="s">
        <v>443</v>
      </c>
      <c r="X118" s="62" t="s">
        <v>442</v>
      </c>
      <c r="Y118" s="62" t="s">
        <v>442</v>
      </c>
      <c r="Z118" s="62" t="s">
        <v>442</v>
      </c>
      <c r="AA118" s="62" t="s">
        <v>442</v>
      </c>
      <c r="AB118" s="62" t="s">
        <v>442</v>
      </c>
      <c r="AC118" s="62" t="s">
        <v>442</v>
      </c>
      <c r="AD118" s="157" t="s">
        <v>442</v>
      </c>
      <c r="AE118" s="158"/>
      <c r="AF118" s="159" t="s">
        <v>443</v>
      </c>
      <c r="AG118" s="159" t="s">
        <v>443</v>
      </c>
      <c r="AH118" s="159" t="s">
        <v>443</v>
      </c>
      <c r="AI118" s="159" t="s">
        <v>443</v>
      </c>
      <c r="AJ118" s="159" t="s">
        <v>443</v>
      </c>
      <c r="AK118" s="62" t="s">
        <v>443</v>
      </c>
      <c r="AL118" s="40" t="s">
        <v>412</v>
      </c>
    </row>
    <row r="119" spans="1:38" ht="26.25" hidden="1" customHeight="1" thickBot="1">
      <c r="A119" s="60" t="s">
        <v>263</v>
      </c>
      <c r="B119" s="60" t="s">
        <v>275</v>
      </c>
      <c r="C119" s="61" t="s">
        <v>276</v>
      </c>
      <c r="D119" s="62"/>
      <c r="E119" s="62" t="s">
        <v>443</v>
      </c>
      <c r="F119" s="62" t="s">
        <v>443</v>
      </c>
      <c r="G119" s="62" t="s">
        <v>443</v>
      </c>
      <c r="H119" s="62" t="s">
        <v>443</v>
      </c>
      <c r="I119" s="167">
        <v>7.5599759999999988E-2</v>
      </c>
      <c r="J119" s="167">
        <v>1.96559376</v>
      </c>
      <c r="K119" s="167">
        <v>1.96559376</v>
      </c>
      <c r="L119" s="62" t="s">
        <v>443</v>
      </c>
      <c r="M119" s="62" t="s">
        <v>443</v>
      </c>
      <c r="N119" s="62" t="s">
        <v>443</v>
      </c>
      <c r="O119" s="62" t="s">
        <v>443</v>
      </c>
      <c r="P119" s="62" t="s">
        <v>443</v>
      </c>
      <c r="Q119" s="62" t="s">
        <v>443</v>
      </c>
      <c r="R119" s="62" t="s">
        <v>443</v>
      </c>
      <c r="S119" s="62" t="s">
        <v>443</v>
      </c>
      <c r="T119" s="62" t="s">
        <v>443</v>
      </c>
      <c r="U119" s="62" t="s">
        <v>443</v>
      </c>
      <c r="V119" s="62" t="s">
        <v>443</v>
      </c>
      <c r="W119" s="62" t="s">
        <v>443</v>
      </c>
      <c r="X119" s="62" t="s">
        <v>443</v>
      </c>
      <c r="Y119" s="62" t="s">
        <v>443</v>
      </c>
      <c r="Z119" s="62" t="s">
        <v>443</v>
      </c>
      <c r="AA119" s="62" t="s">
        <v>443</v>
      </c>
      <c r="AB119" s="62" t="s">
        <v>443</v>
      </c>
      <c r="AC119" s="62" t="s">
        <v>443</v>
      </c>
      <c r="AD119" s="157" t="s">
        <v>443</v>
      </c>
      <c r="AE119" s="158"/>
      <c r="AF119" s="159" t="s">
        <v>443</v>
      </c>
      <c r="AG119" s="159" t="s">
        <v>443</v>
      </c>
      <c r="AH119" s="159" t="s">
        <v>443</v>
      </c>
      <c r="AI119" s="159" t="s">
        <v>443</v>
      </c>
      <c r="AJ119" s="159" t="s">
        <v>443</v>
      </c>
      <c r="AK119" s="62">
        <v>1259996</v>
      </c>
      <c r="AL119" s="40" t="s">
        <v>412</v>
      </c>
    </row>
    <row r="120" spans="1:38" ht="26.25" hidden="1" customHeight="1" thickBot="1">
      <c r="A120" s="60" t="s">
        <v>263</v>
      </c>
      <c r="B120" s="60" t="s">
        <v>277</v>
      </c>
      <c r="C120" s="61" t="s">
        <v>278</v>
      </c>
      <c r="D120" s="62"/>
      <c r="E120" s="62" t="s">
        <v>443</v>
      </c>
      <c r="F120" s="62" t="s">
        <v>443</v>
      </c>
      <c r="G120" s="62" t="s">
        <v>443</v>
      </c>
      <c r="H120" s="62" t="s">
        <v>443</v>
      </c>
      <c r="I120" s="167" t="s">
        <v>444</v>
      </c>
      <c r="J120" s="167" t="s">
        <v>444</v>
      </c>
      <c r="K120" s="167" t="s">
        <v>444</v>
      </c>
      <c r="L120" s="62" t="s">
        <v>443</v>
      </c>
      <c r="M120" s="62" t="s">
        <v>443</v>
      </c>
      <c r="N120" s="62" t="s">
        <v>443</v>
      </c>
      <c r="O120" s="62" t="s">
        <v>443</v>
      </c>
      <c r="P120" s="62" t="s">
        <v>443</v>
      </c>
      <c r="Q120" s="62" t="s">
        <v>443</v>
      </c>
      <c r="R120" s="62" t="s">
        <v>443</v>
      </c>
      <c r="S120" s="62" t="s">
        <v>443</v>
      </c>
      <c r="T120" s="62" t="s">
        <v>443</v>
      </c>
      <c r="U120" s="62" t="s">
        <v>443</v>
      </c>
      <c r="V120" s="62" t="s">
        <v>443</v>
      </c>
      <c r="W120" s="62" t="s">
        <v>443</v>
      </c>
      <c r="X120" s="62" t="s">
        <v>442</v>
      </c>
      <c r="Y120" s="62" t="s">
        <v>442</v>
      </c>
      <c r="Z120" s="62" t="s">
        <v>442</v>
      </c>
      <c r="AA120" s="62" t="s">
        <v>442</v>
      </c>
      <c r="AB120" s="62" t="s">
        <v>442</v>
      </c>
      <c r="AC120" s="62" t="s">
        <v>442</v>
      </c>
      <c r="AD120" s="157" t="s">
        <v>442</v>
      </c>
      <c r="AE120" s="158"/>
      <c r="AF120" s="159" t="s">
        <v>443</v>
      </c>
      <c r="AG120" s="159" t="s">
        <v>443</v>
      </c>
      <c r="AH120" s="159" t="s">
        <v>443</v>
      </c>
      <c r="AI120" s="159" t="s">
        <v>443</v>
      </c>
      <c r="AJ120" s="159" t="s">
        <v>443</v>
      </c>
      <c r="AK120" s="62" t="s">
        <v>442</v>
      </c>
      <c r="AL120" s="40" t="s">
        <v>412</v>
      </c>
    </row>
    <row r="121" spans="1:38" ht="26.25" hidden="1" customHeight="1" thickBot="1">
      <c r="A121" s="60" t="s">
        <v>263</v>
      </c>
      <c r="B121" s="60" t="s">
        <v>279</v>
      </c>
      <c r="C121" s="66" t="s">
        <v>280</v>
      </c>
      <c r="D121" s="63"/>
      <c r="E121" s="62" t="s">
        <v>443</v>
      </c>
      <c r="F121" s="62">
        <v>1.0835965600000002</v>
      </c>
      <c r="G121" s="62" t="s">
        <v>443</v>
      </c>
      <c r="H121" s="62" t="s">
        <v>443</v>
      </c>
      <c r="I121" s="62" t="s">
        <v>443</v>
      </c>
      <c r="J121" s="62" t="s">
        <v>443</v>
      </c>
      <c r="K121" s="62" t="s">
        <v>443</v>
      </c>
      <c r="L121" s="62" t="s">
        <v>443</v>
      </c>
      <c r="M121" s="62" t="s">
        <v>443</v>
      </c>
      <c r="N121" s="62" t="s">
        <v>443</v>
      </c>
      <c r="O121" s="62" t="s">
        <v>443</v>
      </c>
      <c r="P121" s="62" t="s">
        <v>443</v>
      </c>
      <c r="Q121" s="62" t="s">
        <v>443</v>
      </c>
      <c r="R121" s="62" t="s">
        <v>443</v>
      </c>
      <c r="S121" s="62" t="s">
        <v>443</v>
      </c>
      <c r="T121" s="62" t="s">
        <v>443</v>
      </c>
      <c r="U121" s="62" t="s">
        <v>443</v>
      </c>
      <c r="V121" s="62" t="s">
        <v>443</v>
      </c>
      <c r="W121" s="62" t="s">
        <v>443</v>
      </c>
      <c r="X121" s="62" t="s">
        <v>443</v>
      </c>
      <c r="Y121" s="62" t="s">
        <v>443</v>
      </c>
      <c r="Z121" s="62" t="s">
        <v>443</v>
      </c>
      <c r="AA121" s="62" t="s">
        <v>443</v>
      </c>
      <c r="AB121" s="62" t="s">
        <v>443</v>
      </c>
      <c r="AC121" s="62" t="s">
        <v>443</v>
      </c>
      <c r="AD121" s="157" t="s">
        <v>443</v>
      </c>
      <c r="AE121" s="158"/>
      <c r="AF121" s="159" t="s">
        <v>443</v>
      </c>
      <c r="AG121" s="159" t="s">
        <v>443</v>
      </c>
      <c r="AH121" s="159" t="s">
        <v>443</v>
      </c>
      <c r="AI121" s="159" t="s">
        <v>443</v>
      </c>
      <c r="AJ121" s="159" t="s">
        <v>443</v>
      </c>
      <c r="AK121" s="62">
        <v>1259996</v>
      </c>
      <c r="AL121" s="40" t="s">
        <v>412</v>
      </c>
    </row>
    <row r="122" spans="1:38" ht="26.25" hidden="1" customHeight="1" thickBot="1">
      <c r="A122" s="60" t="s">
        <v>263</v>
      </c>
      <c r="B122" s="75" t="s">
        <v>282</v>
      </c>
      <c r="C122" s="76" t="s">
        <v>283</v>
      </c>
      <c r="D122" s="62"/>
      <c r="E122" s="62" t="s">
        <v>442</v>
      </c>
      <c r="F122" s="62" t="s">
        <v>442</v>
      </c>
      <c r="G122" s="62" t="s">
        <v>442</v>
      </c>
      <c r="H122" s="62" t="s">
        <v>442</v>
      </c>
      <c r="I122" s="62" t="s">
        <v>442</v>
      </c>
      <c r="J122" s="62" t="s">
        <v>442</v>
      </c>
      <c r="K122" s="62" t="s">
        <v>442</v>
      </c>
      <c r="L122" s="62" t="s">
        <v>442</v>
      </c>
      <c r="M122" s="62" t="s">
        <v>442</v>
      </c>
      <c r="N122" s="62" t="s">
        <v>442</v>
      </c>
      <c r="O122" s="62" t="s">
        <v>442</v>
      </c>
      <c r="P122" s="62" t="s">
        <v>442</v>
      </c>
      <c r="Q122" s="62" t="s">
        <v>442</v>
      </c>
      <c r="R122" s="62" t="s">
        <v>442</v>
      </c>
      <c r="S122" s="62" t="s">
        <v>442</v>
      </c>
      <c r="T122" s="62" t="s">
        <v>442</v>
      </c>
      <c r="U122" s="62" t="s">
        <v>442</v>
      </c>
      <c r="V122" s="62" t="s">
        <v>442</v>
      </c>
      <c r="W122" s="62" t="s">
        <v>442</v>
      </c>
      <c r="X122" s="62" t="s">
        <v>442</v>
      </c>
      <c r="Y122" s="62" t="s">
        <v>442</v>
      </c>
      <c r="Z122" s="62" t="s">
        <v>442</v>
      </c>
      <c r="AA122" s="62" t="s">
        <v>442</v>
      </c>
      <c r="AB122" s="62" t="s">
        <v>442</v>
      </c>
      <c r="AC122" s="62" t="s">
        <v>442</v>
      </c>
      <c r="AD122" s="157" t="s">
        <v>442</v>
      </c>
      <c r="AE122" s="158"/>
      <c r="AF122" s="159" t="s">
        <v>442</v>
      </c>
      <c r="AG122" s="62" t="s">
        <v>442</v>
      </c>
      <c r="AH122" s="62" t="s">
        <v>442</v>
      </c>
      <c r="AI122" s="62" t="s">
        <v>442</v>
      </c>
      <c r="AJ122" s="62" t="s">
        <v>442</v>
      </c>
      <c r="AK122" s="62" t="s">
        <v>442</v>
      </c>
      <c r="AL122" s="40" t="s">
        <v>412</v>
      </c>
    </row>
    <row r="123" spans="1:38" ht="26.25" hidden="1" customHeight="1" thickBot="1">
      <c r="A123" s="60" t="s">
        <v>263</v>
      </c>
      <c r="B123" s="60" t="s">
        <v>284</v>
      </c>
      <c r="C123" s="61" t="s">
        <v>285</v>
      </c>
      <c r="D123" s="62"/>
      <c r="E123" s="62" t="s">
        <v>442</v>
      </c>
      <c r="F123" s="62" t="s">
        <v>442</v>
      </c>
      <c r="G123" s="62" t="s">
        <v>442</v>
      </c>
      <c r="H123" s="62" t="s">
        <v>442</v>
      </c>
      <c r="I123" s="62" t="s">
        <v>442</v>
      </c>
      <c r="J123" s="62" t="s">
        <v>442</v>
      </c>
      <c r="K123" s="62" t="s">
        <v>442</v>
      </c>
      <c r="L123" s="62" t="s">
        <v>442</v>
      </c>
      <c r="M123" s="62" t="s">
        <v>442</v>
      </c>
      <c r="N123" s="62" t="s">
        <v>442</v>
      </c>
      <c r="O123" s="62" t="s">
        <v>442</v>
      </c>
      <c r="P123" s="62" t="s">
        <v>442</v>
      </c>
      <c r="Q123" s="62" t="s">
        <v>442</v>
      </c>
      <c r="R123" s="62" t="s">
        <v>442</v>
      </c>
      <c r="S123" s="62" t="s">
        <v>442</v>
      </c>
      <c r="T123" s="62" t="s">
        <v>442</v>
      </c>
      <c r="U123" s="62" t="s">
        <v>442</v>
      </c>
      <c r="V123" s="62" t="s">
        <v>442</v>
      </c>
      <c r="W123" s="62" t="s">
        <v>442</v>
      </c>
      <c r="X123" s="62" t="s">
        <v>442</v>
      </c>
      <c r="Y123" s="62" t="s">
        <v>442</v>
      </c>
      <c r="Z123" s="62" t="s">
        <v>442</v>
      </c>
      <c r="AA123" s="62" t="s">
        <v>442</v>
      </c>
      <c r="AB123" s="62" t="s">
        <v>442</v>
      </c>
      <c r="AC123" s="62" t="s">
        <v>442</v>
      </c>
      <c r="AD123" s="157" t="s">
        <v>442</v>
      </c>
      <c r="AE123" s="158"/>
      <c r="AF123" s="159" t="s">
        <v>442</v>
      </c>
      <c r="AG123" s="62" t="s">
        <v>442</v>
      </c>
      <c r="AH123" s="62" t="s">
        <v>442</v>
      </c>
      <c r="AI123" s="62" t="s">
        <v>442</v>
      </c>
      <c r="AJ123" s="62" t="s">
        <v>442</v>
      </c>
      <c r="AK123" s="62" t="s">
        <v>442</v>
      </c>
      <c r="AL123" s="40" t="s">
        <v>417</v>
      </c>
    </row>
    <row r="124" spans="1:38" ht="26.25" hidden="1" customHeight="1" thickBot="1">
      <c r="A124" s="60" t="s">
        <v>263</v>
      </c>
      <c r="B124" s="77" t="s">
        <v>286</v>
      </c>
      <c r="C124" s="61" t="s">
        <v>287</v>
      </c>
      <c r="D124" s="62"/>
      <c r="E124" s="62" t="s">
        <v>442</v>
      </c>
      <c r="F124" s="62" t="s">
        <v>442</v>
      </c>
      <c r="G124" s="62" t="s">
        <v>442</v>
      </c>
      <c r="H124" s="62" t="s">
        <v>442</v>
      </c>
      <c r="I124" s="62" t="s">
        <v>442</v>
      </c>
      <c r="J124" s="62" t="s">
        <v>442</v>
      </c>
      <c r="K124" s="62" t="s">
        <v>442</v>
      </c>
      <c r="L124" s="62" t="s">
        <v>442</v>
      </c>
      <c r="M124" s="62" t="s">
        <v>442</v>
      </c>
      <c r="N124" s="62" t="s">
        <v>442</v>
      </c>
      <c r="O124" s="62" t="s">
        <v>442</v>
      </c>
      <c r="P124" s="62" t="s">
        <v>442</v>
      </c>
      <c r="Q124" s="62" t="s">
        <v>442</v>
      </c>
      <c r="R124" s="62" t="s">
        <v>442</v>
      </c>
      <c r="S124" s="62" t="s">
        <v>442</v>
      </c>
      <c r="T124" s="62" t="s">
        <v>442</v>
      </c>
      <c r="U124" s="62" t="s">
        <v>442</v>
      </c>
      <c r="V124" s="62" t="s">
        <v>442</v>
      </c>
      <c r="W124" s="62" t="s">
        <v>442</v>
      </c>
      <c r="X124" s="62" t="s">
        <v>442</v>
      </c>
      <c r="Y124" s="62" t="s">
        <v>442</v>
      </c>
      <c r="Z124" s="62" t="s">
        <v>442</v>
      </c>
      <c r="AA124" s="62" t="s">
        <v>442</v>
      </c>
      <c r="AB124" s="62" t="s">
        <v>442</v>
      </c>
      <c r="AC124" s="62" t="s">
        <v>442</v>
      </c>
      <c r="AD124" s="157" t="s">
        <v>442</v>
      </c>
      <c r="AE124" s="158"/>
      <c r="AF124" s="159" t="s">
        <v>442</v>
      </c>
      <c r="AG124" s="62" t="s">
        <v>442</v>
      </c>
      <c r="AH124" s="62" t="s">
        <v>442</v>
      </c>
      <c r="AI124" s="62" t="s">
        <v>442</v>
      </c>
      <c r="AJ124" s="62" t="s">
        <v>442</v>
      </c>
      <c r="AK124" s="62" t="s">
        <v>442</v>
      </c>
      <c r="AL124" s="40" t="s">
        <v>412</v>
      </c>
    </row>
    <row r="125" spans="1:38" ht="26.25" hidden="1" customHeight="1" thickBot="1">
      <c r="A125" s="60" t="s">
        <v>288</v>
      </c>
      <c r="B125" s="60" t="s">
        <v>289</v>
      </c>
      <c r="C125" s="61" t="s">
        <v>290</v>
      </c>
      <c r="D125" s="62"/>
      <c r="E125" s="62" t="s">
        <v>443</v>
      </c>
      <c r="F125" s="62">
        <v>8.0062227112953868E-2</v>
      </c>
      <c r="G125" s="62" t="s">
        <v>443</v>
      </c>
      <c r="H125" s="62">
        <v>1.2199999999999999E-3</v>
      </c>
      <c r="I125" s="62">
        <v>8.3479999999999994E-5</v>
      </c>
      <c r="J125" s="62">
        <v>5.5400999999999996E-4</v>
      </c>
      <c r="K125" s="62">
        <v>1.1712599999999999E-3</v>
      </c>
      <c r="L125" s="62" t="s">
        <v>443</v>
      </c>
      <c r="M125" s="62">
        <v>2.7646648275611367</v>
      </c>
      <c r="N125" s="62" t="s">
        <v>443</v>
      </c>
      <c r="O125" s="62" t="s">
        <v>443</v>
      </c>
      <c r="P125" s="62" t="s">
        <v>443</v>
      </c>
      <c r="Q125" s="62" t="s">
        <v>443</v>
      </c>
      <c r="R125" s="62" t="s">
        <v>443</v>
      </c>
      <c r="S125" s="62" t="s">
        <v>443</v>
      </c>
      <c r="T125" s="62" t="s">
        <v>443</v>
      </c>
      <c r="U125" s="62" t="s">
        <v>443</v>
      </c>
      <c r="V125" s="62" t="s">
        <v>443</v>
      </c>
      <c r="W125" s="62" t="s">
        <v>443</v>
      </c>
      <c r="X125" s="62" t="s">
        <v>443</v>
      </c>
      <c r="Y125" s="62" t="s">
        <v>443</v>
      </c>
      <c r="Z125" s="62" t="s">
        <v>443</v>
      </c>
      <c r="AA125" s="62" t="s">
        <v>443</v>
      </c>
      <c r="AB125" s="62" t="s">
        <v>443</v>
      </c>
      <c r="AC125" s="62" t="s">
        <v>443</v>
      </c>
      <c r="AD125" s="157" t="s">
        <v>443</v>
      </c>
      <c r="AE125" s="158"/>
      <c r="AF125" s="157" t="s">
        <v>443</v>
      </c>
      <c r="AG125" s="157" t="s">
        <v>443</v>
      </c>
      <c r="AH125" s="157" t="s">
        <v>443</v>
      </c>
      <c r="AI125" s="157" t="s">
        <v>443</v>
      </c>
      <c r="AJ125" s="157" t="s">
        <v>443</v>
      </c>
      <c r="AK125" s="62">
        <v>2.5297170000000002</v>
      </c>
      <c r="AL125" s="40" t="s">
        <v>425</v>
      </c>
    </row>
    <row r="126" spans="1:38" ht="26.25" hidden="1" customHeight="1" thickBot="1">
      <c r="A126" s="60" t="s">
        <v>288</v>
      </c>
      <c r="B126" s="60" t="s">
        <v>291</v>
      </c>
      <c r="C126" s="61" t="s">
        <v>292</v>
      </c>
      <c r="D126" s="62"/>
      <c r="E126" s="62" t="s">
        <v>443</v>
      </c>
      <c r="F126" s="62" t="s">
        <v>443</v>
      </c>
      <c r="G126" s="62" t="s">
        <v>443</v>
      </c>
      <c r="H126" s="62">
        <v>4.0800000000000002E-5</v>
      </c>
      <c r="I126" s="62" t="s">
        <v>443</v>
      </c>
      <c r="J126" s="62" t="s">
        <v>443</v>
      </c>
      <c r="K126" s="62" t="s">
        <v>443</v>
      </c>
      <c r="L126" s="62" t="s">
        <v>443</v>
      </c>
      <c r="M126" s="62" t="s">
        <v>443</v>
      </c>
      <c r="N126" s="62" t="s">
        <v>443</v>
      </c>
      <c r="O126" s="62" t="s">
        <v>443</v>
      </c>
      <c r="P126" s="62" t="s">
        <v>443</v>
      </c>
      <c r="Q126" s="62" t="s">
        <v>443</v>
      </c>
      <c r="R126" s="62" t="s">
        <v>443</v>
      </c>
      <c r="S126" s="62" t="s">
        <v>443</v>
      </c>
      <c r="T126" s="62" t="s">
        <v>443</v>
      </c>
      <c r="U126" s="62" t="s">
        <v>443</v>
      </c>
      <c r="V126" s="62" t="s">
        <v>443</v>
      </c>
      <c r="W126" s="62" t="s">
        <v>443</v>
      </c>
      <c r="X126" s="62" t="s">
        <v>443</v>
      </c>
      <c r="Y126" s="62" t="s">
        <v>443</v>
      </c>
      <c r="Z126" s="62" t="s">
        <v>443</v>
      </c>
      <c r="AA126" s="62" t="s">
        <v>443</v>
      </c>
      <c r="AB126" s="62" t="s">
        <v>443</v>
      </c>
      <c r="AC126" s="62" t="s">
        <v>443</v>
      </c>
      <c r="AD126" s="157" t="s">
        <v>443</v>
      </c>
      <c r="AE126" s="158"/>
      <c r="AF126" s="159" t="s">
        <v>442</v>
      </c>
      <c r="AG126" s="62" t="s">
        <v>442</v>
      </c>
      <c r="AH126" s="62" t="s">
        <v>442</v>
      </c>
      <c r="AI126" s="62" t="s">
        <v>442</v>
      </c>
      <c r="AJ126" s="62" t="s">
        <v>442</v>
      </c>
      <c r="AK126" s="62">
        <v>0.17</v>
      </c>
      <c r="AL126" s="40" t="s">
        <v>424</v>
      </c>
    </row>
    <row r="127" spans="1:38" ht="26.25" hidden="1" customHeight="1" thickBot="1">
      <c r="A127" s="60" t="s">
        <v>288</v>
      </c>
      <c r="B127" s="60" t="s">
        <v>293</v>
      </c>
      <c r="C127" s="61" t="s">
        <v>294</v>
      </c>
      <c r="D127" s="62"/>
      <c r="E127" s="62" t="s">
        <v>443</v>
      </c>
      <c r="F127" s="62" t="s">
        <v>443</v>
      </c>
      <c r="G127" s="62" t="s">
        <v>443</v>
      </c>
      <c r="H127" s="62" t="s">
        <v>444</v>
      </c>
      <c r="I127" s="62" t="s">
        <v>443</v>
      </c>
      <c r="J127" s="62" t="s">
        <v>443</v>
      </c>
      <c r="K127" s="62" t="s">
        <v>443</v>
      </c>
      <c r="L127" s="62" t="s">
        <v>443</v>
      </c>
      <c r="M127" s="62" t="s">
        <v>443</v>
      </c>
      <c r="N127" s="62" t="s">
        <v>443</v>
      </c>
      <c r="O127" s="62" t="s">
        <v>443</v>
      </c>
      <c r="P127" s="62" t="s">
        <v>443</v>
      </c>
      <c r="Q127" s="62" t="s">
        <v>443</v>
      </c>
      <c r="R127" s="62" t="s">
        <v>443</v>
      </c>
      <c r="S127" s="62" t="s">
        <v>443</v>
      </c>
      <c r="T127" s="62" t="s">
        <v>443</v>
      </c>
      <c r="U127" s="62" t="s">
        <v>443</v>
      </c>
      <c r="V127" s="62" t="s">
        <v>443</v>
      </c>
      <c r="W127" s="62" t="s">
        <v>443</v>
      </c>
      <c r="X127" s="62" t="s">
        <v>442</v>
      </c>
      <c r="Y127" s="62" t="s">
        <v>442</v>
      </c>
      <c r="Z127" s="62" t="s">
        <v>442</v>
      </c>
      <c r="AA127" s="62" t="s">
        <v>442</v>
      </c>
      <c r="AB127" s="62" t="s">
        <v>442</v>
      </c>
      <c r="AC127" s="62" t="s">
        <v>442</v>
      </c>
      <c r="AD127" s="157" t="s">
        <v>442</v>
      </c>
      <c r="AE127" s="158"/>
      <c r="AF127" s="159" t="s">
        <v>442</v>
      </c>
      <c r="AG127" s="62" t="s">
        <v>442</v>
      </c>
      <c r="AH127" s="62" t="s">
        <v>442</v>
      </c>
      <c r="AI127" s="62" t="s">
        <v>442</v>
      </c>
      <c r="AJ127" s="62" t="s">
        <v>442</v>
      </c>
      <c r="AK127" s="62" t="s">
        <v>442</v>
      </c>
      <c r="AL127" s="40" t="s">
        <v>426</v>
      </c>
    </row>
    <row r="128" spans="1:38" ht="26.25" hidden="1" customHeight="1" thickBot="1">
      <c r="A128" s="60" t="s">
        <v>288</v>
      </c>
      <c r="B128" s="64" t="s">
        <v>295</v>
      </c>
      <c r="C128" s="66" t="s">
        <v>296</v>
      </c>
      <c r="D128" s="62"/>
      <c r="E128" s="62" t="s">
        <v>442</v>
      </c>
      <c r="F128" s="62" t="s">
        <v>442</v>
      </c>
      <c r="G128" s="62" t="s">
        <v>442</v>
      </c>
      <c r="H128" s="62" t="s">
        <v>442</v>
      </c>
      <c r="I128" s="62" t="s">
        <v>442</v>
      </c>
      <c r="J128" s="62" t="s">
        <v>442</v>
      </c>
      <c r="K128" s="62" t="s">
        <v>442</v>
      </c>
      <c r="L128" s="62" t="s">
        <v>442</v>
      </c>
      <c r="M128" s="62" t="s">
        <v>442</v>
      </c>
      <c r="N128" s="62" t="s">
        <v>442</v>
      </c>
      <c r="O128" s="62" t="s">
        <v>442</v>
      </c>
      <c r="P128" s="62" t="s">
        <v>442</v>
      </c>
      <c r="Q128" s="62" t="s">
        <v>442</v>
      </c>
      <c r="R128" s="62" t="s">
        <v>442</v>
      </c>
      <c r="S128" s="62" t="s">
        <v>442</v>
      </c>
      <c r="T128" s="62" t="s">
        <v>442</v>
      </c>
      <c r="U128" s="62" t="s">
        <v>442</v>
      </c>
      <c r="V128" s="62" t="s">
        <v>442</v>
      </c>
      <c r="W128" s="62" t="s">
        <v>442</v>
      </c>
      <c r="X128" s="62" t="s">
        <v>442</v>
      </c>
      <c r="Y128" s="62" t="s">
        <v>442</v>
      </c>
      <c r="Z128" s="62" t="s">
        <v>442</v>
      </c>
      <c r="AA128" s="62" t="s">
        <v>442</v>
      </c>
      <c r="AB128" s="62" t="s">
        <v>442</v>
      </c>
      <c r="AC128" s="62" t="s">
        <v>442</v>
      </c>
      <c r="AD128" s="157" t="s">
        <v>442</v>
      </c>
      <c r="AE128" s="158"/>
      <c r="AF128" s="159" t="s">
        <v>442</v>
      </c>
      <c r="AG128" s="62" t="s">
        <v>442</v>
      </c>
      <c r="AH128" s="62" t="s">
        <v>442</v>
      </c>
      <c r="AI128" s="62" t="s">
        <v>442</v>
      </c>
      <c r="AJ128" s="62" t="s">
        <v>442</v>
      </c>
      <c r="AK128" s="62" t="s">
        <v>442</v>
      </c>
      <c r="AL128" s="40" t="s">
        <v>300</v>
      </c>
    </row>
    <row r="129" spans="1:38" ht="26.25" hidden="1" customHeight="1" thickBot="1">
      <c r="A129" s="60" t="s">
        <v>288</v>
      </c>
      <c r="B129" s="64" t="s">
        <v>298</v>
      </c>
      <c r="C129" s="72" t="s">
        <v>299</v>
      </c>
      <c r="D129" s="62"/>
      <c r="E129" s="62" t="s">
        <v>442</v>
      </c>
      <c r="F129" s="62" t="s">
        <v>442</v>
      </c>
      <c r="G129" s="62" t="s">
        <v>442</v>
      </c>
      <c r="H129" s="62" t="s">
        <v>442</v>
      </c>
      <c r="I129" s="62" t="s">
        <v>442</v>
      </c>
      <c r="J129" s="62" t="s">
        <v>442</v>
      </c>
      <c r="K129" s="62" t="s">
        <v>442</v>
      </c>
      <c r="L129" s="62" t="s">
        <v>442</v>
      </c>
      <c r="M129" s="62" t="s">
        <v>442</v>
      </c>
      <c r="N129" s="62" t="s">
        <v>442</v>
      </c>
      <c r="O129" s="62" t="s">
        <v>442</v>
      </c>
      <c r="P129" s="62" t="s">
        <v>442</v>
      </c>
      <c r="Q129" s="62" t="s">
        <v>442</v>
      </c>
      <c r="R129" s="62" t="s">
        <v>442</v>
      </c>
      <c r="S129" s="62" t="s">
        <v>442</v>
      </c>
      <c r="T129" s="62" t="s">
        <v>442</v>
      </c>
      <c r="U129" s="62" t="s">
        <v>442</v>
      </c>
      <c r="V129" s="62" t="s">
        <v>442</v>
      </c>
      <c r="W129" s="62" t="s">
        <v>442</v>
      </c>
      <c r="X129" s="62" t="s">
        <v>442</v>
      </c>
      <c r="Y129" s="62" t="s">
        <v>442</v>
      </c>
      <c r="Z129" s="62" t="s">
        <v>442</v>
      </c>
      <c r="AA129" s="62" t="s">
        <v>442</v>
      </c>
      <c r="AB129" s="62" t="s">
        <v>442</v>
      </c>
      <c r="AC129" s="62" t="s">
        <v>442</v>
      </c>
      <c r="AD129" s="62" t="s">
        <v>442</v>
      </c>
      <c r="AE129" s="158"/>
      <c r="AF129" s="159" t="s">
        <v>442</v>
      </c>
      <c r="AG129" s="62" t="s">
        <v>442</v>
      </c>
      <c r="AH129" s="62" t="s">
        <v>442</v>
      </c>
      <c r="AI129" s="62" t="s">
        <v>442</v>
      </c>
      <c r="AJ129" s="62" t="s">
        <v>442</v>
      </c>
      <c r="AK129" s="62" t="s">
        <v>442</v>
      </c>
      <c r="AL129" s="40" t="s">
        <v>300</v>
      </c>
    </row>
    <row r="130" spans="1:38" ht="26.25" hidden="1" customHeight="1" thickBot="1">
      <c r="A130" s="60" t="s">
        <v>288</v>
      </c>
      <c r="B130" s="64" t="s">
        <v>301</v>
      </c>
      <c r="C130" s="78" t="s">
        <v>302</v>
      </c>
      <c r="D130" s="62"/>
      <c r="E130" s="62" t="s">
        <v>442</v>
      </c>
      <c r="F130" s="62" t="s">
        <v>442</v>
      </c>
      <c r="G130" s="62" t="s">
        <v>442</v>
      </c>
      <c r="H130" s="62" t="s">
        <v>442</v>
      </c>
      <c r="I130" s="62" t="s">
        <v>442</v>
      </c>
      <c r="J130" s="62" t="s">
        <v>442</v>
      </c>
      <c r="K130" s="62" t="s">
        <v>442</v>
      </c>
      <c r="L130" s="62" t="s">
        <v>442</v>
      </c>
      <c r="M130" s="62" t="s">
        <v>442</v>
      </c>
      <c r="N130" s="62" t="s">
        <v>442</v>
      </c>
      <c r="O130" s="62" t="s">
        <v>442</v>
      </c>
      <c r="P130" s="62" t="s">
        <v>442</v>
      </c>
      <c r="Q130" s="62" t="s">
        <v>442</v>
      </c>
      <c r="R130" s="62" t="s">
        <v>442</v>
      </c>
      <c r="S130" s="62" t="s">
        <v>442</v>
      </c>
      <c r="T130" s="62" t="s">
        <v>442</v>
      </c>
      <c r="U130" s="62" t="s">
        <v>442</v>
      </c>
      <c r="V130" s="62" t="s">
        <v>442</v>
      </c>
      <c r="W130" s="62" t="s">
        <v>442</v>
      </c>
      <c r="X130" s="62" t="s">
        <v>442</v>
      </c>
      <c r="Y130" s="62" t="s">
        <v>442</v>
      </c>
      <c r="Z130" s="62" t="s">
        <v>442</v>
      </c>
      <c r="AA130" s="62" t="s">
        <v>442</v>
      </c>
      <c r="AB130" s="62" t="s">
        <v>442</v>
      </c>
      <c r="AC130" s="62" t="s">
        <v>442</v>
      </c>
      <c r="AD130" s="62" t="s">
        <v>442</v>
      </c>
      <c r="AE130" s="158"/>
      <c r="AF130" s="62" t="s">
        <v>442</v>
      </c>
      <c r="AG130" s="62" t="s">
        <v>442</v>
      </c>
      <c r="AH130" s="62" t="s">
        <v>442</v>
      </c>
      <c r="AI130" s="62" t="s">
        <v>442</v>
      </c>
      <c r="AJ130" s="62" t="s">
        <v>442</v>
      </c>
      <c r="AK130" s="62" t="s">
        <v>442</v>
      </c>
      <c r="AL130" s="40" t="s">
        <v>300</v>
      </c>
    </row>
    <row r="131" spans="1:38" ht="26.25" customHeight="1" thickBot="1">
      <c r="A131" s="60" t="s">
        <v>288</v>
      </c>
      <c r="B131" s="64" t="s">
        <v>303</v>
      </c>
      <c r="C131" s="72" t="s">
        <v>304</v>
      </c>
      <c r="D131" s="62"/>
      <c r="E131" s="62">
        <v>1.6152779999999997E-3</v>
      </c>
      <c r="F131" s="62">
        <v>8.0763899999999986E-4</v>
      </c>
      <c r="G131" s="62">
        <v>1.6152779999999997E-3</v>
      </c>
      <c r="H131" s="62" t="s">
        <v>443</v>
      </c>
      <c r="I131" s="62" t="s">
        <v>443</v>
      </c>
      <c r="J131" s="62" t="s">
        <v>443</v>
      </c>
      <c r="K131" s="62">
        <v>5.7688499999999996E-4</v>
      </c>
      <c r="L131" s="62">
        <v>1.3268354999999998E-5</v>
      </c>
      <c r="M131" s="62">
        <v>3.2305559999999994E-3</v>
      </c>
      <c r="N131" s="62">
        <v>7.291826400000001E-2</v>
      </c>
      <c r="O131" s="62">
        <v>8.4802094999999987E-3</v>
      </c>
      <c r="P131" s="62">
        <v>5.1573518999999991E-3</v>
      </c>
      <c r="Q131" s="62">
        <v>1.4999009999999999E-3</v>
      </c>
      <c r="R131" s="62">
        <v>2.3075399999999999E-3</v>
      </c>
      <c r="S131" s="62">
        <v>2.9998019999999998E-3</v>
      </c>
      <c r="T131" s="62">
        <v>2.3075399999999999E-3</v>
      </c>
      <c r="U131" s="62" t="s">
        <v>443</v>
      </c>
      <c r="V131" s="62" t="s">
        <v>443</v>
      </c>
      <c r="W131" s="62">
        <v>0.16268156999999997</v>
      </c>
      <c r="X131" s="62" t="s">
        <v>443</v>
      </c>
      <c r="Y131" s="62" t="s">
        <v>443</v>
      </c>
      <c r="Z131" s="62" t="s">
        <v>443</v>
      </c>
      <c r="AA131" s="62" t="s">
        <v>443</v>
      </c>
      <c r="AB131" s="62">
        <v>4.6150799999999997E-8</v>
      </c>
      <c r="AC131" s="62">
        <v>0.11537700000000001</v>
      </c>
      <c r="AD131" s="157">
        <v>2.3075399999999999E-2</v>
      </c>
      <c r="AE131" s="158"/>
      <c r="AF131" s="159" t="s">
        <v>443</v>
      </c>
      <c r="AG131" s="159" t="s">
        <v>443</v>
      </c>
      <c r="AH131" s="159" t="s">
        <v>443</v>
      </c>
      <c r="AI131" s="159" t="s">
        <v>443</v>
      </c>
      <c r="AJ131" s="159" t="s">
        <v>443</v>
      </c>
      <c r="AK131" s="62">
        <v>1.15377</v>
      </c>
      <c r="AL131" s="40" t="s">
        <v>300</v>
      </c>
    </row>
    <row r="132" spans="1:38" ht="26.25" hidden="1" customHeight="1" thickBot="1">
      <c r="A132" s="60" t="s">
        <v>288</v>
      </c>
      <c r="B132" s="64" t="s">
        <v>305</v>
      </c>
      <c r="C132" s="72" t="s">
        <v>306</v>
      </c>
      <c r="D132" s="62"/>
      <c r="E132" s="167" t="s">
        <v>442</v>
      </c>
      <c r="F132" s="167" t="s">
        <v>442</v>
      </c>
      <c r="G132" s="167" t="s">
        <v>442</v>
      </c>
      <c r="H132" s="62" t="s">
        <v>442</v>
      </c>
      <c r="I132" s="167" t="s">
        <v>442</v>
      </c>
      <c r="J132" s="167" t="s">
        <v>442</v>
      </c>
      <c r="K132" s="167" t="s">
        <v>442</v>
      </c>
      <c r="L132" s="167" t="s">
        <v>442</v>
      </c>
      <c r="M132" s="167" t="s">
        <v>442</v>
      </c>
      <c r="N132" s="167" t="s">
        <v>442</v>
      </c>
      <c r="O132" s="167" t="s">
        <v>442</v>
      </c>
      <c r="P132" s="167" t="s">
        <v>442</v>
      </c>
      <c r="Q132" s="167" t="s">
        <v>442</v>
      </c>
      <c r="R132" s="167" t="s">
        <v>442</v>
      </c>
      <c r="S132" s="167" t="s">
        <v>442</v>
      </c>
      <c r="T132" s="167" t="s">
        <v>442</v>
      </c>
      <c r="U132" s="167" t="s">
        <v>442</v>
      </c>
      <c r="V132" s="167" t="s">
        <v>442</v>
      </c>
      <c r="W132" s="167" t="s">
        <v>442</v>
      </c>
      <c r="X132" s="167" t="s">
        <v>442</v>
      </c>
      <c r="Y132" s="167" t="s">
        <v>442</v>
      </c>
      <c r="Z132" s="167" t="s">
        <v>442</v>
      </c>
      <c r="AA132" s="167" t="s">
        <v>442</v>
      </c>
      <c r="AB132" s="167" t="s">
        <v>442</v>
      </c>
      <c r="AC132" s="167" t="s">
        <v>442</v>
      </c>
      <c r="AD132" s="167" t="s">
        <v>442</v>
      </c>
      <c r="AE132" s="158"/>
      <c r="AF132" s="62" t="s">
        <v>442</v>
      </c>
      <c r="AG132" s="62" t="s">
        <v>442</v>
      </c>
      <c r="AH132" s="62" t="s">
        <v>442</v>
      </c>
      <c r="AI132" s="62" t="s">
        <v>442</v>
      </c>
      <c r="AJ132" s="62" t="s">
        <v>442</v>
      </c>
      <c r="AK132" s="62" t="s">
        <v>442</v>
      </c>
      <c r="AL132" s="40" t="s">
        <v>414</v>
      </c>
    </row>
    <row r="133" spans="1:38" ht="26.25" hidden="1" customHeight="1" thickBot="1">
      <c r="A133" s="60" t="s">
        <v>288</v>
      </c>
      <c r="B133" s="64" t="s">
        <v>307</v>
      </c>
      <c r="C133" s="72" t="s">
        <v>308</v>
      </c>
      <c r="D133" s="62"/>
      <c r="E133" s="167" t="s">
        <v>442</v>
      </c>
      <c r="F133" s="167" t="s">
        <v>442</v>
      </c>
      <c r="G133" s="167" t="s">
        <v>442</v>
      </c>
      <c r="H133" s="167" t="s">
        <v>442</v>
      </c>
      <c r="I133" s="167" t="s">
        <v>442</v>
      </c>
      <c r="J133" s="167" t="s">
        <v>442</v>
      </c>
      <c r="K133" s="167" t="s">
        <v>442</v>
      </c>
      <c r="L133" s="167" t="s">
        <v>442</v>
      </c>
      <c r="M133" s="167" t="s">
        <v>442</v>
      </c>
      <c r="N133" s="167" t="s">
        <v>442</v>
      </c>
      <c r="O133" s="167" t="s">
        <v>442</v>
      </c>
      <c r="P133" s="167" t="s">
        <v>442</v>
      </c>
      <c r="Q133" s="167" t="s">
        <v>442</v>
      </c>
      <c r="R133" s="167" t="s">
        <v>442</v>
      </c>
      <c r="S133" s="167" t="s">
        <v>442</v>
      </c>
      <c r="T133" s="167" t="s">
        <v>442</v>
      </c>
      <c r="U133" s="167" t="s">
        <v>442</v>
      </c>
      <c r="V133" s="167" t="s">
        <v>442</v>
      </c>
      <c r="W133" s="167" t="s">
        <v>442</v>
      </c>
      <c r="X133" s="167" t="s">
        <v>442</v>
      </c>
      <c r="Y133" s="167" t="s">
        <v>442</v>
      </c>
      <c r="Z133" s="167" t="s">
        <v>442</v>
      </c>
      <c r="AA133" s="167" t="s">
        <v>442</v>
      </c>
      <c r="AB133" s="167" t="s">
        <v>442</v>
      </c>
      <c r="AC133" s="167" t="s">
        <v>442</v>
      </c>
      <c r="AD133" s="167" t="s">
        <v>442</v>
      </c>
      <c r="AE133" s="158"/>
      <c r="AF133" s="62" t="s">
        <v>442</v>
      </c>
      <c r="AG133" s="62" t="s">
        <v>442</v>
      </c>
      <c r="AH133" s="62" t="s">
        <v>442</v>
      </c>
      <c r="AI133" s="62" t="s">
        <v>442</v>
      </c>
      <c r="AJ133" s="62" t="s">
        <v>442</v>
      </c>
      <c r="AK133" s="62" t="s">
        <v>442</v>
      </c>
      <c r="AL133" s="40" t="s">
        <v>415</v>
      </c>
    </row>
    <row r="134" spans="1:38" ht="26.25" hidden="1" customHeight="1" thickBot="1">
      <c r="A134" s="60" t="s">
        <v>288</v>
      </c>
      <c r="B134" s="64" t="s">
        <v>309</v>
      </c>
      <c r="C134" s="61" t="s">
        <v>310</v>
      </c>
      <c r="D134" s="62"/>
      <c r="E134" s="167" t="s">
        <v>443</v>
      </c>
      <c r="F134" s="167" t="s">
        <v>443</v>
      </c>
      <c r="G134" s="167" t="s">
        <v>443</v>
      </c>
      <c r="H134" s="167" t="s">
        <v>443</v>
      </c>
      <c r="I134" s="167" t="s">
        <v>443</v>
      </c>
      <c r="J134" s="167" t="s">
        <v>443</v>
      </c>
      <c r="K134" s="167" t="s">
        <v>443</v>
      </c>
      <c r="L134" s="167" t="s">
        <v>443</v>
      </c>
      <c r="M134" s="167" t="s">
        <v>443</v>
      </c>
      <c r="N134" s="167" t="s">
        <v>443</v>
      </c>
      <c r="O134" s="167" t="s">
        <v>443</v>
      </c>
      <c r="P134" s="167" t="s">
        <v>443</v>
      </c>
      <c r="Q134" s="167" t="s">
        <v>443</v>
      </c>
      <c r="R134" s="167" t="s">
        <v>443</v>
      </c>
      <c r="S134" s="167" t="s">
        <v>443</v>
      </c>
      <c r="T134" s="167" t="s">
        <v>443</v>
      </c>
      <c r="U134" s="167" t="s">
        <v>443</v>
      </c>
      <c r="V134" s="167" t="s">
        <v>443</v>
      </c>
      <c r="W134" s="167" t="s">
        <v>443</v>
      </c>
      <c r="X134" s="167" t="s">
        <v>443</v>
      </c>
      <c r="Y134" s="167" t="s">
        <v>443</v>
      </c>
      <c r="Z134" s="167" t="s">
        <v>443</v>
      </c>
      <c r="AA134" s="167" t="s">
        <v>443</v>
      </c>
      <c r="AB134" s="167" t="s">
        <v>443</v>
      </c>
      <c r="AC134" s="167" t="s">
        <v>443</v>
      </c>
      <c r="AD134" s="167" t="s">
        <v>443</v>
      </c>
      <c r="AE134" s="158"/>
      <c r="AF134" s="62" t="s">
        <v>443</v>
      </c>
      <c r="AG134" s="62" t="s">
        <v>443</v>
      </c>
      <c r="AH134" s="62" t="s">
        <v>443</v>
      </c>
      <c r="AI134" s="62" t="s">
        <v>443</v>
      </c>
      <c r="AJ134" s="62" t="s">
        <v>443</v>
      </c>
      <c r="AK134" s="62" t="s">
        <v>443</v>
      </c>
      <c r="AL134" s="40" t="s">
        <v>412</v>
      </c>
    </row>
    <row r="135" spans="1:38" ht="26.25" hidden="1" customHeight="1" thickBot="1">
      <c r="A135" s="60" t="s">
        <v>288</v>
      </c>
      <c r="B135" s="60" t="s">
        <v>311</v>
      </c>
      <c r="C135" s="61" t="s">
        <v>312</v>
      </c>
      <c r="D135" s="62"/>
      <c r="E135" s="62">
        <v>4.10802735E-2</v>
      </c>
      <c r="F135" s="62">
        <v>1.5889539750000001E-2</v>
      </c>
      <c r="G135" s="62">
        <v>1.4210157500000001E-3</v>
      </c>
      <c r="H135" s="62" t="s">
        <v>444</v>
      </c>
      <c r="I135" s="62">
        <v>5.4127781750000006E-2</v>
      </c>
      <c r="J135" s="62">
        <v>5.826164575E-2</v>
      </c>
      <c r="K135" s="62">
        <v>5.9941028E-2</v>
      </c>
      <c r="L135" s="62">
        <v>2.2733668335000002E-2</v>
      </c>
      <c r="M135" s="62">
        <v>0.72123008475000006</v>
      </c>
      <c r="N135" s="62">
        <v>6.3299792500000002E-3</v>
      </c>
      <c r="O135" s="62">
        <v>1.2918325000000003E-3</v>
      </c>
      <c r="P135" s="62" t="s">
        <v>444</v>
      </c>
      <c r="Q135" s="62">
        <v>5.29651325E-3</v>
      </c>
      <c r="R135" s="62">
        <v>1.2918325E-4</v>
      </c>
      <c r="S135" s="62">
        <v>2.5836650000000006E-3</v>
      </c>
      <c r="T135" s="62" t="s">
        <v>444</v>
      </c>
      <c r="U135" s="62">
        <v>9.0428275000000021E-4</v>
      </c>
      <c r="V135" s="62">
        <v>0.22645823725000003</v>
      </c>
      <c r="W135" s="62">
        <v>0.12918325</v>
      </c>
      <c r="X135" s="62">
        <v>3.0099697250000002E-2</v>
      </c>
      <c r="Y135" s="62">
        <v>5.9811844750000003E-2</v>
      </c>
      <c r="Z135" s="62">
        <v>7.3376085999999993E-2</v>
      </c>
      <c r="AA135" s="62" t="s">
        <v>444</v>
      </c>
      <c r="AB135" s="62">
        <v>0.16328762800000002</v>
      </c>
      <c r="AC135" s="62" t="s">
        <v>444</v>
      </c>
      <c r="AD135" s="157" t="s">
        <v>443</v>
      </c>
      <c r="AE135" s="158"/>
      <c r="AF135" s="159" t="s">
        <v>443</v>
      </c>
      <c r="AG135" s="159" t="s">
        <v>443</v>
      </c>
      <c r="AH135" s="159" t="s">
        <v>443</v>
      </c>
      <c r="AI135" s="159" t="s">
        <v>443</v>
      </c>
      <c r="AJ135" s="159" t="s">
        <v>443</v>
      </c>
      <c r="AK135" s="159" t="s">
        <v>443</v>
      </c>
      <c r="AL135" s="40" t="s">
        <v>412</v>
      </c>
    </row>
    <row r="136" spans="1:38" ht="26.25" hidden="1" customHeight="1" thickBot="1">
      <c r="A136" s="60" t="s">
        <v>288</v>
      </c>
      <c r="B136" s="60" t="s">
        <v>313</v>
      </c>
      <c r="C136" s="61" t="s">
        <v>314</v>
      </c>
      <c r="D136" s="62"/>
      <c r="E136" s="169" t="s">
        <v>443</v>
      </c>
      <c r="F136" s="62">
        <v>5.8952183999999997E-4</v>
      </c>
      <c r="G136" s="62" t="s">
        <v>443</v>
      </c>
      <c r="H136" s="62" t="s">
        <v>444</v>
      </c>
      <c r="I136" s="62" t="s">
        <v>443</v>
      </c>
      <c r="J136" s="62" t="s">
        <v>443</v>
      </c>
      <c r="K136" s="62" t="s">
        <v>443</v>
      </c>
      <c r="L136" s="62" t="s">
        <v>443</v>
      </c>
      <c r="M136" s="62" t="s">
        <v>443</v>
      </c>
      <c r="N136" s="62" t="s">
        <v>443</v>
      </c>
      <c r="O136" s="62" t="s">
        <v>443</v>
      </c>
      <c r="P136" s="62" t="s">
        <v>443</v>
      </c>
      <c r="Q136" s="62" t="s">
        <v>443</v>
      </c>
      <c r="R136" s="62" t="s">
        <v>443</v>
      </c>
      <c r="S136" s="62" t="s">
        <v>443</v>
      </c>
      <c r="T136" s="62" t="s">
        <v>443</v>
      </c>
      <c r="U136" s="62" t="s">
        <v>443</v>
      </c>
      <c r="V136" s="62" t="s">
        <v>443</v>
      </c>
      <c r="W136" s="62" t="s">
        <v>443</v>
      </c>
      <c r="X136" s="62" t="s">
        <v>443</v>
      </c>
      <c r="Y136" s="62" t="s">
        <v>443</v>
      </c>
      <c r="Z136" s="62" t="s">
        <v>443</v>
      </c>
      <c r="AA136" s="62" t="s">
        <v>443</v>
      </c>
      <c r="AB136" s="62" t="s">
        <v>443</v>
      </c>
      <c r="AC136" s="62" t="s">
        <v>443</v>
      </c>
      <c r="AD136" s="62" t="s">
        <v>443</v>
      </c>
      <c r="AE136" s="158"/>
      <c r="AF136" s="159" t="s">
        <v>443</v>
      </c>
      <c r="AG136" s="62" t="s">
        <v>443</v>
      </c>
      <c r="AH136" s="62" t="s">
        <v>443</v>
      </c>
      <c r="AI136" s="62" t="s">
        <v>443</v>
      </c>
      <c r="AJ136" s="62" t="s">
        <v>443</v>
      </c>
      <c r="AK136" s="62">
        <v>39301.455999999998</v>
      </c>
      <c r="AL136" s="40" t="s">
        <v>416</v>
      </c>
    </row>
    <row r="137" spans="1:38" ht="26.25" hidden="1" customHeight="1" thickBot="1">
      <c r="A137" s="60" t="s">
        <v>288</v>
      </c>
      <c r="B137" s="60" t="s">
        <v>315</v>
      </c>
      <c r="C137" s="61" t="s">
        <v>316</v>
      </c>
      <c r="D137" s="62"/>
      <c r="E137" s="62" t="s">
        <v>443</v>
      </c>
      <c r="F137" s="62">
        <v>3.2957099999999999E-3</v>
      </c>
      <c r="G137" s="62" t="s">
        <v>443</v>
      </c>
      <c r="H137" s="62" t="s">
        <v>444</v>
      </c>
      <c r="I137" s="62" t="s">
        <v>443</v>
      </c>
      <c r="J137" s="62" t="s">
        <v>443</v>
      </c>
      <c r="K137" s="62" t="s">
        <v>443</v>
      </c>
      <c r="L137" s="62" t="s">
        <v>443</v>
      </c>
      <c r="M137" s="62" t="s">
        <v>443</v>
      </c>
      <c r="N137" s="62" t="s">
        <v>443</v>
      </c>
      <c r="O137" s="62" t="s">
        <v>443</v>
      </c>
      <c r="P137" s="62" t="s">
        <v>443</v>
      </c>
      <c r="Q137" s="62" t="s">
        <v>443</v>
      </c>
      <c r="R137" s="62" t="s">
        <v>443</v>
      </c>
      <c r="S137" s="62" t="s">
        <v>443</v>
      </c>
      <c r="T137" s="62" t="s">
        <v>443</v>
      </c>
      <c r="U137" s="62" t="s">
        <v>443</v>
      </c>
      <c r="V137" s="62" t="s">
        <v>443</v>
      </c>
      <c r="W137" s="62" t="s">
        <v>443</v>
      </c>
      <c r="X137" s="62" t="s">
        <v>443</v>
      </c>
      <c r="Y137" s="62" t="s">
        <v>443</v>
      </c>
      <c r="Z137" s="62" t="s">
        <v>443</v>
      </c>
      <c r="AA137" s="62" t="s">
        <v>443</v>
      </c>
      <c r="AB137" s="62" t="s">
        <v>443</v>
      </c>
      <c r="AC137" s="62" t="s">
        <v>443</v>
      </c>
      <c r="AD137" s="157" t="s">
        <v>443</v>
      </c>
      <c r="AE137" s="158"/>
      <c r="AF137" s="159" t="s">
        <v>443</v>
      </c>
      <c r="AG137" s="62" t="s">
        <v>443</v>
      </c>
      <c r="AH137" s="62" t="s">
        <v>443</v>
      </c>
      <c r="AI137" s="62" t="s">
        <v>443</v>
      </c>
      <c r="AJ137" s="62" t="s">
        <v>443</v>
      </c>
      <c r="AK137" s="62">
        <v>219714</v>
      </c>
      <c r="AL137" s="40" t="s">
        <v>416</v>
      </c>
    </row>
    <row r="138" spans="1:38" ht="26.25" hidden="1" customHeight="1" thickBot="1">
      <c r="A138" s="64" t="s">
        <v>288</v>
      </c>
      <c r="B138" s="64" t="s">
        <v>317</v>
      </c>
      <c r="C138" s="66" t="s">
        <v>318</v>
      </c>
      <c r="D138" s="63"/>
      <c r="E138" s="62" t="s">
        <v>443</v>
      </c>
      <c r="F138" s="62" t="s">
        <v>443</v>
      </c>
      <c r="G138" s="62" t="s">
        <v>443</v>
      </c>
      <c r="H138" s="62" t="s">
        <v>443</v>
      </c>
      <c r="I138" s="62" t="s">
        <v>443</v>
      </c>
      <c r="J138" s="62" t="s">
        <v>443</v>
      </c>
      <c r="K138" s="62" t="s">
        <v>443</v>
      </c>
      <c r="L138" s="62" t="s">
        <v>443</v>
      </c>
      <c r="M138" s="62" t="s">
        <v>443</v>
      </c>
      <c r="N138" s="62" t="s">
        <v>443</v>
      </c>
      <c r="O138" s="62" t="s">
        <v>443</v>
      </c>
      <c r="P138" s="62" t="s">
        <v>443</v>
      </c>
      <c r="Q138" s="62" t="s">
        <v>443</v>
      </c>
      <c r="R138" s="62" t="s">
        <v>443</v>
      </c>
      <c r="S138" s="62" t="s">
        <v>443</v>
      </c>
      <c r="T138" s="62" t="s">
        <v>443</v>
      </c>
      <c r="U138" s="62" t="s">
        <v>443</v>
      </c>
      <c r="V138" s="62" t="s">
        <v>443</v>
      </c>
      <c r="W138" s="62" t="s">
        <v>443</v>
      </c>
      <c r="X138" s="62" t="s">
        <v>443</v>
      </c>
      <c r="Y138" s="62" t="s">
        <v>443</v>
      </c>
      <c r="Z138" s="62" t="s">
        <v>443</v>
      </c>
      <c r="AA138" s="62" t="s">
        <v>443</v>
      </c>
      <c r="AB138" s="62" t="s">
        <v>443</v>
      </c>
      <c r="AC138" s="62" t="s">
        <v>443</v>
      </c>
      <c r="AD138" s="62" t="s">
        <v>443</v>
      </c>
      <c r="AE138" s="158"/>
      <c r="AF138" s="159" t="s">
        <v>442</v>
      </c>
      <c r="AG138" s="62" t="s">
        <v>442</v>
      </c>
      <c r="AH138" s="62" t="s">
        <v>442</v>
      </c>
      <c r="AI138" s="62" t="s">
        <v>442</v>
      </c>
      <c r="AJ138" s="62" t="s">
        <v>442</v>
      </c>
      <c r="AK138" s="62" t="s">
        <v>442</v>
      </c>
      <c r="AL138" s="40" t="s">
        <v>416</v>
      </c>
    </row>
    <row r="139" spans="1:38" ht="26.25" hidden="1" customHeight="1" thickBot="1">
      <c r="A139" s="64" t="s">
        <v>288</v>
      </c>
      <c r="B139" s="64" t="s">
        <v>319</v>
      </c>
      <c r="C139" s="66" t="s">
        <v>377</v>
      </c>
      <c r="D139" s="63"/>
      <c r="E139" s="62" t="s">
        <v>443</v>
      </c>
      <c r="F139" s="62" t="s">
        <v>443</v>
      </c>
      <c r="G139" s="62" t="s">
        <v>443</v>
      </c>
      <c r="H139" s="62" t="s">
        <v>444</v>
      </c>
      <c r="I139" s="62" t="s">
        <v>444</v>
      </c>
      <c r="J139" s="62" t="s">
        <v>444</v>
      </c>
      <c r="K139" s="62" t="s">
        <v>444</v>
      </c>
      <c r="L139" s="62" t="s">
        <v>444</v>
      </c>
      <c r="M139" s="62" t="s">
        <v>443</v>
      </c>
      <c r="N139" s="62" t="s">
        <v>444</v>
      </c>
      <c r="O139" s="62" t="s">
        <v>444</v>
      </c>
      <c r="P139" s="62" t="s">
        <v>443</v>
      </c>
      <c r="Q139" s="62" t="s">
        <v>444</v>
      </c>
      <c r="R139" s="62" t="s">
        <v>444</v>
      </c>
      <c r="S139" s="62" t="s">
        <v>444</v>
      </c>
      <c r="T139" s="62" t="s">
        <v>443</v>
      </c>
      <c r="U139" s="62" t="s">
        <v>443</v>
      </c>
      <c r="V139" s="62" t="s">
        <v>443</v>
      </c>
      <c r="W139" s="62" t="s">
        <v>444</v>
      </c>
      <c r="X139" s="62" t="s">
        <v>443</v>
      </c>
      <c r="Y139" s="62" t="s">
        <v>443</v>
      </c>
      <c r="Z139" s="62" t="s">
        <v>443</v>
      </c>
      <c r="AA139" s="62" t="s">
        <v>443</v>
      </c>
      <c r="AB139" s="62" t="s">
        <v>443</v>
      </c>
      <c r="AC139" s="62" t="s">
        <v>443</v>
      </c>
      <c r="AD139" s="62" t="s">
        <v>443</v>
      </c>
      <c r="AE139" s="158"/>
      <c r="AF139" s="159" t="s">
        <v>443</v>
      </c>
      <c r="AG139" s="159" t="s">
        <v>443</v>
      </c>
      <c r="AH139" s="159" t="s">
        <v>443</v>
      </c>
      <c r="AI139" s="159" t="s">
        <v>443</v>
      </c>
      <c r="AJ139" s="159" t="s">
        <v>443</v>
      </c>
      <c r="AK139" s="159" t="s">
        <v>443</v>
      </c>
      <c r="AL139" s="40" t="s">
        <v>412</v>
      </c>
    </row>
    <row r="140" spans="1:38" ht="26.25" hidden="1" customHeight="1" thickBot="1">
      <c r="A140" s="60" t="s">
        <v>321</v>
      </c>
      <c r="B140" s="64" t="s">
        <v>322</v>
      </c>
      <c r="C140" s="61" t="s">
        <v>378</v>
      </c>
      <c r="D140" s="62"/>
      <c r="E140" s="62" t="s">
        <v>442</v>
      </c>
      <c r="F140" s="62" t="s">
        <v>442</v>
      </c>
      <c r="G140" s="62" t="s">
        <v>442</v>
      </c>
      <c r="H140" s="62" t="s">
        <v>442</v>
      </c>
      <c r="I140" s="62" t="s">
        <v>442</v>
      </c>
      <c r="J140" s="62" t="s">
        <v>442</v>
      </c>
      <c r="K140" s="62" t="s">
        <v>442</v>
      </c>
      <c r="L140" s="62" t="s">
        <v>442</v>
      </c>
      <c r="M140" s="62" t="s">
        <v>442</v>
      </c>
      <c r="N140" s="62" t="s">
        <v>442</v>
      </c>
      <c r="O140" s="62" t="s">
        <v>442</v>
      </c>
      <c r="P140" s="62" t="s">
        <v>442</v>
      </c>
      <c r="Q140" s="62" t="s">
        <v>442</v>
      </c>
      <c r="R140" s="62" t="s">
        <v>442</v>
      </c>
      <c r="S140" s="62" t="s">
        <v>442</v>
      </c>
      <c r="T140" s="62" t="s">
        <v>442</v>
      </c>
      <c r="U140" s="62" t="s">
        <v>442</v>
      </c>
      <c r="V140" s="62" t="s">
        <v>442</v>
      </c>
      <c r="W140" s="62" t="s">
        <v>442</v>
      </c>
      <c r="X140" s="62" t="s">
        <v>442</v>
      </c>
      <c r="Y140" s="62" t="s">
        <v>442</v>
      </c>
      <c r="Z140" s="62" t="s">
        <v>442</v>
      </c>
      <c r="AA140" s="62" t="s">
        <v>442</v>
      </c>
      <c r="AB140" s="62" t="s">
        <v>442</v>
      </c>
      <c r="AC140" s="62" t="s">
        <v>442</v>
      </c>
      <c r="AD140" s="157" t="s">
        <v>442</v>
      </c>
      <c r="AE140" s="158"/>
      <c r="AF140" s="159" t="s">
        <v>442</v>
      </c>
      <c r="AG140" s="62" t="s">
        <v>442</v>
      </c>
      <c r="AH140" s="62" t="s">
        <v>442</v>
      </c>
      <c r="AI140" s="62" t="s">
        <v>442</v>
      </c>
      <c r="AJ140" s="62" t="s">
        <v>442</v>
      </c>
      <c r="AK140" s="62" t="s">
        <v>442</v>
      </c>
      <c r="AL140" s="40" t="s">
        <v>412</v>
      </c>
    </row>
    <row r="141" spans="1:38" s="6" customFormat="1" ht="37.5" customHeight="1" thickBot="1">
      <c r="A141" s="79"/>
      <c r="B141" s="80" t="s">
        <v>323</v>
      </c>
      <c r="C141" s="81" t="s">
        <v>388</v>
      </c>
      <c r="D141" s="79" t="s">
        <v>142</v>
      </c>
      <c r="E141" s="16">
        <f t="shared" ref="E141:AD141" si="0">SUM(E14:E140)</f>
        <v>21.073207417346328</v>
      </c>
      <c r="F141" s="16">
        <f t="shared" si="0"/>
        <v>25.807426364282286</v>
      </c>
      <c r="G141" s="16">
        <f t="shared" si="0"/>
        <v>88.585438075024953</v>
      </c>
      <c r="H141" s="16">
        <f t="shared" si="0"/>
        <v>7.6245999921876129</v>
      </c>
      <c r="I141" s="16">
        <f t="shared" si="0"/>
        <v>8.7872682784152776</v>
      </c>
      <c r="J141" s="16">
        <f t="shared" si="0"/>
        <v>13.467685957367181</v>
      </c>
      <c r="K141" s="16">
        <f t="shared" si="0"/>
        <v>17.548416807148417</v>
      </c>
      <c r="L141" s="16">
        <f t="shared" si="0"/>
        <v>1.0367048824302594</v>
      </c>
      <c r="M141" s="16">
        <f t="shared" si="0"/>
        <v>52.783927061111825</v>
      </c>
      <c r="N141" s="16">
        <f t="shared" si="0"/>
        <v>2.6174213382311851</v>
      </c>
      <c r="O141" s="16">
        <f t="shared" si="0"/>
        <v>0.22776052197539154</v>
      </c>
      <c r="P141" s="16">
        <f t="shared" si="0"/>
        <v>0.2066269364541124</v>
      </c>
      <c r="Q141" s="16">
        <f t="shared" si="0"/>
        <v>0.40093321754877531</v>
      </c>
      <c r="R141" s="16">
        <f t="shared" si="0"/>
        <v>0.67764853846599149</v>
      </c>
      <c r="S141" s="16">
        <f t="shared" si="0"/>
        <v>2.4649990147829031</v>
      </c>
      <c r="T141" s="16">
        <f t="shared" si="0"/>
        <v>1.0119077722823662</v>
      </c>
      <c r="U141" s="16">
        <f t="shared" si="0"/>
        <v>1.0982211262358941</v>
      </c>
      <c r="V141" s="16">
        <f t="shared" si="0"/>
        <v>8.2918371546996763</v>
      </c>
      <c r="W141" s="16">
        <f t="shared" si="0"/>
        <v>9.427830465773825</v>
      </c>
      <c r="X141" s="16">
        <f t="shared" si="0"/>
        <v>1.2798951502146347</v>
      </c>
      <c r="Y141" s="16">
        <f t="shared" si="0"/>
        <v>1.4520177597937602</v>
      </c>
      <c r="Z141" s="16">
        <f t="shared" si="0"/>
        <v>0.56569037466769978</v>
      </c>
      <c r="AA141" s="16">
        <f t="shared" si="0"/>
        <v>0.69434231251981648</v>
      </c>
      <c r="AB141" s="16">
        <f t="shared" si="0"/>
        <v>4.1513365383467118</v>
      </c>
      <c r="AC141" s="16">
        <f t="shared" si="0"/>
        <v>0.16427931776211299</v>
      </c>
      <c r="AD141" s="16">
        <f t="shared" si="0"/>
        <v>238.28700824615751</v>
      </c>
      <c r="AE141" s="158"/>
      <c r="AF141" s="16"/>
      <c r="AG141" s="16"/>
      <c r="AH141" s="16"/>
      <c r="AI141" s="16"/>
      <c r="AJ141" s="16"/>
      <c r="AK141" s="16"/>
      <c r="AL141" s="41"/>
    </row>
    <row r="142" spans="1:38" ht="15" customHeight="1" thickBot="1">
      <c r="A142" s="82"/>
      <c r="B142" s="42"/>
      <c r="C142" s="83"/>
      <c r="D142" s="199" t="s">
        <v>455</v>
      </c>
      <c r="E142" s="198">
        <f>SUM(E14,E17,E18,E24,E48,E49,E50,E57,E72,E73,E131)/E141*100</f>
        <v>39.859850732744349</v>
      </c>
      <c r="F142" s="198">
        <f t="shared" ref="F142:G142" si="1">SUM(F14,F17,F18,F24,F48,F49,F50,F57,F72,F73,F131)/F141*100</f>
        <v>6.1273174539024318</v>
      </c>
      <c r="G142" s="198">
        <f t="shared" si="1"/>
        <v>99.469897996654836</v>
      </c>
      <c r="H142" s="198">
        <v>26.395538527689389</v>
      </c>
      <c r="I142" s="198">
        <v>58.064434521551611</v>
      </c>
      <c r="J142" s="198">
        <f>SUM(J14,J17,J18,J24,J48,J49,J50,J57,J72,J73,J131)/J141*100</f>
        <v>22.379336655169148</v>
      </c>
      <c r="K142" s="198">
        <v>85.383876256848254</v>
      </c>
      <c r="L142" s="202"/>
      <c r="M142" s="202"/>
      <c r="N142" s="198">
        <f t="shared" ref="N142:P142" si="2">SUM(N14,N17,N18,N24,N48,N49,N50,N57,N72,N73,N131)/N141*100</f>
        <v>63.710167463117848</v>
      </c>
      <c r="O142" s="198">
        <f t="shared" si="2"/>
        <v>48.935822269559424</v>
      </c>
      <c r="P142" s="198">
        <f t="shared" si="2"/>
        <v>86.184447677803817</v>
      </c>
      <c r="Q142" s="202"/>
      <c r="R142" s="202"/>
      <c r="S142" s="202"/>
      <c r="T142" s="202"/>
      <c r="U142" s="202"/>
      <c r="V142" s="202"/>
      <c r="W142" s="7"/>
      <c r="X142" s="7"/>
      <c r="Y142" s="7"/>
      <c r="Z142" s="7"/>
      <c r="AA142" s="7"/>
      <c r="AB142" s="7"/>
      <c r="AC142" s="7"/>
      <c r="AD142" s="7"/>
      <c r="AE142" s="53"/>
      <c r="AF142" s="8"/>
      <c r="AG142" s="8"/>
      <c r="AH142" s="8"/>
      <c r="AI142" s="8"/>
      <c r="AJ142" s="8"/>
      <c r="AK142" s="8"/>
      <c r="AL142" s="42"/>
    </row>
    <row r="143" spans="1:38" ht="15" customHeight="1" thickBot="1">
      <c r="A143" s="200"/>
      <c r="B143" s="42"/>
      <c r="C143" s="83"/>
      <c r="D143" s="199"/>
      <c r="E143" s="198">
        <f>SUM(E14,E17,E18,E24,E48,E49,E50,E57,E72,E73,E131)</f>
        <v>8.3997490211558556</v>
      </c>
      <c r="F143" s="198">
        <f t="shared" ref="F143:G143" si="3">SUM(F14,F17,F18,F24,F48,F49,F50,F57,F72,F73,F131)</f>
        <v>1.5813029400216863</v>
      </c>
      <c r="G143" s="198">
        <f t="shared" si="3"/>
        <v>88.115844893117156</v>
      </c>
      <c r="H143" s="198">
        <v>3.5727337147171756</v>
      </c>
      <c r="I143" s="198">
        <v>1.2876480492832012</v>
      </c>
      <c r="J143" s="198">
        <f>SUM(J14,J17,J18,J24,J48,J49,J50,J57,J72,J73,J131)</f>
        <v>3.0139787800601412</v>
      </c>
      <c r="K143" s="198">
        <v>0.16277315603031062</v>
      </c>
      <c r="L143" s="202"/>
      <c r="M143" s="202"/>
      <c r="N143" s="198">
        <f t="shared" ref="N143:P143" si="4">SUM(N14,N17,N18,N24,N48,N49,N50,N57,N72,N73,N131)</f>
        <v>1.6675635178024684</v>
      </c>
      <c r="O143" s="198">
        <f t="shared" si="4"/>
        <v>0.11145648423409844</v>
      </c>
      <c r="P143" s="198">
        <f t="shared" si="4"/>
        <v>0.17808028393654343</v>
      </c>
      <c r="Q143" s="202"/>
      <c r="R143" s="202"/>
      <c r="S143" s="202"/>
      <c r="T143" s="202"/>
      <c r="U143" s="202"/>
      <c r="V143" s="202"/>
      <c r="W143" s="7"/>
      <c r="X143" s="7"/>
      <c r="Y143" s="7"/>
      <c r="Z143" s="7"/>
      <c r="AA143" s="7"/>
      <c r="AB143" s="7"/>
      <c r="AC143" s="7"/>
      <c r="AD143" s="7"/>
      <c r="AE143" s="201"/>
      <c r="AF143" s="8"/>
      <c r="AG143" s="8"/>
      <c r="AH143" s="8"/>
      <c r="AI143" s="8"/>
      <c r="AJ143" s="8"/>
      <c r="AK143" s="8"/>
      <c r="AL143" s="42"/>
    </row>
    <row r="144" spans="1:38" ht="26.25" hidden="1" customHeight="1" thickBot="1">
      <c r="A144" s="85"/>
      <c r="B144" s="43" t="s">
        <v>347</v>
      </c>
      <c r="C144" s="86" t="s">
        <v>354</v>
      </c>
      <c r="D144" s="87" t="s">
        <v>281</v>
      </c>
      <c r="E144" s="9" t="s">
        <v>444</v>
      </c>
      <c r="F144" s="9" t="s">
        <v>444</v>
      </c>
      <c r="G144" s="9" t="s">
        <v>444</v>
      </c>
      <c r="H144" s="9" t="s">
        <v>444</v>
      </c>
      <c r="I144" s="9" t="s">
        <v>444</v>
      </c>
      <c r="J144" s="9" t="s">
        <v>444</v>
      </c>
      <c r="K144" s="9" t="s">
        <v>444</v>
      </c>
      <c r="L144" s="9" t="s">
        <v>444</v>
      </c>
      <c r="M144" s="9" t="s">
        <v>444</v>
      </c>
      <c r="N144" s="9" t="s">
        <v>444</v>
      </c>
      <c r="O144" s="9" t="s">
        <v>444</v>
      </c>
      <c r="P144" s="9" t="s">
        <v>444</v>
      </c>
      <c r="Q144" s="9" t="s">
        <v>444</v>
      </c>
      <c r="R144" s="9" t="s">
        <v>444</v>
      </c>
      <c r="S144" s="9" t="s">
        <v>444</v>
      </c>
      <c r="T144" s="9" t="s">
        <v>444</v>
      </c>
      <c r="U144" s="9" t="s">
        <v>444</v>
      </c>
      <c r="V144" s="9" t="s">
        <v>444</v>
      </c>
      <c r="W144" s="9" t="s">
        <v>444</v>
      </c>
      <c r="X144" s="9" t="s">
        <v>444</v>
      </c>
      <c r="Y144" s="9" t="s">
        <v>444</v>
      </c>
      <c r="Z144" s="9" t="s">
        <v>444</v>
      </c>
      <c r="AA144" s="9" t="s">
        <v>444</v>
      </c>
      <c r="AB144" s="9" t="s">
        <v>444</v>
      </c>
      <c r="AC144" s="9" t="s">
        <v>444</v>
      </c>
      <c r="AD144" s="9" t="s">
        <v>444</v>
      </c>
      <c r="AE144" s="54"/>
      <c r="AF144" s="9" t="s">
        <v>444</v>
      </c>
      <c r="AG144" s="9" t="s">
        <v>444</v>
      </c>
      <c r="AH144" s="9" t="s">
        <v>444</v>
      </c>
      <c r="AI144" s="9" t="s">
        <v>444</v>
      </c>
      <c r="AJ144" s="9" t="s">
        <v>444</v>
      </c>
      <c r="AK144" s="9" t="s">
        <v>444</v>
      </c>
      <c r="AL144" s="43" t="s">
        <v>49</v>
      </c>
    </row>
    <row r="145" spans="1:38" ht="26.25" hidden="1" customHeight="1" thickBot="1">
      <c r="A145" s="85"/>
      <c r="B145" s="43" t="s">
        <v>348</v>
      </c>
      <c r="C145" s="86" t="s">
        <v>355</v>
      </c>
      <c r="D145" s="87" t="s">
        <v>281</v>
      </c>
      <c r="E145" s="9" t="s">
        <v>444</v>
      </c>
      <c r="F145" s="9" t="s">
        <v>444</v>
      </c>
      <c r="G145" s="9" t="s">
        <v>444</v>
      </c>
      <c r="H145" s="9" t="s">
        <v>444</v>
      </c>
      <c r="I145" s="9" t="s">
        <v>444</v>
      </c>
      <c r="J145" s="9" t="s">
        <v>444</v>
      </c>
      <c r="K145" s="9" t="s">
        <v>444</v>
      </c>
      <c r="L145" s="9" t="s">
        <v>444</v>
      </c>
      <c r="M145" s="9" t="s">
        <v>444</v>
      </c>
      <c r="N145" s="9" t="s">
        <v>444</v>
      </c>
      <c r="O145" s="9" t="s">
        <v>444</v>
      </c>
      <c r="P145" s="9" t="s">
        <v>444</v>
      </c>
      <c r="Q145" s="9" t="s">
        <v>444</v>
      </c>
      <c r="R145" s="9" t="s">
        <v>444</v>
      </c>
      <c r="S145" s="9" t="s">
        <v>444</v>
      </c>
      <c r="T145" s="9" t="s">
        <v>444</v>
      </c>
      <c r="U145" s="9" t="s">
        <v>444</v>
      </c>
      <c r="V145" s="9" t="s">
        <v>444</v>
      </c>
      <c r="W145" s="9" t="s">
        <v>444</v>
      </c>
      <c r="X145" s="9" t="s">
        <v>444</v>
      </c>
      <c r="Y145" s="9" t="s">
        <v>444</v>
      </c>
      <c r="Z145" s="9" t="s">
        <v>444</v>
      </c>
      <c r="AA145" s="9" t="s">
        <v>444</v>
      </c>
      <c r="AB145" s="9" t="s">
        <v>444</v>
      </c>
      <c r="AC145" s="9" t="s">
        <v>444</v>
      </c>
      <c r="AD145" s="9" t="s">
        <v>444</v>
      </c>
      <c r="AE145" s="54"/>
      <c r="AF145" s="9" t="s">
        <v>444</v>
      </c>
      <c r="AG145" s="9" t="s">
        <v>444</v>
      </c>
      <c r="AH145" s="9" t="s">
        <v>444</v>
      </c>
      <c r="AI145" s="9" t="s">
        <v>444</v>
      </c>
      <c r="AJ145" s="9" t="s">
        <v>444</v>
      </c>
      <c r="AK145" s="9" t="s">
        <v>444</v>
      </c>
      <c r="AL145" s="43" t="s">
        <v>49</v>
      </c>
    </row>
    <row r="146" spans="1:38" ht="26.25" hidden="1" customHeight="1" thickBot="1">
      <c r="A146" s="85"/>
      <c r="B146" s="43" t="s">
        <v>349</v>
      </c>
      <c r="C146" s="86" t="s">
        <v>356</v>
      </c>
      <c r="D146" s="87" t="s">
        <v>281</v>
      </c>
      <c r="E146" s="9" t="s">
        <v>444</v>
      </c>
      <c r="F146" s="9" t="s">
        <v>444</v>
      </c>
      <c r="G146" s="9" t="s">
        <v>444</v>
      </c>
      <c r="H146" s="9" t="s">
        <v>444</v>
      </c>
      <c r="I146" s="9" t="s">
        <v>444</v>
      </c>
      <c r="J146" s="9" t="s">
        <v>444</v>
      </c>
      <c r="K146" s="9" t="s">
        <v>444</v>
      </c>
      <c r="L146" s="9" t="s">
        <v>444</v>
      </c>
      <c r="M146" s="9" t="s">
        <v>444</v>
      </c>
      <c r="N146" s="9" t="s">
        <v>444</v>
      </c>
      <c r="O146" s="9" t="s">
        <v>444</v>
      </c>
      <c r="P146" s="9" t="s">
        <v>444</v>
      </c>
      <c r="Q146" s="9" t="s">
        <v>444</v>
      </c>
      <c r="R146" s="9" t="s">
        <v>444</v>
      </c>
      <c r="S146" s="9" t="s">
        <v>444</v>
      </c>
      <c r="T146" s="9" t="s">
        <v>444</v>
      </c>
      <c r="U146" s="9" t="s">
        <v>444</v>
      </c>
      <c r="V146" s="9" t="s">
        <v>444</v>
      </c>
      <c r="W146" s="9" t="s">
        <v>444</v>
      </c>
      <c r="X146" s="9" t="s">
        <v>444</v>
      </c>
      <c r="Y146" s="9" t="s">
        <v>444</v>
      </c>
      <c r="Z146" s="9" t="s">
        <v>444</v>
      </c>
      <c r="AA146" s="9" t="s">
        <v>444</v>
      </c>
      <c r="AB146" s="9" t="s">
        <v>444</v>
      </c>
      <c r="AC146" s="9" t="s">
        <v>444</v>
      </c>
      <c r="AD146" s="9" t="s">
        <v>444</v>
      </c>
      <c r="AE146" s="54"/>
      <c r="AF146" s="9" t="s">
        <v>444</v>
      </c>
      <c r="AG146" s="9" t="s">
        <v>444</v>
      </c>
      <c r="AH146" s="9" t="s">
        <v>444</v>
      </c>
      <c r="AI146" s="9" t="s">
        <v>444</v>
      </c>
      <c r="AJ146" s="9" t="s">
        <v>444</v>
      </c>
      <c r="AK146" s="9" t="s">
        <v>444</v>
      </c>
      <c r="AL146" s="43" t="s">
        <v>49</v>
      </c>
    </row>
    <row r="147" spans="1:38" ht="26.25" hidden="1" customHeight="1" thickBot="1">
      <c r="A147" s="85"/>
      <c r="B147" s="43" t="s">
        <v>350</v>
      </c>
      <c r="C147" s="86" t="s">
        <v>357</v>
      </c>
      <c r="D147" s="87" t="s">
        <v>281</v>
      </c>
      <c r="E147" s="9" t="s">
        <v>444</v>
      </c>
      <c r="F147" s="9" t="s">
        <v>444</v>
      </c>
      <c r="G147" s="9" t="s">
        <v>444</v>
      </c>
      <c r="H147" s="9" t="s">
        <v>444</v>
      </c>
      <c r="I147" s="9" t="s">
        <v>444</v>
      </c>
      <c r="J147" s="9" t="s">
        <v>444</v>
      </c>
      <c r="K147" s="9" t="s">
        <v>444</v>
      </c>
      <c r="L147" s="9" t="s">
        <v>444</v>
      </c>
      <c r="M147" s="9" t="s">
        <v>444</v>
      </c>
      <c r="N147" s="9" t="s">
        <v>444</v>
      </c>
      <c r="O147" s="9" t="s">
        <v>444</v>
      </c>
      <c r="P147" s="9" t="s">
        <v>444</v>
      </c>
      <c r="Q147" s="9" t="s">
        <v>444</v>
      </c>
      <c r="R147" s="9" t="s">
        <v>444</v>
      </c>
      <c r="S147" s="9" t="s">
        <v>444</v>
      </c>
      <c r="T147" s="9" t="s">
        <v>444</v>
      </c>
      <c r="U147" s="9" t="s">
        <v>444</v>
      </c>
      <c r="V147" s="9" t="s">
        <v>444</v>
      </c>
      <c r="W147" s="9" t="s">
        <v>444</v>
      </c>
      <c r="X147" s="9" t="s">
        <v>444</v>
      </c>
      <c r="Y147" s="9" t="s">
        <v>444</v>
      </c>
      <c r="Z147" s="9" t="s">
        <v>444</v>
      </c>
      <c r="AA147" s="9" t="s">
        <v>444</v>
      </c>
      <c r="AB147" s="9" t="s">
        <v>444</v>
      </c>
      <c r="AC147" s="9" t="s">
        <v>444</v>
      </c>
      <c r="AD147" s="9" t="s">
        <v>444</v>
      </c>
      <c r="AE147" s="54"/>
      <c r="AF147" s="9" t="s">
        <v>444</v>
      </c>
      <c r="AG147" s="9" t="s">
        <v>444</v>
      </c>
      <c r="AH147" s="9" t="s">
        <v>444</v>
      </c>
      <c r="AI147" s="9" t="s">
        <v>444</v>
      </c>
      <c r="AJ147" s="9" t="s">
        <v>444</v>
      </c>
      <c r="AK147" s="9" t="s">
        <v>444</v>
      </c>
      <c r="AL147" s="43" t="s">
        <v>49</v>
      </c>
    </row>
    <row r="148" spans="1:38" ht="26.25" hidden="1" customHeight="1" thickBot="1">
      <c r="A148" s="85"/>
      <c r="B148" s="43" t="s">
        <v>351</v>
      </c>
      <c r="C148" s="86" t="s">
        <v>358</v>
      </c>
      <c r="D148" s="87" t="s">
        <v>281</v>
      </c>
      <c r="E148" s="9" t="s">
        <v>444</v>
      </c>
      <c r="F148" s="9" t="s">
        <v>444</v>
      </c>
      <c r="G148" s="9" t="s">
        <v>444</v>
      </c>
      <c r="H148" s="9" t="s">
        <v>444</v>
      </c>
      <c r="I148" s="9" t="s">
        <v>444</v>
      </c>
      <c r="J148" s="9" t="s">
        <v>444</v>
      </c>
      <c r="K148" s="9" t="s">
        <v>444</v>
      </c>
      <c r="L148" s="9" t="s">
        <v>444</v>
      </c>
      <c r="M148" s="9" t="s">
        <v>444</v>
      </c>
      <c r="N148" s="9" t="s">
        <v>444</v>
      </c>
      <c r="O148" s="9" t="s">
        <v>444</v>
      </c>
      <c r="P148" s="9" t="s">
        <v>444</v>
      </c>
      <c r="Q148" s="9" t="s">
        <v>444</v>
      </c>
      <c r="R148" s="9" t="s">
        <v>444</v>
      </c>
      <c r="S148" s="9" t="s">
        <v>444</v>
      </c>
      <c r="T148" s="9" t="s">
        <v>444</v>
      </c>
      <c r="U148" s="9" t="s">
        <v>444</v>
      </c>
      <c r="V148" s="9" t="s">
        <v>444</v>
      </c>
      <c r="W148" s="9" t="s">
        <v>444</v>
      </c>
      <c r="X148" s="9" t="s">
        <v>444</v>
      </c>
      <c r="Y148" s="9" t="s">
        <v>444</v>
      </c>
      <c r="Z148" s="9" t="s">
        <v>444</v>
      </c>
      <c r="AA148" s="9" t="s">
        <v>444</v>
      </c>
      <c r="AB148" s="9" t="s">
        <v>444</v>
      </c>
      <c r="AC148" s="9" t="s">
        <v>444</v>
      </c>
      <c r="AD148" s="9" t="s">
        <v>444</v>
      </c>
      <c r="AE148" s="54"/>
      <c r="AF148" s="9" t="s">
        <v>444</v>
      </c>
      <c r="AG148" s="9" t="s">
        <v>444</v>
      </c>
      <c r="AH148" s="9" t="s">
        <v>444</v>
      </c>
      <c r="AI148" s="9" t="s">
        <v>444</v>
      </c>
      <c r="AJ148" s="9" t="s">
        <v>444</v>
      </c>
      <c r="AK148" s="9" t="s">
        <v>444</v>
      </c>
      <c r="AL148" s="43" t="s">
        <v>49</v>
      </c>
    </row>
    <row r="149" spans="1:38" ht="26.25" hidden="1" customHeight="1" thickBot="1">
      <c r="A149" s="85"/>
      <c r="B149" s="43" t="s">
        <v>352</v>
      </c>
      <c r="C149" s="86" t="s">
        <v>359</v>
      </c>
      <c r="D149" s="87" t="s">
        <v>281</v>
      </c>
      <c r="E149" s="9" t="s">
        <v>444</v>
      </c>
      <c r="F149" s="9" t="s">
        <v>444</v>
      </c>
      <c r="G149" s="9" t="s">
        <v>444</v>
      </c>
      <c r="H149" s="9" t="s">
        <v>444</v>
      </c>
      <c r="I149" s="9" t="s">
        <v>444</v>
      </c>
      <c r="J149" s="9" t="s">
        <v>444</v>
      </c>
      <c r="K149" s="9" t="s">
        <v>444</v>
      </c>
      <c r="L149" s="9" t="s">
        <v>444</v>
      </c>
      <c r="M149" s="9" t="s">
        <v>444</v>
      </c>
      <c r="N149" s="9" t="s">
        <v>444</v>
      </c>
      <c r="O149" s="9" t="s">
        <v>444</v>
      </c>
      <c r="P149" s="9" t="s">
        <v>444</v>
      </c>
      <c r="Q149" s="9" t="s">
        <v>444</v>
      </c>
      <c r="R149" s="9" t="s">
        <v>444</v>
      </c>
      <c r="S149" s="9" t="s">
        <v>444</v>
      </c>
      <c r="T149" s="9" t="s">
        <v>444</v>
      </c>
      <c r="U149" s="9" t="s">
        <v>444</v>
      </c>
      <c r="V149" s="9" t="s">
        <v>444</v>
      </c>
      <c r="W149" s="9" t="s">
        <v>444</v>
      </c>
      <c r="X149" s="9" t="s">
        <v>444</v>
      </c>
      <c r="Y149" s="9" t="s">
        <v>444</v>
      </c>
      <c r="Z149" s="9" t="s">
        <v>444</v>
      </c>
      <c r="AA149" s="9" t="s">
        <v>444</v>
      </c>
      <c r="AB149" s="9" t="s">
        <v>444</v>
      </c>
      <c r="AC149" s="9" t="s">
        <v>444</v>
      </c>
      <c r="AD149" s="9" t="s">
        <v>444</v>
      </c>
      <c r="AE149" s="54"/>
      <c r="AF149" s="9" t="s">
        <v>444</v>
      </c>
      <c r="AG149" s="9" t="s">
        <v>444</v>
      </c>
      <c r="AH149" s="9" t="s">
        <v>444</v>
      </c>
      <c r="AI149" s="9" t="s">
        <v>444</v>
      </c>
      <c r="AJ149" s="9" t="s">
        <v>444</v>
      </c>
      <c r="AK149" s="9" t="s">
        <v>444</v>
      </c>
      <c r="AL149" s="43" t="s">
        <v>413</v>
      </c>
    </row>
    <row r="150" spans="1:38" ht="26.25" hidden="1" customHeight="1" thickBot="1">
      <c r="A150" s="85" t="s">
        <v>430</v>
      </c>
      <c r="B150" s="43" t="s">
        <v>353</v>
      </c>
      <c r="C150" s="86" t="s">
        <v>360</v>
      </c>
      <c r="D150" s="87" t="s">
        <v>281</v>
      </c>
      <c r="E150" s="9" t="s">
        <v>444</v>
      </c>
      <c r="F150" s="9" t="s">
        <v>444</v>
      </c>
      <c r="G150" s="9" t="s">
        <v>444</v>
      </c>
      <c r="H150" s="9" t="s">
        <v>444</v>
      </c>
      <c r="I150" s="9" t="s">
        <v>444</v>
      </c>
      <c r="J150" s="9" t="s">
        <v>444</v>
      </c>
      <c r="K150" s="9" t="s">
        <v>444</v>
      </c>
      <c r="L150" s="9" t="s">
        <v>444</v>
      </c>
      <c r="M150" s="9" t="s">
        <v>444</v>
      </c>
      <c r="N150" s="9" t="s">
        <v>444</v>
      </c>
      <c r="O150" s="9" t="s">
        <v>444</v>
      </c>
      <c r="P150" s="9" t="s">
        <v>444</v>
      </c>
      <c r="Q150" s="9" t="s">
        <v>444</v>
      </c>
      <c r="R150" s="9" t="s">
        <v>444</v>
      </c>
      <c r="S150" s="9" t="s">
        <v>444</v>
      </c>
      <c r="T150" s="9" t="s">
        <v>444</v>
      </c>
      <c r="U150" s="9" t="s">
        <v>444</v>
      </c>
      <c r="V150" s="9" t="s">
        <v>444</v>
      </c>
      <c r="W150" s="9" t="s">
        <v>444</v>
      </c>
      <c r="X150" s="9" t="s">
        <v>444</v>
      </c>
      <c r="Y150" s="9" t="s">
        <v>444</v>
      </c>
      <c r="Z150" s="9" t="s">
        <v>444</v>
      </c>
      <c r="AA150" s="9" t="s">
        <v>444</v>
      </c>
      <c r="AB150" s="9" t="s">
        <v>444</v>
      </c>
      <c r="AC150" s="9" t="s">
        <v>444</v>
      </c>
      <c r="AD150" s="9" t="s">
        <v>444</v>
      </c>
      <c r="AE150" s="54"/>
      <c r="AF150" s="9" t="s">
        <v>444</v>
      </c>
      <c r="AG150" s="9" t="s">
        <v>444</v>
      </c>
      <c r="AH150" s="9" t="s">
        <v>444</v>
      </c>
      <c r="AI150" s="9" t="s">
        <v>444</v>
      </c>
      <c r="AJ150" s="9" t="s">
        <v>444</v>
      </c>
      <c r="AK150" s="9" t="s">
        <v>444</v>
      </c>
      <c r="AL150" s="43" t="s">
        <v>413</v>
      </c>
    </row>
    <row r="151" spans="1:38" ht="15" customHeight="1" thickBot="1">
      <c r="A151" s="93"/>
      <c r="B151" s="94"/>
      <c r="C151" s="94"/>
      <c r="D151" s="84"/>
      <c r="E151"/>
      <c r="F151"/>
      <c r="G151"/>
      <c r="H151"/>
      <c r="I151"/>
      <c r="J151"/>
      <c r="K151"/>
      <c r="L151"/>
      <c r="M151"/>
      <c r="N151"/>
      <c r="O151" s="84"/>
      <c r="P151" s="84"/>
      <c r="Q151" s="84"/>
      <c r="R151" s="84"/>
      <c r="S151" s="84"/>
      <c r="T151" s="84"/>
      <c r="U151" s="84"/>
      <c r="V151" s="84"/>
      <c r="W151" s="84"/>
      <c r="X151" s="84"/>
      <c r="Y151" s="84"/>
      <c r="Z151" s="84"/>
      <c r="AA151" s="84"/>
      <c r="AB151" s="84"/>
      <c r="AC151" s="84"/>
      <c r="AD151" s="84"/>
      <c r="AE151" s="57"/>
      <c r="AF151" s="84"/>
      <c r="AG151" s="84"/>
      <c r="AH151" s="84"/>
      <c r="AI151" s="84"/>
      <c r="AJ151" s="84"/>
      <c r="AK151" s="84"/>
      <c r="AL151" s="46"/>
    </row>
    <row r="152" spans="1:38" ht="26.25" customHeight="1" thickBot="1">
      <c r="A152" s="88"/>
      <c r="B152" s="44" t="s">
        <v>325</v>
      </c>
      <c r="C152" s="89" t="s">
        <v>369</v>
      </c>
      <c r="D152" s="88"/>
      <c r="E152" s="88" t="s">
        <v>444</v>
      </c>
      <c r="F152" s="88" t="s">
        <v>444</v>
      </c>
      <c r="G152" s="88" t="s">
        <v>444</v>
      </c>
      <c r="H152" s="88" t="s">
        <v>444</v>
      </c>
      <c r="I152" s="88" t="s">
        <v>444</v>
      </c>
      <c r="J152" s="88" t="s">
        <v>444</v>
      </c>
      <c r="K152" s="88" t="s">
        <v>444</v>
      </c>
      <c r="L152" s="88" t="s">
        <v>444</v>
      </c>
      <c r="M152" s="88" t="s">
        <v>444</v>
      </c>
      <c r="N152" s="88" t="s">
        <v>444</v>
      </c>
      <c r="O152" s="88" t="s">
        <v>444</v>
      </c>
      <c r="P152" s="88" t="s">
        <v>444</v>
      </c>
      <c r="Q152" s="88" t="s">
        <v>444</v>
      </c>
      <c r="R152" s="88" t="s">
        <v>444</v>
      </c>
      <c r="S152" s="88" t="s">
        <v>444</v>
      </c>
      <c r="T152" s="88" t="s">
        <v>444</v>
      </c>
      <c r="U152" s="88" t="s">
        <v>444</v>
      </c>
      <c r="V152" s="88" t="s">
        <v>444</v>
      </c>
      <c r="W152" s="88" t="s">
        <v>444</v>
      </c>
      <c r="X152" s="88" t="s">
        <v>444</v>
      </c>
      <c r="Y152" s="88" t="s">
        <v>444</v>
      </c>
      <c r="Z152" s="88" t="s">
        <v>444</v>
      </c>
      <c r="AA152" s="88" t="s">
        <v>444</v>
      </c>
      <c r="AB152" s="88" t="s">
        <v>444</v>
      </c>
      <c r="AC152" s="88" t="s">
        <v>444</v>
      </c>
      <c r="AD152" s="88" t="s">
        <v>444</v>
      </c>
      <c r="AE152" s="170"/>
      <c r="AF152" s="88" t="s">
        <v>444</v>
      </c>
      <c r="AG152" s="88" t="s">
        <v>444</v>
      </c>
      <c r="AH152" s="88" t="s">
        <v>444</v>
      </c>
      <c r="AI152" s="88" t="s">
        <v>444</v>
      </c>
      <c r="AJ152" s="88" t="s">
        <v>444</v>
      </c>
      <c r="AK152" s="88" t="s">
        <v>442</v>
      </c>
      <c r="AL152" s="44"/>
    </row>
    <row r="153" spans="1:38" ht="37.5" customHeight="1" thickBot="1">
      <c r="A153" s="90"/>
      <c r="B153" s="91" t="s">
        <v>367</v>
      </c>
      <c r="C153" s="92" t="s">
        <v>364</v>
      </c>
      <c r="D153" s="90" t="s">
        <v>297</v>
      </c>
      <c r="E153" s="11">
        <f t="shared" ref="E153:AD153" si="5">SUM(E$141, E$152, IF(AND(ISNUMBER(SEARCH($B$4,"AT|BE|CH|GB|IE|LT|LU|NL")),SUM(E$144:E$150)&gt;0),SUM(E$144:E$150)-SUM(E$27:E$33),0))</f>
        <v>21.073207417346328</v>
      </c>
      <c r="F153" s="11">
        <f t="shared" si="5"/>
        <v>25.807426364282286</v>
      </c>
      <c r="G153" s="11">
        <f t="shared" si="5"/>
        <v>88.585438075024953</v>
      </c>
      <c r="H153" s="11">
        <f t="shared" si="5"/>
        <v>7.6245999921876129</v>
      </c>
      <c r="I153" s="11">
        <f t="shared" si="5"/>
        <v>8.7872682784152776</v>
      </c>
      <c r="J153" s="11">
        <f t="shared" si="5"/>
        <v>13.467685957367181</v>
      </c>
      <c r="K153" s="11">
        <f t="shared" si="5"/>
        <v>17.548416807148417</v>
      </c>
      <c r="L153" s="11">
        <f t="shared" si="5"/>
        <v>1.0367048824302594</v>
      </c>
      <c r="M153" s="11">
        <f t="shared" si="5"/>
        <v>52.783927061111825</v>
      </c>
      <c r="N153" s="11">
        <f t="shared" si="5"/>
        <v>2.6174213382311851</v>
      </c>
      <c r="O153" s="11">
        <f t="shared" si="5"/>
        <v>0.22776052197539154</v>
      </c>
      <c r="P153" s="11">
        <f t="shared" si="5"/>
        <v>0.2066269364541124</v>
      </c>
      <c r="Q153" s="11">
        <f t="shared" si="5"/>
        <v>0.40093321754877531</v>
      </c>
      <c r="R153" s="11">
        <f t="shared" si="5"/>
        <v>0.67764853846599149</v>
      </c>
      <c r="S153" s="11">
        <f t="shared" si="5"/>
        <v>2.4649990147829031</v>
      </c>
      <c r="T153" s="11">
        <f t="shared" si="5"/>
        <v>1.0119077722823662</v>
      </c>
      <c r="U153" s="11">
        <f t="shared" si="5"/>
        <v>1.0982211262358941</v>
      </c>
      <c r="V153" s="11">
        <f t="shared" si="5"/>
        <v>8.2918371546996763</v>
      </c>
      <c r="W153" s="11">
        <f t="shared" si="5"/>
        <v>9.427830465773825</v>
      </c>
      <c r="X153" s="11">
        <f t="shared" si="5"/>
        <v>1.2798951502146347</v>
      </c>
      <c r="Y153" s="11">
        <f t="shared" si="5"/>
        <v>1.4520177597937602</v>
      </c>
      <c r="Z153" s="11">
        <f t="shared" si="5"/>
        <v>0.56569037466769978</v>
      </c>
      <c r="AA153" s="11">
        <f t="shared" si="5"/>
        <v>0.69434231251981648</v>
      </c>
      <c r="AB153" s="11">
        <f t="shared" si="5"/>
        <v>4.1513365383467118</v>
      </c>
      <c r="AC153" s="11">
        <f t="shared" si="5"/>
        <v>0.16427931776211299</v>
      </c>
      <c r="AD153" s="11">
        <f t="shared" si="5"/>
        <v>238.28700824615751</v>
      </c>
      <c r="AE153" s="54"/>
      <c r="AF153" s="11"/>
      <c r="AG153" s="11"/>
      <c r="AH153" s="11"/>
      <c r="AI153" s="11"/>
      <c r="AJ153" s="11"/>
      <c r="AK153" s="11"/>
      <c r="AL153" s="45"/>
    </row>
    <row r="154" spans="1:38" ht="26.25" customHeight="1" thickBot="1">
      <c r="A154" s="88"/>
      <c r="B154" s="44" t="s">
        <v>326</v>
      </c>
      <c r="C154" s="89" t="s">
        <v>370</v>
      </c>
      <c r="D154" s="88" t="s">
        <v>320</v>
      </c>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55"/>
      <c r="AF154" s="10"/>
      <c r="AG154" s="10"/>
      <c r="AH154" s="10"/>
      <c r="AI154" s="10"/>
      <c r="AJ154" s="10"/>
      <c r="AK154" s="10"/>
      <c r="AL154" s="44"/>
    </row>
    <row r="155" spans="1:38" ht="37.5" customHeight="1" thickBot="1">
      <c r="A155" s="90"/>
      <c r="B155" s="91" t="s">
        <v>368</v>
      </c>
      <c r="C155" s="92" t="s">
        <v>365</v>
      </c>
      <c r="D155" s="90" t="s">
        <v>324</v>
      </c>
      <c r="E155" s="11">
        <f>SUM(E$141, E$154, -1 * IF(OR($B$6=2005,$B$6&gt;=2020),SUM(E$99:E$122),0), IF(AND(ISNUMBER(SEARCH($B$4,"AT|BE|CH|GB|IE|LT|LU|NL")),SUM(E$144:E$150)&gt;0),SUM(E$144:E$150)-SUM(E$27:E$33),0))</f>
        <v>20.481030664346328</v>
      </c>
      <c r="F155" s="11">
        <f>SUM(F$141, F$154, -1 * IF(OR($B$6=2005,$B$6&gt;=2020),SUM(F$99:F$122),0), IF(AND(ISNUMBER(SEARCH($B$4,"AT|BE|CH|GB|IE|LT|LU|NL")),SUM(F$144:F$150)&gt;0),SUM(F$144:F$150)-SUM(F$27:F$33),0))</f>
        <v>22.358158448782287</v>
      </c>
      <c r="G155" s="11">
        <f t="shared" ref="G155:AD155" si="6">SUM(G$141, G$154, IF(AND(ISNUMBER(SEARCH($B$4,"AT|BE|CH|GB|IE|LT|LU|NL")),SUM(G$144:G$150)&gt;0),SUM(G$144:G$150)-SUM(G$27:G$33),0))</f>
        <v>88.585438075024953</v>
      </c>
      <c r="H155" s="11">
        <f t="shared" si="6"/>
        <v>7.6245999921876129</v>
      </c>
      <c r="I155" s="11">
        <f t="shared" si="6"/>
        <v>8.7872682784152776</v>
      </c>
      <c r="J155" s="11">
        <f t="shared" si="6"/>
        <v>13.467685957367181</v>
      </c>
      <c r="K155" s="11">
        <f t="shared" si="6"/>
        <v>17.548416807148417</v>
      </c>
      <c r="L155" s="11">
        <f t="shared" si="6"/>
        <v>1.0367048824302594</v>
      </c>
      <c r="M155" s="11">
        <f t="shared" si="6"/>
        <v>52.783927061111825</v>
      </c>
      <c r="N155" s="11">
        <f t="shared" si="6"/>
        <v>2.6174213382311851</v>
      </c>
      <c r="O155" s="11">
        <f t="shared" si="6"/>
        <v>0.22776052197539154</v>
      </c>
      <c r="P155" s="11">
        <f t="shared" si="6"/>
        <v>0.2066269364541124</v>
      </c>
      <c r="Q155" s="11">
        <f t="shared" si="6"/>
        <v>0.40093321754877531</v>
      </c>
      <c r="R155" s="11">
        <f t="shared" si="6"/>
        <v>0.67764853846599149</v>
      </c>
      <c r="S155" s="11">
        <f t="shared" si="6"/>
        <v>2.4649990147829031</v>
      </c>
      <c r="T155" s="11">
        <f t="shared" si="6"/>
        <v>1.0119077722823662</v>
      </c>
      <c r="U155" s="11">
        <f t="shared" si="6"/>
        <v>1.0982211262358941</v>
      </c>
      <c r="V155" s="11">
        <f t="shared" si="6"/>
        <v>8.2918371546996763</v>
      </c>
      <c r="W155" s="11">
        <f t="shared" si="6"/>
        <v>9.427830465773825</v>
      </c>
      <c r="X155" s="11">
        <f t="shared" si="6"/>
        <v>1.2798951502146347</v>
      </c>
      <c r="Y155" s="11">
        <f t="shared" si="6"/>
        <v>1.4520177597937602</v>
      </c>
      <c r="Z155" s="11">
        <f t="shared" si="6"/>
        <v>0.56569037466769978</v>
      </c>
      <c r="AA155" s="11">
        <f t="shared" si="6"/>
        <v>0.69434231251981648</v>
      </c>
      <c r="AB155" s="11">
        <f t="shared" si="6"/>
        <v>4.1513365383467118</v>
      </c>
      <c r="AC155" s="11">
        <f t="shared" si="6"/>
        <v>0.16427931776211299</v>
      </c>
      <c r="AD155" s="11">
        <f t="shared" si="6"/>
        <v>238.28700824615751</v>
      </c>
      <c r="AE155" s="56"/>
      <c r="AF155" s="11"/>
      <c r="AG155" s="11"/>
      <c r="AH155" s="11"/>
      <c r="AI155" s="11"/>
      <c r="AJ155" s="11"/>
      <c r="AK155" s="11"/>
      <c r="AL155" s="45"/>
    </row>
    <row r="156" spans="1:38" ht="15" customHeight="1" thickBot="1">
      <c r="A156" s="93"/>
      <c r="B156" s="94"/>
      <c r="C156" s="94"/>
      <c r="D156" s="84"/>
      <c r="E156"/>
      <c r="F156"/>
      <c r="G156"/>
      <c r="H156"/>
      <c r="I156"/>
      <c r="J156"/>
      <c r="K156"/>
      <c r="L156"/>
      <c r="M156"/>
      <c r="N156"/>
      <c r="O156" s="84"/>
      <c r="P156" s="84"/>
      <c r="Q156" s="84"/>
      <c r="R156" s="84"/>
      <c r="S156" s="84"/>
      <c r="T156" s="84"/>
      <c r="U156" s="84"/>
      <c r="V156" s="84"/>
      <c r="W156" s="84"/>
      <c r="X156" s="84"/>
      <c r="Y156" s="84"/>
      <c r="Z156" s="84"/>
      <c r="AA156" s="84"/>
      <c r="AB156" s="84"/>
      <c r="AC156" s="84"/>
      <c r="AD156" s="84"/>
      <c r="AE156" s="57"/>
      <c r="AF156" s="84"/>
      <c r="AG156" s="84"/>
      <c r="AH156" s="84"/>
      <c r="AI156" s="84"/>
      <c r="AJ156" s="84"/>
      <c r="AK156" s="84"/>
      <c r="AL156" s="46"/>
    </row>
    <row r="157" spans="1:38" ht="26.25" customHeight="1" thickBot="1">
      <c r="A157" s="95" t="s">
        <v>363</v>
      </c>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c r="AA157" s="96"/>
      <c r="AB157" s="96"/>
      <c r="AC157" s="96"/>
      <c r="AD157" s="96"/>
      <c r="AE157" s="58"/>
      <c r="AF157" s="96"/>
      <c r="AG157" s="96"/>
      <c r="AH157" s="96"/>
      <c r="AI157" s="96"/>
      <c r="AJ157" s="96"/>
      <c r="AK157" s="96"/>
      <c r="AL157" s="47"/>
    </row>
    <row r="158" spans="1:38" ht="26.25" customHeight="1" thickBot="1">
      <c r="A158" s="48" t="s">
        <v>327</v>
      </c>
      <c r="B158" s="48" t="s">
        <v>328</v>
      </c>
      <c r="C158" s="97" t="s">
        <v>329</v>
      </c>
      <c r="D158" s="98"/>
      <c r="E158" s="98">
        <v>6.3084664143999991E-2</v>
      </c>
      <c r="F158" s="98">
        <v>0.29965215468399997</v>
      </c>
      <c r="G158" s="98">
        <v>1.5771166035999998E-2</v>
      </c>
      <c r="H158" s="98" t="s">
        <v>443</v>
      </c>
      <c r="I158" s="98" t="s">
        <v>443</v>
      </c>
      <c r="J158" s="98" t="s">
        <v>443</v>
      </c>
      <c r="K158" s="98" t="s">
        <v>443</v>
      </c>
      <c r="L158" s="98" t="s">
        <v>443</v>
      </c>
      <c r="M158" s="98">
        <v>18.925399243199998</v>
      </c>
      <c r="N158" s="98" t="s">
        <v>443</v>
      </c>
      <c r="O158" s="98" t="s">
        <v>443</v>
      </c>
      <c r="P158" s="98" t="s">
        <v>443</v>
      </c>
      <c r="Q158" s="98" t="s">
        <v>443</v>
      </c>
      <c r="R158" s="98" t="s">
        <v>443</v>
      </c>
      <c r="S158" s="98" t="s">
        <v>443</v>
      </c>
      <c r="T158" s="98" t="s">
        <v>443</v>
      </c>
      <c r="U158" s="98" t="s">
        <v>443</v>
      </c>
      <c r="V158" s="98" t="s">
        <v>443</v>
      </c>
      <c r="W158" s="98" t="s">
        <v>443</v>
      </c>
      <c r="X158" s="98" t="s">
        <v>443</v>
      </c>
      <c r="Y158" s="98" t="s">
        <v>443</v>
      </c>
      <c r="Z158" s="98" t="s">
        <v>443</v>
      </c>
      <c r="AA158" s="98" t="s">
        <v>443</v>
      </c>
      <c r="AB158" s="98" t="s">
        <v>443</v>
      </c>
      <c r="AC158" s="98" t="s">
        <v>443</v>
      </c>
      <c r="AD158" s="98" t="s">
        <v>443</v>
      </c>
      <c r="AE158" s="54"/>
      <c r="AF158" s="98" t="s">
        <v>444</v>
      </c>
      <c r="AG158" s="98" t="s">
        <v>442</v>
      </c>
      <c r="AH158" s="98" t="s">
        <v>442</v>
      </c>
      <c r="AI158" s="98" t="s">
        <v>444</v>
      </c>
      <c r="AJ158" s="98" t="s">
        <v>442</v>
      </c>
      <c r="AK158" s="98">
        <v>680.05267947231982</v>
      </c>
      <c r="AL158" s="48" t="s">
        <v>49</v>
      </c>
    </row>
    <row r="159" spans="1:38" ht="26.25" customHeight="1" thickBot="1">
      <c r="A159" s="48" t="s">
        <v>327</v>
      </c>
      <c r="B159" s="48" t="s">
        <v>330</v>
      </c>
      <c r="C159" s="97" t="s">
        <v>331</v>
      </c>
      <c r="D159" s="98"/>
      <c r="E159" s="98" t="s">
        <v>442</v>
      </c>
      <c r="F159" s="98" t="s">
        <v>442</v>
      </c>
      <c r="G159" s="98" t="s">
        <v>442</v>
      </c>
      <c r="H159" s="98" t="s">
        <v>442</v>
      </c>
      <c r="I159" s="98" t="s">
        <v>442</v>
      </c>
      <c r="J159" s="98" t="s">
        <v>442</v>
      </c>
      <c r="K159" s="98" t="s">
        <v>442</v>
      </c>
      <c r="L159" s="98" t="s">
        <v>442</v>
      </c>
      <c r="M159" s="98" t="s">
        <v>442</v>
      </c>
      <c r="N159" s="98" t="s">
        <v>442</v>
      </c>
      <c r="O159" s="98" t="s">
        <v>442</v>
      </c>
      <c r="P159" s="98" t="s">
        <v>442</v>
      </c>
      <c r="Q159" s="98" t="s">
        <v>442</v>
      </c>
      <c r="R159" s="98" t="s">
        <v>442</v>
      </c>
      <c r="S159" s="98" t="s">
        <v>442</v>
      </c>
      <c r="T159" s="98" t="s">
        <v>442</v>
      </c>
      <c r="U159" s="98" t="s">
        <v>442</v>
      </c>
      <c r="V159" s="98" t="s">
        <v>442</v>
      </c>
      <c r="W159" s="98" t="s">
        <v>442</v>
      </c>
      <c r="X159" s="98" t="s">
        <v>442</v>
      </c>
      <c r="Y159" s="98" t="s">
        <v>442</v>
      </c>
      <c r="Z159" s="98" t="s">
        <v>442</v>
      </c>
      <c r="AA159" s="98" t="s">
        <v>442</v>
      </c>
      <c r="AB159" s="98" t="s">
        <v>442</v>
      </c>
      <c r="AC159" s="98" t="s">
        <v>442</v>
      </c>
      <c r="AD159" s="98" t="s">
        <v>442</v>
      </c>
      <c r="AE159" s="54"/>
      <c r="AF159" s="98" t="s">
        <v>444</v>
      </c>
      <c r="AG159" s="98" t="s">
        <v>442</v>
      </c>
      <c r="AH159" s="98" t="s">
        <v>442</v>
      </c>
      <c r="AI159" s="98" t="s">
        <v>444</v>
      </c>
      <c r="AJ159" s="98" t="s">
        <v>442</v>
      </c>
      <c r="AK159" s="98" t="s">
        <v>442</v>
      </c>
      <c r="AL159" s="48" t="s">
        <v>49</v>
      </c>
    </row>
    <row r="160" spans="1:38" ht="26.25" customHeight="1" thickBot="1">
      <c r="A160" s="48" t="s">
        <v>332</v>
      </c>
      <c r="B160" s="48" t="s">
        <v>333</v>
      </c>
      <c r="C160" s="97" t="s">
        <v>411</v>
      </c>
      <c r="D160" s="98"/>
      <c r="E160" s="98" t="s">
        <v>442</v>
      </c>
      <c r="F160" s="98" t="s">
        <v>442</v>
      </c>
      <c r="G160" s="98" t="s">
        <v>442</v>
      </c>
      <c r="H160" s="98" t="s">
        <v>442</v>
      </c>
      <c r="I160" s="98" t="s">
        <v>442</v>
      </c>
      <c r="J160" s="98" t="s">
        <v>442</v>
      </c>
      <c r="K160" s="98" t="s">
        <v>442</v>
      </c>
      <c r="L160" s="98" t="s">
        <v>442</v>
      </c>
      <c r="M160" s="98" t="s">
        <v>442</v>
      </c>
      <c r="N160" s="98" t="s">
        <v>442</v>
      </c>
      <c r="O160" s="98" t="s">
        <v>442</v>
      </c>
      <c r="P160" s="98" t="s">
        <v>442</v>
      </c>
      <c r="Q160" s="98" t="s">
        <v>442</v>
      </c>
      <c r="R160" s="98" t="s">
        <v>442</v>
      </c>
      <c r="S160" s="98" t="s">
        <v>442</v>
      </c>
      <c r="T160" s="98" t="s">
        <v>442</v>
      </c>
      <c r="U160" s="98" t="s">
        <v>442</v>
      </c>
      <c r="V160" s="98" t="s">
        <v>442</v>
      </c>
      <c r="W160" s="98" t="s">
        <v>442</v>
      </c>
      <c r="X160" s="98" t="s">
        <v>442</v>
      </c>
      <c r="Y160" s="98" t="s">
        <v>442</v>
      </c>
      <c r="Z160" s="98" t="s">
        <v>442</v>
      </c>
      <c r="AA160" s="98" t="s">
        <v>442</v>
      </c>
      <c r="AB160" s="98" t="s">
        <v>442</v>
      </c>
      <c r="AC160" s="98" t="s">
        <v>442</v>
      </c>
      <c r="AD160" s="98" t="s">
        <v>442</v>
      </c>
      <c r="AE160" s="54"/>
      <c r="AF160" s="98" t="s">
        <v>442</v>
      </c>
      <c r="AG160" s="98" t="s">
        <v>442</v>
      </c>
      <c r="AH160" s="98" t="s">
        <v>442</v>
      </c>
      <c r="AI160" s="98" t="s">
        <v>442</v>
      </c>
      <c r="AJ160" s="98" t="s">
        <v>442</v>
      </c>
      <c r="AK160" s="98" t="s">
        <v>442</v>
      </c>
      <c r="AL160" s="48" t="s">
        <v>49</v>
      </c>
    </row>
    <row r="161" spans="1:38" ht="26.25" customHeight="1" thickBot="1">
      <c r="A161" s="48" t="s">
        <v>334</v>
      </c>
      <c r="B161" s="48" t="s">
        <v>335</v>
      </c>
      <c r="C161" s="97" t="s">
        <v>336</v>
      </c>
      <c r="D161" s="98"/>
      <c r="E161" s="98" t="s">
        <v>444</v>
      </c>
      <c r="F161" s="98" t="s">
        <v>444</v>
      </c>
      <c r="G161" s="98" t="s">
        <v>444</v>
      </c>
      <c r="H161" s="98" t="s">
        <v>444</v>
      </c>
      <c r="I161" s="98" t="s">
        <v>444</v>
      </c>
      <c r="J161" s="98" t="s">
        <v>444</v>
      </c>
      <c r="K161" s="98" t="s">
        <v>444</v>
      </c>
      <c r="L161" s="98" t="s">
        <v>444</v>
      </c>
      <c r="M161" s="98" t="s">
        <v>444</v>
      </c>
      <c r="N161" s="98" t="s">
        <v>444</v>
      </c>
      <c r="O161" s="98" t="s">
        <v>444</v>
      </c>
      <c r="P161" s="98" t="s">
        <v>444</v>
      </c>
      <c r="Q161" s="98" t="s">
        <v>444</v>
      </c>
      <c r="R161" s="98" t="s">
        <v>444</v>
      </c>
      <c r="S161" s="98" t="s">
        <v>444</v>
      </c>
      <c r="T161" s="98" t="s">
        <v>444</v>
      </c>
      <c r="U161" s="98" t="s">
        <v>444</v>
      </c>
      <c r="V161" s="98" t="s">
        <v>444</v>
      </c>
      <c r="W161" s="98" t="s">
        <v>444</v>
      </c>
      <c r="X161" s="98" t="s">
        <v>444</v>
      </c>
      <c r="Y161" s="98" t="s">
        <v>444</v>
      </c>
      <c r="Z161" s="98" t="s">
        <v>444</v>
      </c>
      <c r="AA161" s="98" t="s">
        <v>444</v>
      </c>
      <c r="AB161" s="98" t="s">
        <v>442</v>
      </c>
      <c r="AC161" s="98" t="s">
        <v>442</v>
      </c>
      <c r="AD161" s="98" t="s">
        <v>442</v>
      </c>
      <c r="AE161" s="54"/>
      <c r="AF161" s="98" t="s">
        <v>442</v>
      </c>
      <c r="AG161" s="98" t="s">
        <v>442</v>
      </c>
      <c r="AH161" s="98" t="s">
        <v>442</v>
      </c>
      <c r="AI161" s="98" t="s">
        <v>442</v>
      </c>
      <c r="AJ161" s="98" t="s">
        <v>442</v>
      </c>
      <c r="AK161" s="98" t="s">
        <v>442</v>
      </c>
      <c r="AL161" s="48" t="s">
        <v>49</v>
      </c>
    </row>
    <row r="162" spans="1:38" ht="26.25" customHeight="1" thickBot="1">
      <c r="A162" s="49" t="s">
        <v>334</v>
      </c>
      <c r="B162" s="49" t="s">
        <v>337</v>
      </c>
      <c r="C162" s="99" t="s">
        <v>338</v>
      </c>
      <c r="D162" s="100"/>
      <c r="E162" s="98" t="s">
        <v>444</v>
      </c>
      <c r="F162" s="98" t="s">
        <v>444</v>
      </c>
      <c r="G162" s="98" t="s">
        <v>444</v>
      </c>
      <c r="H162" s="98" t="s">
        <v>444</v>
      </c>
      <c r="I162" s="98" t="s">
        <v>444</v>
      </c>
      <c r="J162" s="98" t="s">
        <v>444</v>
      </c>
      <c r="K162" s="98" t="s">
        <v>444</v>
      </c>
      <c r="L162" s="98" t="s">
        <v>444</v>
      </c>
      <c r="M162" s="98" t="s">
        <v>444</v>
      </c>
      <c r="N162" s="98" t="s">
        <v>444</v>
      </c>
      <c r="O162" s="98" t="s">
        <v>444</v>
      </c>
      <c r="P162" s="98" t="s">
        <v>444</v>
      </c>
      <c r="Q162" s="98" t="s">
        <v>444</v>
      </c>
      <c r="R162" s="98" t="s">
        <v>444</v>
      </c>
      <c r="S162" s="98" t="s">
        <v>444</v>
      </c>
      <c r="T162" s="98" t="s">
        <v>444</v>
      </c>
      <c r="U162" s="98" t="s">
        <v>444</v>
      </c>
      <c r="V162" s="98" t="s">
        <v>444</v>
      </c>
      <c r="W162" s="98" t="s">
        <v>444</v>
      </c>
      <c r="X162" s="98" t="s">
        <v>444</v>
      </c>
      <c r="Y162" s="98" t="s">
        <v>444</v>
      </c>
      <c r="Z162" s="98" t="s">
        <v>444</v>
      </c>
      <c r="AA162" s="98" t="s">
        <v>444</v>
      </c>
      <c r="AB162" s="98" t="s">
        <v>442</v>
      </c>
      <c r="AC162" s="98" t="s">
        <v>442</v>
      </c>
      <c r="AD162" s="98" t="s">
        <v>442</v>
      </c>
      <c r="AE162" s="54"/>
      <c r="AF162" s="98" t="s">
        <v>442</v>
      </c>
      <c r="AG162" s="98" t="s">
        <v>442</v>
      </c>
      <c r="AH162" s="98" t="s">
        <v>442</v>
      </c>
      <c r="AI162" s="98" t="s">
        <v>442</v>
      </c>
      <c r="AJ162" s="98" t="s">
        <v>442</v>
      </c>
      <c r="AK162" s="98" t="s">
        <v>442</v>
      </c>
      <c r="AL162" s="49" t="s">
        <v>412</v>
      </c>
    </row>
    <row r="163" spans="1:38" ht="26.25" customHeight="1" thickBot="1">
      <c r="A163" s="50" t="s">
        <v>339</v>
      </c>
      <c r="B163" s="50" t="s">
        <v>340</v>
      </c>
      <c r="C163" s="101" t="s">
        <v>341</v>
      </c>
      <c r="D163" s="102"/>
      <c r="E163" s="102" t="s">
        <v>442</v>
      </c>
      <c r="F163" s="102" t="s">
        <v>442</v>
      </c>
      <c r="G163" s="102" t="s">
        <v>442</v>
      </c>
      <c r="H163" s="102" t="s">
        <v>442</v>
      </c>
      <c r="I163" s="102" t="s">
        <v>442</v>
      </c>
      <c r="J163" s="102" t="s">
        <v>442</v>
      </c>
      <c r="K163" s="102" t="s">
        <v>442</v>
      </c>
      <c r="L163" s="102" t="s">
        <v>442</v>
      </c>
      <c r="M163" s="102" t="s">
        <v>442</v>
      </c>
      <c r="N163" s="102" t="s">
        <v>442</v>
      </c>
      <c r="O163" s="102" t="s">
        <v>442</v>
      </c>
      <c r="P163" s="102" t="s">
        <v>442</v>
      </c>
      <c r="Q163" s="102" t="s">
        <v>442</v>
      </c>
      <c r="R163" s="102" t="s">
        <v>442</v>
      </c>
      <c r="S163" s="102" t="s">
        <v>442</v>
      </c>
      <c r="T163" s="102" t="s">
        <v>442</v>
      </c>
      <c r="U163" s="102" t="s">
        <v>442</v>
      </c>
      <c r="V163" s="102" t="s">
        <v>442</v>
      </c>
      <c r="W163" s="102" t="s">
        <v>442</v>
      </c>
      <c r="X163" s="102" t="s">
        <v>442</v>
      </c>
      <c r="Y163" s="102" t="s">
        <v>442</v>
      </c>
      <c r="Z163" s="102" t="s">
        <v>442</v>
      </c>
      <c r="AA163" s="102" t="s">
        <v>442</v>
      </c>
      <c r="AB163" s="102" t="s">
        <v>442</v>
      </c>
      <c r="AC163" s="102" t="s">
        <v>442</v>
      </c>
      <c r="AD163" s="102" t="s">
        <v>442</v>
      </c>
      <c r="AE163" s="54"/>
      <c r="AF163" s="102" t="s">
        <v>442</v>
      </c>
      <c r="AG163" s="102" t="s">
        <v>442</v>
      </c>
      <c r="AH163" s="102" t="s">
        <v>442</v>
      </c>
      <c r="AI163" s="102" t="s">
        <v>442</v>
      </c>
      <c r="AJ163" s="102" t="s">
        <v>442</v>
      </c>
      <c r="AK163" s="102" t="s">
        <v>442</v>
      </c>
      <c r="AL163" s="50" t="s">
        <v>412</v>
      </c>
    </row>
    <row r="164" spans="1:38" ht="26.25" customHeight="1" thickBot="1">
      <c r="A164" s="50" t="s">
        <v>339</v>
      </c>
      <c r="B164" s="50" t="s">
        <v>342</v>
      </c>
      <c r="C164" s="101" t="s">
        <v>343</v>
      </c>
      <c r="D164" s="102"/>
      <c r="E164" s="102">
        <v>1.231514</v>
      </c>
      <c r="F164" s="102">
        <v>3.6945420000000002</v>
      </c>
      <c r="G164" s="102">
        <v>0.24630279999999999</v>
      </c>
      <c r="H164" s="102">
        <v>0.24630279999999999</v>
      </c>
      <c r="I164" s="102">
        <v>3.3958627163999999</v>
      </c>
      <c r="J164" s="102">
        <v>4.1504988756000003</v>
      </c>
      <c r="K164" s="102">
        <v>6.4144073532000005</v>
      </c>
      <c r="L164" s="102">
        <v>0.30562764447599999</v>
      </c>
      <c r="M164" s="102">
        <v>36.945419999999999</v>
      </c>
      <c r="N164" s="102" t="s">
        <v>443</v>
      </c>
      <c r="O164" s="102" t="s">
        <v>443</v>
      </c>
      <c r="P164" s="102" t="s">
        <v>443</v>
      </c>
      <c r="Q164" s="102" t="s">
        <v>443</v>
      </c>
      <c r="R164" s="102" t="s">
        <v>443</v>
      </c>
      <c r="S164" s="102" t="s">
        <v>443</v>
      </c>
      <c r="T164" s="102" t="s">
        <v>443</v>
      </c>
      <c r="U164" s="102" t="s">
        <v>443</v>
      </c>
      <c r="V164" s="102" t="s">
        <v>443</v>
      </c>
      <c r="W164" s="102" t="s">
        <v>443</v>
      </c>
      <c r="X164" s="102" t="s">
        <v>443</v>
      </c>
      <c r="Y164" s="102" t="s">
        <v>443</v>
      </c>
      <c r="Z164" s="102" t="s">
        <v>443</v>
      </c>
      <c r="AA164" s="102" t="s">
        <v>443</v>
      </c>
      <c r="AB164" s="102" t="s">
        <v>443</v>
      </c>
      <c r="AC164" s="102" t="s">
        <v>443</v>
      </c>
      <c r="AD164" s="102" t="s">
        <v>443</v>
      </c>
      <c r="AE164" s="54"/>
      <c r="AF164" s="102" t="s">
        <v>442</v>
      </c>
      <c r="AG164" s="102" t="s">
        <v>442</v>
      </c>
      <c r="AH164" s="102" t="s">
        <v>442</v>
      </c>
      <c r="AI164" s="102" t="s">
        <v>442</v>
      </c>
      <c r="AJ164" s="102" t="s">
        <v>442</v>
      </c>
      <c r="AK164" s="102">
        <v>12315.14</v>
      </c>
      <c r="AL164" s="50" t="s">
        <v>344</v>
      </c>
    </row>
    <row r="165" spans="1:38" ht="26.25" customHeight="1" thickBot="1">
      <c r="A165" s="50" t="s">
        <v>339</v>
      </c>
      <c r="B165" s="50" t="s">
        <v>345</v>
      </c>
      <c r="C165" s="101" t="s">
        <v>346</v>
      </c>
      <c r="D165" s="102"/>
      <c r="E165" s="102" t="s">
        <v>444</v>
      </c>
      <c r="F165" s="102" t="s">
        <v>444</v>
      </c>
      <c r="G165" s="102" t="s">
        <v>444</v>
      </c>
      <c r="H165" s="102" t="s">
        <v>444</v>
      </c>
      <c r="I165" s="102" t="s">
        <v>444</v>
      </c>
      <c r="J165" s="102" t="s">
        <v>444</v>
      </c>
      <c r="K165" s="102" t="s">
        <v>444</v>
      </c>
      <c r="L165" s="102" t="s">
        <v>444</v>
      </c>
      <c r="M165" s="102" t="s">
        <v>444</v>
      </c>
      <c r="N165" s="102" t="s">
        <v>444</v>
      </c>
      <c r="O165" s="102" t="s">
        <v>444</v>
      </c>
      <c r="P165" s="102" t="s">
        <v>444</v>
      </c>
      <c r="Q165" s="102" t="s">
        <v>444</v>
      </c>
      <c r="R165" s="102" t="s">
        <v>444</v>
      </c>
      <c r="S165" s="102" t="s">
        <v>444</v>
      </c>
      <c r="T165" s="102" t="s">
        <v>444</v>
      </c>
      <c r="U165" s="102" t="s">
        <v>444</v>
      </c>
      <c r="V165" s="102" t="s">
        <v>444</v>
      </c>
      <c r="W165" s="102" t="s">
        <v>444</v>
      </c>
      <c r="X165" s="102" t="s">
        <v>444</v>
      </c>
      <c r="Y165" s="102" t="s">
        <v>444</v>
      </c>
      <c r="Z165" s="102" t="s">
        <v>444</v>
      </c>
      <c r="AA165" s="102" t="s">
        <v>444</v>
      </c>
      <c r="AB165" s="102" t="s">
        <v>444</v>
      </c>
      <c r="AC165" s="102" t="s">
        <v>444</v>
      </c>
      <c r="AD165" s="102" t="s">
        <v>444</v>
      </c>
      <c r="AE165" s="56"/>
      <c r="AF165" s="102" t="s">
        <v>442</v>
      </c>
      <c r="AG165" s="102" t="s">
        <v>442</v>
      </c>
      <c r="AH165" s="102" t="s">
        <v>442</v>
      </c>
      <c r="AI165" s="102" t="s">
        <v>442</v>
      </c>
      <c r="AJ165" s="102" t="s">
        <v>442</v>
      </c>
      <c r="AK165" s="102" t="s">
        <v>444</v>
      </c>
      <c r="AL165" s="50" t="s">
        <v>412</v>
      </c>
    </row>
    <row r="166" spans="1:38" ht="15" customHeight="1">
      <c r="D166" s="12"/>
      <c r="E166" s="12"/>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4"/>
      <c r="AG166" s="14"/>
      <c r="AH166" s="14"/>
      <c r="AI166" s="14"/>
      <c r="AJ166" s="14"/>
      <c r="AK166" s="14"/>
      <c r="AL166" s="18"/>
    </row>
    <row r="167" spans="1:38" s="113" customFormat="1" ht="52.5" customHeight="1">
      <c r="A167" s="270" t="s">
        <v>371</v>
      </c>
      <c r="B167" s="270"/>
      <c r="C167" s="270"/>
      <c r="D167" s="270"/>
      <c r="E167" s="270"/>
      <c r="F167" s="270"/>
      <c r="G167" s="270"/>
      <c r="H167" s="111"/>
      <c r="I167" s="112"/>
      <c r="J167" s="112"/>
      <c r="K167" s="112"/>
      <c r="L167" s="112"/>
      <c r="M167" s="112"/>
      <c r="N167" s="112"/>
      <c r="O167" s="112"/>
      <c r="P167" s="112"/>
      <c r="Q167" s="112"/>
      <c r="R167" s="112"/>
      <c r="S167" s="112"/>
      <c r="T167" s="112"/>
      <c r="U167" s="112"/>
      <c r="AC167" s="114"/>
      <c r="AD167" s="114"/>
      <c r="AG167" s="115"/>
      <c r="AH167" s="115"/>
      <c r="AI167" s="115"/>
      <c r="AJ167" s="115"/>
      <c r="AK167" s="115"/>
      <c r="AL167" s="115"/>
    </row>
    <row r="168" spans="1:38" s="116" customFormat="1" ht="63.75" customHeight="1">
      <c r="A168" s="270" t="s">
        <v>375</v>
      </c>
      <c r="B168" s="270"/>
      <c r="C168" s="270"/>
      <c r="D168" s="270"/>
      <c r="E168" s="270"/>
      <c r="F168" s="270"/>
      <c r="G168" s="270"/>
      <c r="H168" s="111"/>
      <c r="I168" s="112"/>
      <c r="J168"/>
      <c r="K168"/>
      <c r="L168"/>
      <c r="M168" s="112"/>
      <c r="N168" s="112"/>
      <c r="O168" s="112"/>
      <c r="P168" s="112"/>
      <c r="Q168" s="112"/>
      <c r="R168" s="112"/>
      <c r="S168" s="112"/>
      <c r="T168" s="112"/>
      <c r="U168" s="112"/>
    </row>
    <row r="169" spans="1:38" s="116" customFormat="1" ht="26.25" customHeight="1">
      <c r="A169" s="270" t="s">
        <v>372</v>
      </c>
      <c r="B169" s="270"/>
      <c r="C169" s="270"/>
      <c r="D169" s="270"/>
      <c r="E169" s="270"/>
      <c r="F169" s="270"/>
      <c r="G169" s="270"/>
      <c r="H169" s="111"/>
      <c r="I169" s="112"/>
      <c r="J169"/>
      <c r="K169"/>
      <c r="L169"/>
      <c r="M169" s="112"/>
      <c r="N169" s="112"/>
      <c r="O169" s="112"/>
      <c r="P169" s="112"/>
      <c r="Q169" s="112"/>
      <c r="R169" s="112"/>
      <c r="S169" s="112"/>
      <c r="T169" s="112"/>
      <c r="U169" s="112"/>
    </row>
    <row r="170" spans="1:38" s="113" customFormat="1" ht="26.25" customHeight="1">
      <c r="A170" s="270" t="s">
        <v>373</v>
      </c>
      <c r="B170" s="270"/>
      <c r="C170" s="270"/>
      <c r="D170" s="270"/>
      <c r="E170" s="270"/>
      <c r="F170" s="270"/>
      <c r="G170" s="270"/>
      <c r="H170" s="111"/>
      <c r="I170" s="112"/>
      <c r="J170"/>
      <c r="K170"/>
      <c r="L170"/>
      <c r="M170" s="112"/>
      <c r="N170" s="112"/>
      <c r="O170" s="112"/>
      <c r="P170" s="112"/>
      <c r="Q170" s="112"/>
      <c r="R170" s="112"/>
      <c r="S170" s="112"/>
      <c r="T170" s="112"/>
      <c r="U170" s="112"/>
      <c r="AC170" s="114"/>
      <c r="AD170" s="114"/>
      <c r="AG170" s="115"/>
      <c r="AH170" s="115"/>
      <c r="AI170" s="115"/>
      <c r="AJ170" s="115"/>
      <c r="AK170" s="115"/>
      <c r="AL170" s="115"/>
    </row>
    <row r="171" spans="1:38" s="116" customFormat="1" ht="52.5" customHeight="1">
      <c r="A171" s="270" t="s">
        <v>374</v>
      </c>
      <c r="B171" s="270"/>
      <c r="C171" s="270"/>
      <c r="D171" s="270"/>
      <c r="E171" s="270"/>
      <c r="F171" s="270"/>
      <c r="G171" s="270"/>
      <c r="H171" s="111"/>
      <c r="I171" s="112"/>
      <c r="J171"/>
      <c r="K171"/>
      <c r="L171"/>
      <c r="M171" s="112"/>
      <c r="N171" s="112"/>
      <c r="O171" s="112"/>
      <c r="P171" s="112"/>
      <c r="Q171" s="112"/>
      <c r="R171" s="112"/>
      <c r="S171" s="112"/>
      <c r="T171" s="112"/>
      <c r="U171" s="112"/>
    </row>
  </sheetData>
  <autoFilter ref="A10:AD150" xr:uid="{B8C41C75-5161-4699-BC2B-F25367BCE8E2}">
    <filterColumn colId="1" showButton="0">
      <filters blank="1">
        <filter val="1A1a"/>
        <filter val="1A2a"/>
        <filter val="1A2b"/>
        <filter val="1A2gviii"/>
        <filter val="1B1a"/>
        <filter val="1B1b"/>
        <filter val="1B1c"/>
        <filter val="2A1"/>
        <filter val="2C1"/>
        <filter val="2C2"/>
        <filter val="5C1biii"/>
        <filter val="NATIONAL TOTAL"/>
        <filter val="NFR Code"/>
      </filters>
    </filterColumn>
    <filterColumn colId="2" showButton="0"/>
    <filterColumn colId="4" showButton="0"/>
    <filterColumn colId="5" showButton="0"/>
    <filterColumn colId="6" showButton="0"/>
    <filterColumn colId="8" showButton="0"/>
    <filterColumn colId="9" showButton="0"/>
    <filterColumn colId="10" showButton="0"/>
    <filterColumn colId="13" showButton="0"/>
    <filterColumn colId="14" showButton="0"/>
    <filterColumn colId="16" showButton="0"/>
    <filterColumn colId="17" showButton="0"/>
    <filterColumn colId="18" showButton="0"/>
    <filterColumn colId="19" showButton="0"/>
    <filterColumn colId="20" showButton="0"/>
    <filterColumn colId="22" showButton="0"/>
    <filterColumn colId="23" showButton="0"/>
    <filterColumn colId="24" showButton="0"/>
    <filterColumn colId="25" showButton="0"/>
    <filterColumn colId="26" showButton="0"/>
    <filterColumn colId="27" showButton="0"/>
    <filterColumn colId="28" showButton="0"/>
  </autoFilter>
  <mergeCells count="15">
    <mergeCell ref="A169:G169"/>
    <mergeCell ref="A170:G170"/>
    <mergeCell ref="A171:G171"/>
    <mergeCell ref="Q10:V11"/>
    <mergeCell ref="W10:AD10"/>
    <mergeCell ref="AF10:AL11"/>
    <mergeCell ref="X11:AB11"/>
    <mergeCell ref="A167:G167"/>
    <mergeCell ref="A168:G168"/>
    <mergeCell ref="A10:A12"/>
    <mergeCell ref="B10:D12"/>
    <mergeCell ref="E10:H11"/>
    <mergeCell ref="I10:L11"/>
    <mergeCell ref="M10:M11"/>
    <mergeCell ref="N10:P11"/>
  </mergeCells>
  <pageMargins left="0.7" right="0.7" top="0.75" bottom="0.75" header="0.3" footer="0.3"/>
  <pageSetup paperSize="9" scale="54" orientation="portrait" r:id="rId1"/>
  <ignoredErrors>
    <ignoredError sqref="E35:AD35 E37:AD38 E45:AD46 E94:AD94 E98:AD98 E127:AD130 E141:AD141 E103:AD103 E111:AD111 AE24 AE17 U16:AK16 U22:AK22 AJ17:AK17 AE18 AE20 AE23 AE21 AE26:AJ26 E16:T16 E22:T22 AK75 AK86 AK127:AK130 AE14 AI14:AK14 AE15 AG15 AI15:AK15 AG18 AJ18:AK18 AE19 AJ19:AK19 AJ20:AK20 AJ21:AK21 AJ24 AG23:AK23 AE25:AJ25 E49:AD50 E54:AD54 E63:AD63 E66:AD69 E71:AD71 E75:AD75 E79:AD79 AK79:AK81 E81:AD81 AK92 AK96:AK98 E96:AD96 AK103 E106:AD106 AK106 AK111 E114:AD115 AK120 E117:AD118 E120:AD120 E122:AD124 AK122:AK124 AK132:AK135 E132:AD134 E138:AD140 AK138:AK140" unlockedFormula="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1C0EB-DC70-4C1A-B776-82B9ACC19DE5}">
  <sheetPr filterMode="1">
    <pageSetUpPr fitToPage="1"/>
  </sheetPr>
  <dimension ref="A1:AL171"/>
  <sheetViews>
    <sheetView topLeftCell="A8" zoomScaleNormal="100" workbookViewId="0">
      <selection activeCell="E141" sqref="E141"/>
    </sheetView>
  </sheetViews>
  <sheetFormatPr defaultColWidth="8.85546875" defaultRowHeight="12.75"/>
  <cols>
    <col min="1" max="2" width="21.42578125" style="1" customWidth="1"/>
    <col min="3" max="3" width="45.85546875" style="15" bestFit="1" customWidth="1"/>
    <col min="4" max="4" width="5.7109375" style="1" bestFit="1" customWidth="1"/>
    <col min="5" max="5" width="9.42578125" style="1" customWidth="1"/>
    <col min="6" max="6" width="12" style="1" customWidth="1"/>
    <col min="7" max="7" width="11.42578125" style="1" customWidth="1"/>
    <col min="8" max="9" width="11.42578125" style="1" hidden="1" customWidth="1"/>
    <col min="10" max="10" width="11.42578125" style="1" customWidth="1"/>
    <col min="11" max="13" width="11.42578125" style="1" hidden="1" customWidth="1"/>
    <col min="14" max="16" width="11.42578125" style="1" customWidth="1"/>
    <col min="17" max="20" width="11.42578125" style="1" hidden="1" customWidth="1"/>
    <col min="21" max="21" width="12.42578125" style="1" hidden="1" customWidth="1"/>
    <col min="22" max="30" width="11.42578125" style="1" hidden="1" customWidth="1"/>
    <col min="31" max="31" width="4" style="1" customWidth="1"/>
    <col min="32" max="32" width="12" style="1" customWidth="1"/>
    <col min="33" max="33" width="11.42578125" style="1" customWidth="1"/>
    <col min="34" max="34" width="12.42578125" style="1" customWidth="1"/>
    <col min="35" max="36" width="8.5703125" style="1" customWidth="1"/>
    <col min="37" max="37" width="9.5703125" style="1" customWidth="1"/>
    <col min="38" max="38" width="25.7109375" style="1" customWidth="1"/>
    <col min="39" max="16384" width="8.85546875" style="1"/>
  </cols>
  <sheetData>
    <row r="1" spans="1:38" ht="22.5" customHeight="1">
      <c r="A1" s="23" t="s">
        <v>362</v>
      </c>
      <c r="B1" s="24"/>
      <c r="C1" s="25"/>
    </row>
    <row r="2" spans="1:38">
      <c r="A2" s="26" t="s">
        <v>361</v>
      </c>
      <c r="B2" s="24"/>
      <c r="C2" s="25"/>
    </row>
    <row r="3" spans="1:38">
      <c r="B3" s="24"/>
      <c r="C3" s="25"/>
      <c r="F3" s="24"/>
      <c r="R3" s="2"/>
      <c r="S3" s="2"/>
      <c r="T3" s="2"/>
      <c r="U3" s="2"/>
      <c r="V3" s="2"/>
    </row>
    <row r="4" spans="1:38">
      <c r="A4" s="26" t="s">
        <v>0</v>
      </c>
      <c r="B4" s="17" t="s">
        <v>428</v>
      </c>
      <c r="C4" s="27" t="s">
        <v>1</v>
      </c>
      <c r="R4" s="2"/>
      <c r="S4" s="2"/>
      <c r="T4" s="2"/>
      <c r="U4" s="2"/>
      <c r="V4" s="2"/>
    </row>
    <row r="5" spans="1:38">
      <c r="A5" s="26" t="s">
        <v>2</v>
      </c>
      <c r="B5" s="185" t="s">
        <v>451</v>
      </c>
      <c r="C5" s="27" t="s">
        <v>3</v>
      </c>
      <c r="R5" s="2"/>
      <c r="S5" s="2"/>
      <c r="T5" s="2"/>
      <c r="U5" s="2"/>
      <c r="V5" s="2"/>
    </row>
    <row r="6" spans="1:38" ht="15">
      <c r="A6" s="26" t="s">
        <v>4</v>
      </c>
      <c r="B6" s="17">
        <v>2022</v>
      </c>
      <c r="C6" s="27" t="s">
        <v>5</v>
      </c>
      <c r="K6"/>
      <c r="L6"/>
      <c r="M6"/>
      <c r="N6"/>
      <c r="O6"/>
      <c r="P6"/>
      <c r="R6" s="28"/>
      <c r="S6" s="28"/>
      <c r="T6" s="28"/>
      <c r="U6" s="28"/>
      <c r="V6" s="28"/>
    </row>
    <row r="7" spans="1:38" ht="15">
      <c r="A7" s="26" t="s">
        <v>6</v>
      </c>
      <c r="B7" s="17" t="s">
        <v>450</v>
      </c>
      <c r="C7" s="27" t="s">
        <v>7</v>
      </c>
      <c r="K7"/>
      <c r="L7"/>
      <c r="M7"/>
      <c r="N7"/>
      <c r="O7"/>
      <c r="P7"/>
      <c r="R7" s="2"/>
      <c r="S7" s="2"/>
      <c r="T7" s="2"/>
      <c r="U7" s="2"/>
      <c r="V7" s="2"/>
    </row>
    <row r="8" spans="1:38" ht="15">
      <c r="A8" s="6"/>
      <c r="B8" s="24"/>
      <c r="C8" s="25"/>
      <c r="K8"/>
      <c r="L8"/>
      <c r="M8"/>
      <c r="N8"/>
      <c r="O8"/>
      <c r="P8"/>
      <c r="R8" s="2"/>
      <c r="S8" s="2"/>
      <c r="T8" s="2"/>
      <c r="U8" s="2"/>
      <c r="V8" s="2"/>
      <c r="AF8" s="28"/>
    </row>
    <row r="9" spans="1:38" ht="15.75" thickBot="1">
      <c r="A9" s="29"/>
      <c r="B9" s="30"/>
      <c r="C9" s="31"/>
      <c r="D9" s="32"/>
      <c r="E9" s="32"/>
      <c r="F9" s="32"/>
      <c r="G9" s="32"/>
      <c r="H9" s="32"/>
      <c r="I9" s="32"/>
      <c r="J9" s="32"/>
      <c r="K9"/>
      <c r="L9"/>
      <c r="M9"/>
      <c r="N9"/>
      <c r="O9"/>
      <c r="P9"/>
      <c r="Q9" s="32"/>
      <c r="R9" s="2"/>
      <c r="S9" s="2"/>
      <c r="T9" s="2"/>
      <c r="U9" s="2"/>
      <c r="V9" s="2"/>
      <c r="AF9" s="28"/>
    </row>
    <row r="10" spans="1:38" s="2" customFormat="1" ht="37.5" customHeight="1" thickBot="1">
      <c r="A10" s="281" t="str">
        <f>B4&amp;": "&amp;B5&amp;": "&amp;B6</f>
        <v>MK: 04.03.2024: 2022</v>
      </c>
      <c r="B10" s="273" t="s">
        <v>8</v>
      </c>
      <c r="C10" s="274"/>
      <c r="D10" s="275"/>
      <c r="E10" s="261" t="s">
        <v>9</v>
      </c>
      <c r="F10" s="262"/>
      <c r="G10" s="262"/>
      <c r="H10" s="263"/>
      <c r="I10" s="261" t="s">
        <v>10</v>
      </c>
      <c r="J10" s="262"/>
      <c r="K10" s="262"/>
      <c r="L10" s="263"/>
      <c r="M10" s="279" t="s">
        <v>11</v>
      </c>
      <c r="N10" s="261" t="s">
        <v>12</v>
      </c>
      <c r="O10" s="262"/>
      <c r="P10" s="263"/>
      <c r="Q10" s="261" t="s">
        <v>13</v>
      </c>
      <c r="R10" s="262"/>
      <c r="S10" s="262"/>
      <c r="T10" s="262"/>
      <c r="U10" s="262"/>
      <c r="V10" s="263"/>
      <c r="W10" s="261" t="s">
        <v>366</v>
      </c>
      <c r="X10" s="262"/>
      <c r="Y10" s="262"/>
      <c r="Z10" s="262"/>
      <c r="AA10" s="262"/>
      <c r="AB10" s="262"/>
      <c r="AC10" s="262"/>
      <c r="AD10" s="263"/>
      <c r="AE10" s="33"/>
      <c r="AF10" s="261" t="s">
        <v>383</v>
      </c>
      <c r="AG10" s="262"/>
      <c r="AH10" s="262"/>
      <c r="AI10" s="262"/>
      <c r="AJ10" s="262"/>
      <c r="AK10" s="262"/>
      <c r="AL10" s="263"/>
    </row>
    <row r="11" spans="1:38" ht="13.5" thickBot="1">
      <c r="A11" s="282"/>
      <c r="B11" s="276"/>
      <c r="C11" s="277"/>
      <c r="D11" s="278"/>
      <c r="E11" s="264"/>
      <c r="F11" s="265"/>
      <c r="G11" s="265"/>
      <c r="H11" s="266"/>
      <c r="I11" s="264"/>
      <c r="J11" s="265"/>
      <c r="K11" s="265"/>
      <c r="L11" s="266"/>
      <c r="M11" s="280"/>
      <c r="N11" s="264"/>
      <c r="O11" s="265"/>
      <c r="P11" s="266"/>
      <c r="Q11" s="264"/>
      <c r="R11" s="265"/>
      <c r="S11" s="265"/>
      <c r="T11" s="265"/>
      <c r="U11" s="265"/>
      <c r="V11" s="266"/>
      <c r="W11" s="108"/>
      <c r="X11" s="267" t="s">
        <v>31</v>
      </c>
      <c r="Y11" s="268"/>
      <c r="Z11" s="268"/>
      <c r="AA11" s="268"/>
      <c r="AB11" s="269"/>
      <c r="AC11" s="109"/>
      <c r="AD11" s="110"/>
      <c r="AE11" s="34"/>
      <c r="AF11" s="264"/>
      <c r="AG11" s="265"/>
      <c r="AH11" s="265"/>
      <c r="AI11" s="265"/>
      <c r="AJ11" s="265"/>
      <c r="AK11" s="265"/>
      <c r="AL11" s="266"/>
    </row>
    <row r="12" spans="1:38" ht="52.5" customHeight="1" thickBot="1">
      <c r="A12" s="282"/>
      <c r="B12" s="276"/>
      <c r="C12" s="277"/>
      <c r="D12" s="278"/>
      <c r="E12" s="104" t="s">
        <v>384</v>
      </c>
      <c r="F12" s="104" t="s">
        <v>14</v>
      </c>
      <c r="G12" s="104" t="s">
        <v>15</v>
      </c>
      <c r="H12" s="104" t="s">
        <v>16</v>
      </c>
      <c r="I12" s="104" t="s">
        <v>17</v>
      </c>
      <c r="J12" s="105" t="s">
        <v>18</v>
      </c>
      <c r="K12" s="105" t="s">
        <v>19</v>
      </c>
      <c r="L12" s="106" t="s">
        <v>394</v>
      </c>
      <c r="M12" s="104" t="s">
        <v>20</v>
      </c>
      <c r="N12" s="105" t="s">
        <v>21</v>
      </c>
      <c r="O12" s="105" t="s">
        <v>22</v>
      </c>
      <c r="P12" s="105" t="s">
        <v>23</v>
      </c>
      <c r="Q12" s="105" t="s">
        <v>24</v>
      </c>
      <c r="R12" s="105" t="s">
        <v>25</v>
      </c>
      <c r="S12" s="105" t="s">
        <v>26</v>
      </c>
      <c r="T12" s="105" t="s">
        <v>27</v>
      </c>
      <c r="U12" s="105" t="s">
        <v>28</v>
      </c>
      <c r="V12" s="105" t="s">
        <v>29</v>
      </c>
      <c r="W12" s="104" t="s">
        <v>30</v>
      </c>
      <c r="X12" s="104" t="s">
        <v>395</v>
      </c>
      <c r="Y12" s="104" t="s">
        <v>396</v>
      </c>
      <c r="Z12" s="104" t="s">
        <v>397</v>
      </c>
      <c r="AA12" s="104" t="s">
        <v>398</v>
      </c>
      <c r="AB12" s="104" t="s">
        <v>41</v>
      </c>
      <c r="AC12" s="105" t="s">
        <v>32</v>
      </c>
      <c r="AD12" s="105" t="s">
        <v>33</v>
      </c>
      <c r="AE12" s="35"/>
      <c r="AF12" s="104" t="s">
        <v>34</v>
      </c>
      <c r="AG12" s="104" t="s">
        <v>35</v>
      </c>
      <c r="AH12" s="104" t="s">
        <v>36</v>
      </c>
      <c r="AI12" s="104" t="s">
        <v>37</v>
      </c>
      <c r="AJ12" s="104" t="s">
        <v>38</v>
      </c>
      <c r="AK12" s="104" t="s">
        <v>39</v>
      </c>
      <c r="AL12" s="107" t="s">
        <v>40</v>
      </c>
    </row>
    <row r="13" spans="1:38" ht="37.5" customHeight="1" thickBot="1">
      <c r="A13" s="36" t="s">
        <v>42</v>
      </c>
      <c r="B13" s="36" t="s">
        <v>43</v>
      </c>
      <c r="C13" s="37" t="s">
        <v>427</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193" t="s">
        <v>48</v>
      </c>
      <c r="AE13" s="38"/>
      <c r="AF13" s="193" t="s">
        <v>49</v>
      </c>
      <c r="AG13" s="193" t="s">
        <v>49</v>
      </c>
      <c r="AH13" s="36" t="s">
        <v>49</v>
      </c>
      <c r="AI13" s="36" t="s">
        <v>49</v>
      </c>
      <c r="AJ13" s="36" t="s">
        <v>49</v>
      </c>
      <c r="AK13" s="36"/>
      <c r="AL13" s="39"/>
    </row>
    <row r="14" spans="1:38" ht="26.25" customHeight="1" thickBot="1">
      <c r="A14" s="60" t="s">
        <v>50</v>
      </c>
      <c r="B14" s="60" t="s">
        <v>51</v>
      </c>
      <c r="C14" s="61" t="s">
        <v>52</v>
      </c>
      <c r="D14" s="62"/>
      <c r="E14" s="62">
        <v>6.3773299999999997</v>
      </c>
      <c r="F14" s="62">
        <v>7.7000593322459884E-2</v>
      </c>
      <c r="G14" s="62">
        <v>87.734533778291336</v>
      </c>
      <c r="H14" s="62" t="s">
        <v>443</v>
      </c>
      <c r="I14" s="62">
        <v>1.1711316239316241</v>
      </c>
      <c r="J14" s="62">
        <v>2.891231196581197</v>
      </c>
      <c r="K14" s="62">
        <v>4.2819500000000001</v>
      </c>
      <c r="L14" s="62">
        <v>2.9150846396317206E-2</v>
      </c>
      <c r="M14" s="62">
        <v>1.8498757998368984</v>
      </c>
      <c r="N14" s="62">
        <v>0.46486028583076294</v>
      </c>
      <c r="O14" s="62">
        <v>6.0499210305127164E-2</v>
      </c>
      <c r="P14" s="62">
        <v>8.6737901450863839E-2</v>
      </c>
      <c r="Q14" s="62">
        <v>0.44142987846103665</v>
      </c>
      <c r="R14" s="62">
        <v>0.28045093812758659</v>
      </c>
      <c r="S14" s="62">
        <v>6.7150840812758655E-2</v>
      </c>
      <c r="T14" s="62">
        <v>2.1212727378224594</v>
      </c>
      <c r="U14" s="62">
        <v>1.3106966816696968</v>
      </c>
      <c r="V14" s="62">
        <v>0.88761330183076281</v>
      </c>
      <c r="W14" s="62">
        <v>0.30638456102543188</v>
      </c>
      <c r="X14" s="62">
        <v>4.502467198483752E-5</v>
      </c>
      <c r="Y14" s="62">
        <v>1.1043691252272563E-3</v>
      </c>
      <c r="Z14" s="62">
        <v>8.7401712522725634E-4</v>
      </c>
      <c r="AA14" s="62">
        <v>1.1693915322725628E-4</v>
      </c>
      <c r="AB14" s="62">
        <v>2.1403500756666067E-3</v>
      </c>
      <c r="AC14" s="157">
        <v>1.9291980000000003E-4</v>
      </c>
      <c r="AD14" s="62">
        <v>9.5020199999999995E-5</v>
      </c>
      <c r="AE14" s="38"/>
      <c r="AF14" s="62">
        <v>7223.4</v>
      </c>
      <c r="AG14" s="62">
        <v>28794</v>
      </c>
      <c r="AH14" s="62">
        <v>7721.2205086384201</v>
      </c>
      <c r="AI14" s="62" t="s">
        <v>443</v>
      </c>
      <c r="AJ14" s="62" t="s">
        <v>443</v>
      </c>
      <c r="AK14" s="62" t="s">
        <v>443</v>
      </c>
      <c r="AL14" s="40" t="s">
        <v>49</v>
      </c>
    </row>
    <row r="15" spans="1:38" ht="26.25" hidden="1" customHeight="1" thickBot="1">
      <c r="A15" s="60" t="s">
        <v>53</v>
      </c>
      <c r="B15" s="60" t="s">
        <v>54</v>
      </c>
      <c r="C15" s="61" t="s">
        <v>55</v>
      </c>
      <c r="D15" s="62"/>
      <c r="E15" s="62" t="s">
        <v>442</v>
      </c>
      <c r="F15" s="62" t="s">
        <v>442</v>
      </c>
      <c r="G15" s="62" t="s">
        <v>442</v>
      </c>
      <c r="H15" s="62" t="s">
        <v>442</v>
      </c>
      <c r="I15" s="62" t="s">
        <v>442</v>
      </c>
      <c r="J15" s="62" t="s">
        <v>442</v>
      </c>
      <c r="K15" s="62" t="s">
        <v>442</v>
      </c>
      <c r="L15" s="62" t="s">
        <v>442</v>
      </c>
      <c r="M15" s="62" t="s">
        <v>442</v>
      </c>
      <c r="N15" s="62" t="s">
        <v>442</v>
      </c>
      <c r="O15" s="62" t="s">
        <v>442</v>
      </c>
      <c r="P15" s="62" t="s">
        <v>442</v>
      </c>
      <c r="Q15" s="62" t="s">
        <v>442</v>
      </c>
      <c r="R15" s="62" t="s">
        <v>442</v>
      </c>
      <c r="S15" s="62" t="s">
        <v>442</v>
      </c>
      <c r="T15" s="62" t="s">
        <v>442</v>
      </c>
      <c r="U15" s="62" t="s">
        <v>442</v>
      </c>
      <c r="V15" s="62" t="s">
        <v>442</v>
      </c>
      <c r="W15" s="62" t="s">
        <v>442</v>
      </c>
      <c r="X15" s="62" t="s">
        <v>442</v>
      </c>
      <c r="Y15" s="62" t="s">
        <v>442</v>
      </c>
      <c r="Z15" s="62" t="s">
        <v>442</v>
      </c>
      <c r="AA15" s="62" t="s">
        <v>442</v>
      </c>
      <c r="AB15" s="62" t="s">
        <v>442</v>
      </c>
      <c r="AC15" s="157" t="s">
        <v>442</v>
      </c>
      <c r="AD15" s="62" t="s">
        <v>442</v>
      </c>
      <c r="AE15" s="38"/>
      <c r="AF15" s="62" t="s">
        <v>442</v>
      </c>
      <c r="AG15" s="62" t="s">
        <v>442</v>
      </c>
      <c r="AH15" s="62" t="s">
        <v>442</v>
      </c>
      <c r="AI15" s="62" t="s">
        <v>442</v>
      </c>
      <c r="AJ15" s="62" t="s">
        <v>442</v>
      </c>
      <c r="AK15" s="62" t="s">
        <v>442</v>
      </c>
      <c r="AL15" s="40" t="s">
        <v>49</v>
      </c>
    </row>
    <row r="16" spans="1:38" ht="26.25" hidden="1" customHeight="1" thickBot="1">
      <c r="A16" s="60" t="s">
        <v>53</v>
      </c>
      <c r="B16" s="60" t="s">
        <v>56</v>
      </c>
      <c r="C16" s="61" t="s">
        <v>57</v>
      </c>
      <c r="D16" s="62"/>
      <c r="E16" s="62" t="s">
        <v>442</v>
      </c>
      <c r="F16" s="62" t="s">
        <v>442</v>
      </c>
      <c r="G16" s="62" t="s">
        <v>442</v>
      </c>
      <c r="H16" s="62" t="s">
        <v>442</v>
      </c>
      <c r="I16" s="62" t="s">
        <v>442</v>
      </c>
      <c r="J16" s="62" t="s">
        <v>442</v>
      </c>
      <c r="K16" s="62" t="s">
        <v>442</v>
      </c>
      <c r="L16" s="62" t="s">
        <v>442</v>
      </c>
      <c r="M16" s="62" t="s">
        <v>442</v>
      </c>
      <c r="N16" s="62" t="s">
        <v>442</v>
      </c>
      <c r="O16" s="62" t="s">
        <v>442</v>
      </c>
      <c r="P16" s="62" t="s">
        <v>442</v>
      </c>
      <c r="Q16" s="62" t="s">
        <v>442</v>
      </c>
      <c r="R16" s="62" t="s">
        <v>442</v>
      </c>
      <c r="S16" s="62" t="s">
        <v>442</v>
      </c>
      <c r="T16" s="62" t="s">
        <v>442</v>
      </c>
      <c r="U16" s="62" t="s">
        <v>442</v>
      </c>
      <c r="V16" s="62" t="s">
        <v>442</v>
      </c>
      <c r="W16" s="62" t="s">
        <v>442</v>
      </c>
      <c r="X16" s="62" t="s">
        <v>442</v>
      </c>
      <c r="Y16" s="62" t="s">
        <v>442</v>
      </c>
      <c r="Z16" s="62" t="s">
        <v>442</v>
      </c>
      <c r="AA16" s="62" t="s">
        <v>442</v>
      </c>
      <c r="AB16" s="62" t="s">
        <v>442</v>
      </c>
      <c r="AC16" s="157" t="s">
        <v>442</v>
      </c>
      <c r="AD16" s="62" t="s">
        <v>442</v>
      </c>
      <c r="AE16" s="38"/>
      <c r="AF16" s="62" t="s">
        <v>442</v>
      </c>
      <c r="AG16" s="62" t="s">
        <v>442</v>
      </c>
      <c r="AH16" s="62" t="s">
        <v>442</v>
      </c>
      <c r="AI16" s="62" t="s">
        <v>442</v>
      </c>
      <c r="AJ16" s="62" t="s">
        <v>442</v>
      </c>
      <c r="AK16" s="62" t="s">
        <v>442</v>
      </c>
      <c r="AL16" s="40" t="s">
        <v>49</v>
      </c>
    </row>
    <row r="17" spans="1:38" ht="26.25" customHeight="1" thickBot="1">
      <c r="A17" s="60" t="s">
        <v>53</v>
      </c>
      <c r="B17" s="60" t="s">
        <v>58</v>
      </c>
      <c r="C17" s="61" t="s">
        <v>59</v>
      </c>
      <c r="D17" s="62"/>
      <c r="E17" s="62">
        <v>0.71420436629610795</v>
      </c>
      <c r="F17" s="62">
        <v>0.30688424236249245</v>
      </c>
      <c r="G17" s="62">
        <v>2.0036368946648597</v>
      </c>
      <c r="H17" s="62">
        <v>3.0955919999999995E-4</v>
      </c>
      <c r="I17" s="62">
        <v>0.28354540691800184</v>
      </c>
      <c r="J17" s="62">
        <v>0.30410325495727175</v>
      </c>
      <c r="K17" s="62">
        <v>0.32129653365448185</v>
      </c>
      <c r="L17" s="62">
        <v>3.0518290136029833E-2</v>
      </c>
      <c r="M17" s="62">
        <v>2.2527687300413568</v>
      </c>
      <c r="N17" s="62">
        <v>0.3015739937275102</v>
      </c>
      <c r="O17" s="62">
        <v>7.3140129559741088E-3</v>
      </c>
      <c r="P17" s="62">
        <v>1.8099493985602885E-2</v>
      </c>
      <c r="Q17" s="62">
        <v>8.9545747646766465E-3</v>
      </c>
      <c r="R17" s="62">
        <v>3.5714509183684365E-2</v>
      </c>
      <c r="S17" s="62">
        <v>4.0120928944580872E-2</v>
      </c>
      <c r="T17" s="62">
        <v>2.9109295673129365E-2</v>
      </c>
      <c r="U17" s="62">
        <v>4.1939725893388544E-3</v>
      </c>
      <c r="V17" s="62">
        <v>0.58585868321053347</v>
      </c>
      <c r="W17" s="62">
        <v>0.47319607006826447</v>
      </c>
      <c r="X17" s="62">
        <v>0.10347816976398508</v>
      </c>
      <c r="Y17" s="62">
        <v>0.14054428165345623</v>
      </c>
      <c r="Z17" s="62">
        <v>5.4175071864400015E-2</v>
      </c>
      <c r="AA17" s="62">
        <v>4.2393839437735129E-2</v>
      </c>
      <c r="AB17" s="62">
        <v>0.34059136271957646</v>
      </c>
      <c r="AC17" s="157">
        <v>2.6527243360385997E-3</v>
      </c>
      <c r="AD17" s="62">
        <v>0.37371231203509997</v>
      </c>
      <c r="AE17" s="38"/>
      <c r="AF17" s="62">
        <v>462.59987000000001</v>
      </c>
      <c r="AG17" s="62">
        <v>2198.2166710299998</v>
      </c>
      <c r="AH17" s="62">
        <v>988.16544456645602</v>
      </c>
      <c r="AI17" s="62">
        <v>257.96600000000001</v>
      </c>
      <c r="AJ17" s="62" t="s">
        <v>443</v>
      </c>
      <c r="AK17" s="62" t="s">
        <v>443</v>
      </c>
      <c r="AL17" s="40" t="s">
        <v>49</v>
      </c>
    </row>
    <row r="18" spans="1:38" ht="26.25" customHeight="1" thickBot="1">
      <c r="A18" s="60" t="s">
        <v>53</v>
      </c>
      <c r="B18" s="60" t="s">
        <v>60</v>
      </c>
      <c r="C18" s="61" t="s">
        <v>61</v>
      </c>
      <c r="D18" s="62"/>
      <c r="E18" s="62">
        <v>3.0295886600000006E-2</v>
      </c>
      <c r="F18" s="62">
        <v>1.5115800000000004E-3</v>
      </c>
      <c r="G18" s="62">
        <v>2.7759633999999999E-3</v>
      </c>
      <c r="H18" s="62" t="s">
        <v>443</v>
      </c>
      <c r="I18" s="62">
        <v>1.197364E-3</v>
      </c>
      <c r="J18" s="62">
        <v>1.1977210000000001E-3</v>
      </c>
      <c r="K18" s="62">
        <v>1.1985540000000001E-3</v>
      </c>
      <c r="L18" s="62">
        <v>6.6585904000000015E-4</v>
      </c>
      <c r="M18" s="62">
        <v>3.9641532000000007E-3</v>
      </c>
      <c r="N18" s="62">
        <v>7.9358160000000016E-6</v>
      </c>
      <c r="O18" s="62">
        <v>1.9012112000000001E-6</v>
      </c>
      <c r="P18" s="62">
        <v>7.1508640000000003E-6</v>
      </c>
      <c r="Q18" s="62">
        <v>1.7936660000000002E-6</v>
      </c>
      <c r="R18" s="62">
        <v>1.4544040000000001E-5</v>
      </c>
      <c r="S18" s="62">
        <v>1.3701744000000003E-5</v>
      </c>
      <c r="T18" s="62">
        <v>8.4628160000000001E-7</v>
      </c>
      <c r="U18" s="62">
        <v>6.5873720000000016E-6</v>
      </c>
      <c r="V18" s="62">
        <v>1.8077648000000002E-3</v>
      </c>
      <c r="W18" s="62">
        <v>9.4549279999999998E-5</v>
      </c>
      <c r="X18" s="62">
        <v>1.1335688000000001E-4</v>
      </c>
      <c r="Y18" s="62">
        <v>8.8743200000000006E-4</v>
      </c>
      <c r="Z18" s="62">
        <v>1.0129484000000003E-4</v>
      </c>
      <c r="AA18" s="62">
        <v>8.9028800000000017E-5</v>
      </c>
      <c r="AB18" s="62">
        <v>1.1911125200000001E-3</v>
      </c>
      <c r="AC18" s="157" t="s">
        <v>443</v>
      </c>
      <c r="AD18" s="62" t="s">
        <v>443</v>
      </c>
      <c r="AE18" s="38"/>
      <c r="AF18" s="62">
        <v>59.03520000000001</v>
      </c>
      <c r="AG18" s="62" t="s">
        <v>443</v>
      </c>
      <c r="AH18" s="62" t="s">
        <v>443</v>
      </c>
      <c r="AI18" s="62">
        <v>0.11899999999999999</v>
      </c>
      <c r="AJ18" s="62" t="s">
        <v>443</v>
      </c>
      <c r="AK18" s="62" t="s">
        <v>443</v>
      </c>
      <c r="AL18" s="40" t="s">
        <v>49</v>
      </c>
    </row>
    <row r="19" spans="1:38" ht="26.25" hidden="1" customHeight="1" thickBot="1">
      <c r="A19" s="60" t="s">
        <v>53</v>
      </c>
      <c r="B19" s="60" t="s">
        <v>62</v>
      </c>
      <c r="C19" s="61" t="s">
        <v>63</v>
      </c>
      <c r="D19" s="62"/>
      <c r="E19" s="62">
        <v>1.6104496453460047E-2</v>
      </c>
      <c r="F19" s="62">
        <v>2.5737793940010956E-3</v>
      </c>
      <c r="G19" s="62">
        <v>9.8730893153720599E-4</v>
      </c>
      <c r="H19" s="62" t="s">
        <v>443</v>
      </c>
      <c r="I19" s="62">
        <v>5.6642080165525464E-4</v>
      </c>
      <c r="J19" s="62">
        <v>5.6878363165525458E-4</v>
      </c>
      <c r="K19" s="62">
        <v>5.7429690165525466E-4</v>
      </c>
      <c r="L19" s="62">
        <v>2.5377569566621021E-4</v>
      </c>
      <c r="M19" s="62">
        <v>4.0746921328492077E-3</v>
      </c>
      <c r="N19" s="62">
        <v>2.3722388581804874E-5</v>
      </c>
      <c r="O19" s="62">
        <v>1.0429216948602219E-5</v>
      </c>
      <c r="P19" s="62">
        <v>4.6132463141330081E-5</v>
      </c>
      <c r="Q19" s="62">
        <v>8.7640706341352014E-6</v>
      </c>
      <c r="R19" s="62">
        <v>2.3093835827587579E-5</v>
      </c>
      <c r="S19" s="62">
        <v>9.263529835517517E-6</v>
      </c>
      <c r="T19" s="62">
        <v>2.7757765795875762E-6</v>
      </c>
      <c r="U19" s="62">
        <v>7.2123894726984156E-6</v>
      </c>
      <c r="V19" s="62">
        <v>1.0325051185106869E-3</v>
      </c>
      <c r="W19" s="62">
        <v>1.4803591520350307E-4</v>
      </c>
      <c r="X19" s="62">
        <v>4.5322798177681783E-5</v>
      </c>
      <c r="Y19" s="62">
        <v>3.0801018062538493E-4</v>
      </c>
      <c r="Z19" s="62">
        <v>3.7479563356180483E-5</v>
      </c>
      <c r="AA19" s="62">
        <v>3.275467224152266E-5</v>
      </c>
      <c r="AB19" s="62">
        <v>3.960008644007698E-4</v>
      </c>
      <c r="AC19" s="157">
        <v>3.9380500000000004E-6</v>
      </c>
      <c r="AD19" s="62">
        <v>4.7256600000000009E-8</v>
      </c>
      <c r="AE19" s="38"/>
      <c r="AF19" s="62">
        <v>19.6783815</v>
      </c>
      <c r="AG19" s="62" t="s">
        <v>443</v>
      </c>
      <c r="AH19" s="62">
        <v>80.240732891351996</v>
      </c>
      <c r="AI19" s="62">
        <v>0.78761000000000014</v>
      </c>
      <c r="AJ19" s="62" t="s">
        <v>443</v>
      </c>
      <c r="AK19" s="62" t="s">
        <v>443</v>
      </c>
      <c r="AL19" s="40" t="s">
        <v>49</v>
      </c>
    </row>
    <row r="20" spans="1:38" ht="26.25" hidden="1" customHeight="1" thickBot="1">
      <c r="A20" s="60" t="s">
        <v>53</v>
      </c>
      <c r="B20" s="60" t="s">
        <v>64</v>
      </c>
      <c r="C20" s="61" t="s">
        <v>65</v>
      </c>
      <c r="D20" s="62"/>
      <c r="E20" s="62">
        <v>1.1391543788694603E-2</v>
      </c>
      <c r="F20" s="62">
        <v>2.4304204463856346E-3</v>
      </c>
      <c r="G20" s="62">
        <v>9.3659194445691325E-4</v>
      </c>
      <c r="H20" s="62">
        <v>6.0603841830145371E-6</v>
      </c>
      <c r="I20" s="62">
        <v>1.091717474199216E-3</v>
      </c>
      <c r="J20" s="62">
        <v>1.1068684346567524E-3</v>
      </c>
      <c r="K20" s="62">
        <v>1.1422206757243372E-3</v>
      </c>
      <c r="L20" s="62">
        <v>4.0538803049237573E-4</v>
      </c>
      <c r="M20" s="62">
        <v>4.6694036354679056E-3</v>
      </c>
      <c r="N20" s="62">
        <v>1.3805278220465109E-4</v>
      </c>
      <c r="O20" s="62">
        <v>6.5782701851943088E-5</v>
      </c>
      <c r="P20" s="62">
        <v>1.5696385576766784E-5</v>
      </c>
      <c r="Q20" s="62">
        <v>3.4861731073773021E-6</v>
      </c>
      <c r="R20" s="62">
        <v>3.9493060807920009E-6</v>
      </c>
      <c r="S20" s="62">
        <v>4.1134326961584006E-6</v>
      </c>
      <c r="T20" s="62">
        <v>4.0416316879200004E-7</v>
      </c>
      <c r="U20" s="62">
        <v>5.7003880813280575E-6</v>
      </c>
      <c r="V20" s="62">
        <v>3.1356288030845226E-3</v>
      </c>
      <c r="W20" s="62">
        <v>5.4113997088289139E-4</v>
      </c>
      <c r="X20" s="62">
        <v>8.5599548247749613E-5</v>
      </c>
      <c r="Y20" s="62">
        <v>3.5782662026744743E-4</v>
      </c>
      <c r="Z20" s="62">
        <v>5.6662586483242973E-5</v>
      </c>
      <c r="AA20" s="62">
        <v>4.7919014593991176E-5</v>
      </c>
      <c r="AB20" s="62">
        <v>5.4800776959243122E-4</v>
      </c>
      <c r="AC20" s="157">
        <v>2.5251600762560571E-5</v>
      </c>
      <c r="AD20" s="62">
        <v>3.0301920915072683E-7</v>
      </c>
      <c r="AE20" s="38"/>
      <c r="AF20" s="62">
        <v>18.464286000000001</v>
      </c>
      <c r="AG20" s="62" t="s">
        <v>443</v>
      </c>
      <c r="AH20" s="62">
        <v>19.726836984000002</v>
      </c>
      <c r="AI20" s="62">
        <v>5.0503201525121142</v>
      </c>
      <c r="AJ20" s="62" t="s">
        <v>443</v>
      </c>
      <c r="AK20" s="62" t="s">
        <v>443</v>
      </c>
      <c r="AL20" s="40" t="s">
        <v>49</v>
      </c>
    </row>
    <row r="21" spans="1:38" ht="26.25" hidden="1" customHeight="1" thickBot="1">
      <c r="A21" s="60" t="s">
        <v>53</v>
      </c>
      <c r="B21" s="60" t="s">
        <v>66</v>
      </c>
      <c r="C21" s="61" t="s">
        <v>67</v>
      </c>
      <c r="D21" s="62"/>
      <c r="E21" s="62">
        <v>0.37853882629416763</v>
      </c>
      <c r="F21" s="62">
        <v>6.6563952959486361E-2</v>
      </c>
      <c r="G21" s="62">
        <v>3.3991242352912635E-2</v>
      </c>
      <c r="H21" s="62">
        <v>1.8128171821176509E-4</v>
      </c>
      <c r="I21" s="62">
        <v>3.4995214918518466E-2</v>
      </c>
      <c r="J21" s="62">
        <v>3.5448419214047878E-2</v>
      </c>
      <c r="K21" s="62">
        <v>3.6505895903616511E-2</v>
      </c>
      <c r="L21" s="62">
        <v>1.3602959961470162E-2</v>
      </c>
      <c r="M21" s="62">
        <v>0.13652255536660177</v>
      </c>
      <c r="N21" s="62">
        <v>4.1356297386588225E-3</v>
      </c>
      <c r="O21" s="62">
        <v>1.9681580159326998E-3</v>
      </c>
      <c r="P21" s="62">
        <v>2.6334738305263593E-4</v>
      </c>
      <c r="Q21" s="62">
        <v>6.7134869534667547E-5</v>
      </c>
      <c r="R21" s="62">
        <v>3.613952447911262E-3</v>
      </c>
      <c r="S21" s="62">
        <v>1.0576423069059782E-3</v>
      </c>
      <c r="T21" s="62">
        <v>3.099421345013731E-4</v>
      </c>
      <c r="U21" s="62">
        <v>1.6128462464792885E-4</v>
      </c>
      <c r="V21" s="62">
        <v>9.735143527587424E-2</v>
      </c>
      <c r="W21" s="62">
        <v>1.6159186226711007E-2</v>
      </c>
      <c r="X21" s="62">
        <v>2.8129058387746384E-3</v>
      </c>
      <c r="Y21" s="62">
        <v>1.2697314496666768E-2</v>
      </c>
      <c r="Z21" s="62">
        <v>1.9205705068924316E-3</v>
      </c>
      <c r="AA21" s="62">
        <v>1.6324360789791111E-3</v>
      </c>
      <c r="AB21" s="62">
        <v>1.9063226921312949E-2</v>
      </c>
      <c r="AC21" s="157">
        <v>7.5534049254902117E-4</v>
      </c>
      <c r="AD21" s="62">
        <v>9.0640859105882543E-6</v>
      </c>
      <c r="AE21" s="38"/>
      <c r="AF21" s="62">
        <v>685.31377449999991</v>
      </c>
      <c r="AG21" s="62" t="s">
        <v>443</v>
      </c>
      <c r="AH21" s="62">
        <v>178.72517582804736</v>
      </c>
      <c r="AI21" s="62">
        <v>151.06809850980423</v>
      </c>
      <c r="AJ21" s="62" t="s">
        <v>443</v>
      </c>
      <c r="AK21" s="62" t="s">
        <v>443</v>
      </c>
      <c r="AL21" s="40" t="s">
        <v>49</v>
      </c>
    </row>
    <row r="22" spans="1:38" ht="26.25" hidden="1" customHeight="1" thickBot="1">
      <c r="A22" s="60" t="s">
        <v>53</v>
      </c>
      <c r="B22" s="64" t="s">
        <v>68</v>
      </c>
      <c r="C22" s="61" t="s">
        <v>69</v>
      </c>
      <c r="D22" s="62"/>
      <c r="E22" s="159" t="s">
        <v>445</v>
      </c>
      <c r="F22" s="159" t="s">
        <v>445</v>
      </c>
      <c r="G22" s="159" t="s">
        <v>445</v>
      </c>
      <c r="H22" s="159" t="s">
        <v>445</v>
      </c>
      <c r="I22" s="159" t="s">
        <v>445</v>
      </c>
      <c r="J22" s="159" t="s">
        <v>445</v>
      </c>
      <c r="K22" s="159" t="s">
        <v>445</v>
      </c>
      <c r="L22" s="159" t="s">
        <v>445</v>
      </c>
      <c r="M22" s="159" t="s">
        <v>445</v>
      </c>
      <c r="N22" s="159" t="s">
        <v>445</v>
      </c>
      <c r="O22" s="159" t="s">
        <v>445</v>
      </c>
      <c r="P22" s="159" t="s">
        <v>445</v>
      </c>
      <c r="Q22" s="159" t="s">
        <v>445</v>
      </c>
      <c r="R22" s="159" t="s">
        <v>445</v>
      </c>
      <c r="S22" s="159" t="s">
        <v>445</v>
      </c>
      <c r="T22" s="159" t="s">
        <v>445</v>
      </c>
      <c r="U22" s="159" t="s">
        <v>445</v>
      </c>
      <c r="V22" s="159" t="s">
        <v>445</v>
      </c>
      <c r="W22" s="159" t="s">
        <v>445</v>
      </c>
      <c r="X22" s="159" t="s">
        <v>445</v>
      </c>
      <c r="Y22" s="159" t="s">
        <v>445</v>
      </c>
      <c r="Z22" s="159" t="s">
        <v>445</v>
      </c>
      <c r="AA22" s="159" t="s">
        <v>445</v>
      </c>
      <c r="AB22" s="159" t="s">
        <v>445</v>
      </c>
      <c r="AC22" s="191" t="s">
        <v>445</v>
      </c>
      <c r="AD22" s="62" t="s">
        <v>445</v>
      </c>
      <c r="AE22" s="38"/>
      <c r="AF22" s="62" t="s">
        <v>445</v>
      </c>
      <c r="AG22" s="62" t="s">
        <v>445</v>
      </c>
      <c r="AH22" s="62" t="s">
        <v>445</v>
      </c>
      <c r="AI22" s="62" t="s">
        <v>445</v>
      </c>
      <c r="AJ22" s="62" t="s">
        <v>445</v>
      </c>
      <c r="AK22" s="62" t="s">
        <v>445</v>
      </c>
      <c r="AL22" s="40" t="s">
        <v>49</v>
      </c>
    </row>
    <row r="23" spans="1:38" ht="26.25" hidden="1" customHeight="1" thickBot="1">
      <c r="A23" s="60" t="s">
        <v>70</v>
      </c>
      <c r="B23" s="64" t="s">
        <v>393</v>
      </c>
      <c r="C23" s="61" t="s">
        <v>389</v>
      </c>
      <c r="D23" s="103"/>
      <c r="E23" s="180">
        <v>0.89241368916700003</v>
      </c>
      <c r="F23" s="62">
        <v>9.2362040770999992E-2</v>
      </c>
      <c r="G23" s="62">
        <v>1.0940129200000001E-3</v>
      </c>
      <c r="H23" s="62">
        <v>2.1880258400000001E-4</v>
      </c>
      <c r="I23" s="62">
        <v>5.7545079592000004E-2</v>
      </c>
      <c r="J23" s="62">
        <v>5.7545079592000004E-2</v>
      </c>
      <c r="K23" s="62">
        <v>5.7545079592000004E-2</v>
      </c>
      <c r="L23" s="62">
        <v>3.2225244571520005E-2</v>
      </c>
      <c r="M23" s="62">
        <v>0.29467238000199997</v>
      </c>
      <c r="N23" s="62" t="s">
        <v>443</v>
      </c>
      <c r="O23" s="62">
        <v>2.7350323000000003E-4</v>
      </c>
      <c r="P23" s="62" t="s">
        <v>443</v>
      </c>
      <c r="Q23" s="62" t="s">
        <v>443</v>
      </c>
      <c r="R23" s="62">
        <v>1.3675161500000001E-3</v>
      </c>
      <c r="S23" s="62">
        <v>4.6495549099999998E-2</v>
      </c>
      <c r="T23" s="62">
        <v>1.9145226100000003E-3</v>
      </c>
      <c r="U23" s="62">
        <v>2.7350323000000003E-4</v>
      </c>
      <c r="V23" s="62">
        <v>2.7350322999999999E-2</v>
      </c>
      <c r="W23" s="62" t="s">
        <v>443</v>
      </c>
      <c r="X23" s="62">
        <v>8.2050969000000004E-4</v>
      </c>
      <c r="Y23" s="62">
        <v>1.3675161499999999E-3</v>
      </c>
      <c r="Z23" s="62" t="s">
        <v>443</v>
      </c>
      <c r="AA23" s="62" t="s">
        <v>443</v>
      </c>
      <c r="AB23" s="62">
        <v>2.1880258399999998E-3</v>
      </c>
      <c r="AC23" s="157" t="s">
        <v>443</v>
      </c>
      <c r="AD23" s="62" t="s">
        <v>443</v>
      </c>
      <c r="AE23" s="38"/>
      <c r="AF23" s="62">
        <v>1176.063889</v>
      </c>
      <c r="AG23" s="62" t="s">
        <v>442</v>
      </c>
      <c r="AH23" s="62" t="s">
        <v>442</v>
      </c>
      <c r="AI23" s="62" t="s">
        <v>442</v>
      </c>
      <c r="AJ23" s="62" t="s">
        <v>442</v>
      </c>
      <c r="AK23" s="62" t="s">
        <v>442</v>
      </c>
      <c r="AL23" s="40" t="s">
        <v>49</v>
      </c>
    </row>
    <row r="24" spans="1:38" ht="26.25" customHeight="1" thickBot="1">
      <c r="A24" s="65" t="s">
        <v>53</v>
      </c>
      <c r="B24" s="64" t="s">
        <v>71</v>
      </c>
      <c r="C24" s="61" t="s">
        <v>72</v>
      </c>
      <c r="D24" s="62"/>
      <c r="E24" s="62">
        <v>2.7795218250850247</v>
      </c>
      <c r="F24" s="62">
        <v>0.14424898082697296</v>
      </c>
      <c r="G24" s="62">
        <v>0.46383568526337865</v>
      </c>
      <c r="H24" s="62">
        <v>1.2183022725479932E-4</v>
      </c>
      <c r="I24" s="62">
        <v>9.3145371471070076E-2</v>
      </c>
      <c r="J24" s="62">
        <v>9.3804661028707076E-2</v>
      </c>
      <c r="K24" s="62">
        <v>9.4791226012860066E-2</v>
      </c>
      <c r="L24" s="62">
        <v>4.5981629680621194E-2</v>
      </c>
      <c r="M24" s="62">
        <v>1.3272050241765951</v>
      </c>
      <c r="N24" s="62">
        <v>7.4358928308928152E-2</v>
      </c>
      <c r="O24" s="62">
        <v>6.8040145440053899E-3</v>
      </c>
      <c r="P24" s="62">
        <v>3.3951390969843905E-2</v>
      </c>
      <c r="Q24" s="62">
        <v>1.8167254937312482E-2</v>
      </c>
      <c r="R24" s="62">
        <v>3.1242357716627825E-2</v>
      </c>
      <c r="S24" s="62">
        <v>4.5716246483754261E-2</v>
      </c>
      <c r="T24" s="62">
        <v>3.3766073899294202E-2</v>
      </c>
      <c r="U24" s="62">
        <v>1.7592245672057642E-2</v>
      </c>
      <c r="V24" s="62">
        <v>0.45376174292345578</v>
      </c>
      <c r="W24" s="62">
        <v>2.3485137882936376E-2</v>
      </c>
      <c r="X24" s="62">
        <v>9.9304255337275948E-3</v>
      </c>
      <c r="Y24" s="62">
        <v>0.12586094662020442</v>
      </c>
      <c r="Z24" s="62">
        <v>7.8267262935566521E-3</v>
      </c>
      <c r="AA24" s="62">
        <v>6.7522940480616508E-3</v>
      </c>
      <c r="AB24" s="62">
        <v>0.15037039249555031</v>
      </c>
      <c r="AC24" s="157">
        <v>5.3516144970499723E-4</v>
      </c>
      <c r="AD24" s="62">
        <v>6.7756498573627397E-3</v>
      </c>
      <c r="AE24" s="38"/>
      <c r="AF24" s="62">
        <v>3725.2318105449999</v>
      </c>
      <c r="AG24" s="62">
        <v>39.412665499999996</v>
      </c>
      <c r="AH24" s="62">
        <v>218.77035014122382</v>
      </c>
      <c r="AI24" s="62">
        <v>101.52518937899944</v>
      </c>
      <c r="AJ24" s="62" t="s">
        <v>442</v>
      </c>
      <c r="AK24" s="62">
        <v>0.67383700000000002</v>
      </c>
      <c r="AL24" s="40" t="s">
        <v>49</v>
      </c>
    </row>
    <row r="25" spans="1:38" ht="26.25" hidden="1" customHeight="1" thickBot="1">
      <c r="A25" s="60" t="s">
        <v>73</v>
      </c>
      <c r="B25" s="64" t="s">
        <v>74</v>
      </c>
      <c r="C25" s="66" t="s">
        <v>75</v>
      </c>
      <c r="D25" s="62"/>
      <c r="E25" s="62">
        <v>0.50564799999999999</v>
      </c>
      <c r="F25" s="62">
        <v>3.8896000000000004E-3</v>
      </c>
      <c r="G25" s="62">
        <v>3.1116800000000003E-2</v>
      </c>
      <c r="H25" s="62" t="s">
        <v>443</v>
      </c>
      <c r="I25" s="62">
        <v>2.9172E-3</v>
      </c>
      <c r="J25" s="62">
        <v>2.9172E-3</v>
      </c>
      <c r="K25" s="62" t="s">
        <v>443</v>
      </c>
      <c r="L25" s="62">
        <v>1.4002559999999999E-3</v>
      </c>
      <c r="M25" s="62">
        <v>0.11863279999999998</v>
      </c>
      <c r="N25" s="62" t="s">
        <v>443</v>
      </c>
      <c r="O25" s="62" t="s">
        <v>443</v>
      </c>
      <c r="P25" s="62" t="s">
        <v>443</v>
      </c>
      <c r="Q25" s="62" t="s">
        <v>443</v>
      </c>
      <c r="R25" s="62" t="s">
        <v>443</v>
      </c>
      <c r="S25" s="62" t="s">
        <v>443</v>
      </c>
      <c r="T25" s="62" t="s">
        <v>443</v>
      </c>
      <c r="U25" s="62" t="s">
        <v>443</v>
      </c>
      <c r="V25" s="62" t="s">
        <v>443</v>
      </c>
      <c r="W25" s="62" t="s">
        <v>443</v>
      </c>
      <c r="X25" s="62" t="s">
        <v>443</v>
      </c>
      <c r="Y25" s="62" t="s">
        <v>443</v>
      </c>
      <c r="Z25" s="62" t="s">
        <v>443</v>
      </c>
      <c r="AA25" s="62" t="s">
        <v>443</v>
      </c>
      <c r="AB25" s="62" t="s">
        <v>443</v>
      </c>
      <c r="AC25" s="157" t="s">
        <v>443</v>
      </c>
      <c r="AD25" s="62" t="s">
        <v>443</v>
      </c>
      <c r="AE25" s="38"/>
      <c r="AF25" s="62" t="s">
        <v>443</v>
      </c>
      <c r="AG25" s="62" t="s">
        <v>443</v>
      </c>
      <c r="AH25" s="62" t="s">
        <v>443</v>
      </c>
      <c r="AI25" s="62" t="s">
        <v>443</v>
      </c>
      <c r="AJ25" s="62" t="s">
        <v>443</v>
      </c>
      <c r="AK25" s="62">
        <v>19448</v>
      </c>
      <c r="AL25" s="40" t="s">
        <v>49</v>
      </c>
    </row>
    <row r="26" spans="1:38" ht="26.25" hidden="1" customHeight="1" thickBot="1">
      <c r="A26" s="60" t="s">
        <v>73</v>
      </c>
      <c r="B26" s="60" t="s">
        <v>76</v>
      </c>
      <c r="C26" s="61" t="s">
        <v>77</v>
      </c>
      <c r="D26" s="62"/>
      <c r="E26" s="62">
        <v>1.4605493248000003E-3</v>
      </c>
      <c r="F26" s="62">
        <v>5.7052708000000005E-5</v>
      </c>
      <c r="G26" s="62">
        <v>1.1410541600000001E-4</v>
      </c>
      <c r="H26" s="62" t="s">
        <v>443</v>
      </c>
      <c r="I26" s="62">
        <v>2.2821083200000004E-5</v>
      </c>
      <c r="J26" s="62">
        <v>2.2821083200000004E-5</v>
      </c>
      <c r="K26" s="62" t="s">
        <v>443</v>
      </c>
      <c r="L26" s="62">
        <v>1.0954119936000002E-5</v>
      </c>
      <c r="M26" s="62">
        <v>1.2551595760000003E-4</v>
      </c>
      <c r="N26" s="62" t="s">
        <v>443</v>
      </c>
      <c r="O26" s="62" t="s">
        <v>443</v>
      </c>
      <c r="P26" s="62" t="s">
        <v>443</v>
      </c>
      <c r="Q26" s="62" t="s">
        <v>443</v>
      </c>
      <c r="R26" s="62" t="s">
        <v>443</v>
      </c>
      <c r="S26" s="62" t="s">
        <v>443</v>
      </c>
      <c r="T26" s="62" t="s">
        <v>443</v>
      </c>
      <c r="U26" s="62" t="s">
        <v>443</v>
      </c>
      <c r="V26" s="62" t="s">
        <v>443</v>
      </c>
      <c r="W26" s="62" t="s">
        <v>443</v>
      </c>
      <c r="X26" s="62" t="s">
        <v>443</v>
      </c>
      <c r="Y26" s="62" t="s">
        <v>443</v>
      </c>
      <c r="Z26" s="62" t="s">
        <v>443</v>
      </c>
      <c r="AA26" s="62" t="s">
        <v>443</v>
      </c>
      <c r="AB26" s="62" t="s">
        <v>443</v>
      </c>
      <c r="AC26" s="157" t="s">
        <v>443</v>
      </c>
      <c r="AD26" s="62" t="s">
        <v>443</v>
      </c>
      <c r="AE26" s="38"/>
      <c r="AF26" s="62" t="s">
        <v>443</v>
      </c>
      <c r="AG26" s="62" t="s">
        <v>443</v>
      </c>
      <c r="AH26" s="62" t="s">
        <v>443</v>
      </c>
      <c r="AI26" s="62" t="s">
        <v>443</v>
      </c>
      <c r="AJ26" s="62" t="s">
        <v>443</v>
      </c>
      <c r="AK26" s="62">
        <v>4.906532888000001</v>
      </c>
      <c r="AL26" s="40" t="s">
        <v>49</v>
      </c>
    </row>
    <row r="27" spans="1:38" ht="26.25" hidden="1" customHeight="1" thickBot="1">
      <c r="A27" s="60" t="s">
        <v>78</v>
      </c>
      <c r="B27" s="60" t="s">
        <v>79</v>
      </c>
      <c r="C27" s="61" t="s">
        <v>80</v>
      </c>
      <c r="D27" s="62"/>
      <c r="E27" s="62">
        <v>1.8411500549484028</v>
      </c>
      <c r="F27" s="62">
        <v>0.45344841299298788</v>
      </c>
      <c r="G27" s="62">
        <v>9.3052315663159496E-3</v>
      </c>
      <c r="H27" s="62">
        <v>8.6047736617794662E-2</v>
      </c>
      <c r="I27" s="62">
        <v>7.5996107655460624E-2</v>
      </c>
      <c r="J27" s="62">
        <v>7.5996107655460624E-2</v>
      </c>
      <c r="K27" s="62">
        <v>7.5996107655460624E-2</v>
      </c>
      <c r="L27" s="62">
        <v>6.1612931951364858E-2</v>
      </c>
      <c r="M27" s="62">
        <v>3.6966674906842596</v>
      </c>
      <c r="N27" s="62">
        <v>2.2593532549014999E-4</v>
      </c>
      <c r="O27" s="62">
        <v>2.6198508871657864E-5</v>
      </c>
      <c r="P27" s="62">
        <v>1.6509783158588996E-3</v>
      </c>
      <c r="Q27" s="62">
        <v>4.3385763927691361E-5</v>
      </c>
      <c r="R27" s="62">
        <v>1.9585541732648469E-3</v>
      </c>
      <c r="S27" s="62">
        <v>1.3385775068358757E-3</v>
      </c>
      <c r="T27" s="62">
        <v>2.3989849534259086E-4</v>
      </c>
      <c r="U27" s="62">
        <v>3.4381647628827263E-5</v>
      </c>
      <c r="V27" s="62">
        <v>5.9183101560799549E-3</v>
      </c>
      <c r="W27" s="62">
        <v>0.1298301</v>
      </c>
      <c r="X27" s="62">
        <v>4.3190029441000002E-3</v>
      </c>
      <c r="Y27" s="62">
        <v>4.8468233486000005E-3</v>
      </c>
      <c r="Z27" s="62">
        <v>3.7663093127999997E-3</v>
      </c>
      <c r="AA27" s="62">
        <v>4.1628059568999997E-3</v>
      </c>
      <c r="AB27" s="62">
        <v>1.70949415624E-2</v>
      </c>
      <c r="AC27" s="157">
        <v>1.298304E-4</v>
      </c>
      <c r="AD27" s="62">
        <v>2.5987300000000001E-5</v>
      </c>
      <c r="AE27" s="38"/>
      <c r="AF27" s="62">
        <v>12900.062512414001</v>
      </c>
      <c r="AG27" s="62" t="s">
        <v>443</v>
      </c>
      <c r="AH27" s="62" t="s">
        <v>443</v>
      </c>
      <c r="AI27" s="62" t="s">
        <v>443</v>
      </c>
      <c r="AJ27" s="62" t="s">
        <v>443</v>
      </c>
      <c r="AK27" s="62" t="s">
        <v>443</v>
      </c>
      <c r="AL27" s="40" t="s">
        <v>49</v>
      </c>
    </row>
    <row r="28" spans="1:38" ht="26.25" hidden="1" customHeight="1" thickBot="1">
      <c r="A28" s="60" t="s">
        <v>78</v>
      </c>
      <c r="B28" s="60" t="s">
        <v>81</v>
      </c>
      <c r="C28" s="61" t="s">
        <v>82</v>
      </c>
      <c r="D28" s="62"/>
      <c r="E28" s="62">
        <v>0.79540430665466189</v>
      </c>
      <c r="F28" s="62">
        <v>2.7842695739863019E-2</v>
      </c>
      <c r="G28" s="62">
        <v>1.3271522444091271E-3</v>
      </c>
      <c r="H28" s="62">
        <v>2.5943343511755971E-3</v>
      </c>
      <c r="I28" s="62">
        <v>2.6076072401713155E-2</v>
      </c>
      <c r="J28" s="62">
        <v>2.6076072401713155E-2</v>
      </c>
      <c r="K28" s="62">
        <v>2.6076072401713155E-2</v>
      </c>
      <c r="L28" s="62">
        <v>2.0811290315242422E-2</v>
      </c>
      <c r="M28" s="62">
        <v>0.22632788210700694</v>
      </c>
      <c r="N28" s="62">
        <v>3.5235973044359345E-5</v>
      </c>
      <c r="O28" s="62">
        <v>3.5984033747679776E-6</v>
      </c>
      <c r="P28" s="62">
        <v>3.5805386074664225E-4</v>
      </c>
      <c r="Q28" s="62">
        <v>7.009791573705847E-6</v>
      </c>
      <c r="R28" s="62">
        <v>5.5992537000561671E-4</v>
      </c>
      <c r="S28" s="62">
        <v>3.7599420754663997E-4</v>
      </c>
      <c r="T28" s="62">
        <v>1.7198841136523514E-5</v>
      </c>
      <c r="U28" s="62">
        <v>6.8227763978757414E-6</v>
      </c>
      <c r="V28" s="62">
        <v>1.2224892963427303E-3</v>
      </c>
      <c r="W28" s="62">
        <v>2.42775E-2</v>
      </c>
      <c r="X28" s="62">
        <v>1.392237146E-3</v>
      </c>
      <c r="Y28" s="62">
        <v>1.5610714001999999E-3</v>
      </c>
      <c r="Z28" s="62">
        <v>1.2234897697E-3</v>
      </c>
      <c r="AA28" s="62">
        <v>1.2994465281E-3</v>
      </c>
      <c r="AB28" s="62">
        <v>5.476244844E-3</v>
      </c>
      <c r="AC28" s="157">
        <v>2.42778E-5</v>
      </c>
      <c r="AD28" s="62">
        <v>4.8682000000000002E-6</v>
      </c>
      <c r="AE28" s="38"/>
      <c r="AF28" s="62">
        <v>2835.1561474996001</v>
      </c>
      <c r="AG28" s="62" t="s">
        <v>443</v>
      </c>
      <c r="AH28" s="62" t="s">
        <v>444</v>
      </c>
      <c r="AI28" s="62" t="s">
        <v>443</v>
      </c>
      <c r="AJ28" s="62" t="s">
        <v>443</v>
      </c>
      <c r="AK28" s="62" t="s">
        <v>443</v>
      </c>
      <c r="AL28" s="40" t="s">
        <v>49</v>
      </c>
    </row>
    <row r="29" spans="1:38" ht="26.25" hidden="1" customHeight="1" thickBot="1">
      <c r="A29" s="60" t="s">
        <v>78</v>
      </c>
      <c r="B29" s="60" t="s">
        <v>83</v>
      </c>
      <c r="C29" s="61" t="s">
        <v>84</v>
      </c>
      <c r="D29" s="62"/>
      <c r="E29" s="62">
        <v>6.3118175045890421</v>
      </c>
      <c r="F29" s="62">
        <v>0.26417250771667455</v>
      </c>
      <c r="G29" s="62">
        <v>7.0958948847659083E-3</v>
      </c>
      <c r="H29" s="62">
        <v>1.3165730191172505E-2</v>
      </c>
      <c r="I29" s="62">
        <v>0.1050146981141912</v>
      </c>
      <c r="J29" s="62">
        <v>0.1050146981141912</v>
      </c>
      <c r="K29" s="62">
        <v>0.1050146981141912</v>
      </c>
      <c r="L29" s="62">
        <v>6.4798721704250828E-2</v>
      </c>
      <c r="M29" s="62">
        <v>1.6879333654708744</v>
      </c>
      <c r="N29" s="62">
        <v>1.7798288884009983E-4</v>
      </c>
      <c r="O29" s="62">
        <v>1.7819580401135529E-5</v>
      </c>
      <c r="P29" s="62">
        <v>1.8822219234186364E-3</v>
      </c>
      <c r="Q29" s="62">
        <v>3.558593200945722E-5</v>
      </c>
      <c r="R29" s="62">
        <v>3.0145842925836108E-3</v>
      </c>
      <c r="S29" s="62">
        <v>2.0216912966445188E-3</v>
      </c>
      <c r="T29" s="62">
        <v>7.2076753496749606E-5</v>
      </c>
      <c r="U29" s="62">
        <v>3.5532703216643389E-5</v>
      </c>
      <c r="V29" s="62">
        <v>6.3942897152113893E-3</v>
      </c>
      <c r="W29" s="62">
        <v>7.4549799999999999E-2</v>
      </c>
      <c r="X29" s="62">
        <v>1.7673832758000002E-3</v>
      </c>
      <c r="Y29" s="62">
        <v>1.0702487616200001E-2</v>
      </c>
      <c r="Z29" s="62">
        <v>1.1959293501199999E-2</v>
      </c>
      <c r="AA29" s="62">
        <v>2.7492628738999998E-3</v>
      </c>
      <c r="AB29" s="62">
        <v>2.71784272671E-2</v>
      </c>
      <c r="AC29" s="157">
        <v>5.2649599999999998E-5</v>
      </c>
      <c r="AD29" s="62">
        <v>1.14728E-5</v>
      </c>
      <c r="AE29" s="38"/>
      <c r="AF29" s="62">
        <v>15148.5359439284</v>
      </c>
      <c r="AG29" s="62" t="s">
        <v>443</v>
      </c>
      <c r="AH29" s="62">
        <v>78.170612363999993</v>
      </c>
      <c r="AI29" s="62" t="s">
        <v>443</v>
      </c>
      <c r="AJ29" s="178" t="s">
        <v>443</v>
      </c>
      <c r="AK29" s="62" t="s">
        <v>443</v>
      </c>
      <c r="AL29" s="40" t="s">
        <v>49</v>
      </c>
    </row>
    <row r="30" spans="1:38" ht="26.25" hidden="1" customHeight="1" thickBot="1">
      <c r="A30" s="60" t="s">
        <v>78</v>
      </c>
      <c r="B30" s="60" t="s">
        <v>85</v>
      </c>
      <c r="C30" s="61" t="s">
        <v>86</v>
      </c>
      <c r="D30" s="62"/>
      <c r="E30" s="62">
        <v>5.4181438273637568E-3</v>
      </c>
      <c r="F30" s="62">
        <v>3.1169325394370624E-2</v>
      </c>
      <c r="G30" s="62">
        <v>1.967661189118082E-5</v>
      </c>
      <c r="H30" s="62">
        <v>5.5243859908580695E-5</v>
      </c>
      <c r="I30" s="62">
        <v>3.9412913697246739E-4</v>
      </c>
      <c r="J30" s="62">
        <v>3.9412913697246739E-4</v>
      </c>
      <c r="K30" s="62">
        <v>3.9412913697246739E-4</v>
      </c>
      <c r="L30" s="62">
        <v>8.0366412415577488E-5</v>
      </c>
      <c r="M30" s="62">
        <v>0.10278640027745717</v>
      </c>
      <c r="N30" s="62">
        <v>1.9025452773024609E-6</v>
      </c>
      <c r="O30" s="62">
        <v>4.5304550654949656E-5</v>
      </c>
      <c r="P30" s="62">
        <v>8.5593261726636554E-6</v>
      </c>
      <c r="Q30" s="62">
        <v>2.9514917836771228E-7</v>
      </c>
      <c r="R30" s="62">
        <v>1.9612564658167086E-4</v>
      </c>
      <c r="S30" s="62">
        <v>7.7004483712363606E-3</v>
      </c>
      <c r="T30" s="62">
        <v>3.1772054037938221E-4</v>
      </c>
      <c r="U30" s="62">
        <v>4.5106709494703892E-5</v>
      </c>
      <c r="V30" s="62">
        <v>4.4858709267529585E-3</v>
      </c>
      <c r="W30" s="62">
        <v>3.1580000000000003E-4</v>
      </c>
      <c r="X30" s="62">
        <v>8.0487334000000014E-6</v>
      </c>
      <c r="Y30" s="62">
        <v>9.5506202000000009E-6</v>
      </c>
      <c r="Z30" s="62">
        <v>6.4083559E-6</v>
      </c>
      <c r="AA30" s="62">
        <v>1.04583022E-5</v>
      </c>
      <c r="AB30" s="62">
        <v>3.4466011699999996E-5</v>
      </c>
      <c r="AC30" s="157">
        <v>3.1629999999999999E-7</v>
      </c>
      <c r="AD30" s="62">
        <v>1.002E-7</v>
      </c>
      <c r="AE30" s="38"/>
      <c r="AF30" s="62">
        <v>43.066200446300002</v>
      </c>
      <c r="AG30" s="62" t="s">
        <v>443</v>
      </c>
      <c r="AH30" s="62" t="s">
        <v>444</v>
      </c>
      <c r="AI30" s="62" t="s">
        <v>443</v>
      </c>
      <c r="AJ30" s="62" t="s">
        <v>443</v>
      </c>
      <c r="AK30" s="62" t="s">
        <v>443</v>
      </c>
      <c r="AL30" s="40" t="s">
        <v>49</v>
      </c>
    </row>
    <row r="31" spans="1:38" ht="26.25" hidden="1" customHeight="1" thickBot="1">
      <c r="A31" s="60" t="s">
        <v>78</v>
      </c>
      <c r="B31" s="60" t="s">
        <v>87</v>
      </c>
      <c r="C31" s="61" t="s">
        <v>88</v>
      </c>
      <c r="D31" s="62"/>
      <c r="E31" s="62" t="s">
        <v>443</v>
      </c>
      <c r="F31" s="62">
        <v>0.6384611638723513</v>
      </c>
      <c r="G31" s="62" t="s">
        <v>443</v>
      </c>
      <c r="H31" s="62" t="s">
        <v>443</v>
      </c>
      <c r="I31" s="62" t="s">
        <v>443</v>
      </c>
      <c r="J31" s="62" t="s">
        <v>443</v>
      </c>
      <c r="K31" s="62" t="s">
        <v>443</v>
      </c>
      <c r="L31" s="62" t="s">
        <v>443</v>
      </c>
      <c r="M31" s="62" t="s">
        <v>443</v>
      </c>
      <c r="N31" s="62" t="s">
        <v>443</v>
      </c>
      <c r="O31" s="62" t="s">
        <v>443</v>
      </c>
      <c r="P31" s="62" t="s">
        <v>443</v>
      </c>
      <c r="Q31" s="62" t="s">
        <v>443</v>
      </c>
      <c r="R31" s="62" t="s">
        <v>443</v>
      </c>
      <c r="S31" s="62" t="s">
        <v>443</v>
      </c>
      <c r="T31" s="62" t="s">
        <v>443</v>
      </c>
      <c r="U31" s="62" t="s">
        <v>443</v>
      </c>
      <c r="V31" s="62" t="s">
        <v>443</v>
      </c>
      <c r="W31" s="62" t="s">
        <v>443</v>
      </c>
      <c r="X31" s="62" t="s">
        <v>443</v>
      </c>
      <c r="Y31" s="62" t="s">
        <v>443</v>
      </c>
      <c r="Z31" s="62" t="s">
        <v>443</v>
      </c>
      <c r="AA31" s="62" t="s">
        <v>443</v>
      </c>
      <c r="AB31" s="62" t="s">
        <v>443</v>
      </c>
      <c r="AC31" s="157" t="s">
        <v>443</v>
      </c>
      <c r="AD31" s="62" t="s">
        <v>443</v>
      </c>
      <c r="AE31" s="38"/>
      <c r="AF31" s="62">
        <v>29.624878926600001</v>
      </c>
      <c r="AG31" s="62" t="s">
        <v>443</v>
      </c>
      <c r="AH31" s="62" t="s">
        <v>443</v>
      </c>
      <c r="AI31" s="62" t="s">
        <v>443</v>
      </c>
      <c r="AJ31" s="62" t="s">
        <v>443</v>
      </c>
      <c r="AK31" s="62" t="s">
        <v>443</v>
      </c>
      <c r="AL31" s="40" t="s">
        <v>49</v>
      </c>
    </row>
    <row r="32" spans="1:38" ht="26.25" hidden="1" customHeight="1" thickBot="1">
      <c r="A32" s="60" t="s">
        <v>78</v>
      </c>
      <c r="B32" s="60" t="s">
        <v>89</v>
      </c>
      <c r="C32" s="61" t="s">
        <v>90</v>
      </c>
      <c r="D32" s="62"/>
      <c r="E32" s="62" t="s">
        <v>443</v>
      </c>
      <c r="F32" s="62" t="s">
        <v>443</v>
      </c>
      <c r="G32" s="62" t="s">
        <v>443</v>
      </c>
      <c r="H32" s="62" t="s">
        <v>443</v>
      </c>
      <c r="I32" s="62">
        <v>0.10578773599779707</v>
      </c>
      <c r="J32" s="62">
        <v>0.20192494401895994</v>
      </c>
      <c r="K32" s="62">
        <v>0.26045657657506571</v>
      </c>
      <c r="L32" s="62">
        <v>1.0239961645356621E-2</v>
      </c>
      <c r="M32" s="62" t="s">
        <v>443</v>
      </c>
      <c r="N32" s="62">
        <v>0.29486003893323282</v>
      </c>
      <c r="O32" s="62">
        <v>1.3264887794640487E-3</v>
      </c>
      <c r="P32" s="182" t="s">
        <v>443</v>
      </c>
      <c r="Q32" s="62">
        <v>3.3864874629769147E-3</v>
      </c>
      <c r="R32" s="62">
        <v>0.10967842045864676</v>
      </c>
      <c r="S32" s="62">
        <v>2.404971567529016</v>
      </c>
      <c r="T32" s="62">
        <v>1.7082883558510717E-2</v>
      </c>
      <c r="U32" s="62">
        <v>2.1157547199559396E-3</v>
      </c>
      <c r="V32" s="62">
        <v>0.84461663584721625</v>
      </c>
      <c r="W32" s="62" t="s">
        <v>444</v>
      </c>
      <c r="X32" s="62" t="s">
        <v>444</v>
      </c>
      <c r="Y32" s="62" t="s">
        <v>444</v>
      </c>
      <c r="Z32" s="62" t="s">
        <v>444</v>
      </c>
      <c r="AA32" s="62" t="s">
        <v>444</v>
      </c>
      <c r="AB32" s="62" t="s">
        <v>444</v>
      </c>
      <c r="AC32" s="157" t="s">
        <v>444</v>
      </c>
      <c r="AD32" s="62" t="s">
        <v>444</v>
      </c>
      <c r="AE32" s="38"/>
      <c r="AF32" s="62" t="s">
        <v>443</v>
      </c>
      <c r="AG32" s="62" t="s">
        <v>443</v>
      </c>
      <c r="AH32" s="62" t="s">
        <v>443</v>
      </c>
      <c r="AI32" s="62" t="s">
        <v>443</v>
      </c>
      <c r="AJ32" s="159" t="s">
        <v>443</v>
      </c>
      <c r="AK32" s="62">
        <v>7086.8623504757197</v>
      </c>
      <c r="AL32" s="40" t="s">
        <v>413</v>
      </c>
    </row>
    <row r="33" spans="1:38" ht="26.25" hidden="1" customHeight="1" thickBot="1">
      <c r="A33" s="60" t="s">
        <v>78</v>
      </c>
      <c r="B33" s="60" t="s">
        <v>91</v>
      </c>
      <c r="C33" s="61" t="s">
        <v>92</v>
      </c>
      <c r="D33" s="62"/>
      <c r="E33" s="62" t="s">
        <v>443</v>
      </c>
      <c r="F33" s="62" t="s">
        <v>443</v>
      </c>
      <c r="G33" s="62" t="s">
        <v>443</v>
      </c>
      <c r="H33" s="62" t="s">
        <v>443</v>
      </c>
      <c r="I33" s="62">
        <v>6.0965123476697101E-2</v>
      </c>
      <c r="J33" s="62">
        <v>0.11289837680869823</v>
      </c>
      <c r="K33" s="62">
        <v>0.22579675361739646</v>
      </c>
      <c r="L33" s="62">
        <v>2.3934455883444093E-3</v>
      </c>
      <c r="M33" s="62" t="s">
        <v>443</v>
      </c>
      <c r="N33" s="62" t="s">
        <v>444</v>
      </c>
      <c r="O33" s="62" t="s">
        <v>444</v>
      </c>
      <c r="P33" s="62" t="s">
        <v>444</v>
      </c>
      <c r="Q33" s="62" t="s">
        <v>444</v>
      </c>
      <c r="R33" s="62" t="s">
        <v>444</v>
      </c>
      <c r="S33" s="62" t="s">
        <v>444</v>
      </c>
      <c r="T33" s="62" t="s">
        <v>444</v>
      </c>
      <c r="U33" s="62" t="s">
        <v>444</v>
      </c>
      <c r="V33" s="62" t="s">
        <v>444</v>
      </c>
      <c r="W33" s="62" t="s">
        <v>444</v>
      </c>
      <c r="X33" s="62" t="s">
        <v>444</v>
      </c>
      <c r="Y33" s="62" t="s">
        <v>444</v>
      </c>
      <c r="Z33" s="62" t="s">
        <v>444</v>
      </c>
      <c r="AA33" s="62" t="s">
        <v>444</v>
      </c>
      <c r="AB33" s="62" t="s">
        <v>444</v>
      </c>
      <c r="AC33" s="157" t="s">
        <v>444</v>
      </c>
      <c r="AD33" s="62" t="s">
        <v>444</v>
      </c>
      <c r="AE33" s="38"/>
      <c r="AF33" s="62" t="s">
        <v>443</v>
      </c>
      <c r="AG33" s="62" t="s">
        <v>443</v>
      </c>
      <c r="AH33" s="62" t="s">
        <v>443</v>
      </c>
      <c r="AI33" s="62" t="s">
        <v>443</v>
      </c>
      <c r="AJ33" s="159" t="s">
        <v>443</v>
      </c>
      <c r="AK33" s="62">
        <v>7086.8623504757197</v>
      </c>
      <c r="AL33" s="40" t="s">
        <v>413</v>
      </c>
    </row>
    <row r="34" spans="1:38" ht="26.25" hidden="1" customHeight="1" thickBot="1">
      <c r="A34" s="60" t="s">
        <v>70</v>
      </c>
      <c r="B34" s="60" t="s">
        <v>93</v>
      </c>
      <c r="C34" s="61" t="s">
        <v>94</v>
      </c>
      <c r="D34" s="62"/>
      <c r="E34" s="62">
        <v>4.9929385967999999E-2</v>
      </c>
      <c r="F34" s="62">
        <v>9.0560160000000001E-3</v>
      </c>
      <c r="G34" s="62">
        <v>4.4156800000000004E-5</v>
      </c>
      <c r="H34" s="62">
        <v>1.1039200000000001E-5</v>
      </c>
      <c r="I34" s="62">
        <v>1.1994639999999999E-3</v>
      </c>
      <c r="J34" s="62">
        <v>1.2143120000000002E-3</v>
      </c>
      <c r="K34" s="62">
        <v>1.7991960000000003E-3</v>
      </c>
      <c r="L34" s="62">
        <v>7.7965159999999994E-6</v>
      </c>
      <c r="M34" s="62">
        <v>1.5361920000000001E-2</v>
      </c>
      <c r="N34" s="62" t="s">
        <v>443</v>
      </c>
      <c r="O34" s="62">
        <v>1.1039200000000001E-5</v>
      </c>
      <c r="P34" s="62" t="s">
        <v>443</v>
      </c>
      <c r="Q34" s="62" t="s">
        <v>443</v>
      </c>
      <c r="R34" s="62">
        <v>5.5196000000000005E-5</v>
      </c>
      <c r="S34" s="62">
        <v>1.8766639999999999E-3</v>
      </c>
      <c r="T34" s="62">
        <v>7.7274400000000007E-5</v>
      </c>
      <c r="U34" s="62">
        <v>1.1039200000000001E-5</v>
      </c>
      <c r="V34" s="62">
        <v>1.10392E-3</v>
      </c>
      <c r="W34" s="62" t="s">
        <v>443</v>
      </c>
      <c r="X34" s="62">
        <v>3.3117600000000003E-5</v>
      </c>
      <c r="Y34" s="62">
        <v>5.5196000000000005E-5</v>
      </c>
      <c r="Z34" s="62" t="s">
        <v>443</v>
      </c>
      <c r="AA34" s="62" t="s">
        <v>443</v>
      </c>
      <c r="AB34" s="62">
        <v>8.8313600000000008E-5</v>
      </c>
      <c r="AC34" s="157" t="s">
        <v>443</v>
      </c>
      <c r="AD34" s="62" t="s">
        <v>443</v>
      </c>
      <c r="AE34" s="38"/>
      <c r="AF34" s="62">
        <v>47.468560000000004</v>
      </c>
      <c r="AG34" s="62" t="s">
        <v>443</v>
      </c>
      <c r="AH34" s="62" t="s">
        <v>443</v>
      </c>
      <c r="AI34" s="62" t="s">
        <v>443</v>
      </c>
      <c r="AJ34" s="62" t="s">
        <v>443</v>
      </c>
      <c r="AK34" s="62" t="s">
        <v>443</v>
      </c>
      <c r="AL34" s="40" t="s">
        <v>49</v>
      </c>
    </row>
    <row r="35" spans="1:38" s="4" customFormat="1" ht="26.25" hidden="1" customHeight="1" thickBot="1">
      <c r="A35" s="60" t="s">
        <v>95</v>
      </c>
      <c r="B35" s="60" t="s">
        <v>96</v>
      </c>
      <c r="C35" s="61" t="s">
        <v>97</v>
      </c>
      <c r="D35" s="62"/>
      <c r="E35" s="62" t="s">
        <v>442</v>
      </c>
      <c r="F35" s="62" t="s">
        <v>442</v>
      </c>
      <c r="G35" s="62" t="s">
        <v>442</v>
      </c>
      <c r="H35" s="62" t="s">
        <v>442</v>
      </c>
      <c r="I35" s="62" t="s">
        <v>442</v>
      </c>
      <c r="J35" s="62" t="s">
        <v>442</v>
      </c>
      <c r="K35" s="62" t="s">
        <v>442</v>
      </c>
      <c r="L35" s="62" t="s">
        <v>442</v>
      </c>
      <c r="M35" s="62" t="s">
        <v>442</v>
      </c>
      <c r="N35" s="62" t="s">
        <v>442</v>
      </c>
      <c r="O35" s="62" t="s">
        <v>442</v>
      </c>
      <c r="P35" s="62" t="s">
        <v>442</v>
      </c>
      <c r="Q35" s="62" t="s">
        <v>442</v>
      </c>
      <c r="R35" s="62" t="s">
        <v>442</v>
      </c>
      <c r="S35" s="62" t="s">
        <v>442</v>
      </c>
      <c r="T35" s="62" t="s">
        <v>442</v>
      </c>
      <c r="U35" s="62" t="s">
        <v>442</v>
      </c>
      <c r="V35" s="62" t="s">
        <v>442</v>
      </c>
      <c r="W35" s="62" t="s">
        <v>442</v>
      </c>
      <c r="X35" s="62" t="s">
        <v>442</v>
      </c>
      <c r="Y35" s="62" t="s">
        <v>442</v>
      </c>
      <c r="Z35" s="62" t="s">
        <v>442</v>
      </c>
      <c r="AA35" s="62" t="s">
        <v>442</v>
      </c>
      <c r="AB35" s="62" t="s">
        <v>442</v>
      </c>
      <c r="AC35" s="157" t="s">
        <v>442</v>
      </c>
      <c r="AD35" s="62" t="s">
        <v>442</v>
      </c>
      <c r="AE35" s="38"/>
      <c r="AF35" s="62" t="s">
        <v>442</v>
      </c>
      <c r="AG35" s="62" t="s">
        <v>442</v>
      </c>
      <c r="AH35" s="62" t="s">
        <v>442</v>
      </c>
      <c r="AI35" s="62" t="s">
        <v>442</v>
      </c>
      <c r="AJ35" s="130" t="s">
        <v>442</v>
      </c>
      <c r="AK35" s="130" t="s">
        <v>442</v>
      </c>
      <c r="AL35" s="40" t="s">
        <v>49</v>
      </c>
    </row>
    <row r="36" spans="1:38" ht="26.25" hidden="1" customHeight="1" thickBot="1">
      <c r="A36" s="60" t="s">
        <v>95</v>
      </c>
      <c r="B36" s="60" t="s">
        <v>98</v>
      </c>
      <c r="C36" s="61" t="s">
        <v>99</v>
      </c>
      <c r="D36" s="62"/>
      <c r="E36" s="62">
        <v>4.7171810690525545E-3</v>
      </c>
      <c r="F36" s="62">
        <v>1.6825614004263887E-4</v>
      </c>
      <c r="G36" s="62">
        <v>1.5298487413681127E-6</v>
      </c>
      <c r="H36" s="62" t="s">
        <v>443</v>
      </c>
      <c r="I36" s="62">
        <v>8.4128070021319436E-5</v>
      </c>
      <c r="J36" s="62">
        <v>8.4128070021319436E-5</v>
      </c>
      <c r="K36" s="62">
        <v>9.0137217879985112E-5</v>
      </c>
      <c r="L36" s="62" t="s">
        <v>443</v>
      </c>
      <c r="M36" s="62">
        <v>4.4467694154125991E-4</v>
      </c>
      <c r="N36" s="62">
        <v>7.8118922162653774E-6</v>
      </c>
      <c r="O36" s="62">
        <v>6.0091478586656743E-7</v>
      </c>
      <c r="P36" s="62">
        <v>1.8027443575997023E-6</v>
      </c>
      <c r="Q36" s="62">
        <v>2.4036591434662697E-6</v>
      </c>
      <c r="R36" s="62">
        <v>3.0045739293328371E-6</v>
      </c>
      <c r="S36" s="62">
        <v>5.2880501156257933E-5</v>
      </c>
      <c r="T36" s="62">
        <v>6.0091478586656739E-5</v>
      </c>
      <c r="U36" s="62">
        <v>6.0091478586656743E-6</v>
      </c>
      <c r="V36" s="62">
        <v>3.004573929332837E-5</v>
      </c>
      <c r="W36" s="62">
        <v>7.8118922162653774E-6</v>
      </c>
      <c r="X36" s="62" t="s">
        <v>443</v>
      </c>
      <c r="Y36" s="62" t="s">
        <v>443</v>
      </c>
      <c r="Z36" s="62" t="s">
        <v>443</v>
      </c>
      <c r="AA36" s="62" t="s">
        <v>443</v>
      </c>
      <c r="AB36" s="62" t="s">
        <v>443</v>
      </c>
      <c r="AC36" s="157">
        <v>4.8073182869325394E-6</v>
      </c>
      <c r="AD36" s="62">
        <v>2.2834761862929561E-6</v>
      </c>
      <c r="AE36" s="38"/>
      <c r="AF36" s="62">
        <v>2.5839335792262399</v>
      </c>
      <c r="AG36" s="62" t="s">
        <v>443</v>
      </c>
      <c r="AH36" s="62" t="s">
        <v>443</v>
      </c>
      <c r="AI36" s="62" t="s">
        <v>443</v>
      </c>
      <c r="AJ36" s="130" t="s">
        <v>443</v>
      </c>
      <c r="AK36" s="130" t="s">
        <v>443</v>
      </c>
      <c r="AL36" s="40" t="s">
        <v>49</v>
      </c>
    </row>
    <row r="37" spans="1:38" ht="26.25" hidden="1" customHeight="1" thickBot="1">
      <c r="A37" s="60" t="s">
        <v>70</v>
      </c>
      <c r="B37" s="60" t="s">
        <v>100</v>
      </c>
      <c r="C37" s="61" t="s">
        <v>399</v>
      </c>
      <c r="D37" s="62"/>
      <c r="E37" s="67" t="s">
        <v>442</v>
      </c>
      <c r="F37" s="67" t="s">
        <v>442</v>
      </c>
      <c r="G37" s="67" t="s">
        <v>442</v>
      </c>
      <c r="H37" s="67" t="s">
        <v>442</v>
      </c>
      <c r="I37" s="67" t="s">
        <v>442</v>
      </c>
      <c r="J37" s="67" t="s">
        <v>442</v>
      </c>
      <c r="K37" s="67" t="s">
        <v>442</v>
      </c>
      <c r="L37" s="67" t="s">
        <v>442</v>
      </c>
      <c r="M37" s="67" t="s">
        <v>442</v>
      </c>
      <c r="N37" s="67" t="s">
        <v>442</v>
      </c>
      <c r="O37" s="67" t="s">
        <v>442</v>
      </c>
      <c r="P37" s="67" t="s">
        <v>442</v>
      </c>
      <c r="Q37" s="67" t="s">
        <v>442</v>
      </c>
      <c r="R37" s="67" t="s">
        <v>442</v>
      </c>
      <c r="S37" s="67" t="s">
        <v>442</v>
      </c>
      <c r="T37" s="67" t="s">
        <v>442</v>
      </c>
      <c r="U37" s="67" t="s">
        <v>442</v>
      </c>
      <c r="V37" s="67" t="s">
        <v>442</v>
      </c>
      <c r="W37" s="67" t="s">
        <v>442</v>
      </c>
      <c r="X37" s="67" t="s">
        <v>442</v>
      </c>
      <c r="Y37" s="67" t="s">
        <v>442</v>
      </c>
      <c r="Z37" s="67" t="s">
        <v>442</v>
      </c>
      <c r="AA37" s="67" t="s">
        <v>442</v>
      </c>
      <c r="AB37" s="67" t="s">
        <v>442</v>
      </c>
      <c r="AC37" s="166" t="s">
        <v>442</v>
      </c>
      <c r="AD37" s="62" t="s">
        <v>442</v>
      </c>
      <c r="AE37" s="38"/>
      <c r="AF37" s="62" t="s">
        <v>442</v>
      </c>
      <c r="AG37" s="62" t="s">
        <v>442</v>
      </c>
      <c r="AH37" s="62" t="s">
        <v>442</v>
      </c>
      <c r="AI37" s="62" t="s">
        <v>442</v>
      </c>
      <c r="AJ37" s="161" t="s">
        <v>442</v>
      </c>
      <c r="AK37" s="161" t="s">
        <v>442</v>
      </c>
      <c r="AL37" s="40" t="s">
        <v>49</v>
      </c>
    </row>
    <row r="38" spans="1:38" ht="26.25" hidden="1" customHeight="1" thickBot="1">
      <c r="A38" s="60" t="s">
        <v>70</v>
      </c>
      <c r="B38" s="60" t="s">
        <v>101</v>
      </c>
      <c r="C38" s="61" t="s">
        <v>102</v>
      </c>
      <c r="D38" s="67"/>
      <c r="E38" s="67" t="s">
        <v>442</v>
      </c>
      <c r="F38" s="67" t="s">
        <v>442</v>
      </c>
      <c r="G38" s="67" t="s">
        <v>442</v>
      </c>
      <c r="H38" s="67" t="s">
        <v>442</v>
      </c>
      <c r="I38" s="67" t="s">
        <v>442</v>
      </c>
      <c r="J38" s="67" t="s">
        <v>442</v>
      </c>
      <c r="K38" s="67" t="s">
        <v>442</v>
      </c>
      <c r="L38" s="67" t="s">
        <v>442</v>
      </c>
      <c r="M38" s="67" t="s">
        <v>442</v>
      </c>
      <c r="N38" s="67" t="s">
        <v>442</v>
      </c>
      <c r="O38" s="67" t="s">
        <v>442</v>
      </c>
      <c r="P38" s="67" t="s">
        <v>442</v>
      </c>
      <c r="Q38" s="67" t="s">
        <v>442</v>
      </c>
      <c r="R38" s="67" t="s">
        <v>442</v>
      </c>
      <c r="S38" s="67" t="s">
        <v>442</v>
      </c>
      <c r="T38" s="67" t="s">
        <v>442</v>
      </c>
      <c r="U38" s="67" t="s">
        <v>442</v>
      </c>
      <c r="V38" s="67" t="s">
        <v>442</v>
      </c>
      <c r="W38" s="67" t="s">
        <v>442</v>
      </c>
      <c r="X38" s="67" t="s">
        <v>442</v>
      </c>
      <c r="Y38" s="67" t="s">
        <v>442</v>
      </c>
      <c r="Z38" s="67" t="s">
        <v>442</v>
      </c>
      <c r="AA38" s="67" t="s">
        <v>442</v>
      </c>
      <c r="AB38" s="67" t="s">
        <v>442</v>
      </c>
      <c r="AC38" s="166" t="s">
        <v>442</v>
      </c>
      <c r="AD38" s="62" t="s">
        <v>442</v>
      </c>
      <c r="AE38" s="38"/>
      <c r="AF38" s="62" t="s">
        <v>442</v>
      </c>
      <c r="AG38" s="62" t="s">
        <v>442</v>
      </c>
      <c r="AH38" s="62" t="s">
        <v>442</v>
      </c>
      <c r="AI38" s="62" t="s">
        <v>442</v>
      </c>
      <c r="AJ38" s="161" t="s">
        <v>442</v>
      </c>
      <c r="AK38" s="161" t="s">
        <v>442</v>
      </c>
      <c r="AL38" s="40" t="s">
        <v>49</v>
      </c>
    </row>
    <row r="39" spans="1:38" ht="26.25" hidden="1" customHeight="1" thickBot="1">
      <c r="A39" s="60" t="s">
        <v>103</v>
      </c>
      <c r="B39" s="60" t="s">
        <v>104</v>
      </c>
      <c r="C39" s="61" t="s">
        <v>390</v>
      </c>
      <c r="D39" s="62"/>
      <c r="E39" s="62">
        <v>6.4814187514550176E-2</v>
      </c>
      <c r="F39" s="62">
        <v>8.1195796859798358E-2</v>
      </c>
      <c r="G39" s="62">
        <v>2.356598495592881E-2</v>
      </c>
      <c r="H39" s="62" t="s">
        <v>443</v>
      </c>
      <c r="I39" s="62">
        <v>4.2668858547644579E-2</v>
      </c>
      <c r="J39" s="62">
        <v>4.3796686091390549E-2</v>
      </c>
      <c r="K39" s="62">
        <v>4.5625419101634486E-2</v>
      </c>
      <c r="L39" s="62">
        <v>1.1979920022240976E-2</v>
      </c>
      <c r="M39" s="62">
        <v>0.16774852014401226</v>
      </c>
      <c r="N39" s="62">
        <v>9.3623046526876731E-3</v>
      </c>
      <c r="O39" s="62">
        <v>3.2379100034729026E-3</v>
      </c>
      <c r="P39" s="62">
        <v>2.857135927383192E-4</v>
      </c>
      <c r="Q39" s="62">
        <v>1.6883919945698237E-4</v>
      </c>
      <c r="R39" s="62">
        <v>6.7078369864172352E-3</v>
      </c>
      <c r="S39" s="62">
        <v>1.9960123486562351E-3</v>
      </c>
      <c r="T39" s="62">
        <v>1.1213862048340415E-2</v>
      </c>
      <c r="U39" s="62">
        <v>1.6988242125931004E-4</v>
      </c>
      <c r="V39" s="62">
        <v>0.13065002324696237</v>
      </c>
      <c r="W39" s="62">
        <v>2.8300516264906442E-2</v>
      </c>
      <c r="X39" s="62">
        <v>3.1546249084363578E-3</v>
      </c>
      <c r="Y39" s="62">
        <v>4.836575950749579E-3</v>
      </c>
      <c r="Z39" s="62">
        <v>1.5920162005920667E-3</v>
      </c>
      <c r="AA39" s="62">
        <v>1.2666414826172361E-3</v>
      </c>
      <c r="AB39" s="62">
        <v>1.084985854239524E-2</v>
      </c>
      <c r="AC39" s="157">
        <v>1.2579008898075572E-3</v>
      </c>
      <c r="AD39" s="62">
        <v>2.6095576465085682E-3</v>
      </c>
      <c r="AE39" s="38"/>
      <c r="AF39" s="62">
        <v>84.168028070000005</v>
      </c>
      <c r="AG39" s="62">
        <v>15.263456809999997</v>
      </c>
      <c r="AH39" s="62">
        <v>189.64376126403999</v>
      </c>
      <c r="AI39" s="62">
        <v>245.98411608199143</v>
      </c>
      <c r="AJ39" s="161" t="s">
        <v>442</v>
      </c>
      <c r="AK39" s="164" t="s">
        <v>442</v>
      </c>
      <c r="AL39" s="40" t="s">
        <v>49</v>
      </c>
    </row>
    <row r="40" spans="1:38" ht="26.25" hidden="1" customHeight="1" thickBot="1">
      <c r="A40" s="60" t="s">
        <v>70</v>
      </c>
      <c r="B40" s="60" t="s">
        <v>105</v>
      </c>
      <c r="C40" s="61" t="s">
        <v>391</v>
      </c>
      <c r="D40" s="62"/>
      <c r="E40" s="62">
        <v>0.62239771819400003</v>
      </c>
      <c r="F40" s="62">
        <v>6.4416227722000008E-2</v>
      </c>
      <c r="G40" s="62">
        <v>7.6299944000000008E-4</v>
      </c>
      <c r="H40" s="62">
        <v>1.5259988800000001E-4</v>
      </c>
      <c r="I40" s="62">
        <v>4.0133770543999997E-2</v>
      </c>
      <c r="J40" s="62">
        <v>4.0133770543999997E-2</v>
      </c>
      <c r="K40" s="62">
        <v>4.0133770543999997E-2</v>
      </c>
      <c r="L40" s="62">
        <v>2.247491150464E-2</v>
      </c>
      <c r="M40" s="62">
        <v>0.20551389916400001</v>
      </c>
      <c r="N40" s="62" t="s">
        <v>443</v>
      </c>
      <c r="O40" s="62">
        <v>1.9074986000000002E-4</v>
      </c>
      <c r="P40" s="62" t="s">
        <v>443</v>
      </c>
      <c r="Q40" s="62" t="s">
        <v>443</v>
      </c>
      <c r="R40" s="62">
        <v>9.5374930000000004E-4</v>
      </c>
      <c r="S40" s="62">
        <v>3.2427476199999999E-2</v>
      </c>
      <c r="T40" s="62">
        <v>1.3352490200000003E-3</v>
      </c>
      <c r="U40" s="62">
        <v>1.9074986000000002E-4</v>
      </c>
      <c r="V40" s="62">
        <v>1.9074986000000002E-2</v>
      </c>
      <c r="W40" s="62" t="s">
        <v>443</v>
      </c>
      <c r="X40" s="62">
        <v>5.7224958000000011E-4</v>
      </c>
      <c r="Y40" s="62">
        <v>7.6299944000000008E-4</v>
      </c>
      <c r="Z40" s="62" t="s">
        <v>443</v>
      </c>
      <c r="AA40" s="62" t="s">
        <v>443</v>
      </c>
      <c r="AB40" s="62">
        <v>1.3352490200000001E-3</v>
      </c>
      <c r="AC40" s="157" t="s">
        <v>443</v>
      </c>
      <c r="AD40" s="62" t="s">
        <v>443</v>
      </c>
      <c r="AE40" s="38"/>
      <c r="AF40" s="62" t="s">
        <v>445</v>
      </c>
      <c r="AG40" s="62">
        <v>814.69265206</v>
      </c>
      <c r="AH40" s="62" t="s">
        <v>445</v>
      </c>
      <c r="AI40" s="62" t="s">
        <v>445</v>
      </c>
      <c r="AJ40" s="62" t="s">
        <v>443</v>
      </c>
      <c r="AK40" s="62" t="s">
        <v>443</v>
      </c>
      <c r="AL40" s="40" t="s">
        <v>49</v>
      </c>
    </row>
    <row r="41" spans="1:38" ht="26.25" hidden="1" customHeight="1" thickBot="1">
      <c r="A41" s="60" t="s">
        <v>103</v>
      </c>
      <c r="B41" s="60" t="s">
        <v>106</v>
      </c>
      <c r="C41" s="61" t="s">
        <v>400</v>
      </c>
      <c r="D41" s="62"/>
      <c r="E41" s="62">
        <v>0.41203265555015828</v>
      </c>
      <c r="F41" s="62">
        <v>4.7437239009173</v>
      </c>
      <c r="G41" s="62">
        <v>0.1134253988609791</v>
      </c>
      <c r="H41" s="62">
        <v>1.063216516351398</v>
      </c>
      <c r="I41" s="62">
        <v>5.8499448100025617</v>
      </c>
      <c r="J41" s="62">
        <v>6.0080117676243319</v>
      </c>
      <c r="K41" s="62">
        <v>6.3242759559030528</v>
      </c>
      <c r="L41" s="62">
        <v>0.58506626959518471</v>
      </c>
      <c r="M41" s="62">
        <v>31.64816344293175</v>
      </c>
      <c r="N41" s="62">
        <v>0.21399014794224538</v>
      </c>
      <c r="O41" s="62">
        <v>0.10273210629920804</v>
      </c>
      <c r="P41" s="62">
        <v>4.4884604743044305E-3</v>
      </c>
      <c r="Q41" s="62">
        <v>1.5144035345007448E-3</v>
      </c>
      <c r="R41" s="62">
        <v>0.18186117924787892</v>
      </c>
      <c r="S41" s="62">
        <v>4.7561358575289502E-2</v>
      </c>
      <c r="T41" s="62">
        <v>1.5867433248428979E-2</v>
      </c>
      <c r="U41" s="62">
        <v>1.0045376731338107</v>
      </c>
      <c r="V41" s="62">
        <v>4.0469713647144836</v>
      </c>
      <c r="W41" s="62">
        <v>6.3272790532374632</v>
      </c>
      <c r="X41" s="62">
        <v>0.95727733472333398</v>
      </c>
      <c r="Y41" s="62">
        <v>0.87873478271731509</v>
      </c>
      <c r="Z41" s="62">
        <v>0.33253667121832126</v>
      </c>
      <c r="AA41" s="62">
        <v>0.56162186631075572</v>
      </c>
      <c r="AB41" s="62">
        <v>2.7301706549697258</v>
      </c>
      <c r="AC41" s="157">
        <v>3.9512437170379326E-2</v>
      </c>
      <c r="AD41" s="62">
        <v>1.3052264643726532E-3</v>
      </c>
      <c r="AE41" s="38"/>
      <c r="AF41" s="62">
        <v>315.75634191287998</v>
      </c>
      <c r="AG41" s="62">
        <v>4.8889034810000007</v>
      </c>
      <c r="AH41" s="62">
        <v>5.8282789702030904</v>
      </c>
      <c r="AI41" s="62">
        <v>7901.8812100442219</v>
      </c>
      <c r="AJ41" s="62" t="s">
        <v>443</v>
      </c>
      <c r="AK41" s="62" t="s">
        <v>443</v>
      </c>
      <c r="AL41" s="40" t="s">
        <v>49</v>
      </c>
    </row>
    <row r="42" spans="1:38" ht="26.25" hidden="1" customHeight="1" thickBot="1">
      <c r="A42" s="60" t="s">
        <v>70</v>
      </c>
      <c r="B42" s="60" t="s">
        <v>107</v>
      </c>
      <c r="C42" s="61" t="s">
        <v>108</v>
      </c>
      <c r="D42" s="62"/>
      <c r="E42" s="62">
        <v>1.3086885745052848E-3</v>
      </c>
      <c r="F42" s="62">
        <v>0.53446906544822781</v>
      </c>
      <c r="G42" s="62">
        <v>5.2645651302471984E-4</v>
      </c>
      <c r="H42" s="62">
        <v>2.8926182034325269E-6</v>
      </c>
      <c r="I42" s="62" t="s">
        <v>444</v>
      </c>
      <c r="J42" s="62" t="s">
        <v>444</v>
      </c>
      <c r="K42" s="62">
        <v>3.0806383866556412E-3</v>
      </c>
      <c r="L42" s="62" t="s">
        <v>444</v>
      </c>
      <c r="M42" s="62">
        <v>1.0334457055403394</v>
      </c>
      <c r="N42" s="62">
        <v>0.37686108614494418</v>
      </c>
      <c r="O42" s="62">
        <v>6.5741322805284686E-6</v>
      </c>
      <c r="P42" s="62" t="s">
        <v>443</v>
      </c>
      <c r="Q42" s="62" t="s">
        <v>443</v>
      </c>
      <c r="R42" s="62">
        <v>3.2870661402642367E-5</v>
      </c>
      <c r="S42" s="62">
        <v>1.11760248768984E-3</v>
      </c>
      <c r="T42" s="62">
        <v>4.6018925963699284E-5</v>
      </c>
      <c r="U42" s="62">
        <v>6.5741322805284686E-6</v>
      </c>
      <c r="V42" s="62">
        <v>6.5741322805284682E-4</v>
      </c>
      <c r="W42" s="62" t="s">
        <v>443</v>
      </c>
      <c r="X42" s="62" t="s">
        <v>444</v>
      </c>
      <c r="Y42" s="62" t="s">
        <v>444</v>
      </c>
      <c r="Z42" s="62" t="s">
        <v>444</v>
      </c>
      <c r="AA42" s="62" t="s">
        <v>443</v>
      </c>
      <c r="AB42" s="62" t="s">
        <v>443</v>
      </c>
      <c r="AC42" s="157" t="s">
        <v>443</v>
      </c>
      <c r="AD42" s="62" t="s">
        <v>443</v>
      </c>
      <c r="AE42" s="38"/>
      <c r="AF42" s="62" t="s">
        <v>445</v>
      </c>
      <c r="AG42" s="62" t="s">
        <v>443</v>
      </c>
      <c r="AH42" s="62" t="s">
        <v>443</v>
      </c>
      <c r="AI42" s="62" t="s">
        <v>445</v>
      </c>
      <c r="AJ42" s="62" t="s">
        <v>443</v>
      </c>
      <c r="AK42" s="62" t="s">
        <v>443</v>
      </c>
      <c r="AL42" s="40" t="s">
        <v>49</v>
      </c>
    </row>
    <row r="43" spans="1:38" ht="26.25" hidden="1" customHeight="1" thickBot="1">
      <c r="A43" s="60" t="s">
        <v>103</v>
      </c>
      <c r="B43" s="60" t="s">
        <v>109</v>
      </c>
      <c r="C43" s="61" t="s">
        <v>110</v>
      </c>
      <c r="D43" s="62"/>
      <c r="E43" s="62">
        <v>5.3912105185875331E-2</v>
      </c>
      <c r="F43" s="62">
        <v>2.5695750485663738E-2</v>
      </c>
      <c r="G43" s="62">
        <v>6.8317462605428328E-2</v>
      </c>
      <c r="H43" s="62">
        <v>5.8984558966212458E-5</v>
      </c>
      <c r="I43" s="62">
        <v>1.8387162612193995E-2</v>
      </c>
      <c r="J43" s="62">
        <v>1.949505237594263E-2</v>
      </c>
      <c r="K43" s="62">
        <v>2.0344020521956118E-2</v>
      </c>
      <c r="L43" s="62">
        <v>4.3171982978943181E-3</v>
      </c>
      <c r="M43" s="62">
        <v>0.1030976036000911</v>
      </c>
      <c r="N43" s="62">
        <v>1.0927705846187737E-2</v>
      </c>
      <c r="O43" s="62">
        <v>8.9744648731576206E-4</v>
      </c>
      <c r="P43" s="62">
        <v>5.37516752016079E-4</v>
      </c>
      <c r="Q43" s="62">
        <v>3.2210459255358035E-4</v>
      </c>
      <c r="R43" s="62">
        <v>3.4318711673478864E-3</v>
      </c>
      <c r="S43" s="62">
        <v>1.8143645810222749E-3</v>
      </c>
      <c r="T43" s="62">
        <v>1.635560181718242E-2</v>
      </c>
      <c r="U43" s="62">
        <v>1.5396838950310621E-4</v>
      </c>
      <c r="V43" s="62">
        <v>4.4881015005300777E-2</v>
      </c>
      <c r="W43" s="62">
        <v>1.9285199949071248E-2</v>
      </c>
      <c r="X43" s="62">
        <v>3.4245756079950549E-3</v>
      </c>
      <c r="Y43" s="62">
        <v>4.6148742964548994E-3</v>
      </c>
      <c r="Z43" s="62">
        <v>1.7715621451710522E-3</v>
      </c>
      <c r="AA43" s="62">
        <v>1.3886105570618998E-3</v>
      </c>
      <c r="AB43" s="62">
        <v>1.1199622606682906E-2</v>
      </c>
      <c r="AC43" s="157">
        <v>3.6069957701006231E-4</v>
      </c>
      <c r="AD43" s="62">
        <v>1.0593977925925884E-2</v>
      </c>
      <c r="AE43" s="38"/>
      <c r="AF43" s="62">
        <v>123.42221469999998</v>
      </c>
      <c r="AG43" s="62">
        <v>62.29660475</v>
      </c>
      <c r="AH43" s="62" t="s">
        <v>443</v>
      </c>
      <c r="AI43" s="62">
        <v>58.984558966212461</v>
      </c>
      <c r="AJ43" s="62" t="s">
        <v>443</v>
      </c>
      <c r="AK43" s="62" t="s">
        <v>443</v>
      </c>
      <c r="AL43" s="40" t="s">
        <v>49</v>
      </c>
    </row>
    <row r="44" spans="1:38" ht="26.25" hidden="1" customHeight="1" thickBot="1">
      <c r="A44" s="60" t="s">
        <v>70</v>
      </c>
      <c r="B44" s="60" t="s">
        <v>111</v>
      </c>
      <c r="C44" s="61" t="s">
        <v>112</v>
      </c>
      <c r="D44" s="62"/>
      <c r="E44" s="62">
        <v>0.23326236219800001</v>
      </c>
      <c r="F44" s="62">
        <v>3.1532665703E-2</v>
      </c>
      <c r="G44" s="62" t="s">
        <v>443</v>
      </c>
      <c r="H44" s="62">
        <v>5.5133851999999999E-5</v>
      </c>
      <c r="I44" s="62">
        <v>1.2851318341999998E-2</v>
      </c>
      <c r="J44" s="62">
        <v>1.2851318341999998E-2</v>
      </c>
      <c r="K44" s="62">
        <v>1.2851318341999998E-2</v>
      </c>
      <c r="L44" s="62">
        <v>7.8104787870899991E-3</v>
      </c>
      <c r="M44" s="62">
        <v>0.397102042401</v>
      </c>
      <c r="N44" s="62" t="s">
        <v>443</v>
      </c>
      <c r="O44" s="62">
        <v>7.0997140000000008E-5</v>
      </c>
      <c r="P44" s="62" t="s">
        <v>443</v>
      </c>
      <c r="Q44" s="62" t="s">
        <v>443</v>
      </c>
      <c r="R44" s="62">
        <v>3.5498570000000001E-4</v>
      </c>
      <c r="S44" s="62">
        <v>1.2069513799999999E-2</v>
      </c>
      <c r="T44" s="62">
        <v>4.9697998000000003E-4</v>
      </c>
      <c r="U44" s="62" t="s">
        <v>443</v>
      </c>
      <c r="V44" s="62">
        <v>7.099714E-3</v>
      </c>
      <c r="W44" s="62" t="s">
        <v>443</v>
      </c>
      <c r="X44" s="62">
        <v>2.1715107E-4</v>
      </c>
      <c r="Y44" s="62">
        <v>3.5082605000000001E-4</v>
      </c>
      <c r="Z44" s="62" t="s">
        <v>443</v>
      </c>
      <c r="AA44" s="62" t="s">
        <v>443</v>
      </c>
      <c r="AB44" s="62">
        <v>5.6797712000000006E-4</v>
      </c>
      <c r="AC44" s="157" t="s">
        <v>443</v>
      </c>
      <c r="AD44" s="62" t="s">
        <v>443</v>
      </c>
      <c r="AE44" s="38"/>
      <c r="AF44" s="62">
        <v>305.68702839999997</v>
      </c>
      <c r="AG44" s="62" t="s">
        <v>443</v>
      </c>
      <c r="AH44" s="62" t="s">
        <v>443</v>
      </c>
      <c r="AI44" s="62" t="s">
        <v>443</v>
      </c>
      <c r="AJ44" s="62" t="s">
        <v>443</v>
      </c>
      <c r="AK44" s="62" t="s">
        <v>443</v>
      </c>
      <c r="AL44" s="40" t="s">
        <v>49</v>
      </c>
    </row>
    <row r="45" spans="1:38" ht="26.25" hidden="1" customHeight="1" thickBot="1">
      <c r="A45" s="60" t="s">
        <v>70</v>
      </c>
      <c r="B45" s="60" t="s">
        <v>113</v>
      </c>
      <c r="C45" s="61" t="s">
        <v>114</v>
      </c>
      <c r="D45" s="62"/>
      <c r="E45" s="62" t="s">
        <v>444</v>
      </c>
      <c r="F45" s="62" t="s">
        <v>444</v>
      </c>
      <c r="G45" s="62" t="s">
        <v>444</v>
      </c>
      <c r="H45" s="62" t="s">
        <v>444</v>
      </c>
      <c r="I45" s="62" t="s">
        <v>444</v>
      </c>
      <c r="J45" s="62" t="s">
        <v>444</v>
      </c>
      <c r="K45" s="62" t="s">
        <v>444</v>
      </c>
      <c r="L45" s="62" t="s">
        <v>444</v>
      </c>
      <c r="M45" s="62" t="s">
        <v>444</v>
      </c>
      <c r="N45" s="62" t="s">
        <v>444</v>
      </c>
      <c r="O45" s="62" t="s">
        <v>444</v>
      </c>
      <c r="P45" s="62" t="s">
        <v>444</v>
      </c>
      <c r="Q45" s="62" t="s">
        <v>444</v>
      </c>
      <c r="R45" s="62" t="s">
        <v>444</v>
      </c>
      <c r="S45" s="62" t="s">
        <v>444</v>
      </c>
      <c r="T45" s="62" t="s">
        <v>444</v>
      </c>
      <c r="U45" s="62" t="s">
        <v>444</v>
      </c>
      <c r="V45" s="62" t="s">
        <v>444</v>
      </c>
      <c r="W45" s="62" t="s">
        <v>444</v>
      </c>
      <c r="X45" s="62" t="s">
        <v>444</v>
      </c>
      <c r="Y45" s="62" t="s">
        <v>444</v>
      </c>
      <c r="Z45" s="62" t="s">
        <v>444</v>
      </c>
      <c r="AA45" s="62" t="s">
        <v>444</v>
      </c>
      <c r="AB45" s="62" t="s">
        <v>444</v>
      </c>
      <c r="AC45" s="157" t="s">
        <v>444</v>
      </c>
      <c r="AD45" s="62" t="s">
        <v>444</v>
      </c>
      <c r="AE45" s="38"/>
      <c r="AF45" s="62" t="s">
        <v>444</v>
      </c>
      <c r="AG45" s="62" t="s">
        <v>444</v>
      </c>
      <c r="AH45" s="62" t="s">
        <v>444</v>
      </c>
      <c r="AI45" s="62" t="s">
        <v>444</v>
      </c>
      <c r="AJ45" s="62" t="s">
        <v>444</v>
      </c>
      <c r="AK45" s="62" t="s">
        <v>444</v>
      </c>
      <c r="AL45" s="40" t="s">
        <v>49</v>
      </c>
    </row>
    <row r="46" spans="1:38" ht="26.25" hidden="1" customHeight="1" thickBot="1">
      <c r="A46" s="60" t="s">
        <v>103</v>
      </c>
      <c r="B46" s="60" t="s">
        <v>115</v>
      </c>
      <c r="C46" s="61" t="s">
        <v>116</v>
      </c>
      <c r="D46" s="62"/>
      <c r="E46" s="62" t="s">
        <v>444</v>
      </c>
      <c r="F46" s="62" t="s">
        <v>444</v>
      </c>
      <c r="G46" s="62" t="s">
        <v>444</v>
      </c>
      <c r="H46" s="62" t="s">
        <v>444</v>
      </c>
      <c r="I46" s="62" t="s">
        <v>444</v>
      </c>
      <c r="J46" s="62" t="s">
        <v>444</v>
      </c>
      <c r="K46" s="62" t="s">
        <v>444</v>
      </c>
      <c r="L46" s="62" t="s">
        <v>444</v>
      </c>
      <c r="M46" s="62" t="s">
        <v>444</v>
      </c>
      <c r="N46" s="62" t="s">
        <v>444</v>
      </c>
      <c r="O46" s="62" t="s">
        <v>444</v>
      </c>
      <c r="P46" s="62" t="s">
        <v>444</v>
      </c>
      <c r="Q46" s="62" t="s">
        <v>444</v>
      </c>
      <c r="R46" s="62" t="s">
        <v>444</v>
      </c>
      <c r="S46" s="62" t="s">
        <v>444</v>
      </c>
      <c r="T46" s="62" t="s">
        <v>444</v>
      </c>
      <c r="U46" s="62" t="s">
        <v>444</v>
      </c>
      <c r="V46" s="62" t="s">
        <v>444</v>
      </c>
      <c r="W46" s="62" t="s">
        <v>444</v>
      </c>
      <c r="X46" s="62" t="s">
        <v>444</v>
      </c>
      <c r="Y46" s="62" t="s">
        <v>444</v>
      </c>
      <c r="Z46" s="62" t="s">
        <v>444</v>
      </c>
      <c r="AA46" s="62" t="s">
        <v>444</v>
      </c>
      <c r="AB46" s="62" t="s">
        <v>444</v>
      </c>
      <c r="AC46" s="157" t="s">
        <v>444</v>
      </c>
      <c r="AD46" s="62" t="s">
        <v>444</v>
      </c>
      <c r="AE46" s="38"/>
      <c r="AF46" s="62" t="s">
        <v>444</v>
      </c>
      <c r="AG46" s="62" t="s">
        <v>444</v>
      </c>
      <c r="AH46" s="62" t="s">
        <v>444</v>
      </c>
      <c r="AI46" s="62" t="s">
        <v>444</v>
      </c>
      <c r="AJ46" s="62" t="s">
        <v>444</v>
      </c>
      <c r="AK46" s="62" t="s">
        <v>444</v>
      </c>
      <c r="AL46" s="40" t="s">
        <v>49</v>
      </c>
    </row>
    <row r="47" spans="1:38" ht="26.25" hidden="1" customHeight="1" thickBot="1">
      <c r="A47" s="60" t="s">
        <v>70</v>
      </c>
      <c r="B47" s="60" t="s">
        <v>117</v>
      </c>
      <c r="C47" s="61" t="s">
        <v>118</v>
      </c>
      <c r="D47" s="62"/>
      <c r="E47" s="62">
        <v>2.0411368903151993E-2</v>
      </c>
      <c r="F47" s="62">
        <v>1.064314297881E-2</v>
      </c>
      <c r="G47" s="62">
        <v>4.5927415318823995E-4</v>
      </c>
      <c r="H47" s="62" t="s">
        <v>443</v>
      </c>
      <c r="I47" s="62">
        <v>1.1815723667159999E-3</v>
      </c>
      <c r="J47" s="62">
        <v>1.1815723667159999E-3</v>
      </c>
      <c r="K47" s="62">
        <v>1.1815723667159999E-3</v>
      </c>
      <c r="L47" s="62">
        <v>6.6168052536096002E-4</v>
      </c>
      <c r="M47" s="62">
        <v>0.55717505450773186</v>
      </c>
      <c r="N47" s="62" t="s">
        <v>443</v>
      </c>
      <c r="O47" s="62">
        <v>5.6642970599999992E-6</v>
      </c>
      <c r="P47" s="62" t="s">
        <v>443</v>
      </c>
      <c r="Q47" s="62" t="s">
        <v>443</v>
      </c>
      <c r="R47" s="62">
        <v>2.8321485299999997E-5</v>
      </c>
      <c r="S47" s="62">
        <v>9.6293050019999977E-4</v>
      </c>
      <c r="T47" s="62">
        <v>3.9650079419999997E-5</v>
      </c>
      <c r="U47" s="62">
        <v>5.6642970599999992E-6</v>
      </c>
      <c r="V47" s="62">
        <v>5.6642970599999991E-4</v>
      </c>
      <c r="W47" s="62" t="s">
        <v>443</v>
      </c>
      <c r="X47" s="62">
        <v>1.699289118E-5</v>
      </c>
      <c r="Y47" s="62">
        <v>2.8321485299999993E-5</v>
      </c>
      <c r="Z47" s="62" t="s">
        <v>443</v>
      </c>
      <c r="AA47" s="62" t="s">
        <v>443</v>
      </c>
      <c r="AB47" s="62">
        <v>4.5314376479999994E-5</v>
      </c>
      <c r="AC47" s="157" t="s">
        <v>443</v>
      </c>
      <c r="AD47" s="62" t="s">
        <v>443</v>
      </c>
      <c r="AE47" s="38"/>
      <c r="AF47" s="62">
        <v>44.545173122159994</v>
      </c>
      <c r="AG47" s="62" t="s">
        <v>443</v>
      </c>
      <c r="AH47" s="62" t="s">
        <v>443</v>
      </c>
      <c r="AI47" s="62" t="s">
        <v>443</v>
      </c>
      <c r="AJ47" s="62" t="s">
        <v>443</v>
      </c>
      <c r="AK47" s="62" t="s">
        <v>443</v>
      </c>
      <c r="AL47" s="40" t="s">
        <v>49</v>
      </c>
    </row>
    <row r="48" spans="1:38" ht="26.25" customHeight="1" thickBot="1">
      <c r="A48" s="60" t="s">
        <v>119</v>
      </c>
      <c r="B48" s="60" t="s">
        <v>120</v>
      </c>
      <c r="C48" s="61" t="s">
        <v>121</v>
      </c>
      <c r="D48" s="62"/>
      <c r="E48" s="62" t="s">
        <v>443</v>
      </c>
      <c r="F48" s="62">
        <v>1.0158989700000001</v>
      </c>
      <c r="G48" s="62" t="s">
        <v>443</v>
      </c>
      <c r="H48" s="62" t="s">
        <v>443</v>
      </c>
      <c r="I48" s="62">
        <v>3.0476969099999997E-2</v>
      </c>
      <c r="J48" s="62">
        <v>0.19810029914999996</v>
      </c>
      <c r="K48" s="62">
        <v>0.41651857769999995</v>
      </c>
      <c r="L48" s="62" t="s">
        <v>443</v>
      </c>
      <c r="M48" s="62" t="s">
        <v>443</v>
      </c>
      <c r="N48" s="62" t="s">
        <v>443</v>
      </c>
      <c r="O48" s="62" t="s">
        <v>443</v>
      </c>
      <c r="P48" s="62" t="s">
        <v>443</v>
      </c>
      <c r="Q48" s="62" t="s">
        <v>443</v>
      </c>
      <c r="R48" s="62" t="s">
        <v>443</v>
      </c>
      <c r="S48" s="62" t="s">
        <v>443</v>
      </c>
      <c r="T48" s="62" t="s">
        <v>443</v>
      </c>
      <c r="U48" s="62" t="s">
        <v>443</v>
      </c>
      <c r="V48" s="62" t="s">
        <v>443</v>
      </c>
      <c r="W48" s="62" t="s">
        <v>443</v>
      </c>
      <c r="X48" s="62" t="s">
        <v>443</v>
      </c>
      <c r="Y48" s="62" t="s">
        <v>443</v>
      </c>
      <c r="Z48" s="62" t="s">
        <v>443</v>
      </c>
      <c r="AA48" s="62" t="s">
        <v>443</v>
      </c>
      <c r="AB48" s="62" t="s">
        <v>443</v>
      </c>
      <c r="AC48" s="157" t="s">
        <v>443</v>
      </c>
      <c r="AD48" s="62" t="s">
        <v>443</v>
      </c>
      <c r="AE48" s="38"/>
      <c r="AF48" s="62" t="s">
        <v>443</v>
      </c>
      <c r="AG48" s="62" t="s">
        <v>443</v>
      </c>
      <c r="AH48" s="62" t="s">
        <v>443</v>
      </c>
      <c r="AI48" s="62" t="s">
        <v>443</v>
      </c>
      <c r="AJ48" s="159" t="s">
        <v>443</v>
      </c>
      <c r="AK48" s="62">
        <v>5.0794948499999997</v>
      </c>
      <c r="AL48" s="40" t="s">
        <v>122</v>
      </c>
    </row>
    <row r="49" spans="1:38" ht="26.25" hidden="1" customHeight="1" thickBot="1">
      <c r="A49" s="60" t="s">
        <v>119</v>
      </c>
      <c r="B49" s="60" t="s">
        <v>123</v>
      </c>
      <c r="C49" s="61" t="s">
        <v>124</v>
      </c>
      <c r="D49" s="62"/>
      <c r="E49" s="62" t="s">
        <v>442</v>
      </c>
      <c r="F49" s="62" t="s">
        <v>442</v>
      </c>
      <c r="G49" s="62" t="s">
        <v>442</v>
      </c>
      <c r="H49" s="62" t="s">
        <v>442</v>
      </c>
      <c r="I49" s="62" t="s">
        <v>442</v>
      </c>
      <c r="J49" s="62" t="s">
        <v>442</v>
      </c>
      <c r="K49" s="62" t="s">
        <v>442</v>
      </c>
      <c r="L49" s="62" t="s">
        <v>442</v>
      </c>
      <c r="M49" s="62" t="s">
        <v>442</v>
      </c>
      <c r="N49" s="62" t="s">
        <v>442</v>
      </c>
      <c r="O49" s="62" t="s">
        <v>442</v>
      </c>
      <c r="P49" s="62" t="s">
        <v>442</v>
      </c>
      <c r="Q49" s="62" t="s">
        <v>442</v>
      </c>
      <c r="R49" s="62" t="s">
        <v>442</v>
      </c>
      <c r="S49" s="62" t="s">
        <v>442</v>
      </c>
      <c r="T49" s="62" t="s">
        <v>442</v>
      </c>
      <c r="U49" s="62" t="s">
        <v>442</v>
      </c>
      <c r="V49" s="62" t="s">
        <v>442</v>
      </c>
      <c r="W49" s="62" t="s">
        <v>444</v>
      </c>
      <c r="X49" s="62" t="s">
        <v>442</v>
      </c>
      <c r="Y49" s="62" t="s">
        <v>442</v>
      </c>
      <c r="Z49" s="62" t="s">
        <v>442</v>
      </c>
      <c r="AA49" s="62" t="s">
        <v>442</v>
      </c>
      <c r="AB49" s="62" t="s">
        <v>442</v>
      </c>
      <c r="AC49" s="157" t="s">
        <v>442</v>
      </c>
      <c r="AD49" s="62" t="s">
        <v>442</v>
      </c>
      <c r="AE49" s="38"/>
      <c r="AF49" s="62" t="s">
        <v>442</v>
      </c>
      <c r="AG49" s="62" t="s">
        <v>442</v>
      </c>
      <c r="AH49" s="62" t="s">
        <v>442</v>
      </c>
      <c r="AI49" s="62" t="s">
        <v>442</v>
      </c>
      <c r="AJ49" s="157" t="s">
        <v>442</v>
      </c>
      <c r="AK49" s="62" t="s">
        <v>442</v>
      </c>
      <c r="AL49" s="40" t="s">
        <v>125</v>
      </c>
    </row>
    <row r="50" spans="1:38" ht="26.25" hidden="1" customHeight="1" thickBot="1">
      <c r="A50" s="60" t="s">
        <v>119</v>
      </c>
      <c r="B50" s="60" t="s">
        <v>126</v>
      </c>
      <c r="C50" s="61" t="s">
        <v>127</v>
      </c>
      <c r="D50" s="62"/>
      <c r="E50" s="62" t="s">
        <v>442</v>
      </c>
      <c r="F50" s="62" t="s">
        <v>442</v>
      </c>
      <c r="G50" s="62" t="s">
        <v>442</v>
      </c>
      <c r="H50" s="62" t="s">
        <v>442</v>
      </c>
      <c r="I50" s="62" t="s">
        <v>442</v>
      </c>
      <c r="J50" s="62" t="s">
        <v>442</v>
      </c>
      <c r="K50" s="62" t="s">
        <v>442</v>
      </c>
      <c r="L50" s="62" t="s">
        <v>442</v>
      </c>
      <c r="M50" s="62" t="s">
        <v>442</v>
      </c>
      <c r="N50" s="62" t="s">
        <v>442</v>
      </c>
      <c r="O50" s="62" t="s">
        <v>442</v>
      </c>
      <c r="P50" s="62" t="s">
        <v>442</v>
      </c>
      <c r="Q50" s="62" t="s">
        <v>442</v>
      </c>
      <c r="R50" s="62" t="s">
        <v>442</v>
      </c>
      <c r="S50" s="62" t="s">
        <v>442</v>
      </c>
      <c r="T50" s="62" t="s">
        <v>442</v>
      </c>
      <c r="U50" s="62" t="s">
        <v>442</v>
      </c>
      <c r="V50" s="62" t="s">
        <v>442</v>
      </c>
      <c r="W50" s="62" t="s">
        <v>442</v>
      </c>
      <c r="X50" s="62" t="s">
        <v>442</v>
      </c>
      <c r="Y50" s="62" t="s">
        <v>442</v>
      </c>
      <c r="Z50" s="62" t="s">
        <v>442</v>
      </c>
      <c r="AA50" s="62" t="s">
        <v>442</v>
      </c>
      <c r="AB50" s="62" t="s">
        <v>442</v>
      </c>
      <c r="AC50" s="157" t="s">
        <v>442</v>
      </c>
      <c r="AD50" s="62" t="s">
        <v>442</v>
      </c>
      <c r="AE50" s="38"/>
      <c r="AF50" s="62" t="s">
        <v>442</v>
      </c>
      <c r="AG50" s="62" t="s">
        <v>442</v>
      </c>
      <c r="AH50" s="62" t="s">
        <v>442</v>
      </c>
      <c r="AI50" s="62" t="s">
        <v>442</v>
      </c>
      <c r="AJ50" s="157" t="s">
        <v>442</v>
      </c>
      <c r="AK50" s="62" t="s">
        <v>442</v>
      </c>
      <c r="AL50" s="40" t="s">
        <v>412</v>
      </c>
    </row>
    <row r="51" spans="1:38" ht="26.25" hidden="1" customHeight="1" thickBot="1">
      <c r="A51" s="60" t="s">
        <v>119</v>
      </c>
      <c r="B51" s="64" t="s">
        <v>128</v>
      </c>
      <c r="C51" s="61" t="s">
        <v>129</v>
      </c>
      <c r="D51" s="62"/>
      <c r="E51" s="62" t="s">
        <v>442</v>
      </c>
      <c r="F51" s="62" t="s">
        <v>442</v>
      </c>
      <c r="G51" s="62" t="s">
        <v>442</v>
      </c>
      <c r="H51" s="62" t="s">
        <v>442</v>
      </c>
      <c r="I51" s="62" t="s">
        <v>442</v>
      </c>
      <c r="J51" s="62" t="s">
        <v>442</v>
      </c>
      <c r="K51" s="62" t="s">
        <v>442</v>
      </c>
      <c r="L51" s="62" t="s">
        <v>442</v>
      </c>
      <c r="M51" s="62" t="s">
        <v>442</v>
      </c>
      <c r="N51" s="62" t="s">
        <v>442</v>
      </c>
      <c r="O51" s="62" t="s">
        <v>442</v>
      </c>
      <c r="P51" s="62" t="s">
        <v>442</v>
      </c>
      <c r="Q51" s="62" t="s">
        <v>442</v>
      </c>
      <c r="R51" s="62" t="s">
        <v>442</v>
      </c>
      <c r="S51" s="62" t="s">
        <v>442</v>
      </c>
      <c r="T51" s="62" t="s">
        <v>442</v>
      </c>
      <c r="U51" s="62" t="s">
        <v>442</v>
      </c>
      <c r="V51" s="62" t="s">
        <v>442</v>
      </c>
      <c r="W51" s="62" t="s">
        <v>442</v>
      </c>
      <c r="X51" s="62" t="s">
        <v>442</v>
      </c>
      <c r="Y51" s="62" t="s">
        <v>442</v>
      </c>
      <c r="Z51" s="62" t="s">
        <v>442</v>
      </c>
      <c r="AA51" s="62" t="s">
        <v>442</v>
      </c>
      <c r="AB51" s="62" t="s">
        <v>442</v>
      </c>
      <c r="AC51" s="157" t="s">
        <v>442</v>
      </c>
      <c r="AD51" s="62" t="s">
        <v>442</v>
      </c>
      <c r="AE51" s="38"/>
      <c r="AF51" s="62" t="s">
        <v>442</v>
      </c>
      <c r="AG51" s="62" t="s">
        <v>442</v>
      </c>
      <c r="AH51" s="62" t="s">
        <v>442</v>
      </c>
      <c r="AI51" s="62" t="s">
        <v>442</v>
      </c>
      <c r="AJ51" s="62" t="s">
        <v>442</v>
      </c>
      <c r="AK51" s="62" t="s">
        <v>442</v>
      </c>
      <c r="AL51" s="40" t="s">
        <v>130</v>
      </c>
    </row>
    <row r="52" spans="1:38" ht="26.25" hidden="1" customHeight="1" thickBot="1">
      <c r="A52" s="60" t="s">
        <v>119</v>
      </c>
      <c r="B52" s="64" t="s">
        <v>131</v>
      </c>
      <c r="C52" s="66" t="s">
        <v>392</v>
      </c>
      <c r="D52" s="63"/>
      <c r="E52" s="62" t="s">
        <v>442</v>
      </c>
      <c r="F52" s="62" t="s">
        <v>442</v>
      </c>
      <c r="G52" s="62" t="s">
        <v>442</v>
      </c>
      <c r="H52" s="62" t="s">
        <v>442</v>
      </c>
      <c r="I52" s="62" t="s">
        <v>442</v>
      </c>
      <c r="J52" s="62" t="s">
        <v>442</v>
      </c>
      <c r="K52" s="62" t="s">
        <v>442</v>
      </c>
      <c r="L52" s="62" t="s">
        <v>442</v>
      </c>
      <c r="M52" s="62" t="s">
        <v>442</v>
      </c>
      <c r="N52" s="62" t="s">
        <v>442</v>
      </c>
      <c r="O52" s="62" t="s">
        <v>442</v>
      </c>
      <c r="P52" s="62" t="s">
        <v>442</v>
      </c>
      <c r="Q52" s="62" t="s">
        <v>442</v>
      </c>
      <c r="R52" s="62" t="s">
        <v>442</v>
      </c>
      <c r="S52" s="62" t="s">
        <v>442</v>
      </c>
      <c r="T52" s="62" t="s">
        <v>442</v>
      </c>
      <c r="U52" s="62" t="s">
        <v>442</v>
      </c>
      <c r="V52" s="62" t="s">
        <v>442</v>
      </c>
      <c r="W52" s="62" t="s">
        <v>442</v>
      </c>
      <c r="X52" s="62" t="s">
        <v>442</v>
      </c>
      <c r="Y52" s="62" t="s">
        <v>442</v>
      </c>
      <c r="Z52" s="62" t="s">
        <v>442</v>
      </c>
      <c r="AA52" s="62" t="s">
        <v>442</v>
      </c>
      <c r="AB52" s="62" t="s">
        <v>442</v>
      </c>
      <c r="AC52" s="157" t="s">
        <v>442</v>
      </c>
      <c r="AD52" s="62" t="s">
        <v>442</v>
      </c>
      <c r="AE52" s="38"/>
      <c r="AF52" s="62" t="s">
        <v>442</v>
      </c>
      <c r="AG52" s="62" t="s">
        <v>442</v>
      </c>
      <c r="AH52" s="62" t="s">
        <v>442</v>
      </c>
      <c r="AI52" s="62" t="s">
        <v>442</v>
      </c>
      <c r="AJ52" s="62" t="s">
        <v>442</v>
      </c>
      <c r="AK52" s="62" t="s">
        <v>442</v>
      </c>
      <c r="AL52" s="40" t="s">
        <v>132</v>
      </c>
    </row>
    <row r="53" spans="1:38" ht="26.25" hidden="1" customHeight="1" thickBot="1">
      <c r="A53" s="60" t="s">
        <v>119</v>
      </c>
      <c r="B53" s="64" t="s">
        <v>133</v>
      </c>
      <c r="C53" s="66" t="s">
        <v>134</v>
      </c>
      <c r="D53" s="63"/>
      <c r="E53" s="62" t="s">
        <v>443</v>
      </c>
      <c r="F53" s="62">
        <v>4.5963747539999993</v>
      </c>
      <c r="G53" s="62" t="s">
        <v>443</v>
      </c>
      <c r="H53" s="62" t="s">
        <v>443</v>
      </c>
      <c r="I53" s="62" t="s">
        <v>443</v>
      </c>
      <c r="J53" s="62" t="s">
        <v>443</v>
      </c>
      <c r="K53" s="62" t="s">
        <v>443</v>
      </c>
      <c r="L53" s="62" t="s">
        <v>443</v>
      </c>
      <c r="M53" s="62" t="s">
        <v>443</v>
      </c>
      <c r="N53" s="62" t="s">
        <v>443</v>
      </c>
      <c r="O53" s="62" t="s">
        <v>443</v>
      </c>
      <c r="P53" s="62" t="s">
        <v>443</v>
      </c>
      <c r="Q53" s="62" t="s">
        <v>443</v>
      </c>
      <c r="R53" s="62" t="s">
        <v>443</v>
      </c>
      <c r="S53" s="62" t="s">
        <v>443</v>
      </c>
      <c r="T53" s="62" t="s">
        <v>443</v>
      </c>
      <c r="U53" s="62" t="s">
        <v>443</v>
      </c>
      <c r="V53" s="62" t="s">
        <v>443</v>
      </c>
      <c r="W53" s="62" t="s">
        <v>443</v>
      </c>
      <c r="X53" s="62" t="s">
        <v>443</v>
      </c>
      <c r="Y53" s="62" t="s">
        <v>443</v>
      </c>
      <c r="Z53" s="62" t="s">
        <v>443</v>
      </c>
      <c r="AA53" s="62" t="s">
        <v>443</v>
      </c>
      <c r="AB53" s="62" t="s">
        <v>443</v>
      </c>
      <c r="AC53" s="157" t="s">
        <v>443</v>
      </c>
      <c r="AD53" s="62" t="s">
        <v>443</v>
      </c>
      <c r="AE53" s="38"/>
      <c r="AF53" s="62" t="s">
        <v>443</v>
      </c>
      <c r="AG53" s="62" t="s">
        <v>443</v>
      </c>
      <c r="AH53" s="62" t="s">
        <v>443</v>
      </c>
      <c r="AI53" s="62" t="s">
        <v>443</v>
      </c>
      <c r="AJ53" s="159" t="s">
        <v>443</v>
      </c>
      <c r="AK53" s="62">
        <v>1.0214166119999999</v>
      </c>
      <c r="AL53" s="40" t="s">
        <v>135</v>
      </c>
    </row>
    <row r="54" spans="1:38" ht="37.5" hidden="1" customHeight="1" thickBot="1">
      <c r="A54" s="60" t="s">
        <v>119</v>
      </c>
      <c r="B54" s="64" t="s">
        <v>136</v>
      </c>
      <c r="C54" s="66" t="s">
        <v>137</v>
      </c>
      <c r="D54" s="63"/>
      <c r="E54" s="62" t="s">
        <v>442</v>
      </c>
      <c r="F54" s="62" t="s">
        <v>442</v>
      </c>
      <c r="G54" s="62" t="s">
        <v>442</v>
      </c>
      <c r="H54" s="62" t="s">
        <v>442</v>
      </c>
      <c r="I54" s="62" t="s">
        <v>442</v>
      </c>
      <c r="J54" s="62" t="s">
        <v>442</v>
      </c>
      <c r="K54" s="62" t="s">
        <v>442</v>
      </c>
      <c r="L54" s="62" t="s">
        <v>442</v>
      </c>
      <c r="M54" s="62" t="s">
        <v>442</v>
      </c>
      <c r="N54" s="62" t="s">
        <v>442</v>
      </c>
      <c r="O54" s="62" t="s">
        <v>442</v>
      </c>
      <c r="P54" s="62" t="s">
        <v>442</v>
      </c>
      <c r="Q54" s="62" t="s">
        <v>442</v>
      </c>
      <c r="R54" s="62" t="s">
        <v>442</v>
      </c>
      <c r="S54" s="62" t="s">
        <v>442</v>
      </c>
      <c r="T54" s="62" t="s">
        <v>442</v>
      </c>
      <c r="U54" s="62" t="s">
        <v>442</v>
      </c>
      <c r="V54" s="62" t="s">
        <v>442</v>
      </c>
      <c r="W54" s="62" t="s">
        <v>442</v>
      </c>
      <c r="X54" s="62" t="s">
        <v>442</v>
      </c>
      <c r="Y54" s="62" t="s">
        <v>442</v>
      </c>
      <c r="Z54" s="62" t="s">
        <v>442</v>
      </c>
      <c r="AA54" s="62" t="s">
        <v>442</v>
      </c>
      <c r="AB54" s="62" t="s">
        <v>442</v>
      </c>
      <c r="AC54" s="157" t="s">
        <v>442</v>
      </c>
      <c r="AD54" s="62" t="s">
        <v>442</v>
      </c>
      <c r="AE54" s="38"/>
      <c r="AF54" s="62" t="s">
        <v>442</v>
      </c>
      <c r="AG54" s="62" t="s">
        <v>442</v>
      </c>
      <c r="AH54" s="62" t="s">
        <v>442</v>
      </c>
      <c r="AI54" s="62" t="s">
        <v>442</v>
      </c>
      <c r="AJ54" s="62" t="s">
        <v>442</v>
      </c>
      <c r="AK54" s="62" t="s">
        <v>442</v>
      </c>
      <c r="AL54" s="40" t="s">
        <v>419</v>
      </c>
    </row>
    <row r="55" spans="1:38" ht="26.25" hidden="1" customHeight="1" thickBot="1">
      <c r="A55" s="60" t="s">
        <v>119</v>
      </c>
      <c r="B55" s="64" t="s">
        <v>138</v>
      </c>
      <c r="C55" s="66" t="s">
        <v>139</v>
      </c>
      <c r="D55" s="63"/>
      <c r="E55" s="62" t="s">
        <v>442</v>
      </c>
      <c r="F55" s="62" t="s">
        <v>442</v>
      </c>
      <c r="G55" s="62" t="s">
        <v>442</v>
      </c>
      <c r="H55" s="62" t="s">
        <v>442</v>
      </c>
      <c r="I55" s="62" t="s">
        <v>442</v>
      </c>
      <c r="J55" s="62" t="s">
        <v>442</v>
      </c>
      <c r="K55" s="62" t="s">
        <v>442</v>
      </c>
      <c r="L55" s="62" t="s">
        <v>442</v>
      </c>
      <c r="M55" s="62" t="s">
        <v>442</v>
      </c>
      <c r="N55" s="62" t="s">
        <v>442</v>
      </c>
      <c r="O55" s="62" t="s">
        <v>442</v>
      </c>
      <c r="P55" s="62" t="s">
        <v>442</v>
      </c>
      <c r="Q55" s="62" t="s">
        <v>442</v>
      </c>
      <c r="R55" s="62" t="s">
        <v>442</v>
      </c>
      <c r="S55" s="62" t="s">
        <v>442</v>
      </c>
      <c r="T55" s="62" t="s">
        <v>442</v>
      </c>
      <c r="U55" s="62" t="s">
        <v>442</v>
      </c>
      <c r="V55" s="62" t="s">
        <v>442</v>
      </c>
      <c r="W55" s="62" t="s">
        <v>442</v>
      </c>
      <c r="X55" s="62" t="s">
        <v>442</v>
      </c>
      <c r="Y55" s="62" t="s">
        <v>442</v>
      </c>
      <c r="Z55" s="62" t="s">
        <v>442</v>
      </c>
      <c r="AA55" s="62" t="s">
        <v>442</v>
      </c>
      <c r="AB55" s="62" t="s">
        <v>442</v>
      </c>
      <c r="AC55" s="157" t="s">
        <v>442</v>
      </c>
      <c r="AD55" s="62" t="s">
        <v>442</v>
      </c>
      <c r="AE55" s="38"/>
      <c r="AF55" s="62" t="s">
        <v>442</v>
      </c>
      <c r="AG55" s="62" t="s">
        <v>442</v>
      </c>
      <c r="AH55" s="62" t="s">
        <v>442</v>
      </c>
      <c r="AI55" s="62" t="s">
        <v>442</v>
      </c>
      <c r="AJ55" s="62" t="s">
        <v>442</v>
      </c>
      <c r="AK55" s="62" t="s">
        <v>442</v>
      </c>
      <c r="AL55" s="40" t="s">
        <v>140</v>
      </c>
    </row>
    <row r="56" spans="1:38" ht="26.25" hidden="1" customHeight="1" thickBot="1">
      <c r="A56" s="64" t="s">
        <v>119</v>
      </c>
      <c r="B56" s="64" t="s">
        <v>141</v>
      </c>
      <c r="C56" s="66" t="s">
        <v>401</v>
      </c>
      <c r="D56" s="63"/>
      <c r="E56" s="62" t="s">
        <v>443</v>
      </c>
      <c r="F56" s="62" t="s">
        <v>443</v>
      </c>
      <c r="G56" s="62" t="s">
        <v>443</v>
      </c>
      <c r="H56" s="62">
        <v>0.12213471617323197</v>
      </c>
      <c r="I56" s="62" t="s">
        <v>443</v>
      </c>
      <c r="J56" s="62" t="s">
        <v>443</v>
      </c>
      <c r="K56" s="62" t="s">
        <v>443</v>
      </c>
      <c r="L56" s="62" t="s">
        <v>443</v>
      </c>
      <c r="M56" s="62" t="s">
        <v>443</v>
      </c>
      <c r="N56" s="62" t="s">
        <v>443</v>
      </c>
      <c r="O56" s="62" t="s">
        <v>443</v>
      </c>
      <c r="P56" s="62">
        <v>2.5590131007724794E-5</v>
      </c>
      <c r="Q56" s="62">
        <v>1.4539847163479999E-6</v>
      </c>
      <c r="R56" s="62" t="s">
        <v>443</v>
      </c>
      <c r="S56" s="62" t="s">
        <v>443</v>
      </c>
      <c r="T56" s="62" t="s">
        <v>443</v>
      </c>
      <c r="U56" s="62" t="s">
        <v>443</v>
      </c>
      <c r="V56" s="62" t="s">
        <v>443</v>
      </c>
      <c r="W56" s="62" t="s">
        <v>443</v>
      </c>
      <c r="X56" s="62" t="s">
        <v>443</v>
      </c>
      <c r="Y56" s="62" t="s">
        <v>443</v>
      </c>
      <c r="Z56" s="62" t="s">
        <v>443</v>
      </c>
      <c r="AA56" s="62" t="s">
        <v>443</v>
      </c>
      <c r="AB56" s="62" t="s">
        <v>443</v>
      </c>
      <c r="AC56" s="157" t="s">
        <v>443</v>
      </c>
      <c r="AD56" s="62" t="s">
        <v>443</v>
      </c>
      <c r="AE56" s="38"/>
      <c r="AF56" s="62" t="s">
        <v>443</v>
      </c>
      <c r="AG56" s="62" t="s">
        <v>443</v>
      </c>
      <c r="AH56" s="62" t="s">
        <v>443</v>
      </c>
      <c r="AI56" s="62" t="s">
        <v>443</v>
      </c>
      <c r="AJ56" s="62" t="s">
        <v>443</v>
      </c>
      <c r="AK56" s="62">
        <v>58159.388653919988</v>
      </c>
      <c r="AL56" s="40" t="s">
        <v>412</v>
      </c>
    </row>
    <row r="57" spans="1:38" ht="26.25" customHeight="1" thickBot="1">
      <c r="A57" s="60" t="s">
        <v>53</v>
      </c>
      <c r="B57" s="60" t="s">
        <v>143</v>
      </c>
      <c r="C57" s="61" t="s">
        <v>144</v>
      </c>
      <c r="D57" s="62"/>
      <c r="E57" s="62" t="s">
        <v>443</v>
      </c>
      <c r="F57" s="62" t="s">
        <v>443</v>
      </c>
      <c r="G57" s="62" t="s">
        <v>443</v>
      </c>
      <c r="H57" s="62" t="s">
        <v>443</v>
      </c>
      <c r="I57" s="62">
        <v>3.066E-2</v>
      </c>
      <c r="J57" s="62">
        <v>4.5359999999999998E-2</v>
      </c>
      <c r="K57" s="62">
        <v>2.232E-2</v>
      </c>
      <c r="L57" s="62">
        <v>9.1979999999999991E-4</v>
      </c>
      <c r="M57" s="62" t="s">
        <v>443</v>
      </c>
      <c r="N57" s="62" t="s">
        <v>443</v>
      </c>
      <c r="O57" s="62" t="s">
        <v>443</v>
      </c>
      <c r="P57" s="62" t="s">
        <v>443</v>
      </c>
      <c r="Q57" s="62" t="s">
        <v>443</v>
      </c>
      <c r="R57" s="62" t="s">
        <v>443</v>
      </c>
      <c r="S57" s="62" t="s">
        <v>443</v>
      </c>
      <c r="T57" s="62" t="s">
        <v>443</v>
      </c>
      <c r="U57" s="62" t="s">
        <v>443</v>
      </c>
      <c r="V57" s="62" t="s">
        <v>443</v>
      </c>
      <c r="W57" s="62" t="s">
        <v>443</v>
      </c>
      <c r="X57" s="62" t="s">
        <v>443</v>
      </c>
      <c r="Y57" s="62" t="s">
        <v>443</v>
      </c>
      <c r="Z57" s="62" t="s">
        <v>443</v>
      </c>
      <c r="AA57" s="62" t="s">
        <v>443</v>
      </c>
      <c r="AB57" s="62" t="s">
        <v>443</v>
      </c>
      <c r="AC57" s="157" t="s">
        <v>443</v>
      </c>
      <c r="AD57" s="62" t="s">
        <v>444</v>
      </c>
      <c r="AE57" s="38"/>
      <c r="AF57" s="62" t="s">
        <v>443</v>
      </c>
      <c r="AG57" s="62" t="s">
        <v>443</v>
      </c>
      <c r="AH57" s="62" t="s">
        <v>443</v>
      </c>
      <c r="AI57" s="62" t="s">
        <v>443</v>
      </c>
      <c r="AJ57" s="62" t="s">
        <v>443</v>
      </c>
      <c r="AK57" s="62">
        <v>673.83699999999999</v>
      </c>
      <c r="AL57" s="40" t="s">
        <v>145</v>
      </c>
    </row>
    <row r="58" spans="1:38" ht="26.25" hidden="1" customHeight="1" thickBot="1">
      <c r="A58" s="60" t="s">
        <v>53</v>
      </c>
      <c r="B58" s="60" t="s">
        <v>146</v>
      </c>
      <c r="C58" s="61" t="s">
        <v>147</v>
      </c>
      <c r="D58" s="62"/>
      <c r="E58" s="62" t="s">
        <v>442</v>
      </c>
      <c r="F58" s="62" t="s">
        <v>442</v>
      </c>
      <c r="G58" s="62" t="s">
        <v>442</v>
      </c>
      <c r="H58" s="62" t="s">
        <v>442</v>
      </c>
      <c r="I58" s="62" t="s">
        <v>442</v>
      </c>
      <c r="J58" s="62" t="s">
        <v>442</v>
      </c>
      <c r="K58" s="62" t="s">
        <v>442</v>
      </c>
      <c r="L58" s="62" t="s">
        <v>442</v>
      </c>
      <c r="M58" s="62" t="s">
        <v>442</v>
      </c>
      <c r="N58" s="62" t="s">
        <v>442</v>
      </c>
      <c r="O58" s="62" t="s">
        <v>442</v>
      </c>
      <c r="P58" s="62" t="s">
        <v>442</v>
      </c>
      <c r="Q58" s="62" t="s">
        <v>442</v>
      </c>
      <c r="R58" s="62" t="s">
        <v>442</v>
      </c>
      <c r="S58" s="62" t="s">
        <v>442</v>
      </c>
      <c r="T58" s="62" t="s">
        <v>442</v>
      </c>
      <c r="U58" s="62" t="s">
        <v>442</v>
      </c>
      <c r="V58" s="62" t="s">
        <v>442</v>
      </c>
      <c r="W58" s="62" t="s">
        <v>442</v>
      </c>
      <c r="X58" s="62" t="s">
        <v>442</v>
      </c>
      <c r="Y58" s="62" t="s">
        <v>442</v>
      </c>
      <c r="Z58" s="62" t="s">
        <v>442</v>
      </c>
      <c r="AA58" s="62" t="s">
        <v>442</v>
      </c>
      <c r="AB58" s="62" t="s">
        <v>442</v>
      </c>
      <c r="AC58" s="157" t="s">
        <v>442</v>
      </c>
      <c r="AD58" s="62" t="s">
        <v>442</v>
      </c>
      <c r="AE58" s="38"/>
      <c r="AF58" s="62" t="s">
        <v>442</v>
      </c>
      <c r="AG58" s="62" t="s">
        <v>442</v>
      </c>
      <c r="AH58" s="62" t="s">
        <v>442</v>
      </c>
      <c r="AI58" s="62" t="s">
        <v>442</v>
      </c>
      <c r="AJ58" s="62" t="s">
        <v>442</v>
      </c>
      <c r="AK58" s="62" t="s">
        <v>442</v>
      </c>
      <c r="AL58" s="40" t="s">
        <v>148</v>
      </c>
    </row>
    <row r="59" spans="1:38" ht="26.25" hidden="1" customHeight="1" thickBot="1">
      <c r="A59" s="60" t="s">
        <v>53</v>
      </c>
      <c r="B59" s="68" t="s">
        <v>149</v>
      </c>
      <c r="C59" s="61" t="s">
        <v>402</v>
      </c>
      <c r="D59" s="62"/>
      <c r="E59" s="62" t="s">
        <v>442</v>
      </c>
      <c r="F59" s="62" t="s">
        <v>442</v>
      </c>
      <c r="G59" s="62" t="s">
        <v>442</v>
      </c>
      <c r="H59" s="62" t="s">
        <v>442</v>
      </c>
      <c r="I59" s="62" t="s">
        <v>442</v>
      </c>
      <c r="J59" s="62" t="s">
        <v>442</v>
      </c>
      <c r="K59" s="62" t="s">
        <v>442</v>
      </c>
      <c r="L59" s="62" t="s">
        <v>442</v>
      </c>
      <c r="M59" s="62" t="s">
        <v>442</v>
      </c>
      <c r="N59" s="62" t="s">
        <v>442</v>
      </c>
      <c r="O59" s="62" t="s">
        <v>442</v>
      </c>
      <c r="P59" s="62" t="s">
        <v>442</v>
      </c>
      <c r="Q59" s="62" t="s">
        <v>442</v>
      </c>
      <c r="R59" s="62" t="s">
        <v>442</v>
      </c>
      <c r="S59" s="62" t="s">
        <v>442</v>
      </c>
      <c r="T59" s="62" t="s">
        <v>442</v>
      </c>
      <c r="U59" s="62" t="s">
        <v>442</v>
      </c>
      <c r="V59" s="62" t="s">
        <v>442</v>
      </c>
      <c r="W59" s="62" t="s">
        <v>442</v>
      </c>
      <c r="X59" s="62" t="s">
        <v>442</v>
      </c>
      <c r="Y59" s="62" t="s">
        <v>442</v>
      </c>
      <c r="Z59" s="62" t="s">
        <v>442</v>
      </c>
      <c r="AA59" s="62" t="s">
        <v>442</v>
      </c>
      <c r="AB59" s="62" t="s">
        <v>442</v>
      </c>
      <c r="AC59" s="157" t="s">
        <v>442</v>
      </c>
      <c r="AD59" s="62" t="s">
        <v>442</v>
      </c>
      <c r="AE59" s="38"/>
      <c r="AF59" s="62" t="s">
        <v>442</v>
      </c>
      <c r="AG59" s="62" t="s">
        <v>442</v>
      </c>
      <c r="AH59" s="62" t="s">
        <v>442</v>
      </c>
      <c r="AI59" s="62" t="s">
        <v>442</v>
      </c>
      <c r="AJ59" s="62" t="s">
        <v>442</v>
      </c>
      <c r="AK59" s="62" t="s">
        <v>442</v>
      </c>
      <c r="AL59" s="40" t="s">
        <v>420</v>
      </c>
    </row>
    <row r="60" spans="1:38" ht="26.25" hidden="1" customHeight="1" thickBot="1">
      <c r="A60" s="60" t="s">
        <v>53</v>
      </c>
      <c r="B60" s="68" t="s">
        <v>150</v>
      </c>
      <c r="C60" s="61" t="s">
        <v>151</v>
      </c>
      <c r="D60" s="103"/>
      <c r="E60" s="62" t="s">
        <v>443</v>
      </c>
      <c r="F60" s="62" t="s">
        <v>443</v>
      </c>
      <c r="G60" s="62" t="s">
        <v>443</v>
      </c>
      <c r="H60" s="62" t="s">
        <v>443</v>
      </c>
      <c r="I60" s="62">
        <v>3.4265785E-2</v>
      </c>
      <c r="J60" s="62">
        <v>0.34265784999999999</v>
      </c>
      <c r="K60" s="62">
        <v>0.69902201399999997</v>
      </c>
      <c r="L60" s="62" t="s">
        <v>443</v>
      </c>
      <c r="M60" s="62" t="s">
        <v>443</v>
      </c>
      <c r="N60" s="62" t="s">
        <v>443</v>
      </c>
      <c r="O60" s="62" t="s">
        <v>443</v>
      </c>
      <c r="P60" s="62" t="s">
        <v>443</v>
      </c>
      <c r="Q60" s="62" t="s">
        <v>443</v>
      </c>
      <c r="R60" s="62" t="s">
        <v>443</v>
      </c>
      <c r="S60" s="62" t="s">
        <v>443</v>
      </c>
      <c r="T60" s="62" t="s">
        <v>443</v>
      </c>
      <c r="U60" s="62" t="s">
        <v>443</v>
      </c>
      <c r="V60" s="62" t="s">
        <v>443</v>
      </c>
      <c r="W60" s="62" t="s">
        <v>443</v>
      </c>
      <c r="X60" s="62" t="s">
        <v>443</v>
      </c>
      <c r="Y60" s="62" t="s">
        <v>443</v>
      </c>
      <c r="Z60" s="62" t="s">
        <v>443</v>
      </c>
      <c r="AA60" s="62" t="s">
        <v>443</v>
      </c>
      <c r="AB60" s="62" t="s">
        <v>443</v>
      </c>
      <c r="AC60" s="157" t="s">
        <v>443</v>
      </c>
      <c r="AD60" s="62" t="s">
        <v>443</v>
      </c>
      <c r="AE60" s="38"/>
      <c r="AF60" s="62" t="s">
        <v>443</v>
      </c>
      <c r="AG60" s="62" t="s">
        <v>443</v>
      </c>
      <c r="AH60" s="62" t="s">
        <v>443</v>
      </c>
      <c r="AI60" s="62" t="s">
        <v>443</v>
      </c>
      <c r="AJ60" s="159" t="s">
        <v>443</v>
      </c>
      <c r="AK60" s="62">
        <v>6853.1570000000002</v>
      </c>
      <c r="AL60" s="40" t="s">
        <v>421</v>
      </c>
    </row>
    <row r="61" spans="1:38" ht="26.25" hidden="1" customHeight="1" thickBot="1">
      <c r="A61" s="60" t="s">
        <v>53</v>
      </c>
      <c r="B61" s="68" t="s">
        <v>152</v>
      </c>
      <c r="C61" s="61" t="s">
        <v>153</v>
      </c>
      <c r="D61" s="62"/>
      <c r="E61" s="62" t="s">
        <v>443</v>
      </c>
      <c r="F61" s="62" t="s">
        <v>443</v>
      </c>
      <c r="G61" s="62" t="s">
        <v>443</v>
      </c>
      <c r="H61" s="62" t="s">
        <v>443</v>
      </c>
      <c r="I61" s="62">
        <v>5.2894120000000003E-2</v>
      </c>
      <c r="J61" s="62">
        <v>0.5289412</v>
      </c>
      <c r="K61" s="62">
        <v>1.7624758999999999</v>
      </c>
      <c r="L61" s="62" t="s">
        <v>443</v>
      </c>
      <c r="M61" s="62" t="s">
        <v>443</v>
      </c>
      <c r="N61" s="62" t="s">
        <v>443</v>
      </c>
      <c r="O61" s="62" t="s">
        <v>443</v>
      </c>
      <c r="P61" s="62" t="s">
        <v>443</v>
      </c>
      <c r="Q61" s="62" t="s">
        <v>443</v>
      </c>
      <c r="R61" s="62" t="s">
        <v>443</v>
      </c>
      <c r="S61" s="62" t="s">
        <v>443</v>
      </c>
      <c r="T61" s="62" t="s">
        <v>443</v>
      </c>
      <c r="U61" s="62" t="s">
        <v>443</v>
      </c>
      <c r="V61" s="62" t="s">
        <v>443</v>
      </c>
      <c r="W61" s="62" t="s">
        <v>443</v>
      </c>
      <c r="X61" s="62" t="s">
        <v>443</v>
      </c>
      <c r="Y61" s="62" t="s">
        <v>443</v>
      </c>
      <c r="Z61" s="62" t="s">
        <v>443</v>
      </c>
      <c r="AA61" s="62" t="s">
        <v>443</v>
      </c>
      <c r="AB61" s="62" t="s">
        <v>443</v>
      </c>
      <c r="AC61" s="157" t="s">
        <v>443</v>
      </c>
      <c r="AD61" s="62" t="s">
        <v>443</v>
      </c>
      <c r="AE61" s="38"/>
      <c r="AF61" s="62" t="s">
        <v>443</v>
      </c>
      <c r="AG61" s="62" t="s">
        <v>443</v>
      </c>
      <c r="AH61" s="62" t="s">
        <v>443</v>
      </c>
      <c r="AI61" s="62" t="s">
        <v>443</v>
      </c>
      <c r="AJ61" s="159" t="s">
        <v>443</v>
      </c>
      <c r="AK61" s="62">
        <v>1716837</v>
      </c>
      <c r="AL61" s="40" t="s">
        <v>422</v>
      </c>
    </row>
    <row r="62" spans="1:38" ht="26.25" hidden="1" customHeight="1" thickBot="1">
      <c r="A62" s="60" t="s">
        <v>53</v>
      </c>
      <c r="B62" s="68" t="s">
        <v>154</v>
      </c>
      <c r="C62" s="61" t="s">
        <v>155</v>
      </c>
      <c r="D62" s="62"/>
      <c r="E62" s="62" t="s">
        <v>443</v>
      </c>
      <c r="F62" s="62" t="s">
        <v>443</v>
      </c>
      <c r="G62" s="62" t="s">
        <v>443</v>
      </c>
      <c r="H62" s="62" t="s">
        <v>443</v>
      </c>
      <c r="I62" s="62">
        <v>5.0896680000000003E-3</v>
      </c>
      <c r="J62" s="62">
        <v>5.089668E-2</v>
      </c>
      <c r="K62" s="62">
        <v>0.10179336</v>
      </c>
      <c r="L62" s="62" t="s">
        <v>443</v>
      </c>
      <c r="M62" s="62" t="s">
        <v>443</v>
      </c>
      <c r="N62" s="62" t="s">
        <v>443</v>
      </c>
      <c r="O62" s="62" t="s">
        <v>443</v>
      </c>
      <c r="P62" s="62" t="s">
        <v>443</v>
      </c>
      <c r="Q62" s="62" t="s">
        <v>443</v>
      </c>
      <c r="R62" s="62" t="s">
        <v>443</v>
      </c>
      <c r="S62" s="62" t="s">
        <v>443</v>
      </c>
      <c r="T62" s="62" t="s">
        <v>443</v>
      </c>
      <c r="U62" s="62" t="s">
        <v>443</v>
      </c>
      <c r="V62" s="62" t="s">
        <v>443</v>
      </c>
      <c r="W62" s="62" t="s">
        <v>443</v>
      </c>
      <c r="X62" s="62" t="s">
        <v>443</v>
      </c>
      <c r="Y62" s="62" t="s">
        <v>443</v>
      </c>
      <c r="Z62" s="62" t="s">
        <v>443</v>
      </c>
      <c r="AA62" s="62" t="s">
        <v>443</v>
      </c>
      <c r="AB62" s="62" t="s">
        <v>443</v>
      </c>
      <c r="AC62" s="157" t="s">
        <v>443</v>
      </c>
      <c r="AD62" s="62" t="s">
        <v>443</v>
      </c>
      <c r="AE62" s="38"/>
      <c r="AF62" s="62" t="s">
        <v>443</v>
      </c>
      <c r="AG62" s="62" t="s">
        <v>443</v>
      </c>
      <c r="AH62" s="62" t="s">
        <v>443</v>
      </c>
      <c r="AI62" s="62" t="s">
        <v>443</v>
      </c>
      <c r="AJ62" s="159" t="s">
        <v>443</v>
      </c>
      <c r="AK62" s="62">
        <v>8482.7800000000007</v>
      </c>
      <c r="AL62" s="40" t="s">
        <v>423</v>
      </c>
    </row>
    <row r="63" spans="1:38" ht="26.25" hidden="1" customHeight="1" thickBot="1">
      <c r="A63" s="60" t="s">
        <v>53</v>
      </c>
      <c r="B63" s="68" t="s">
        <v>156</v>
      </c>
      <c r="C63" s="66" t="s">
        <v>157</v>
      </c>
      <c r="D63" s="69"/>
      <c r="E63" s="165" t="s">
        <v>443</v>
      </c>
      <c r="F63" s="62" t="s">
        <v>443</v>
      </c>
      <c r="G63" s="62" t="s">
        <v>443</v>
      </c>
      <c r="H63" s="62" t="s">
        <v>443</v>
      </c>
      <c r="I63" s="62" t="s">
        <v>443</v>
      </c>
      <c r="J63" s="62" t="s">
        <v>443</v>
      </c>
      <c r="K63" s="62" t="s">
        <v>443</v>
      </c>
      <c r="L63" s="62" t="s">
        <v>443</v>
      </c>
      <c r="M63" s="62" t="s">
        <v>443</v>
      </c>
      <c r="N63" s="62" t="s">
        <v>443</v>
      </c>
      <c r="O63" s="62" t="s">
        <v>443</v>
      </c>
      <c r="P63" s="62" t="s">
        <v>443</v>
      </c>
      <c r="Q63" s="62" t="s">
        <v>443</v>
      </c>
      <c r="R63" s="62" t="s">
        <v>443</v>
      </c>
      <c r="S63" s="62" t="s">
        <v>443</v>
      </c>
      <c r="T63" s="62" t="s">
        <v>443</v>
      </c>
      <c r="U63" s="62" t="s">
        <v>443</v>
      </c>
      <c r="V63" s="62" t="s">
        <v>443</v>
      </c>
      <c r="W63" s="62" t="s">
        <v>443</v>
      </c>
      <c r="X63" s="62" t="s">
        <v>442</v>
      </c>
      <c r="Y63" s="62" t="s">
        <v>442</v>
      </c>
      <c r="Z63" s="62" t="s">
        <v>442</v>
      </c>
      <c r="AA63" s="62" t="s">
        <v>442</v>
      </c>
      <c r="AB63" s="62" t="s">
        <v>442</v>
      </c>
      <c r="AC63" s="157" t="s">
        <v>442</v>
      </c>
      <c r="AD63" s="62" t="s">
        <v>442</v>
      </c>
      <c r="AE63" s="38"/>
      <c r="AF63" s="62" t="s">
        <v>442</v>
      </c>
      <c r="AG63" s="62" t="s">
        <v>442</v>
      </c>
      <c r="AH63" s="62" t="s">
        <v>442</v>
      </c>
      <c r="AI63" s="62" t="s">
        <v>442</v>
      </c>
      <c r="AJ63" s="62" t="s">
        <v>442</v>
      </c>
      <c r="AK63" s="62" t="s">
        <v>442</v>
      </c>
      <c r="AL63" s="40" t="s">
        <v>412</v>
      </c>
    </row>
    <row r="64" spans="1:38" ht="26.25" hidden="1" customHeight="1" thickBot="1">
      <c r="A64" s="60" t="s">
        <v>53</v>
      </c>
      <c r="B64" s="68" t="s">
        <v>158</v>
      </c>
      <c r="C64" s="61" t="s">
        <v>159</v>
      </c>
      <c r="D64" s="62"/>
      <c r="E64" s="62" t="s">
        <v>442</v>
      </c>
      <c r="F64" s="62" t="s">
        <v>442</v>
      </c>
      <c r="G64" s="62" t="s">
        <v>442</v>
      </c>
      <c r="H64" s="62" t="s">
        <v>442</v>
      </c>
      <c r="I64" s="62" t="s">
        <v>442</v>
      </c>
      <c r="J64" s="62" t="s">
        <v>442</v>
      </c>
      <c r="K64" s="62" t="s">
        <v>442</v>
      </c>
      <c r="L64" s="62" t="s">
        <v>442</v>
      </c>
      <c r="M64" s="62" t="s">
        <v>442</v>
      </c>
      <c r="N64" s="62" t="s">
        <v>442</v>
      </c>
      <c r="O64" s="62" t="s">
        <v>442</v>
      </c>
      <c r="P64" s="62" t="s">
        <v>442</v>
      </c>
      <c r="Q64" s="62" t="s">
        <v>442</v>
      </c>
      <c r="R64" s="62" t="s">
        <v>442</v>
      </c>
      <c r="S64" s="62" t="s">
        <v>442</v>
      </c>
      <c r="T64" s="62" t="s">
        <v>442</v>
      </c>
      <c r="U64" s="62" t="s">
        <v>442</v>
      </c>
      <c r="V64" s="62" t="s">
        <v>442</v>
      </c>
      <c r="W64" s="62" t="s">
        <v>442</v>
      </c>
      <c r="X64" s="62" t="s">
        <v>442</v>
      </c>
      <c r="Y64" s="62" t="s">
        <v>442</v>
      </c>
      <c r="Z64" s="62" t="s">
        <v>442</v>
      </c>
      <c r="AA64" s="62" t="s">
        <v>442</v>
      </c>
      <c r="AB64" s="62" t="s">
        <v>442</v>
      </c>
      <c r="AC64" s="157" t="s">
        <v>442</v>
      </c>
      <c r="AD64" s="62" t="s">
        <v>442</v>
      </c>
      <c r="AE64" s="38"/>
      <c r="AF64" s="62" t="s">
        <v>442</v>
      </c>
      <c r="AG64" s="62" t="s">
        <v>442</v>
      </c>
      <c r="AH64" s="62" t="s">
        <v>442</v>
      </c>
      <c r="AI64" s="62" t="s">
        <v>442</v>
      </c>
      <c r="AJ64" s="62" t="s">
        <v>442</v>
      </c>
      <c r="AK64" s="62" t="s">
        <v>442</v>
      </c>
      <c r="AL64" s="40" t="s">
        <v>160</v>
      </c>
    </row>
    <row r="65" spans="1:38" ht="26.25" hidden="1" customHeight="1" thickBot="1">
      <c r="A65" s="60" t="s">
        <v>53</v>
      </c>
      <c r="B65" s="64" t="s">
        <v>161</v>
      </c>
      <c r="C65" s="61" t="s">
        <v>162</v>
      </c>
      <c r="D65" s="62"/>
      <c r="E65" s="62" t="s">
        <v>442</v>
      </c>
      <c r="F65" s="62" t="s">
        <v>442</v>
      </c>
      <c r="G65" s="62" t="s">
        <v>442</v>
      </c>
      <c r="H65" s="62" t="s">
        <v>442</v>
      </c>
      <c r="I65" s="62" t="s">
        <v>442</v>
      </c>
      <c r="J65" s="62" t="s">
        <v>442</v>
      </c>
      <c r="K65" s="62" t="s">
        <v>442</v>
      </c>
      <c r="L65" s="62" t="s">
        <v>442</v>
      </c>
      <c r="M65" s="62" t="s">
        <v>442</v>
      </c>
      <c r="N65" s="62" t="s">
        <v>442</v>
      </c>
      <c r="O65" s="62" t="s">
        <v>442</v>
      </c>
      <c r="P65" s="62" t="s">
        <v>442</v>
      </c>
      <c r="Q65" s="62" t="s">
        <v>442</v>
      </c>
      <c r="R65" s="62" t="s">
        <v>442</v>
      </c>
      <c r="S65" s="62" t="s">
        <v>442</v>
      </c>
      <c r="T65" s="62" t="s">
        <v>442</v>
      </c>
      <c r="U65" s="62" t="s">
        <v>442</v>
      </c>
      <c r="V65" s="62" t="s">
        <v>442</v>
      </c>
      <c r="W65" s="62" t="s">
        <v>442</v>
      </c>
      <c r="X65" s="62" t="s">
        <v>442</v>
      </c>
      <c r="Y65" s="62" t="s">
        <v>442</v>
      </c>
      <c r="Z65" s="62" t="s">
        <v>442</v>
      </c>
      <c r="AA65" s="62" t="s">
        <v>442</v>
      </c>
      <c r="AB65" s="62" t="s">
        <v>442</v>
      </c>
      <c r="AC65" s="157" t="s">
        <v>442</v>
      </c>
      <c r="AD65" s="62" t="s">
        <v>442</v>
      </c>
      <c r="AE65" s="38"/>
      <c r="AF65" s="62" t="s">
        <v>442</v>
      </c>
      <c r="AG65" s="62" t="s">
        <v>442</v>
      </c>
      <c r="AH65" s="62" t="s">
        <v>442</v>
      </c>
      <c r="AI65" s="62" t="s">
        <v>442</v>
      </c>
      <c r="AJ65" s="62" t="s">
        <v>442</v>
      </c>
      <c r="AK65" s="62" t="s">
        <v>442</v>
      </c>
      <c r="AL65" s="40" t="s">
        <v>163</v>
      </c>
    </row>
    <row r="66" spans="1:38" ht="26.25" hidden="1" customHeight="1" thickBot="1">
      <c r="A66" s="60" t="s">
        <v>53</v>
      </c>
      <c r="B66" s="64" t="s">
        <v>164</v>
      </c>
      <c r="C66" s="61" t="s">
        <v>165</v>
      </c>
      <c r="D66" s="62"/>
      <c r="E66" s="62" t="s">
        <v>442</v>
      </c>
      <c r="F66" s="62" t="s">
        <v>442</v>
      </c>
      <c r="G66" s="62" t="s">
        <v>442</v>
      </c>
      <c r="H66" s="62" t="s">
        <v>442</v>
      </c>
      <c r="I66" s="62" t="s">
        <v>442</v>
      </c>
      <c r="J66" s="62" t="s">
        <v>442</v>
      </c>
      <c r="K66" s="62" t="s">
        <v>442</v>
      </c>
      <c r="L66" s="62" t="s">
        <v>442</v>
      </c>
      <c r="M66" s="62" t="s">
        <v>442</v>
      </c>
      <c r="N66" s="62" t="s">
        <v>442</v>
      </c>
      <c r="O66" s="62" t="s">
        <v>442</v>
      </c>
      <c r="P66" s="62" t="s">
        <v>442</v>
      </c>
      <c r="Q66" s="62" t="s">
        <v>442</v>
      </c>
      <c r="R66" s="62" t="s">
        <v>442</v>
      </c>
      <c r="S66" s="62" t="s">
        <v>442</v>
      </c>
      <c r="T66" s="62" t="s">
        <v>442</v>
      </c>
      <c r="U66" s="62" t="s">
        <v>442</v>
      </c>
      <c r="V66" s="62" t="s">
        <v>442</v>
      </c>
      <c r="W66" s="62" t="s">
        <v>442</v>
      </c>
      <c r="X66" s="62" t="s">
        <v>442</v>
      </c>
      <c r="Y66" s="62" t="s">
        <v>442</v>
      </c>
      <c r="Z66" s="62" t="s">
        <v>442</v>
      </c>
      <c r="AA66" s="62" t="s">
        <v>442</v>
      </c>
      <c r="AB66" s="62" t="s">
        <v>442</v>
      </c>
      <c r="AC66" s="157" t="s">
        <v>442</v>
      </c>
      <c r="AD66" s="62" t="s">
        <v>442</v>
      </c>
      <c r="AE66" s="38"/>
      <c r="AF66" s="62" t="s">
        <v>442</v>
      </c>
      <c r="AG66" s="62" t="s">
        <v>442</v>
      </c>
      <c r="AH66" s="62" t="s">
        <v>442</v>
      </c>
      <c r="AI66" s="62" t="s">
        <v>442</v>
      </c>
      <c r="AJ66" s="62" t="s">
        <v>442</v>
      </c>
      <c r="AK66" s="62" t="s">
        <v>442</v>
      </c>
      <c r="AL66" s="40" t="s">
        <v>166</v>
      </c>
    </row>
    <row r="67" spans="1:38" ht="26.25" hidden="1" customHeight="1" thickBot="1">
      <c r="A67" s="60" t="s">
        <v>53</v>
      </c>
      <c r="B67" s="64" t="s">
        <v>167</v>
      </c>
      <c r="C67" s="61" t="s">
        <v>168</v>
      </c>
      <c r="D67" s="62"/>
      <c r="E67" s="62" t="s">
        <v>442</v>
      </c>
      <c r="F67" s="62" t="s">
        <v>442</v>
      </c>
      <c r="G67" s="62" t="s">
        <v>442</v>
      </c>
      <c r="H67" s="62" t="s">
        <v>442</v>
      </c>
      <c r="I67" s="62" t="s">
        <v>442</v>
      </c>
      <c r="J67" s="62" t="s">
        <v>442</v>
      </c>
      <c r="K67" s="62" t="s">
        <v>442</v>
      </c>
      <c r="L67" s="62" t="s">
        <v>442</v>
      </c>
      <c r="M67" s="62" t="s">
        <v>442</v>
      </c>
      <c r="N67" s="62" t="s">
        <v>442</v>
      </c>
      <c r="O67" s="62" t="s">
        <v>442</v>
      </c>
      <c r="P67" s="62" t="s">
        <v>442</v>
      </c>
      <c r="Q67" s="62" t="s">
        <v>442</v>
      </c>
      <c r="R67" s="62" t="s">
        <v>442</v>
      </c>
      <c r="S67" s="62" t="s">
        <v>442</v>
      </c>
      <c r="T67" s="62" t="s">
        <v>442</v>
      </c>
      <c r="U67" s="62" t="s">
        <v>442</v>
      </c>
      <c r="V67" s="62" t="s">
        <v>442</v>
      </c>
      <c r="W67" s="62" t="s">
        <v>442</v>
      </c>
      <c r="X67" s="62" t="s">
        <v>442</v>
      </c>
      <c r="Y67" s="62" t="s">
        <v>442</v>
      </c>
      <c r="Z67" s="62" t="s">
        <v>442</v>
      </c>
      <c r="AA67" s="62" t="s">
        <v>442</v>
      </c>
      <c r="AB67" s="62" t="s">
        <v>442</v>
      </c>
      <c r="AC67" s="157" t="s">
        <v>442</v>
      </c>
      <c r="AD67" s="62" t="s">
        <v>442</v>
      </c>
      <c r="AE67" s="38"/>
      <c r="AF67" s="62" t="s">
        <v>442</v>
      </c>
      <c r="AG67" s="62" t="s">
        <v>442</v>
      </c>
      <c r="AH67" s="62" t="s">
        <v>442</v>
      </c>
      <c r="AI67" s="62" t="s">
        <v>442</v>
      </c>
      <c r="AJ67" s="62" t="s">
        <v>442</v>
      </c>
      <c r="AK67" s="62" t="s">
        <v>442</v>
      </c>
      <c r="AL67" s="40" t="s">
        <v>169</v>
      </c>
    </row>
    <row r="68" spans="1:38" ht="26.25" hidden="1" customHeight="1" thickBot="1">
      <c r="A68" s="60" t="s">
        <v>53</v>
      </c>
      <c r="B68" s="64" t="s">
        <v>170</v>
      </c>
      <c r="C68" s="61" t="s">
        <v>171</v>
      </c>
      <c r="D68" s="62"/>
      <c r="E68" s="62" t="s">
        <v>442</v>
      </c>
      <c r="F68" s="62" t="s">
        <v>442</v>
      </c>
      <c r="G68" s="62" t="s">
        <v>442</v>
      </c>
      <c r="H68" s="62" t="s">
        <v>442</v>
      </c>
      <c r="I68" s="62" t="s">
        <v>442</v>
      </c>
      <c r="J68" s="62" t="s">
        <v>442</v>
      </c>
      <c r="K68" s="62" t="s">
        <v>442</v>
      </c>
      <c r="L68" s="62" t="s">
        <v>442</v>
      </c>
      <c r="M68" s="62" t="s">
        <v>442</v>
      </c>
      <c r="N68" s="62" t="s">
        <v>442</v>
      </c>
      <c r="O68" s="62" t="s">
        <v>442</v>
      </c>
      <c r="P68" s="62" t="s">
        <v>442</v>
      </c>
      <c r="Q68" s="62" t="s">
        <v>442</v>
      </c>
      <c r="R68" s="62" t="s">
        <v>442</v>
      </c>
      <c r="S68" s="62" t="s">
        <v>442</v>
      </c>
      <c r="T68" s="62" t="s">
        <v>442</v>
      </c>
      <c r="U68" s="62" t="s">
        <v>442</v>
      </c>
      <c r="V68" s="62" t="s">
        <v>442</v>
      </c>
      <c r="W68" s="62" t="s">
        <v>442</v>
      </c>
      <c r="X68" s="62" t="s">
        <v>442</v>
      </c>
      <c r="Y68" s="62" t="s">
        <v>442</v>
      </c>
      <c r="Z68" s="62" t="s">
        <v>442</v>
      </c>
      <c r="AA68" s="62" t="s">
        <v>442</v>
      </c>
      <c r="AB68" s="62" t="s">
        <v>442</v>
      </c>
      <c r="AC68" s="157" t="s">
        <v>442</v>
      </c>
      <c r="AD68" s="62" t="s">
        <v>442</v>
      </c>
      <c r="AE68" s="38"/>
      <c r="AF68" s="62" t="s">
        <v>442</v>
      </c>
      <c r="AG68" s="62" t="s">
        <v>442</v>
      </c>
      <c r="AH68" s="62" t="s">
        <v>442</v>
      </c>
      <c r="AI68" s="62" t="s">
        <v>442</v>
      </c>
      <c r="AJ68" s="159" t="s">
        <v>442</v>
      </c>
      <c r="AK68" s="159" t="s">
        <v>442</v>
      </c>
      <c r="AL68" s="40" t="s">
        <v>172</v>
      </c>
    </row>
    <row r="69" spans="1:38" ht="26.25" hidden="1" customHeight="1" thickBot="1">
      <c r="A69" s="60" t="s">
        <v>53</v>
      </c>
      <c r="B69" s="60" t="s">
        <v>173</v>
      </c>
      <c r="C69" s="61" t="s">
        <v>174</v>
      </c>
      <c r="D69" s="67"/>
      <c r="E69" s="67" t="s">
        <v>442</v>
      </c>
      <c r="F69" s="62" t="s">
        <v>442</v>
      </c>
      <c r="G69" s="62" t="s">
        <v>442</v>
      </c>
      <c r="H69" s="62" t="s">
        <v>442</v>
      </c>
      <c r="I69" s="62" t="s">
        <v>442</v>
      </c>
      <c r="J69" s="62" t="s">
        <v>442</v>
      </c>
      <c r="K69" s="62" t="s">
        <v>442</v>
      </c>
      <c r="L69" s="62" t="s">
        <v>442</v>
      </c>
      <c r="M69" s="62" t="s">
        <v>442</v>
      </c>
      <c r="N69" s="62" t="s">
        <v>442</v>
      </c>
      <c r="O69" s="62" t="s">
        <v>442</v>
      </c>
      <c r="P69" s="62" t="s">
        <v>442</v>
      </c>
      <c r="Q69" s="62" t="s">
        <v>442</v>
      </c>
      <c r="R69" s="62" t="s">
        <v>442</v>
      </c>
      <c r="S69" s="62" t="s">
        <v>442</v>
      </c>
      <c r="T69" s="62" t="s">
        <v>442</v>
      </c>
      <c r="U69" s="62" t="s">
        <v>442</v>
      </c>
      <c r="V69" s="62" t="s">
        <v>442</v>
      </c>
      <c r="W69" s="62" t="s">
        <v>442</v>
      </c>
      <c r="X69" s="62" t="s">
        <v>442</v>
      </c>
      <c r="Y69" s="62" t="s">
        <v>442</v>
      </c>
      <c r="Z69" s="62" t="s">
        <v>442</v>
      </c>
      <c r="AA69" s="62" t="s">
        <v>442</v>
      </c>
      <c r="AB69" s="62" t="s">
        <v>442</v>
      </c>
      <c r="AC69" s="157" t="s">
        <v>442</v>
      </c>
      <c r="AD69" s="62" t="s">
        <v>442</v>
      </c>
      <c r="AE69" s="38"/>
      <c r="AF69" s="62" t="s">
        <v>442</v>
      </c>
      <c r="AG69" s="62" t="s">
        <v>442</v>
      </c>
      <c r="AH69" s="62" t="s">
        <v>442</v>
      </c>
      <c r="AI69" s="62" t="s">
        <v>442</v>
      </c>
      <c r="AJ69" s="159" t="s">
        <v>442</v>
      </c>
      <c r="AK69" s="159" t="s">
        <v>442</v>
      </c>
      <c r="AL69" s="40" t="s">
        <v>175</v>
      </c>
    </row>
    <row r="70" spans="1:38" ht="26.25" hidden="1" customHeight="1" thickBot="1">
      <c r="A70" s="60" t="s">
        <v>53</v>
      </c>
      <c r="B70" s="60" t="s">
        <v>176</v>
      </c>
      <c r="C70" s="61" t="s">
        <v>385</v>
      </c>
      <c r="D70" s="67"/>
      <c r="E70" s="67" t="s">
        <v>443</v>
      </c>
      <c r="F70" s="62">
        <v>8.97984E-4</v>
      </c>
      <c r="G70" s="62" t="s">
        <v>443</v>
      </c>
      <c r="H70" s="62" t="s">
        <v>443</v>
      </c>
      <c r="I70" s="62">
        <v>4.6770000000000001E-5</v>
      </c>
      <c r="J70" s="62">
        <v>9.3539999999999997E-4</v>
      </c>
      <c r="K70" s="62">
        <v>2.460102E-3</v>
      </c>
      <c r="L70" s="62" t="s">
        <v>443</v>
      </c>
      <c r="M70" s="62" t="s">
        <v>443</v>
      </c>
      <c r="N70" s="62" t="s">
        <v>443</v>
      </c>
      <c r="O70" s="62" t="s">
        <v>443</v>
      </c>
      <c r="P70" s="62" t="s">
        <v>443</v>
      </c>
      <c r="Q70" s="62" t="s">
        <v>443</v>
      </c>
      <c r="R70" s="62" t="s">
        <v>443</v>
      </c>
      <c r="S70" s="62" t="s">
        <v>443</v>
      </c>
      <c r="T70" s="62" t="s">
        <v>443</v>
      </c>
      <c r="U70" s="62" t="s">
        <v>443</v>
      </c>
      <c r="V70" s="62" t="s">
        <v>443</v>
      </c>
      <c r="W70" s="62" t="s">
        <v>443</v>
      </c>
      <c r="X70" s="62" t="s">
        <v>443</v>
      </c>
      <c r="Y70" s="62" t="s">
        <v>443</v>
      </c>
      <c r="Z70" s="62" t="s">
        <v>443</v>
      </c>
      <c r="AA70" s="62" t="s">
        <v>443</v>
      </c>
      <c r="AB70" s="62" t="s">
        <v>443</v>
      </c>
      <c r="AC70" s="157" t="s">
        <v>443</v>
      </c>
      <c r="AD70" s="62" t="s">
        <v>443</v>
      </c>
      <c r="AE70" s="38"/>
      <c r="AF70" s="62" t="s">
        <v>443</v>
      </c>
      <c r="AG70" s="62" t="s">
        <v>443</v>
      </c>
      <c r="AH70" s="62" t="s">
        <v>443</v>
      </c>
      <c r="AI70" s="62" t="s">
        <v>443</v>
      </c>
      <c r="AJ70" s="62" t="s">
        <v>443</v>
      </c>
      <c r="AK70" s="62" t="s">
        <v>443</v>
      </c>
      <c r="AL70" s="40" t="s">
        <v>412</v>
      </c>
    </row>
    <row r="71" spans="1:38" ht="26.25" hidden="1" customHeight="1" thickBot="1">
      <c r="A71" s="60" t="s">
        <v>53</v>
      </c>
      <c r="B71" s="60" t="s">
        <v>177</v>
      </c>
      <c r="C71" s="61" t="s">
        <v>178</v>
      </c>
      <c r="D71" s="67"/>
      <c r="E71" s="67" t="s">
        <v>445</v>
      </c>
      <c r="F71" s="67" t="s">
        <v>445</v>
      </c>
      <c r="G71" s="67" t="s">
        <v>445</v>
      </c>
      <c r="H71" s="67" t="s">
        <v>445</v>
      </c>
      <c r="I71" s="67" t="s">
        <v>445</v>
      </c>
      <c r="J71" s="67" t="s">
        <v>445</v>
      </c>
      <c r="K71" s="67" t="s">
        <v>445</v>
      </c>
      <c r="L71" s="67" t="s">
        <v>445</v>
      </c>
      <c r="M71" s="67" t="s">
        <v>445</v>
      </c>
      <c r="N71" s="67" t="s">
        <v>445</v>
      </c>
      <c r="O71" s="67" t="s">
        <v>445</v>
      </c>
      <c r="P71" s="67" t="s">
        <v>445</v>
      </c>
      <c r="Q71" s="67" t="s">
        <v>445</v>
      </c>
      <c r="R71" s="67" t="s">
        <v>445</v>
      </c>
      <c r="S71" s="67" t="s">
        <v>445</v>
      </c>
      <c r="T71" s="67" t="s">
        <v>445</v>
      </c>
      <c r="U71" s="67" t="s">
        <v>445</v>
      </c>
      <c r="V71" s="67" t="s">
        <v>445</v>
      </c>
      <c r="W71" s="67" t="s">
        <v>445</v>
      </c>
      <c r="X71" s="67" t="s">
        <v>445</v>
      </c>
      <c r="Y71" s="67" t="s">
        <v>445</v>
      </c>
      <c r="Z71" s="67" t="s">
        <v>445</v>
      </c>
      <c r="AA71" s="67" t="s">
        <v>445</v>
      </c>
      <c r="AB71" s="67" t="s">
        <v>445</v>
      </c>
      <c r="AC71" s="166" t="s">
        <v>445</v>
      </c>
      <c r="AD71" s="62" t="s">
        <v>445</v>
      </c>
      <c r="AE71" s="38"/>
      <c r="AF71" s="62" t="s">
        <v>445</v>
      </c>
      <c r="AG71" s="62" t="s">
        <v>445</v>
      </c>
      <c r="AH71" s="62" t="s">
        <v>445</v>
      </c>
      <c r="AI71" s="62" t="s">
        <v>445</v>
      </c>
      <c r="AJ71" s="159" t="s">
        <v>445</v>
      </c>
      <c r="AK71" s="159" t="s">
        <v>445</v>
      </c>
      <c r="AL71" s="40" t="s">
        <v>412</v>
      </c>
    </row>
    <row r="72" spans="1:38" ht="26.25" customHeight="1" thickBot="1">
      <c r="A72" s="60" t="s">
        <v>53</v>
      </c>
      <c r="B72" s="60" t="s">
        <v>179</v>
      </c>
      <c r="C72" s="61" t="s">
        <v>180</v>
      </c>
      <c r="D72" s="62"/>
      <c r="E72" s="62">
        <v>3.2950840000000002E-2</v>
      </c>
      <c r="F72" s="62">
        <v>1.4741404E-2</v>
      </c>
      <c r="G72" s="62">
        <v>1.5208080000000001E-2</v>
      </c>
      <c r="H72" s="62" t="s">
        <v>444</v>
      </c>
      <c r="I72" s="62">
        <v>5.3228279999999999E-3</v>
      </c>
      <c r="J72" s="62">
        <v>6.083232E-3</v>
      </c>
      <c r="K72" s="62">
        <v>2.1031379999999999E-2</v>
      </c>
      <c r="L72" s="62">
        <v>1.9162180799999999E-5</v>
      </c>
      <c r="M72" s="62">
        <v>0.43089559999999999</v>
      </c>
      <c r="N72" s="62">
        <v>0.38020199999999998</v>
      </c>
      <c r="O72" s="62">
        <v>3.0416160000000001E-2</v>
      </c>
      <c r="P72" s="62">
        <v>1.9263567999999998E-2</v>
      </c>
      <c r="Q72" s="62">
        <v>2.0530907999999999E-3</v>
      </c>
      <c r="R72" s="62">
        <v>2.6614139999999998E-2</v>
      </c>
      <c r="S72" s="62">
        <v>5.0693599999999993E-3</v>
      </c>
      <c r="T72" s="62">
        <v>0.10392187999999999</v>
      </c>
      <c r="U72" s="197" t="s">
        <v>444</v>
      </c>
      <c r="V72" s="62">
        <v>0.58297639999999995</v>
      </c>
      <c r="W72" s="62">
        <v>0.76040399999999997</v>
      </c>
      <c r="X72" s="62" t="s">
        <v>444</v>
      </c>
      <c r="Y72" s="62" t="s">
        <v>444</v>
      </c>
      <c r="Z72" s="62" t="s">
        <v>444</v>
      </c>
      <c r="AA72" s="62" t="s">
        <v>444</v>
      </c>
      <c r="AB72" s="62">
        <v>0.12166464</v>
      </c>
      <c r="AC72" s="157" t="s">
        <v>444</v>
      </c>
      <c r="AD72" s="62">
        <v>0.63366999999999996</v>
      </c>
      <c r="AE72" s="38"/>
      <c r="AF72" s="62" t="s">
        <v>443</v>
      </c>
      <c r="AG72" s="62" t="s">
        <v>443</v>
      </c>
      <c r="AH72" s="62" t="s">
        <v>443</v>
      </c>
      <c r="AI72" s="62" t="s">
        <v>443</v>
      </c>
      <c r="AJ72" s="159" t="s">
        <v>443</v>
      </c>
      <c r="AK72" s="62">
        <v>792.32899999999995</v>
      </c>
      <c r="AL72" s="40" t="s">
        <v>181</v>
      </c>
    </row>
    <row r="73" spans="1:38" ht="26.25" customHeight="1" thickBot="1">
      <c r="A73" s="60" t="s">
        <v>53</v>
      </c>
      <c r="B73" s="60" t="s">
        <v>182</v>
      </c>
      <c r="C73" s="61" t="s">
        <v>183</v>
      </c>
      <c r="D73" s="62"/>
      <c r="E73" s="62" t="s">
        <v>443</v>
      </c>
      <c r="F73" s="62" t="s">
        <v>443</v>
      </c>
      <c r="G73" s="62" t="s">
        <v>443</v>
      </c>
      <c r="H73" s="62" t="s">
        <v>443</v>
      </c>
      <c r="I73" s="62">
        <v>2.3190599999999999E-2</v>
      </c>
      <c r="J73" s="62">
        <v>3.2853350000000003E-2</v>
      </c>
      <c r="K73" s="62">
        <v>3.8650999999999998E-2</v>
      </c>
      <c r="L73" s="62">
        <v>2.31906E-3</v>
      </c>
      <c r="M73" s="62" t="s">
        <v>443</v>
      </c>
      <c r="N73" s="62" t="s">
        <v>443</v>
      </c>
      <c r="O73" s="62" t="s">
        <v>443</v>
      </c>
      <c r="P73" s="62" t="s">
        <v>443</v>
      </c>
      <c r="Q73" s="62" t="s">
        <v>443</v>
      </c>
      <c r="R73" s="62" t="s">
        <v>443</v>
      </c>
      <c r="S73" s="62" t="s">
        <v>443</v>
      </c>
      <c r="T73" s="62" t="s">
        <v>443</v>
      </c>
      <c r="U73" s="62" t="s">
        <v>443</v>
      </c>
      <c r="V73" s="62" t="s">
        <v>443</v>
      </c>
      <c r="W73" s="62" t="s">
        <v>443</v>
      </c>
      <c r="X73" s="62" t="s">
        <v>443</v>
      </c>
      <c r="Y73" s="62" t="s">
        <v>443</v>
      </c>
      <c r="Z73" s="62" t="s">
        <v>443</v>
      </c>
      <c r="AA73" s="62" t="s">
        <v>443</v>
      </c>
      <c r="AB73" s="62" t="s">
        <v>443</v>
      </c>
      <c r="AC73" s="157" t="s">
        <v>443</v>
      </c>
      <c r="AD73" s="62" t="s">
        <v>443</v>
      </c>
      <c r="AE73" s="38"/>
      <c r="AF73" s="62" t="s">
        <v>443</v>
      </c>
      <c r="AG73" s="62" t="s">
        <v>443</v>
      </c>
      <c r="AH73" s="62" t="s">
        <v>443</v>
      </c>
      <c r="AI73" s="62" t="s">
        <v>443</v>
      </c>
      <c r="AJ73" s="159" t="s">
        <v>443</v>
      </c>
      <c r="AK73" s="62">
        <v>38.651000000000003</v>
      </c>
      <c r="AL73" s="40" t="s">
        <v>184</v>
      </c>
    </row>
    <row r="74" spans="1:38" ht="26.25" hidden="1" customHeight="1" thickBot="1">
      <c r="A74" s="60" t="s">
        <v>53</v>
      </c>
      <c r="B74" s="60" t="s">
        <v>185</v>
      </c>
      <c r="C74" s="61" t="s">
        <v>186</v>
      </c>
      <c r="D74" s="62"/>
      <c r="E74" s="62" t="s">
        <v>443</v>
      </c>
      <c r="F74" s="62" t="s">
        <v>443</v>
      </c>
      <c r="G74" s="62" t="s">
        <v>443</v>
      </c>
      <c r="H74" s="62" t="s">
        <v>443</v>
      </c>
      <c r="I74" s="179" t="s">
        <v>444</v>
      </c>
      <c r="J74" s="179" t="s">
        <v>444</v>
      </c>
      <c r="K74" s="179" t="s">
        <v>444</v>
      </c>
      <c r="L74" s="179" t="s">
        <v>444</v>
      </c>
      <c r="M74" s="62" t="s">
        <v>443</v>
      </c>
      <c r="N74" s="62" t="s">
        <v>443</v>
      </c>
      <c r="O74" s="62" t="s">
        <v>443</v>
      </c>
      <c r="P74" s="62" t="s">
        <v>443</v>
      </c>
      <c r="Q74" s="62" t="s">
        <v>443</v>
      </c>
      <c r="R74" s="62" t="s">
        <v>443</v>
      </c>
      <c r="S74" s="62" t="s">
        <v>443</v>
      </c>
      <c r="T74" s="62" t="s">
        <v>443</v>
      </c>
      <c r="U74" s="62" t="s">
        <v>443</v>
      </c>
      <c r="V74" s="62" t="s">
        <v>443</v>
      </c>
      <c r="W74" s="62" t="s">
        <v>444</v>
      </c>
      <c r="X74" s="62" t="s">
        <v>443</v>
      </c>
      <c r="Y74" s="62" t="s">
        <v>443</v>
      </c>
      <c r="Z74" s="62" t="s">
        <v>443</v>
      </c>
      <c r="AA74" s="62" t="s">
        <v>443</v>
      </c>
      <c r="AB74" s="62" t="s">
        <v>443</v>
      </c>
      <c r="AC74" s="157" t="s">
        <v>444</v>
      </c>
      <c r="AD74" s="62" t="s">
        <v>443</v>
      </c>
      <c r="AE74" s="38"/>
      <c r="AF74" s="62" t="s">
        <v>443</v>
      </c>
      <c r="AG74" s="62" t="s">
        <v>443</v>
      </c>
      <c r="AH74" s="62" t="s">
        <v>443</v>
      </c>
      <c r="AI74" s="62" t="s">
        <v>443</v>
      </c>
      <c r="AJ74" s="62" t="s">
        <v>443</v>
      </c>
      <c r="AK74" s="62" t="s">
        <v>444</v>
      </c>
      <c r="AL74" s="40" t="s">
        <v>187</v>
      </c>
    </row>
    <row r="75" spans="1:38" ht="26.25" hidden="1" customHeight="1" thickBot="1">
      <c r="A75" s="60" t="s">
        <v>53</v>
      </c>
      <c r="B75" s="60" t="s">
        <v>188</v>
      </c>
      <c r="C75" s="61" t="s">
        <v>189</v>
      </c>
      <c r="D75" s="67"/>
      <c r="E75" s="67" t="s">
        <v>442</v>
      </c>
      <c r="F75" s="62" t="s">
        <v>442</v>
      </c>
      <c r="G75" s="62" t="s">
        <v>442</v>
      </c>
      <c r="H75" s="62" t="s">
        <v>442</v>
      </c>
      <c r="I75" s="62" t="s">
        <v>442</v>
      </c>
      <c r="J75" s="62" t="s">
        <v>442</v>
      </c>
      <c r="K75" s="62" t="s">
        <v>442</v>
      </c>
      <c r="L75" s="62" t="s">
        <v>442</v>
      </c>
      <c r="M75" s="62" t="s">
        <v>442</v>
      </c>
      <c r="N75" s="62" t="s">
        <v>442</v>
      </c>
      <c r="O75" s="62" t="s">
        <v>442</v>
      </c>
      <c r="P75" s="62" t="s">
        <v>442</v>
      </c>
      <c r="Q75" s="62" t="s">
        <v>442</v>
      </c>
      <c r="R75" s="62" t="s">
        <v>442</v>
      </c>
      <c r="S75" s="62" t="s">
        <v>442</v>
      </c>
      <c r="T75" s="62" t="s">
        <v>442</v>
      </c>
      <c r="U75" s="62" t="s">
        <v>442</v>
      </c>
      <c r="V75" s="62" t="s">
        <v>442</v>
      </c>
      <c r="W75" s="62" t="s">
        <v>442</v>
      </c>
      <c r="X75" s="62" t="s">
        <v>442</v>
      </c>
      <c r="Y75" s="62" t="s">
        <v>442</v>
      </c>
      <c r="Z75" s="62" t="s">
        <v>442</v>
      </c>
      <c r="AA75" s="62" t="s">
        <v>442</v>
      </c>
      <c r="AB75" s="62" t="s">
        <v>442</v>
      </c>
      <c r="AC75" s="157" t="s">
        <v>442</v>
      </c>
      <c r="AD75" s="62" t="s">
        <v>442</v>
      </c>
      <c r="AE75" s="38"/>
      <c r="AF75" s="62" t="s">
        <v>442</v>
      </c>
      <c r="AG75" s="62" t="s">
        <v>442</v>
      </c>
      <c r="AH75" s="62" t="s">
        <v>442</v>
      </c>
      <c r="AI75" s="62" t="s">
        <v>442</v>
      </c>
      <c r="AJ75" s="62" t="s">
        <v>442</v>
      </c>
      <c r="AK75" s="62" t="s">
        <v>442</v>
      </c>
      <c r="AL75" s="40" t="s">
        <v>190</v>
      </c>
    </row>
    <row r="76" spans="1:38" ht="26.25" hidden="1" customHeight="1" thickBot="1">
      <c r="A76" s="60" t="s">
        <v>53</v>
      </c>
      <c r="B76" s="60" t="s">
        <v>191</v>
      </c>
      <c r="C76" s="61" t="s">
        <v>192</v>
      </c>
      <c r="D76" s="62"/>
      <c r="E76" s="62" t="s">
        <v>443</v>
      </c>
      <c r="F76" s="62" t="s">
        <v>443</v>
      </c>
      <c r="G76" s="62">
        <v>5.8735000000000002E-2</v>
      </c>
      <c r="H76" s="62" t="s">
        <v>443</v>
      </c>
      <c r="I76" s="62">
        <v>9.3975999999999996E-5</v>
      </c>
      <c r="J76" s="62">
        <v>1.8795199999999999E-4</v>
      </c>
      <c r="K76" s="62">
        <v>2.3494E-4</v>
      </c>
      <c r="L76" s="62" t="s">
        <v>443</v>
      </c>
      <c r="M76" s="62" t="s">
        <v>443</v>
      </c>
      <c r="N76" s="62">
        <v>1.2921700000000001E-2</v>
      </c>
      <c r="O76" s="62">
        <v>5.8735000000000005E-4</v>
      </c>
      <c r="P76" s="62" t="s">
        <v>444</v>
      </c>
      <c r="Q76" s="62">
        <v>3.5241000000000001E-3</v>
      </c>
      <c r="R76" s="62" t="s">
        <v>443</v>
      </c>
      <c r="S76" s="62" t="s">
        <v>443</v>
      </c>
      <c r="T76" s="62" t="s">
        <v>443</v>
      </c>
      <c r="U76" s="62" t="s">
        <v>443</v>
      </c>
      <c r="V76" s="62">
        <v>5.8735000000000005E-4</v>
      </c>
      <c r="W76" s="62">
        <v>3.7590400000000003E-2</v>
      </c>
      <c r="X76" s="62" t="s">
        <v>443</v>
      </c>
      <c r="Y76" s="62" t="s">
        <v>443</v>
      </c>
      <c r="Z76" s="62" t="s">
        <v>443</v>
      </c>
      <c r="AA76" s="62" t="s">
        <v>443</v>
      </c>
      <c r="AB76" s="62" t="s">
        <v>443</v>
      </c>
      <c r="AC76" s="157" t="s">
        <v>443</v>
      </c>
      <c r="AD76" s="62">
        <v>30.542200000000001</v>
      </c>
      <c r="AE76" s="38"/>
      <c r="AF76" s="62" t="s">
        <v>443</v>
      </c>
      <c r="AG76" s="62" t="s">
        <v>443</v>
      </c>
      <c r="AH76" s="62" t="s">
        <v>443</v>
      </c>
      <c r="AI76" s="62" t="s">
        <v>443</v>
      </c>
      <c r="AJ76" s="159" t="s">
        <v>443</v>
      </c>
      <c r="AK76" s="62">
        <v>11.747</v>
      </c>
      <c r="AL76" s="40" t="s">
        <v>193</v>
      </c>
    </row>
    <row r="77" spans="1:38" ht="26.25" hidden="1" customHeight="1" thickBot="1">
      <c r="A77" s="60" t="s">
        <v>53</v>
      </c>
      <c r="B77" s="60" t="s">
        <v>194</v>
      </c>
      <c r="C77" s="61" t="s">
        <v>195</v>
      </c>
      <c r="D77" s="62"/>
      <c r="E77" s="62" t="s">
        <v>442</v>
      </c>
      <c r="F77" s="62" t="s">
        <v>442</v>
      </c>
      <c r="G77" s="62" t="s">
        <v>442</v>
      </c>
      <c r="H77" s="62" t="s">
        <v>442</v>
      </c>
      <c r="I77" s="62" t="s">
        <v>442</v>
      </c>
      <c r="J77" s="62" t="s">
        <v>442</v>
      </c>
      <c r="K77" s="62" t="s">
        <v>442</v>
      </c>
      <c r="L77" s="62" t="s">
        <v>442</v>
      </c>
      <c r="M77" s="62" t="s">
        <v>442</v>
      </c>
      <c r="N77" s="62" t="s">
        <v>442</v>
      </c>
      <c r="O77" s="62" t="s">
        <v>442</v>
      </c>
      <c r="P77" s="62" t="s">
        <v>442</v>
      </c>
      <c r="Q77" s="62" t="s">
        <v>442</v>
      </c>
      <c r="R77" s="62" t="s">
        <v>442</v>
      </c>
      <c r="S77" s="62" t="s">
        <v>442</v>
      </c>
      <c r="T77" s="62" t="s">
        <v>442</v>
      </c>
      <c r="U77" s="62" t="s">
        <v>442</v>
      </c>
      <c r="V77" s="62" t="s">
        <v>442</v>
      </c>
      <c r="W77" s="62" t="s">
        <v>442</v>
      </c>
      <c r="X77" s="62" t="s">
        <v>442</v>
      </c>
      <c r="Y77" s="62" t="s">
        <v>442</v>
      </c>
      <c r="Z77" s="62" t="s">
        <v>442</v>
      </c>
      <c r="AA77" s="62" t="s">
        <v>442</v>
      </c>
      <c r="AB77" s="62" t="s">
        <v>442</v>
      </c>
      <c r="AC77" s="157" t="s">
        <v>442</v>
      </c>
      <c r="AD77" s="62" t="s">
        <v>442</v>
      </c>
      <c r="AE77" s="38"/>
      <c r="AF77" s="62" t="s">
        <v>442</v>
      </c>
      <c r="AG77" s="62" t="s">
        <v>442</v>
      </c>
      <c r="AH77" s="62" t="s">
        <v>442</v>
      </c>
      <c r="AI77" s="62" t="s">
        <v>442</v>
      </c>
      <c r="AJ77" s="62" t="s">
        <v>442</v>
      </c>
      <c r="AK77" s="62" t="s">
        <v>442</v>
      </c>
      <c r="AL77" s="40" t="s">
        <v>196</v>
      </c>
    </row>
    <row r="78" spans="1:38" ht="26.25" hidden="1" customHeight="1" thickBot="1">
      <c r="A78" s="60" t="s">
        <v>53</v>
      </c>
      <c r="B78" s="60" t="s">
        <v>197</v>
      </c>
      <c r="C78" s="61" t="s">
        <v>198</v>
      </c>
      <c r="D78" s="62"/>
      <c r="E78" s="62" t="s">
        <v>443</v>
      </c>
      <c r="F78" s="62" t="s">
        <v>443</v>
      </c>
      <c r="G78" s="62" t="s">
        <v>444</v>
      </c>
      <c r="H78" s="62" t="s">
        <v>443</v>
      </c>
      <c r="I78" s="62" t="s">
        <v>444</v>
      </c>
      <c r="J78" s="62" t="s">
        <v>444</v>
      </c>
      <c r="K78" s="62" t="s">
        <v>444</v>
      </c>
      <c r="L78" s="62" t="s">
        <v>444</v>
      </c>
      <c r="M78" s="62" t="s">
        <v>443</v>
      </c>
      <c r="N78" s="62" t="s">
        <v>444</v>
      </c>
      <c r="O78" s="62" t="s">
        <v>444</v>
      </c>
      <c r="P78" s="62" t="s">
        <v>443</v>
      </c>
      <c r="Q78" s="62" t="s">
        <v>444</v>
      </c>
      <c r="R78" s="62" t="s">
        <v>443</v>
      </c>
      <c r="S78" s="62" t="s">
        <v>444</v>
      </c>
      <c r="T78" s="62" t="s">
        <v>444</v>
      </c>
      <c r="U78" s="62" t="s">
        <v>443</v>
      </c>
      <c r="V78" s="62" t="s">
        <v>443</v>
      </c>
      <c r="W78" s="62" t="s">
        <v>444</v>
      </c>
      <c r="X78" s="62" t="s">
        <v>443</v>
      </c>
      <c r="Y78" s="62" t="s">
        <v>443</v>
      </c>
      <c r="Z78" s="62" t="s">
        <v>443</v>
      </c>
      <c r="AA78" s="62" t="s">
        <v>443</v>
      </c>
      <c r="AB78" s="62" t="s">
        <v>443</v>
      </c>
      <c r="AC78" s="157" t="s">
        <v>443</v>
      </c>
      <c r="AD78" s="62" t="s">
        <v>444</v>
      </c>
      <c r="AE78" s="38"/>
      <c r="AF78" s="62" t="s">
        <v>443</v>
      </c>
      <c r="AG78" s="62" t="s">
        <v>443</v>
      </c>
      <c r="AH78" s="62" t="s">
        <v>443</v>
      </c>
      <c r="AI78" s="62" t="s">
        <v>443</v>
      </c>
      <c r="AJ78" s="62" t="s">
        <v>443</v>
      </c>
      <c r="AK78" s="62" t="s">
        <v>444</v>
      </c>
      <c r="AL78" s="40" t="s">
        <v>199</v>
      </c>
    </row>
    <row r="79" spans="1:38" ht="26.25" hidden="1" customHeight="1" thickBot="1">
      <c r="A79" s="60" t="s">
        <v>53</v>
      </c>
      <c r="B79" s="60" t="s">
        <v>200</v>
      </c>
      <c r="C79" s="61" t="s">
        <v>201</v>
      </c>
      <c r="D79" s="62"/>
      <c r="E79" s="62" t="s">
        <v>442</v>
      </c>
      <c r="F79" s="62" t="s">
        <v>442</v>
      </c>
      <c r="G79" s="62" t="s">
        <v>442</v>
      </c>
      <c r="H79" s="62" t="s">
        <v>442</v>
      </c>
      <c r="I79" s="62" t="s">
        <v>442</v>
      </c>
      <c r="J79" s="62" t="s">
        <v>442</v>
      </c>
      <c r="K79" s="62" t="s">
        <v>442</v>
      </c>
      <c r="L79" s="62" t="s">
        <v>444</v>
      </c>
      <c r="M79" s="62" t="s">
        <v>442</v>
      </c>
      <c r="N79" s="62" t="s">
        <v>442</v>
      </c>
      <c r="O79" s="62" t="s">
        <v>442</v>
      </c>
      <c r="P79" s="62" t="s">
        <v>442</v>
      </c>
      <c r="Q79" s="62" t="s">
        <v>442</v>
      </c>
      <c r="R79" s="62" t="s">
        <v>442</v>
      </c>
      <c r="S79" s="62" t="s">
        <v>442</v>
      </c>
      <c r="T79" s="62" t="s">
        <v>442</v>
      </c>
      <c r="U79" s="62" t="s">
        <v>442</v>
      </c>
      <c r="V79" s="62" t="s">
        <v>442</v>
      </c>
      <c r="W79" s="62" t="s">
        <v>442</v>
      </c>
      <c r="X79" s="62" t="s">
        <v>442</v>
      </c>
      <c r="Y79" s="62" t="s">
        <v>442</v>
      </c>
      <c r="Z79" s="62" t="s">
        <v>442</v>
      </c>
      <c r="AA79" s="62" t="s">
        <v>442</v>
      </c>
      <c r="AB79" s="62" t="s">
        <v>442</v>
      </c>
      <c r="AC79" s="157" t="s">
        <v>442</v>
      </c>
      <c r="AD79" s="62" t="s">
        <v>442</v>
      </c>
      <c r="AE79" s="38"/>
      <c r="AF79" s="62" t="s">
        <v>442</v>
      </c>
      <c r="AG79" s="62" t="s">
        <v>442</v>
      </c>
      <c r="AH79" s="62" t="s">
        <v>442</v>
      </c>
      <c r="AI79" s="62" t="s">
        <v>442</v>
      </c>
      <c r="AJ79" s="62" t="s">
        <v>442</v>
      </c>
      <c r="AK79" s="62" t="s">
        <v>442</v>
      </c>
      <c r="AL79" s="40" t="s">
        <v>202</v>
      </c>
    </row>
    <row r="80" spans="1:38" ht="26.25" hidden="1" customHeight="1" thickBot="1">
      <c r="A80" s="60" t="s">
        <v>53</v>
      </c>
      <c r="B80" s="64" t="s">
        <v>203</v>
      </c>
      <c r="C80" s="66" t="s">
        <v>204</v>
      </c>
      <c r="D80" s="62"/>
      <c r="E80" s="62" t="s">
        <v>442</v>
      </c>
      <c r="F80" s="62" t="s">
        <v>442</v>
      </c>
      <c r="G80" s="62" t="s">
        <v>442</v>
      </c>
      <c r="H80" s="62" t="s">
        <v>442</v>
      </c>
      <c r="I80" s="62" t="s">
        <v>442</v>
      </c>
      <c r="J80" s="62" t="s">
        <v>442</v>
      </c>
      <c r="K80" s="62" t="s">
        <v>442</v>
      </c>
      <c r="L80" s="62" t="s">
        <v>442</v>
      </c>
      <c r="M80" s="62" t="s">
        <v>442</v>
      </c>
      <c r="N80" s="62" t="s">
        <v>442</v>
      </c>
      <c r="O80" s="62" t="s">
        <v>442</v>
      </c>
      <c r="P80" s="62" t="s">
        <v>442</v>
      </c>
      <c r="Q80" s="62" t="s">
        <v>442</v>
      </c>
      <c r="R80" s="62" t="s">
        <v>442</v>
      </c>
      <c r="S80" s="62" t="s">
        <v>442</v>
      </c>
      <c r="T80" s="62" t="s">
        <v>442</v>
      </c>
      <c r="U80" s="62" t="s">
        <v>442</v>
      </c>
      <c r="V80" s="62" t="s">
        <v>442</v>
      </c>
      <c r="W80" s="62" t="s">
        <v>442</v>
      </c>
      <c r="X80" s="62" t="s">
        <v>442</v>
      </c>
      <c r="Y80" s="62" t="s">
        <v>442</v>
      </c>
      <c r="Z80" s="62" t="s">
        <v>442</v>
      </c>
      <c r="AA80" s="62" t="s">
        <v>442</v>
      </c>
      <c r="AB80" s="62" t="s">
        <v>442</v>
      </c>
      <c r="AC80" s="157" t="s">
        <v>442</v>
      </c>
      <c r="AD80" s="62" t="s">
        <v>442</v>
      </c>
      <c r="AE80" s="38"/>
      <c r="AF80" s="62" t="s">
        <v>442</v>
      </c>
      <c r="AG80" s="62" t="s">
        <v>442</v>
      </c>
      <c r="AH80" s="62" t="s">
        <v>442</v>
      </c>
      <c r="AI80" s="62" t="s">
        <v>442</v>
      </c>
      <c r="AJ80" s="62" t="s">
        <v>442</v>
      </c>
      <c r="AK80" s="62" t="s">
        <v>442</v>
      </c>
      <c r="AL80" s="40" t="s">
        <v>412</v>
      </c>
    </row>
    <row r="81" spans="1:38" ht="26.25" hidden="1" customHeight="1" thickBot="1">
      <c r="A81" s="60" t="s">
        <v>53</v>
      </c>
      <c r="B81" s="64" t="s">
        <v>205</v>
      </c>
      <c r="C81" s="66" t="s">
        <v>206</v>
      </c>
      <c r="D81" s="62"/>
      <c r="E81" s="62" t="s">
        <v>445</v>
      </c>
      <c r="F81" s="62" t="s">
        <v>445</v>
      </c>
      <c r="G81" s="62" t="s">
        <v>445</v>
      </c>
      <c r="H81" s="62" t="s">
        <v>445</v>
      </c>
      <c r="I81" s="62" t="s">
        <v>445</v>
      </c>
      <c r="J81" s="62" t="s">
        <v>445</v>
      </c>
      <c r="K81" s="62" t="s">
        <v>445</v>
      </c>
      <c r="L81" s="62" t="s">
        <v>445</v>
      </c>
      <c r="M81" s="62" t="s">
        <v>445</v>
      </c>
      <c r="N81" s="62" t="s">
        <v>445</v>
      </c>
      <c r="O81" s="62" t="s">
        <v>445</v>
      </c>
      <c r="P81" s="62" t="s">
        <v>445</v>
      </c>
      <c r="Q81" s="62" t="s">
        <v>445</v>
      </c>
      <c r="R81" s="62" t="s">
        <v>445</v>
      </c>
      <c r="S81" s="62" t="s">
        <v>445</v>
      </c>
      <c r="T81" s="62" t="s">
        <v>445</v>
      </c>
      <c r="U81" s="62" t="s">
        <v>445</v>
      </c>
      <c r="V81" s="62" t="s">
        <v>445</v>
      </c>
      <c r="W81" s="62" t="s">
        <v>445</v>
      </c>
      <c r="X81" s="62" t="s">
        <v>445</v>
      </c>
      <c r="Y81" s="62" t="s">
        <v>445</v>
      </c>
      <c r="Z81" s="62" t="s">
        <v>445</v>
      </c>
      <c r="AA81" s="62" t="s">
        <v>445</v>
      </c>
      <c r="AB81" s="62" t="s">
        <v>445</v>
      </c>
      <c r="AC81" s="157" t="s">
        <v>445</v>
      </c>
      <c r="AD81" s="62" t="s">
        <v>445</v>
      </c>
      <c r="AE81" s="38"/>
      <c r="AF81" s="62" t="s">
        <v>445</v>
      </c>
      <c r="AG81" s="62" t="s">
        <v>445</v>
      </c>
      <c r="AH81" s="62" t="s">
        <v>445</v>
      </c>
      <c r="AI81" s="62" t="s">
        <v>445</v>
      </c>
      <c r="AJ81" s="159" t="s">
        <v>445</v>
      </c>
      <c r="AK81" s="159" t="s">
        <v>445</v>
      </c>
      <c r="AL81" s="40" t="s">
        <v>207</v>
      </c>
    </row>
    <row r="82" spans="1:38" ht="26.25" hidden="1" customHeight="1" thickBot="1">
      <c r="A82" s="60" t="s">
        <v>208</v>
      </c>
      <c r="B82" s="64" t="s">
        <v>209</v>
      </c>
      <c r="C82" s="70" t="s">
        <v>210</v>
      </c>
      <c r="D82" s="62"/>
      <c r="E82" s="62" t="s">
        <v>443</v>
      </c>
      <c r="F82" s="62">
        <v>3.3624064539220004</v>
      </c>
      <c r="G82" s="62" t="s">
        <v>443</v>
      </c>
      <c r="H82" s="62" t="s">
        <v>443</v>
      </c>
      <c r="I82" s="62" t="s">
        <v>443</v>
      </c>
      <c r="J82" s="62" t="s">
        <v>443</v>
      </c>
      <c r="K82" s="62" t="s">
        <v>443</v>
      </c>
      <c r="L82" s="62" t="s">
        <v>443</v>
      </c>
      <c r="M82" s="62" t="s">
        <v>443</v>
      </c>
      <c r="N82" s="62" t="s">
        <v>443</v>
      </c>
      <c r="O82" s="62" t="s">
        <v>443</v>
      </c>
      <c r="P82" s="62" t="s">
        <v>443</v>
      </c>
      <c r="Q82" s="62" t="s">
        <v>443</v>
      </c>
      <c r="R82" s="62" t="s">
        <v>443</v>
      </c>
      <c r="S82" s="62" t="s">
        <v>443</v>
      </c>
      <c r="T82" s="62" t="s">
        <v>443</v>
      </c>
      <c r="U82" s="62" t="s">
        <v>443</v>
      </c>
      <c r="V82" s="62" t="s">
        <v>443</v>
      </c>
      <c r="W82" s="62" t="s">
        <v>443</v>
      </c>
      <c r="X82" s="62" t="s">
        <v>443</v>
      </c>
      <c r="Y82" s="62" t="s">
        <v>443</v>
      </c>
      <c r="Z82" s="62" t="s">
        <v>443</v>
      </c>
      <c r="AA82" s="62" t="s">
        <v>443</v>
      </c>
      <c r="AB82" s="62" t="s">
        <v>443</v>
      </c>
      <c r="AC82" s="157" t="s">
        <v>443</v>
      </c>
      <c r="AD82" s="62" t="s">
        <v>443</v>
      </c>
      <c r="AE82" s="38"/>
      <c r="AF82" s="62" t="s">
        <v>443</v>
      </c>
      <c r="AG82" s="62" t="s">
        <v>443</v>
      </c>
      <c r="AH82" s="62" t="s">
        <v>443</v>
      </c>
      <c r="AI82" s="62" t="s">
        <v>443</v>
      </c>
      <c r="AJ82" s="159" t="s">
        <v>443</v>
      </c>
      <c r="AK82" s="62" t="s">
        <v>443</v>
      </c>
      <c r="AL82" s="40" t="s">
        <v>219</v>
      </c>
    </row>
    <row r="83" spans="1:38" ht="26.25" hidden="1" customHeight="1" thickBot="1">
      <c r="A83" s="60" t="s">
        <v>53</v>
      </c>
      <c r="B83" s="71" t="s">
        <v>211</v>
      </c>
      <c r="C83" s="72" t="s">
        <v>212</v>
      </c>
      <c r="D83" s="62"/>
      <c r="E83" s="62" t="s">
        <v>443</v>
      </c>
      <c r="F83" s="62">
        <v>8.6462559999999997E-3</v>
      </c>
      <c r="G83" s="62" t="s">
        <v>443</v>
      </c>
      <c r="H83" s="62" t="s">
        <v>443</v>
      </c>
      <c r="I83" s="62">
        <v>2.1615639999999999E-3</v>
      </c>
      <c r="J83" s="62">
        <v>1.6211730000000001E-2</v>
      </c>
      <c r="K83" s="62">
        <v>7.5654740000000012E-2</v>
      </c>
      <c r="L83" s="62">
        <v>1.23209148E-4</v>
      </c>
      <c r="M83" s="62" t="s">
        <v>443</v>
      </c>
      <c r="N83" s="62" t="s">
        <v>443</v>
      </c>
      <c r="O83" s="62" t="s">
        <v>443</v>
      </c>
      <c r="P83" s="62" t="s">
        <v>443</v>
      </c>
      <c r="Q83" s="62" t="s">
        <v>443</v>
      </c>
      <c r="R83" s="62" t="s">
        <v>443</v>
      </c>
      <c r="S83" s="62" t="s">
        <v>443</v>
      </c>
      <c r="T83" s="62" t="s">
        <v>443</v>
      </c>
      <c r="U83" s="62" t="s">
        <v>443</v>
      </c>
      <c r="V83" s="62" t="s">
        <v>443</v>
      </c>
      <c r="W83" s="62" t="s">
        <v>443</v>
      </c>
      <c r="X83" s="62" t="s">
        <v>443</v>
      </c>
      <c r="Y83" s="62" t="s">
        <v>443</v>
      </c>
      <c r="Z83" s="62" t="s">
        <v>443</v>
      </c>
      <c r="AA83" s="62" t="s">
        <v>443</v>
      </c>
      <c r="AB83" s="62" t="s">
        <v>443</v>
      </c>
      <c r="AC83" s="157" t="s">
        <v>443</v>
      </c>
      <c r="AD83" s="62" t="s">
        <v>443</v>
      </c>
      <c r="AE83" s="38"/>
      <c r="AF83" s="62" t="s">
        <v>443</v>
      </c>
      <c r="AG83" s="62" t="s">
        <v>443</v>
      </c>
      <c r="AH83" s="62" t="s">
        <v>443</v>
      </c>
      <c r="AI83" s="62" t="s">
        <v>443</v>
      </c>
      <c r="AJ83" s="159" t="s">
        <v>443</v>
      </c>
      <c r="AK83" s="62">
        <v>540.39099999999996</v>
      </c>
      <c r="AL83" s="40" t="s">
        <v>412</v>
      </c>
    </row>
    <row r="84" spans="1:38" ht="26.25" hidden="1" customHeight="1" thickBot="1">
      <c r="A84" s="60" t="s">
        <v>53</v>
      </c>
      <c r="B84" s="71" t="s">
        <v>213</v>
      </c>
      <c r="C84" s="72" t="s">
        <v>214</v>
      </c>
      <c r="D84" s="62"/>
      <c r="E84" s="62" t="s">
        <v>444</v>
      </c>
      <c r="F84" s="62">
        <v>2.28319E-3</v>
      </c>
      <c r="G84" s="62" t="s">
        <v>443</v>
      </c>
      <c r="H84" s="62" t="s">
        <v>443</v>
      </c>
      <c r="I84" s="62">
        <v>1.40504E-3</v>
      </c>
      <c r="J84" s="62">
        <v>7.0252000000000005E-3</v>
      </c>
      <c r="K84" s="62">
        <v>2.8100800000000002E-2</v>
      </c>
      <c r="L84" s="62">
        <v>1.8265519999999997E-7</v>
      </c>
      <c r="M84" s="62">
        <v>1.6684849999999999E-4</v>
      </c>
      <c r="N84" s="62" t="s">
        <v>444</v>
      </c>
      <c r="O84" s="62" t="s">
        <v>444</v>
      </c>
      <c r="P84" s="62" t="s">
        <v>444</v>
      </c>
      <c r="Q84" s="62" t="s">
        <v>443</v>
      </c>
      <c r="R84" s="62" t="s">
        <v>443</v>
      </c>
      <c r="S84" s="62" t="s">
        <v>443</v>
      </c>
      <c r="T84" s="62" t="s">
        <v>443</v>
      </c>
      <c r="U84" s="62" t="s">
        <v>443</v>
      </c>
      <c r="V84" s="62" t="s">
        <v>443</v>
      </c>
      <c r="W84" s="62" t="s">
        <v>444</v>
      </c>
      <c r="X84" s="62" t="s">
        <v>444</v>
      </c>
      <c r="Y84" s="62" t="s">
        <v>444</v>
      </c>
      <c r="Z84" s="62" t="s">
        <v>444</v>
      </c>
      <c r="AA84" s="62" t="s">
        <v>444</v>
      </c>
      <c r="AB84" s="62" t="s">
        <v>443</v>
      </c>
      <c r="AC84" s="157" t="s">
        <v>444</v>
      </c>
      <c r="AD84" s="62" t="s">
        <v>443</v>
      </c>
      <c r="AE84" s="38"/>
      <c r="AF84" s="62" t="s">
        <v>443</v>
      </c>
      <c r="AG84" s="62" t="s">
        <v>443</v>
      </c>
      <c r="AH84" s="62" t="s">
        <v>443</v>
      </c>
      <c r="AI84" s="62" t="s">
        <v>443</v>
      </c>
      <c r="AJ84" s="159" t="s">
        <v>443</v>
      </c>
      <c r="AK84" s="62">
        <v>17.562999999999999</v>
      </c>
      <c r="AL84" s="40" t="s">
        <v>412</v>
      </c>
    </row>
    <row r="85" spans="1:38" ht="26.25" hidden="1" customHeight="1" thickBot="1">
      <c r="A85" s="60" t="s">
        <v>208</v>
      </c>
      <c r="B85" s="66" t="s">
        <v>215</v>
      </c>
      <c r="C85" s="72" t="s">
        <v>403</v>
      </c>
      <c r="D85" s="62"/>
      <c r="E85" s="62" t="s">
        <v>443</v>
      </c>
      <c r="F85" s="62">
        <v>2.5776437499999991</v>
      </c>
      <c r="G85" s="62" t="s">
        <v>443</v>
      </c>
      <c r="H85" s="62" t="s">
        <v>443</v>
      </c>
      <c r="I85" s="62" t="s">
        <v>443</v>
      </c>
      <c r="J85" s="62" t="s">
        <v>443</v>
      </c>
      <c r="K85" s="62" t="s">
        <v>443</v>
      </c>
      <c r="L85" s="62" t="s">
        <v>443</v>
      </c>
      <c r="M85" s="62" t="s">
        <v>443</v>
      </c>
      <c r="N85" s="62" t="s">
        <v>443</v>
      </c>
      <c r="O85" s="62" t="s">
        <v>443</v>
      </c>
      <c r="P85" s="62" t="s">
        <v>443</v>
      </c>
      <c r="Q85" s="62" t="s">
        <v>443</v>
      </c>
      <c r="R85" s="62" t="s">
        <v>443</v>
      </c>
      <c r="S85" s="62" t="s">
        <v>443</v>
      </c>
      <c r="T85" s="62" t="s">
        <v>443</v>
      </c>
      <c r="U85" s="62" t="s">
        <v>443</v>
      </c>
      <c r="V85" s="62" t="s">
        <v>443</v>
      </c>
      <c r="W85" s="62" t="s">
        <v>443</v>
      </c>
      <c r="X85" s="62" t="s">
        <v>443</v>
      </c>
      <c r="Y85" s="62" t="s">
        <v>443</v>
      </c>
      <c r="Z85" s="62" t="s">
        <v>443</v>
      </c>
      <c r="AA85" s="62" t="s">
        <v>443</v>
      </c>
      <c r="AB85" s="62" t="s">
        <v>443</v>
      </c>
      <c r="AC85" s="157" t="s">
        <v>443</v>
      </c>
      <c r="AD85" s="62" t="s">
        <v>443</v>
      </c>
      <c r="AE85" s="38"/>
      <c r="AF85" s="62" t="s">
        <v>443</v>
      </c>
      <c r="AG85" s="62" t="s">
        <v>443</v>
      </c>
      <c r="AH85" s="62" t="s">
        <v>443</v>
      </c>
      <c r="AI85" s="62" t="s">
        <v>443</v>
      </c>
      <c r="AJ85" s="159" t="s">
        <v>443</v>
      </c>
      <c r="AK85" s="62">
        <v>10.310574999999998</v>
      </c>
      <c r="AL85" s="40" t="s">
        <v>216</v>
      </c>
    </row>
    <row r="86" spans="1:38" ht="26.25" hidden="1" customHeight="1" thickBot="1">
      <c r="A86" s="60" t="s">
        <v>208</v>
      </c>
      <c r="B86" s="66" t="s">
        <v>217</v>
      </c>
      <c r="C86" s="70" t="s">
        <v>218</v>
      </c>
      <c r="D86" s="62"/>
      <c r="E86" s="62" t="s">
        <v>443</v>
      </c>
      <c r="F86" s="62">
        <v>1.5554608999999999</v>
      </c>
      <c r="G86" s="62" t="s">
        <v>443</v>
      </c>
      <c r="H86" s="62" t="s">
        <v>443</v>
      </c>
      <c r="I86" s="62" t="s">
        <v>443</v>
      </c>
      <c r="J86" s="62" t="s">
        <v>443</v>
      </c>
      <c r="K86" s="62" t="s">
        <v>443</v>
      </c>
      <c r="L86" s="62" t="s">
        <v>443</v>
      </c>
      <c r="M86" s="62" t="s">
        <v>443</v>
      </c>
      <c r="N86" s="62" t="s">
        <v>443</v>
      </c>
      <c r="O86" s="62" t="s">
        <v>443</v>
      </c>
      <c r="P86" s="62" t="s">
        <v>443</v>
      </c>
      <c r="Q86" s="62" t="s">
        <v>443</v>
      </c>
      <c r="R86" s="62" t="s">
        <v>443</v>
      </c>
      <c r="S86" s="62" t="s">
        <v>443</v>
      </c>
      <c r="T86" s="62" t="s">
        <v>443</v>
      </c>
      <c r="U86" s="62" t="s">
        <v>443</v>
      </c>
      <c r="V86" s="62" t="s">
        <v>443</v>
      </c>
      <c r="W86" s="62" t="s">
        <v>443</v>
      </c>
      <c r="X86" s="62" t="s">
        <v>443</v>
      </c>
      <c r="Y86" s="62" t="s">
        <v>443</v>
      </c>
      <c r="Z86" s="62" t="s">
        <v>443</v>
      </c>
      <c r="AA86" s="62" t="s">
        <v>443</v>
      </c>
      <c r="AB86" s="62" t="s">
        <v>443</v>
      </c>
      <c r="AC86" s="157" t="s">
        <v>443</v>
      </c>
      <c r="AD86" s="62" t="s">
        <v>443</v>
      </c>
      <c r="AE86" s="38"/>
      <c r="AF86" s="62" t="s">
        <v>443</v>
      </c>
      <c r="AG86" s="62" t="s">
        <v>443</v>
      </c>
      <c r="AH86" s="62" t="s">
        <v>443</v>
      </c>
      <c r="AI86" s="62" t="s">
        <v>443</v>
      </c>
      <c r="AJ86" s="159" t="s">
        <v>443</v>
      </c>
      <c r="AK86" s="62" t="s">
        <v>443</v>
      </c>
      <c r="AL86" s="40" t="s">
        <v>219</v>
      </c>
    </row>
    <row r="87" spans="1:38" ht="26.25" hidden="1" customHeight="1" thickBot="1">
      <c r="A87" s="60" t="s">
        <v>208</v>
      </c>
      <c r="B87" s="66" t="s">
        <v>220</v>
      </c>
      <c r="C87" s="70" t="s">
        <v>221</v>
      </c>
      <c r="D87" s="62"/>
      <c r="E87" s="62" t="s">
        <v>443</v>
      </c>
      <c r="F87" s="62">
        <v>0.54898619999999998</v>
      </c>
      <c r="G87" s="62" t="s">
        <v>443</v>
      </c>
      <c r="H87" s="62" t="s">
        <v>443</v>
      </c>
      <c r="I87" s="62" t="s">
        <v>443</v>
      </c>
      <c r="J87" s="62" t="s">
        <v>443</v>
      </c>
      <c r="K87" s="62" t="s">
        <v>443</v>
      </c>
      <c r="L87" s="62" t="s">
        <v>443</v>
      </c>
      <c r="M87" s="62" t="s">
        <v>443</v>
      </c>
      <c r="N87" s="62" t="s">
        <v>443</v>
      </c>
      <c r="O87" s="62" t="s">
        <v>443</v>
      </c>
      <c r="P87" s="62" t="s">
        <v>443</v>
      </c>
      <c r="Q87" s="62" t="s">
        <v>443</v>
      </c>
      <c r="R87" s="62" t="s">
        <v>443</v>
      </c>
      <c r="S87" s="62" t="s">
        <v>443</v>
      </c>
      <c r="T87" s="62" t="s">
        <v>443</v>
      </c>
      <c r="U87" s="62" t="s">
        <v>443</v>
      </c>
      <c r="V87" s="62" t="s">
        <v>443</v>
      </c>
      <c r="W87" s="62" t="s">
        <v>443</v>
      </c>
      <c r="X87" s="62" t="s">
        <v>443</v>
      </c>
      <c r="Y87" s="62" t="s">
        <v>443</v>
      </c>
      <c r="Z87" s="62" t="s">
        <v>443</v>
      </c>
      <c r="AA87" s="62" t="s">
        <v>443</v>
      </c>
      <c r="AB87" s="62" t="s">
        <v>443</v>
      </c>
      <c r="AC87" s="157" t="s">
        <v>443</v>
      </c>
      <c r="AD87" s="62" t="s">
        <v>443</v>
      </c>
      <c r="AE87" s="38"/>
      <c r="AF87" s="62" t="s">
        <v>443</v>
      </c>
      <c r="AG87" s="62" t="s">
        <v>443</v>
      </c>
      <c r="AH87" s="62" t="s">
        <v>443</v>
      </c>
      <c r="AI87" s="62" t="s">
        <v>443</v>
      </c>
      <c r="AJ87" s="159" t="s">
        <v>443</v>
      </c>
      <c r="AK87" s="62">
        <v>1829.954</v>
      </c>
      <c r="AL87" s="40" t="s">
        <v>219</v>
      </c>
    </row>
    <row r="88" spans="1:38" ht="26.25" hidden="1" customHeight="1" thickBot="1">
      <c r="A88" s="60" t="s">
        <v>208</v>
      </c>
      <c r="B88" s="66" t="s">
        <v>222</v>
      </c>
      <c r="C88" s="70" t="s">
        <v>223</v>
      </c>
      <c r="D88" s="62"/>
      <c r="E88" s="62" t="s">
        <v>443</v>
      </c>
      <c r="F88" s="62">
        <v>0.61227200000000004</v>
      </c>
      <c r="G88" s="62" t="s">
        <v>443</v>
      </c>
      <c r="H88" s="62">
        <v>6.7319999999999999E-5</v>
      </c>
      <c r="I88" s="62" t="s">
        <v>443</v>
      </c>
      <c r="J88" s="62" t="s">
        <v>443</v>
      </c>
      <c r="K88" s="62">
        <v>2.4E-2</v>
      </c>
      <c r="L88" s="62" t="s">
        <v>443</v>
      </c>
      <c r="M88" s="62" t="s">
        <v>443</v>
      </c>
      <c r="N88" s="62" t="s">
        <v>443</v>
      </c>
      <c r="O88" s="62">
        <v>2.0000000000000002E-7</v>
      </c>
      <c r="P88" s="62" t="s">
        <v>443</v>
      </c>
      <c r="Q88" s="62">
        <v>9.9999999999999995E-7</v>
      </c>
      <c r="R88" s="62">
        <v>1.2E-5</v>
      </c>
      <c r="S88" s="62" t="s">
        <v>443</v>
      </c>
      <c r="T88" s="62">
        <v>1E-4</v>
      </c>
      <c r="U88" s="62">
        <v>9.9999999999999995E-7</v>
      </c>
      <c r="V88" s="62" t="s">
        <v>443</v>
      </c>
      <c r="W88" s="62" t="s">
        <v>443</v>
      </c>
      <c r="X88" s="62" t="s">
        <v>443</v>
      </c>
      <c r="Y88" s="62" t="s">
        <v>443</v>
      </c>
      <c r="Z88" s="62" t="s">
        <v>443</v>
      </c>
      <c r="AA88" s="62" t="s">
        <v>443</v>
      </c>
      <c r="AB88" s="62">
        <v>5.1000000000000004E-3</v>
      </c>
      <c r="AC88" s="157" t="s">
        <v>443</v>
      </c>
      <c r="AD88" s="62" t="s">
        <v>443</v>
      </c>
      <c r="AE88" s="38"/>
      <c r="AF88" s="62" t="s">
        <v>443</v>
      </c>
      <c r="AG88" s="62" t="s">
        <v>443</v>
      </c>
      <c r="AH88" s="62" t="s">
        <v>443</v>
      </c>
      <c r="AI88" s="62" t="s">
        <v>443</v>
      </c>
      <c r="AJ88" s="159" t="s">
        <v>443</v>
      </c>
      <c r="AK88" s="62" t="s">
        <v>443</v>
      </c>
      <c r="AL88" s="40" t="s">
        <v>412</v>
      </c>
    </row>
    <row r="89" spans="1:38" ht="26.25" hidden="1" customHeight="1" thickBot="1">
      <c r="A89" s="60" t="s">
        <v>208</v>
      </c>
      <c r="B89" s="66" t="s">
        <v>224</v>
      </c>
      <c r="C89" s="70" t="s">
        <v>225</v>
      </c>
      <c r="D89" s="62"/>
      <c r="E89" s="62" t="s">
        <v>443</v>
      </c>
      <c r="F89" s="62">
        <v>1.8265E-2</v>
      </c>
      <c r="G89" s="62" t="s">
        <v>443</v>
      </c>
      <c r="H89" s="62" t="s">
        <v>443</v>
      </c>
      <c r="I89" s="62" t="s">
        <v>443</v>
      </c>
      <c r="J89" s="62" t="s">
        <v>443</v>
      </c>
      <c r="K89" s="62" t="s">
        <v>443</v>
      </c>
      <c r="L89" s="62" t="s">
        <v>443</v>
      </c>
      <c r="M89" s="62" t="s">
        <v>443</v>
      </c>
      <c r="N89" s="62" t="s">
        <v>443</v>
      </c>
      <c r="O89" s="62" t="s">
        <v>443</v>
      </c>
      <c r="P89" s="62" t="s">
        <v>443</v>
      </c>
      <c r="Q89" s="62" t="s">
        <v>443</v>
      </c>
      <c r="R89" s="62" t="s">
        <v>443</v>
      </c>
      <c r="S89" s="62" t="s">
        <v>443</v>
      </c>
      <c r="T89" s="62" t="s">
        <v>443</v>
      </c>
      <c r="U89" s="62" t="s">
        <v>443</v>
      </c>
      <c r="V89" s="62" t="s">
        <v>443</v>
      </c>
      <c r="W89" s="62" t="s">
        <v>443</v>
      </c>
      <c r="X89" s="62" t="s">
        <v>443</v>
      </c>
      <c r="Y89" s="62" t="s">
        <v>443</v>
      </c>
      <c r="Z89" s="62" t="s">
        <v>443</v>
      </c>
      <c r="AA89" s="62" t="s">
        <v>443</v>
      </c>
      <c r="AB89" s="62" t="s">
        <v>443</v>
      </c>
      <c r="AC89" s="157" t="s">
        <v>443</v>
      </c>
      <c r="AD89" s="62" t="s">
        <v>443</v>
      </c>
      <c r="AE89" s="38"/>
      <c r="AF89" s="62" t="s">
        <v>443</v>
      </c>
      <c r="AG89" s="62" t="s">
        <v>443</v>
      </c>
      <c r="AH89" s="62" t="s">
        <v>443</v>
      </c>
      <c r="AI89" s="62" t="s">
        <v>443</v>
      </c>
      <c r="AJ89" s="159" t="s">
        <v>443</v>
      </c>
      <c r="AK89" s="62" t="s">
        <v>443</v>
      </c>
      <c r="AL89" s="40" t="s">
        <v>412</v>
      </c>
    </row>
    <row r="90" spans="1:38" s="5" customFormat="1" ht="26.25" hidden="1" customHeight="1" thickBot="1">
      <c r="A90" s="60" t="s">
        <v>208</v>
      </c>
      <c r="B90" s="66" t="s">
        <v>226</v>
      </c>
      <c r="C90" s="70" t="s">
        <v>227</v>
      </c>
      <c r="D90" s="62"/>
      <c r="E90" s="62" t="s">
        <v>444</v>
      </c>
      <c r="F90" s="62">
        <v>9.2770590499999996E-3</v>
      </c>
      <c r="G90" s="62" t="s">
        <v>444</v>
      </c>
      <c r="H90" s="62" t="s">
        <v>444</v>
      </c>
      <c r="I90" s="62">
        <v>4.5129000000000001E-5</v>
      </c>
      <c r="J90" s="62">
        <v>6.7693499999999998E-5</v>
      </c>
      <c r="K90" s="62">
        <v>8.2736499999999996E-5</v>
      </c>
      <c r="L90" s="62" t="s">
        <v>444</v>
      </c>
      <c r="M90" s="62" t="s">
        <v>444</v>
      </c>
      <c r="N90" s="62" t="s">
        <v>444</v>
      </c>
      <c r="O90" s="62" t="s">
        <v>444</v>
      </c>
      <c r="P90" s="62" t="s">
        <v>444</v>
      </c>
      <c r="Q90" s="62" t="s">
        <v>444</v>
      </c>
      <c r="R90" s="62" t="s">
        <v>444</v>
      </c>
      <c r="S90" s="62" t="s">
        <v>444</v>
      </c>
      <c r="T90" s="62" t="s">
        <v>444</v>
      </c>
      <c r="U90" s="62" t="s">
        <v>444</v>
      </c>
      <c r="V90" s="62" t="s">
        <v>444</v>
      </c>
      <c r="W90" s="62" t="s">
        <v>444</v>
      </c>
      <c r="X90" s="62">
        <v>4.6230999000000002E-5</v>
      </c>
      <c r="Y90" s="62">
        <v>4.6230999000000002E-5</v>
      </c>
      <c r="Z90" s="62">
        <v>4.6230999000000002E-5</v>
      </c>
      <c r="AA90" s="62">
        <v>2.3028271199999998E-4</v>
      </c>
      <c r="AB90" s="62">
        <v>3.68975709E-4</v>
      </c>
      <c r="AC90" s="157" t="s">
        <v>444</v>
      </c>
      <c r="AD90" s="62" t="s">
        <v>444</v>
      </c>
      <c r="AE90" s="38"/>
      <c r="AF90" s="62" t="s">
        <v>443</v>
      </c>
      <c r="AG90" s="62" t="s">
        <v>443</v>
      </c>
      <c r="AH90" s="62" t="s">
        <v>443</v>
      </c>
      <c r="AI90" s="62" t="s">
        <v>443</v>
      </c>
      <c r="AJ90" s="159" t="s">
        <v>443</v>
      </c>
      <c r="AK90" s="62" t="s">
        <v>443</v>
      </c>
      <c r="AL90" s="40" t="s">
        <v>412</v>
      </c>
    </row>
    <row r="91" spans="1:38" ht="26.25" hidden="1" customHeight="1" thickBot="1">
      <c r="A91" s="60" t="s">
        <v>208</v>
      </c>
      <c r="B91" s="64" t="s">
        <v>404</v>
      </c>
      <c r="C91" s="66" t="s">
        <v>228</v>
      </c>
      <c r="D91" s="62"/>
      <c r="E91" s="62">
        <v>1.9555092000000003E-3</v>
      </c>
      <c r="F91" s="62">
        <v>3.8513331662303349E-2</v>
      </c>
      <c r="G91" s="62" t="s">
        <v>444</v>
      </c>
      <c r="H91" s="62">
        <v>4.5085351000000006E-3</v>
      </c>
      <c r="I91" s="62">
        <v>2.9332638000000005E-2</v>
      </c>
      <c r="J91" s="62">
        <v>2.9332638000000005E-2</v>
      </c>
      <c r="K91" s="62">
        <v>2.9332638000000005E-2</v>
      </c>
      <c r="L91" s="62">
        <v>1.3199687100000002E-4</v>
      </c>
      <c r="M91" s="62">
        <v>5.9860309400000013E-2</v>
      </c>
      <c r="N91" s="62">
        <v>5.431970000000001E-8</v>
      </c>
      <c r="O91" s="62">
        <v>5.8665276000000015E-6</v>
      </c>
      <c r="P91" s="62">
        <v>1.0863940000000002E-7</v>
      </c>
      <c r="Q91" s="62">
        <v>1.7382304000000005E-7</v>
      </c>
      <c r="R91" s="62">
        <v>3.8023790000000008E-7</v>
      </c>
      <c r="S91" s="62">
        <v>5.8665276000000009E-3</v>
      </c>
      <c r="T91" s="62" t="s">
        <v>444</v>
      </c>
      <c r="U91" s="62" t="s">
        <v>444</v>
      </c>
      <c r="V91" s="62" t="s">
        <v>444</v>
      </c>
      <c r="W91" s="62">
        <v>1.0863940000000002E-7</v>
      </c>
      <c r="X91" s="62">
        <v>1.2058973400000002E-4</v>
      </c>
      <c r="Y91" s="62">
        <v>4.8887730000000012E-5</v>
      </c>
      <c r="Z91" s="62">
        <v>4.8887730000000012E-5</v>
      </c>
      <c r="AA91" s="62">
        <v>4.8887730000000012E-5</v>
      </c>
      <c r="AB91" s="62">
        <v>2.6725292400000004E-4</v>
      </c>
      <c r="AC91" s="157" t="s">
        <v>444</v>
      </c>
      <c r="AD91" s="62" t="s">
        <v>444</v>
      </c>
      <c r="AE91" s="38"/>
      <c r="AF91" s="62" t="s">
        <v>443</v>
      </c>
      <c r="AG91" s="62" t="s">
        <v>443</v>
      </c>
      <c r="AH91" s="62" t="s">
        <v>443</v>
      </c>
      <c r="AI91" s="62" t="s">
        <v>443</v>
      </c>
      <c r="AJ91" s="159" t="s">
        <v>443</v>
      </c>
      <c r="AK91" s="62" t="s">
        <v>443</v>
      </c>
      <c r="AL91" s="40" t="s">
        <v>412</v>
      </c>
    </row>
    <row r="92" spans="1:38" ht="26.25" hidden="1" customHeight="1" thickBot="1">
      <c r="A92" s="60" t="s">
        <v>53</v>
      </c>
      <c r="B92" s="60" t="s">
        <v>229</v>
      </c>
      <c r="C92" s="61" t="s">
        <v>230</v>
      </c>
      <c r="D92" s="67"/>
      <c r="E92" s="67" t="s">
        <v>442</v>
      </c>
      <c r="F92" s="62" t="s">
        <v>442</v>
      </c>
      <c r="G92" s="62" t="s">
        <v>442</v>
      </c>
      <c r="H92" s="62" t="s">
        <v>442</v>
      </c>
      <c r="I92" s="62" t="s">
        <v>442</v>
      </c>
      <c r="J92" s="62" t="s">
        <v>442</v>
      </c>
      <c r="K92" s="62" t="s">
        <v>442</v>
      </c>
      <c r="L92" s="62" t="s">
        <v>442</v>
      </c>
      <c r="M92" s="62" t="s">
        <v>442</v>
      </c>
      <c r="N92" s="62" t="s">
        <v>442</v>
      </c>
      <c r="O92" s="62" t="s">
        <v>442</v>
      </c>
      <c r="P92" s="62" t="s">
        <v>442</v>
      </c>
      <c r="Q92" s="62" t="s">
        <v>442</v>
      </c>
      <c r="R92" s="62" t="s">
        <v>442</v>
      </c>
      <c r="S92" s="62" t="s">
        <v>442</v>
      </c>
      <c r="T92" s="62" t="s">
        <v>442</v>
      </c>
      <c r="U92" s="62" t="s">
        <v>442</v>
      </c>
      <c r="V92" s="62" t="s">
        <v>442</v>
      </c>
      <c r="W92" s="62" t="s">
        <v>442</v>
      </c>
      <c r="X92" s="62" t="s">
        <v>442</v>
      </c>
      <c r="Y92" s="62" t="s">
        <v>442</v>
      </c>
      <c r="Z92" s="62" t="s">
        <v>442</v>
      </c>
      <c r="AA92" s="62" t="s">
        <v>442</v>
      </c>
      <c r="AB92" s="62" t="s">
        <v>442</v>
      </c>
      <c r="AC92" s="157" t="s">
        <v>442</v>
      </c>
      <c r="AD92" s="62" t="s">
        <v>442</v>
      </c>
      <c r="AE92" s="38"/>
      <c r="AF92" s="62" t="s">
        <v>442</v>
      </c>
      <c r="AG92" s="62" t="s">
        <v>442</v>
      </c>
      <c r="AH92" s="62" t="s">
        <v>442</v>
      </c>
      <c r="AI92" s="62" t="s">
        <v>442</v>
      </c>
      <c r="AJ92" s="62" t="s">
        <v>442</v>
      </c>
      <c r="AK92" s="62" t="s">
        <v>442</v>
      </c>
      <c r="AL92" s="40" t="s">
        <v>231</v>
      </c>
    </row>
    <row r="93" spans="1:38" ht="26.25" hidden="1" customHeight="1" thickBot="1">
      <c r="A93" s="60" t="s">
        <v>53</v>
      </c>
      <c r="B93" s="64" t="s">
        <v>232</v>
      </c>
      <c r="C93" s="61" t="s">
        <v>405</v>
      </c>
      <c r="D93" s="67"/>
      <c r="E93" s="67" t="s">
        <v>443</v>
      </c>
      <c r="F93" s="67">
        <v>0.59525910100000001</v>
      </c>
      <c r="G93" s="67" t="s">
        <v>443</v>
      </c>
      <c r="H93" s="67" t="s">
        <v>443</v>
      </c>
      <c r="I93" s="67" t="s">
        <v>443</v>
      </c>
      <c r="J93" s="67" t="s">
        <v>443</v>
      </c>
      <c r="K93" s="67" t="s">
        <v>443</v>
      </c>
      <c r="L93" s="67" t="s">
        <v>443</v>
      </c>
      <c r="M93" s="67" t="s">
        <v>443</v>
      </c>
      <c r="N93" s="67" t="s">
        <v>443</v>
      </c>
      <c r="O93" s="67" t="s">
        <v>443</v>
      </c>
      <c r="P93" s="67" t="s">
        <v>443</v>
      </c>
      <c r="Q93" s="67" t="s">
        <v>443</v>
      </c>
      <c r="R93" s="67" t="s">
        <v>443</v>
      </c>
      <c r="S93" s="67" t="s">
        <v>443</v>
      </c>
      <c r="T93" s="67" t="s">
        <v>443</v>
      </c>
      <c r="U93" s="67" t="s">
        <v>443</v>
      </c>
      <c r="V93" s="67" t="s">
        <v>443</v>
      </c>
      <c r="W93" s="67" t="s">
        <v>443</v>
      </c>
      <c r="X93" s="67" t="s">
        <v>443</v>
      </c>
      <c r="Y93" s="67" t="s">
        <v>443</v>
      </c>
      <c r="Z93" s="67" t="s">
        <v>443</v>
      </c>
      <c r="AA93" s="67" t="s">
        <v>443</v>
      </c>
      <c r="AB93" s="67" t="s">
        <v>443</v>
      </c>
      <c r="AC93" s="166" t="s">
        <v>443</v>
      </c>
      <c r="AD93" s="62" t="s">
        <v>443</v>
      </c>
      <c r="AE93" s="38"/>
      <c r="AF93" s="62" t="s">
        <v>443</v>
      </c>
      <c r="AG93" s="62" t="s">
        <v>443</v>
      </c>
      <c r="AH93" s="62" t="s">
        <v>443</v>
      </c>
      <c r="AI93" s="62" t="s">
        <v>443</v>
      </c>
      <c r="AJ93" s="62" t="s">
        <v>443</v>
      </c>
      <c r="AK93" s="62" t="s">
        <v>443</v>
      </c>
      <c r="AL93" s="40" t="s">
        <v>233</v>
      </c>
    </row>
    <row r="94" spans="1:38" ht="26.25" hidden="1" customHeight="1" thickBot="1">
      <c r="A94" s="60" t="s">
        <v>53</v>
      </c>
      <c r="B94" s="73" t="s">
        <v>406</v>
      </c>
      <c r="C94" s="61" t="s">
        <v>234</v>
      </c>
      <c r="D94" s="62"/>
      <c r="E94" s="62" t="s">
        <v>444</v>
      </c>
      <c r="F94" s="62" t="s">
        <v>444</v>
      </c>
      <c r="G94" s="62" t="s">
        <v>444</v>
      </c>
      <c r="H94" s="62" t="s">
        <v>444</v>
      </c>
      <c r="I94" s="62" t="s">
        <v>444</v>
      </c>
      <c r="J94" s="62" t="s">
        <v>444</v>
      </c>
      <c r="K94" s="62" t="s">
        <v>444</v>
      </c>
      <c r="L94" s="62" t="s">
        <v>444</v>
      </c>
      <c r="M94" s="62" t="s">
        <v>444</v>
      </c>
      <c r="N94" s="62" t="s">
        <v>444</v>
      </c>
      <c r="O94" s="62" t="s">
        <v>444</v>
      </c>
      <c r="P94" s="62" t="s">
        <v>444</v>
      </c>
      <c r="Q94" s="62" t="s">
        <v>444</v>
      </c>
      <c r="R94" s="62" t="s">
        <v>444</v>
      </c>
      <c r="S94" s="62" t="s">
        <v>444</v>
      </c>
      <c r="T94" s="62" t="s">
        <v>444</v>
      </c>
      <c r="U94" s="62" t="s">
        <v>444</v>
      </c>
      <c r="V94" s="62" t="s">
        <v>444</v>
      </c>
      <c r="W94" s="62" t="s">
        <v>444</v>
      </c>
      <c r="X94" s="62" t="s">
        <v>444</v>
      </c>
      <c r="Y94" s="62" t="s">
        <v>444</v>
      </c>
      <c r="Z94" s="62" t="s">
        <v>444</v>
      </c>
      <c r="AA94" s="62" t="s">
        <v>444</v>
      </c>
      <c r="AB94" s="62" t="s">
        <v>444</v>
      </c>
      <c r="AC94" s="157" t="s">
        <v>444</v>
      </c>
      <c r="AD94" s="62" t="s">
        <v>444</v>
      </c>
      <c r="AE94" s="38"/>
      <c r="AF94" s="62" t="s">
        <v>443</v>
      </c>
      <c r="AG94" s="62" t="s">
        <v>443</v>
      </c>
      <c r="AH94" s="62" t="s">
        <v>443</v>
      </c>
      <c r="AI94" s="62" t="s">
        <v>443</v>
      </c>
      <c r="AJ94" s="62" t="s">
        <v>443</v>
      </c>
      <c r="AK94" s="62" t="s">
        <v>443</v>
      </c>
      <c r="AL94" s="40" t="s">
        <v>412</v>
      </c>
    </row>
    <row r="95" spans="1:38" ht="26.25" hidden="1" customHeight="1" thickBot="1">
      <c r="A95" s="60" t="s">
        <v>53</v>
      </c>
      <c r="B95" s="73" t="s">
        <v>235</v>
      </c>
      <c r="C95" s="61" t="s">
        <v>236</v>
      </c>
      <c r="D95" s="67"/>
      <c r="E95" s="67" t="s">
        <v>443</v>
      </c>
      <c r="F95" s="62" t="s">
        <v>443</v>
      </c>
      <c r="G95" s="62" t="s">
        <v>443</v>
      </c>
      <c r="H95" s="62" t="s">
        <v>443</v>
      </c>
      <c r="I95" s="62" t="s">
        <v>443</v>
      </c>
      <c r="J95" s="62" t="s">
        <v>443</v>
      </c>
      <c r="K95" s="62">
        <v>1.0136199279999999E-2</v>
      </c>
      <c r="L95" s="62" t="s">
        <v>443</v>
      </c>
      <c r="M95" s="62" t="s">
        <v>443</v>
      </c>
      <c r="N95" s="62" t="s">
        <v>443</v>
      </c>
      <c r="O95" s="62" t="s">
        <v>443</v>
      </c>
      <c r="P95" s="62" t="s">
        <v>443</v>
      </c>
      <c r="Q95" s="62" t="s">
        <v>443</v>
      </c>
      <c r="R95" s="62" t="s">
        <v>443</v>
      </c>
      <c r="S95" s="62" t="s">
        <v>443</v>
      </c>
      <c r="T95" s="62" t="s">
        <v>443</v>
      </c>
      <c r="U95" s="62" t="s">
        <v>443</v>
      </c>
      <c r="V95" s="62" t="s">
        <v>443</v>
      </c>
      <c r="W95" s="62" t="s">
        <v>443</v>
      </c>
      <c r="X95" s="62" t="s">
        <v>443</v>
      </c>
      <c r="Y95" s="62" t="s">
        <v>443</v>
      </c>
      <c r="Z95" s="62" t="s">
        <v>443</v>
      </c>
      <c r="AA95" s="62" t="s">
        <v>443</v>
      </c>
      <c r="AB95" s="62" t="s">
        <v>443</v>
      </c>
      <c r="AC95" s="157" t="s">
        <v>443</v>
      </c>
      <c r="AD95" s="62" t="s">
        <v>443</v>
      </c>
      <c r="AE95" s="38"/>
      <c r="AF95" s="62" t="s">
        <v>443</v>
      </c>
      <c r="AG95" s="62" t="s">
        <v>443</v>
      </c>
      <c r="AH95" s="62" t="s">
        <v>443</v>
      </c>
      <c r="AI95" s="62" t="s">
        <v>443</v>
      </c>
      <c r="AJ95" s="62" t="s">
        <v>443</v>
      </c>
      <c r="AK95" s="62">
        <v>10.13619928</v>
      </c>
      <c r="AL95" s="40" t="s">
        <v>412</v>
      </c>
    </row>
    <row r="96" spans="1:38" ht="26.25" hidden="1" customHeight="1" thickBot="1">
      <c r="A96" s="60" t="s">
        <v>53</v>
      </c>
      <c r="B96" s="64" t="s">
        <v>237</v>
      </c>
      <c r="C96" s="61" t="s">
        <v>238</v>
      </c>
      <c r="D96" s="74"/>
      <c r="E96" s="67" t="s">
        <v>442</v>
      </c>
      <c r="F96" s="62" t="s">
        <v>442</v>
      </c>
      <c r="G96" s="62" t="s">
        <v>442</v>
      </c>
      <c r="H96" s="62" t="s">
        <v>442</v>
      </c>
      <c r="I96" s="62" t="s">
        <v>442</v>
      </c>
      <c r="J96" s="62" t="s">
        <v>442</v>
      </c>
      <c r="K96" s="62" t="s">
        <v>442</v>
      </c>
      <c r="L96" s="62" t="s">
        <v>442</v>
      </c>
      <c r="M96" s="62" t="s">
        <v>442</v>
      </c>
      <c r="N96" s="62" t="s">
        <v>442</v>
      </c>
      <c r="O96" s="62" t="s">
        <v>442</v>
      </c>
      <c r="P96" s="62" t="s">
        <v>442</v>
      </c>
      <c r="Q96" s="62" t="s">
        <v>442</v>
      </c>
      <c r="R96" s="62" t="s">
        <v>442</v>
      </c>
      <c r="S96" s="62" t="s">
        <v>442</v>
      </c>
      <c r="T96" s="62" t="s">
        <v>442</v>
      </c>
      <c r="U96" s="62" t="s">
        <v>442</v>
      </c>
      <c r="V96" s="62" t="s">
        <v>442</v>
      </c>
      <c r="W96" s="62" t="s">
        <v>442</v>
      </c>
      <c r="X96" s="62" t="s">
        <v>442</v>
      </c>
      <c r="Y96" s="62" t="s">
        <v>442</v>
      </c>
      <c r="Z96" s="62" t="s">
        <v>442</v>
      </c>
      <c r="AA96" s="62" t="s">
        <v>442</v>
      </c>
      <c r="AB96" s="62" t="s">
        <v>442</v>
      </c>
      <c r="AC96" s="157" t="s">
        <v>442</v>
      </c>
      <c r="AD96" s="62" t="s">
        <v>442</v>
      </c>
      <c r="AE96" s="38"/>
      <c r="AF96" s="62" t="s">
        <v>442</v>
      </c>
      <c r="AG96" s="62" t="s">
        <v>442</v>
      </c>
      <c r="AH96" s="62" t="s">
        <v>442</v>
      </c>
      <c r="AI96" s="62" t="s">
        <v>442</v>
      </c>
      <c r="AJ96" s="62" t="s">
        <v>442</v>
      </c>
      <c r="AK96" s="62" t="s">
        <v>442</v>
      </c>
      <c r="AL96" s="40" t="s">
        <v>412</v>
      </c>
    </row>
    <row r="97" spans="1:38" ht="26.25" hidden="1" customHeight="1" thickBot="1">
      <c r="A97" s="60" t="s">
        <v>53</v>
      </c>
      <c r="B97" s="64" t="s">
        <v>239</v>
      </c>
      <c r="C97" s="61" t="s">
        <v>240</v>
      </c>
      <c r="D97" s="74"/>
      <c r="E97" s="67" t="s">
        <v>443</v>
      </c>
      <c r="F97" s="67" t="s">
        <v>443</v>
      </c>
      <c r="G97" s="67" t="s">
        <v>443</v>
      </c>
      <c r="H97" s="67" t="s">
        <v>443</v>
      </c>
      <c r="I97" s="67" t="s">
        <v>443</v>
      </c>
      <c r="J97" s="67" t="s">
        <v>443</v>
      </c>
      <c r="K97" s="67" t="s">
        <v>443</v>
      </c>
      <c r="L97" s="67" t="s">
        <v>443</v>
      </c>
      <c r="M97" s="67" t="s">
        <v>443</v>
      </c>
      <c r="N97" s="67" t="s">
        <v>443</v>
      </c>
      <c r="O97" s="67" t="s">
        <v>443</v>
      </c>
      <c r="P97" s="67">
        <v>1.829954E-2</v>
      </c>
      <c r="Q97" s="67" t="s">
        <v>443</v>
      </c>
      <c r="R97" s="67" t="s">
        <v>443</v>
      </c>
      <c r="S97" s="67" t="s">
        <v>443</v>
      </c>
      <c r="T97" s="67" t="s">
        <v>443</v>
      </c>
      <c r="U97" s="67" t="s">
        <v>443</v>
      </c>
      <c r="V97" s="67" t="s">
        <v>443</v>
      </c>
      <c r="W97" s="67" t="s">
        <v>443</v>
      </c>
      <c r="X97" s="67" t="s">
        <v>443</v>
      </c>
      <c r="Y97" s="67" t="s">
        <v>443</v>
      </c>
      <c r="Z97" s="67" t="s">
        <v>443</v>
      </c>
      <c r="AA97" s="67" t="s">
        <v>443</v>
      </c>
      <c r="AB97" s="67" t="s">
        <v>443</v>
      </c>
      <c r="AC97" s="166" t="s">
        <v>443</v>
      </c>
      <c r="AD97" s="62">
        <v>210.7132</v>
      </c>
      <c r="AE97" s="38"/>
      <c r="AF97" s="62" t="s">
        <v>442</v>
      </c>
      <c r="AG97" s="62" t="s">
        <v>442</v>
      </c>
      <c r="AH97" s="62" t="s">
        <v>442</v>
      </c>
      <c r="AI97" s="62" t="s">
        <v>442</v>
      </c>
      <c r="AJ97" s="62" t="s">
        <v>442</v>
      </c>
      <c r="AK97" s="62" t="s">
        <v>442</v>
      </c>
      <c r="AL97" s="40" t="s">
        <v>412</v>
      </c>
    </row>
    <row r="98" spans="1:38" ht="26.25" hidden="1" customHeight="1" thickBot="1">
      <c r="A98" s="60" t="s">
        <v>53</v>
      </c>
      <c r="B98" s="64" t="s">
        <v>241</v>
      </c>
      <c r="C98" s="66" t="s">
        <v>242</v>
      </c>
      <c r="D98" s="74"/>
      <c r="E98" s="67" t="s">
        <v>444</v>
      </c>
      <c r="F98" s="62" t="s">
        <v>444</v>
      </c>
      <c r="G98" s="62" t="s">
        <v>444</v>
      </c>
      <c r="H98" s="62" t="s">
        <v>444</v>
      </c>
      <c r="I98" s="62" t="s">
        <v>444</v>
      </c>
      <c r="J98" s="62" t="s">
        <v>444</v>
      </c>
      <c r="K98" s="62" t="s">
        <v>444</v>
      </c>
      <c r="L98" s="62" t="s">
        <v>444</v>
      </c>
      <c r="M98" s="62" t="s">
        <v>444</v>
      </c>
      <c r="N98" s="62" t="s">
        <v>444</v>
      </c>
      <c r="O98" s="62" t="s">
        <v>444</v>
      </c>
      <c r="P98" s="62" t="s">
        <v>444</v>
      </c>
      <c r="Q98" s="62" t="s">
        <v>444</v>
      </c>
      <c r="R98" s="62" t="s">
        <v>444</v>
      </c>
      <c r="S98" s="62" t="s">
        <v>444</v>
      </c>
      <c r="T98" s="62" t="s">
        <v>444</v>
      </c>
      <c r="U98" s="62" t="s">
        <v>444</v>
      </c>
      <c r="V98" s="62" t="s">
        <v>444</v>
      </c>
      <c r="W98" s="62" t="s">
        <v>444</v>
      </c>
      <c r="X98" s="62" t="s">
        <v>444</v>
      </c>
      <c r="Y98" s="62" t="s">
        <v>444</v>
      </c>
      <c r="Z98" s="62" t="s">
        <v>444</v>
      </c>
      <c r="AA98" s="62" t="s">
        <v>444</v>
      </c>
      <c r="AB98" s="62" t="s">
        <v>444</v>
      </c>
      <c r="AC98" s="157" t="s">
        <v>444</v>
      </c>
      <c r="AD98" s="62" t="s">
        <v>444</v>
      </c>
      <c r="AE98" s="38"/>
      <c r="AF98" s="62" t="s">
        <v>444</v>
      </c>
      <c r="AG98" s="62" t="s">
        <v>444</v>
      </c>
      <c r="AH98" s="62" t="s">
        <v>444</v>
      </c>
      <c r="AI98" s="62" t="s">
        <v>444</v>
      </c>
      <c r="AJ98" s="62" t="s">
        <v>444</v>
      </c>
      <c r="AK98" s="62" t="s">
        <v>444</v>
      </c>
      <c r="AL98" s="40" t="s">
        <v>412</v>
      </c>
    </row>
    <row r="99" spans="1:38" ht="26.25" hidden="1" customHeight="1" thickBot="1">
      <c r="A99" s="60" t="s">
        <v>243</v>
      </c>
      <c r="B99" s="60" t="s">
        <v>244</v>
      </c>
      <c r="C99" s="61" t="s">
        <v>407</v>
      </c>
      <c r="D99" s="74"/>
      <c r="E99" s="67">
        <v>7.5381983999999999E-2</v>
      </c>
      <c r="F99" s="62">
        <v>1.3451975189999998</v>
      </c>
      <c r="G99" s="62" t="s">
        <v>443</v>
      </c>
      <c r="H99" s="62">
        <v>1.6138962000000001</v>
      </c>
      <c r="I99" s="62">
        <v>4.1099219999999999E-2</v>
      </c>
      <c r="J99" s="62">
        <v>6.3152459999999994E-2</v>
      </c>
      <c r="K99" s="62">
        <v>0.13833395999999998</v>
      </c>
      <c r="L99" s="62" t="s">
        <v>443</v>
      </c>
      <c r="M99" s="62" t="s">
        <v>443</v>
      </c>
      <c r="N99" s="62" t="s">
        <v>443</v>
      </c>
      <c r="O99" s="62" t="s">
        <v>443</v>
      </c>
      <c r="P99" s="62" t="s">
        <v>443</v>
      </c>
      <c r="Q99" s="62" t="s">
        <v>443</v>
      </c>
      <c r="R99" s="62" t="s">
        <v>443</v>
      </c>
      <c r="S99" s="62" t="s">
        <v>443</v>
      </c>
      <c r="T99" s="62" t="s">
        <v>443</v>
      </c>
      <c r="U99" s="62" t="s">
        <v>443</v>
      </c>
      <c r="V99" s="62" t="s">
        <v>443</v>
      </c>
      <c r="W99" s="62" t="s">
        <v>443</v>
      </c>
      <c r="X99" s="62" t="s">
        <v>443</v>
      </c>
      <c r="Y99" s="62" t="s">
        <v>443</v>
      </c>
      <c r="Z99" s="62" t="s">
        <v>443</v>
      </c>
      <c r="AA99" s="62" t="s">
        <v>443</v>
      </c>
      <c r="AB99" s="62" t="s">
        <v>443</v>
      </c>
      <c r="AC99" s="157" t="s">
        <v>443</v>
      </c>
      <c r="AD99" s="62" t="s">
        <v>443</v>
      </c>
      <c r="AE99" s="38"/>
      <c r="AF99" s="62" t="s">
        <v>442</v>
      </c>
      <c r="AG99" s="62" t="s">
        <v>442</v>
      </c>
      <c r="AH99" s="62" t="s">
        <v>442</v>
      </c>
      <c r="AI99" s="62" t="s">
        <v>442</v>
      </c>
      <c r="AJ99" s="62" t="s">
        <v>442</v>
      </c>
      <c r="AK99" s="62">
        <v>100.242</v>
      </c>
      <c r="AL99" s="40" t="s">
        <v>245</v>
      </c>
    </row>
    <row r="100" spans="1:38" ht="26.25" hidden="1" customHeight="1" thickBot="1">
      <c r="A100" s="60" t="s">
        <v>243</v>
      </c>
      <c r="B100" s="60" t="s">
        <v>246</v>
      </c>
      <c r="C100" s="61" t="s">
        <v>408</v>
      </c>
      <c r="D100" s="74"/>
      <c r="E100" s="67">
        <v>1.3998452999999999E-2</v>
      </c>
      <c r="F100" s="62">
        <v>0.40331026799999997</v>
      </c>
      <c r="G100" s="62" t="s">
        <v>443</v>
      </c>
      <c r="H100" s="62">
        <v>0.36770130000000001</v>
      </c>
      <c r="I100" s="62">
        <v>1.161162E-2</v>
      </c>
      <c r="J100" s="62">
        <v>1.7417430000000001E-2</v>
      </c>
      <c r="K100" s="62">
        <v>3.806031E-2</v>
      </c>
      <c r="L100" s="62" t="s">
        <v>443</v>
      </c>
      <c r="M100" s="62" t="s">
        <v>444</v>
      </c>
      <c r="N100" s="62" t="s">
        <v>443</v>
      </c>
      <c r="O100" s="62" t="s">
        <v>443</v>
      </c>
      <c r="P100" s="62" t="s">
        <v>443</v>
      </c>
      <c r="Q100" s="62" t="s">
        <v>443</v>
      </c>
      <c r="R100" s="62" t="s">
        <v>443</v>
      </c>
      <c r="S100" s="62" t="s">
        <v>443</v>
      </c>
      <c r="T100" s="62" t="s">
        <v>443</v>
      </c>
      <c r="U100" s="62" t="s">
        <v>443</v>
      </c>
      <c r="V100" s="62" t="s">
        <v>443</v>
      </c>
      <c r="W100" s="62" t="s">
        <v>443</v>
      </c>
      <c r="X100" s="62" t="s">
        <v>443</v>
      </c>
      <c r="Y100" s="62" t="s">
        <v>443</v>
      </c>
      <c r="Z100" s="62" t="s">
        <v>443</v>
      </c>
      <c r="AA100" s="62" t="s">
        <v>443</v>
      </c>
      <c r="AB100" s="62" t="s">
        <v>443</v>
      </c>
      <c r="AC100" s="157" t="s">
        <v>443</v>
      </c>
      <c r="AD100" s="62" t="s">
        <v>443</v>
      </c>
      <c r="AE100" s="38"/>
      <c r="AF100" s="62" t="s">
        <v>442</v>
      </c>
      <c r="AG100" s="62" t="s">
        <v>442</v>
      </c>
      <c r="AH100" s="62" t="s">
        <v>442</v>
      </c>
      <c r="AI100" s="62" t="s">
        <v>442</v>
      </c>
      <c r="AJ100" s="62" t="s">
        <v>442</v>
      </c>
      <c r="AK100" s="62">
        <v>64.509</v>
      </c>
      <c r="AL100" s="40" t="s">
        <v>245</v>
      </c>
    </row>
    <row r="101" spans="1:38" ht="26.25" hidden="1" customHeight="1" thickBot="1">
      <c r="A101" s="60" t="s">
        <v>243</v>
      </c>
      <c r="B101" s="60" t="s">
        <v>247</v>
      </c>
      <c r="C101" s="61" t="s">
        <v>248</v>
      </c>
      <c r="D101" s="74"/>
      <c r="E101" s="67">
        <v>7.7578559999999996E-3</v>
      </c>
      <c r="F101" s="62">
        <v>0.10925647200000001</v>
      </c>
      <c r="G101" s="62" t="s">
        <v>443</v>
      </c>
      <c r="H101" s="62">
        <v>0.25859520000000003</v>
      </c>
      <c r="I101" s="62">
        <v>1.292976E-2</v>
      </c>
      <c r="J101" s="62">
        <v>3.8789279999999995E-2</v>
      </c>
      <c r="K101" s="62">
        <v>9.0508320000000003E-2</v>
      </c>
      <c r="L101" s="62" t="s">
        <v>443</v>
      </c>
      <c r="M101" s="62" t="s">
        <v>443</v>
      </c>
      <c r="N101" s="62" t="s">
        <v>443</v>
      </c>
      <c r="O101" s="62" t="s">
        <v>443</v>
      </c>
      <c r="P101" s="62" t="s">
        <v>443</v>
      </c>
      <c r="Q101" s="62" t="s">
        <v>443</v>
      </c>
      <c r="R101" s="62" t="s">
        <v>443</v>
      </c>
      <c r="S101" s="62" t="s">
        <v>443</v>
      </c>
      <c r="T101" s="62" t="s">
        <v>443</v>
      </c>
      <c r="U101" s="62" t="s">
        <v>443</v>
      </c>
      <c r="V101" s="62" t="s">
        <v>443</v>
      </c>
      <c r="W101" s="62" t="s">
        <v>443</v>
      </c>
      <c r="X101" s="62" t="s">
        <v>443</v>
      </c>
      <c r="Y101" s="62" t="s">
        <v>443</v>
      </c>
      <c r="Z101" s="62" t="s">
        <v>443</v>
      </c>
      <c r="AA101" s="62" t="s">
        <v>443</v>
      </c>
      <c r="AB101" s="62" t="s">
        <v>443</v>
      </c>
      <c r="AC101" s="157" t="s">
        <v>443</v>
      </c>
      <c r="AD101" s="62" t="s">
        <v>443</v>
      </c>
      <c r="AE101" s="38"/>
      <c r="AF101" s="62" t="s">
        <v>442</v>
      </c>
      <c r="AG101" s="62" t="s">
        <v>442</v>
      </c>
      <c r="AH101" s="62" t="s">
        <v>442</v>
      </c>
      <c r="AI101" s="62" t="s">
        <v>442</v>
      </c>
      <c r="AJ101" s="62" t="s">
        <v>442</v>
      </c>
      <c r="AK101" s="62">
        <v>646.48800000000006</v>
      </c>
      <c r="AL101" s="40" t="s">
        <v>245</v>
      </c>
    </row>
    <row r="102" spans="1:38" ht="26.25" hidden="1" customHeight="1" thickBot="1">
      <c r="A102" s="60" t="s">
        <v>243</v>
      </c>
      <c r="B102" s="60" t="s">
        <v>249</v>
      </c>
      <c r="C102" s="61" t="s">
        <v>386</v>
      </c>
      <c r="D102" s="74"/>
      <c r="E102" s="67">
        <v>4.2957899999999997E-4</v>
      </c>
      <c r="F102" s="62">
        <v>0.125354725</v>
      </c>
      <c r="G102" s="62" t="s">
        <v>443</v>
      </c>
      <c r="H102" s="62">
        <v>0.86445640000000012</v>
      </c>
      <c r="I102" s="62">
        <v>1.1814520000000002E-3</v>
      </c>
      <c r="J102" s="62">
        <v>2.6208269999999999E-2</v>
      </c>
      <c r="K102" s="62">
        <v>0.18250769</v>
      </c>
      <c r="L102" s="62" t="s">
        <v>443</v>
      </c>
      <c r="M102" s="62" t="s">
        <v>443</v>
      </c>
      <c r="N102" s="62" t="s">
        <v>443</v>
      </c>
      <c r="O102" s="62" t="s">
        <v>443</v>
      </c>
      <c r="P102" s="62" t="s">
        <v>443</v>
      </c>
      <c r="Q102" s="62" t="s">
        <v>443</v>
      </c>
      <c r="R102" s="62" t="s">
        <v>443</v>
      </c>
      <c r="S102" s="62" t="s">
        <v>443</v>
      </c>
      <c r="T102" s="62" t="s">
        <v>443</v>
      </c>
      <c r="U102" s="62" t="s">
        <v>443</v>
      </c>
      <c r="V102" s="62" t="s">
        <v>443</v>
      </c>
      <c r="W102" s="62" t="s">
        <v>443</v>
      </c>
      <c r="X102" s="62" t="s">
        <v>443</v>
      </c>
      <c r="Y102" s="62" t="s">
        <v>443</v>
      </c>
      <c r="Z102" s="62" t="s">
        <v>443</v>
      </c>
      <c r="AA102" s="62" t="s">
        <v>443</v>
      </c>
      <c r="AB102" s="62" t="s">
        <v>443</v>
      </c>
      <c r="AC102" s="157" t="s">
        <v>443</v>
      </c>
      <c r="AD102" s="62" t="s">
        <v>443</v>
      </c>
      <c r="AE102" s="38"/>
      <c r="AF102" s="62" t="s">
        <v>442</v>
      </c>
      <c r="AG102" s="62" t="s">
        <v>442</v>
      </c>
      <c r="AH102" s="62" t="s">
        <v>442</v>
      </c>
      <c r="AI102" s="62" t="s">
        <v>442</v>
      </c>
      <c r="AJ102" s="62" t="s">
        <v>442</v>
      </c>
      <c r="AK102" s="62">
        <v>182.60400000000001</v>
      </c>
      <c r="AL102" s="40" t="s">
        <v>245</v>
      </c>
    </row>
    <row r="103" spans="1:38" ht="26.25" hidden="1" customHeight="1" thickBot="1">
      <c r="A103" s="60" t="s">
        <v>243</v>
      </c>
      <c r="B103" s="60" t="s">
        <v>250</v>
      </c>
      <c r="C103" s="61" t="s">
        <v>251</v>
      </c>
      <c r="D103" s="74"/>
      <c r="E103" s="62" t="s">
        <v>445</v>
      </c>
      <c r="F103" s="62" t="s">
        <v>445</v>
      </c>
      <c r="G103" s="62" t="s">
        <v>445</v>
      </c>
      <c r="H103" s="62" t="s">
        <v>445</v>
      </c>
      <c r="I103" s="62" t="s">
        <v>445</v>
      </c>
      <c r="J103" s="62" t="s">
        <v>445</v>
      </c>
      <c r="K103" s="62" t="s">
        <v>445</v>
      </c>
      <c r="L103" s="62" t="s">
        <v>443</v>
      </c>
      <c r="M103" s="62" t="s">
        <v>443</v>
      </c>
      <c r="N103" s="62" t="s">
        <v>443</v>
      </c>
      <c r="O103" s="62" t="s">
        <v>443</v>
      </c>
      <c r="P103" s="62" t="s">
        <v>443</v>
      </c>
      <c r="Q103" s="62" t="s">
        <v>443</v>
      </c>
      <c r="R103" s="62" t="s">
        <v>443</v>
      </c>
      <c r="S103" s="62" t="s">
        <v>443</v>
      </c>
      <c r="T103" s="62" t="s">
        <v>443</v>
      </c>
      <c r="U103" s="62" t="s">
        <v>443</v>
      </c>
      <c r="V103" s="62" t="s">
        <v>443</v>
      </c>
      <c r="W103" s="62" t="s">
        <v>443</v>
      </c>
      <c r="X103" s="62" t="s">
        <v>443</v>
      </c>
      <c r="Y103" s="62" t="s">
        <v>443</v>
      </c>
      <c r="Z103" s="62" t="s">
        <v>443</v>
      </c>
      <c r="AA103" s="62" t="s">
        <v>443</v>
      </c>
      <c r="AB103" s="62" t="s">
        <v>443</v>
      </c>
      <c r="AC103" s="157" t="s">
        <v>443</v>
      </c>
      <c r="AD103" s="62" t="s">
        <v>443</v>
      </c>
      <c r="AE103" s="38"/>
      <c r="AF103" s="62" t="s">
        <v>443</v>
      </c>
      <c r="AG103" s="62" t="s">
        <v>443</v>
      </c>
      <c r="AH103" s="62" t="s">
        <v>443</v>
      </c>
      <c r="AI103" s="62" t="s">
        <v>443</v>
      </c>
      <c r="AJ103" s="159" t="s">
        <v>443</v>
      </c>
      <c r="AK103" s="62" t="s">
        <v>445</v>
      </c>
      <c r="AL103" s="40" t="s">
        <v>245</v>
      </c>
    </row>
    <row r="104" spans="1:38" ht="26.25" hidden="1" customHeight="1" thickBot="1">
      <c r="A104" s="60" t="s">
        <v>243</v>
      </c>
      <c r="B104" s="60" t="s">
        <v>252</v>
      </c>
      <c r="C104" s="61" t="s">
        <v>253</v>
      </c>
      <c r="D104" s="74"/>
      <c r="E104" s="67">
        <v>9.6223199999999993E-4</v>
      </c>
      <c r="F104" s="62">
        <v>4.3460812000000008E-2</v>
      </c>
      <c r="G104" s="62" t="s">
        <v>443</v>
      </c>
      <c r="H104" s="62">
        <v>3.2074400000000003E-2</v>
      </c>
      <c r="I104" s="62">
        <v>1.6037200000000002E-4</v>
      </c>
      <c r="J104" s="62">
        <v>4.8111600000000001E-3</v>
      </c>
      <c r="K104" s="62">
        <v>1.1226040000000001E-2</v>
      </c>
      <c r="L104" s="62" t="s">
        <v>443</v>
      </c>
      <c r="M104" s="62" t="s">
        <v>443</v>
      </c>
      <c r="N104" s="62" t="s">
        <v>443</v>
      </c>
      <c r="O104" s="62" t="s">
        <v>443</v>
      </c>
      <c r="P104" s="62" t="s">
        <v>443</v>
      </c>
      <c r="Q104" s="62" t="s">
        <v>443</v>
      </c>
      <c r="R104" s="62" t="s">
        <v>443</v>
      </c>
      <c r="S104" s="62" t="s">
        <v>443</v>
      </c>
      <c r="T104" s="62" t="s">
        <v>443</v>
      </c>
      <c r="U104" s="62" t="s">
        <v>443</v>
      </c>
      <c r="V104" s="62" t="s">
        <v>443</v>
      </c>
      <c r="W104" s="62" t="s">
        <v>443</v>
      </c>
      <c r="X104" s="62" t="s">
        <v>443</v>
      </c>
      <c r="Y104" s="62" t="s">
        <v>443</v>
      </c>
      <c r="Z104" s="62" t="s">
        <v>443</v>
      </c>
      <c r="AA104" s="62" t="s">
        <v>443</v>
      </c>
      <c r="AB104" s="62" t="s">
        <v>443</v>
      </c>
      <c r="AC104" s="157" t="s">
        <v>443</v>
      </c>
      <c r="AD104" s="62" t="s">
        <v>443</v>
      </c>
      <c r="AE104" s="38"/>
      <c r="AF104" s="62" t="s">
        <v>443</v>
      </c>
      <c r="AG104" s="62" t="s">
        <v>443</v>
      </c>
      <c r="AH104" s="62" t="s">
        <v>443</v>
      </c>
      <c r="AI104" s="62" t="s">
        <v>443</v>
      </c>
      <c r="AJ104" s="159" t="s">
        <v>443</v>
      </c>
      <c r="AK104" s="62">
        <v>80.186000000000007</v>
      </c>
      <c r="AL104" s="40" t="s">
        <v>245</v>
      </c>
    </row>
    <row r="105" spans="1:38" ht="26.25" hidden="1" customHeight="1" thickBot="1">
      <c r="A105" s="60" t="s">
        <v>243</v>
      </c>
      <c r="B105" s="60" t="s">
        <v>254</v>
      </c>
      <c r="C105" s="61" t="s">
        <v>255</v>
      </c>
      <c r="D105" s="74"/>
      <c r="E105" s="67">
        <v>2.66475E-3</v>
      </c>
      <c r="F105" s="67">
        <v>4.5567225000000003E-2</v>
      </c>
      <c r="G105" s="67" t="s">
        <v>443</v>
      </c>
      <c r="H105" s="67">
        <v>7.4612999999999999E-2</v>
      </c>
      <c r="I105" s="67">
        <v>1.4922600000000002E-3</v>
      </c>
      <c r="J105" s="67">
        <v>2.34498E-3</v>
      </c>
      <c r="K105" s="67">
        <v>5.1163199999999997E-3</v>
      </c>
      <c r="L105" s="67" t="s">
        <v>443</v>
      </c>
      <c r="M105" s="67" t="s">
        <v>443</v>
      </c>
      <c r="N105" s="67" t="s">
        <v>443</v>
      </c>
      <c r="O105" s="67" t="s">
        <v>443</v>
      </c>
      <c r="P105" s="67" t="s">
        <v>443</v>
      </c>
      <c r="Q105" s="67" t="s">
        <v>443</v>
      </c>
      <c r="R105" s="67" t="s">
        <v>443</v>
      </c>
      <c r="S105" s="67" t="s">
        <v>443</v>
      </c>
      <c r="T105" s="67" t="s">
        <v>443</v>
      </c>
      <c r="U105" s="67" t="s">
        <v>443</v>
      </c>
      <c r="V105" s="67" t="s">
        <v>443</v>
      </c>
      <c r="W105" s="67" t="s">
        <v>443</v>
      </c>
      <c r="X105" s="67" t="s">
        <v>443</v>
      </c>
      <c r="Y105" s="67" t="s">
        <v>443</v>
      </c>
      <c r="Z105" s="67" t="s">
        <v>443</v>
      </c>
      <c r="AA105" s="67" t="s">
        <v>443</v>
      </c>
      <c r="AB105" s="67" t="s">
        <v>443</v>
      </c>
      <c r="AC105" s="166" t="s">
        <v>443</v>
      </c>
      <c r="AD105" s="62" t="s">
        <v>443</v>
      </c>
      <c r="AE105" s="38"/>
      <c r="AF105" s="62" t="s">
        <v>443</v>
      </c>
      <c r="AG105" s="62" t="s">
        <v>443</v>
      </c>
      <c r="AH105" s="62" t="s">
        <v>443</v>
      </c>
      <c r="AI105" s="62" t="s">
        <v>443</v>
      </c>
      <c r="AJ105" s="159" t="s">
        <v>443</v>
      </c>
      <c r="AK105" s="62">
        <v>10.659000000000001</v>
      </c>
      <c r="AL105" s="40" t="s">
        <v>245</v>
      </c>
    </row>
    <row r="106" spans="1:38" ht="26.25" hidden="1" customHeight="1" thickBot="1">
      <c r="A106" s="60" t="s">
        <v>243</v>
      </c>
      <c r="B106" s="60" t="s">
        <v>256</v>
      </c>
      <c r="C106" s="61" t="s">
        <v>257</v>
      </c>
      <c r="D106" s="74"/>
      <c r="E106" s="62" t="s">
        <v>444</v>
      </c>
      <c r="F106" s="62" t="s">
        <v>444</v>
      </c>
      <c r="G106" s="62" t="s">
        <v>443</v>
      </c>
      <c r="H106" s="62" t="s">
        <v>444</v>
      </c>
      <c r="I106" s="62" t="s">
        <v>444</v>
      </c>
      <c r="J106" s="62" t="s">
        <v>444</v>
      </c>
      <c r="K106" s="62" t="s">
        <v>444</v>
      </c>
      <c r="L106" s="67" t="s">
        <v>443</v>
      </c>
      <c r="M106" s="67" t="s">
        <v>443</v>
      </c>
      <c r="N106" s="67" t="s">
        <v>443</v>
      </c>
      <c r="O106" s="67" t="s">
        <v>443</v>
      </c>
      <c r="P106" s="67" t="s">
        <v>443</v>
      </c>
      <c r="Q106" s="67" t="s">
        <v>443</v>
      </c>
      <c r="R106" s="67" t="s">
        <v>443</v>
      </c>
      <c r="S106" s="67" t="s">
        <v>443</v>
      </c>
      <c r="T106" s="67" t="s">
        <v>443</v>
      </c>
      <c r="U106" s="67" t="s">
        <v>443</v>
      </c>
      <c r="V106" s="67" t="s">
        <v>443</v>
      </c>
      <c r="W106" s="67" t="s">
        <v>443</v>
      </c>
      <c r="X106" s="67" t="s">
        <v>442</v>
      </c>
      <c r="Y106" s="67" t="s">
        <v>442</v>
      </c>
      <c r="Z106" s="67" t="s">
        <v>442</v>
      </c>
      <c r="AA106" s="67" t="s">
        <v>442</v>
      </c>
      <c r="AB106" s="67" t="s">
        <v>442</v>
      </c>
      <c r="AC106" s="166" t="s">
        <v>442</v>
      </c>
      <c r="AD106" s="62" t="s">
        <v>442</v>
      </c>
      <c r="AE106" s="38"/>
      <c r="AF106" s="62" t="s">
        <v>443</v>
      </c>
      <c r="AG106" s="62" t="s">
        <v>443</v>
      </c>
      <c r="AH106" s="62" t="s">
        <v>443</v>
      </c>
      <c r="AI106" s="62" t="s">
        <v>443</v>
      </c>
      <c r="AJ106" s="159" t="s">
        <v>443</v>
      </c>
      <c r="AK106" s="62" t="s">
        <v>444</v>
      </c>
      <c r="AL106" s="40" t="s">
        <v>245</v>
      </c>
    </row>
    <row r="107" spans="1:38" ht="26.25" hidden="1" customHeight="1" thickBot="1">
      <c r="A107" s="60" t="s">
        <v>243</v>
      </c>
      <c r="B107" s="60" t="s">
        <v>258</v>
      </c>
      <c r="C107" s="61" t="s">
        <v>379</v>
      </c>
      <c r="D107" s="74"/>
      <c r="E107" s="67">
        <v>1.9139288000000001E-2</v>
      </c>
      <c r="F107" s="62">
        <v>0.22557018000000001</v>
      </c>
      <c r="G107" s="62" t="s">
        <v>443</v>
      </c>
      <c r="H107" s="62">
        <v>0.43746943999999999</v>
      </c>
      <c r="I107" s="62">
        <v>4.1012760000000001E-3</v>
      </c>
      <c r="J107" s="62">
        <v>5.4683679999999998E-2</v>
      </c>
      <c r="K107" s="62">
        <v>0.25974748000000003</v>
      </c>
      <c r="L107" s="62" t="s">
        <v>443</v>
      </c>
      <c r="M107" s="62" t="s">
        <v>443</v>
      </c>
      <c r="N107" s="62" t="s">
        <v>443</v>
      </c>
      <c r="O107" s="62" t="s">
        <v>443</v>
      </c>
      <c r="P107" s="62" t="s">
        <v>443</v>
      </c>
      <c r="Q107" s="62" t="s">
        <v>443</v>
      </c>
      <c r="R107" s="62" t="s">
        <v>443</v>
      </c>
      <c r="S107" s="62" t="s">
        <v>443</v>
      </c>
      <c r="T107" s="62" t="s">
        <v>443</v>
      </c>
      <c r="U107" s="62" t="s">
        <v>443</v>
      </c>
      <c r="V107" s="62" t="s">
        <v>443</v>
      </c>
      <c r="W107" s="62" t="s">
        <v>443</v>
      </c>
      <c r="X107" s="62" t="s">
        <v>443</v>
      </c>
      <c r="Y107" s="62" t="s">
        <v>443</v>
      </c>
      <c r="Z107" s="62" t="s">
        <v>443</v>
      </c>
      <c r="AA107" s="62" t="s">
        <v>443</v>
      </c>
      <c r="AB107" s="62" t="s">
        <v>443</v>
      </c>
      <c r="AC107" s="157" t="s">
        <v>443</v>
      </c>
      <c r="AD107" s="62" t="s">
        <v>443</v>
      </c>
      <c r="AE107" s="38"/>
      <c r="AF107" s="62" t="s">
        <v>443</v>
      </c>
      <c r="AG107" s="62" t="s">
        <v>443</v>
      </c>
      <c r="AH107" s="62" t="s">
        <v>443</v>
      </c>
      <c r="AI107" s="62" t="s">
        <v>443</v>
      </c>
      <c r="AJ107" s="159" t="s">
        <v>443</v>
      </c>
      <c r="AK107" s="62">
        <v>1367.0920000000001</v>
      </c>
      <c r="AL107" s="40" t="s">
        <v>245</v>
      </c>
    </row>
    <row r="108" spans="1:38" ht="26.25" hidden="1" customHeight="1" thickBot="1">
      <c r="A108" s="60" t="s">
        <v>243</v>
      </c>
      <c r="B108" s="60" t="s">
        <v>259</v>
      </c>
      <c r="C108" s="61" t="s">
        <v>380</v>
      </c>
      <c r="D108" s="74"/>
      <c r="E108" s="67">
        <v>3.356964E-3</v>
      </c>
      <c r="F108" s="62">
        <v>1.3427856E-2</v>
      </c>
      <c r="G108" s="62" t="s">
        <v>443</v>
      </c>
      <c r="H108" s="62">
        <v>1.6163159999999999E-2</v>
      </c>
      <c r="I108" s="62">
        <v>2.48664E-4</v>
      </c>
      <c r="J108" s="62">
        <v>2.48664E-3</v>
      </c>
      <c r="K108" s="62">
        <v>4.9732800000000001E-3</v>
      </c>
      <c r="L108" s="62" t="s">
        <v>443</v>
      </c>
      <c r="M108" s="62" t="s">
        <v>443</v>
      </c>
      <c r="N108" s="62" t="s">
        <v>443</v>
      </c>
      <c r="O108" s="62" t="s">
        <v>443</v>
      </c>
      <c r="P108" s="62" t="s">
        <v>443</v>
      </c>
      <c r="Q108" s="62" t="s">
        <v>443</v>
      </c>
      <c r="R108" s="62" t="s">
        <v>443</v>
      </c>
      <c r="S108" s="62" t="s">
        <v>443</v>
      </c>
      <c r="T108" s="62" t="s">
        <v>443</v>
      </c>
      <c r="U108" s="62" t="s">
        <v>443</v>
      </c>
      <c r="V108" s="62" t="s">
        <v>443</v>
      </c>
      <c r="W108" s="62" t="s">
        <v>443</v>
      </c>
      <c r="X108" s="62" t="s">
        <v>443</v>
      </c>
      <c r="Y108" s="62" t="s">
        <v>443</v>
      </c>
      <c r="Z108" s="62" t="s">
        <v>443</v>
      </c>
      <c r="AA108" s="62" t="s">
        <v>443</v>
      </c>
      <c r="AB108" s="62" t="s">
        <v>443</v>
      </c>
      <c r="AC108" s="157" t="s">
        <v>443</v>
      </c>
      <c r="AD108" s="62" t="s">
        <v>443</v>
      </c>
      <c r="AE108" s="38"/>
      <c r="AF108" s="62" t="s">
        <v>443</v>
      </c>
      <c r="AG108" s="62" t="s">
        <v>443</v>
      </c>
      <c r="AH108" s="62" t="s">
        <v>443</v>
      </c>
      <c r="AI108" s="62" t="s">
        <v>443</v>
      </c>
      <c r="AJ108" s="159" t="s">
        <v>443</v>
      </c>
      <c r="AK108" s="62">
        <v>124.33199999999999</v>
      </c>
      <c r="AL108" s="40" t="s">
        <v>245</v>
      </c>
    </row>
    <row r="109" spans="1:38" ht="26.25" hidden="1" customHeight="1" thickBot="1">
      <c r="A109" s="60" t="s">
        <v>243</v>
      </c>
      <c r="B109" s="60" t="s">
        <v>260</v>
      </c>
      <c r="C109" s="61" t="s">
        <v>381</v>
      </c>
      <c r="D109" s="74"/>
      <c r="E109" s="67">
        <v>3.6455399999999995E-4</v>
      </c>
      <c r="F109" s="62">
        <v>6.6024780000000002E-3</v>
      </c>
      <c r="G109" s="62" t="s">
        <v>443</v>
      </c>
      <c r="H109" s="62">
        <v>7.561120000000001E-3</v>
      </c>
      <c r="I109" s="62">
        <v>2.7004000000000004E-4</v>
      </c>
      <c r="J109" s="62">
        <v>1.48522E-3</v>
      </c>
      <c r="K109" s="62">
        <v>1.48522E-3</v>
      </c>
      <c r="L109" s="62" t="s">
        <v>443</v>
      </c>
      <c r="M109" s="62" t="s">
        <v>443</v>
      </c>
      <c r="N109" s="62" t="s">
        <v>443</v>
      </c>
      <c r="O109" s="62" t="s">
        <v>443</v>
      </c>
      <c r="P109" s="62" t="s">
        <v>443</v>
      </c>
      <c r="Q109" s="62" t="s">
        <v>443</v>
      </c>
      <c r="R109" s="62" t="s">
        <v>443</v>
      </c>
      <c r="S109" s="62" t="s">
        <v>443</v>
      </c>
      <c r="T109" s="62" t="s">
        <v>443</v>
      </c>
      <c r="U109" s="62" t="s">
        <v>443</v>
      </c>
      <c r="V109" s="62" t="s">
        <v>443</v>
      </c>
      <c r="W109" s="62" t="s">
        <v>443</v>
      </c>
      <c r="X109" s="62" t="s">
        <v>443</v>
      </c>
      <c r="Y109" s="62" t="s">
        <v>443</v>
      </c>
      <c r="Z109" s="62" t="s">
        <v>443</v>
      </c>
      <c r="AA109" s="62" t="s">
        <v>443</v>
      </c>
      <c r="AB109" s="62" t="s">
        <v>443</v>
      </c>
      <c r="AC109" s="157" t="s">
        <v>443</v>
      </c>
      <c r="AD109" s="62" t="s">
        <v>443</v>
      </c>
      <c r="AE109" s="38"/>
      <c r="AF109" s="62" t="s">
        <v>443</v>
      </c>
      <c r="AG109" s="62" t="s">
        <v>443</v>
      </c>
      <c r="AH109" s="62" t="s">
        <v>443</v>
      </c>
      <c r="AI109" s="62" t="s">
        <v>443</v>
      </c>
      <c r="AJ109" s="159" t="s">
        <v>443</v>
      </c>
      <c r="AK109" s="62">
        <v>13.502000000000001</v>
      </c>
      <c r="AL109" s="40" t="s">
        <v>245</v>
      </c>
    </row>
    <row r="110" spans="1:38" ht="26.25" hidden="1" customHeight="1" thickBot="1">
      <c r="A110" s="60" t="s">
        <v>243</v>
      </c>
      <c r="B110" s="60" t="s">
        <v>261</v>
      </c>
      <c r="C110" s="61" t="s">
        <v>382</v>
      </c>
      <c r="D110" s="74"/>
      <c r="E110" s="67">
        <v>1.0676469999999999E-3</v>
      </c>
      <c r="F110" s="62">
        <v>5.3648189999999998E-3</v>
      </c>
      <c r="G110" s="62" t="s">
        <v>443</v>
      </c>
      <c r="H110" s="62">
        <v>2.4007500000000001E-2</v>
      </c>
      <c r="I110" s="62">
        <v>1.24985E-3</v>
      </c>
      <c r="J110" s="62">
        <v>9.0780800000000005E-3</v>
      </c>
      <c r="K110" s="62">
        <v>9.0780800000000005E-3</v>
      </c>
      <c r="L110" s="62" t="s">
        <v>443</v>
      </c>
      <c r="M110" s="62" t="s">
        <v>443</v>
      </c>
      <c r="N110" s="62" t="s">
        <v>443</v>
      </c>
      <c r="O110" s="62" t="s">
        <v>443</v>
      </c>
      <c r="P110" s="62" t="s">
        <v>443</v>
      </c>
      <c r="Q110" s="62" t="s">
        <v>443</v>
      </c>
      <c r="R110" s="62" t="s">
        <v>443</v>
      </c>
      <c r="S110" s="62" t="s">
        <v>443</v>
      </c>
      <c r="T110" s="62" t="s">
        <v>443</v>
      </c>
      <c r="U110" s="62" t="s">
        <v>443</v>
      </c>
      <c r="V110" s="62" t="s">
        <v>443</v>
      </c>
      <c r="W110" s="62" t="s">
        <v>443</v>
      </c>
      <c r="X110" s="62" t="s">
        <v>443</v>
      </c>
      <c r="Y110" s="62" t="s">
        <v>443</v>
      </c>
      <c r="Z110" s="62" t="s">
        <v>443</v>
      </c>
      <c r="AA110" s="62" t="s">
        <v>443</v>
      </c>
      <c r="AB110" s="62" t="s">
        <v>443</v>
      </c>
      <c r="AC110" s="157" t="s">
        <v>443</v>
      </c>
      <c r="AD110" s="62" t="s">
        <v>443</v>
      </c>
      <c r="AE110" s="38"/>
      <c r="AF110" s="62" t="s">
        <v>443</v>
      </c>
      <c r="AG110" s="62" t="s">
        <v>443</v>
      </c>
      <c r="AH110" s="62" t="s">
        <v>443</v>
      </c>
      <c r="AI110" s="62" t="s">
        <v>443</v>
      </c>
      <c r="AJ110" s="159" t="s">
        <v>443</v>
      </c>
      <c r="AK110" s="62">
        <v>10.971</v>
      </c>
      <c r="AL110" s="40" t="s">
        <v>245</v>
      </c>
    </row>
    <row r="111" spans="1:38" ht="26.25" hidden="1" customHeight="1" thickBot="1">
      <c r="A111" s="60" t="s">
        <v>243</v>
      </c>
      <c r="B111" s="60" t="s">
        <v>262</v>
      </c>
      <c r="C111" s="61" t="s">
        <v>376</v>
      </c>
      <c r="D111" s="74"/>
      <c r="E111" s="67" t="s">
        <v>442</v>
      </c>
      <c r="F111" s="67" t="s">
        <v>442</v>
      </c>
      <c r="G111" s="67" t="s">
        <v>442</v>
      </c>
      <c r="H111" s="67" t="s">
        <v>442</v>
      </c>
      <c r="I111" s="67" t="s">
        <v>442</v>
      </c>
      <c r="J111" s="67" t="s">
        <v>442</v>
      </c>
      <c r="K111" s="67" t="s">
        <v>442</v>
      </c>
      <c r="L111" s="67" t="s">
        <v>442</v>
      </c>
      <c r="M111" s="67" t="s">
        <v>442</v>
      </c>
      <c r="N111" s="67" t="s">
        <v>442</v>
      </c>
      <c r="O111" s="67" t="s">
        <v>442</v>
      </c>
      <c r="P111" s="67" t="s">
        <v>442</v>
      </c>
      <c r="Q111" s="67" t="s">
        <v>442</v>
      </c>
      <c r="R111" s="67" t="s">
        <v>442</v>
      </c>
      <c r="S111" s="67" t="s">
        <v>442</v>
      </c>
      <c r="T111" s="67" t="s">
        <v>442</v>
      </c>
      <c r="U111" s="67" t="s">
        <v>442</v>
      </c>
      <c r="V111" s="67" t="s">
        <v>442</v>
      </c>
      <c r="W111" s="67" t="s">
        <v>442</v>
      </c>
      <c r="X111" s="67" t="s">
        <v>442</v>
      </c>
      <c r="Y111" s="67" t="s">
        <v>442</v>
      </c>
      <c r="Z111" s="67" t="s">
        <v>442</v>
      </c>
      <c r="AA111" s="67" t="s">
        <v>442</v>
      </c>
      <c r="AB111" s="67" t="s">
        <v>442</v>
      </c>
      <c r="AC111" s="166" t="s">
        <v>442</v>
      </c>
      <c r="AD111" s="62" t="s">
        <v>442</v>
      </c>
      <c r="AE111" s="38"/>
      <c r="AF111" s="62" t="s">
        <v>442</v>
      </c>
      <c r="AG111" s="62" t="s">
        <v>442</v>
      </c>
      <c r="AH111" s="62" t="s">
        <v>442</v>
      </c>
      <c r="AI111" s="62" t="s">
        <v>442</v>
      </c>
      <c r="AJ111" s="62" t="s">
        <v>442</v>
      </c>
      <c r="AK111" s="62" t="s">
        <v>442</v>
      </c>
      <c r="AL111" s="40" t="s">
        <v>245</v>
      </c>
    </row>
    <row r="112" spans="1:38" ht="26.25" hidden="1" customHeight="1" thickBot="1">
      <c r="A112" s="60" t="s">
        <v>263</v>
      </c>
      <c r="B112" s="60" t="s">
        <v>264</v>
      </c>
      <c r="C112" s="61" t="s">
        <v>265</v>
      </c>
      <c r="D112" s="62"/>
      <c r="E112" s="62">
        <v>0.36938909799999997</v>
      </c>
      <c r="F112" s="62" t="s">
        <v>443</v>
      </c>
      <c r="G112" s="62" t="s">
        <v>443</v>
      </c>
      <c r="H112" s="62">
        <v>0.76380121417645841</v>
      </c>
      <c r="I112" s="62" t="s">
        <v>443</v>
      </c>
      <c r="J112" s="62" t="s">
        <v>443</v>
      </c>
      <c r="K112" s="62" t="s">
        <v>443</v>
      </c>
      <c r="L112" s="62" t="s">
        <v>443</v>
      </c>
      <c r="M112" s="62" t="s">
        <v>443</v>
      </c>
      <c r="N112" s="62" t="s">
        <v>443</v>
      </c>
      <c r="O112" s="62" t="s">
        <v>443</v>
      </c>
      <c r="P112" s="62" t="s">
        <v>443</v>
      </c>
      <c r="Q112" s="62" t="s">
        <v>443</v>
      </c>
      <c r="R112" s="62" t="s">
        <v>443</v>
      </c>
      <c r="S112" s="62" t="s">
        <v>443</v>
      </c>
      <c r="T112" s="62" t="s">
        <v>443</v>
      </c>
      <c r="U112" s="62" t="s">
        <v>443</v>
      </c>
      <c r="V112" s="62" t="s">
        <v>443</v>
      </c>
      <c r="W112" s="62" t="s">
        <v>443</v>
      </c>
      <c r="X112" s="62" t="s">
        <v>443</v>
      </c>
      <c r="Y112" s="62" t="s">
        <v>443</v>
      </c>
      <c r="Z112" s="62" t="s">
        <v>443</v>
      </c>
      <c r="AA112" s="62" t="s">
        <v>443</v>
      </c>
      <c r="AB112" s="62" t="s">
        <v>443</v>
      </c>
      <c r="AC112" s="157" t="s">
        <v>443</v>
      </c>
      <c r="AD112" s="62" t="s">
        <v>443</v>
      </c>
      <c r="AE112" s="38"/>
      <c r="AF112" s="62" t="s">
        <v>443</v>
      </c>
      <c r="AG112" s="62" t="s">
        <v>443</v>
      </c>
      <c r="AH112" s="62" t="s">
        <v>443</v>
      </c>
      <c r="AI112" s="62" t="s">
        <v>443</v>
      </c>
      <c r="AJ112" s="159" t="s">
        <v>443</v>
      </c>
      <c r="AK112" s="178">
        <v>14207273</v>
      </c>
      <c r="AL112" s="40" t="s">
        <v>418</v>
      </c>
    </row>
    <row r="113" spans="1:38" ht="26.25" hidden="1" customHeight="1" thickBot="1">
      <c r="A113" s="60" t="s">
        <v>263</v>
      </c>
      <c r="B113" s="75" t="s">
        <v>266</v>
      </c>
      <c r="C113" s="76" t="s">
        <v>267</v>
      </c>
      <c r="D113" s="62"/>
      <c r="E113" s="62" t="s">
        <v>445</v>
      </c>
      <c r="F113" s="62" t="s">
        <v>445</v>
      </c>
      <c r="G113" s="62" t="s">
        <v>443</v>
      </c>
      <c r="H113" s="62">
        <v>1.6060086</v>
      </c>
      <c r="I113" s="62" t="s">
        <v>443</v>
      </c>
      <c r="J113" s="62" t="s">
        <v>443</v>
      </c>
      <c r="K113" s="62" t="s">
        <v>443</v>
      </c>
      <c r="L113" s="62" t="s">
        <v>443</v>
      </c>
      <c r="M113" s="62" t="s">
        <v>443</v>
      </c>
      <c r="N113" s="62" t="s">
        <v>443</v>
      </c>
      <c r="O113" s="62" t="s">
        <v>443</v>
      </c>
      <c r="P113" s="62" t="s">
        <v>443</v>
      </c>
      <c r="Q113" s="62" t="s">
        <v>443</v>
      </c>
      <c r="R113" s="62" t="s">
        <v>443</v>
      </c>
      <c r="S113" s="62" t="s">
        <v>443</v>
      </c>
      <c r="T113" s="62" t="s">
        <v>443</v>
      </c>
      <c r="U113" s="62" t="s">
        <v>443</v>
      </c>
      <c r="V113" s="62" t="s">
        <v>443</v>
      </c>
      <c r="W113" s="62" t="s">
        <v>443</v>
      </c>
      <c r="X113" s="62" t="s">
        <v>443</v>
      </c>
      <c r="Y113" s="62" t="s">
        <v>443</v>
      </c>
      <c r="Z113" s="62" t="s">
        <v>443</v>
      </c>
      <c r="AA113" s="62" t="s">
        <v>443</v>
      </c>
      <c r="AB113" s="62" t="s">
        <v>443</v>
      </c>
      <c r="AC113" s="157" t="s">
        <v>443</v>
      </c>
      <c r="AD113" s="62" t="s">
        <v>443</v>
      </c>
      <c r="AE113" s="38"/>
      <c r="AF113" s="62" t="s">
        <v>443</v>
      </c>
      <c r="AG113" s="62" t="s">
        <v>443</v>
      </c>
      <c r="AH113" s="62" t="s">
        <v>443</v>
      </c>
      <c r="AI113" s="62" t="s">
        <v>443</v>
      </c>
      <c r="AJ113" s="159" t="s">
        <v>443</v>
      </c>
      <c r="AK113" s="62" t="s">
        <v>443</v>
      </c>
      <c r="AL113" s="40" t="s">
        <v>412</v>
      </c>
    </row>
    <row r="114" spans="1:38" ht="26.25" hidden="1" customHeight="1" thickBot="1">
      <c r="A114" s="60" t="s">
        <v>263</v>
      </c>
      <c r="B114" s="75" t="s">
        <v>268</v>
      </c>
      <c r="C114" s="76" t="s">
        <v>387</v>
      </c>
      <c r="D114" s="62"/>
      <c r="E114" s="62" t="s">
        <v>444</v>
      </c>
      <c r="F114" s="167" t="s">
        <v>443</v>
      </c>
      <c r="G114" s="167" t="s">
        <v>443</v>
      </c>
      <c r="H114" s="62" t="s">
        <v>444</v>
      </c>
      <c r="I114" s="62" t="s">
        <v>443</v>
      </c>
      <c r="J114" s="62" t="s">
        <v>443</v>
      </c>
      <c r="K114" s="62" t="s">
        <v>443</v>
      </c>
      <c r="L114" s="62" t="s">
        <v>443</v>
      </c>
      <c r="M114" s="62" t="s">
        <v>443</v>
      </c>
      <c r="N114" s="62" t="s">
        <v>443</v>
      </c>
      <c r="O114" s="62" t="s">
        <v>443</v>
      </c>
      <c r="P114" s="62" t="s">
        <v>443</v>
      </c>
      <c r="Q114" s="62" t="s">
        <v>443</v>
      </c>
      <c r="R114" s="62" t="s">
        <v>443</v>
      </c>
      <c r="S114" s="62" t="s">
        <v>443</v>
      </c>
      <c r="T114" s="62" t="s">
        <v>443</v>
      </c>
      <c r="U114" s="62" t="s">
        <v>443</v>
      </c>
      <c r="V114" s="62" t="s">
        <v>443</v>
      </c>
      <c r="W114" s="62" t="s">
        <v>443</v>
      </c>
      <c r="X114" s="62" t="s">
        <v>442</v>
      </c>
      <c r="Y114" s="62" t="s">
        <v>442</v>
      </c>
      <c r="Z114" s="62" t="s">
        <v>442</v>
      </c>
      <c r="AA114" s="62" t="s">
        <v>442</v>
      </c>
      <c r="AB114" s="62" t="s">
        <v>442</v>
      </c>
      <c r="AC114" s="157" t="s">
        <v>442</v>
      </c>
      <c r="AD114" s="62" t="s">
        <v>442</v>
      </c>
      <c r="AE114" s="38"/>
      <c r="AF114" s="62" t="s">
        <v>443</v>
      </c>
      <c r="AG114" s="62" t="s">
        <v>443</v>
      </c>
      <c r="AH114" s="62" t="s">
        <v>443</v>
      </c>
      <c r="AI114" s="62" t="s">
        <v>443</v>
      </c>
      <c r="AJ114" s="159" t="s">
        <v>443</v>
      </c>
      <c r="AK114" s="62" t="s">
        <v>443</v>
      </c>
      <c r="AL114" s="40" t="s">
        <v>412</v>
      </c>
    </row>
    <row r="115" spans="1:38" ht="26.25" hidden="1" customHeight="1" thickBot="1">
      <c r="A115" s="60" t="s">
        <v>263</v>
      </c>
      <c r="B115" s="75" t="s">
        <v>269</v>
      </c>
      <c r="C115" s="76" t="s">
        <v>270</v>
      </c>
      <c r="D115" s="62"/>
      <c r="E115" s="62" t="s">
        <v>443</v>
      </c>
      <c r="F115" s="62" t="s">
        <v>443</v>
      </c>
      <c r="G115" s="62" t="s">
        <v>443</v>
      </c>
      <c r="H115" s="62" t="s">
        <v>443</v>
      </c>
      <c r="I115" s="62" t="s">
        <v>443</v>
      </c>
      <c r="J115" s="62" t="s">
        <v>443</v>
      </c>
      <c r="K115" s="62" t="s">
        <v>443</v>
      </c>
      <c r="L115" s="62" t="s">
        <v>443</v>
      </c>
      <c r="M115" s="62" t="s">
        <v>443</v>
      </c>
      <c r="N115" s="62" t="s">
        <v>443</v>
      </c>
      <c r="O115" s="62" t="s">
        <v>443</v>
      </c>
      <c r="P115" s="62" t="s">
        <v>443</v>
      </c>
      <c r="Q115" s="62" t="s">
        <v>443</v>
      </c>
      <c r="R115" s="62" t="s">
        <v>443</v>
      </c>
      <c r="S115" s="62" t="s">
        <v>443</v>
      </c>
      <c r="T115" s="62" t="s">
        <v>443</v>
      </c>
      <c r="U115" s="62" t="s">
        <v>443</v>
      </c>
      <c r="V115" s="62" t="s">
        <v>443</v>
      </c>
      <c r="W115" s="62" t="s">
        <v>443</v>
      </c>
      <c r="X115" s="62" t="s">
        <v>442</v>
      </c>
      <c r="Y115" s="62" t="s">
        <v>442</v>
      </c>
      <c r="Z115" s="62" t="s">
        <v>442</v>
      </c>
      <c r="AA115" s="62" t="s">
        <v>442</v>
      </c>
      <c r="AB115" s="62" t="s">
        <v>442</v>
      </c>
      <c r="AC115" s="157" t="s">
        <v>442</v>
      </c>
      <c r="AD115" s="62" t="s">
        <v>442</v>
      </c>
      <c r="AE115" s="38"/>
      <c r="AF115" s="62" t="s">
        <v>443</v>
      </c>
      <c r="AG115" s="62" t="s">
        <v>443</v>
      </c>
      <c r="AH115" s="62" t="s">
        <v>443</v>
      </c>
      <c r="AI115" s="62" t="s">
        <v>443</v>
      </c>
      <c r="AJ115" s="159" t="s">
        <v>443</v>
      </c>
      <c r="AK115" s="62" t="s">
        <v>443</v>
      </c>
      <c r="AL115" s="40" t="s">
        <v>412</v>
      </c>
    </row>
    <row r="116" spans="1:38" ht="26.25" hidden="1" customHeight="1" thickBot="1">
      <c r="A116" s="60" t="s">
        <v>263</v>
      </c>
      <c r="B116" s="60" t="s">
        <v>271</v>
      </c>
      <c r="C116" s="66" t="s">
        <v>409</v>
      </c>
      <c r="D116" s="62"/>
      <c r="E116" s="62" t="s">
        <v>445</v>
      </c>
      <c r="F116" s="62" t="s">
        <v>445</v>
      </c>
      <c r="G116" s="62" t="s">
        <v>443</v>
      </c>
      <c r="H116" s="62">
        <v>0.98866810000000005</v>
      </c>
      <c r="I116" s="62" t="s">
        <v>443</v>
      </c>
      <c r="J116" s="62" t="s">
        <v>443</v>
      </c>
      <c r="K116" s="62" t="s">
        <v>443</v>
      </c>
      <c r="L116" s="62" t="s">
        <v>443</v>
      </c>
      <c r="M116" s="62" t="s">
        <v>443</v>
      </c>
      <c r="N116" s="62" t="s">
        <v>443</v>
      </c>
      <c r="O116" s="62" t="s">
        <v>443</v>
      </c>
      <c r="P116" s="62" t="s">
        <v>443</v>
      </c>
      <c r="Q116" s="62" t="s">
        <v>443</v>
      </c>
      <c r="R116" s="62" t="s">
        <v>443</v>
      </c>
      <c r="S116" s="62" t="s">
        <v>443</v>
      </c>
      <c r="T116" s="62" t="s">
        <v>443</v>
      </c>
      <c r="U116" s="62" t="s">
        <v>443</v>
      </c>
      <c r="V116" s="62" t="s">
        <v>443</v>
      </c>
      <c r="W116" s="62" t="s">
        <v>443</v>
      </c>
      <c r="X116" s="62" t="s">
        <v>443</v>
      </c>
      <c r="Y116" s="62" t="s">
        <v>443</v>
      </c>
      <c r="Z116" s="62" t="s">
        <v>443</v>
      </c>
      <c r="AA116" s="62" t="s">
        <v>443</v>
      </c>
      <c r="AB116" s="62" t="s">
        <v>443</v>
      </c>
      <c r="AC116" s="157" t="s">
        <v>443</v>
      </c>
      <c r="AD116" s="62" t="s">
        <v>443</v>
      </c>
      <c r="AE116" s="38"/>
      <c r="AF116" s="62" t="s">
        <v>443</v>
      </c>
      <c r="AG116" s="62" t="s">
        <v>443</v>
      </c>
      <c r="AH116" s="62" t="s">
        <v>443</v>
      </c>
      <c r="AI116" s="62" t="s">
        <v>443</v>
      </c>
      <c r="AJ116" s="159" t="s">
        <v>443</v>
      </c>
      <c r="AK116" s="62" t="s">
        <v>443</v>
      </c>
      <c r="AL116" s="40" t="s">
        <v>412</v>
      </c>
    </row>
    <row r="117" spans="1:38" ht="26.25" hidden="1" customHeight="1" thickBot="1">
      <c r="A117" s="60" t="s">
        <v>263</v>
      </c>
      <c r="B117" s="60" t="s">
        <v>272</v>
      </c>
      <c r="C117" s="66" t="s">
        <v>273</v>
      </c>
      <c r="D117" s="62"/>
      <c r="E117" s="62" t="s">
        <v>443</v>
      </c>
      <c r="F117" s="62" t="s">
        <v>443</v>
      </c>
      <c r="G117" s="62" t="s">
        <v>443</v>
      </c>
      <c r="H117" s="62" t="s">
        <v>443</v>
      </c>
      <c r="I117" s="62" t="s">
        <v>443</v>
      </c>
      <c r="J117" s="62" t="s">
        <v>443</v>
      </c>
      <c r="K117" s="62" t="s">
        <v>443</v>
      </c>
      <c r="L117" s="62" t="s">
        <v>443</v>
      </c>
      <c r="M117" s="62" t="s">
        <v>443</v>
      </c>
      <c r="N117" s="62" t="s">
        <v>443</v>
      </c>
      <c r="O117" s="62" t="s">
        <v>443</v>
      </c>
      <c r="P117" s="62" t="s">
        <v>443</v>
      </c>
      <c r="Q117" s="62" t="s">
        <v>443</v>
      </c>
      <c r="R117" s="62" t="s">
        <v>443</v>
      </c>
      <c r="S117" s="62" t="s">
        <v>443</v>
      </c>
      <c r="T117" s="62" t="s">
        <v>443</v>
      </c>
      <c r="U117" s="62" t="s">
        <v>443</v>
      </c>
      <c r="V117" s="62" t="s">
        <v>443</v>
      </c>
      <c r="W117" s="62" t="s">
        <v>443</v>
      </c>
      <c r="X117" s="62" t="s">
        <v>442</v>
      </c>
      <c r="Y117" s="62" t="s">
        <v>442</v>
      </c>
      <c r="Z117" s="62" t="s">
        <v>442</v>
      </c>
      <c r="AA117" s="62" t="s">
        <v>442</v>
      </c>
      <c r="AB117" s="62" t="s">
        <v>442</v>
      </c>
      <c r="AC117" s="157" t="s">
        <v>442</v>
      </c>
      <c r="AD117" s="62" t="s">
        <v>442</v>
      </c>
      <c r="AE117" s="38"/>
      <c r="AF117" s="62" t="s">
        <v>443</v>
      </c>
      <c r="AG117" s="62" t="s">
        <v>443</v>
      </c>
      <c r="AH117" s="62" t="s">
        <v>443</v>
      </c>
      <c r="AI117" s="62" t="s">
        <v>443</v>
      </c>
      <c r="AJ117" s="159" t="s">
        <v>443</v>
      </c>
      <c r="AK117" s="62" t="s">
        <v>443</v>
      </c>
      <c r="AL117" s="40" t="s">
        <v>412</v>
      </c>
    </row>
    <row r="118" spans="1:38" ht="26.25" hidden="1" customHeight="1" thickBot="1">
      <c r="A118" s="60" t="s">
        <v>263</v>
      </c>
      <c r="B118" s="60" t="s">
        <v>274</v>
      </c>
      <c r="C118" s="66" t="s">
        <v>410</v>
      </c>
      <c r="D118" s="62"/>
      <c r="E118" s="62" t="s">
        <v>443</v>
      </c>
      <c r="F118" s="62" t="s">
        <v>443</v>
      </c>
      <c r="G118" s="62" t="s">
        <v>443</v>
      </c>
      <c r="H118" s="62" t="s">
        <v>443</v>
      </c>
      <c r="I118" s="62" t="s">
        <v>443</v>
      </c>
      <c r="J118" s="62" t="s">
        <v>443</v>
      </c>
      <c r="K118" s="62" t="s">
        <v>443</v>
      </c>
      <c r="L118" s="62" t="s">
        <v>443</v>
      </c>
      <c r="M118" s="62" t="s">
        <v>443</v>
      </c>
      <c r="N118" s="62" t="s">
        <v>443</v>
      </c>
      <c r="O118" s="62" t="s">
        <v>443</v>
      </c>
      <c r="P118" s="62" t="s">
        <v>443</v>
      </c>
      <c r="Q118" s="62" t="s">
        <v>443</v>
      </c>
      <c r="R118" s="62" t="s">
        <v>443</v>
      </c>
      <c r="S118" s="62" t="s">
        <v>443</v>
      </c>
      <c r="T118" s="62" t="s">
        <v>443</v>
      </c>
      <c r="U118" s="62" t="s">
        <v>443</v>
      </c>
      <c r="V118" s="62" t="s">
        <v>443</v>
      </c>
      <c r="W118" s="62" t="s">
        <v>443</v>
      </c>
      <c r="X118" s="62" t="s">
        <v>442</v>
      </c>
      <c r="Y118" s="62" t="s">
        <v>442</v>
      </c>
      <c r="Z118" s="62" t="s">
        <v>442</v>
      </c>
      <c r="AA118" s="62" t="s">
        <v>442</v>
      </c>
      <c r="AB118" s="62" t="s">
        <v>442</v>
      </c>
      <c r="AC118" s="157" t="s">
        <v>442</v>
      </c>
      <c r="AD118" s="62" t="s">
        <v>442</v>
      </c>
      <c r="AE118" s="38"/>
      <c r="AF118" s="62" t="s">
        <v>443</v>
      </c>
      <c r="AG118" s="62" t="s">
        <v>443</v>
      </c>
      <c r="AH118" s="62" t="s">
        <v>443</v>
      </c>
      <c r="AI118" s="62" t="s">
        <v>443</v>
      </c>
      <c r="AJ118" s="159" t="s">
        <v>443</v>
      </c>
      <c r="AK118" s="62" t="s">
        <v>443</v>
      </c>
      <c r="AL118" s="40" t="s">
        <v>412</v>
      </c>
    </row>
    <row r="119" spans="1:38" ht="26.25" hidden="1" customHeight="1" thickBot="1">
      <c r="A119" s="60" t="s">
        <v>263</v>
      </c>
      <c r="B119" s="60" t="s">
        <v>275</v>
      </c>
      <c r="C119" s="61" t="s">
        <v>276</v>
      </c>
      <c r="D119" s="62"/>
      <c r="E119" s="62" t="s">
        <v>443</v>
      </c>
      <c r="F119" s="62" t="s">
        <v>443</v>
      </c>
      <c r="G119" s="62" t="s">
        <v>443</v>
      </c>
      <c r="H119" s="62" t="s">
        <v>443</v>
      </c>
      <c r="I119" s="167">
        <v>7.5411239999999991E-2</v>
      </c>
      <c r="J119" s="167">
        <v>1.96069224</v>
      </c>
      <c r="K119" s="167">
        <v>1.96069224</v>
      </c>
      <c r="L119" s="62" t="s">
        <v>443</v>
      </c>
      <c r="M119" s="62" t="s">
        <v>443</v>
      </c>
      <c r="N119" s="62" t="s">
        <v>443</v>
      </c>
      <c r="O119" s="62" t="s">
        <v>443</v>
      </c>
      <c r="P119" s="62" t="s">
        <v>443</v>
      </c>
      <c r="Q119" s="62" t="s">
        <v>443</v>
      </c>
      <c r="R119" s="62" t="s">
        <v>443</v>
      </c>
      <c r="S119" s="62" t="s">
        <v>443</v>
      </c>
      <c r="T119" s="62" t="s">
        <v>443</v>
      </c>
      <c r="U119" s="62" t="s">
        <v>443</v>
      </c>
      <c r="V119" s="62" t="s">
        <v>443</v>
      </c>
      <c r="W119" s="62" t="s">
        <v>443</v>
      </c>
      <c r="X119" s="62" t="s">
        <v>443</v>
      </c>
      <c r="Y119" s="62" t="s">
        <v>443</v>
      </c>
      <c r="Z119" s="62" t="s">
        <v>443</v>
      </c>
      <c r="AA119" s="62" t="s">
        <v>443</v>
      </c>
      <c r="AB119" s="62" t="s">
        <v>443</v>
      </c>
      <c r="AC119" s="157" t="s">
        <v>443</v>
      </c>
      <c r="AD119" s="62" t="s">
        <v>443</v>
      </c>
      <c r="AE119" s="38"/>
      <c r="AF119" s="62" t="s">
        <v>443</v>
      </c>
      <c r="AG119" s="62" t="s">
        <v>443</v>
      </c>
      <c r="AH119" s="62" t="s">
        <v>443</v>
      </c>
      <c r="AI119" s="62" t="s">
        <v>443</v>
      </c>
      <c r="AJ119" s="159" t="s">
        <v>443</v>
      </c>
      <c r="AK119" s="62">
        <v>1256854</v>
      </c>
      <c r="AL119" s="40" t="s">
        <v>412</v>
      </c>
    </row>
    <row r="120" spans="1:38" ht="26.25" hidden="1" customHeight="1" thickBot="1">
      <c r="A120" s="60" t="s">
        <v>263</v>
      </c>
      <c r="B120" s="60" t="s">
        <v>277</v>
      </c>
      <c r="C120" s="61" t="s">
        <v>278</v>
      </c>
      <c r="D120" s="62"/>
      <c r="E120" s="62" t="s">
        <v>443</v>
      </c>
      <c r="F120" s="62" t="s">
        <v>443</v>
      </c>
      <c r="G120" s="62" t="s">
        <v>443</v>
      </c>
      <c r="H120" s="62" t="s">
        <v>443</v>
      </c>
      <c r="I120" s="167" t="s">
        <v>444</v>
      </c>
      <c r="J120" s="167" t="s">
        <v>444</v>
      </c>
      <c r="K120" s="167" t="s">
        <v>444</v>
      </c>
      <c r="L120" s="62" t="s">
        <v>443</v>
      </c>
      <c r="M120" s="62" t="s">
        <v>443</v>
      </c>
      <c r="N120" s="62" t="s">
        <v>443</v>
      </c>
      <c r="O120" s="62" t="s">
        <v>443</v>
      </c>
      <c r="P120" s="62" t="s">
        <v>443</v>
      </c>
      <c r="Q120" s="62" t="s">
        <v>443</v>
      </c>
      <c r="R120" s="62" t="s">
        <v>443</v>
      </c>
      <c r="S120" s="62" t="s">
        <v>443</v>
      </c>
      <c r="T120" s="62" t="s">
        <v>443</v>
      </c>
      <c r="U120" s="62" t="s">
        <v>443</v>
      </c>
      <c r="V120" s="62" t="s">
        <v>443</v>
      </c>
      <c r="W120" s="62" t="s">
        <v>443</v>
      </c>
      <c r="X120" s="62" t="s">
        <v>442</v>
      </c>
      <c r="Y120" s="62" t="s">
        <v>442</v>
      </c>
      <c r="Z120" s="62" t="s">
        <v>442</v>
      </c>
      <c r="AA120" s="62" t="s">
        <v>442</v>
      </c>
      <c r="AB120" s="62" t="s">
        <v>442</v>
      </c>
      <c r="AC120" s="157" t="s">
        <v>442</v>
      </c>
      <c r="AD120" s="62" t="s">
        <v>442</v>
      </c>
      <c r="AE120" s="38"/>
      <c r="AF120" s="62" t="s">
        <v>443</v>
      </c>
      <c r="AG120" s="62" t="s">
        <v>443</v>
      </c>
      <c r="AH120" s="62" t="s">
        <v>443</v>
      </c>
      <c r="AI120" s="62" t="s">
        <v>443</v>
      </c>
      <c r="AJ120" s="159" t="s">
        <v>443</v>
      </c>
      <c r="AK120" s="62" t="s">
        <v>442</v>
      </c>
      <c r="AL120" s="40" t="s">
        <v>412</v>
      </c>
    </row>
    <row r="121" spans="1:38" ht="26.25" hidden="1" customHeight="1" thickBot="1">
      <c r="A121" s="60" t="s">
        <v>263</v>
      </c>
      <c r="B121" s="60" t="s">
        <v>279</v>
      </c>
      <c r="C121" s="66" t="s">
        <v>280</v>
      </c>
      <c r="D121" s="63"/>
      <c r="E121" s="62" t="s">
        <v>443</v>
      </c>
      <c r="F121" s="62">
        <v>1.08089444</v>
      </c>
      <c r="G121" s="62" t="s">
        <v>443</v>
      </c>
      <c r="H121" s="62" t="s">
        <v>443</v>
      </c>
      <c r="I121" s="62" t="s">
        <v>443</v>
      </c>
      <c r="J121" s="62" t="s">
        <v>443</v>
      </c>
      <c r="K121" s="62" t="s">
        <v>443</v>
      </c>
      <c r="L121" s="62" t="s">
        <v>443</v>
      </c>
      <c r="M121" s="62" t="s">
        <v>443</v>
      </c>
      <c r="N121" s="62" t="s">
        <v>443</v>
      </c>
      <c r="O121" s="62" t="s">
        <v>443</v>
      </c>
      <c r="P121" s="62" t="s">
        <v>443</v>
      </c>
      <c r="Q121" s="62" t="s">
        <v>443</v>
      </c>
      <c r="R121" s="62" t="s">
        <v>443</v>
      </c>
      <c r="S121" s="62" t="s">
        <v>443</v>
      </c>
      <c r="T121" s="62" t="s">
        <v>443</v>
      </c>
      <c r="U121" s="62" t="s">
        <v>443</v>
      </c>
      <c r="V121" s="62" t="s">
        <v>443</v>
      </c>
      <c r="W121" s="62" t="s">
        <v>443</v>
      </c>
      <c r="X121" s="62" t="s">
        <v>443</v>
      </c>
      <c r="Y121" s="62" t="s">
        <v>443</v>
      </c>
      <c r="Z121" s="62" t="s">
        <v>443</v>
      </c>
      <c r="AA121" s="62" t="s">
        <v>443</v>
      </c>
      <c r="AB121" s="62" t="s">
        <v>443</v>
      </c>
      <c r="AC121" s="157" t="s">
        <v>443</v>
      </c>
      <c r="AD121" s="62" t="s">
        <v>443</v>
      </c>
      <c r="AE121" s="38"/>
      <c r="AF121" s="62" t="s">
        <v>443</v>
      </c>
      <c r="AG121" s="62" t="s">
        <v>443</v>
      </c>
      <c r="AH121" s="62" t="s">
        <v>443</v>
      </c>
      <c r="AI121" s="62" t="s">
        <v>443</v>
      </c>
      <c r="AJ121" s="159" t="s">
        <v>443</v>
      </c>
      <c r="AK121" s="62">
        <v>1256854</v>
      </c>
      <c r="AL121" s="40" t="s">
        <v>412</v>
      </c>
    </row>
    <row r="122" spans="1:38" ht="26.25" hidden="1" customHeight="1" thickBot="1">
      <c r="A122" s="60" t="s">
        <v>263</v>
      </c>
      <c r="B122" s="75" t="s">
        <v>282</v>
      </c>
      <c r="C122" s="76" t="s">
        <v>283</v>
      </c>
      <c r="D122" s="62"/>
      <c r="E122" s="62" t="s">
        <v>442</v>
      </c>
      <c r="F122" s="62" t="s">
        <v>442</v>
      </c>
      <c r="G122" s="62" t="s">
        <v>442</v>
      </c>
      <c r="H122" s="62" t="s">
        <v>442</v>
      </c>
      <c r="I122" s="62" t="s">
        <v>442</v>
      </c>
      <c r="J122" s="62" t="s">
        <v>442</v>
      </c>
      <c r="K122" s="62" t="s">
        <v>442</v>
      </c>
      <c r="L122" s="62" t="s">
        <v>442</v>
      </c>
      <c r="M122" s="62" t="s">
        <v>442</v>
      </c>
      <c r="N122" s="62" t="s">
        <v>442</v>
      </c>
      <c r="O122" s="62" t="s">
        <v>442</v>
      </c>
      <c r="P122" s="62" t="s">
        <v>442</v>
      </c>
      <c r="Q122" s="62" t="s">
        <v>442</v>
      </c>
      <c r="R122" s="62" t="s">
        <v>442</v>
      </c>
      <c r="S122" s="62" t="s">
        <v>442</v>
      </c>
      <c r="T122" s="62" t="s">
        <v>442</v>
      </c>
      <c r="U122" s="62" t="s">
        <v>442</v>
      </c>
      <c r="V122" s="62" t="s">
        <v>442</v>
      </c>
      <c r="W122" s="62" t="s">
        <v>442</v>
      </c>
      <c r="X122" s="62" t="s">
        <v>442</v>
      </c>
      <c r="Y122" s="62" t="s">
        <v>442</v>
      </c>
      <c r="Z122" s="62" t="s">
        <v>442</v>
      </c>
      <c r="AA122" s="62" t="s">
        <v>442</v>
      </c>
      <c r="AB122" s="62" t="s">
        <v>442</v>
      </c>
      <c r="AC122" s="157" t="s">
        <v>442</v>
      </c>
      <c r="AD122" s="62" t="s">
        <v>442</v>
      </c>
      <c r="AE122" s="38"/>
      <c r="AF122" s="62" t="s">
        <v>442</v>
      </c>
      <c r="AG122" s="62" t="s">
        <v>442</v>
      </c>
      <c r="AH122" s="62" t="s">
        <v>442</v>
      </c>
      <c r="AI122" s="62" t="s">
        <v>442</v>
      </c>
      <c r="AJ122" s="62" t="s">
        <v>442</v>
      </c>
      <c r="AK122" s="62" t="s">
        <v>442</v>
      </c>
      <c r="AL122" s="40" t="s">
        <v>412</v>
      </c>
    </row>
    <row r="123" spans="1:38" ht="26.25" hidden="1" customHeight="1" thickBot="1">
      <c r="A123" s="60" t="s">
        <v>263</v>
      </c>
      <c r="B123" s="60" t="s">
        <v>284</v>
      </c>
      <c r="C123" s="61" t="s">
        <v>285</v>
      </c>
      <c r="D123" s="62"/>
      <c r="E123" s="62" t="s">
        <v>442</v>
      </c>
      <c r="F123" s="62" t="s">
        <v>442</v>
      </c>
      <c r="G123" s="62" t="s">
        <v>442</v>
      </c>
      <c r="H123" s="62" t="s">
        <v>442</v>
      </c>
      <c r="I123" s="62" t="s">
        <v>442</v>
      </c>
      <c r="J123" s="62" t="s">
        <v>442</v>
      </c>
      <c r="K123" s="62" t="s">
        <v>442</v>
      </c>
      <c r="L123" s="62" t="s">
        <v>442</v>
      </c>
      <c r="M123" s="62" t="s">
        <v>442</v>
      </c>
      <c r="N123" s="62" t="s">
        <v>442</v>
      </c>
      <c r="O123" s="62" t="s">
        <v>442</v>
      </c>
      <c r="P123" s="62" t="s">
        <v>442</v>
      </c>
      <c r="Q123" s="62" t="s">
        <v>442</v>
      </c>
      <c r="R123" s="62" t="s">
        <v>442</v>
      </c>
      <c r="S123" s="62" t="s">
        <v>442</v>
      </c>
      <c r="T123" s="62" t="s">
        <v>442</v>
      </c>
      <c r="U123" s="62" t="s">
        <v>442</v>
      </c>
      <c r="V123" s="62" t="s">
        <v>442</v>
      </c>
      <c r="W123" s="62" t="s">
        <v>442</v>
      </c>
      <c r="X123" s="62" t="s">
        <v>442</v>
      </c>
      <c r="Y123" s="62" t="s">
        <v>442</v>
      </c>
      <c r="Z123" s="62" t="s">
        <v>442</v>
      </c>
      <c r="AA123" s="62" t="s">
        <v>442</v>
      </c>
      <c r="AB123" s="62" t="s">
        <v>442</v>
      </c>
      <c r="AC123" s="157" t="s">
        <v>442</v>
      </c>
      <c r="AD123" s="62" t="s">
        <v>442</v>
      </c>
      <c r="AE123" s="38"/>
      <c r="AF123" s="62" t="s">
        <v>442</v>
      </c>
      <c r="AG123" s="62" t="s">
        <v>442</v>
      </c>
      <c r="AH123" s="62" t="s">
        <v>442</v>
      </c>
      <c r="AI123" s="62" t="s">
        <v>442</v>
      </c>
      <c r="AJ123" s="62" t="s">
        <v>442</v>
      </c>
      <c r="AK123" s="62" t="s">
        <v>442</v>
      </c>
      <c r="AL123" s="40" t="s">
        <v>417</v>
      </c>
    </row>
    <row r="124" spans="1:38" ht="26.25" hidden="1" customHeight="1" thickBot="1">
      <c r="A124" s="60" t="s">
        <v>263</v>
      </c>
      <c r="B124" s="77" t="s">
        <v>286</v>
      </c>
      <c r="C124" s="61" t="s">
        <v>287</v>
      </c>
      <c r="D124" s="62"/>
      <c r="E124" s="62" t="s">
        <v>442</v>
      </c>
      <c r="F124" s="62" t="s">
        <v>442</v>
      </c>
      <c r="G124" s="62" t="s">
        <v>442</v>
      </c>
      <c r="H124" s="62" t="s">
        <v>442</v>
      </c>
      <c r="I124" s="62" t="s">
        <v>442</v>
      </c>
      <c r="J124" s="62" t="s">
        <v>442</v>
      </c>
      <c r="K124" s="62" t="s">
        <v>442</v>
      </c>
      <c r="L124" s="62" t="s">
        <v>442</v>
      </c>
      <c r="M124" s="62" t="s">
        <v>442</v>
      </c>
      <c r="N124" s="62" t="s">
        <v>442</v>
      </c>
      <c r="O124" s="62" t="s">
        <v>442</v>
      </c>
      <c r="P124" s="62" t="s">
        <v>442</v>
      </c>
      <c r="Q124" s="62" t="s">
        <v>442</v>
      </c>
      <c r="R124" s="62" t="s">
        <v>442</v>
      </c>
      <c r="S124" s="62" t="s">
        <v>442</v>
      </c>
      <c r="T124" s="62" t="s">
        <v>442</v>
      </c>
      <c r="U124" s="62" t="s">
        <v>442</v>
      </c>
      <c r="V124" s="62" t="s">
        <v>442</v>
      </c>
      <c r="W124" s="62" t="s">
        <v>442</v>
      </c>
      <c r="X124" s="62" t="s">
        <v>442</v>
      </c>
      <c r="Y124" s="62" t="s">
        <v>442</v>
      </c>
      <c r="Z124" s="62" t="s">
        <v>442</v>
      </c>
      <c r="AA124" s="62" t="s">
        <v>442</v>
      </c>
      <c r="AB124" s="62" t="s">
        <v>442</v>
      </c>
      <c r="AC124" s="157" t="s">
        <v>442</v>
      </c>
      <c r="AD124" s="62" t="s">
        <v>442</v>
      </c>
      <c r="AE124" s="38"/>
      <c r="AF124" s="62" t="s">
        <v>442</v>
      </c>
      <c r="AG124" s="62" t="s">
        <v>442</v>
      </c>
      <c r="AH124" s="62" t="s">
        <v>442</v>
      </c>
      <c r="AI124" s="62" t="s">
        <v>442</v>
      </c>
      <c r="AJ124" s="62" t="s">
        <v>442</v>
      </c>
      <c r="AK124" s="62" t="s">
        <v>442</v>
      </c>
      <c r="AL124" s="40" t="s">
        <v>412</v>
      </c>
    </row>
    <row r="125" spans="1:38" ht="26.25" hidden="1" customHeight="1" thickBot="1">
      <c r="A125" s="60" t="s">
        <v>288</v>
      </c>
      <c r="B125" s="60" t="s">
        <v>289</v>
      </c>
      <c r="C125" s="61" t="s">
        <v>290</v>
      </c>
      <c r="D125" s="62"/>
      <c r="E125" s="62" t="s">
        <v>443</v>
      </c>
      <c r="F125" s="62">
        <v>8.0062227112953868E-2</v>
      </c>
      <c r="G125" s="62" t="s">
        <v>443</v>
      </c>
      <c r="H125" s="62">
        <v>1.2519040962082465E-3</v>
      </c>
      <c r="I125" s="62">
        <v>8.2180000000000003E-5</v>
      </c>
      <c r="J125" s="62">
        <v>5.4540000000000003E-4</v>
      </c>
      <c r="K125" s="62">
        <v>1.15306E-3</v>
      </c>
      <c r="L125" s="62" t="s">
        <v>443</v>
      </c>
      <c r="M125" s="62">
        <v>2.8356191699880848</v>
      </c>
      <c r="N125" s="62" t="s">
        <v>443</v>
      </c>
      <c r="O125" s="62" t="s">
        <v>443</v>
      </c>
      <c r="P125" s="62" t="s">
        <v>443</v>
      </c>
      <c r="Q125" s="62" t="s">
        <v>443</v>
      </c>
      <c r="R125" s="62" t="s">
        <v>443</v>
      </c>
      <c r="S125" s="62" t="s">
        <v>443</v>
      </c>
      <c r="T125" s="62" t="s">
        <v>443</v>
      </c>
      <c r="U125" s="62" t="s">
        <v>443</v>
      </c>
      <c r="V125" s="62" t="s">
        <v>443</v>
      </c>
      <c r="W125" s="62" t="s">
        <v>443</v>
      </c>
      <c r="X125" s="62" t="s">
        <v>443</v>
      </c>
      <c r="Y125" s="62" t="s">
        <v>443</v>
      </c>
      <c r="Z125" s="62" t="s">
        <v>443</v>
      </c>
      <c r="AA125" s="62" t="s">
        <v>443</v>
      </c>
      <c r="AB125" s="62" t="s">
        <v>443</v>
      </c>
      <c r="AC125" s="157" t="s">
        <v>443</v>
      </c>
      <c r="AD125" s="62" t="s">
        <v>443</v>
      </c>
      <c r="AE125" s="38"/>
      <c r="AF125" s="62" t="s">
        <v>443</v>
      </c>
      <c r="AG125" s="62" t="s">
        <v>443</v>
      </c>
      <c r="AH125" s="62" t="s">
        <v>443</v>
      </c>
      <c r="AI125" s="62" t="s">
        <v>443</v>
      </c>
      <c r="AJ125" s="157" t="s">
        <v>443</v>
      </c>
      <c r="AK125" s="62">
        <v>2.4904169999999999</v>
      </c>
      <c r="AL125" s="40" t="s">
        <v>425</v>
      </c>
    </row>
    <row r="126" spans="1:38" ht="26.25" hidden="1" customHeight="1" thickBot="1">
      <c r="A126" s="60" t="s">
        <v>288</v>
      </c>
      <c r="B126" s="60" t="s">
        <v>291</v>
      </c>
      <c r="C126" s="61" t="s">
        <v>292</v>
      </c>
      <c r="D126" s="62"/>
      <c r="E126" s="62" t="s">
        <v>443</v>
      </c>
      <c r="F126" s="62" t="s">
        <v>443</v>
      </c>
      <c r="G126" s="62" t="s">
        <v>443</v>
      </c>
      <c r="H126" s="62">
        <v>2.8799999999999999E-5</v>
      </c>
      <c r="I126" s="62" t="s">
        <v>443</v>
      </c>
      <c r="J126" s="62" t="s">
        <v>443</v>
      </c>
      <c r="K126" s="62" t="s">
        <v>443</v>
      </c>
      <c r="L126" s="62" t="s">
        <v>443</v>
      </c>
      <c r="M126" s="62" t="s">
        <v>443</v>
      </c>
      <c r="N126" s="62" t="s">
        <v>443</v>
      </c>
      <c r="O126" s="62" t="s">
        <v>443</v>
      </c>
      <c r="P126" s="62" t="s">
        <v>443</v>
      </c>
      <c r="Q126" s="62" t="s">
        <v>443</v>
      </c>
      <c r="R126" s="62" t="s">
        <v>443</v>
      </c>
      <c r="S126" s="62" t="s">
        <v>443</v>
      </c>
      <c r="T126" s="62" t="s">
        <v>443</v>
      </c>
      <c r="U126" s="62" t="s">
        <v>443</v>
      </c>
      <c r="V126" s="62" t="s">
        <v>443</v>
      </c>
      <c r="W126" s="62" t="s">
        <v>443</v>
      </c>
      <c r="X126" s="62" t="s">
        <v>443</v>
      </c>
      <c r="Y126" s="62" t="s">
        <v>443</v>
      </c>
      <c r="Z126" s="62" t="s">
        <v>443</v>
      </c>
      <c r="AA126" s="62" t="s">
        <v>443</v>
      </c>
      <c r="AB126" s="62" t="s">
        <v>443</v>
      </c>
      <c r="AC126" s="157" t="s">
        <v>443</v>
      </c>
      <c r="AD126" s="62" t="s">
        <v>443</v>
      </c>
      <c r="AE126" s="38"/>
      <c r="AF126" s="62" t="s">
        <v>442</v>
      </c>
      <c r="AG126" s="62" t="s">
        <v>442</v>
      </c>
      <c r="AH126" s="62" t="s">
        <v>442</v>
      </c>
      <c r="AI126" s="62" t="s">
        <v>442</v>
      </c>
      <c r="AJ126" s="62" t="s">
        <v>442</v>
      </c>
      <c r="AK126" s="62">
        <v>0.12</v>
      </c>
      <c r="AL126" s="40" t="s">
        <v>424</v>
      </c>
    </row>
    <row r="127" spans="1:38" ht="26.25" hidden="1" customHeight="1" thickBot="1">
      <c r="A127" s="60" t="s">
        <v>288</v>
      </c>
      <c r="B127" s="60" t="s">
        <v>293</v>
      </c>
      <c r="C127" s="61" t="s">
        <v>294</v>
      </c>
      <c r="D127" s="62"/>
      <c r="E127" s="62" t="s">
        <v>443</v>
      </c>
      <c r="F127" s="62" t="s">
        <v>443</v>
      </c>
      <c r="G127" s="62" t="s">
        <v>443</v>
      </c>
      <c r="H127" s="62" t="s">
        <v>444</v>
      </c>
      <c r="I127" s="62" t="s">
        <v>443</v>
      </c>
      <c r="J127" s="62" t="s">
        <v>443</v>
      </c>
      <c r="K127" s="62" t="s">
        <v>443</v>
      </c>
      <c r="L127" s="62" t="s">
        <v>443</v>
      </c>
      <c r="M127" s="62" t="s">
        <v>443</v>
      </c>
      <c r="N127" s="62" t="s">
        <v>443</v>
      </c>
      <c r="O127" s="62" t="s">
        <v>443</v>
      </c>
      <c r="P127" s="62" t="s">
        <v>443</v>
      </c>
      <c r="Q127" s="62" t="s">
        <v>443</v>
      </c>
      <c r="R127" s="62" t="s">
        <v>443</v>
      </c>
      <c r="S127" s="62" t="s">
        <v>443</v>
      </c>
      <c r="T127" s="62" t="s">
        <v>443</v>
      </c>
      <c r="U127" s="62" t="s">
        <v>443</v>
      </c>
      <c r="V127" s="62" t="s">
        <v>443</v>
      </c>
      <c r="W127" s="62" t="s">
        <v>443</v>
      </c>
      <c r="X127" s="62" t="s">
        <v>442</v>
      </c>
      <c r="Y127" s="62" t="s">
        <v>442</v>
      </c>
      <c r="Z127" s="62" t="s">
        <v>442</v>
      </c>
      <c r="AA127" s="62" t="s">
        <v>442</v>
      </c>
      <c r="AB127" s="62" t="s">
        <v>442</v>
      </c>
      <c r="AC127" s="157" t="s">
        <v>442</v>
      </c>
      <c r="AD127" s="62" t="s">
        <v>442</v>
      </c>
      <c r="AE127" s="38"/>
      <c r="AF127" s="62" t="s">
        <v>442</v>
      </c>
      <c r="AG127" s="62" t="s">
        <v>442</v>
      </c>
      <c r="AH127" s="62" t="s">
        <v>442</v>
      </c>
      <c r="AI127" s="62" t="s">
        <v>442</v>
      </c>
      <c r="AJ127" s="62" t="s">
        <v>442</v>
      </c>
      <c r="AK127" s="62" t="s">
        <v>442</v>
      </c>
      <c r="AL127" s="40" t="s">
        <v>426</v>
      </c>
    </row>
    <row r="128" spans="1:38" ht="26.25" hidden="1" customHeight="1" thickBot="1">
      <c r="A128" s="60" t="s">
        <v>288</v>
      </c>
      <c r="B128" s="64" t="s">
        <v>295</v>
      </c>
      <c r="C128" s="66" t="s">
        <v>296</v>
      </c>
      <c r="D128" s="62"/>
      <c r="E128" s="62" t="s">
        <v>442</v>
      </c>
      <c r="F128" s="62" t="s">
        <v>442</v>
      </c>
      <c r="G128" s="62" t="s">
        <v>442</v>
      </c>
      <c r="H128" s="62" t="s">
        <v>442</v>
      </c>
      <c r="I128" s="62" t="s">
        <v>442</v>
      </c>
      <c r="J128" s="62" t="s">
        <v>442</v>
      </c>
      <c r="K128" s="62" t="s">
        <v>442</v>
      </c>
      <c r="L128" s="62" t="s">
        <v>442</v>
      </c>
      <c r="M128" s="62" t="s">
        <v>442</v>
      </c>
      <c r="N128" s="62" t="s">
        <v>442</v>
      </c>
      <c r="O128" s="62" t="s">
        <v>442</v>
      </c>
      <c r="P128" s="62" t="s">
        <v>442</v>
      </c>
      <c r="Q128" s="62" t="s">
        <v>442</v>
      </c>
      <c r="R128" s="62" t="s">
        <v>442</v>
      </c>
      <c r="S128" s="62" t="s">
        <v>442</v>
      </c>
      <c r="T128" s="62" t="s">
        <v>442</v>
      </c>
      <c r="U128" s="62" t="s">
        <v>442</v>
      </c>
      <c r="V128" s="62" t="s">
        <v>442</v>
      </c>
      <c r="W128" s="62" t="s">
        <v>442</v>
      </c>
      <c r="X128" s="62" t="s">
        <v>442</v>
      </c>
      <c r="Y128" s="62" t="s">
        <v>442</v>
      </c>
      <c r="Z128" s="62" t="s">
        <v>442</v>
      </c>
      <c r="AA128" s="62" t="s">
        <v>442</v>
      </c>
      <c r="AB128" s="62" t="s">
        <v>442</v>
      </c>
      <c r="AC128" s="157" t="s">
        <v>442</v>
      </c>
      <c r="AD128" s="62" t="s">
        <v>442</v>
      </c>
      <c r="AE128" s="38"/>
      <c r="AF128" s="62" t="s">
        <v>442</v>
      </c>
      <c r="AG128" s="62" t="s">
        <v>442</v>
      </c>
      <c r="AH128" s="62" t="s">
        <v>442</v>
      </c>
      <c r="AI128" s="62" t="s">
        <v>442</v>
      </c>
      <c r="AJ128" s="62" t="s">
        <v>442</v>
      </c>
      <c r="AK128" s="62" t="s">
        <v>442</v>
      </c>
      <c r="AL128" s="40" t="s">
        <v>300</v>
      </c>
    </row>
    <row r="129" spans="1:38" ht="26.25" hidden="1" customHeight="1" thickBot="1">
      <c r="A129" s="60" t="s">
        <v>288</v>
      </c>
      <c r="B129" s="64" t="s">
        <v>298</v>
      </c>
      <c r="C129" s="72" t="s">
        <v>299</v>
      </c>
      <c r="D129" s="62"/>
      <c r="E129" s="62" t="s">
        <v>442</v>
      </c>
      <c r="F129" s="62" t="s">
        <v>442</v>
      </c>
      <c r="G129" s="62" t="s">
        <v>442</v>
      </c>
      <c r="H129" s="62" t="s">
        <v>442</v>
      </c>
      <c r="I129" s="62" t="s">
        <v>442</v>
      </c>
      <c r="J129" s="62" t="s">
        <v>442</v>
      </c>
      <c r="K129" s="62" t="s">
        <v>442</v>
      </c>
      <c r="L129" s="62" t="s">
        <v>442</v>
      </c>
      <c r="M129" s="62" t="s">
        <v>442</v>
      </c>
      <c r="N129" s="62" t="s">
        <v>442</v>
      </c>
      <c r="O129" s="62" t="s">
        <v>442</v>
      </c>
      <c r="P129" s="62" t="s">
        <v>442</v>
      </c>
      <c r="Q129" s="62" t="s">
        <v>442</v>
      </c>
      <c r="R129" s="62" t="s">
        <v>442</v>
      </c>
      <c r="S129" s="62" t="s">
        <v>442</v>
      </c>
      <c r="T129" s="62" t="s">
        <v>442</v>
      </c>
      <c r="U129" s="62" t="s">
        <v>442</v>
      </c>
      <c r="V129" s="62" t="s">
        <v>442</v>
      </c>
      <c r="W129" s="62" t="s">
        <v>442</v>
      </c>
      <c r="X129" s="62" t="s">
        <v>442</v>
      </c>
      <c r="Y129" s="62" t="s">
        <v>442</v>
      </c>
      <c r="Z129" s="62" t="s">
        <v>442</v>
      </c>
      <c r="AA129" s="62" t="s">
        <v>442</v>
      </c>
      <c r="AB129" s="62" t="s">
        <v>442</v>
      </c>
      <c r="AC129" s="157" t="s">
        <v>442</v>
      </c>
      <c r="AD129" s="62" t="s">
        <v>442</v>
      </c>
      <c r="AE129" s="38"/>
      <c r="AF129" s="62" t="s">
        <v>442</v>
      </c>
      <c r="AG129" s="62" t="s">
        <v>442</v>
      </c>
      <c r="AH129" s="62" t="s">
        <v>442</v>
      </c>
      <c r="AI129" s="62" t="s">
        <v>442</v>
      </c>
      <c r="AJ129" s="62" t="s">
        <v>442</v>
      </c>
      <c r="AK129" s="62" t="s">
        <v>442</v>
      </c>
      <c r="AL129" s="40" t="s">
        <v>300</v>
      </c>
    </row>
    <row r="130" spans="1:38" ht="26.25" hidden="1" customHeight="1" thickBot="1">
      <c r="A130" s="60" t="s">
        <v>288</v>
      </c>
      <c r="B130" s="64" t="s">
        <v>301</v>
      </c>
      <c r="C130" s="78" t="s">
        <v>302</v>
      </c>
      <c r="D130" s="62"/>
      <c r="E130" s="62" t="s">
        <v>442</v>
      </c>
      <c r="F130" s="62" t="s">
        <v>442</v>
      </c>
      <c r="G130" s="62" t="s">
        <v>442</v>
      </c>
      <c r="H130" s="62" t="s">
        <v>442</v>
      </c>
      <c r="I130" s="62" t="s">
        <v>442</v>
      </c>
      <c r="J130" s="62" t="s">
        <v>442</v>
      </c>
      <c r="K130" s="62" t="s">
        <v>442</v>
      </c>
      <c r="L130" s="62" t="s">
        <v>442</v>
      </c>
      <c r="M130" s="62" t="s">
        <v>442</v>
      </c>
      <c r="N130" s="62" t="s">
        <v>442</v>
      </c>
      <c r="O130" s="62" t="s">
        <v>442</v>
      </c>
      <c r="P130" s="62" t="s">
        <v>442</v>
      </c>
      <c r="Q130" s="62" t="s">
        <v>442</v>
      </c>
      <c r="R130" s="62" t="s">
        <v>442</v>
      </c>
      <c r="S130" s="62" t="s">
        <v>442</v>
      </c>
      <c r="T130" s="62" t="s">
        <v>442</v>
      </c>
      <c r="U130" s="62" t="s">
        <v>442</v>
      </c>
      <c r="V130" s="62" t="s">
        <v>442</v>
      </c>
      <c r="W130" s="62" t="s">
        <v>442</v>
      </c>
      <c r="X130" s="62" t="s">
        <v>442</v>
      </c>
      <c r="Y130" s="62" t="s">
        <v>442</v>
      </c>
      <c r="Z130" s="62" t="s">
        <v>442</v>
      </c>
      <c r="AA130" s="62" t="s">
        <v>442</v>
      </c>
      <c r="AB130" s="62" t="s">
        <v>442</v>
      </c>
      <c r="AC130" s="157" t="s">
        <v>442</v>
      </c>
      <c r="AD130" s="62" t="s">
        <v>442</v>
      </c>
      <c r="AE130" s="38"/>
      <c r="AF130" s="62" t="s">
        <v>442</v>
      </c>
      <c r="AG130" s="62" t="s">
        <v>442</v>
      </c>
      <c r="AH130" s="62" t="s">
        <v>442</v>
      </c>
      <c r="AI130" s="62" t="s">
        <v>442</v>
      </c>
      <c r="AJ130" s="62" t="s">
        <v>442</v>
      </c>
      <c r="AK130" s="62" t="s">
        <v>442</v>
      </c>
      <c r="AL130" s="40" t="s">
        <v>300</v>
      </c>
    </row>
    <row r="131" spans="1:38" ht="26.25" customHeight="1" thickBot="1">
      <c r="A131" s="60" t="s">
        <v>288</v>
      </c>
      <c r="B131" s="64" t="s">
        <v>303</v>
      </c>
      <c r="C131" s="72" t="s">
        <v>304</v>
      </c>
      <c r="D131" s="62"/>
      <c r="E131" s="62">
        <v>1.4763111999999998E-3</v>
      </c>
      <c r="F131" s="62">
        <v>7.3815559999999988E-4</v>
      </c>
      <c r="G131" s="62">
        <v>1.4763111999999998E-3</v>
      </c>
      <c r="H131" s="62" t="s">
        <v>443</v>
      </c>
      <c r="I131" s="62" t="s">
        <v>443</v>
      </c>
      <c r="J131" s="62" t="s">
        <v>443</v>
      </c>
      <c r="K131" s="62">
        <v>5.27254E-4</v>
      </c>
      <c r="L131" s="62">
        <v>1.2126842E-5</v>
      </c>
      <c r="M131" s="62">
        <v>2.9526223999999995E-3</v>
      </c>
      <c r="N131" s="62">
        <v>6.6644905599999998E-2</v>
      </c>
      <c r="O131" s="62">
        <v>7.7506337999999992E-3</v>
      </c>
      <c r="P131" s="62">
        <v>4.7136507600000002E-3</v>
      </c>
      <c r="Q131" s="62">
        <v>1.3708603999999999E-3</v>
      </c>
      <c r="R131" s="62">
        <v>2.109016E-3</v>
      </c>
      <c r="S131" s="62">
        <v>2.7417207999999998E-3</v>
      </c>
      <c r="T131" s="62">
        <v>2.109016E-3</v>
      </c>
      <c r="U131" s="62" t="s">
        <v>443</v>
      </c>
      <c r="V131" s="62" t="s">
        <v>443</v>
      </c>
      <c r="W131" s="62">
        <v>0.14868562799999999</v>
      </c>
      <c r="X131" s="62" t="s">
        <v>443</v>
      </c>
      <c r="Y131" s="62" t="s">
        <v>443</v>
      </c>
      <c r="Z131" s="62" t="s">
        <v>443</v>
      </c>
      <c r="AA131" s="62" t="s">
        <v>443</v>
      </c>
      <c r="AB131" s="62">
        <v>4.2180320000000001E-8</v>
      </c>
      <c r="AC131" s="157">
        <v>0.10545080000000001</v>
      </c>
      <c r="AD131" s="62">
        <v>2.109016E-2</v>
      </c>
      <c r="AE131" s="38"/>
      <c r="AF131" s="62" t="s">
        <v>443</v>
      </c>
      <c r="AG131" s="62" t="s">
        <v>443</v>
      </c>
      <c r="AH131" s="62" t="s">
        <v>443</v>
      </c>
      <c r="AI131" s="62" t="s">
        <v>443</v>
      </c>
      <c r="AJ131" s="159" t="s">
        <v>443</v>
      </c>
      <c r="AK131" s="62">
        <v>1.054508</v>
      </c>
      <c r="AL131" s="40" t="s">
        <v>300</v>
      </c>
    </row>
    <row r="132" spans="1:38" ht="26.25" hidden="1" customHeight="1" thickBot="1">
      <c r="A132" s="60" t="s">
        <v>288</v>
      </c>
      <c r="B132" s="64" t="s">
        <v>305</v>
      </c>
      <c r="C132" s="72" t="s">
        <v>306</v>
      </c>
      <c r="D132" s="62"/>
      <c r="E132" s="167" t="s">
        <v>442</v>
      </c>
      <c r="F132" s="167" t="s">
        <v>442</v>
      </c>
      <c r="G132" s="167" t="s">
        <v>442</v>
      </c>
      <c r="H132" s="62" t="s">
        <v>442</v>
      </c>
      <c r="I132" s="167" t="s">
        <v>442</v>
      </c>
      <c r="J132" s="167" t="s">
        <v>442</v>
      </c>
      <c r="K132" s="167" t="s">
        <v>442</v>
      </c>
      <c r="L132" s="167" t="s">
        <v>442</v>
      </c>
      <c r="M132" s="167" t="s">
        <v>442</v>
      </c>
      <c r="N132" s="167" t="s">
        <v>442</v>
      </c>
      <c r="O132" s="167" t="s">
        <v>442</v>
      </c>
      <c r="P132" s="167" t="s">
        <v>442</v>
      </c>
      <c r="Q132" s="167" t="s">
        <v>442</v>
      </c>
      <c r="R132" s="167" t="s">
        <v>442</v>
      </c>
      <c r="S132" s="167" t="s">
        <v>442</v>
      </c>
      <c r="T132" s="167" t="s">
        <v>442</v>
      </c>
      <c r="U132" s="167" t="s">
        <v>442</v>
      </c>
      <c r="V132" s="167" t="s">
        <v>442</v>
      </c>
      <c r="W132" s="167" t="s">
        <v>442</v>
      </c>
      <c r="X132" s="167" t="s">
        <v>442</v>
      </c>
      <c r="Y132" s="167" t="s">
        <v>442</v>
      </c>
      <c r="Z132" s="167" t="s">
        <v>442</v>
      </c>
      <c r="AA132" s="167" t="s">
        <v>442</v>
      </c>
      <c r="AB132" s="167" t="s">
        <v>442</v>
      </c>
      <c r="AC132" s="192" t="s">
        <v>442</v>
      </c>
      <c r="AD132" s="62" t="s">
        <v>442</v>
      </c>
      <c r="AE132" s="38"/>
      <c r="AF132" s="62" t="s">
        <v>442</v>
      </c>
      <c r="AG132" s="62" t="s">
        <v>442</v>
      </c>
      <c r="AH132" s="62" t="s">
        <v>442</v>
      </c>
      <c r="AI132" s="62" t="s">
        <v>442</v>
      </c>
      <c r="AJ132" s="62" t="s">
        <v>442</v>
      </c>
      <c r="AK132" s="62" t="s">
        <v>442</v>
      </c>
      <c r="AL132" s="40" t="s">
        <v>414</v>
      </c>
    </row>
    <row r="133" spans="1:38" ht="26.25" hidden="1" customHeight="1" thickBot="1">
      <c r="A133" s="60" t="s">
        <v>288</v>
      </c>
      <c r="B133" s="64" t="s">
        <v>307</v>
      </c>
      <c r="C133" s="72" t="s">
        <v>308</v>
      </c>
      <c r="D133" s="62"/>
      <c r="E133" s="167" t="s">
        <v>442</v>
      </c>
      <c r="F133" s="167" t="s">
        <v>442</v>
      </c>
      <c r="G133" s="167" t="s">
        <v>442</v>
      </c>
      <c r="H133" s="167" t="s">
        <v>442</v>
      </c>
      <c r="I133" s="167" t="s">
        <v>442</v>
      </c>
      <c r="J133" s="167" t="s">
        <v>442</v>
      </c>
      <c r="K133" s="167" t="s">
        <v>442</v>
      </c>
      <c r="L133" s="167" t="s">
        <v>442</v>
      </c>
      <c r="M133" s="167" t="s">
        <v>442</v>
      </c>
      <c r="N133" s="167" t="s">
        <v>442</v>
      </c>
      <c r="O133" s="167" t="s">
        <v>442</v>
      </c>
      <c r="P133" s="167" t="s">
        <v>442</v>
      </c>
      <c r="Q133" s="167" t="s">
        <v>442</v>
      </c>
      <c r="R133" s="167" t="s">
        <v>442</v>
      </c>
      <c r="S133" s="167" t="s">
        <v>442</v>
      </c>
      <c r="T133" s="167" t="s">
        <v>442</v>
      </c>
      <c r="U133" s="167" t="s">
        <v>442</v>
      </c>
      <c r="V133" s="167" t="s">
        <v>442</v>
      </c>
      <c r="W133" s="167" t="s">
        <v>442</v>
      </c>
      <c r="X133" s="167" t="s">
        <v>442</v>
      </c>
      <c r="Y133" s="167" t="s">
        <v>442</v>
      </c>
      <c r="Z133" s="167" t="s">
        <v>442</v>
      </c>
      <c r="AA133" s="167" t="s">
        <v>442</v>
      </c>
      <c r="AB133" s="167" t="s">
        <v>442</v>
      </c>
      <c r="AC133" s="192" t="s">
        <v>442</v>
      </c>
      <c r="AD133" s="62" t="s">
        <v>442</v>
      </c>
      <c r="AE133" s="38"/>
      <c r="AF133" s="62" t="s">
        <v>442</v>
      </c>
      <c r="AG133" s="62" t="s">
        <v>442</v>
      </c>
      <c r="AH133" s="62" t="s">
        <v>442</v>
      </c>
      <c r="AI133" s="62" t="s">
        <v>442</v>
      </c>
      <c r="AJ133" s="62" t="s">
        <v>442</v>
      </c>
      <c r="AK133" s="62" t="s">
        <v>442</v>
      </c>
      <c r="AL133" s="40" t="s">
        <v>415</v>
      </c>
    </row>
    <row r="134" spans="1:38" ht="26.25" hidden="1" customHeight="1" thickBot="1">
      <c r="A134" s="60" t="s">
        <v>288</v>
      </c>
      <c r="B134" s="64" t="s">
        <v>309</v>
      </c>
      <c r="C134" s="61" t="s">
        <v>310</v>
      </c>
      <c r="D134" s="62"/>
      <c r="E134" s="167" t="s">
        <v>443</v>
      </c>
      <c r="F134" s="167" t="s">
        <v>443</v>
      </c>
      <c r="G134" s="167" t="s">
        <v>443</v>
      </c>
      <c r="H134" s="167" t="s">
        <v>443</v>
      </c>
      <c r="I134" s="167" t="s">
        <v>443</v>
      </c>
      <c r="J134" s="167" t="s">
        <v>443</v>
      </c>
      <c r="K134" s="167" t="s">
        <v>443</v>
      </c>
      <c r="L134" s="167" t="s">
        <v>443</v>
      </c>
      <c r="M134" s="167" t="s">
        <v>443</v>
      </c>
      <c r="N134" s="167" t="s">
        <v>443</v>
      </c>
      <c r="O134" s="167" t="s">
        <v>443</v>
      </c>
      <c r="P134" s="167" t="s">
        <v>443</v>
      </c>
      <c r="Q134" s="167" t="s">
        <v>443</v>
      </c>
      <c r="R134" s="167" t="s">
        <v>443</v>
      </c>
      <c r="S134" s="167" t="s">
        <v>443</v>
      </c>
      <c r="T134" s="167" t="s">
        <v>443</v>
      </c>
      <c r="U134" s="167" t="s">
        <v>443</v>
      </c>
      <c r="V134" s="167" t="s">
        <v>443</v>
      </c>
      <c r="W134" s="167" t="s">
        <v>443</v>
      </c>
      <c r="X134" s="167" t="s">
        <v>443</v>
      </c>
      <c r="Y134" s="167" t="s">
        <v>443</v>
      </c>
      <c r="Z134" s="167" t="s">
        <v>443</v>
      </c>
      <c r="AA134" s="167" t="s">
        <v>443</v>
      </c>
      <c r="AB134" s="167" t="s">
        <v>443</v>
      </c>
      <c r="AC134" s="192" t="s">
        <v>443</v>
      </c>
      <c r="AD134" s="62" t="s">
        <v>443</v>
      </c>
      <c r="AE134" s="38"/>
      <c r="AF134" s="62" t="s">
        <v>443</v>
      </c>
      <c r="AG134" s="62" t="s">
        <v>443</v>
      </c>
      <c r="AH134" s="62" t="s">
        <v>443</v>
      </c>
      <c r="AI134" s="62" t="s">
        <v>443</v>
      </c>
      <c r="AJ134" s="62" t="s">
        <v>443</v>
      </c>
      <c r="AK134" s="62" t="s">
        <v>443</v>
      </c>
      <c r="AL134" s="40" t="s">
        <v>412</v>
      </c>
    </row>
    <row r="135" spans="1:38" ht="26.25" hidden="1" customHeight="1" thickBot="1">
      <c r="A135" s="60" t="s">
        <v>288</v>
      </c>
      <c r="B135" s="60" t="s">
        <v>311</v>
      </c>
      <c r="C135" s="61" t="s">
        <v>312</v>
      </c>
      <c r="D135" s="62"/>
      <c r="E135" s="179">
        <v>4.0897662000000001E-2</v>
      </c>
      <c r="F135" s="179">
        <v>1.5818907E-2</v>
      </c>
      <c r="G135" s="62">
        <v>1.4146990000000002E-3</v>
      </c>
      <c r="H135" s="62" t="s">
        <v>444</v>
      </c>
      <c r="I135" s="62">
        <v>5.3887171000000005E-2</v>
      </c>
      <c r="J135" s="62">
        <v>5.8002658999999991E-2</v>
      </c>
      <c r="K135" s="62">
        <v>5.9674575999999993E-2</v>
      </c>
      <c r="L135" s="62">
        <v>2.2632611820000002E-2</v>
      </c>
      <c r="M135" s="62">
        <v>0.71802404699999989</v>
      </c>
      <c r="N135" s="62">
        <v>6.3018409999999999E-3</v>
      </c>
      <c r="O135" s="62">
        <v>1.2860900000000001E-3</v>
      </c>
      <c r="P135" s="62" t="s">
        <v>444</v>
      </c>
      <c r="Q135" s="62">
        <v>5.2729689999999989E-3</v>
      </c>
      <c r="R135" s="62">
        <v>1.2860900000000001E-4</v>
      </c>
      <c r="S135" s="62">
        <v>2.5721800000000003E-3</v>
      </c>
      <c r="T135" s="62" t="s">
        <v>444</v>
      </c>
      <c r="U135" s="62">
        <v>9.00263E-4</v>
      </c>
      <c r="V135" s="62">
        <v>0.22545157700000001</v>
      </c>
      <c r="W135" s="62">
        <v>0.128609</v>
      </c>
      <c r="X135" s="62">
        <v>2.9965897000000002E-2</v>
      </c>
      <c r="Y135" s="62">
        <v>5.9545966999999998E-2</v>
      </c>
      <c r="Z135" s="62">
        <v>7.3049911999999995E-2</v>
      </c>
      <c r="AA135" s="62" t="s">
        <v>444</v>
      </c>
      <c r="AB135" s="62">
        <v>0.16256177599999999</v>
      </c>
      <c r="AC135" s="157" t="s">
        <v>444</v>
      </c>
      <c r="AD135" s="62" t="s">
        <v>443</v>
      </c>
      <c r="AE135" s="38"/>
      <c r="AF135" s="62" t="s">
        <v>443</v>
      </c>
      <c r="AG135" s="62" t="s">
        <v>443</v>
      </c>
      <c r="AH135" s="62" t="s">
        <v>443</v>
      </c>
      <c r="AI135" s="62" t="s">
        <v>443</v>
      </c>
      <c r="AJ135" s="159" t="s">
        <v>443</v>
      </c>
      <c r="AK135" s="159" t="s">
        <v>443</v>
      </c>
      <c r="AL135" s="40" t="s">
        <v>412</v>
      </c>
    </row>
    <row r="136" spans="1:38" ht="26.25" hidden="1" customHeight="1" thickBot="1">
      <c r="A136" s="60" t="s">
        <v>288</v>
      </c>
      <c r="B136" s="60" t="s">
        <v>313</v>
      </c>
      <c r="C136" s="61" t="s">
        <v>314</v>
      </c>
      <c r="D136" s="62"/>
      <c r="E136" s="169" t="s">
        <v>443</v>
      </c>
      <c r="F136" s="62">
        <v>4.4792057999999999E-4</v>
      </c>
      <c r="G136" s="62" t="s">
        <v>443</v>
      </c>
      <c r="H136" s="62" t="s">
        <v>444</v>
      </c>
      <c r="I136" s="62" t="s">
        <v>443</v>
      </c>
      <c r="J136" s="62" t="s">
        <v>443</v>
      </c>
      <c r="K136" s="62" t="s">
        <v>443</v>
      </c>
      <c r="L136" s="62" t="s">
        <v>443</v>
      </c>
      <c r="M136" s="62" t="s">
        <v>443</v>
      </c>
      <c r="N136" s="62" t="s">
        <v>443</v>
      </c>
      <c r="O136" s="62" t="s">
        <v>443</v>
      </c>
      <c r="P136" s="62" t="s">
        <v>443</v>
      </c>
      <c r="Q136" s="62" t="s">
        <v>443</v>
      </c>
      <c r="R136" s="62" t="s">
        <v>443</v>
      </c>
      <c r="S136" s="62" t="s">
        <v>443</v>
      </c>
      <c r="T136" s="62" t="s">
        <v>443</v>
      </c>
      <c r="U136" s="62" t="s">
        <v>443</v>
      </c>
      <c r="V136" s="62" t="s">
        <v>443</v>
      </c>
      <c r="W136" s="62" t="s">
        <v>443</v>
      </c>
      <c r="X136" s="62" t="s">
        <v>443</v>
      </c>
      <c r="Y136" s="62" t="s">
        <v>443</v>
      </c>
      <c r="Z136" s="62" t="s">
        <v>443</v>
      </c>
      <c r="AA136" s="62" t="s">
        <v>443</v>
      </c>
      <c r="AB136" s="62" t="s">
        <v>443</v>
      </c>
      <c r="AC136" s="157" t="s">
        <v>443</v>
      </c>
      <c r="AD136" s="62" t="s">
        <v>443</v>
      </c>
      <c r="AE136" s="38"/>
      <c r="AF136" s="62" t="s">
        <v>443</v>
      </c>
      <c r="AG136" s="62" t="s">
        <v>443</v>
      </c>
      <c r="AH136" s="62" t="s">
        <v>443</v>
      </c>
      <c r="AI136" s="62" t="s">
        <v>443</v>
      </c>
      <c r="AJ136" s="62" t="s">
        <v>443</v>
      </c>
      <c r="AK136" s="62">
        <v>29861.371999999999</v>
      </c>
      <c r="AL136" s="40" t="s">
        <v>416</v>
      </c>
    </row>
    <row r="137" spans="1:38" ht="26.25" hidden="1" customHeight="1" thickBot="1">
      <c r="A137" s="60" t="s">
        <v>288</v>
      </c>
      <c r="B137" s="60" t="s">
        <v>315</v>
      </c>
      <c r="C137" s="61" t="s">
        <v>316</v>
      </c>
      <c r="D137" s="62"/>
      <c r="E137" s="62" t="s">
        <v>443</v>
      </c>
      <c r="F137" s="62">
        <v>4.9818750000000002E-3</v>
      </c>
      <c r="G137" s="62" t="s">
        <v>443</v>
      </c>
      <c r="H137" s="62" t="s">
        <v>444</v>
      </c>
      <c r="I137" s="62" t="s">
        <v>443</v>
      </c>
      <c r="J137" s="62" t="s">
        <v>443</v>
      </c>
      <c r="K137" s="62" t="s">
        <v>443</v>
      </c>
      <c r="L137" s="62" t="s">
        <v>443</v>
      </c>
      <c r="M137" s="62" t="s">
        <v>443</v>
      </c>
      <c r="N137" s="62" t="s">
        <v>443</v>
      </c>
      <c r="O137" s="62" t="s">
        <v>443</v>
      </c>
      <c r="P137" s="62" t="s">
        <v>443</v>
      </c>
      <c r="Q137" s="62" t="s">
        <v>443</v>
      </c>
      <c r="R137" s="62" t="s">
        <v>443</v>
      </c>
      <c r="S137" s="62" t="s">
        <v>443</v>
      </c>
      <c r="T137" s="62" t="s">
        <v>443</v>
      </c>
      <c r="U137" s="62" t="s">
        <v>443</v>
      </c>
      <c r="V137" s="62" t="s">
        <v>443</v>
      </c>
      <c r="W137" s="62" t="s">
        <v>443</v>
      </c>
      <c r="X137" s="62" t="s">
        <v>443</v>
      </c>
      <c r="Y137" s="62" t="s">
        <v>443</v>
      </c>
      <c r="Z137" s="62" t="s">
        <v>443</v>
      </c>
      <c r="AA137" s="62" t="s">
        <v>443</v>
      </c>
      <c r="AB137" s="62" t="s">
        <v>443</v>
      </c>
      <c r="AC137" s="157" t="s">
        <v>443</v>
      </c>
      <c r="AD137" s="62" t="s">
        <v>443</v>
      </c>
      <c r="AE137" s="38"/>
      <c r="AF137" s="62" t="s">
        <v>443</v>
      </c>
      <c r="AG137" s="62" t="s">
        <v>443</v>
      </c>
      <c r="AH137" s="62" t="s">
        <v>443</v>
      </c>
      <c r="AI137" s="62" t="s">
        <v>443</v>
      </c>
      <c r="AJ137" s="62" t="s">
        <v>443</v>
      </c>
      <c r="AK137" s="62">
        <v>332125</v>
      </c>
      <c r="AL137" s="40" t="s">
        <v>416</v>
      </c>
    </row>
    <row r="138" spans="1:38" ht="26.25" hidden="1" customHeight="1" thickBot="1">
      <c r="A138" s="64" t="s">
        <v>288</v>
      </c>
      <c r="B138" s="64" t="s">
        <v>317</v>
      </c>
      <c r="C138" s="66" t="s">
        <v>318</v>
      </c>
      <c r="D138" s="63"/>
      <c r="E138" s="62" t="s">
        <v>443</v>
      </c>
      <c r="F138" s="62" t="s">
        <v>443</v>
      </c>
      <c r="G138" s="62" t="s">
        <v>443</v>
      </c>
      <c r="H138" s="62" t="s">
        <v>443</v>
      </c>
      <c r="I138" s="62" t="s">
        <v>443</v>
      </c>
      <c r="J138" s="62" t="s">
        <v>443</v>
      </c>
      <c r="K138" s="62" t="s">
        <v>443</v>
      </c>
      <c r="L138" s="62" t="s">
        <v>443</v>
      </c>
      <c r="M138" s="62" t="s">
        <v>443</v>
      </c>
      <c r="N138" s="62" t="s">
        <v>443</v>
      </c>
      <c r="O138" s="62" t="s">
        <v>443</v>
      </c>
      <c r="P138" s="62" t="s">
        <v>443</v>
      </c>
      <c r="Q138" s="62" t="s">
        <v>443</v>
      </c>
      <c r="R138" s="62" t="s">
        <v>443</v>
      </c>
      <c r="S138" s="62" t="s">
        <v>443</v>
      </c>
      <c r="T138" s="62" t="s">
        <v>443</v>
      </c>
      <c r="U138" s="62" t="s">
        <v>443</v>
      </c>
      <c r="V138" s="62" t="s">
        <v>443</v>
      </c>
      <c r="W138" s="62" t="s">
        <v>443</v>
      </c>
      <c r="X138" s="62" t="s">
        <v>443</v>
      </c>
      <c r="Y138" s="62" t="s">
        <v>443</v>
      </c>
      <c r="Z138" s="62" t="s">
        <v>443</v>
      </c>
      <c r="AA138" s="62" t="s">
        <v>443</v>
      </c>
      <c r="AB138" s="62" t="s">
        <v>443</v>
      </c>
      <c r="AC138" s="157" t="s">
        <v>443</v>
      </c>
      <c r="AD138" s="62" t="s">
        <v>443</v>
      </c>
      <c r="AE138" s="38"/>
      <c r="AF138" s="62" t="s">
        <v>442</v>
      </c>
      <c r="AG138" s="62" t="s">
        <v>442</v>
      </c>
      <c r="AH138" s="62" t="s">
        <v>442</v>
      </c>
      <c r="AI138" s="62" t="s">
        <v>442</v>
      </c>
      <c r="AJ138" s="62" t="s">
        <v>442</v>
      </c>
      <c r="AK138" s="62" t="s">
        <v>442</v>
      </c>
      <c r="AL138" s="40" t="s">
        <v>416</v>
      </c>
    </row>
    <row r="139" spans="1:38" ht="26.25" hidden="1" customHeight="1" thickBot="1">
      <c r="A139" s="64" t="s">
        <v>288</v>
      </c>
      <c r="B139" s="64" t="s">
        <v>319</v>
      </c>
      <c r="C139" s="66" t="s">
        <v>377</v>
      </c>
      <c r="D139" s="63"/>
      <c r="E139" s="62" t="s">
        <v>443</v>
      </c>
      <c r="F139" s="62" t="s">
        <v>443</v>
      </c>
      <c r="G139" s="62" t="s">
        <v>443</v>
      </c>
      <c r="H139" s="62" t="s">
        <v>444</v>
      </c>
      <c r="I139" s="62" t="s">
        <v>444</v>
      </c>
      <c r="J139" s="62" t="s">
        <v>444</v>
      </c>
      <c r="K139" s="62" t="s">
        <v>444</v>
      </c>
      <c r="L139" s="62" t="s">
        <v>444</v>
      </c>
      <c r="M139" s="62" t="s">
        <v>443</v>
      </c>
      <c r="N139" s="62" t="s">
        <v>444</v>
      </c>
      <c r="O139" s="62" t="s">
        <v>444</v>
      </c>
      <c r="P139" s="62" t="s">
        <v>443</v>
      </c>
      <c r="Q139" s="62" t="s">
        <v>444</v>
      </c>
      <c r="R139" s="62" t="s">
        <v>444</v>
      </c>
      <c r="S139" s="62" t="s">
        <v>444</v>
      </c>
      <c r="T139" s="62" t="s">
        <v>443</v>
      </c>
      <c r="U139" s="62" t="s">
        <v>443</v>
      </c>
      <c r="V139" s="62" t="s">
        <v>443</v>
      </c>
      <c r="W139" s="62" t="s">
        <v>444</v>
      </c>
      <c r="X139" s="62" t="s">
        <v>443</v>
      </c>
      <c r="Y139" s="62" t="s">
        <v>443</v>
      </c>
      <c r="Z139" s="62" t="s">
        <v>443</v>
      </c>
      <c r="AA139" s="62" t="s">
        <v>443</v>
      </c>
      <c r="AB139" s="62" t="s">
        <v>443</v>
      </c>
      <c r="AC139" s="157" t="s">
        <v>443</v>
      </c>
      <c r="AD139" s="62" t="s">
        <v>443</v>
      </c>
      <c r="AE139" s="38"/>
      <c r="AF139" s="62" t="s">
        <v>443</v>
      </c>
      <c r="AG139" s="62" t="s">
        <v>443</v>
      </c>
      <c r="AH139" s="62" t="s">
        <v>443</v>
      </c>
      <c r="AI139" s="62" t="s">
        <v>443</v>
      </c>
      <c r="AJ139" s="159" t="s">
        <v>443</v>
      </c>
      <c r="AK139" s="159" t="s">
        <v>443</v>
      </c>
      <c r="AL139" s="40" t="s">
        <v>412</v>
      </c>
    </row>
    <row r="140" spans="1:38" ht="26.25" hidden="1" customHeight="1" thickBot="1">
      <c r="A140" s="60" t="s">
        <v>321</v>
      </c>
      <c r="B140" s="64" t="s">
        <v>322</v>
      </c>
      <c r="C140" s="61" t="s">
        <v>378</v>
      </c>
      <c r="D140" s="62"/>
      <c r="E140" s="62" t="s">
        <v>442</v>
      </c>
      <c r="F140" s="62" t="s">
        <v>442</v>
      </c>
      <c r="G140" s="62" t="s">
        <v>442</v>
      </c>
      <c r="H140" s="62" t="s">
        <v>442</v>
      </c>
      <c r="I140" s="62" t="s">
        <v>442</v>
      </c>
      <c r="J140" s="62" t="s">
        <v>442</v>
      </c>
      <c r="K140" s="62" t="s">
        <v>442</v>
      </c>
      <c r="L140" s="62" t="s">
        <v>442</v>
      </c>
      <c r="M140" s="62" t="s">
        <v>442</v>
      </c>
      <c r="N140" s="62" t="s">
        <v>442</v>
      </c>
      <c r="O140" s="62" t="s">
        <v>442</v>
      </c>
      <c r="P140" s="62" t="s">
        <v>442</v>
      </c>
      <c r="Q140" s="62" t="s">
        <v>442</v>
      </c>
      <c r="R140" s="62" t="s">
        <v>442</v>
      </c>
      <c r="S140" s="62" t="s">
        <v>442</v>
      </c>
      <c r="T140" s="62" t="s">
        <v>442</v>
      </c>
      <c r="U140" s="62" t="s">
        <v>442</v>
      </c>
      <c r="V140" s="62" t="s">
        <v>442</v>
      </c>
      <c r="W140" s="62" t="s">
        <v>442</v>
      </c>
      <c r="X140" s="62" t="s">
        <v>442</v>
      </c>
      <c r="Y140" s="62" t="s">
        <v>442</v>
      </c>
      <c r="Z140" s="62" t="s">
        <v>442</v>
      </c>
      <c r="AA140" s="62" t="s">
        <v>442</v>
      </c>
      <c r="AB140" s="62" t="s">
        <v>442</v>
      </c>
      <c r="AC140" s="157" t="s">
        <v>442</v>
      </c>
      <c r="AD140" s="62" t="s">
        <v>442</v>
      </c>
      <c r="AE140" s="38"/>
      <c r="AF140" s="62" t="s">
        <v>442</v>
      </c>
      <c r="AG140" s="62" t="s">
        <v>442</v>
      </c>
      <c r="AH140" s="62" t="s">
        <v>442</v>
      </c>
      <c r="AI140" s="62" t="s">
        <v>442</v>
      </c>
      <c r="AJ140" s="62" t="s">
        <v>442</v>
      </c>
      <c r="AK140" s="62" t="s">
        <v>442</v>
      </c>
      <c r="AL140" s="40" t="s">
        <v>412</v>
      </c>
    </row>
    <row r="141" spans="1:38" s="6" customFormat="1" ht="37.5" customHeight="1" thickBot="1">
      <c r="A141" s="79"/>
      <c r="B141" s="80" t="s">
        <v>323</v>
      </c>
      <c r="C141" s="81" t="s">
        <v>388</v>
      </c>
      <c r="D141" s="79" t="s">
        <v>142</v>
      </c>
      <c r="E141" s="16">
        <f>SUM(E14:E140)</f>
        <v>22.695277573586026</v>
      </c>
      <c r="F141" s="16">
        <f t="shared" ref="F141:AD141" si="0">SUM(F14:F140)</f>
        <v>26.076499403689144</v>
      </c>
      <c r="G141" s="16">
        <f t="shared" si="0"/>
        <v>90.574707691869165</v>
      </c>
      <c r="H141" s="16">
        <f t="shared" si="0"/>
        <v>8.3492046551481689</v>
      </c>
      <c r="I141" s="16">
        <f t="shared" si="0"/>
        <v>8.4055533635582389</v>
      </c>
      <c r="J141" s="16">
        <f t="shared" si="0"/>
        <v>13.535369664723129</v>
      </c>
      <c r="K141" s="16">
        <f t="shared" si="0"/>
        <v>17.933018390105033</v>
      </c>
      <c r="L141" s="16">
        <f t="shared" si="0"/>
        <v>0.97262832601443872</v>
      </c>
      <c r="M141" s="16">
        <f t="shared" si="0"/>
        <v>49.881797655407524</v>
      </c>
      <c r="N141" s="16">
        <f t="shared" si="0"/>
        <v>2.2176192016565124</v>
      </c>
      <c r="O141" s="16">
        <f t="shared" si="0"/>
        <v>0.22555581066552954</v>
      </c>
      <c r="P141" s="16">
        <f t="shared" si="0"/>
        <v>0.19063687802210236</v>
      </c>
      <c r="Q141" s="16">
        <f t="shared" si="0"/>
        <v>0.48633705003537925</v>
      </c>
      <c r="R141" s="16">
        <f t="shared" si="0"/>
        <v>0.69013163110897691</v>
      </c>
      <c r="S141" s="16">
        <f t="shared" si="0"/>
        <v>2.7331051566598248</v>
      </c>
      <c r="T141" s="16">
        <f t="shared" si="0"/>
        <v>2.3557294335475207</v>
      </c>
      <c r="U141" s="16">
        <f t="shared" si="0"/>
        <v>2.3411576100737617</v>
      </c>
      <c r="V141" s="16">
        <f t="shared" si="0"/>
        <v>7.9805992195439179</v>
      </c>
      <c r="W141" s="16">
        <f t="shared" si="0"/>
        <v>8.4991435983524877</v>
      </c>
      <c r="X141" s="16">
        <f t="shared" si="0"/>
        <v>1.1196467509381429</v>
      </c>
      <c r="Y141" s="16">
        <f t="shared" si="0"/>
        <v>1.2492722915004673</v>
      </c>
      <c r="Z141" s="16">
        <f t="shared" si="0"/>
        <v>0.49099260401260014</v>
      </c>
      <c r="AA141" s="16">
        <f t="shared" si="0"/>
        <v>0.62384347365837345</v>
      </c>
      <c r="AB141" s="16">
        <f t="shared" si="0"/>
        <v>3.6104922359399039</v>
      </c>
      <c r="AC141" s="16">
        <f t="shared" si="0"/>
        <v>0.15095905478453908</v>
      </c>
      <c r="AD141" s="194">
        <f t="shared" si="0"/>
        <v>242.30530603046716</v>
      </c>
      <c r="AE141" s="38"/>
      <c r="AF141" s="194"/>
      <c r="AG141" s="194"/>
      <c r="AH141" s="16"/>
      <c r="AI141" s="16"/>
      <c r="AJ141" s="16"/>
      <c r="AK141" s="16"/>
      <c r="AL141" s="41"/>
    </row>
    <row r="142" spans="1:38" ht="15" customHeight="1" thickBot="1">
      <c r="A142" s="82"/>
      <c r="B142" s="42"/>
      <c r="C142" s="83"/>
      <c r="D142" s="199" t="s">
        <v>455</v>
      </c>
      <c r="E142" s="198">
        <f>SUM(E14,E17,E18,E24,E48,E49,E50,E57,E72,E73,E131)/E141*100</f>
        <v>43.779060189794379</v>
      </c>
      <c r="F142" s="198">
        <f t="shared" ref="F142:G142" si="1">SUM(F14,F17,F18,F24,F48,F49,F50,F57,F72,F73,F131)/F141*100</f>
        <v>5.9863247054207012</v>
      </c>
      <c r="G142" s="198">
        <f t="shared" si="1"/>
        <v>99.61000042059058</v>
      </c>
      <c r="H142" s="198">
        <f t="shared" ref="H142" si="2">SUM(H14,H15,H17,H18,H24,H57,H72,H73)/H141*100</f>
        <v>5.1668325915187868E-3</v>
      </c>
      <c r="I142" s="198">
        <f t="shared" ref="I142" si="3">SUM(I14,I15,I17,I18,I24,I57,I72,I73)/I141*100</f>
        <v>19.132508292588078</v>
      </c>
      <c r="J142" s="198">
        <f>SUM(J14,J17,J18,J24,J48,J49,J50,J57,J72,J73,J131)/J141*100</f>
        <v>26.395538527689389</v>
      </c>
      <c r="K142" s="198">
        <f t="shared" ref="K142" si="4">SUM(K14,K15,K17,K18,K24,K57,K72,K73)/K141*100</f>
        <v>26.661650535670578</v>
      </c>
      <c r="L142" s="198">
        <f t="shared" ref="L142" si="5">SUM(L14,L15,L17,L18,L24,L57,L72,L73)/L141*100</f>
        <v>11.265829351564822</v>
      </c>
      <c r="M142" s="198">
        <f t="shared" ref="M142" si="6">SUM(M14,M15,M17,M18,M24,M57,M72,M73)/M141*100</f>
        <v>11.757213217874227</v>
      </c>
      <c r="N142" s="198">
        <f t="shared" ref="N142:P142" si="7">SUM(N14,N17,N18,N24,N48,N49,N50,N57,N72,N73,N131)/N141*100</f>
        <v>58.064434521551611</v>
      </c>
      <c r="O142" s="198">
        <f>SUM(O14,O17,O18,O24,O48,O49,O50,O57,O72,O73,O131)/O141*100</f>
        <v>50.003558978825779</v>
      </c>
      <c r="P142" s="198">
        <f t="shared" si="7"/>
        <v>85.383876256848254</v>
      </c>
      <c r="Q142" s="202"/>
      <c r="R142" s="202"/>
      <c r="S142" s="202"/>
      <c r="T142" s="202"/>
      <c r="U142" s="202"/>
      <c r="V142" s="202"/>
      <c r="W142" s="7"/>
      <c r="X142" s="7"/>
      <c r="Y142" s="7"/>
      <c r="Z142" s="7"/>
      <c r="AA142" s="7"/>
      <c r="AB142" s="7"/>
      <c r="AC142" s="7"/>
      <c r="AD142" s="7"/>
      <c r="AE142" s="53"/>
      <c r="AF142" s="8"/>
      <c r="AG142" s="8"/>
      <c r="AH142" s="8"/>
      <c r="AI142" s="8"/>
      <c r="AJ142" s="8"/>
      <c r="AK142" s="8"/>
      <c r="AL142" s="42"/>
    </row>
    <row r="143" spans="1:38" ht="15" customHeight="1" thickBot="1">
      <c r="A143" s="200"/>
      <c r="B143" s="42"/>
      <c r="C143" s="83"/>
      <c r="D143" s="199"/>
      <c r="E143" s="198">
        <f>SUM(E14,E17,E18,E24,E48,E49,E50,E57,E72,E73,E131)</f>
        <v>9.9357792291811311</v>
      </c>
      <c r="F143" s="198">
        <f t="shared" ref="F143" si="8">SUM(F14,F17,F18,F24,F48,F49,F50,F57,F72,F73,F131)</f>
        <v>1.5610239261119252</v>
      </c>
      <c r="G143" s="198">
        <f>SUM(G14,G17,G18,G24,G48,G49,G50,G57,G72,G73,G131)</f>
        <v>90.221466712819563</v>
      </c>
      <c r="H143" s="198">
        <f t="shared" ref="H143:I143" si="9">SUM(H15,H17,H18,H24,H57,H72,H73)</f>
        <v>4.3138942725479926E-4</v>
      </c>
      <c r="I143" s="198">
        <f t="shared" si="9"/>
        <v>0.4370615703890719</v>
      </c>
      <c r="J143" s="198">
        <f>SUM(J14,J17,J18,J24,J48,J49,J50,J57,J72,J73,J131)</f>
        <v>3.5727337147171756</v>
      </c>
      <c r="K143" s="198">
        <f t="shared" ref="K143:M143" si="10">SUM(K14,K15,K17,K18,K24,K57,K72,K73)</f>
        <v>4.7812386936673414</v>
      </c>
      <c r="L143" s="198">
        <f t="shared" si="10"/>
        <v>0.10957464743376823</v>
      </c>
      <c r="M143" s="198">
        <f t="shared" si="10"/>
        <v>5.8647093072548504</v>
      </c>
      <c r="N143" s="198">
        <f t="shared" ref="N143:P143" si="11">SUM(N14,N17,N18,N24,N48,N49,N50,N57,N72,N73,N131)</f>
        <v>1.2876480492832012</v>
      </c>
      <c r="O143" s="198">
        <f>SUM(O14,O17,O18,O24,O48,O49,O50,O57,O72,O73,O131)</f>
        <v>0.11278593281630667</v>
      </c>
      <c r="P143" s="198">
        <f t="shared" si="11"/>
        <v>0.16277315603031062</v>
      </c>
      <c r="Q143" s="202"/>
      <c r="R143" s="202"/>
      <c r="S143" s="202"/>
      <c r="T143" s="202"/>
      <c r="U143" s="202"/>
      <c r="V143" s="202"/>
      <c r="W143" s="7"/>
      <c r="X143" s="7"/>
      <c r="Y143" s="7"/>
      <c r="Z143" s="7"/>
      <c r="AA143" s="7"/>
      <c r="AB143" s="7"/>
      <c r="AC143" s="7"/>
      <c r="AD143" s="7"/>
      <c r="AE143" s="201"/>
      <c r="AF143" s="8"/>
      <c r="AG143" s="8"/>
      <c r="AH143" s="8"/>
      <c r="AI143" s="8"/>
      <c r="AJ143" s="8"/>
      <c r="AK143" s="8"/>
      <c r="AL143" s="42"/>
    </row>
    <row r="144" spans="1:38" ht="26.25" hidden="1" customHeight="1" thickBot="1">
      <c r="A144" s="85"/>
      <c r="B144" s="43" t="s">
        <v>347</v>
      </c>
      <c r="C144" s="86" t="s">
        <v>354</v>
      </c>
      <c r="D144" s="87" t="s">
        <v>281</v>
      </c>
      <c r="E144" s="9" t="s">
        <v>444</v>
      </c>
      <c r="F144" s="9" t="s">
        <v>444</v>
      </c>
      <c r="G144" s="9" t="s">
        <v>444</v>
      </c>
      <c r="H144" s="9" t="s">
        <v>444</v>
      </c>
      <c r="I144" s="9" t="s">
        <v>444</v>
      </c>
      <c r="J144" s="9" t="s">
        <v>444</v>
      </c>
      <c r="K144" s="9" t="s">
        <v>444</v>
      </c>
      <c r="L144" s="9" t="s">
        <v>444</v>
      </c>
      <c r="M144" s="9" t="s">
        <v>444</v>
      </c>
      <c r="N144" s="9" t="s">
        <v>444</v>
      </c>
      <c r="O144" s="9" t="s">
        <v>444</v>
      </c>
      <c r="P144" s="9" t="s">
        <v>444</v>
      </c>
      <c r="Q144" s="9" t="s">
        <v>444</v>
      </c>
      <c r="R144" s="9" t="s">
        <v>444</v>
      </c>
      <c r="S144" s="9" t="s">
        <v>444</v>
      </c>
      <c r="T144" s="9" t="s">
        <v>444</v>
      </c>
      <c r="U144" s="9" t="s">
        <v>444</v>
      </c>
      <c r="V144" s="9" t="s">
        <v>444</v>
      </c>
      <c r="W144" s="9" t="s">
        <v>444</v>
      </c>
      <c r="X144" s="9" t="s">
        <v>444</v>
      </c>
      <c r="Y144" s="9" t="s">
        <v>444</v>
      </c>
      <c r="Z144" s="9" t="s">
        <v>444</v>
      </c>
      <c r="AA144" s="9" t="s">
        <v>444</v>
      </c>
      <c r="AB144" s="9" t="s">
        <v>444</v>
      </c>
      <c r="AC144" s="9" t="s">
        <v>444</v>
      </c>
      <c r="AD144" s="9" t="s">
        <v>444</v>
      </c>
      <c r="AE144" s="54"/>
      <c r="AF144" s="9" t="s">
        <v>444</v>
      </c>
      <c r="AG144" s="9" t="s">
        <v>444</v>
      </c>
      <c r="AH144" s="9" t="s">
        <v>444</v>
      </c>
      <c r="AI144" s="9" t="s">
        <v>444</v>
      </c>
      <c r="AJ144" s="9" t="s">
        <v>444</v>
      </c>
      <c r="AK144" s="9" t="s">
        <v>444</v>
      </c>
      <c r="AL144" s="43" t="s">
        <v>49</v>
      </c>
    </row>
    <row r="145" spans="1:38" ht="26.25" hidden="1" customHeight="1" thickBot="1">
      <c r="A145" s="85"/>
      <c r="B145" s="43" t="s">
        <v>348</v>
      </c>
      <c r="C145" s="86" t="s">
        <v>355</v>
      </c>
      <c r="D145" s="87" t="s">
        <v>281</v>
      </c>
      <c r="E145" s="9" t="s">
        <v>444</v>
      </c>
      <c r="F145" s="9" t="s">
        <v>444</v>
      </c>
      <c r="G145" s="9" t="s">
        <v>444</v>
      </c>
      <c r="H145" s="9" t="s">
        <v>444</v>
      </c>
      <c r="I145" s="9" t="s">
        <v>444</v>
      </c>
      <c r="J145" s="9" t="s">
        <v>444</v>
      </c>
      <c r="K145" s="9" t="s">
        <v>444</v>
      </c>
      <c r="L145" s="9" t="s">
        <v>444</v>
      </c>
      <c r="M145" s="9" t="s">
        <v>444</v>
      </c>
      <c r="N145" s="9" t="s">
        <v>444</v>
      </c>
      <c r="O145" s="9" t="s">
        <v>444</v>
      </c>
      <c r="P145" s="9" t="s">
        <v>444</v>
      </c>
      <c r="Q145" s="9" t="s">
        <v>444</v>
      </c>
      <c r="R145" s="9" t="s">
        <v>444</v>
      </c>
      <c r="S145" s="9" t="s">
        <v>444</v>
      </c>
      <c r="T145" s="9" t="s">
        <v>444</v>
      </c>
      <c r="U145" s="9" t="s">
        <v>444</v>
      </c>
      <c r="V145" s="9" t="s">
        <v>444</v>
      </c>
      <c r="W145" s="9" t="s">
        <v>444</v>
      </c>
      <c r="X145" s="9" t="s">
        <v>444</v>
      </c>
      <c r="Y145" s="9" t="s">
        <v>444</v>
      </c>
      <c r="Z145" s="9" t="s">
        <v>444</v>
      </c>
      <c r="AA145" s="9" t="s">
        <v>444</v>
      </c>
      <c r="AB145" s="9" t="s">
        <v>444</v>
      </c>
      <c r="AC145" s="9" t="s">
        <v>444</v>
      </c>
      <c r="AD145" s="9" t="s">
        <v>444</v>
      </c>
      <c r="AE145" s="54"/>
      <c r="AF145" s="9" t="s">
        <v>444</v>
      </c>
      <c r="AG145" s="9" t="s">
        <v>444</v>
      </c>
      <c r="AH145" s="9" t="s">
        <v>444</v>
      </c>
      <c r="AI145" s="9" t="s">
        <v>444</v>
      </c>
      <c r="AJ145" s="9" t="s">
        <v>444</v>
      </c>
      <c r="AK145" s="9" t="s">
        <v>444</v>
      </c>
      <c r="AL145" s="43" t="s">
        <v>49</v>
      </c>
    </row>
    <row r="146" spans="1:38" ht="26.25" hidden="1" customHeight="1" thickBot="1">
      <c r="A146" s="85"/>
      <c r="B146" s="43" t="s">
        <v>349</v>
      </c>
      <c r="C146" s="86" t="s">
        <v>356</v>
      </c>
      <c r="D146" s="87" t="s">
        <v>281</v>
      </c>
      <c r="E146" s="9" t="s">
        <v>444</v>
      </c>
      <c r="F146" s="9" t="s">
        <v>444</v>
      </c>
      <c r="G146" s="9" t="s">
        <v>444</v>
      </c>
      <c r="H146" s="9" t="s">
        <v>444</v>
      </c>
      <c r="I146" s="9" t="s">
        <v>444</v>
      </c>
      <c r="J146" s="9" t="s">
        <v>444</v>
      </c>
      <c r="K146" s="9" t="s">
        <v>444</v>
      </c>
      <c r="L146" s="9" t="s">
        <v>444</v>
      </c>
      <c r="M146" s="9" t="s">
        <v>444</v>
      </c>
      <c r="N146" s="9" t="s">
        <v>444</v>
      </c>
      <c r="O146" s="9" t="s">
        <v>444</v>
      </c>
      <c r="P146" s="9" t="s">
        <v>444</v>
      </c>
      <c r="Q146" s="9" t="s">
        <v>444</v>
      </c>
      <c r="R146" s="9" t="s">
        <v>444</v>
      </c>
      <c r="S146" s="9" t="s">
        <v>444</v>
      </c>
      <c r="T146" s="9" t="s">
        <v>444</v>
      </c>
      <c r="U146" s="9" t="s">
        <v>444</v>
      </c>
      <c r="V146" s="9" t="s">
        <v>444</v>
      </c>
      <c r="W146" s="9" t="s">
        <v>444</v>
      </c>
      <c r="X146" s="9" t="s">
        <v>444</v>
      </c>
      <c r="Y146" s="9" t="s">
        <v>444</v>
      </c>
      <c r="Z146" s="9" t="s">
        <v>444</v>
      </c>
      <c r="AA146" s="9" t="s">
        <v>444</v>
      </c>
      <c r="AB146" s="9" t="s">
        <v>444</v>
      </c>
      <c r="AC146" s="9" t="s">
        <v>444</v>
      </c>
      <c r="AD146" s="9" t="s">
        <v>444</v>
      </c>
      <c r="AE146" s="54"/>
      <c r="AF146" s="9" t="s">
        <v>444</v>
      </c>
      <c r="AG146" s="9" t="s">
        <v>444</v>
      </c>
      <c r="AH146" s="9" t="s">
        <v>444</v>
      </c>
      <c r="AI146" s="9" t="s">
        <v>444</v>
      </c>
      <c r="AJ146" s="9" t="s">
        <v>444</v>
      </c>
      <c r="AK146" s="9" t="s">
        <v>444</v>
      </c>
      <c r="AL146" s="43" t="s">
        <v>49</v>
      </c>
    </row>
    <row r="147" spans="1:38" ht="26.25" hidden="1" customHeight="1" thickBot="1">
      <c r="A147" s="85"/>
      <c r="B147" s="43" t="s">
        <v>350</v>
      </c>
      <c r="C147" s="86" t="s">
        <v>357</v>
      </c>
      <c r="D147" s="87" t="s">
        <v>281</v>
      </c>
      <c r="E147" s="9" t="s">
        <v>444</v>
      </c>
      <c r="F147" s="9" t="s">
        <v>444</v>
      </c>
      <c r="G147" s="9" t="s">
        <v>444</v>
      </c>
      <c r="H147" s="9" t="s">
        <v>444</v>
      </c>
      <c r="I147" s="9" t="s">
        <v>444</v>
      </c>
      <c r="J147" s="9" t="s">
        <v>444</v>
      </c>
      <c r="K147" s="9" t="s">
        <v>444</v>
      </c>
      <c r="L147" s="9" t="s">
        <v>444</v>
      </c>
      <c r="M147" s="9" t="s">
        <v>444</v>
      </c>
      <c r="N147" s="9" t="s">
        <v>444</v>
      </c>
      <c r="O147" s="9" t="s">
        <v>444</v>
      </c>
      <c r="P147" s="9" t="s">
        <v>444</v>
      </c>
      <c r="Q147" s="9" t="s">
        <v>444</v>
      </c>
      <c r="R147" s="9" t="s">
        <v>444</v>
      </c>
      <c r="S147" s="9" t="s">
        <v>444</v>
      </c>
      <c r="T147" s="9" t="s">
        <v>444</v>
      </c>
      <c r="U147" s="9" t="s">
        <v>444</v>
      </c>
      <c r="V147" s="9" t="s">
        <v>444</v>
      </c>
      <c r="W147" s="9" t="s">
        <v>444</v>
      </c>
      <c r="X147" s="9" t="s">
        <v>444</v>
      </c>
      <c r="Y147" s="9" t="s">
        <v>444</v>
      </c>
      <c r="Z147" s="9" t="s">
        <v>444</v>
      </c>
      <c r="AA147" s="9" t="s">
        <v>444</v>
      </c>
      <c r="AB147" s="9" t="s">
        <v>444</v>
      </c>
      <c r="AC147" s="9" t="s">
        <v>444</v>
      </c>
      <c r="AD147" s="9" t="s">
        <v>444</v>
      </c>
      <c r="AE147" s="54"/>
      <c r="AF147" s="9" t="s">
        <v>444</v>
      </c>
      <c r="AG147" s="9" t="s">
        <v>444</v>
      </c>
      <c r="AH147" s="9" t="s">
        <v>444</v>
      </c>
      <c r="AI147" s="9" t="s">
        <v>444</v>
      </c>
      <c r="AJ147" s="9" t="s">
        <v>444</v>
      </c>
      <c r="AK147" s="9" t="s">
        <v>444</v>
      </c>
      <c r="AL147" s="43" t="s">
        <v>49</v>
      </c>
    </row>
    <row r="148" spans="1:38" ht="26.25" hidden="1" customHeight="1" thickBot="1">
      <c r="A148" s="85"/>
      <c r="B148" s="43" t="s">
        <v>351</v>
      </c>
      <c r="C148" s="86" t="s">
        <v>358</v>
      </c>
      <c r="D148" s="87" t="s">
        <v>281</v>
      </c>
      <c r="E148" s="9" t="s">
        <v>444</v>
      </c>
      <c r="F148" s="9" t="s">
        <v>444</v>
      </c>
      <c r="G148" s="9" t="s">
        <v>444</v>
      </c>
      <c r="H148" s="9" t="s">
        <v>444</v>
      </c>
      <c r="I148" s="9" t="s">
        <v>444</v>
      </c>
      <c r="J148" s="9" t="s">
        <v>444</v>
      </c>
      <c r="K148" s="9" t="s">
        <v>444</v>
      </c>
      <c r="L148" s="9" t="s">
        <v>444</v>
      </c>
      <c r="M148" s="9" t="s">
        <v>444</v>
      </c>
      <c r="N148" s="9" t="s">
        <v>444</v>
      </c>
      <c r="O148" s="9" t="s">
        <v>444</v>
      </c>
      <c r="P148" s="9" t="s">
        <v>444</v>
      </c>
      <c r="Q148" s="9" t="s">
        <v>444</v>
      </c>
      <c r="R148" s="9" t="s">
        <v>444</v>
      </c>
      <c r="S148" s="9" t="s">
        <v>444</v>
      </c>
      <c r="T148" s="9" t="s">
        <v>444</v>
      </c>
      <c r="U148" s="9" t="s">
        <v>444</v>
      </c>
      <c r="V148" s="9" t="s">
        <v>444</v>
      </c>
      <c r="W148" s="9" t="s">
        <v>444</v>
      </c>
      <c r="X148" s="9" t="s">
        <v>444</v>
      </c>
      <c r="Y148" s="9" t="s">
        <v>444</v>
      </c>
      <c r="Z148" s="9" t="s">
        <v>444</v>
      </c>
      <c r="AA148" s="9" t="s">
        <v>444</v>
      </c>
      <c r="AB148" s="9" t="s">
        <v>444</v>
      </c>
      <c r="AC148" s="9" t="s">
        <v>444</v>
      </c>
      <c r="AD148" s="9" t="s">
        <v>444</v>
      </c>
      <c r="AE148" s="54"/>
      <c r="AF148" s="9" t="s">
        <v>444</v>
      </c>
      <c r="AG148" s="9" t="s">
        <v>444</v>
      </c>
      <c r="AH148" s="9" t="s">
        <v>444</v>
      </c>
      <c r="AI148" s="9" t="s">
        <v>444</v>
      </c>
      <c r="AJ148" s="9" t="s">
        <v>444</v>
      </c>
      <c r="AK148" s="9" t="s">
        <v>444</v>
      </c>
      <c r="AL148" s="43" t="s">
        <v>49</v>
      </c>
    </row>
    <row r="149" spans="1:38" ht="26.25" hidden="1" customHeight="1" thickBot="1">
      <c r="A149" s="85"/>
      <c r="B149" s="43" t="s">
        <v>352</v>
      </c>
      <c r="C149" s="86" t="s">
        <v>359</v>
      </c>
      <c r="D149" s="87" t="s">
        <v>281</v>
      </c>
      <c r="E149" s="9" t="s">
        <v>444</v>
      </c>
      <c r="F149" s="9" t="s">
        <v>444</v>
      </c>
      <c r="G149" s="9" t="s">
        <v>444</v>
      </c>
      <c r="H149" s="9" t="s">
        <v>444</v>
      </c>
      <c r="I149" s="9" t="s">
        <v>444</v>
      </c>
      <c r="J149" s="9" t="s">
        <v>444</v>
      </c>
      <c r="K149" s="9" t="s">
        <v>444</v>
      </c>
      <c r="L149" s="9" t="s">
        <v>444</v>
      </c>
      <c r="M149" s="9" t="s">
        <v>444</v>
      </c>
      <c r="N149" s="9" t="s">
        <v>444</v>
      </c>
      <c r="O149" s="9" t="s">
        <v>444</v>
      </c>
      <c r="P149" s="9" t="s">
        <v>444</v>
      </c>
      <c r="Q149" s="9" t="s">
        <v>444</v>
      </c>
      <c r="R149" s="9" t="s">
        <v>444</v>
      </c>
      <c r="S149" s="9" t="s">
        <v>444</v>
      </c>
      <c r="T149" s="9" t="s">
        <v>444</v>
      </c>
      <c r="U149" s="9" t="s">
        <v>444</v>
      </c>
      <c r="V149" s="9" t="s">
        <v>444</v>
      </c>
      <c r="W149" s="9" t="s">
        <v>444</v>
      </c>
      <c r="X149" s="9" t="s">
        <v>444</v>
      </c>
      <c r="Y149" s="9" t="s">
        <v>444</v>
      </c>
      <c r="Z149" s="9" t="s">
        <v>444</v>
      </c>
      <c r="AA149" s="9" t="s">
        <v>444</v>
      </c>
      <c r="AB149" s="9" t="s">
        <v>444</v>
      </c>
      <c r="AC149" s="9" t="s">
        <v>444</v>
      </c>
      <c r="AD149" s="9" t="s">
        <v>444</v>
      </c>
      <c r="AE149" s="54"/>
      <c r="AF149" s="9" t="s">
        <v>444</v>
      </c>
      <c r="AG149" s="9" t="s">
        <v>444</v>
      </c>
      <c r="AH149" s="9" t="s">
        <v>444</v>
      </c>
      <c r="AI149" s="9" t="s">
        <v>444</v>
      </c>
      <c r="AJ149" s="9" t="s">
        <v>444</v>
      </c>
      <c r="AK149" s="9" t="s">
        <v>444</v>
      </c>
      <c r="AL149" s="43" t="s">
        <v>413</v>
      </c>
    </row>
    <row r="150" spans="1:38" ht="26.25" hidden="1" customHeight="1" thickBot="1">
      <c r="A150" s="85" t="s">
        <v>430</v>
      </c>
      <c r="B150" s="43" t="s">
        <v>353</v>
      </c>
      <c r="C150" s="86" t="s">
        <v>360</v>
      </c>
      <c r="D150" s="87" t="s">
        <v>281</v>
      </c>
      <c r="E150" s="9" t="s">
        <v>444</v>
      </c>
      <c r="F150" s="9" t="s">
        <v>444</v>
      </c>
      <c r="G150" s="9" t="s">
        <v>444</v>
      </c>
      <c r="H150" s="9" t="s">
        <v>444</v>
      </c>
      <c r="I150" s="9" t="s">
        <v>444</v>
      </c>
      <c r="J150" s="9" t="s">
        <v>444</v>
      </c>
      <c r="K150" s="9" t="s">
        <v>444</v>
      </c>
      <c r="L150" s="9" t="s">
        <v>444</v>
      </c>
      <c r="M150" s="9" t="s">
        <v>444</v>
      </c>
      <c r="N150" s="9" t="s">
        <v>444</v>
      </c>
      <c r="O150" s="9" t="s">
        <v>444</v>
      </c>
      <c r="P150" s="9" t="s">
        <v>444</v>
      </c>
      <c r="Q150" s="9" t="s">
        <v>444</v>
      </c>
      <c r="R150" s="9" t="s">
        <v>444</v>
      </c>
      <c r="S150" s="9" t="s">
        <v>444</v>
      </c>
      <c r="T150" s="9" t="s">
        <v>444</v>
      </c>
      <c r="U150" s="9" t="s">
        <v>444</v>
      </c>
      <c r="V150" s="9" t="s">
        <v>444</v>
      </c>
      <c r="W150" s="9" t="s">
        <v>444</v>
      </c>
      <c r="X150" s="9" t="s">
        <v>444</v>
      </c>
      <c r="Y150" s="9" t="s">
        <v>444</v>
      </c>
      <c r="Z150" s="9" t="s">
        <v>444</v>
      </c>
      <c r="AA150" s="9" t="s">
        <v>444</v>
      </c>
      <c r="AB150" s="9" t="s">
        <v>444</v>
      </c>
      <c r="AC150" s="9" t="s">
        <v>444</v>
      </c>
      <c r="AD150" s="9" t="s">
        <v>444</v>
      </c>
      <c r="AE150" s="54"/>
      <c r="AF150" s="9" t="s">
        <v>444</v>
      </c>
      <c r="AG150" s="9" t="s">
        <v>444</v>
      </c>
      <c r="AH150" s="9" t="s">
        <v>444</v>
      </c>
      <c r="AI150" s="9" t="s">
        <v>444</v>
      </c>
      <c r="AJ150" s="9" t="s">
        <v>444</v>
      </c>
      <c r="AK150" s="9" t="s">
        <v>444</v>
      </c>
      <c r="AL150" s="43" t="s">
        <v>413</v>
      </c>
    </row>
    <row r="151" spans="1:38" ht="15" customHeight="1" thickBot="1">
      <c r="A151" s="93"/>
      <c r="B151" s="94"/>
      <c r="C151" s="94"/>
      <c r="D151" s="84"/>
      <c r="E151"/>
      <c r="F151"/>
      <c r="G151"/>
      <c r="H151"/>
      <c r="I151"/>
      <c r="J151"/>
      <c r="K151"/>
      <c r="L151"/>
      <c r="M151"/>
      <c r="N151"/>
      <c r="O151" s="84"/>
      <c r="P151" s="84"/>
      <c r="Q151" s="84"/>
      <c r="R151" s="84"/>
      <c r="S151" s="84"/>
      <c r="T151" s="84"/>
      <c r="U151" s="84"/>
      <c r="V151" s="84"/>
      <c r="W151" s="84"/>
      <c r="X151" s="84"/>
      <c r="Y151" s="84"/>
      <c r="Z151" s="84"/>
      <c r="AA151" s="84"/>
      <c r="AB151" s="84"/>
      <c r="AC151" s="84"/>
      <c r="AD151" s="84"/>
      <c r="AE151" s="57"/>
      <c r="AF151" s="84"/>
      <c r="AG151" s="84"/>
      <c r="AH151" s="84"/>
      <c r="AI151" s="84"/>
      <c r="AJ151" s="84"/>
      <c r="AK151" s="84"/>
      <c r="AL151" s="46"/>
    </row>
    <row r="152" spans="1:38" ht="26.25" customHeight="1" thickBot="1">
      <c r="A152" s="88"/>
      <c r="B152" s="44" t="s">
        <v>325</v>
      </c>
      <c r="C152" s="89" t="s">
        <v>369</v>
      </c>
      <c r="D152" s="88"/>
      <c r="E152" s="88" t="s">
        <v>444</v>
      </c>
      <c r="F152" s="88" t="s">
        <v>444</v>
      </c>
      <c r="G152" s="88" t="s">
        <v>444</v>
      </c>
      <c r="H152" s="88" t="s">
        <v>444</v>
      </c>
      <c r="I152" s="88" t="s">
        <v>444</v>
      </c>
      <c r="J152" s="88" t="s">
        <v>444</v>
      </c>
      <c r="K152" s="88" t="s">
        <v>444</v>
      </c>
      <c r="L152" s="88" t="s">
        <v>444</v>
      </c>
      <c r="M152" s="88" t="s">
        <v>444</v>
      </c>
      <c r="N152" s="88" t="s">
        <v>444</v>
      </c>
      <c r="O152" s="88" t="s">
        <v>444</v>
      </c>
      <c r="P152" s="88" t="s">
        <v>444</v>
      </c>
      <c r="Q152" s="88" t="s">
        <v>444</v>
      </c>
      <c r="R152" s="88" t="s">
        <v>444</v>
      </c>
      <c r="S152" s="88" t="s">
        <v>444</v>
      </c>
      <c r="T152" s="88" t="s">
        <v>444</v>
      </c>
      <c r="U152" s="88" t="s">
        <v>444</v>
      </c>
      <c r="V152" s="88" t="s">
        <v>444</v>
      </c>
      <c r="W152" s="88" t="s">
        <v>444</v>
      </c>
      <c r="X152" s="88" t="s">
        <v>444</v>
      </c>
      <c r="Y152" s="88" t="s">
        <v>444</v>
      </c>
      <c r="Z152" s="88" t="s">
        <v>444</v>
      </c>
      <c r="AA152" s="88" t="s">
        <v>444</v>
      </c>
      <c r="AB152" s="88" t="s">
        <v>444</v>
      </c>
      <c r="AC152" s="88" t="s">
        <v>444</v>
      </c>
      <c r="AD152" s="88" t="s">
        <v>444</v>
      </c>
      <c r="AE152" s="170"/>
      <c r="AF152" s="88" t="s">
        <v>444</v>
      </c>
      <c r="AG152" s="88" t="s">
        <v>444</v>
      </c>
      <c r="AH152" s="88" t="s">
        <v>444</v>
      </c>
      <c r="AI152" s="88" t="s">
        <v>444</v>
      </c>
      <c r="AJ152" s="88" t="s">
        <v>444</v>
      </c>
      <c r="AK152" s="88" t="s">
        <v>442</v>
      </c>
      <c r="AL152" s="44"/>
    </row>
    <row r="153" spans="1:38" ht="37.5" customHeight="1" thickBot="1">
      <c r="A153" s="90"/>
      <c r="B153" s="91" t="s">
        <v>367</v>
      </c>
      <c r="C153" s="92" t="s">
        <v>364</v>
      </c>
      <c r="D153" s="90" t="s">
        <v>297</v>
      </c>
      <c r="E153" s="11">
        <f t="shared" ref="E153:AD153" si="12">SUM(E$141, E$152, IF(AND(ISNUMBER(SEARCH($B$4,"AT|BE|CH|GB|IE|LT|LU|NL")),SUM(E$144:E$150)&gt;0),SUM(E$144:E$150)-SUM(E$27:E$33),0))</f>
        <v>22.695277573586026</v>
      </c>
      <c r="F153" s="11">
        <f t="shared" si="12"/>
        <v>26.076499403689144</v>
      </c>
      <c r="G153" s="11">
        <f t="shared" si="12"/>
        <v>90.574707691869165</v>
      </c>
      <c r="H153" s="11">
        <f t="shared" si="12"/>
        <v>8.3492046551481689</v>
      </c>
      <c r="I153" s="11">
        <f t="shared" si="12"/>
        <v>8.4055533635582389</v>
      </c>
      <c r="J153" s="11">
        <f t="shared" si="12"/>
        <v>13.535369664723129</v>
      </c>
      <c r="K153" s="11">
        <f t="shared" si="12"/>
        <v>17.933018390105033</v>
      </c>
      <c r="L153" s="11">
        <f t="shared" si="12"/>
        <v>0.97262832601443872</v>
      </c>
      <c r="M153" s="11">
        <f t="shared" si="12"/>
        <v>49.881797655407524</v>
      </c>
      <c r="N153" s="11">
        <f t="shared" si="12"/>
        <v>2.2176192016565124</v>
      </c>
      <c r="O153" s="11">
        <f t="shared" si="12"/>
        <v>0.22555581066552954</v>
      </c>
      <c r="P153" s="11">
        <f t="shared" si="12"/>
        <v>0.19063687802210236</v>
      </c>
      <c r="Q153" s="11">
        <f t="shared" si="12"/>
        <v>0.48633705003537925</v>
      </c>
      <c r="R153" s="11">
        <f t="shared" si="12"/>
        <v>0.69013163110897691</v>
      </c>
      <c r="S153" s="11">
        <f t="shared" si="12"/>
        <v>2.7331051566598248</v>
      </c>
      <c r="T153" s="11">
        <f t="shared" si="12"/>
        <v>2.3557294335475207</v>
      </c>
      <c r="U153" s="11">
        <f t="shared" si="12"/>
        <v>2.3411576100737617</v>
      </c>
      <c r="V153" s="11">
        <f t="shared" si="12"/>
        <v>7.9805992195439179</v>
      </c>
      <c r="W153" s="11">
        <f t="shared" si="12"/>
        <v>8.4991435983524877</v>
      </c>
      <c r="X153" s="11">
        <f t="shared" si="12"/>
        <v>1.1196467509381429</v>
      </c>
      <c r="Y153" s="11">
        <f t="shared" si="12"/>
        <v>1.2492722915004673</v>
      </c>
      <c r="Z153" s="11">
        <f t="shared" si="12"/>
        <v>0.49099260401260014</v>
      </c>
      <c r="AA153" s="11">
        <f t="shared" si="12"/>
        <v>0.62384347365837345</v>
      </c>
      <c r="AB153" s="11">
        <f t="shared" si="12"/>
        <v>3.6104922359399039</v>
      </c>
      <c r="AC153" s="11">
        <f t="shared" si="12"/>
        <v>0.15095905478453908</v>
      </c>
      <c r="AD153" s="11">
        <f t="shared" si="12"/>
        <v>242.30530603046716</v>
      </c>
      <c r="AE153" s="54"/>
      <c r="AF153" s="11"/>
      <c r="AG153" s="11"/>
      <c r="AH153" s="11"/>
      <c r="AI153" s="11"/>
      <c r="AJ153" s="11"/>
      <c r="AK153" s="11"/>
      <c r="AL153" s="45"/>
    </row>
    <row r="154" spans="1:38" ht="26.25" customHeight="1" thickBot="1">
      <c r="A154" s="88"/>
      <c r="B154" s="44" t="s">
        <v>326</v>
      </c>
      <c r="C154" s="89" t="s">
        <v>370</v>
      </c>
      <c r="D154" s="88" t="s">
        <v>320</v>
      </c>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55"/>
      <c r="AF154" s="10"/>
      <c r="AG154" s="10"/>
      <c r="AH154" s="10"/>
      <c r="AI154" s="10"/>
      <c r="AJ154" s="10"/>
      <c r="AK154" s="10"/>
      <c r="AL154" s="44"/>
    </row>
    <row r="155" spans="1:38" ht="37.5" customHeight="1" thickBot="1">
      <c r="A155" s="90"/>
      <c r="B155" s="91" t="s">
        <v>368</v>
      </c>
      <c r="C155" s="92" t="s">
        <v>365</v>
      </c>
      <c r="D155" s="90" t="s">
        <v>324</v>
      </c>
      <c r="E155" s="11">
        <f>SUM(E$141, E$154, -1 * IF(OR($B$6=2005,$B$6&gt;=2020),SUM(E$99:E$122),0), IF(AND(ISNUMBER(SEARCH($B$4,"AT|BE|CH|GB|IE|LT|LU|NL")),SUM(E$144:E$150)&gt;0),SUM(E$144:E$150)-SUM(E$27:E$33),0))</f>
        <v>22.200765168586027</v>
      </c>
      <c r="F155" s="11">
        <f>SUM(F$141, F$154, -1 * IF(OR($B$6=2005,$B$6&gt;=2020),SUM(F$99:F$122),0), IF(AND(ISNUMBER(SEARCH($B$4,"AT|BE|CH|GB|IE|LT|LU|NL")),SUM(F$144:F$150)&gt;0),SUM(F$144:F$150)-SUM(F$27:F$33),0))</f>
        <v>22.672492609689144</v>
      </c>
      <c r="G155" s="11">
        <f t="shared" ref="G155:AD155" si="13">SUM(G$141, G$154, IF(AND(ISNUMBER(SEARCH($B$4,"AT|BE|CH|GB|IE|LT|LU|NL")),SUM(G$144:G$150)&gt;0),SUM(G$144:G$150)-SUM(G$27:G$33),0))</f>
        <v>90.574707691869165</v>
      </c>
      <c r="H155" s="11">
        <f t="shared" si="13"/>
        <v>8.3492046551481689</v>
      </c>
      <c r="I155" s="11">
        <f t="shared" si="13"/>
        <v>8.4055533635582389</v>
      </c>
      <c r="J155" s="11">
        <f t="shared" si="13"/>
        <v>13.535369664723129</v>
      </c>
      <c r="K155" s="11">
        <f t="shared" si="13"/>
        <v>17.933018390105033</v>
      </c>
      <c r="L155" s="11">
        <f t="shared" si="13"/>
        <v>0.97262832601443872</v>
      </c>
      <c r="M155" s="11">
        <f t="shared" si="13"/>
        <v>49.881797655407524</v>
      </c>
      <c r="N155" s="11">
        <f t="shared" si="13"/>
        <v>2.2176192016565124</v>
      </c>
      <c r="O155" s="11">
        <f t="shared" si="13"/>
        <v>0.22555581066552954</v>
      </c>
      <c r="P155" s="11">
        <f t="shared" si="13"/>
        <v>0.19063687802210236</v>
      </c>
      <c r="Q155" s="11">
        <f t="shared" si="13"/>
        <v>0.48633705003537925</v>
      </c>
      <c r="R155" s="11">
        <f t="shared" si="13"/>
        <v>0.69013163110897691</v>
      </c>
      <c r="S155" s="11">
        <f t="shared" si="13"/>
        <v>2.7331051566598248</v>
      </c>
      <c r="T155" s="11">
        <f t="shared" si="13"/>
        <v>2.3557294335475207</v>
      </c>
      <c r="U155" s="11">
        <f t="shared" si="13"/>
        <v>2.3411576100737617</v>
      </c>
      <c r="V155" s="11">
        <f t="shared" si="13"/>
        <v>7.9805992195439179</v>
      </c>
      <c r="W155" s="11">
        <f t="shared" si="13"/>
        <v>8.4991435983524877</v>
      </c>
      <c r="X155" s="11">
        <f t="shared" si="13"/>
        <v>1.1196467509381429</v>
      </c>
      <c r="Y155" s="11">
        <f t="shared" si="13"/>
        <v>1.2492722915004673</v>
      </c>
      <c r="Z155" s="11">
        <f t="shared" si="13"/>
        <v>0.49099260401260014</v>
      </c>
      <c r="AA155" s="11">
        <f t="shared" si="13"/>
        <v>0.62384347365837345</v>
      </c>
      <c r="AB155" s="11">
        <f t="shared" si="13"/>
        <v>3.6104922359399039</v>
      </c>
      <c r="AC155" s="11">
        <f t="shared" si="13"/>
        <v>0.15095905478453908</v>
      </c>
      <c r="AD155" s="11">
        <f t="shared" si="13"/>
        <v>242.30530603046716</v>
      </c>
      <c r="AE155" s="56"/>
      <c r="AF155" s="11"/>
      <c r="AG155" s="11"/>
      <c r="AH155" s="11"/>
      <c r="AI155" s="11"/>
      <c r="AJ155" s="11"/>
      <c r="AK155" s="11"/>
      <c r="AL155" s="45"/>
    </row>
    <row r="156" spans="1:38" ht="15" customHeight="1" thickBot="1">
      <c r="A156" s="93"/>
      <c r="B156" s="94"/>
      <c r="C156" s="94"/>
      <c r="D156" s="84"/>
      <c r="E156"/>
      <c r="F156"/>
      <c r="G156"/>
      <c r="H156"/>
      <c r="I156"/>
      <c r="J156"/>
      <c r="K156"/>
      <c r="L156"/>
      <c r="M156"/>
      <c r="N156"/>
      <c r="O156" s="84"/>
      <c r="P156" s="84"/>
      <c r="Q156" s="84"/>
      <c r="R156" s="84"/>
      <c r="S156" s="84"/>
      <c r="T156" s="84"/>
      <c r="U156" s="84"/>
      <c r="V156" s="84"/>
      <c r="W156" s="84"/>
      <c r="X156" s="84"/>
      <c r="Y156" s="84"/>
      <c r="Z156" s="84"/>
      <c r="AA156" s="84"/>
      <c r="AB156" s="84"/>
      <c r="AC156" s="84"/>
      <c r="AD156" s="84"/>
      <c r="AE156" s="57"/>
      <c r="AF156" s="84"/>
      <c r="AG156" s="84"/>
      <c r="AH156" s="84"/>
      <c r="AI156" s="84"/>
      <c r="AJ156" s="84"/>
      <c r="AK156" s="84"/>
      <c r="AL156" s="46"/>
    </row>
    <row r="157" spans="1:38" ht="26.25" customHeight="1" thickBot="1">
      <c r="A157" s="95" t="s">
        <v>363</v>
      </c>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c r="AA157" s="96"/>
      <c r="AB157" s="96"/>
      <c r="AC157" s="96"/>
      <c r="AD157" s="96"/>
      <c r="AE157" s="58"/>
      <c r="AF157" s="96"/>
      <c r="AG157" s="96"/>
      <c r="AH157" s="96"/>
      <c r="AI157" s="96"/>
      <c r="AJ157" s="96"/>
      <c r="AK157" s="96"/>
      <c r="AL157" s="47"/>
    </row>
    <row r="158" spans="1:38" ht="26.25" customHeight="1" thickBot="1">
      <c r="A158" s="48" t="s">
        <v>327</v>
      </c>
      <c r="B158" s="48" t="s">
        <v>328</v>
      </c>
      <c r="C158" s="97" t="s">
        <v>329</v>
      </c>
      <c r="D158" s="98"/>
      <c r="E158" s="98">
        <v>0.10353866633600001</v>
      </c>
      <c r="F158" s="98">
        <v>0.49180866509600007</v>
      </c>
      <c r="G158" s="98">
        <v>2.5884666584000002E-2</v>
      </c>
      <c r="H158" s="98" t="s">
        <v>443</v>
      </c>
      <c r="I158" s="98" t="s">
        <v>443</v>
      </c>
      <c r="J158" s="98" t="s">
        <v>443</v>
      </c>
      <c r="K158" s="98" t="s">
        <v>443</v>
      </c>
      <c r="L158" s="98" t="s">
        <v>443</v>
      </c>
      <c r="M158" s="98">
        <v>31.061599900800005</v>
      </c>
      <c r="N158" s="98" t="s">
        <v>443</v>
      </c>
      <c r="O158" s="98" t="s">
        <v>443</v>
      </c>
      <c r="P158" s="98" t="s">
        <v>443</v>
      </c>
      <c r="Q158" s="98" t="s">
        <v>443</v>
      </c>
      <c r="R158" s="98" t="s">
        <v>443</v>
      </c>
      <c r="S158" s="98" t="s">
        <v>443</v>
      </c>
      <c r="T158" s="98" t="s">
        <v>443</v>
      </c>
      <c r="U158" s="98" t="s">
        <v>443</v>
      </c>
      <c r="V158" s="98" t="s">
        <v>443</v>
      </c>
      <c r="W158" s="98" t="s">
        <v>443</v>
      </c>
      <c r="X158" s="98" t="s">
        <v>443</v>
      </c>
      <c r="Y158" s="98" t="s">
        <v>443</v>
      </c>
      <c r="Z158" s="98" t="s">
        <v>443</v>
      </c>
      <c r="AA158" s="98" t="s">
        <v>443</v>
      </c>
      <c r="AB158" s="98" t="s">
        <v>443</v>
      </c>
      <c r="AC158" s="98" t="s">
        <v>443</v>
      </c>
      <c r="AD158" s="98" t="s">
        <v>443</v>
      </c>
      <c r="AE158" s="54"/>
      <c r="AF158" s="98" t="s">
        <v>444</v>
      </c>
      <c r="AG158" s="98" t="s">
        <v>442</v>
      </c>
      <c r="AH158" s="98" t="s">
        <v>442</v>
      </c>
      <c r="AI158" s="98" t="s">
        <v>444</v>
      </c>
      <c r="AJ158" s="98" t="s">
        <v>442</v>
      </c>
      <c r="AK158" s="98">
        <v>1116.1468231020801</v>
      </c>
      <c r="AL158" s="48" t="s">
        <v>49</v>
      </c>
    </row>
    <row r="159" spans="1:38" ht="26.25" customHeight="1" thickBot="1">
      <c r="A159" s="48" t="s">
        <v>327</v>
      </c>
      <c r="B159" s="48" t="s">
        <v>330</v>
      </c>
      <c r="C159" s="97" t="s">
        <v>331</v>
      </c>
      <c r="D159" s="98"/>
      <c r="E159" s="98" t="s">
        <v>442</v>
      </c>
      <c r="F159" s="98" t="s">
        <v>442</v>
      </c>
      <c r="G159" s="98" t="s">
        <v>442</v>
      </c>
      <c r="H159" s="98" t="s">
        <v>442</v>
      </c>
      <c r="I159" s="98" t="s">
        <v>442</v>
      </c>
      <c r="J159" s="98" t="s">
        <v>442</v>
      </c>
      <c r="K159" s="98" t="s">
        <v>442</v>
      </c>
      <c r="L159" s="98" t="s">
        <v>442</v>
      </c>
      <c r="M159" s="98" t="s">
        <v>442</v>
      </c>
      <c r="N159" s="98" t="s">
        <v>442</v>
      </c>
      <c r="O159" s="98" t="s">
        <v>442</v>
      </c>
      <c r="P159" s="98" t="s">
        <v>442</v>
      </c>
      <c r="Q159" s="98" t="s">
        <v>442</v>
      </c>
      <c r="R159" s="98" t="s">
        <v>442</v>
      </c>
      <c r="S159" s="98" t="s">
        <v>442</v>
      </c>
      <c r="T159" s="98" t="s">
        <v>442</v>
      </c>
      <c r="U159" s="98" t="s">
        <v>442</v>
      </c>
      <c r="V159" s="98" t="s">
        <v>442</v>
      </c>
      <c r="W159" s="98" t="s">
        <v>442</v>
      </c>
      <c r="X159" s="98" t="s">
        <v>442</v>
      </c>
      <c r="Y159" s="98" t="s">
        <v>442</v>
      </c>
      <c r="Z159" s="98" t="s">
        <v>442</v>
      </c>
      <c r="AA159" s="98" t="s">
        <v>442</v>
      </c>
      <c r="AB159" s="98" t="s">
        <v>442</v>
      </c>
      <c r="AC159" s="98" t="s">
        <v>442</v>
      </c>
      <c r="AD159" s="98" t="s">
        <v>442</v>
      </c>
      <c r="AE159" s="54"/>
      <c r="AF159" s="98" t="s">
        <v>444</v>
      </c>
      <c r="AG159" s="98" t="s">
        <v>442</v>
      </c>
      <c r="AH159" s="98" t="s">
        <v>442</v>
      </c>
      <c r="AI159" s="98" t="s">
        <v>444</v>
      </c>
      <c r="AJ159" s="98" t="s">
        <v>442</v>
      </c>
      <c r="AK159" s="98" t="s">
        <v>442</v>
      </c>
      <c r="AL159" s="48" t="s">
        <v>49</v>
      </c>
    </row>
    <row r="160" spans="1:38" ht="26.25" customHeight="1" thickBot="1">
      <c r="A160" s="48" t="s">
        <v>332</v>
      </c>
      <c r="B160" s="48" t="s">
        <v>333</v>
      </c>
      <c r="C160" s="97" t="s">
        <v>411</v>
      </c>
      <c r="D160" s="98"/>
      <c r="E160" s="98" t="s">
        <v>442</v>
      </c>
      <c r="F160" s="98" t="s">
        <v>442</v>
      </c>
      <c r="G160" s="98" t="s">
        <v>442</v>
      </c>
      <c r="H160" s="98" t="s">
        <v>442</v>
      </c>
      <c r="I160" s="98" t="s">
        <v>442</v>
      </c>
      <c r="J160" s="98" t="s">
        <v>442</v>
      </c>
      <c r="K160" s="98" t="s">
        <v>442</v>
      </c>
      <c r="L160" s="98" t="s">
        <v>442</v>
      </c>
      <c r="M160" s="98" t="s">
        <v>442</v>
      </c>
      <c r="N160" s="98" t="s">
        <v>442</v>
      </c>
      <c r="O160" s="98" t="s">
        <v>442</v>
      </c>
      <c r="P160" s="98" t="s">
        <v>442</v>
      </c>
      <c r="Q160" s="98" t="s">
        <v>442</v>
      </c>
      <c r="R160" s="98" t="s">
        <v>442</v>
      </c>
      <c r="S160" s="98" t="s">
        <v>442</v>
      </c>
      <c r="T160" s="98" t="s">
        <v>442</v>
      </c>
      <c r="U160" s="98" t="s">
        <v>442</v>
      </c>
      <c r="V160" s="98" t="s">
        <v>442</v>
      </c>
      <c r="W160" s="98" t="s">
        <v>442</v>
      </c>
      <c r="X160" s="98" t="s">
        <v>442</v>
      </c>
      <c r="Y160" s="98" t="s">
        <v>442</v>
      </c>
      <c r="Z160" s="98" t="s">
        <v>442</v>
      </c>
      <c r="AA160" s="98" t="s">
        <v>442</v>
      </c>
      <c r="AB160" s="98" t="s">
        <v>442</v>
      </c>
      <c r="AC160" s="98" t="s">
        <v>442</v>
      </c>
      <c r="AD160" s="98" t="s">
        <v>442</v>
      </c>
      <c r="AE160" s="54"/>
      <c r="AF160" s="98" t="s">
        <v>442</v>
      </c>
      <c r="AG160" s="98" t="s">
        <v>442</v>
      </c>
      <c r="AH160" s="98" t="s">
        <v>442</v>
      </c>
      <c r="AI160" s="98" t="s">
        <v>442</v>
      </c>
      <c r="AJ160" s="98" t="s">
        <v>442</v>
      </c>
      <c r="AK160" s="98" t="s">
        <v>442</v>
      </c>
      <c r="AL160" s="48" t="s">
        <v>49</v>
      </c>
    </row>
    <row r="161" spans="1:38" ht="26.25" customHeight="1" thickBot="1">
      <c r="A161" s="48" t="s">
        <v>334</v>
      </c>
      <c r="B161" s="48" t="s">
        <v>335</v>
      </c>
      <c r="C161" s="97" t="s">
        <v>336</v>
      </c>
      <c r="D161" s="98"/>
      <c r="E161" s="98" t="s">
        <v>444</v>
      </c>
      <c r="F161" s="98" t="s">
        <v>444</v>
      </c>
      <c r="G161" s="98" t="s">
        <v>444</v>
      </c>
      <c r="H161" s="98" t="s">
        <v>444</v>
      </c>
      <c r="I161" s="98" t="s">
        <v>444</v>
      </c>
      <c r="J161" s="98" t="s">
        <v>444</v>
      </c>
      <c r="K161" s="98" t="s">
        <v>444</v>
      </c>
      <c r="L161" s="98" t="s">
        <v>444</v>
      </c>
      <c r="M161" s="98" t="s">
        <v>444</v>
      </c>
      <c r="N161" s="98" t="s">
        <v>444</v>
      </c>
      <c r="O161" s="98" t="s">
        <v>444</v>
      </c>
      <c r="P161" s="98" t="s">
        <v>444</v>
      </c>
      <c r="Q161" s="98" t="s">
        <v>444</v>
      </c>
      <c r="R161" s="98" t="s">
        <v>444</v>
      </c>
      <c r="S161" s="98" t="s">
        <v>444</v>
      </c>
      <c r="T161" s="98" t="s">
        <v>444</v>
      </c>
      <c r="U161" s="98" t="s">
        <v>444</v>
      </c>
      <c r="V161" s="98" t="s">
        <v>444</v>
      </c>
      <c r="W161" s="98" t="s">
        <v>444</v>
      </c>
      <c r="X161" s="98" t="s">
        <v>444</v>
      </c>
      <c r="Y161" s="98" t="s">
        <v>444</v>
      </c>
      <c r="Z161" s="98" t="s">
        <v>444</v>
      </c>
      <c r="AA161" s="98" t="s">
        <v>444</v>
      </c>
      <c r="AB161" s="98" t="s">
        <v>442</v>
      </c>
      <c r="AC161" s="98" t="s">
        <v>442</v>
      </c>
      <c r="AD161" s="98" t="s">
        <v>442</v>
      </c>
      <c r="AE161" s="54"/>
      <c r="AF161" s="98" t="s">
        <v>442</v>
      </c>
      <c r="AG161" s="98" t="s">
        <v>442</v>
      </c>
      <c r="AH161" s="98" t="s">
        <v>442</v>
      </c>
      <c r="AI161" s="98" t="s">
        <v>442</v>
      </c>
      <c r="AJ161" s="98" t="s">
        <v>442</v>
      </c>
      <c r="AK161" s="98" t="s">
        <v>442</v>
      </c>
      <c r="AL161" s="48" t="s">
        <v>49</v>
      </c>
    </row>
    <row r="162" spans="1:38" ht="26.25" customHeight="1" thickBot="1">
      <c r="A162" s="49" t="s">
        <v>334</v>
      </c>
      <c r="B162" s="49" t="s">
        <v>337</v>
      </c>
      <c r="C162" s="99" t="s">
        <v>338</v>
      </c>
      <c r="D162" s="100"/>
      <c r="E162" s="98" t="s">
        <v>444</v>
      </c>
      <c r="F162" s="98" t="s">
        <v>444</v>
      </c>
      <c r="G162" s="98" t="s">
        <v>444</v>
      </c>
      <c r="H162" s="98" t="s">
        <v>444</v>
      </c>
      <c r="I162" s="98" t="s">
        <v>444</v>
      </c>
      <c r="J162" s="98" t="s">
        <v>444</v>
      </c>
      <c r="K162" s="98" t="s">
        <v>444</v>
      </c>
      <c r="L162" s="98" t="s">
        <v>444</v>
      </c>
      <c r="M162" s="98" t="s">
        <v>444</v>
      </c>
      <c r="N162" s="98" t="s">
        <v>444</v>
      </c>
      <c r="O162" s="98" t="s">
        <v>444</v>
      </c>
      <c r="P162" s="98" t="s">
        <v>444</v>
      </c>
      <c r="Q162" s="98" t="s">
        <v>444</v>
      </c>
      <c r="R162" s="98" t="s">
        <v>444</v>
      </c>
      <c r="S162" s="98" t="s">
        <v>444</v>
      </c>
      <c r="T162" s="98" t="s">
        <v>444</v>
      </c>
      <c r="U162" s="98" t="s">
        <v>444</v>
      </c>
      <c r="V162" s="98" t="s">
        <v>444</v>
      </c>
      <c r="W162" s="98" t="s">
        <v>444</v>
      </c>
      <c r="X162" s="98" t="s">
        <v>444</v>
      </c>
      <c r="Y162" s="98" t="s">
        <v>444</v>
      </c>
      <c r="Z162" s="98" t="s">
        <v>444</v>
      </c>
      <c r="AA162" s="98" t="s">
        <v>444</v>
      </c>
      <c r="AB162" s="98" t="s">
        <v>442</v>
      </c>
      <c r="AC162" s="98" t="s">
        <v>442</v>
      </c>
      <c r="AD162" s="98" t="s">
        <v>442</v>
      </c>
      <c r="AE162" s="54"/>
      <c r="AF162" s="98" t="s">
        <v>442</v>
      </c>
      <c r="AG162" s="98" t="s">
        <v>442</v>
      </c>
      <c r="AH162" s="98" t="s">
        <v>442</v>
      </c>
      <c r="AI162" s="98" t="s">
        <v>442</v>
      </c>
      <c r="AJ162" s="98" t="s">
        <v>442</v>
      </c>
      <c r="AK162" s="98" t="s">
        <v>442</v>
      </c>
      <c r="AL162" s="49" t="s">
        <v>412</v>
      </c>
    </row>
    <row r="163" spans="1:38" ht="26.25" customHeight="1" thickBot="1">
      <c r="A163" s="50" t="s">
        <v>339</v>
      </c>
      <c r="B163" s="50" t="s">
        <v>340</v>
      </c>
      <c r="C163" s="101" t="s">
        <v>341</v>
      </c>
      <c r="D163" s="102"/>
      <c r="E163" s="102" t="s">
        <v>442</v>
      </c>
      <c r="F163" s="102" t="s">
        <v>442</v>
      </c>
      <c r="G163" s="102" t="s">
        <v>442</v>
      </c>
      <c r="H163" s="102" t="s">
        <v>442</v>
      </c>
      <c r="I163" s="102" t="s">
        <v>442</v>
      </c>
      <c r="J163" s="102" t="s">
        <v>442</v>
      </c>
      <c r="K163" s="102" t="s">
        <v>442</v>
      </c>
      <c r="L163" s="102" t="s">
        <v>442</v>
      </c>
      <c r="M163" s="102" t="s">
        <v>442</v>
      </c>
      <c r="N163" s="102" t="s">
        <v>442</v>
      </c>
      <c r="O163" s="102" t="s">
        <v>442</v>
      </c>
      <c r="P163" s="102" t="s">
        <v>442</v>
      </c>
      <c r="Q163" s="102" t="s">
        <v>442</v>
      </c>
      <c r="R163" s="102" t="s">
        <v>442</v>
      </c>
      <c r="S163" s="102" t="s">
        <v>442</v>
      </c>
      <c r="T163" s="102" t="s">
        <v>442</v>
      </c>
      <c r="U163" s="102" t="s">
        <v>442</v>
      </c>
      <c r="V163" s="102" t="s">
        <v>442</v>
      </c>
      <c r="W163" s="102" t="s">
        <v>442</v>
      </c>
      <c r="X163" s="102" t="s">
        <v>442</v>
      </c>
      <c r="Y163" s="102" t="s">
        <v>442</v>
      </c>
      <c r="Z163" s="102" t="s">
        <v>442</v>
      </c>
      <c r="AA163" s="102" t="s">
        <v>442</v>
      </c>
      <c r="AB163" s="102" t="s">
        <v>442</v>
      </c>
      <c r="AC163" s="102" t="s">
        <v>442</v>
      </c>
      <c r="AD163" s="102" t="s">
        <v>442</v>
      </c>
      <c r="AE163" s="54"/>
      <c r="AF163" s="102" t="s">
        <v>442</v>
      </c>
      <c r="AG163" s="102" t="s">
        <v>442</v>
      </c>
      <c r="AH163" s="102" t="s">
        <v>442</v>
      </c>
      <c r="AI163" s="102" t="s">
        <v>442</v>
      </c>
      <c r="AJ163" s="102" t="s">
        <v>442</v>
      </c>
      <c r="AK163" s="102" t="s">
        <v>442</v>
      </c>
      <c r="AL163" s="50" t="s">
        <v>412</v>
      </c>
    </row>
    <row r="164" spans="1:38" ht="26.25" customHeight="1" thickBot="1">
      <c r="A164" s="50" t="s">
        <v>339</v>
      </c>
      <c r="B164" s="50" t="s">
        <v>342</v>
      </c>
      <c r="C164" s="101" t="s">
        <v>343</v>
      </c>
      <c r="D164" s="102"/>
      <c r="E164" s="102">
        <v>0.19561500000000001</v>
      </c>
      <c r="F164" s="102">
        <v>0.58684499999999995</v>
      </c>
      <c r="G164" s="102">
        <v>3.9122999999999998E-2</v>
      </c>
      <c r="H164" s="102">
        <v>3.9122999999999998E-2</v>
      </c>
      <c r="I164" s="102">
        <v>8.6466996000000018E-2</v>
      </c>
      <c r="J164" s="102">
        <v>0.10568188400000002</v>
      </c>
      <c r="K164" s="102">
        <v>0.16332654800000004</v>
      </c>
      <c r="L164" s="102">
        <v>7.7820296400000011E-3</v>
      </c>
      <c r="M164" s="102">
        <v>5.8684500000000002</v>
      </c>
      <c r="N164" s="102" t="s">
        <v>443</v>
      </c>
      <c r="O164" s="102" t="s">
        <v>443</v>
      </c>
      <c r="P164" s="102" t="s">
        <v>443</v>
      </c>
      <c r="Q164" s="102" t="s">
        <v>443</v>
      </c>
      <c r="R164" s="102" t="s">
        <v>443</v>
      </c>
      <c r="S164" s="102" t="s">
        <v>443</v>
      </c>
      <c r="T164" s="102" t="s">
        <v>443</v>
      </c>
      <c r="U164" s="102" t="s">
        <v>443</v>
      </c>
      <c r="V164" s="102" t="s">
        <v>443</v>
      </c>
      <c r="W164" s="102" t="s">
        <v>443</v>
      </c>
      <c r="X164" s="102" t="s">
        <v>443</v>
      </c>
      <c r="Y164" s="102" t="s">
        <v>443</v>
      </c>
      <c r="Z164" s="102" t="s">
        <v>443</v>
      </c>
      <c r="AA164" s="102" t="s">
        <v>443</v>
      </c>
      <c r="AB164" s="102" t="s">
        <v>443</v>
      </c>
      <c r="AC164" s="102" t="s">
        <v>443</v>
      </c>
      <c r="AD164" s="102" t="s">
        <v>443</v>
      </c>
      <c r="AE164" s="54"/>
      <c r="AF164" s="102" t="s">
        <v>442</v>
      </c>
      <c r="AG164" s="102" t="s">
        <v>442</v>
      </c>
      <c r="AH164" s="102" t="s">
        <v>442</v>
      </c>
      <c r="AI164" s="102" t="s">
        <v>442</v>
      </c>
      <c r="AJ164" s="102" t="s">
        <v>442</v>
      </c>
      <c r="AK164" s="102">
        <v>1956.15</v>
      </c>
      <c r="AL164" s="50" t="s">
        <v>344</v>
      </c>
    </row>
    <row r="165" spans="1:38" ht="26.25" customHeight="1" thickBot="1">
      <c r="A165" s="50" t="s">
        <v>339</v>
      </c>
      <c r="B165" s="50" t="s">
        <v>345</v>
      </c>
      <c r="C165" s="101" t="s">
        <v>346</v>
      </c>
      <c r="D165" s="102"/>
      <c r="E165" s="102" t="s">
        <v>444</v>
      </c>
      <c r="F165" s="102" t="s">
        <v>444</v>
      </c>
      <c r="G165" s="102" t="s">
        <v>444</v>
      </c>
      <c r="H165" s="102" t="s">
        <v>444</v>
      </c>
      <c r="I165" s="102" t="s">
        <v>444</v>
      </c>
      <c r="J165" s="102" t="s">
        <v>444</v>
      </c>
      <c r="K165" s="102" t="s">
        <v>444</v>
      </c>
      <c r="L165" s="102" t="s">
        <v>444</v>
      </c>
      <c r="M165" s="102" t="s">
        <v>444</v>
      </c>
      <c r="N165" s="102" t="s">
        <v>444</v>
      </c>
      <c r="O165" s="102" t="s">
        <v>444</v>
      </c>
      <c r="P165" s="102" t="s">
        <v>444</v>
      </c>
      <c r="Q165" s="102" t="s">
        <v>444</v>
      </c>
      <c r="R165" s="102" t="s">
        <v>444</v>
      </c>
      <c r="S165" s="102" t="s">
        <v>444</v>
      </c>
      <c r="T165" s="102" t="s">
        <v>444</v>
      </c>
      <c r="U165" s="102" t="s">
        <v>444</v>
      </c>
      <c r="V165" s="102" t="s">
        <v>444</v>
      </c>
      <c r="W165" s="102" t="s">
        <v>444</v>
      </c>
      <c r="X165" s="102" t="s">
        <v>444</v>
      </c>
      <c r="Y165" s="102" t="s">
        <v>444</v>
      </c>
      <c r="Z165" s="102" t="s">
        <v>444</v>
      </c>
      <c r="AA165" s="102" t="s">
        <v>444</v>
      </c>
      <c r="AB165" s="102" t="s">
        <v>444</v>
      </c>
      <c r="AC165" s="102" t="s">
        <v>444</v>
      </c>
      <c r="AD165" s="102" t="s">
        <v>444</v>
      </c>
      <c r="AE165" s="56"/>
      <c r="AF165" s="102" t="s">
        <v>442</v>
      </c>
      <c r="AG165" s="102" t="s">
        <v>442</v>
      </c>
      <c r="AH165" s="102" t="s">
        <v>442</v>
      </c>
      <c r="AI165" s="102" t="s">
        <v>442</v>
      </c>
      <c r="AJ165" s="102" t="s">
        <v>442</v>
      </c>
      <c r="AK165" s="102" t="s">
        <v>444</v>
      </c>
      <c r="AL165" s="50" t="s">
        <v>412</v>
      </c>
    </row>
    <row r="166" spans="1:38" ht="15" customHeight="1">
      <c r="D166" s="12"/>
      <c r="E166" s="12"/>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4"/>
      <c r="AG166" s="14"/>
      <c r="AH166" s="14"/>
      <c r="AI166" s="14"/>
      <c r="AJ166" s="14"/>
      <c r="AK166" s="14"/>
      <c r="AL166" s="18"/>
    </row>
    <row r="167" spans="1:38" s="113" customFormat="1" ht="52.5" customHeight="1">
      <c r="A167" s="270" t="s">
        <v>371</v>
      </c>
      <c r="B167" s="270"/>
      <c r="C167" s="270"/>
      <c r="D167" s="270"/>
      <c r="E167" s="270"/>
      <c r="F167" s="270"/>
      <c r="G167" s="270"/>
      <c r="H167" s="111"/>
      <c r="I167" s="112"/>
      <c r="J167" s="112"/>
      <c r="K167" s="112"/>
      <c r="L167" s="112"/>
      <c r="M167" s="112"/>
      <c r="N167" s="112"/>
      <c r="O167" s="112"/>
      <c r="P167" s="112"/>
      <c r="Q167" s="112"/>
      <c r="R167" s="112"/>
      <c r="S167" s="112"/>
      <c r="T167" s="112"/>
      <c r="U167" s="112"/>
      <c r="AC167" s="114"/>
      <c r="AD167" s="114"/>
      <c r="AG167" s="115"/>
      <c r="AH167" s="115"/>
      <c r="AI167" s="115"/>
      <c r="AJ167" s="115"/>
      <c r="AK167" s="115"/>
      <c r="AL167" s="115"/>
    </row>
    <row r="168" spans="1:38" s="116" customFormat="1" ht="63.75" customHeight="1">
      <c r="A168" s="270" t="s">
        <v>375</v>
      </c>
      <c r="B168" s="270"/>
      <c r="C168" s="270"/>
      <c r="D168" s="270"/>
      <c r="E168" s="270"/>
      <c r="F168" s="270"/>
      <c r="G168" s="270"/>
      <c r="H168" s="111"/>
      <c r="I168" s="112"/>
      <c r="J168"/>
      <c r="K168"/>
      <c r="L168"/>
      <c r="M168" s="112"/>
      <c r="N168" s="112"/>
      <c r="O168" s="112"/>
      <c r="P168" s="112"/>
      <c r="Q168" s="112"/>
      <c r="R168" s="112"/>
      <c r="S168" s="112"/>
      <c r="T168" s="112"/>
      <c r="U168" s="112"/>
    </row>
    <row r="169" spans="1:38" s="116" customFormat="1" ht="26.25" customHeight="1">
      <c r="A169" s="270" t="s">
        <v>372</v>
      </c>
      <c r="B169" s="270"/>
      <c r="C169" s="270"/>
      <c r="D169" s="270"/>
      <c r="E169" s="270"/>
      <c r="F169" s="270"/>
      <c r="G169" s="270"/>
      <c r="H169" s="111"/>
      <c r="I169" s="112"/>
      <c r="J169"/>
      <c r="K169"/>
      <c r="L169"/>
      <c r="M169" s="112"/>
      <c r="N169" s="112"/>
      <c r="O169" s="112"/>
      <c r="P169" s="112"/>
      <c r="Q169" s="112"/>
      <c r="R169" s="112"/>
      <c r="S169" s="112"/>
      <c r="T169" s="112"/>
      <c r="U169" s="112"/>
    </row>
    <row r="170" spans="1:38" s="113" customFormat="1" ht="26.25" customHeight="1">
      <c r="A170" s="270" t="s">
        <v>373</v>
      </c>
      <c r="B170" s="270"/>
      <c r="C170" s="270"/>
      <c r="D170" s="270"/>
      <c r="E170" s="270"/>
      <c r="F170" s="270"/>
      <c r="G170" s="270"/>
      <c r="H170" s="111"/>
      <c r="I170" s="112"/>
      <c r="J170"/>
      <c r="K170"/>
      <c r="L170"/>
      <c r="M170" s="112"/>
      <c r="N170" s="112"/>
      <c r="O170" s="112"/>
      <c r="P170" s="112"/>
      <c r="Q170" s="112"/>
      <c r="R170" s="112"/>
      <c r="S170" s="112"/>
      <c r="T170" s="112"/>
      <c r="U170" s="112"/>
      <c r="AC170" s="114"/>
      <c r="AD170" s="114"/>
      <c r="AG170" s="115"/>
      <c r="AH170" s="115"/>
      <c r="AI170" s="115"/>
      <c r="AJ170" s="115"/>
      <c r="AK170" s="115"/>
      <c r="AL170" s="115"/>
    </row>
    <row r="171" spans="1:38" s="116" customFormat="1" ht="52.5" customHeight="1">
      <c r="A171" s="270" t="s">
        <v>374</v>
      </c>
      <c r="B171" s="270"/>
      <c r="C171" s="270"/>
      <c r="D171" s="270"/>
      <c r="E171" s="270"/>
      <c r="F171" s="270"/>
      <c r="G171" s="270"/>
      <c r="H171" s="111"/>
      <c r="I171" s="112"/>
      <c r="J171"/>
      <c r="K171"/>
      <c r="L171"/>
      <c r="M171" s="112"/>
      <c r="N171" s="112"/>
      <c r="O171" s="112"/>
      <c r="P171" s="112"/>
      <c r="Q171" s="112"/>
      <c r="R171" s="112"/>
      <c r="S171" s="112"/>
      <c r="T171" s="112"/>
      <c r="U171" s="112"/>
    </row>
  </sheetData>
  <autoFilter ref="A10:AD150" xr:uid="{F3F1C0EB-DC70-4C1A-B776-82B9ACC19DE5}">
    <filterColumn colId="1" showButton="0">
      <filters blank="1">
        <filter val="1A1a"/>
        <filter val="1A2a"/>
        <filter val="1A2b"/>
        <filter val="1A2gviii"/>
        <filter val="1B1a"/>
        <filter val="2A1"/>
        <filter val="2C1"/>
        <filter val="2C2"/>
        <filter val="5C1biii"/>
        <filter val="NATIONAL TOTAL"/>
        <filter val="NFR Code"/>
      </filters>
    </filterColumn>
    <filterColumn colId="2" showButton="0"/>
    <filterColumn colId="4" showButton="0"/>
    <filterColumn colId="5" showButton="0"/>
    <filterColumn colId="6" showButton="0"/>
    <filterColumn colId="8" showButton="0"/>
    <filterColumn colId="9" showButton="0"/>
    <filterColumn colId="10" showButton="0"/>
    <filterColumn colId="13" showButton="0"/>
    <filterColumn colId="14" showButton="0"/>
    <filterColumn colId="16" showButton="0"/>
    <filterColumn colId="17" showButton="0"/>
    <filterColumn colId="18" showButton="0"/>
    <filterColumn colId="19" showButton="0"/>
    <filterColumn colId="20" showButton="0"/>
    <filterColumn colId="22" showButton="0"/>
    <filterColumn colId="23" showButton="0"/>
    <filterColumn colId="24" showButton="0"/>
    <filterColumn colId="25" showButton="0"/>
    <filterColumn colId="26" showButton="0"/>
    <filterColumn colId="27" showButton="0"/>
    <filterColumn colId="28" showButton="0"/>
  </autoFilter>
  <mergeCells count="15">
    <mergeCell ref="A169:G169"/>
    <mergeCell ref="A170:G170"/>
    <mergeCell ref="A171:G171"/>
    <mergeCell ref="Q10:V11"/>
    <mergeCell ref="W10:AD10"/>
    <mergeCell ref="AF10:AL11"/>
    <mergeCell ref="X11:AB11"/>
    <mergeCell ref="A167:G167"/>
    <mergeCell ref="A168:G168"/>
    <mergeCell ref="A10:A12"/>
    <mergeCell ref="B10:D12"/>
    <mergeCell ref="E10:H11"/>
    <mergeCell ref="I10:L11"/>
    <mergeCell ref="M10:M11"/>
    <mergeCell ref="N10:P11"/>
  </mergeCells>
  <pageMargins left="0.70866141732283472" right="0.70866141732283472" top="0.74803149606299213" bottom="0.74803149606299213" header="0.31496062992125984" footer="0.31496062992125984"/>
  <pageSetup paperSize="9" scale="32" orientation="portrait" r:id="rId1"/>
  <ignoredErrors>
    <ignoredError sqref="E16:AD16 AG15 E22:AD22 AE21 E35:AD35 AJ24 AE23 AE26:AJ26 AE24 AE30 AE31 AE32 AE33 AE34 AG34:AK34 E37:AD38 AE36 AE29 AE27 AE28 AE40:AF40 E49:AD50 E45:AD46 AE44 AE48:AJ48 E132:AD134 AE131:AJ131 E138:AD140 AE137:AJ137 AE125 E127:AD130 E98:AD98 E96:AD96 AE84:AJ84 E94:AD94 AE91:AJ91 AE88:AJ88 AE90:AJ90 AE87:AJ87 AE82:AJ82 E63:AD63 AE57:AJ57 E54:AD54 AE53:AJ53 AE56:AJ56 AE54:AK54 AE62:AJ62 AE59:AJ59 AE58:AJ58 AE63:AK71 AE93 AE92:AK92 AE83:AJ83 AE85:AJ85 AE95 AE94 AE97:AK97 AE96:AK96 AE98:AK98 AE127:AK130 AE126:AJ126 AE164:AJ164 E103:AD103 AE103:AJ103 AE99:AJ99 AE100:AJ100 AE101:AJ101 E106:AD106 AE106:AK106 AE104:AJ104 AE102:AJ102 AE105:AJ105 E111:AD111 AK103 AE107:AJ107 AE108:AJ108 AE111:AK111 AE109:AJ109 AE110:AJ110 E114:AD115 AE117:AJ117 E117:AD118 E120:AD120 AE122:AK124 AE120:AK120 E122:AD124 E71:AD71 E75:AD75 AE75:AK75 AE72:AJ72 AE73:AJ73 E79:AD79 AE79:AK81 AG18 AG23:AK23 AE25:AJ25 AG36:AK36 AH40:AK40 AG44:AJ44 AL48 AE52:AJ52 AE55:AJ55 AE60:AJ60 AE61:AJ61 E66:AD69 AE74:AJ74 AE76:AJ76 AE77:AJ77 AE78:AJ78 E81:AD81 AE86:AK86 AE89:AJ89 AE112:AJ112 AE113:AJ113 AE114:AJ114 AE115:AJ115 AE116:AJ116 AE118:AJ118 AE119:AJ119 AE121:AJ121 AE136:AJ136 F141:AD141" unlocked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C0DC0-6CE8-4F87-A62C-038374254C94}">
  <dimension ref="A1:AI103"/>
  <sheetViews>
    <sheetView tabSelected="1" topLeftCell="A37" zoomScaleNormal="100" workbookViewId="0">
      <selection activeCell="E82" sqref="E82"/>
    </sheetView>
  </sheetViews>
  <sheetFormatPr defaultRowHeight="15"/>
  <cols>
    <col min="2" max="2" width="13" customWidth="1"/>
    <col min="3" max="4" width="11.85546875" customWidth="1"/>
    <col min="5" max="5" width="11" customWidth="1"/>
    <col min="6" max="6" width="13.28515625" customWidth="1"/>
    <col min="7" max="7" width="11" customWidth="1"/>
    <col min="8" max="8" width="10.140625" customWidth="1"/>
    <col min="9" max="9" width="11.140625" customWidth="1"/>
    <col min="10" max="10" width="12.5703125" customWidth="1"/>
    <col min="11" max="11" width="12.42578125" customWidth="1"/>
    <col min="12" max="12" width="11.5703125" customWidth="1"/>
    <col min="13" max="13" width="11.85546875" customWidth="1"/>
  </cols>
  <sheetData>
    <row r="1" spans="1:35" ht="40.5" thickBot="1">
      <c r="A1" s="203"/>
      <c r="B1" s="204" t="s">
        <v>458</v>
      </c>
      <c r="C1" s="204" t="s">
        <v>14</v>
      </c>
      <c r="D1" s="204" t="s">
        <v>456</v>
      </c>
      <c r="E1" s="205" t="s">
        <v>457</v>
      </c>
      <c r="F1" s="205" t="s">
        <v>21</v>
      </c>
      <c r="G1" s="205" t="s">
        <v>22</v>
      </c>
      <c r="H1" s="205" t="s">
        <v>23</v>
      </c>
      <c r="K1" s="203"/>
      <c r="L1" s="224" t="s">
        <v>458</v>
      </c>
      <c r="M1" s="227" t="s">
        <v>14</v>
      </c>
      <c r="N1" s="226" t="s">
        <v>456</v>
      </c>
      <c r="O1" s="225" t="s">
        <v>457</v>
      </c>
      <c r="P1" s="228" t="s">
        <v>21</v>
      </c>
      <c r="Q1" s="229" t="s">
        <v>22</v>
      </c>
      <c r="R1" s="230" t="s">
        <v>23</v>
      </c>
      <c r="U1" s="203"/>
      <c r="V1" s="204" t="s">
        <v>458</v>
      </c>
      <c r="W1" s="204" t="s">
        <v>14</v>
      </c>
      <c r="X1" s="204" t="s">
        <v>456</v>
      </c>
      <c r="Y1" s="205" t="s">
        <v>457</v>
      </c>
      <c r="Z1" s="205" t="s">
        <v>459</v>
      </c>
      <c r="AC1" s="203"/>
      <c r="AD1" s="224" t="s">
        <v>477</v>
      </c>
      <c r="AE1" s="227" t="s">
        <v>14</v>
      </c>
      <c r="AF1" s="226" t="s">
        <v>478</v>
      </c>
      <c r="AG1" s="225" t="s">
        <v>457</v>
      </c>
      <c r="AH1" s="236" t="s">
        <v>459</v>
      </c>
      <c r="AI1" s="237" t="s">
        <v>476</v>
      </c>
    </row>
    <row r="2" spans="1:35" ht="15.75" thickBot="1">
      <c r="A2" s="206"/>
      <c r="B2" s="207" t="s">
        <v>45</v>
      </c>
      <c r="C2" s="207" t="s">
        <v>45</v>
      </c>
      <c r="D2" s="207" t="s">
        <v>45</v>
      </c>
      <c r="E2" s="207" t="s">
        <v>45</v>
      </c>
      <c r="F2" s="207" t="s">
        <v>46</v>
      </c>
      <c r="G2" s="207" t="s">
        <v>46</v>
      </c>
      <c r="H2" s="207" t="s">
        <v>46</v>
      </c>
      <c r="K2" s="206"/>
      <c r="L2" s="207" t="s">
        <v>460</v>
      </c>
      <c r="M2" s="207" t="s">
        <v>460</v>
      </c>
      <c r="N2" s="207" t="s">
        <v>460</v>
      </c>
      <c r="O2" s="207" t="s">
        <v>460</v>
      </c>
      <c r="P2" s="207" t="s">
        <v>460</v>
      </c>
      <c r="Q2" s="207" t="s">
        <v>460</v>
      </c>
      <c r="R2" s="207" t="s">
        <v>460</v>
      </c>
      <c r="U2" s="206"/>
      <c r="V2" s="207" t="s">
        <v>45</v>
      </c>
      <c r="W2" s="207" t="s">
        <v>45</v>
      </c>
      <c r="X2" s="207" t="s">
        <v>45</v>
      </c>
      <c r="Y2" s="207" t="s">
        <v>45</v>
      </c>
      <c r="Z2" s="207" t="s">
        <v>46</v>
      </c>
      <c r="AC2" s="206"/>
      <c r="AD2" s="207" t="s">
        <v>479</v>
      </c>
      <c r="AE2" s="207" t="s">
        <v>479</v>
      </c>
      <c r="AF2" s="207" t="s">
        <v>479</v>
      </c>
      <c r="AG2" s="207" t="s">
        <v>479</v>
      </c>
      <c r="AH2" s="207" t="s">
        <v>479</v>
      </c>
      <c r="AI2" s="207" t="s">
        <v>479</v>
      </c>
    </row>
    <row r="3" spans="1:35" ht="16.5" thickTop="1" thickBot="1">
      <c r="A3" s="208">
        <v>2010</v>
      </c>
      <c r="B3" s="209">
        <f>'NFR-2010'!E143</f>
        <v>25.893531668754743</v>
      </c>
      <c r="C3" s="210">
        <f>'NFR-2010'!F143</f>
        <v>2.3107317250525674</v>
      </c>
      <c r="D3" s="210">
        <f>'NFR-2010'!G143</f>
        <v>83.423468296630858</v>
      </c>
      <c r="E3" s="210">
        <f>'NFR-2010'!J143</f>
        <v>17.373855099976669</v>
      </c>
      <c r="F3" s="210">
        <f>'NFR-2010'!N143</f>
        <v>5.0939973097393851</v>
      </c>
      <c r="G3" s="210">
        <f>'NFR-2010'!O143</f>
        <v>0.12270437097196192</v>
      </c>
      <c r="H3" s="211">
        <f>'NFR-2010'!P143</f>
        <v>0.30905493174195769</v>
      </c>
      <c r="K3" s="208">
        <v>2010</v>
      </c>
      <c r="L3" s="220">
        <v>100</v>
      </c>
      <c r="M3" s="220">
        <v>100</v>
      </c>
      <c r="N3" s="220">
        <v>100</v>
      </c>
      <c r="O3" s="220">
        <v>100</v>
      </c>
      <c r="P3" s="220">
        <v>100</v>
      </c>
      <c r="Q3" s="220">
        <v>100</v>
      </c>
      <c r="R3" s="220">
        <v>100</v>
      </c>
      <c r="U3" s="208">
        <v>2010</v>
      </c>
      <c r="V3" s="209">
        <f t="shared" ref="V3:V15" si="0">B3</f>
        <v>25.893531668754743</v>
      </c>
      <c r="W3" s="210">
        <f t="shared" ref="W3:W15" si="1">C3</f>
        <v>2.3107317250525674</v>
      </c>
      <c r="X3" s="210">
        <f t="shared" ref="X3:X15" si="2">D3</f>
        <v>83.423468296630858</v>
      </c>
      <c r="Y3" s="210">
        <f t="shared" ref="Y3:Y15" si="3">E3</f>
        <v>17.373855099976669</v>
      </c>
      <c r="Z3" s="211">
        <f t="shared" ref="Z3:Z15" si="4">SUM(F3:H3)</f>
        <v>5.5257566124533053</v>
      </c>
      <c r="AC3" s="208">
        <v>2010</v>
      </c>
      <c r="AD3" s="231">
        <v>100</v>
      </c>
      <c r="AE3" s="232">
        <v>100</v>
      </c>
      <c r="AF3" s="232">
        <v>100</v>
      </c>
      <c r="AG3" s="232">
        <v>100</v>
      </c>
      <c r="AH3" s="232">
        <v>100</v>
      </c>
      <c r="AI3" s="238">
        <v>100</v>
      </c>
    </row>
    <row r="4" spans="1:35" ht="16.5" thickTop="1" thickBot="1">
      <c r="A4" s="212">
        <v>2011</v>
      </c>
      <c r="B4" s="213">
        <f>'NFR-2011'!E143</f>
        <v>28.192402213130634</v>
      </c>
      <c r="C4" s="214">
        <f>'NFR-2011'!F143</f>
        <v>2.5512151053084273</v>
      </c>
      <c r="D4" s="214">
        <f>'NFR-2011'!G143</f>
        <v>101.53789005967263</v>
      </c>
      <c r="E4" s="214">
        <f>'NFR-2011'!J143</f>
        <v>23.798136974915622</v>
      </c>
      <c r="F4" s="214">
        <f>'NFR-2011'!N143</f>
        <v>5.6196728708265331</v>
      </c>
      <c r="G4" s="214">
        <f>'NFR-2011'!O143</f>
        <v>0.13624274158283359</v>
      </c>
      <c r="H4" s="215">
        <f>'NFR-2011'!P143</f>
        <v>0.3453327198617262</v>
      </c>
      <c r="K4" s="212">
        <v>2011</v>
      </c>
      <c r="L4" s="213">
        <f>B4/$B$3*100</f>
        <v>108.87816530315135</v>
      </c>
      <c r="M4" s="214">
        <f>C4/$C$3*100</f>
        <v>110.40723930210414</v>
      </c>
      <c r="N4" s="214">
        <f>D4/$D$3*100</f>
        <v>121.71382002320006</v>
      </c>
      <c r="O4" s="214">
        <f>E4/$E$3*100</f>
        <v>136.9767206988366</v>
      </c>
      <c r="P4" s="214">
        <f>F4/$F$3*100</f>
        <v>110.31950998643229</v>
      </c>
      <c r="Q4" s="214">
        <f>G4/$G$3*100</f>
        <v>111.03332383649575</v>
      </c>
      <c r="R4" s="215">
        <f>H4/$H$3*100</f>
        <v>111.73829775674258</v>
      </c>
      <c r="U4" s="212">
        <v>2011</v>
      </c>
      <c r="V4" s="213">
        <f>B4</f>
        <v>28.192402213130634</v>
      </c>
      <c r="W4" s="214">
        <f t="shared" si="1"/>
        <v>2.5512151053084273</v>
      </c>
      <c r="X4" s="214">
        <f t="shared" si="2"/>
        <v>101.53789005967263</v>
      </c>
      <c r="Y4" s="214">
        <f t="shared" si="3"/>
        <v>23.798136974915622</v>
      </c>
      <c r="Z4" s="215">
        <f t="shared" si="4"/>
        <v>6.1012483322710924</v>
      </c>
      <c r="AC4" s="212">
        <v>2011</v>
      </c>
      <c r="AD4" s="221">
        <f>V4/$V$3*100</f>
        <v>108.87816530315135</v>
      </c>
      <c r="AE4" s="202">
        <f>W4/$W$3*100</f>
        <v>110.40723930210414</v>
      </c>
      <c r="AF4" s="202">
        <f>X4/$X$3*100</f>
        <v>121.71382002320006</v>
      </c>
      <c r="AG4" s="202">
        <f>Y4/$Y$3*100</f>
        <v>136.9767206988366</v>
      </c>
      <c r="AH4" s="202">
        <f>Z4/$Z$3*100</f>
        <v>110.41471349861503</v>
      </c>
      <c r="AI4" s="240">
        <v>105.87884411927226</v>
      </c>
    </row>
    <row r="5" spans="1:35" ht="16.5" thickTop="1" thickBot="1">
      <c r="A5" s="212">
        <v>2012</v>
      </c>
      <c r="B5" s="213">
        <f>'NFR-2012'!E143</f>
        <v>25.714216927243118</v>
      </c>
      <c r="C5" s="214">
        <f>'NFR-2012'!F143</f>
        <v>2.5479560607828375</v>
      </c>
      <c r="D5" s="214">
        <f>'NFR-2012'!G143</f>
        <v>90.103770899881411</v>
      </c>
      <c r="E5" s="214">
        <f>'NFR-2012'!J143</f>
        <v>22.204961237911125</v>
      </c>
      <c r="F5" s="214">
        <f>'NFR-2012'!N143</f>
        <v>4.484990001330285</v>
      </c>
      <c r="G5" s="214">
        <f>'NFR-2012'!O143</f>
        <v>0.13078197389645319</v>
      </c>
      <c r="H5" s="215">
        <f>'NFR-2012'!P143</f>
        <v>0.32549610907438953</v>
      </c>
      <c r="K5" s="212">
        <v>2012</v>
      </c>
      <c r="L5" s="213">
        <f>B5/$B$3*100</f>
        <v>99.307492142031748</v>
      </c>
      <c r="M5" s="214">
        <f t="shared" ref="M5:M15" si="5">C5/$C$3*100</f>
        <v>110.26619979975709</v>
      </c>
      <c r="N5" s="214">
        <f t="shared" ref="N5:N15" si="6">D5/$D$3*100</f>
        <v>108.00770183696659</v>
      </c>
      <c r="O5" s="214">
        <f t="shared" ref="O5:O15" si="7">E5/$E$3*100</f>
        <v>127.80675969803008</v>
      </c>
      <c r="P5" s="214">
        <f t="shared" ref="P5:P15" si="8">F5/$F$3*100</f>
        <v>88.044608754607737</v>
      </c>
      <c r="Q5" s="214">
        <f t="shared" ref="Q5:Q15" si="9">G5/$G$3*100</f>
        <v>106.58297896033142</v>
      </c>
      <c r="R5" s="215">
        <f t="shared" ref="R5:R15" si="10">H5/$H$3*100</f>
        <v>105.31982364421843</v>
      </c>
      <c r="U5" s="212">
        <v>2012</v>
      </c>
      <c r="V5" s="213">
        <f t="shared" si="0"/>
        <v>25.714216927243118</v>
      </c>
      <c r="W5" s="214">
        <f t="shared" si="1"/>
        <v>2.5479560607828375</v>
      </c>
      <c r="X5" s="214">
        <f t="shared" si="2"/>
        <v>90.103770899881411</v>
      </c>
      <c r="Y5" s="214">
        <f t="shared" si="3"/>
        <v>22.204961237911125</v>
      </c>
      <c r="Z5" s="215">
        <f t="shared" si="4"/>
        <v>4.9412680843011278</v>
      </c>
      <c r="AC5" s="212">
        <v>2012</v>
      </c>
      <c r="AD5" s="221">
        <f>V5/$V$3*100</f>
        <v>99.307492142031748</v>
      </c>
      <c r="AE5" s="202">
        <f t="shared" ref="AE5:AE15" si="11">W5/$W$3*100</f>
        <v>110.26619979975709</v>
      </c>
      <c r="AF5" s="202">
        <f t="shared" ref="AF5:AF14" si="12">X5/$X$3*100</f>
        <v>108.00770183696659</v>
      </c>
      <c r="AG5" s="202">
        <f t="shared" ref="AG5:AG15" si="13">Y5/$Y$3*100</f>
        <v>127.80675969803008</v>
      </c>
      <c r="AH5" s="202">
        <f t="shared" ref="AH5:AH15" si="14">Z5/$Z$3*100</f>
        <v>89.422470638049361</v>
      </c>
      <c r="AI5" s="240">
        <v>107.02098997692235</v>
      </c>
    </row>
    <row r="6" spans="1:35" ht="16.5" thickTop="1" thickBot="1">
      <c r="A6" s="212">
        <v>2013</v>
      </c>
      <c r="B6" s="213">
        <f>'NFR-2013'!E143</f>
        <v>18.006636970632552</v>
      </c>
      <c r="C6" s="214">
        <f>'NFR-2013'!F143</f>
        <v>2.2557424793615133</v>
      </c>
      <c r="D6" s="214">
        <f>'NFR-2013'!G143</f>
        <v>81.26804494338019</v>
      </c>
      <c r="E6" s="214">
        <f>'NFR-2013'!J143</f>
        <v>24.668414774751056</v>
      </c>
      <c r="F6" s="214">
        <f>'NFR-2013'!N143</f>
        <v>3.3089722755500861</v>
      </c>
      <c r="G6" s="214">
        <f>'NFR-2013'!O143</f>
        <v>0.1103289430507037</v>
      </c>
      <c r="H6" s="215">
        <f>'NFR-2013'!P143</f>
        <v>0.27523019113462116</v>
      </c>
      <c r="K6" s="212">
        <v>2013</v>
      </c>
      <c r="L6" s="213">
        <f>B6/$B$3*100</f>
        <v>69.541062227370233</v>
      </c>
      <c r="M6" s="214">
        <f t="shared" si="5"/>
        <v>97.620266987514398</v>
      </c>
      <c r="N6" s="214">
        <f t="shared" si="6"/>
        <v>97.416286571080249</v>
      </c>
      <c r="O6" s="214">
        <f t="shared" si="7"/>
        <v>141.98584386020454</v>
      </c>
      <c r="P6" s="214">
        <f t="shared" si="8"/>
        <v>64.958265078459121</v>
      </c>
      <c r="Q6" s="214">
        <f t="shared" si="9"/>
        <v>89.914435954293751</v>
      </c>
      <c r="R6" s="215">
        <f t="shared" si="10"/>
        <v>89.05542764948396</v>
      </c>
      <c r="U6" s="212">
        <v>2013</v>
      </c>
      <c r="V6" s="213">
        <f t="shared" si="0"/>
        <v>18.006636970632552</v>
      </c>
      <c r="W6" s="214">
        <f t="shared" si="1"/>
        <v>2.2557424793615133</v>
      </c>
      <c r="X6" s="214">
        <f t="shared" si="2"/>
        <v>81.26804494338019</v>
      </c>
      <c r="Y6" s="214">
        <f t="shared" si="3"/>
        <v>24.668414774751056</v>
      </c>
      <c r="Z6" s="215">
        <f t="shared" si="4"/>
        <v>3.6945314097354109</v>
      </c>
      <c r="AC6" s="212">
        <v>2013</v>
      </c>
      <c r="AD6" s="221">
        <f t="shared" ref="AD6:AD15" si="15">V6/$V$3*100</f>
        <v>69.541062227370233</v>
      </c>
      <c r="AE6" s="202">
        <f t="shared" si="11"/>
        <v>97.620266987514398</v>
      </c>
      <c r="AF6" s="202">
        <f t="shared" si="12"/>
        <v>97.416286571080249</v>
      </c>
      <c r="AG6" s="202">
        <f t="shared" si="13"/>
        <v>141.98584386020454</v>
      </c>
      <c r="AH6" s="202">
        <f t="shared" si="14"/>
        <v>66.860190718662977</v>
      </c>
      <c r="AI6" s="240">
        <v>115.77555926422262</v>
      </c>
    </row>
    <row r="7" spans="1:35" ht="16.5" thickTop="1" thickBot="1">
      <c r="A7" s="212">
        <v>2014</v>
      </c>
      <c r="B7" s="213">
        <f>'NFR-2014'!E143</f>
        <v>13.073787500343553</v>
      </c>
      <c r="C7" s="214">
        <f>'NFR-2014'!F143</f>
        <v>2.1331714176184193</v>
      </c>
      <c r="D7" s="214">
        <f>'NFR-2014'!G143</f>
        <v>82.168267452306992</v>
      </c>
      <c r="E7" s="214">
        <f>'NFR-2014'!J143</f>
        <v>14.427985578372372</v>
      </c>
      <c r="F7" s="214">
        <f>'NFR-2014'!N143</f>
        <v>3.8024048335479899</v>
      </c>
      <c r="G7" s="214">
        <f>'NFR-2014'!O143</f>
        <v>0.11289671263247217</v>
      </c>
      <c r="H7" s="215">
        <f>'NFR-2014'!P143</f>
        <v>0.28006656941523489</v>
      </c>
      <c r="K7" s="212">
        <v>2014</v>
      </c>
      <c r="L7" s="213">
        <f t="shared" ref="L7:L14" si="16">B7/$B$3*100</f>
        <v>50.490553654832091</v>
      </c>
      <c r="M7" s="214">
        <f t="shared" si="5"/>
        <v>92.315840670335334</v>
      </c>
      <c r="N7" s="214">
        <f t="shared" si="6"/>
        <v>98.495386406303894</v>
      </c>
      <c r="O7" s="214">
        <f t="shared" si="7"/>
        <v>83.044237996388887</v>
      </c>
      <c r="P7" s="214">
        <f>F7/$F$3*100</f>
        <v>74.644814324460754</v>
      </c>
      <c r="Q7" s="214">
        <f t="shared" si="9"/>
        <v>92.007083152945853</v>
      </c>
      <c r="R7" s="215">
        <f t="shared" si="10"/>
        <v>90.620320418984164</v>
      </c>
      <c r="U7" s="212">
        <v>2014</v>
      </c>
      <c r="V7" s="213">
        <f t="shared" si="0"/>
        <v>13.073787500343553</v>
      </c>
      <c r="W7" s="214">
        <f t="shared" si="1"/>
        <v>2.1331714176184193</v>
      </c>
      <c r="X7" s="214">
        <f t="shared" si="2"/>
        <v>82.168267452306992</v>
      </c>
      <c r="Y7" s="214">
        <f t="shared" si="3"/>
        <v>14.427985578372372</v>
      </c>
      <c r="Z7" s="215">
        <f t="shared" si="4"/>
        <v>4.1953681155956968</v>
      </c>
      <c r="AC7" s="212">
        <v>2014</v>
      </c>
      <c r="AD7" s="221">
        <f t="shared" si="15"/>
        <v>50.490553654832091</v>
      </c>
      <c r="AE7" s="202">
        <f t="shared" si="11"/>
        <v>92.315840670335334</v>
      </c>
      <c r="AF7" s="202">
        <f t="shared" si="12"/>
        <v>98.495386406303894</v>
      </c>
      <c r="AG7" s="202">
        <f t="shared" si="13"/>
        <v>83.044237996388887</v>
      </c>
      <c r="AH7" s="202">
        <f t="shared" si="14"/>
        <v>75.92386726083204</v>
      </c>
      <c r="AI7" s="240">
        <v>121.45476685596211</v>
      </c>
    </row>
    <row r="8" spans="1:35" ht="16.5" thickTop="1" thickBot="1">
      <c r="A8" s="212">
        <v>2015</v>
      </c>
      <c r="B8" s="213">
        <f>'NFR-2015'!E143</f>
        <v>11.434317832052415</v>
      </c>
      <c r="C8" s="214">
        <f>'NFR-2015'!F143</f>
        <v>1.9374828509521378</v>
      </c>
      <c r="D8" s="214">
        <f>'NFR-2015'!G143</f>
        <v>74.491209315546996</v>
      </c>
      <c r="E8" s="214">
        <f>'NFR-2015'!J143</f>
        <v>10.983014597703699</v>
      </c>
      <c r="F8" s="214">
        <f>'NFR-2015'!N143</f>
        <v>3.5788725003876025</v>
      </c>
      <c r="G8" s="214">
        <f>'NFR-2015'!O143</f>
        <v>0.10536705185331086</v>
      </c>
      <c r="H8" s="215">
        <f>'NFR-2015'!P143</f>
        <v>0.27435755557178326</v>
      </c>
      <c r="K8" s="212">
        <v>2015</v>
      </c>
      <c r="L8" s="213">
        <f t="shared" si="16"/>
        <v>44.158973670826057</v>
      </c>
      <c r="M8" s="214">
        <f t="shared" si="5"/>
        <v>83.847156722966687</v>
      </c>
      <c r="N8" s="214">
        <f t="shared" si="6"/>
        <v>89.292870263649064</v>
      </c>
      <c r="O8" s="214">
        <f t="shared" si="7"/>
        <v>63.215760316306813</v>
      </c>
      <c r="P8" s="214">
        <f t="shared" si="8"/>
        <v>70.256662553492816</v>
      </c>
      <c r="Q8" s="214">
        <f t="shared" si="9"/>
        <v>85.870658900478233</v>
      </c>
      <c r="R8" s="215">
        <f t="shared" si="10"/>
        <v>88.773071513660668</v>
      </c>
      <c r="U8" s="212">
        <v>2015</v>
      </c>
      <c r="V8" s="213">
        <f t="shared" si="0"/>
        <v>11.434317832052415</v>
      </c>
      <c r="W8" s="214">
        <f t="shared" si="1"/>
        <v>1.9374828509521378</v>
      </c>
      <c r="X8" s="214">
        <f t="shared" si="2"/>
        <v>74.491209315546996</v>
      </c>
      <c r="Y8" s="214">
        <f t="shared" si="3"/>
        <v>10.983014597703699</v>
      </c>
      <c r="Z8" s="215">
        <f t="shared" si="4"/>
        <v>3.9585971078126967</v>
      </c>
      <c r="AC8" s="212">
        <v>2015</v>
      </c>
      <c r="AD8" s="221">
        <f t="shared" si="15"/>
        <v>44.158973670826057</v>
      </c>
      <c r="AE8" s="202">
        <f t="shared" si="11"/>
        <v>83.847156722966687</v>
      </c>
      <c r="AF8" s="202">
        <f t="shared" si="12"/>
        <v>89.292870263649064</v>
      </c>
      <c r="AG8" s="202">
        <f t="shared" si="13"/>
        <v>63.215760316306813</v>
      </c>
      <c r="AH8" s="202">
        <f t="shared" si="14"/>
        <v>71.639005939770712</v>
      </c>
      <c r="AI8" s="240">
        <v>129.4823275822188</v>
      </c>
    </row>
    <row r="9" spans="1:35" ht="16.5" thickTop="1" thickBot="1">
      <c r="A9" s="212">
        <v>2016</v>
      </c>
      <c r="B9" s="213">
        <f>'NFR-2016'!E143</f>
        <v>9.9963425792305962</v>
      </c>
      <c r="C9" s="214">
        <f>'NFR-2016'!F143</f>
        <v>1.8154674523697605</v>
      </c>
      <c r="D9" s="214">
        <f>'NFR-2016'!G143</f>
        <v>62.730344862283062</v>
      </c>
      <c r="E9" s="214">
        <f>'NFR-2016'!J143</f>
        <v>8.3545610239621055</v>
      </c>
      <c r="F9" s="214">
        <f>'NFR-2016'!N143</f>
        <v>1.7999838283176046</v>
      </c>
      <c r="G9" s="214">
        <f>'NFR-2016'!O143</f>
        <v>0.10844928185259289</v>
      </c>
      <c r="H9" s="215">
        <f>'NFR-2016'!P143</f>
        <v>0.24391635405968481</v>
      </c>
      <c r="K9" s="212">
        <v>2016</v>
      </c>
      <c r="L9" s="213">
        <f t="shared" si="16"/>
        <v>38.605558743819415</v>
      </c>
      <c r="M9" s="214">
        <f t="shared" si="5"/>
        <v>78.566777470823013</v>
      </c>
      <c r="N9" s="214">
        <f t="shared" si="6"/>
        <v>75.195081363952937</v>
      </c>
      <c r="O9" s="214">
        <f t="shared" si="7"/>
        <v>48.086973074693852</v>
      </c>
      <c r="P9" s="214">
        <f t="shared" si="8"/>
        <v>35.335390242082674</v>
      </c>
      <c r="Q9" s="214">
        <f t="shared" si="9"/>
        <v>88.382574307294774</v>
      </c>
      <c r="R9" s="215">
        <f t="shared" si="10"/>
        <v>78.923301008294644</v>
      </c>
      <c r="U9" s="212">
        <v>2016</v>
      </c>
      <c r="V9" s="213">
        <f t="shared" si="0"/>
        <v>9.9963425792305962</v>
      </c>
      <c r="W9" s="214">
        <f t="shared" si="1"/>
        <v>1.8154674523697605</v>
      </c>
      <c r="X9" s="214">
        <f t="shared" si="2"/>
        <v>62.730344862283062</v>
      </c>
      <c r="Y9" s="214">
        <f t="shared" si="3"/>
        <v>8.3545610239621055</v>
      </c>
      <c r="Z9" s="215">
        <f t="shared" si="4"/>
        <v>2.1523494642298822</v>
      </c>
      <c r="AC9" s="212">
        <v>2016</v>
      </c>
      <c r="AD9" s="221">
        <f t="shared" si="15"/>
        <v>38.605558743819415</v>
      </c>
      <c r="AE9" s="202">
        <f t="shared" si="11"/>
        <v>78.566777470823013</v>
      </c>
      <c r="AF9" s="202">
        <f t="shared" si="12"/>
        <v>75.195081363952937</v>
      </c>
      <c r="AG9" s="202">
        <f t="shared" si="13"/>
        <v>48.086973074693852</v>
      </c>
      <c r="AH9" s="202">
        <f t="shared" si="14"/>
        <v>38.951217275461758</v>
      </c>
      <c r="AI9" s="240">
        <v>136.6914906875391</v>
      </c>
    </row>
    <row r="10" spans="1:35" ht="16.5" thickTop="1" thickBot="1">
      <c r="A10" s="212">
        <v>2017</v>
      </c>
      <c r="B10" s="213">
        <f>'NFR-2017'!E143</f>
        <v>8.9043492360850678</v>
      </c>
      <c r="C10" s="214">
        <f>'NFR-2017'!F143</f>
        <v>1.6621164082098516</v>
      </c>
      <c r="D10" s="214">
        <f>'NFR-2017'!G143</f>
        <v>54.207771612466075</v>
      </c>
      <c r="E10" s="214">
        <f>'NFR-2017'!J143</f>
        <v>4.0437312508575616</v>
      </c>
      <c r="F10" s="214">
        <f>'NFR-2017'!N143</f>
        <v>1.6794748086621032</v>
      </c>
      <c r="G10" s="214">
        <f>'NFR-2017'!O143</f>
        <v>0.11035652243315354</v>
      </c>
      <c r="H10" s="215">
        <f>'NFR-2017'!P143</f>
        <v>0.22839005458580974</v>
      </c>
      <c r="K10" s="212">
        <v>2017</v>
      </c>
      <c r="L10" s="213">
        <f t="shared" si="16"/>
        <v>34.388315004668854</v>
      </c>
      <c r="M10" s="214">
        <f t="shared" si="5"/>
        <v>71.930306326323517</v>
      </c>
      <c r="N10" s="214">
        <f t="shared" si="6"/>
        <v>64.979043330730605</v>
      </c>
      <c r="O10" s="214">
        <f t="shared" si="7"/>
        <v>23.27480704534592</v>
      </c>
      <c r="P10" s="214">
        <f t="shared" si="8"/>
        <v>32.969683856154745</v>
      </c>
      <c r="Q10" s="214">
        <f t="shared" si="9"/>
        <v>89.936912237926819</v>
      </c>
      <c r="R10" s="215">
        <f t="shared" si="10"/>
        <v>73.899501715928523</v>
      </c>
      <c r="U10" s="212">
        <v>2017</v>
      </c>
      <c r="V10" s="213">
        <f t="shared" si="0"/>
        <v>8.9043492360850678</v>
      </c>
      <c r="W10" s="214">
        <f t="shared" si="1"/>
        <v>1.6621164082098516</v>
      </c>
      <c r="X10" s="214">
        <f t="shared" si="2"/>
        <v>54.207771612466075</v>
      </c>
      <c r="Y10" s="214">
        <f t="shared" si="3"/>
        <v>4.0437312508575616</v>
      </c>
      <c r="Z10" s="215">
        <f t="shared" si="4"/>
        <v>2.0182213856810662</v>
      </c>
      <c r="AC10" s="212">
        <v>2017</v>
      </c>
      <c r="AD10" s="221">
        <f t="shared" si="15"/>
        <v>34.388315004668854</v>
      </c>
      <c r="AE10" s="202">
        <f t="shared" si="11"/>
        <v>71.930306326323517</v>
      </c>
      <c r="AF10" s="202">
        <f t="shared" si="12"/>
        <v>64.979043330730605</v>
      </c>
      <c r="AG10" s="202">
        <f t="shared" si="13"/>
        <v>23.27480704534592</v>
      </c>
      <c r="AH10" s="202">
        <f t="shared" si="14"/>
        <v>36.523892151395785</v>
      </c>
      <c r="AI10" s="240">
        <v>142.02690765184806</v>
      </c>
    </row>
    <row r="11" spans="1:35" ht="16.5" thickTop="1" thickBot="1">
      <c r="A11" s="212">
        <v>2018</v>
      </c>
      <c r="B11" s="213">
        <f>'NFR-2018'!E143</f>
        <v>8.2991009495918497</v>
      </c>
      <c r="C11" s="214">
        <f>'NFR-2018'!F143</f>
        <v>1.7230598059449087</v>
      </c>
      <c r="D11" s="214">
        <f>'NFR-2018'!G143</f>
        <v>59.316160653065161</v>
      </c>
      <c r="E11" s="214">
        <f>'NFR-2018'!J143</f>
        <v>4.3950913796547928</v>
      </c>
      <c r="F11" s="214">
        <f>'NFR-2018'!N143</f>
        <v>1.7761947392010624</v>
      </c>
      <c r="G11" s="214">
        <f>'NFR-2018'!O143</f>
        <v>0.11546627681940955</v>
      </c>
      <c r="H11" s="215">
        <f>'NFR-2018'!P143</f>
        <v>0.19938868938461002</v>
      </c>
      <c r="K11" s="212">
        <v>2018</v>
      </c>
      <c r="L11" s="213">
        <f t="shared" si="16"/>
        <v>32.050865273068275</v>
      </c>
      <c r="M11" s="214">
        <f t="shared" si="5"/>
        <v>74.56771321671755</v>
      </c>
      <c r="N11" s="214">
        <f t="shared" si="6"/>
        <v>71.102486943066481</v>
      </c>
      <c r="O11" s="214">
        <f t="shared" si="7"/>
        <v>25.297156873725136</v>
      </c>
      <c r="P11" s="214">
        <f t="shared" si="8"/>
        <v>34.868387853387667</v>
      </c>
      <c r="Q11" s="214">
        <f t="shared" si="9"/>
        <v>94.101192895397105</v>
      </c>
      <c r="R11" s="215">
        <f t="shared" si="10"/>
        <v>64.515614832863292</v>
      </c>
      <c r="U11" s="212">
        <v>2018</v>
      </c>
      <c r="V11" s="213">
        <f t="shared" si="0"/>
        <v>8.2991009495918497</v>
      </c>
      <c r="W11" s="214">
        <f t="shared" si="1"/>
        <v>1.7230598059449087</v>
      </c>
      <c r="X11" s="214">
        <f t="shared" si="2"/>
        <v>59.316160653065161</v>
      </c>
      <c r="Y11" s="214">
        <f t="shared" si="3"/>
        <v>4.3950913796547928</v>
      </c>
      <c r="Z11" s="215">
        <f t="shared" si="4"/>
        <v>2.0910497054050818</v>
      </c>
      <c r="AC11" s="212">
        <v>2018</v>
      </c>
      <c r="AD11" s="221">
        <f t="shared" si="15"/>
        <v>32.050865273068275</v>
      </c>
      <c r="AE11" s="202">
        <f t="shared" si="11"/>
        <v>74.56771321671755</v>
      </c>
      <c r="AF11" s="202">
        <f t="shared" si="12"/>
        <v>71.102486943066481</v>
      </c>
      <c r="AG11" s="202">
        <f t="shared" si="13"/>
        <v>25.297156873725136</v>
      </c>
      <c r="AH11" s="202">
        <f t="shared" si="14"/>
        <v>37.841871295824326</v>
      </c>
      <c r="AI11" s="240">
        <v>152.15302333498965</v>
      </c>
    </row>
    <row r="12" spans="1:35" ht="16.5" thickTop="1" thickBot="1">
      <c r="A12" s="212">
        <v>2019</v>
      </c>
      <c r="B12" s="213">
        <f>'NFR-2019'!E143</f>
        <v>9.3586690148630076</v>
      </c>
      <c r="C12" s="214">
        <f>'NFR-2019'!F143</f>
        <v>1.8919523090435628</v>
      </c>
      <c r="D12" s="214">
        <f>'NFR-2019'!G143</f>
        <v>114.87151532976058</v>
      </c>
      <c r="E12" s="214">
        <f>'NFR-2019'!J143</f>
        <v>3.7715701173160108</v>
      </c>
      <c r="F12" s="214">
        <f>'NFR-2019'!N143</f>
        <v>2.0321645928346812</v>
      </c>
      <c r="G12" s="214">
        <f>'NFR-2019'!O143</f>
        <v>0.12623781393364925</v>
      </c>
      <c r="H12" s="215">
        <f>'NFR-2019'!P143</f>
        <v>0.22677438491067761</v>
      </c>
      <c r="K12" s="212">
        <v>2019</v>
      </c>
      <c r="L12" s="213">
        <f t="shared" si="16"/>
        <v>36.142883615045626</v>
      </c>
      <c r="M12" s="214">
        <f t="shared" si="5"/>
        <v>81.876761743102065</v>
      </c>
      <c r="N12" s="214">
        <f t="shared" si="6"/>
        <v>137.69688275403408</v>
      </c>
      <c r="O12" s="214">
        <f t="shared" si="7"/>
        <v>21.708308810064125</v>
      </c>
      <c r="P12" s="214">
        <f t="shared" si="8"/>
        <v>39.893318925577702</v>
      </c>
      <c r="Q12" s="214">
        <f t="shared" si="9"/>
        <v>102.87963903298501</v>
      </c>
      <c r="R12" s="215">
        <f t="shared" si="10"/>
        <v>73.376724206433508</v>
      </c>
      <c r="U12" s="212">
        <v>2019</v>
      </c>
      <c r="V12" s="213">
        <f t="shared" si="0"/>
        <v>9.3586690148630076</v>
      </c>
      <c r="W12" s="214">
        <f t="shared" si="1"/>
        <v>1.8919523090435628</v>
      </c>
      <c r="X12" s="214">
        <f t="shared" si="2"/>
        <v>114.87151532976058</v>
      </c>
      <c r="Y12" s="214">
        <f t="shared" si="3"/>
        <v>3.7715701173160108</v>
      </c>
      <c r="Z12" s="215">
        <f t="shared" si="4"/>
        <v>2.3851767916790081</v>
      </c>
      <c r="AC12" s="212">
        <v>2019</v>
      </c>
      <c r="AD12" s="221">
        <f t="shared" si="15"/>
        <v>36.142883615045626</v>
      </c>
      <c r="AE12" s="202">
        <f t="shared" si="11"/>
        <v>81.876761743102065</v>
      </c>
      <c r="AF12" s="202">
        <f t="shared" si="12"/>
        <v>137.69688275403408</v>
      </c>
      <c r="AG12" s="202">
        <f t="shared" si="13"/>
        <v>21.708308810064125</v>
      </c>
      <c r="AH12" s="202">
        <f t="shared" si="14"/>
        <v>43.164709540474064</v>
      </c>
      <c r="AI12" s="240">
        <v>159.45431781097008</v>
      </c>
    </row>
    <row r="13" spans="1:35" ht="16.5" thickTop="1" thickBot="1">
      <c r="A13" s="212">
        <v>2020</v>
      </c>
      <c r="B13" s="213">
        <f>'NFR-2020'!E143</f>
        <v>8.4342519935146907</v>
      </c>
      <c r="C13" s="214">
        <f>'NFR-2020'!F143</f>
        <v>1.6361478522498678</v>
      </c>
      <c r="D13" s="214">
        <f>'NFR-2020'!G143</f>
        <v>92.997207837659545</v>
      </c>
      <c r="E13" s="214">
        <f>'NFR-2020'!J143</f>
        <v>3.5662063594393953</v>
      </c>
      <c r="F13" s="214">
        <f>'NFR-2020'!N143</f>
        <v>1.4103976912313687</v>
      </c>
      <c r="G13" s="214">
        <f>'NFR-2020'!O143</f>
        <v>0.10378741701041221</v>
      </c>
      <c r="H13" s="215">
        <f>'NFR-2020'!P143</f>
        <v>0.17352903108433454</v>
      </c>
      <c r="K13" s="212">
        <v>2020</v>
      </c>
      <c r="L13" s="213">
        <f t="shared" si="16"/>
        <v>32.572814328344982</v>
      </c>
      <c r="M13" s="214">
        <f t="shared" si="5"/>
        <v>70.80648240170099</v>
      </c>
      <c r="N13" s="214">
        <f t="shared" si="6"/>
        <v>111.47607470236925</v>
      </c>
      <c r="O13" s="214">
        <f t="shared" si="7"/>
        <v>20.526281236478049</v>
      </c>
      <c r="P13" s="214">
        <f t="shared" si="8"/>
        <v>27.687444760419911</v>
      </c>
      <c r="Q13" s="214">
        <f t="shared" si="9"/>
        <v>84.583308800081568</v>
      </c>
      <c r="R13" s="215">
        <f t="shared" si="10"/>
        <v>56.14828085941074</v>
      </c>
      <c r="U13" s="212">
        <v>2020</v>
      </c>
      <c r="V13" s="213">
        <f t="shared" si="0"/>
        <v>8.4342519935146907</v>
      </c>
      <c r="W13" s="214">
        <f t="shared" si="1"/>
        <v>1.6361478522498678</v>
      </c>
      <c r="X13" s="214">
        <f t="shared" si="2"/>
        <v>92.997207837659545</v>
      </c>
      <c r="Y13" s="214">
        <f t="shared" si="3"/>
        <v>3.5662063594393953</v>
      </c>
      <c r="Z13" s="215">
        <f t="shared" si="4"/>
        <v>1.6877141393261155</v>
      </c>
      <c r="AC13" s="212">
        <v>2020</v>
      </c>
      <c r="AD13" s="221">
        <f t="shared" si="15"/>
        <v>32.572814328344982</v>
      </c>
      <c r="AE13" s="202">
        <f t="shared" si="11"/>
        <v>70.80648240170099</v>
      </c>
      <c r="AF13" s="202">
        <f t="shared" si="12"/>
        <v>111.47607470236925</v>
      </c>
      <c r="AG13" s="202">
        <f t="shared" si="13"/>
        <v>20.526281236478049</v>
      </c>
      <c r="AH13" s="202">
        <f t="shared" si="14"/>
        <v>30.542679630922258</v>
      </c>
      <c r="AI13" s="240">
        <v>155.90679344521564</v>
      </c>
    </row>
    <row r="14" spans="1:35" ht="16.5" thickTop="1" thickBot="1">
      <c r="A14" s="212">
        <v>2021</v>
      </c>
      <c r="B14" s="213">
        <f>'NFR-2021'!E143</f>
        <v>8.3997490211558556</v>
      </c>
      <c r="C14" s="214">
        <f>'NFR-2021'!F143</f>
        <v>1.5813029400216863</v>
      </c>
      <c r="D14" s="214">
        <f>'NFR-2021'!G143</f>
        <v>88.115844893117156</v>
      </c>
      <c r="E14" s="214">
        <f>'NFR-2021'!J143</f>
        <v>3.0139787800601412</v>
      </c>
      <c r="F14" s="214">
        <f>'NFR-2021'!N143</f>
        <v>1.6675635178024684</v>
      </c>
      <c r="G14" s="214">
        <f>'NFR-2021'!O143</f>
        <v>0.11145648423409844</v>
      </c>
      <c r="H14" s="215">
        <f>'NFR-2021'!P143</f>
        <v>0.17808028393654343</v>
      </c>
      <c r="K14" s="212">
        <v>2021</v>
      </c>
      <c r="L14" s="213">
        <f t="shared" si="16"/>
        <v>32.439564940813696</v>
      </c>
      <c r="M14" s="214">
        <f t="shared" si="5"/>
        <v>68.432995612492093</v>
      </c>
      <c r="N14" s="214">
        <f t="shared" si="6"/>
        <v>105.62476805663546</v>
      </c>
      <c r="O14" s="214">
        <f t="shared" si="7"/>
        <v>17.3477835674144</v>
      </c>
      <c r="P14" s="214">
        <f t="shared" si="8"/>
        <v>32.735853916023814</v>
      </c>
      <c r="Q14" s="214">
        <f t="shared" si="9"/>
        <v>90.833344689543594</v>
      </c>
      <c r="R14" s="215">
        <f t="shared" si="10"/>
        <v>57.620916428290414</v>
      </c>
      <c r="U14" s="212">
        <v>2021</v>
      </c>
      <c r="V14" s="213">
        <f t="shared" si="0"/>
        <v>8.3997490211558556</v>
      </c>
      <c r="W14" s="214">
        <f t="shared" si="1"/>
        <v>1.5813029400216863</v>
      </c>
      <c r="X14" s="214">
        <f t="shared" si="2"/>
        <v>88.115844893117156</v>
      </c>
      <c r="Y14" s="214">
        <f t="shared" si="3"/>
        <v>3.0139787800601412</v>
      </c>
      <c r="Z14" s="215">
        <f t="shared" si="4"/>
        <v>1.9571002859731101</v>
      </c>
      <c r="AC14" s="212">
        <v>2021</v>
      </c>
      <c r="AD14" s="221">
        <f t="shared" si="15"/>
        <v>32.439564940813696</v>
      </c>
      <c r="AE14" s="202">
        <f t="shared" si="11"/>
        <v>68.432995612492093</v>
      </c>
      <c r="AF14" s="202">
        <f t="shared" si="12"/>
        <v>105.62476805663546</v>
      </c>
      <c r="AG14" s="202">
        <f t="shared" si="13"/>
        <v>17.3477835674144</v>
      </c>
      <c r="AH14" s="202">
        <f t="shared" si="14"/>
        <v>35.417779378165626</v>
      </c>
      <c r="AI14" s="240">
        <v>167.0657576788536</v>
      </c>
    </row>
    <row r="15" spans="1:35" ht="16.5" thickTop="1" thickBot="1">
      <c r="A15" s="216">
        <v>2022</v>
      </c>
      <c r="B15" s="217">
        <f>'NFR-2022'!E143</f>
        <v>9.9357792291811311</v>
      </c>
      <c r="C15" s="218">
        <f>'NFR-2022'!F143</f>
        <v>1.5610239261119252</v>
      </c>
      <c r="D15" s="218">
        <f>'NFR-2022'!G143</f>
        <v>90.221466712819563</v>
      </c>
      <c r="E15" s="218">
        <f>'NFR-2022'!J143</f>
        <v>3.5727337147171756</v>
      </c>
      <c r="F15" s="218">
        <f>'NFR-2022'!N143</f>
        <v>1.2876480492832012</v>
      </c>
      <c r="G15" s="218">
        <f>'NFR-2022'!O143</f>
        <v>0.11278593281630667</v>
      </c>
      <c r="H15" s="219">
        <f>'NFR-2022'!P143</f>
        <v>0.16277315603031062</v>
      </c>
      <c r="K15" s="216">
        <v>2022</v>
      </c>
      <c r="L15" s="213">
        <f>B15/$B$3*100</f>
        <v>38.37166500223087</v>
      </c>
      <c r="M15" s="214">
        <f t="shared" si="5"/>
        <v>67.555394215068958</v>
      </c>
      <c r="N15" s="214">
        <f t="shared" si="6"/>
        <v>108.14878421503276</v>
      </c>
      <c r="O15" s="214">
        <f t="shared" si="7"/>
        <v>20.563851224487152</v>
      </c>
      <c r="P15" s="214">
        <f t="shared" si="8"/>
        <v>25.277752833149393</v>
      </c>
      <c r="Q15" s="214">
        <f t="shared" si="9"/>
        <v>91.916801270329955</v>
      </c>
      <c r="R15" s="215">
        <f t="shared" si="10"/>
        <v>52.668033838792262</v>
      </c>
      <c r="U15" s="216">
        <v>2022</v>
      </c>
      <c r="V15" s="217">
        <f t="shared" si="0"/>
        <v>9.9357792291811311</v>
      </c>
      <c r="W15" s="218">
        <f t="shared" si="1"/>
        <v>1.5610239261119252</v>
      </c>
      <c r="X15" s="218">
        <f t="shared" si="2"/>
        <v>90.221466712819563</v>
      </c>
      <c r="Y15" s="218">
        <f t="shared" si="3"/>
        <v>3.5727337147171756</v>
      </c>
      <c r="Z15" s="219">
        <f t="shared" si="4"/>
        <v>1.5632071381298185</v>
      </c>
      <c r="AC15" s="216">
        <v>2022</v>
      </c>
      <c r="AD15" s="222">
        <f t="shared" si="15"/>
        <v>38.37166500223087</v>
      </c>
      <c r="AE15" s="223">
        <f t="shared" si="11"/>
        <v>67.555394215068958</v>
      </c>
      <c r="AF15" s="223">
        <f>X15/$X$3*100</f>
        <v>108.14878421503276</v>
      </c>
      <c r="AG15" s="223">
        <f t="shared" si="13"/>
        <v>20.563851224487152</v>
      </c>
      <c r="AH15" s="223">
        <f t="shared" si="14"/>
        <v>28.289467809835212</v>
      </c>
      <c r="AI15" s="239"/>
    </row>
    <row r="18" spans="1:30">
      <c r="A18" s="233"/>
      <c r="B18" s="234" t="s">
        <v>461</v>
      </c>
      <c r="C18" s="233"/>
      <c r="D18" s="233"/>
      <c r="E18" s="233"/>
      <c r="F18" s="233"/>
      <c r="G18" s="233"/>
      <c r="H18" s="233"/>
      <c r="I18" s="233"/>
      <c r="J18" s="233"/>
      <c r="K18" s="233"/>
      <c r="L18" s="233"/>
      <c r="M18" s="233"/>
    </row>
    <row r="19" spans="1:30">
      <c r="A19" s="233"/>
      <c r="B19" s="234" t="s">
        <v>462</v>
      </c>
      <c r="C19" s="234" t="s">
        <v>463</v>
      </c>
      <c r="D19" s="234" t="s">
        <v>464</v>
      </c>
      <c r="E19" s="234" t="s">
        <v>465</v>
      </c>
      <c r="F19" s="234" t="s">
        <v>466</v>
      </c>
      <c r="G19" s="234" t="s">
        <v>467</v>
      </c>
      <c r="H19" s="234" t="s">
        <v>468</v>
      </c>
      <c r="I19" s="234" t="s">
        <v>469</v>
      </c>
      <c r="J19" s="234" t="s">
        <v>470</v>
      </c>
      <c r="K19" s="234" t="s">
        <v>471</v>
      </c>
      <c r="L19" s="234" t="s">
        <v>472</v>
      </c>
      <c r="M19" s="234" t="s">
        <v>473</v>
      </c>
      <c r="N19" s="234" t="s">
        <v>475</v>
      </c>
    </row>
    <row r="20" spans="1:30">
      <c r="A20" s="234" t="s">
        <v>474</v>
      </c>
      <c r="B20" s="235">
        <v>377200.51</v>
      </c>
      <c r="C20" s="235">
        <v>399375.54</v>
      </c>
      <c r="D20" s="235">
        <v>403683.72</v>
      </c>
      <c r="E20" s="235">
        <v>436706</v>
      </c>
      <c r="F20" s="235">
        <v>458128</v>
      </c>
      <c r="G20" s="235">
        <v>488408</v>
      </c>
      <c r="H20" s="235">
        <v>515601</v>
      </c>
      <c r="I20" s="235">
        <v>535726.22</v>
      </c>
      <c r="J20" s="235">
        <v>573921.98</v>
      </c>
      <c r="K20" s="235">
        <v>601462.5</v>
      </c>
      <c r="L20" s="235">
        <v>588081.22</v>
      </c>
      <c r="M20" s="235">
        <v>630172.89</v>
      </c>
      <c r="N20">
        <v>694368</v>
      </c>
    </row>
    <row r="21" spans="1:30">
      <c r="B21">
        <v>100</v>
      </c>
      <c r="C21">
        <f>C20/$B$20*100</f>
        <v>105.87884411927226</v>
      </c>
      <c r="D21">
        <f t="shared" ref="D21:K21" si="17">D20/$B$20*100</f>
        <v>107.02098997692235</v>
      </c>
      <c r="E21">
        <f t="shared" si="17"/>
        <v>115.77555926422262</v>
      </c>
      <c r="F21">
        <f t="shared" si="17"/>
        <v>121.45476685596211</v>
      </c>
      <c r="G21">
        <f t="shared" si="17"/>
        <v>129.4823275822188</v>
      </c>
      <c r="H21">
        <f t="shared" si="17"/>
        <v>136.6914906875391</v>
      </c>
      <c r="I21">
        <f t="shared" si="17"/>
        <v>142.02690765184806</v>
      </c>
      <c r="J21">
        <f t="shared" si="17"/>
        <v>152.15302333498965</v>
      </c>
      <c r="K21">
        <f t="shared" si="17"/>
        <v>159.45431781097008</v>
      </c>
      <c r="L21">
        <f>L20/$B$20*100</f>
        <v>155.90679344521564</v>
      </c>
      <c r="M21">
        <f>M20/$B$20*100</f>
        <v>167.0657576788536</v>
      </c>
      <c r="N21">
        <f>N20/$B$20*100</f>
        <v>184.0845867361102</v>
      </c>
    </row>
    <row r="24" spans="1:30" ht="15.75" thickBot="1">
      <c r="B24" s="258" t="s">
        <v>518</v>
      </c>
    </row>
    <row r="25" spans="1:30" ht="27.75" thickBot="1">
      <c r="B25" s="204" t="s">
        <v>458</v>
      </c>
      <c r="C25" s="204" t="s">
        <v>14</v>
      </c>
      <c r="D25" s="204" t="s">
        <v>456</v>
      </c>
      <c r="E25" s="205" t="s">
        <v>457</v>
      </c>
      <c r="F25" s="205" t="s">
        <v>21</v>
      </c>
      <c r="G25" s="205" t="s">
        <v>22</v>
      </c>
      <c r="H25" s="205" t="s">
        <v>23</v>
      </c>
    </row>
    <row r="26" spans="1:30" ht="15.75" thickBot="1">
      <c r="B26" s="207" t="s">
        <v>455</v>
      </c>
      <c r="C26" s="207" t="s">
        <v>455</v>
      </c>
      <c r="D26" s="207" t="s">
        <v>455</v>
      </c>
      <c r="E26" s="207" t="s">
        <v>455</v>
      </c>
      <c r="F26" s="207" t="s">
        <v>455</v>
      </c>
      <c r="G26" s="207" t="s">
        <v>455</v>
      </c>
      <c r="H26" s="207" t="s">
        <v>455</v>
      </c>
    </row>
    <row r="27" spans="1:30" ht="15.75" thickBot="1">
      <c r="B27" s="241">
        <f>'NFR-2010'!E142</f>
        <v>71.182641507784211</v>
      </c>
      <c r="C27" s="241">
        <f>'NFR-2010'!F142</f>
        <v>8.1172519698812575</v>
      </c>
      <c r="D27" s="241">
        <f>'NFR-2010'!G142</f>
        <v>97.421510714220688</v>
      </c>
      <c r="E27" s="241">
        <f>'NFR-2010'!J142</f>
        <v>61.706369662598078</v>
      </c>
      <c r="F27" s="241">
        <f>'NFR-2010'!N142</f>
        <v>85.291578724964538</v>
      </c>
      <c r="G27" s="241">
        <f>'NFR-2010'!O142</f>
        <v>49.802180899041417</v>
      </c>
      <c r="H27" s="241">
        <f>'NFR-2010'!P142</f>
        <v>89.89573862802483</v>
      </c>
    </row>
    <row r="28" spans="1:30" ht="15.75" thickBot="1">
      <c r="B28" s="241">
        <f>'NFR-2011'!E142</f>
        <v>72.781018315031474</v>
      </c>
      <c r="C28" s="241">
        <f>'NFR-2011'!F142</f>
        <v>8.7624846084329224</v>
      </c>
      <c r="D28" s="241">
        <f>'NFR-2011'!G142</f>
        <v>98.212464765419966</v>
      </c>
      <c r="E28" s="241">
        <f>'NFR-2011'!J142</f>
        <v>67.368252368396981</v>
      </c>
      <c r="F28" s="241">
        <f>'NFR-2011'!N142</f>
        <v>86.543748574798158</v>
      </c>
      <c r="G28" s="241">
        <f>'NFR-2011'!O142</f>
        <v>51.794751296240491</v>
      </c>
      <c r="H28" s="241">
        <f>'NFR-2011'!P142</f>
        <v>91.101099486013666</v>
      </c>
    </row>
    <row r="29" spans="1:30" ht="15.75" thickBot="1">
      <c r="B29" s="241">
        <f>'NFR-2012'!E142</f>
        <v>70.293638134302483</v>
      </c>
      <c r="C29" s="241">
        <f>'NFR-2012'!F142</f>
        <v>8.7073271555402716</v>
      </c>
      <c r="D29" s="241">
        <f>'NFR-2012'!G142</f>
        <v>98.684894559683016</v>
      </c>
      <c r="E29" s="241">
        <f>'NFR-2012'!J142</f>
        <v>64.77685746910123</v>
      </c>
      <c r="F29" s="241">
        <f>'NFR-2012'!N142</f>
        <v>83.357061784892679</v>
      </c>
      <c r="G29" s="241">
        <f>'NFR-2012'!O142</f>
        <v>49.142579769966282</v>
      </c>
      <c r="H29" s="241">
        <f>'NFR-2012'!P142</f>
        <v>91.120804870400491</v>
      </c>
    </row>
    <row r="30" spans="1:30" ht="15.75" thickBot="1">
      <c r="B30" s="241">
        <f>'NFR-2013'!E142</f>
        <v>62.042913604869021</v>
      </c>
      <c r="C30" s="241">
        <f>'NFR-2013'!F142</f>
        <v>7.8178203904773644</v>
      </c>
      <c r="D30" s="241">
        <f>'NFR-2013'!G142</f>
        <v>99.076001226036439</v>
      </c>
      <c r="E30" s="241">
        <f>'NFR-2013'!J142</f>
        <v>66.559295212417751</v>
      </c>
      <c r="F30" s="241">
        <f>'NFR-2013'!N142</f>
        <v>78.302190319324524</v>
      </c>
      <c r="G30" s="241">
        <f>'NFR-2013'!O142</f>
        <v>45.488804762733757</v>
      </c>
      <c r="H30" s="241">
        <f>'NFR-2013'!P142</f>
        <v>89.879051457952229</v>
      </c>
    </row>
    <row r="31" spans="1:30" ht="15.75" thickBot="1">
      <c r="B31" s="241">
        <f>'NFR-2014'!E142</f>
        <v>49.537711446796742</v>
      </c>
      <c r="C31" s="241">
        <f>'NFR-2014'!F142</f>
        <v>7.4494819343509571</v>
      </c>
      <c r="D31" s="241">
        <f>'NFR-2014'!G142</f>
        <v>99.374594209068107</v>
      </c>
      <c r="E31" s="241">
        <f>'NFR-2014'!J142</f>
        <v>54.152125078973214</v>
      </c>
      <c r="F31" s="241">
        <f>'NFR-2014'!N142</f>
        <v>80.600509116064018</v>
      </c>
      <c r="G31" s="241">
        <f>'NFR-2014'!O142</f>
        <v>46.316963027336634</v>
      </c>
      <c r="H31" s="241">
        <f>'NFR-2014'!P142</f>
        <v>90.251766869211821</v>
      </c>
      <c r="AD31" s="258" t="s">
        <v>524</v>
      </c>
    </row>
    <row r="32" spans="1:30" ht="15.75" thickBot="1">
      <c r="B32" s="241">
        <f>'NFR-2015'!E142</f>
        <v>52.75885871702085</v>
      </c>
      <c r="C32" s="241">
        <f>'NFR-2015'!F142</f>
        <v>7.0949243929844616</v>
      </c>
      <c r="D32" s="241">
        <f>'NFR-2015'!G142</f>
        <v>99.322987326662073</v>
      </c>
      <c r="E32" s="241">
        <f>'NFR-2015'!J142</f>
        <v>49.366703078707665</v>
      </c>
      <c r="F32" s="241">
        <f>'NFR-2015'!N142</f>
        <v>79.02254185407989</v>
      </c>
      <c r="G32" s="241">
        <f>'NFR-2015'!O142</f>
        <v>43.811536883031138</v>
      </c>
      <c r="H32" s="241">
        <f>'NFR-2015'!P142</f>
        <v>90.195442171063803</v>
      </c>
    </row>
    <row r="33" spans="2:10" ht="15.75" thickBot="1">
      <c r="B33" s="241">
        <f>'NFR-2016'!E142</f>
        <v>40.325889095023982</v>
      </c>
      <c r="C33" s="241">
        <f>'NFR-2016'!F142</f>
        <v>6.5304477804099301</v>
      </c>
      <c r="D33" s="241">
        <f>'NFR-2016'!G142</f>
        <v>99.15012005231128</v>
      </c>
      <c r="E33" s="241">
        <f>'NFR-2016'!J142</f>
        <v>42.675308866736692</v>
      </c>
      <c r="F33" s="241">
        <f>'NFR-2016'!N142</f>
        <v>64.940116449795951</v>
      </c>
      <c r="G33" s="241">
        <f>'NFR-2016'!O142</f>
        <v>45.442574179373892</v>
      </c>
      <c r="H33" s="241">
        <f>'NFR-2016'!P142</f>
        <v>88.751921714354111</v>
      </c>
    </row>
    <row r="34" spans="2:10" ht="15.75" thickBot="1">
      <c r="B34" s="241">
        <f>'NFR-2017'!E142</f>
        <v>37.934680562499793</v>
      </c>
      <c r="C34" s="241">
        <f>'NFR-2017'!F142</f>
        <v>5.8611229418319786</v>
      </c>
      <c r="D34" s="241">
        <f>'NFR-2017'!G142</f>
        <v>99.064314825411259</v>
      </c>
      <c r="E34" s="241">
        <f>'NFR-2017'!J142</f>
        <v>28.597827231686246</v>
      </c>
      <c r="F34" s="241">
        <f>'NFR-2017'!N142</f>
        <v>63.997032455153438</v>
      </c>
      <c r="G34" s="241">
        <f>'NFR-2017'!O142</f>
        <v>49.669140665119684</v>
      </c>
      <c r="H34" s="241">
        <f>'NFR-2017'!P142</f>
        <v>88.302539982941383</v>
      </c>
    </row>
    <row r="35" spans="2:10" ht="15.75" thickBot="1">
      <c r="B35" s="241">
        <f>'NFR-2018'!E142</f>
        <v>36.544330363862322</v>
      </c>
      <c r="C35" s="241">
        <f>'NFR-2018'!F142</f>
        <v>6.2232717297108584</v>
      </c>
      <c r="D35" s="241">
        <f>'NFR-2018'!G142</f>
        <v>99.195917145951157</v>
      </c>
      <c r="E35" s="241">
        <f>'NFR-2018'!J142</f>
        <v>30.521716787422758</v>
      </c>
      <c r="F35" s="241">
        <f>'NFR-2018'!N142</f>
        <v>65.610131855675945</v>
      </c>
      <c r="G35" s="241">
        <f>'NFR-2018'!O142</f>
        <v>51.878093045463125</v>
      </c>
      <c r="H35" s="241">
        <f>'NFR-2018'!P142</f>
        <v>86.968203951954848</v>
      </c>
    </row>
    <row r="36" spans="2:10" ht="15.75" thickBot="1">
      <c r="B36" s="241">
        <f>'NFR-2019'!E142</f>
        <v>40.212739718550885</v>
      </c>
      <c r="C36" s="241">
        <f>'NFR-2019'!F142</f>
        <v>6.9101643735090468</v>
      </c>
      <c r="D36" s="241">
        <f>'NFR-2019'!G142</f>
        <v>99.525023921938498</v>
      </c>
      <c r="E36" s="241">
        <f>'NFR-2019'!J142</f>
        <v>27.176922332289504</v>
      </c>
      <c r="F36" s="241">
        <f>'NFR-2019'!N142</f>
        <v>67.770966251654158</v>
      </c>
      <c r="G36" s="241">
        <f>'NFR-2019'!O142</f>
        <v>53.337033180943635</v>
      </c>
      <c r="H36" s="241">
        <f>'NFR-2019'!P142</f>
        <v>88.045483415721677</v>
      </c>
    </row>
    <row r="37" spans="2:10" ht="15.75" thickBot="1">
      <c r="B37" s="241">
        <f>'NFR-2020'!E142</f>
        <v>41.847313784292965</v>
      </c>
      <c r="C37" s="241">
        <f>'NFR-2020'!F142</f>
        <v>6.2582830032781427</v>
      </c>
      <c r="D37" s="241">
        <f>'NFR-2020'!G142</f>
        <v>99.538199017556778</v>
      </c>
      <c r="E37" s="241">
        <f>'NFR-2020'!J142</f>
        <v>26.059352787449637</v>
      </c>
      <c r="F37" s="241">
        <f>'NFR-2020'!N142</f>
        <v>60.53689148428036</v>
      </c>
      <c r="G37" s="241">
        <f>'NFR-2020'!O142</f>
        <v>47.764534052034485</v>
      </c>
      <c r="H37" s="241">
        <f>'NFR-2020'!P142</f>
        <v>85.368237695255885</v>
      </c>
    </row>
    <row r="38" spans="2:10" ht="15.75" thickBot="1">
      <c r="B38" s="241">
        <f>'NFR-2021'!E142</f>
        <v>39.859850732744349</v>
      </c>
      <c r="C38" s="241">
        <f>'NFR-2021'!F142</f>
        <v>6.1273174539024318</v>
      </c>
      <c r="D38" s="241">
        <f>'NFR-2021'!G142</f>
        <v>99.469897996654836</v>
      </c>
      <c r="E38" s="241">
        <f>'NFR-2021'!J142</f>
        <v>22.379336655169148</v>
      </c>
      <c r="F38" s="241">
        <f>'NFR-2021'!N142</f>
        <v>63.710167463117848</v>
      </c>
      <c r="G38" s="241">
        <f>'NFR-2021'!O142</f>
        <v>48.935822269559424</v>
      </c>
      <c r="H38" s="241">
        <f>'NFR-2021'!P142</f>
        <v>86.184447677803817</v>
      </c>
    </row>
    <row r="39" spans="2:10" ht="15.75" thickBot="1">
      <c r="B39" s="242">
        <f>'NFR-2022'!E142</f>
        <v>43.779060189794379</v>
      </c>
      <c r="C39" s="242">
        <f>'NFR-2022'!F142</f>
        <v>5.9863247054207012</v>
      </c>
      <c r="D39" s="242">
        <f>'NFR-2022'!G142</f>
        <v>99.61000042059058</v>
      </c>
      <c r="E39" s="242">
        <f>'NFR-2022'!J142</f>
        <v>26.395538527689389</v>
      </c>
      <c r="F39" s="242">
        <f>'NFR-2022'!N142</f>
        <v>58.064434521551611</v>
      </c>
      <c r="G39" s="242">
        <f>'NFR-2022'!O142</f>
        <v>50.003558978825779</v>
      </c>
      <c r="H39" s="242">
        <f>'NFR-2022'!P142</f>
        <v>85.383876256848254</v>
      </c>
    </row>
    <row r="42" spans="2:10" ht="18">
      <c r="B42" s="258" t="s">
        <v>520</v>
      </c>
    </row>
    <row r="43" spans="2:10">
      <c r="J43" s="258" t="s">
        <v>519</v>
      </c>
    </row>
    <row r="57" spans="2:19" ht="18">
      <c r="B57" s="258" t="s">
        <v>521</v>
      </c>
    </row>
    <row r="58" spans="2:19">
      <c r="J58" s="258" t="s">
        <v>522</v>
      </c>
    </row>
    <row r="59" spans="2:19">
      <c r="S59" s="258" t="s">
        <v>523</v>
      </c>
    </row>
    <row r="91" spans="9:15">
      <c r="I91" s="202"/>
      <c r="J91" s="202"/>
      <c r="N91" s="202"/>
      <c r="O91" s="202"/>
    </row>
    <row r="92" spans="9:15">
      <c r="I92" s="202"/>
      <c r="J92" s="202"/>
      <c r="N92" s="202"/>
      <c r="O92" s="202"/>
    </row>
    <row r="93" spans="9:15">
      <c r="I93" s="202"/>
      <c r="J93" s="202"/>
      <c r="N93" s="202"/>
      <c r="O93" s="202"/>
    </row>
    <row r="94" spans="9:15">
      <c r="I94" s="202"/>
      <c r="J94" s="202"/>
      <c r="N94" s="202"/>
      <c r="O94" s="202"/>
    </row>
    <row r="95" spans="9:15">
      <c r="I95" s="202"/>
      <c r="J95" s="202"/>
      <c r="N95" s="202"/>
      <c r="O95" s="202"/>
    </row>
    <row r="96" spans="9:15">
      <c r="I96" s="202"/>
      <c r="J96" s="202"/>
      <c r="N96" s="202"/>
      <c r="O96" s="202"/>
    </row>
    <row r="97" spans="9:15">
      <c r="I97" s="202"/>
      <c r="J97" s="202"/>
      <c r="N97" s="202"/>
      <c r="O97" s="202"/>
    </row>
    <row r="98" spans="9:15">
      <c r="I98" s="202"/>
      <c r="J98" s="202"/>
      <c r="N98" s="202"/>
      <c r="O98" s="202"/>
    </row>
    <row r="99" spans="9:15">
      <c r="I99" s="202"/>
      <c r="J99" s="202"/>
      <c r="N99" s="202"/>
      <c r="O99" s="202"/>
    </row>
    <row r="100" spans="9:15">
      <c r="I100" s="202"/>
      <c r="J100" s="202"/>
      <c r="N100" s="202"/>
      <c r="O100" s="202"/>
    </row>
    <row r="101" spans="9:15">
      <c r="I101" s="202"/>
      <c r="J101" s="202"/>
      <c r="N101" s="202"/>
      <c r="O101" s="202"/>
    </row>
    <row r="102" spans="9:15">
      <c r="I102" s="202"/>
      <c r="J102" s="202"/>
      <c r="N102" s="202"/>
      <c r="O102" s="202"/>
    </row>
    <row r="103" spans="9:15">
      <c r="I103" s="202"/>
      <c r="J103" s="202"/>
      <c r="N103" s="202"/>
      <c r="O103" s="202"/>
    </row>
  </sheetData>
  <phoneticPr fontId="13"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2CB55-5452-40AA-B131-82B1BFA5D914}">
  <dimension ref="A1:S27"/>
  <sheetViews>
    <sheetView zoomScale="85" zoomScaleNormal="85" workbookViewId="0">
      <selection activeCell="I40" sqref="I40"/>
    </sheetView>
  </sheetViews>
  <sheetFormatPr defaultRowHeight="15"/>
  <cols>
    <col min="10" max="10" width="17.7109375" customWidth="1"/>
    <col min="11" max="11" width="15.7109375" hidden="1" customWidth="1"/>
    <col min="12" max="16" width="15.7109375" customWidth="1"/>
    <col min="19" max="19" width="24.140625" bestFit="1" customWidth="1"/>
  </cols>
  <sheetData>
    <row r="1" spans="1:19" ht="15.75" thickBot="1"/>
    <row r="2" spans="1:19" ht="26.25" thickBot="1">
      <c r="A2" s="203"/>
      <c r="B2" s="224" t="s">
        <v>480</v>
      </c>
      <c r="C2" s="227" t="s">
        <v>14</v>
      </c>
      <c r="D2" s="226" t="s">
        <v>481</v>
      </c>
      <c r="E2" s="225" t="s">
        <v>482</v>
      </c>
      <c r="F2" s="228" t="s">
        <v>459</v>
      </c>
      <c r="J2" s="243" t="s">
        <v>525</v>
      </c>
    </row>
    <row r="3" spans="1:19" ht="17.25" thickBot="1">
      <c r="A3" s="206"/>
      <c r="B3" s="207" t="s">
        <v>45</v>
      </c>
      <c r="C3" s="207" t="s">
        <v>45</v>
      </c>
      <c r="D3" s="207" t="s">
        <v>45</v>
      </c>
      <c r="E3" s="207" t="s">
        <v>45</v>
      </c>
      <c r="F3" s="207" t="s">
        <v>46</v>
      </c>
      <c r="J3" s="244" t="s">
        <v>483</v>
      </c>
      <c r="K3" s="245" t="s">
        <v>484</v>
      </c>
      <c r="L3" s="245" t="s">
        <v>485</v>
      </c>
      <c r="M3" s="245" t="s">
        <v>14</v>
      </c>
      <c r="N3" s="245" t="s">
        <v>482</v>
      </c>
      <c r="O3" s="245" t="s">
        <v>486</v>
      </c>
      <c r="P3" s="245" t="s">
        <v>487</v>
      </c>
    </row>
    <row r="4" spans="1:19" ht="18" thickTop="1" thickBot="1">
      <c r="A4" s="208">
        <v>2010</v>
      </c>
      <c r="B4" s="209">
        <v>25.893531668754743</v>
      </c>
      <c r="C4" s="209">
        <v>2.3107317250525674</v>
      </c>
      <c r="D4" s="209">
        <v>83.423468296630858</v>
      </c>
      <c r="E4" s="209">
        <v>17.373855099976669</v>
      </c>
      <c r="F4" s="209">
        <v>5.5257566124533053</v>
      </c>
      <c r="J4" s="246" t="s">
        <v>488</v>
      </c>
      <c r="K4" s="247">
        <v>-0.4213631156930126</v>
      </c>
      <c r="L4" s="247">
        <v>-0.50861011627336505</v>
      </c>
      <c r="M4" s="247">
        <v>-0.16927499201533056</v>
      </c>
      <c r="N4" s="247">
        <v>-0.25533409430151899</v>
      </c>
      <c r="O4" s="247">
        <v>-0.67621883141049499</v>
      </c>
      <c r="P4" s="247">
        <v>-0.85261723628931541</v>
      </c>
    </row>
    <row r="5" spans="1:19" ht="18" thickTop="1" thickBot="1">
      <c r="A5" s="212">
        <v>2011</v>
      </c>
      <c r="B5" s="213">
        <v>28.192402213130634</v>
      </c>
      <c r="C5" s="214">
        <v>2.5512151053084273</v>
      </c>
      <c r="D5" s="214">
        <v>101.53789005967263</v>
      </c>
      <c r="E5" s="214">
        <v>23.798136974915622</v>
      </c>
      <c r="F5" s="214">
        <v>6.1012483322710924</v>
      </c>
      <c r="J5" s="246" t="s">
        <v>489</v>
      </c>
      <c r="K5" s="247">
        <v>-0.1370739693406757</v>
      </c>
      <c r="L5" s="247">
        <v>-0.41970790318682455</v>
      </c>
      <c r="M5" s="247">
        <v>-0.56983463565328007</v>
      </c>
      <c r="N5" s="247">
        <v>-0.3008595988538682</v>
      </c>
      <c r="O5" s="247">
        <v>-0.5576686209784697</v>
      </c>
      <c r="P5" s="247">
        <v>-0.86822164004619862</v>
      </c>
    </row>
    <row r="6" spans="1:19" ht="18" thickTop="1" thickBot="1">
      <c r="A6" s="212">
        <v>2012</v>
      </c>
      <c r="B6" s="213">
        <v>25.714216927243118</v>
      </c>
      <c r="C6" s="214">
        <v>2.5479560607828375</v>
      </c>
      <c r="D6" s="214">
        <v>90.103770899881411</v>
      </c>
      <c r="E6" s="214">
        <v>22.204961237911125</v>
      </c>
      <c r="F6" s="214">
        <v>4.9412680843011278</v>
      </c>
      <c r="J6" s="246" t="s">
        <v>490</v>
      </c>
      <c r="K6" s="247">
        <v>-0.18327336687777074</v>
      </c>
      <c r="L6" s="247">
        <v>-0.42873097499914264</v>
      </c>
      <c r="M6" s="247">
        <v>-0.53074301675977653</v>
      </c>
      <c r="N6" s="247">
        <v>-0.94969302051923221</v>
      </c>
      <c r="O6" s="247">
        <v>-0.88118435912384441</v>
      </c>
      <c r="P6" s="247">
        <v>-0.56838061599535095</v>
      </c>
    </row>
    <row r="7" spans="1:19" ht="18" thickTop="1" thickBot="1">
      <c r="A7" s="212">
        <v>2013</v>
      </c>
      <c r="B7" s="213">
        <v>18.006636970632552</v>
      </c>
      <c r="C7" s="214">
        <v>2.2557424793615133</v>
      </c>
      <c r="D7" s="214">
        <v>81.26804494338019</v>
      </c>
      <c r="E7" s="214">
        <v>24.668414774751056</v>
      </c>
      <c r="F7" s="214">
        <v>3.6945314097354109</v>
      </c>
      <c r="J7" s="246" t="s">
        <v>491</v>
      </c>
      <c r="K7" s="247">
        <v>-0.12057026476578411</v>
      </c>
      <c r="L7" s="247">
        <v>-0.45775317824094092</v>
      </c>
      <c r="M7" s="247">
        <v>9.187279151943463E-2</v>
      </c>
      <c r="N7" s="247">
        <v>-0.71020708246538411</v>
      </c>
      <c r="O7" s="247">
        <v>-0.71131941148552447</v>
      </c>
      <c r="P7" s="247">
        <v>1.1942857142857142</v>
      </c>
    </row>
    <row r="8" spans="1:19" ht="18" thickTop="1" thickBot="1">
      <c r="A8" s="212">
        <v>2014</v>
      </c>
      <c r="B8" s="213">
        <v>13.073787500343553</v>
      </c>
      <c r="C8" s="214">
        <v>2.1331714176184193</v>
      </c>
      <c r="D8" s="214">
        <v>82.168267452306992</v>
      </c>
      <c r="E8" s="214">
        <v>14.427985578372372</v>
      </c>
      <c r="F8" s="214">
        <v>0.39296328204770703</v>
      </c>
      <c r="J8" s="246" t="s">
        <v>492</v>
      </c>
      <c r="K8" s="247">
        <v>-0.11200807265388496</v>
      </c>
      <c r="L8" s="247">
        <v>-0.37418053454362077</v>
      </c>
      <c r="M8" s="247" t="s">
        <v>493</v>
      </c>
      <c r="N8" s="247">
        <v>-0.56560688564904271</v>
      </c>
      <c r="O8" s="247">
        <v>-0.56298163136722723</v>
      </c>
      <c r="P8" s="247">
        <v>-0.29437776373973473</v>
      </c>
    </row>
    <row r="9" spans="1:19" ht="18" thickTop="1" thickBot="1">
      <c r="A9" s="212">
        <v>2015</v>
      </c>
      <c r="B9" s="213">
        <v>11.434317832052415</v>
      </c>
      <c r="C9" s="214">
        <v>1.9374828509521378</v>
      </c>
      <c r="D9" s="214">
        <v>74.491209315546996</v>
      </c>
      <c r="E9" s="214">
        <v>10.983014597703699</v>
      </c>
      <c r="F9" s="214">
        <v>3.9585971078126967</v>
      </c>
      <c r="J9" s="246" t="s">
        <v>494</v>
      </c>
      <c r="K9" s="247">
        <v>-0.45388284104299376</v>
      </c>
      <c r="L9" s="247">
        <v>-9.2389872676902546E-2</v>
      </c>
      <c r="M9" s="247">
        <v>-0.27877429068181819</v>
      </c>
      <c r="N9" s="247" t="s">
        <v>493</v>
      </c>
      <c r="O9" s="247">
        <v>-0.43545202555082385</v>
      </c>
      <c r="P9" s="247">
        <v>-0.55294834590829944</v>
      </c>
    </row>
    <row r="10" spans="1:19" ht="18" thickTop="1" thickBot="1">
      <c r="A10" s="212">
        <v>2016</v>
      </c>
      <c r="B10" s="213">
        <v>9.9963425792305962</v>
      </c>
      <c r="C10" s="214">
        <v>1.8154674523697605</v>
      </c>
      <c r="D10" s="214">
        <v>62.730344862283062</v>
      </c>
      <c r="E10" s="214">
        <v>8.3545610239621055</v>
      </c>
      <c r="F10" s="214">
        <v>2.1523494642298822</v>
      </c>
      <c r="J10" s="246" t="s">
        <v>495</v>
      </c>
      <c r="K10" s="247">
        <v>-0.3978517722878625</v>
      </c>
      <c r="L10" s="247">
        <v>-0.67995807127882602</v>
      </c>
      <c r="M10" s="247">
        <v>-0.95984703632887192</v>
      </c>
      <c r="N10" s="247">
        <v>-0.96375375672908614</v>
      </c>
      <c r="O10" s="247">
        <v>-0.90332835212606988</v>
      </c>
      <c r="P10" s="247">
        <v>-0.98584694893811731</v>
      </c>
      <c r="S10" s="248" t="s">
        <v>496</v>
      </c>
    </row>
    <row r="11" spans="1:19" ht="18" thickTop="1" thickBot="1">
      <c r="A11" s="212">
        <v>2017</v>
      </c>
      <c r="B11" s="213">
        <v>8.9043492360850678</v>
      </c>
      <c r="C11" s="214">
        <v>1.6621164082098516</v>
      </c>
      <c r="D11" s="214">
        <v>54.207771612466075</v>
      </c>
      <c r="E11" s="214">
        <v>4.0437312508575616</v>
      </c>
      <c r="F11" s="214">
        <v>2.0182213856810662</v>
      </c>
      <c r="J11" s="246" t="s">
        <v>497</v>
      </c>
      <c r="K11" s="247">
        <v>-0.28234889660140133</v>
      </c>
      <c r="L11" s="247">
        <v>-0.4373743435858965</v>
      </c>
      <c r="M11" s="247">
        <v>-0.41129583238442269</v>
      </c>
      <c r="N11" s="247">
        <v>8.2610335722368922E-2</v>
      </c>
      <c r="O11" s="247">
        <v>-0.71469944651821338</v>
      </c>
      <c r="P11" s="247">
        <v>-0.80584230621603603</v>
      </c>
      <c r="S11" s="249" t="s">
        <v>498</v>
      </c>
    </row>
    <row r="12" spans="1:19" ht="18" thickTop="1" thickBot="1">
      <c r="A12" s="212">
        <v>2018</v>
      </c>
      <c r="B12" s="213">
        <v>8.2991009495918497</v>
      </c>
      <c r="C12" s="214">
        <v>1.7230598059449087</v>
      </c>
      <c r="D12" s="214">
        <v>59.316160653065161</v>
      </c>
      <c r="E12" s="214">
        <v>4.3950913796547928</v>
      </c>
      <c r="F12" s="214">
        <v>2.0910497054050818</v>
      </c>
      <c r="J12" s="246" t="s">
        <v>499</v>
      </c>
      <c r="K12" s="247">
        <v>-0.16949387946304784</v>
      </c>
      <c r="L12" s="247">
        <v>-0.58048270619536302</v>
      </c>
      <c r="M12" s="247">
        <v>-0.27920704035324423</v>
      </c>
      <c r="N12" s="247">
        <v>-8.5362481797570555E-2</v>
      </c>
      <c r="O12" s="247">
        <v>-0.71179926814546557</v>
      </c>
      <c r="P12" s="247">
        <v>-0.47571217087280915</v>
      </c>
      <c r="S12" s="250" t="s">
        <v>500</v>
      </c>
    </row>
    <row r="13" spans="1:19" ht="18" thickTop="1" thickBot="1">
      <c r="A13" s="212">
        <v>2019</v>
      </c>
      <c r="B13" s="213">
        <v>9.3586690148630076</v>
      </c>
      <c r="C13" s="214">
        <v>1.8919523090435628</v>
      </c>
      <c r="D13" s="214">
        <v>114.87151532976058</v>
      </c>
      <c r="E13" s="214">
        <v>3.7715701173160108</v>
      </c>
      <c r="F13" s="214">
        <v>2.3851767916790081</v>
      </c>
      <c r="J13" s="246" t="s">
        <v>501</v>
      </c>
      <c r="K13" s="251">
        <v>-0.25224012106071003</v>
      </c>
      <c r="L13" s="251">
        <v>-0.34573454431941492</v>
      </c>
      <c r="M13" s="251">
        <v>-0.26266198319646838</v>
      </c>
      <c r="N13" s="251">
        <v>-0.29412447643628375</v>
      </c>
      <c r="O13" s="251">
        <v>-0.42878573083523464</v>
      </c>
      <c r="P13" s="251">
        <v>-0.80708113399028381</v>
      </c>
      <c r="S13" s="252" t="s">
        <v>502</v>
      </c>
    </row>
    <row r="14" spans="1:19" ht="18" thickTop="1" thickBot="1">
      <c r="A14" s="212">
        <v>2020</v>
      </c>
      <c r="B14" s="213">
        <v>8.4342519935146907</v>
      </c>
      <c r="C14" s="214">
        <v>1.6361478522498678</v>
      </c>
      <c r="D14" s="214">
        <v>92.997207837659545</v>
      </c>
      <c r="E14" s="214">
        <v>3.5662063594393953</v>
      </c>
      <c r="F14" s="214">
        <v>1.6877141393261155</v>
      </c>
      <c r="J14" s="246" t="s">
        <v>503</v>
      </c>
      <c r="K14" s="247">
        <v>-0.46699603743360596</v>
      </c>
      <c r="L14" s="247">
        <v>-0.48227637702654325</v>
      </c>
      <c r="M14" s="247">
        <v>0.43604143947655399</v>
      </c>
      <c r="N14" s="247">
        <v>-0.90884621768088958</v>
      </c>
      <c r="O14" s="247">
        <v>-0.81565272640631736</v>
      </c>
      <c r="P14" s="247">
        <v>-0.23163156722512301</v>
      </c>
      <c r="S14" s="253" t="s">
        <v>504</v>
      </c>
    </row>
    <row r="15" spans="1:19" ht="18" thickTop="1" thickBot="1">
      <c r="A15" s="212">
        <v>2021</v>
      </c>
      <c r="B15" s="213">
        <v>8.3997490211558556</v>
      </c>
      <c r="C15" s="214">
        <v>1.5813029400216863</v>
      </c>
      <c r="D15" s="214">
        <v>88.115844893117156</v>
      </c>
      <c r="E15" s="214">
        <v>3.0139787800601412</v>
      </c>
      <c r="F15" s="214">
        <v>1.9571002859731101</v>
      </c>
      <c r="J15" s="246" t="s">
        <v>505</v>
      </c>
      <c r="K15" s="247">
        <v>-0.1841035458951106</v>
      </c>
      <c r="L15" s="247">
        <v>-0.39166928497688408</v>
      </c>
      <c r="M15" s="247">
        <v>-0.93121693121693117</v>
      </c>
      <c r="N15" s="247">
        <v>1.7403462050599201</v>
      </c>
      <c r="O15" s="247">
        <v>-0.41132228063081278</v>
      </c>
      <c r="P15" s="247">
        <v>4.4869496855345909</v>
      </c>
    </row>
    <row r="16" spans="1:19" ht="18" thickTop="1" thickBot="1">
      <c r="A16" s="216">
        <v>2022</v>
      </c>
      <c r="B16" s="213">
        <v>9.9357792291811311</v>
      </c>
      <c r="C16" s="214">
        <v>1.5610239261119301</v>
      </c>
      <c r="D16" s="214">
        <v>90.221466712819563</v>
      </c>
      <c r="E16" s="214">
        <v>3.57273371471718</v>
      </c>
      <c r="F16" s="214">
        <v>1.5632071381298185</v>
      </c>
      <c r="J16" s="246" t="s">
        <v>506</v>
      </c>
      <c r="K16" s="247">
        <v>-8.784324580435228E-2</v>
      </c>
      <c r="L16" s="247">
        <v>-0.35067271539132322</v>
      </c>
      <c r="M16" s="247">
        <v>-0.16524882967230825</v>
      </c>
      <c r="N16" s="247">
        <v>-0.17272007737731615</v>
      </c>
      <c r="O16" s="247">
        <v>-0.64212136075357729</v>
      </c>
      <c r="P16" s="247">
        <v>2.1826138157894737</v>
      </c>
    </row>
    <row r="17" spans="10:16" ht="16.5">
      <c r="J17" s="246" t="s">
        <v>507</v>
      </c>
      <c r="K17" s="251">
        <v>-0.3484907102792778</v>
      </c>
      <c r="L17" s="251">
        <v>-0.53904269836298924</v>
      </c>
      <c r="M17" s="251">
        <v>-0.47477719542659491</v>
      </c>
      <c r="N17" s="251">
        <v>-0.86975799009678145</v>
      </c>
      <c r="O17" s="251">
        <v>-0.74434762758918405</v>
      </c>
      <c r="P17" s="251">
        <v>-0.63369453867375092</v>
      </c>
    </row>
    <row r="18" spans="10:16" ht="16.5">
      <c r="J18" s="246" t="s">
        <v>508</v>
      </c>
      <c r="K18" s="247">
        <v>0.92773892773892774</v>
      </c>
      <c r="L18" s="247">
        <v>-0.14655380894800485</v>
      </c>
      <c r="M18" s="247">
        <v>-0.60912052117263848</v>
      </c>
      <c r="N18" s="247">
        <v>-0.90381212803603028</v>
      </c>
      <c r="O18" s="247" t="s">
        <v>493</v>
      </c>
      <c r="P18" s="247" t="s">
        <v>493</v>
      </c>
    </row>
    <row r="19" spans="10:16" ht="16.5">
      <c r="J19" s="246" t="s">
        <v>509</v>
      </c>
      <c r="K19" s="247">
        <v>-0.46402093327518534</v>
      </c>
      <c r="L19" s="247">
        <v>-0.56780893042575287</v>
      </c>
      <c r="M19" s="247" t="s">
        <v>493</v>
      </c>
      <c r="N19" s="247" t="s">
        <v>493</v>
      </c>
      <c r="O19" s="247">
        <v>-0.64363143631436315</v>
      </c>
      <c r="P19" s="247">
        <v>0.78318584070796438</v>
      </c>
    </row>
    <row r="20" spans="10:16" ht="16.5">
      <c r="J20" s="246" t="s">
        <v>510</v>
      </c>
      <c r="K20" s="247">
        <v>-0.12387102175801404</v>
      </c>
      <c r="L20" s="247">
        <v>-0.38573345682045856</v>
      </c>
      <c r="M20" s="247">
        <v>-0.54814213668772827</v>
      </c>
      <c r="N20" s="247">
        <v>-0.53707311693563209</v>
      </c>
      <c r="O20" s="247">
        <v>-0.45124477685311987</v>
      </c>
      <c r="P20" s="247">
        <v>-0.94136672567145263</v>
      </c>
    </row>
    <row r="21" spans="10:16" ht="16.5">
      <c r="J21" s="246" t="s">
        <v>511</v>
      </c>
      <c r="K21" s="247">
        <v>-3.2494531278965684E-2</v>
      </c>
      <c r="L21" s="247">
        <v>-0.51051986306822705</v>
      </c>
      <c r="M21" s="247">
        <v>0.34497667802385001</v>
      </c>
      <c r="N21" s="247">
        <v>-0.73428155678068574</v>
      </c>
      <c r="O21" s="247">
        <v>-0.70207537600016556</v>
      </c>
      <c r="P21" s="247">
        <v>-0.35885324768090365</v>
      </c>
    </row>
    <row r="22" spans="10:16" ht="16.5">
      <c r="J22" s="246" t="s">
        <v>512</v>
      </c>
      <c r="K22" s="247">
        <v>-0.2381332269644994</v>
      </c>
      <c r="L22" s="247">
        <v>-0.4419767505520375</v>
      </c>
      <c r="M22" s="247">
        <v>6.9602784111364455E-3</v>
      </c>
      <c r="N22" s="247">
        <v>-0.59602154551757236</v>
      </c>
      <c r="O22" s="247">
        <v>-0.78914432955191915</v>
      </c>
      <c r="P22" s="247">
        <v>-0.45116646896006329</v>
      </c>
    </row>
    <row r="23" spans="10:16" ht="16.5">
      <c r="J23" s="246" t="s">
        <v>513</v>
      </c>
      <c r="K23" s="247">
        <v>-0.30162745405296504</v>
      </c>
      <c r="L23" s="247">
        <v>-0.57105270295928612</v>
      </c>
      <c r="M23" s="247">
        <v>-0.12782540919719407</v>
      </c>
      <c r="N23" s="247">
        <v>-0.85230094865094441</v>
      </c>
      <c r="O23" s="247">
        <v>-0.92869769616539954</v>
      </c>
      <c r="P23" s="247">
        <v>0.26461949965909698</v>
      </c>
    </row>
    <row r="24" spans="10:16" ht="16.5">
      <c r="J24" s="246" t="s">
        <v>514</v>
      </c>
      <c r="K24" s="247">
        <v>-0.32043860143803748</v>
      </c>
      <c r="L24" s="247">
        <v>-0.71479820734512567</v>
      </c>
      <c r="M24" s="247">
        <v>-0.74052484683458131</v>
      </c>
      <c r="N24" s="247">
        <v>-0.83949176470588238</v>
      </c>
      <c r="O24" s="247">
        <v>-0.71502806122448981</v>
      </c>
      <c r="P24" s="247">
        <v>0.10366740088105723</v>
      </c>
    </row>
    <row r="25" spans="10:16" ht="16.5">
      <c r="J25" s="246" t="s">
        <v>515</v>
      </c>
      <c r="K25" s="247">
        <v>-0.39239615531939531</v>
      </c>
      <c r="L25" s="247">
        <v>-0.49585153496948814</v>
      </c>
      <c r="M25" s="247">
        <v>-0.2547151392088719</v>
      </c>
      <c r="N25" s="247">
        <v>-0.4860729258674098</v>
      </c>
      <c r="O25" s="247">
        <v>-0.65378546111613034</v>
      </c>
      <c r="P25" s="247">
        <v>-0.75668691076947148</v>
      </c>
    </row>
    <row r="26" spans="10:16" ht="17.25" thickBot="1">
      <c r="J26" s="246" t="s">
        <v>516</v>
      </c>
      <c r="K26" s="247">
        <v>-0.155555</v>
      </c>
      <c r="L26" s="247">
        <v>-8.4211579509071502E-2</v>
      </c>
      <c r="M26" s="247">
        <v>-0.10473228880118009</v>
      </c>
      <c r="N26" s="247">
        <v>-0.56316264188832732</v>
      </c>
      <c r="O26" s="247">
        <v>-0.51074512954408513</v>
      </c>
      <c r="P26" s="247">
        <v>-0.48614551968593966</v>
      </c>
    </row>
    <row r="27" spans="10:16" ht="17.25" thickBot="1">
      <c r="J27" s="254" t="s">
        <v>517</v>
      </c>
      <c r="K27" s="255"/>
      <c r="L27" s="256">
        <f>IF(AND(B4&gt;0,B16&gt;0),(B16-B4)/B4,"")</f>
        <v>-0.6162833499776913</v>
      </c>
      <c r="M27" s="256">
        <f>IF(AND(C4&gt;0,C16&gt;0),(C16-C4)/C4,"")</f>
        <v>-0.32444605784930836</v>
      </c>
      <c r="N27" s="256">
        <f>IF(AND(E4&gt;0,E16&gt;0),(E16-E4)/E4,"")</f>
        <v>-0.79436148775512816</v>
      </c>
      <c r="O27" s="256">
        <f>IF(AND(D4&gt;0,D16&gt;0),(D16-D4)/D4,"")</f>
        <v>8.1487842150327477E-2</v>
      </c>
      <c r="P27" s="257">
        <f>IF(AND(F4&gt;0,F16&gt;0),(F16-F4)/F4,"")</f>
        <v>-0.71710532190164789</v>
      </c>
    </row>
  </sheetData>
  <conditionalFormatting sqref="K4:P26">
    <cfRule type="containsText" dxfId="11" priority="1" operator="containsText" text="no data">
      <formula>NOT(ISERROR(SEARCH("no data",K4)))</formula>
    </cfRule>
    <cfRule type="cellIs" dxfId="10" priority="2" operator="lessThan">
      <formula>-0.5</formula>
    </cfRule>
    <cfRule type="cellIs" dxfId="9" priority="3" operator="between">
      <formula>-0.5</formula>
      <formula>-0.2</formula>
    </cfRule>
    <cfRule type="cellIs" dxfId="8" priority="4" operator="between">
      <formula>-0.2</formula>
      <formula>0</formula>
    </cfRule>
    <cfRule type="cellIs" dxfId="7" priority="5" operator="between">
      <formula>0</formula>
      <formula>0.2</formula>
    </cfRule>
    <cfRule type="cellIs" dxfId="6" priority="6" operator="greaterThan">
      <formula>0.2</formula>
    </cfRule>
  </conditionalFormatting>
  <conditionalFormatting sqref="L27:P27">
    <cfRule type="containsText" dxfId="5" priority="7" operator="containsText" text="no data">
      <formula>NOT(ISERROR(SEARCH("no data",L27)))</formula>
    </cfRule>
    <cfRule type="cellIs" dxfId="4" priority="8" operator="lessThan">
      <formula>-0.5</formula>
    </cfRule>
    <cfRule type="cellIs" dxfId="3" priority="9" operator="between">
      <formula>-0.5</formula>
      <formula>-0.2</formula>
    </cfRule>
    <cfRule type="cellIs" dxfId="2" priority="10" operator="between">
      <formula>-0.2</formula>
      <formula>0</formula>
    </cfRule>
    <cfRule type="cellIs" dxfId="1" priority="11" operator="between">
      <formula>0</formula>
      <formula>0.2</formula>
    </cfRule>
    <cfRule type="cellIs" dxfId="0" priority="12" operator="greaterThan">
      <formula>0.2</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39997558519241921"/>
  </sheetPr>
  <dimension ref="A1:AL170"/>
  <sheetViews>
    <sheetView workbookViewId="0">
      <selection activeCell="A10" sqref="A10:A12"/>
    </sheetView>
  </sheetViews>
  <sheetFormatPr defaultColWidth="8.85546875" defaultRowHeight="12.75"/>
  <cols>
    <col min="1" max="2" width="21.42578125" style="1" customWidth="1"/>
    <col min="3" max="3" width="46.42578125" style="15"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c r="A1" s="23" t="s">
        <v>362</v>
      </c>
      <c r="B1" s="24"/>
      <c r="C1" s="25"/>
    </row>
    <row r="2" spans="1:38">
      <c r="A2" s="26" t="s">
        <v>361</v>
      </c>
      <c r="B2" s="24"/>
      <c r="C2" s="25"/>
    </row>
    <row r="3" spans="1:38">
      <c r="B3" s="24"/>
      <c r="C3" s="25"/>
      <c r="F3" s="24"/>
      <c r="R3" s="2"/>
      <c r="S3" s="2"/>
      <c r="T3" s="2"/>
      <c r="U3" s="2"/>
      <c r="V3" s="2"/>
    </row>
    <row r="4" spans="1:38">
      <c r="A4" s="26" t="s">
        <v>0</v>
      </c>
      <c r="B4" s="17" t="s">
        <v>428</v>
      </c>
      <c r="C4" s="27" t="s">
        <v>1</v>
      </c>
      <c r="R4" s="2"/>
      <c r="S4" s="2"/>
      <c r="T4" s="2"/>
      <c r="U4" s="2"/>
      <c r="V4" s="2"/>
    </row>
    <row r="5" spans="1:38">
      <c r="A5" s="26" t="s">
        <v>2</v>
      </c>
      <c r="B5" s="185" t="s">
        <v>453</v>
      </c>
      <c r="C5" s="27" t="s">
        <v>3</v>
      </c>
      <c r="R5" s="2"/>
      <c r="S5" s="2"/>
      <c r="T5" s="2"/>
      <c r="U5" s="2"/>
      <c r="V5" s="2"/>
    </row>
    <row r="6" spans="1:38">
      <c r="A6" s="26" t="s">
        <v>4</v>
      </c>
      <c r="B6" s="17">
        <v>1988</v>
      </c>
      <c r="C6" s="27" t="s">
        <v>5</v>
      </c>
      <c r="R6" s="28"/>
      <c r="S6" s="28"/>
      <c r="T6" s="28"/>
      <c r="U6" s="28"/>
      <c r="V6" s="28"/>
    </row>
    <row r="7" spans="1:38">
      <c r="A7" s="26" t="s">
        <v>6</v>
      </c>
      <c r="B7" s="17" t="s">
        <v>450</v>
      </c>
      <c r="C7" s="27" t="s">
        <v>7</v>
      </c>
      <c r="R7" s="2"/>
      <c r="S7" s="2"/>
      <c r="T7" s="2"/>
      <c r="U7" s="2"/>
      <c r="V7" s="2"/>
    </row>
    <row r="8" spans="1:38">
      <c r="A8" s="6"/>
      <c r="B8" s="24"/>
      <c r="C8" s="25"/>
      <c r="R8" s="2"/>
      <c r="S8" s="2"/>
      <c r="T8" s="2"/>
      <c r="U8" s="2"/>
      <c r="V8" s="2"/>
      <c r="AF8" s="28"/>
    </row>
    <row r="9" spans="1:38" ht="13.5" thickBot="1">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c r="A10" s="271" t="str">
        <f>B4&amp;": "&amp;B5&amp;": "&amp;B6</f>
        <v>MK:  04/03/2024: 1988</v>
      </c>
      <c r="B10" s="273" t="s">
        <v>8</v>
      </c>
      <c r="C10" s="274"/>
      <c r="D10" s="275"/>
      <c r="E10" s="261" t="s">
        <v>9</v>
      </c>
      <c r="F10" s="262"/>
      <c r="G10" s="262"/>
      <c r="H10" s="263"/>
      <c r="I10" s="261" t="s">
        <v>10</v>
      </c>
      <c r="J10" s="262"/>
      <c r="K10" s="262"/>
      <c r="L10" s="263"/>
      <c r="M10" s="279" t="s">
        <v>11</v>
      </c>
      <c r="N10" s="261" t="s">
        <v>12</v>
      </c>
      <c r="O10" s="262"/>
      <c r="P10" s="263"/>
      <c r="Q10" s="261" t="s">
        <v>13</v>
      </c>
      <c r="R10" s="262"/>
      <c r="S10" s="262"/>
      <c r="T10" s="262"/>
      <c r="U10" s="262"/>
      <c r="V10" s="263"/>
      <c r="W10" s="261" t="s">
        <v>366</v>
      </c>
      <c r="X10" s="262"/>
      <c r="Y10" s="262"/>
      <c r="Z10" s="262"/>
      <c r="AA10" s="262"/>
      <c r="AB10" s="262"/>
      <c r="AC10" s="262"/>
      <c r="AD10" s="263"/>
      <c r="AE10" s="33"/>
      <c r="AF10" s="261" t="s">
        <v>383</v>
      </c>
      <c r="AG10" s="262"/>
      <c r="AH10" s="262"/>
      <c r="AI10" s="262"/>
      <c r="AJ10" s="262"/>
      <c r="AK10" s="262"/>
      <c r="AL10" s="263"/>
    </row>
    <row r="11" spans="1:38" ht="15" customHeight="1" thickBot="1">
      <c r="A11" s="272"/>
      <c r="B11" s="276"/>
      <c r="C11" s="277"/>
      <c r="D11" s="278"/>
      <c r="E11" s="264"/>
      <c r="F11" s="265"/>
      <c r="G11" s="265"/>
      <c r="H11" s="266"/>
      <c r="I11" s="264"/>
      <c r="J11" s="265"/>
      <c r="K11" s="265"/>
      <c r="L11" s="266"/>
      <c r="M11" s="280"/>
      <c r="N11" s="264"/>
      <c r="O11" s="265"/>
      <c r="P11" s="266"/>
      <c r="Q11" s="264"/>
      <c r="R11" s="265"/>
      <c r="S11" s="265"/>
      <c r="T11" s="265"/>
      <c r="U11" s="265"/>
      <c r="V11" s="266"/>
      <c r="W11" s="108"/>
      <c r="X11" s="267" t="s">
        <v>31</v>
      </c>
      <c r="Y11" s="268"/>
      <c r="Z11" s="268"/>
      <c r="AA11" s="268"/>
      <c r="AB11" s="269"/>
      <c r="AC11" s="109"/>
      <c r="AD11" s="110"/>
      <c r="AE11" s="34"/>
      <c r="AF11" s="264"/>
      <c r="AG11" s="265"/>
      <c r="AH11" s="265"/>
      <c r="AI11" s="265"/>
      <c r="AJ11" s="265"/>
      <c r="AK11" s="265"/>
      <c r="AL11" s="266"/>
    </row>
    <row r="12" spans="1:38" ht="52.5" customHeight="1" thickBot="1">
      <c r="A12" s="272"/>
      <c r="B12" s="276"/>
      <c r="C12" s="277"/>
      <c r="D12" s="278"/>
      <c r="E12" s="104" t="s">
        <v>384</v>
      </c>
      <c r="F12" s="104" t="s">
        <v>14</v>
      </c>
      <c r="G12" s="104" t="s">
        <v>15</v>
      </c>
      <c r="H12" s="104" t="s">
        <v>16</v>
      </c>
      <c r="I12" s="104" t="s">
        <v>17</v>
      </c>
      <c r="J12" s="105" t="s">
        <v>18</v>
      </c>
      <c r="K12" s="105" t="s">
        <v>19</v>
      </c>
      <c r="L12" s="106" t="s">
        <v>394</v>
      </c>
      <c r="M12" s="104" t="s">
        <v>20</v>
      </c>
      <c r="N12" s="105" t="s">
        <v>21</v>
      </c>
      <c r="O12" s="105" t="s">
        <v>22</v>
      </c>
      <c r="P12" s="105" t="s">
        <v>23</v>
      </c>
      <c r="Q12" s="105" t="s">
        <v>24</v>
      </c>
      <c r="R12" s="105" t="s">
        <v>25</v>
      </c>
      <c r="S12" s="105" t="s">
        <v>26</v>
      </c>
      <c r="T12" s="105" t="s">
        <v>27</v>
      </c>
      <c r="U12" s="105" t="s">
        <v>28</v>
      </c>
      <c r="V12" s="105" t="s">
        <v>29</v>
      </c>
      <c r="W12" s="104" t="s">
        <v>30</v>
      </c>
      <c r="X12" s="104" t="s">
        <v>395</v>
      </c>
      <c r="Y12" s="104" t="s">
        <v>396</v>
      </c>
      <c r="Z12" s="104" t="s">
        <v>397</v>
      </c>
      <c r="AA12" s="104" t="s">
        <v>398</v>
      </c>
      <c r="AB12" s="104" t="s">
        <v>41</v>
      </c>
      <c r="AC12" s="105" t="s">
        <v>32</v>
      </c>
      <c r="AD12" s="105" t="s">
        <v>33</v>
      </c>
      <c r="AE12" s="35"/>
      <c r="AF12" s="104" t="s">
        <v>34</v>
      </c>
      <c r="AG12" s="104" t="s">
        <v>35</v>
      </c>
      <c r="AH12" s="104" t="s">
        <v>36</v>
      </c>
      <c r="AI12" s="104" t="s">
        <v>37</v>
      </c>
      <c r="AJ12" s="104" t="s">
        <v>38</v>
      </c>
      <c r="AK12" s="104" t="s">
        <v>39</v>
      </c>
      <c r="AL12" s="107" t="s">
        <v>40</v>
      </c>
    </row>
    <row r="13" spans="1:38" ht="37.5" customHeight="1" thickBot="1">
      <c r="A13" s="36" t="s">
        <v>42</v>
      </c>
      <c r="B13" s="36" t="s">
        <v>43</v>
      </c>
      <c r="C13" s="37" t="s">
        <v>427</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ht="26.25" customHeight="1" thickBot="1">
      <c r="A14" s="60" t="s">
        <v>50</v>
      </c>
      <c r="B14" s="60" t="s">
        <v>51</v>
      </c>
      <c r="C14" s="61" t="s">
        <v>52</v>
      </c>
      <c r="D14" s="62"/>
      <c r="E14" s="3" t="s">
        <v>441</v>
      </c>
      <c r="F14" s="3">
        <v>7.8600000000000003E-2</v>
      </c>
      <c r="G14" s="3" t="s">
        <v>441</v>
      </c>
      <c r="H14" s="3" t="s">
        <v>441</v>
      </c>
      <c r="I14" s="3" t="s">
        <v>441</v>
      </c>
      <c r="J14" s="3" t="s">
        <v>441</v>
      </c>
      <c r="K14" s="3" t="s">
        <v>441</v>
      </c>
      <c r="L14" s="3" t="s">
        <v>441</v>
      </c>
      <c r="M14" s="3" t="s">
        <v>441</v>
      </c>
      <c r="N14" s="3" t="s">
        <v>441</v>
      </c>
      <c r="O14" s="3" t="s">
        <v>441</v>
      </c>
      <c r="P14" s="3" t="s">
        <v>441</v>
      </c>
      <c r="Q14" s="3" t="s">
        <v>441</v>
      </c>
      <c r="R14" s="3" t="s">
        <v>441</v>
      </c>
      <c r="S14" s="3" t="s">
        <v>441</v>
      </c>
      <c r="T14" s="3" t="s">
        <v>441</v>
      </c>
      <c r="U14" s="3" t="s">
        <v>441</v>
      </c>
      <c r="V14" s="3" t="s">
        <v>441</v>
      </c>
      <c r="W14" s="3" t="s">
        <v>441</v>
      </c>
      <c r="X14" s="3" t="s">
        <v>441</v>
      </c>
      <c r="Y14" s="3" t="s">
        <v>441</v>
      </c>
      <c r="Z14" s="3" t="s">
        <v>441</v>
      </c>
      <c r="AA14" s="3" t="s">
        <v>441</v>
      </c>
      <c r="AB14" s="3" t="s">
        <v>441</v>
      </c>
      <c r="AC14" s="3" t="s">
        <v>441</v>
      </c>
      <c r="AD14" s="3" t="s">
        <v>441</v>
      </c>
      <c r="AE14" s="51"/>
      <c r="AF14" s="22">
        <v>8264</v>
      </c>
      <c r="AG14" s="22">
        <v>42585</v>
      </c>
      <c r="AH14" s="22" t="s">
        <v>442</v>
      </c>
      <c r="AI14" s="22" t="s">
        <v>442</v>
      </c>
      <c r="AJ14" s="22" t="s">
        <v>443</v>
      </c>
      <c r="AK14" s="22" t="s">
        <v>443</v>
      </c>
      <c r="AL14" s="40" t="s">
        <v>49</v>
      </c>
    </row>
    <row r="15" spans="1:38" ht="26.25" customHeight="1" thickBot="1">
      <c r="A15" s="60" t="s">
        <v>53</v>
      </c>
      <c r="B15" s="60" t="s">
        <v>54</v>
      </c>
      <c r="C15" s="61" t="s">
        <v>55</v>
      </c>
      <c r="D15" s="62"/>
      <c r="E15" s="3" t="s">
        <v>441</v>
      </c>
      <c r="F15" s="3">
        <v>0.05</v>
      </c>
      <c r="G15" s="3" t="s">
        <v>441</v>
      </c>
      <c r="H15" s="3" t="s">
        <v>441</v>
      </c>
      <c r="I15" s="3" t="s">
        <v>441</v>
      </c>
      <c r="J15" s="3" t="s">
        <v>441</v>
      </c>
      <c r="K15" s="3" t="s">
        <v>441</v>
      </c>
      <c r="L15" s="3" t="s">
        <v>441</v>
      </c>
      <c r="M15" s="3" t="s">
        <v>441</v>
      </c>
      <c r="N15" s="3" t="s">
        <v>441</v>
      </c>
      <c r="O15" s="3" t="s">
        <v>441</v>
      </c>
      <c r="P15" s="3" t="s">
        <v>441</v>
      </c>
      <c r="Q15" s="3" t="s">
        <v>441</v>
      </c>
      <c r="R15" s="3" t="s">
        <v>441</v>
      </c>
      <c r="S15" s="3" t="s">
        <v>441</v>
      </c>
      <c r="T15" s="3" t="s">
        <v>441</v>
      </c>
      <c r="U15" s="3" t="s">
        <v>441</v>
      </c>
      <c r="V15" s="3" t="s">
        <v>441</v>
      </c>
      <c r="W15" s="3" t="s">
        <v>441</v>
      </c>
      <c r="X15" s="3" t="s">
        <v>441</v>
      </c>
      <c r="Y15" s="3" t="s">
        <v>441</v>
      </c>
      <c r="Z15" s="3" t="s">
        <v>441</v>
      </c>
      <c r="AA15" s="3" t="s">
        <v>441</v>
      </c>
      <c r="AB15" s="3" t="s">
        <v>441</v>
      </c>
      <c r="AC15" s="3" t="s">
        <v>441</v>
      </c>
      <c r="AD15" s="3" t="s">
        <v>441</v>
      </c>
      <c r="AE15" s="51"/>
      <c r="AF15" s="22">
        <v>2000</v>
      </c>
      <c r="AG15" s="22" t="s">
        <v>442</v>
      </c>
      <c r="AH15" s="22" t="s">
        <v>442</v>
      </c>
      <c r="AI15" s="22" t="s">
        <v>442</v>
      </c>
      <c r="AJ15" s="22" t="s">
        <v>443</v>
      </c>
      <c r="AK15" s="22" t="s">
        <v>443</v>
      </c>
      <c r="AL15" s="40" t="s">
        <v>49</v>
      </c>
    </row>
    <row r="16" spans="1:38" ht="26.25" customHeight="1" thickBot="1">
      <c r="A16" s="60" t="s">
        <v>53</v>
      </c>
      <c r="B16" s="60" t="s">
        <v>56</v>
      </c>
      <c r="C16" s="61" t="s">
        <v>57</v>
      </c>
      <c r="D16" s="62"/>
      <c r="E16" s="3" t="s">
        <v>441</v>
      </c>
      <c r="F16" s="3" t="s">
        <v>444</v>
      </c>
      <c r="G16" s="3" t="s">
        <v>441</v>
      </c>
      <c r="H16" s="3" t="s">
        <v>441</v>
      </c>
      <c r="I16" s="3" t="s">
        <v>441</v>
      </c>
      <c r="J16" s="3" t="s">
        <v>441</v>
      </c>
      <c r="K16" s="3" t="s">
        <v>441</v>
      </c>
      <c r="L16" s="3" t="s">
        <v>441</v>
      </c>
      <c r="M16" s="3" t="s">
        <v>441</v>
      </c>
      <c r="N16" s="3" t="s">
        <v>441</v>
      </c>
      <c r="O16" s="3" t="s">
        <v>441</v>
      </c>
      <c r="P16" s="3" t="s">
        <v>441</v>
      </c>
      <c r="Q16" s="3" t="s">
        <v>441</v>
      </c>
      <c r="R16" s="3" t="s">
        <v>441</v>
      </c>
      <c r="S16" s="3" t="s">
        <v>441</v>
      </c>
      <c r="T16" s="3" t="s">
        <v>441</v>
      </c>
      <c r="U16" s="3" t="s">
        <v>441</v>
      </c>
      <c r="V16" s="3" t="s">
        <v>441</v>
      </c>
      <c r="W16" s="3" t="s">
        <v>441</v>
      </c>
      <c r="X16" s="3" t="s">
        <v>441</v>
      </c>
      <c r="Y16" s="3" t="s">
        <v>441</v>
      </c>
      <c r="Z16" s="3" t="s">
        <v>441</v>
      </c>
      <c r="AA16" s="3" t="s">
        <v>441</v>
      </c>
      <c r="AB16" s="3" t="s">
        <v>441</v>
      </c>
      <c r="AC16" s="3" t="s">
        <v>441</v>
      </c>
      <c r="AD16" s="3" t="s">
        <v>441</v>
      </c>
      <c r="AE16" s="51"/>
      <c r="AF16" s="22" t="s">
        <v>442</v>
      </c>
      <c r="AG16" s="22" t="s">
        <v>442</v>
      </c>
      <c r="AH16" s="22" t="s">
        <v>442</v>
      </c>
      <c r="AI16" s="22" t="s">
        <v>442</v>
      </c>
      <c r="AJ16" s="22" t="s">
        <v>443</v>
      </c>
      <c r="AK16" s="22" t="s">
        <v>443</v>
      </c>
      <c r="AL16" s="40" t="s">
        <v>49</v>
      </c>
    </row>
    <row r="17" spans="1:38" ht="26.25" customHeight="1" thickBot="1">
      <c r="A17" s="60" t="s">
        <v>53</v>
      </c>
      <c r="B17" s="60" t="s">
        <v>58</v>
      </c>
      <c r="C17" s="61" t="s">
        <v>59</v>
      </c>
      <c r="D17" s="62"/>
      <c r="E17" s="3" t="s">
        <v>441</v>
      </c>
      <c r="F17" s="3">
        <v>0.22567566941360001</v>
      </c>
      <c r="G17" s="3" t="s">
        <v>441</v>
      </c>
      <c r="H17" s="3" t="s">
        <v>441</v>
      </c>
      <c r="I17" s="3" t="s">
        <v>441</v>
      </c>
      <c r="J17" s="3" t="s">
        <v>441</v>
      </c>
      <c r="K17" s="3" t="s">
        <v>441</v>
      </c>
      <c r="L17" s="3" t="s">
        <v>441</v>
      </c>
      <c r="M17" s="3" t="s">
        <v>441</v>
      </c>
      <c r="N17" s="3" t="s">
        <v>441</v>
      </c>
      <c r="O17" s="3" t="s">
        <v>441</v>
      </c>
      <c r="P17" s="3" t="s">
        <v>441</v>
      </c>
      <c r="Q17" s="3" t="s">
        <v>441</v>
      </c>
      <c r="R17" s="3" t="s">
        <v>441</v>
      </c>
      <c r="S17" s="3" t="s">
        <v>441</v>
      </c>
      <c r="T17" s="3" t="s">
        <v>441</v>
      </c>
      <c r="U17" s="3" t="s">
        <v>441</v>
      </c>
      <c r="V17" s="3" t="s">
        <v>441</v>
      </c>
      <c r="W17" s="3" t="s">
        <v>441</v>
      </c>
      <c r="X17" s="3" t="s">
        <v>441</v>
      </c>
      <c r="Y17" s="3" t="s">
        <v>441</v>
      </c>
      <c r="Z17" s="3" t="s">
        <v>441</v>
      </c>
      <c r="AA17" s="3" t="s">
        <v>441</v>
      </c>
      <c r="AB17" s="3" t="s">
        <v>441</v>
      </c>
      <c r="AC17" s="3" t="s">
        <v>441</v>
      </c>
      <c r="AD17" s="3" t="s">
        <v>441</v>
      </c>
      <c r="AE17" s="51"/>
      <c r="AF17" s="22">
        <v>3324</v>
      </c>
      <c r="AG17" s="22" t="s">
        <v>442</v>
      </c>
      <c r="AH17" s="22" t="s">
        <v>442</v>
      </c>
      <c r="AI17" s="22" t="s">
        <v>442</v>
      </c>
      <c r="AJ17" s="22" t="s">
        <v>443</v>
      </c>
      <c r="AK17" s="22" t="s">
        <v>443</v>
      </c>
      <c r="AL17" s="40" t="s">
        <v>49</v>
      </c>
    </row>
    <row r="18" spans="1:38" ht="26.25" customHeight="1" thickBot="1">
      <c r="A18" s="60" t="s">
        <v>53</v>
      </c>
      <c r="B18" s="60" t="s">
        <v>60</v>
      </c>
      <c r="C18" s="61" t="s">
        <v>61</v>
      </c>
      <c r="D18" s="62"/>
      <c r="E18" s="3" t="s">
        <v>441</v>
      </c>
      <c r="F18" s="3">
        <v>2.9000000000000001E-2</v>
      </c>
      <c r="G18" s="3" t="s">
        <v>444</v>
      </c>
      <c r="H18" s="3" t="s">
        <v>444</v>
      </c>
      <c r="I18" s="3" t="s">
        <v>441</v>
      </c>
      <c r="J18" s="3" t="s">
        <v>441</v>
      </c>
      <c r="K18" s="3" t="s">
        <v>441</v>
      </c>
      <c r="L18" s="3" t="s">
        <v>441</v>
      </c>
      <c r="M18" s="3" t="s">
        <v>441</v>
      </c>
      <c r="N18" s="3" t="s">
        <v>441</v>
      </c>
      <c r="O18" s="3" t="s">
        <v>441</v>
      </c>
      <c r="P18" s="3" t="s">
        <v>441</v>
      </c>
      <c r="Q18" s="3" t="s">
        <v>441</v>
      </c>
      <c r="R18" s="3" t="s">
        <v>441</v>
      </c>
      <c r="S18" s="3" t="s">
        <v>441</v>
      </c>
      <c r="T18" s="3" t="s">
        <v>441</v>
      </c>
      <c r="U18" s="3" t="s">
        <v>441</v>
      </c>
      <c r="V18" s="3" t="s">
        <v>441</v>
      </c>
      <c r="W18" s="3" t="s">
        <v>441</v>
      </c>
      <c r="X18" s="3" t="s">
        <v>441</v>
      </c>
      <c r="Y18" s="3" t="s">
        <v>441</v>
      </c>
      <c r="Z18" s="3" t="s">
        <v>441</v>
      </c>
      <c r="AA18" s="3" t="s">
        <v>441</v>
      </c>
      <c r="AB18" s="3" t="s">
        <v>441</v>
      </c>
      <c r="AC18" s="3" t="s">
        <v>441</v>
      </c>
      <c r="AD18" s="3" t="s">
        <v>441</v>
      </c>
      <c r="AE18" s="51"/>
      <c r="AF18" s="22">
        <v>647</v>
      </c>
      <c r="AG18" s="22" t="s">
        <v>442</v>
      </c>
      <c r="AH18" s="22" t="s">
        <v>442</v>
      </c>
      <c r="AI18" s="22" t="s">
        <v>442</v>
      </c>
      <c r="AJ18" s="22" t="s">
        <v>443</v>
      </c>
      <c r="AK18" s="22" t="s">
        <v>443</v>
      </c>
      <c r="AL18" s="40" t="s">
        <v>49</v>
      </c>
    </row>
    <row r="19" spans="1:38" ht="26.25" customHeight="1" thickBot="1">
      <c r="A19" s="60" t="s">
        <v>53</v>
      </c>
      <c r="B19" s="60" t="s">
        <v>62</v>
      </c>
      <c r="C19" s="61" t="s">
        <v>63</v>
      </c>
      <c r="D19" s="62"/>
      <c r="E19" s="3" t="s">
        <v>441</v>
      </c>
      <c r="F19" s="3">
        <v>2.3999999999999998E-3</v>
      </c>
      <c r="G19" s="3" t="s">
        <v>441</v>
      </c>
      <c r="H19" s="3" t="s">
        <v>441</v>
      </c>
      <c r="I19" s="3" t="s">
        <v>441</v>
      </c>
      <c r="J19" s="3" t="s">
        <v>441</v>
      </c>
      <c r="K19" s="3" t="s">
        <v>441</v>
      </c>
      <c r="L19" s="3" t="s">
        <v>441</v>
      </c>
      <c r="M19" s="3" t="s">
        <v>441</v>
      </c>
      <c r="N19" s="3" t="s">
        <v>441</v>
      </c>
      <c r="O19" s="3" t="s">
        <v>441</v>
      </c>
      <c r="P19" s="3" t="s">
        <v>441</v>
      </c>
      <c r="Q19" s="3" t="s">
        <v>441</v>
      </c>
      <c r="R19" s="3" t="s">
        <v>441</v>
      </c>
      <c r="S19" s="3" t="s">
        <v>441</v>
      </c>
      <c r="T19" s="3" t="s">
        <v>441</v>
      </c>
      <c r="U19" s="3" t="s">
        <v>441</v>
      </c>
      <c r="V19" s="3" t="s">
        <v>441</v>
      </c>
      <c r="W19" s="3" t="s">
        <v>441</v>
      </c>
      <c r="X19" s="3" t="s">
        <v>441</v>
      </c>
      <c r="Y19" s="3" t="s">
        <v>441</v>
      </c>
      <c r="Z19" s="3" t="s">
        <v>441</v>
      </c>
      <c r="AA19" s="3" t="s">
        <v>441</v>
      </c>
      <c r="AB19" s="3" t="s">
        <v>441</v>
      </c>
      <c r="AC19" s="3" t="s">
        <v>441</v>
      </c>
      <c r="AD19" s="3" t="s">
        <v>441</v>
      </c>
      <c r="AE19" s="51"/>
      <c r="AF19" s="22">
        <v>242</v>
      </c>
      <c r="AG19" s="22" t="s">
        <v>442</v>
      </c>
      <c r="AH19" s="22" t="s">
        <v>442</v>
      </c>
      <c r="AI19" s="22" t="s">
        <v>442</v>
      </c>
      <c r="AJ19" s="22" t="s">
        <v>442</v>
      </c>
      <c r="AK19" s="22" t="s">
        <v>443</v>
      </c>
      <c r="AL19" s="40" t="s">
        <v>49</v>
      </c>
    </row>
    <row r="20" spans="1:38" ht="26.25" customHeight="1" thickBot="1">
      <c r="A20" s="60" t="s">
        <v>53</v>
      </c>
      <c r="B20" s="60" t="s">
        <v>64</v>
      </c>
      <c r="C20" s="61" t="s">
        <v>65</v>
      </c>
      <c r="D20" s="62"/>
      <c r="E20" s="3" t="s">
        <v>441</v>
      </c>
      <c r="F20" s="3" t="s">
        <v>445</v>
      </c>
      <c r="G20" s="3" t="s">
        <v>441</v>
      </c>
      <c r="H20" s="3" t="s">
        <v>441</v>
      </c>
      <c r="I20" s="3" t="s">
        <v>441</v>
      </c>
      <c r="J20" s="3" t="s">
        <v>441</v>
      </c>
      <c r="K20" s="3" t="s">
        <v>441</v>
      </c>
      <c r="L20" s="3" t="s">
        <v>441</v>
      </c>
      <c r="M20" s="3" t="s">
        <v>441</v>
      </c>
      <c r="N20" s="3" t="s">
        <v>441</v>
      </c>
      <c r="O20" s="3" t="s">
        <v>441</v>
      </c>
      <c r="P20" s="3" t="s">
        <v>441</v>
      </c>
      <c r="Q20" s="3" t="s">
        <v>441</v>
      </c>
      <c r="R20" s="3" t="s">
        <v>441</v>
      </c>
      <c r="S20" s="3" t="s">
        <v>441</v>
      </c>
      <c r="T20" s="3" t="s">
        <v>441</v>
      </c>
      <c r="U20" s="3" t="s">
        <v>441</v>
      </c>
      <c r="V20" s="3" t="s">
        <v>441</v>
      </c>
      <c r="W20" s="3" t="s">
        <v>441</v>
      </c>
      <c r="X20" s="3" t="s">
        <v>441</v>
      </c>
      <c r="Y20" s="3" t="s">
        <v>441</v>
      </c>
      <c r="Z20" s="3" t="s">
        <v>441</v>
      </c>
      <c r="AA20" s="3" t="s">
        <v>441</v>
      </c>
      <c r="AB20" s="3" t="s">
        <v>441</v>
      </c>
      <c r="AC20" s="3" t="s">
        <v>441</v>
      </c>
      <c r="AD20" s="3" t="s">
        <v>441</v>
      </c>
      <c r="AE20" s="51"/>
      <c r="AF20" s="22" t="s">
        <v>445</v>
      </c>
      <c r="AG20" s="22" t="s">
        <v>445</v>
      </c>
      <c r="AH20" s="22" t="s">
        <v>442</v>
      </c>
      <c r="AI20" s="22" t="s">
        <v>442</v>
      </c>
      <c r="AJ20" s="22" t="s">
        <v>442</v>
      </c>
      <c r="AK20" s="22" t="s">
        <v>443</v>
      </c>
      <c r="AL20" s="40" t="s">
        <v>49</v>
      </c>
    </row>
    <row r="21" spans="1:38" ht="26.25" customHeight="1" thickBot="1">
      <c r="A21" s="60" t="s">
        <v>53</v>
      </c>
      <c r="B21" s="60" t="s">
        <v>66</v>
      </c>
      <c r="C21" s="61" t="s">
        <v>67</v>
      </c>
      <c r="D21" s="62"/>
      <c r="E21" s="3" t="s">
        <v>441</v>
      </c>
      <c r="F21" s="3" t="s">
        <v>445</v>
      </c>
      <c r="G21" s="3" t="s">
        <v>441</v>
      </c>
      <c r="H21" s="3" t="s">
        <v>441</v>
      </c>
      <c r="I21" s="3" t="s">
        <v>441</v>
      </c>
      <c r="J21" s="3" t="s">
        <v>441</v>
      </c>
      <c r="K21" s="3" t="s">
        <v>441</v>
      </c>
      <c r="L21" s="3" t="s">
        <v>441</v>
      </c>
      <c r="M21" s="3" t="s">
        <v>441</v>
      </c>
      <c r="N21" s="3" t="s">
        <v>441</v>
      </c>
      <c r="O21" s="3" t="s">
        <v>441</v>
      </c>
      <c r="P21" s="3" t="s">
        <v>441</v>
      </c>
      <c r="Q21" s="3" t="s">
        <v>441</v>
      </c>
      <c r="R21" s="3" t="s">
        <v>441</v>
      </c>
      <c r="S21" s="3" t="s">
        <v>441</v>
      </c>
      <c r="T21" s="3" t="s">
        <v>441</v>
      </c>
      <c r="U21" s="3" t="s">
        <v>441</v>
      </c>
      <c r="V21" s="3" t="s">
        <v>441</v>
      </c>
      <c r="W21" s="3" t="s">
        <v>441</v>
      </c>
      <c r="X21" s="3" t="s">
        <v>441</v>
      </c>
      <c r="Y21" s="3" t="s">
        <v>441</v>
      </c>
      <c r="Z21" s="3" t="s">
        <v>441</v>
      </c>
      <c r="AA21" s="3" t="s">
        <v>441</v>
      </c>
      <c r="AB21" s="3" t="s">
        <v>441</v>
      </c>
      <c r="AC21" s="3" t="s">
        <v>441</v>
      </c>
      <c r="AD21" s="3" t="s">
        <v>441</v>
      </c>
      <c r="AE21" s="51"/>
      <c r="AF21" s="22" t="s">
        <v>445</v>
      </c>
      <c r="AG21" s="22" t="s">
        <v>445</v>
      </c>
      <c r="AH21" s="22" t="s">
        <v>445</v>
      </c>
      <c r="AI21" s="22" t="s">
        <v>445</v>
      </c>
      <c r="AJ21" s="22" t="s">
        <v>445</v>
      </c>
      <c r="AK21" s="22" t="s">
        <v>443</v>
      </c>
      <c r="AL21" s="40" t="s">
        <v>49</v>
      </c>
    </row>
    <row r="22" spans="1:38" ht="26.25" customHeight="1" thickBot="1">
      <c r="A22" s="60" t="s">
        <v>53</v>
      </c>
      <c r="B22" s="64" t="s">
        <v>68</v>
      </c>
      <c r="C22" s="61" t="s">
        <v>69</v>
      </c>
      <c r="D22" s="62"/>
      <c r="E22" s="3" t="s">
        <v>441</v>
      </c>
      <c r="F22" s="3" t="s">
        <v>445</v>
      </c>
      <c r="G22" s="3" t="s">
        <v>441</v>
      </c>
      <c r="H22" s="3" t="s">
        <v>441</v>
      </c>
      <c r="I22" s="3" t="s">
        <v>441</v>
      </c>
      <c r="J22" s="3" t="s">
        <v>441</v>
      </c>
      <c r="K22" s="3" t="s">
        <v>441</v>
      </c>
      <c r="L22" s="3" t="s">
        <v>441</v>
      </c>
      <c r="M22" s="3" t="s">
        <v>441</v>
      </c>
      <c r="N22" s="3" t="s">
        <v>441</v>
      </c>
      <c r="O22" s="3" t="s">
        <v>441</v>
      </c>
      <c r="P22" s="3" t="s">
        <v>441</v>
      </c>
      <c r="Q22" s="3" t="s">
        <v>441</v>
      </c>
      <c r="R22" s="3" t="s">
        <v>441</v>
      </c>
      <c r="S22" s="3" t="s">
        <v>441</v>
      </c>
      <c r="T22" s="3" t="s">
        <v>441</v>
      </c>
      <c r="U22" s="3" t="s">
        <v>441</v>
      </c>
      <c r="V22" s="3" t="s">
        <v>441</v>
      </c>
      <c r="W22" s="3" t="s">
        <v>441</v>
      </c>
      <c r="X22" s="3" t="s">
        <v>441</v>
      </c>
      <c r="Y22" s="3" t="s">
        <v>441</v>
      </c>
      <c r="Z22" s="3" t="s">
        <v>441</v>
      </c>
      <c r="AA22" s="3" t="s">
        <v>441</v>
      </c>
      <c r="AB22" s="3" t="s">
        <v>441</v>
      </c>
      <c r="AC22" s="3" t="s">
        <v>441</v>
      </c>
      <c r="AD22" s="3" t="s">
        <v>441</v>
      </c>
      <c r="AE22" s="51"/>
      <c r="AF22" s="22" t="s">
        <v>445</v>
      </c>
      <c r="AG22" s="22" t="s">
        <v>442</v>
      </c>
      <c r="AH22" s="22" t="s">
        <v>442</v>
      </c>
      <c r="AI22" s="22" t="s">
        <v>442</v>
      </c>
      <c r="AJ22" s="22" t="s">
        <v>442</v>
      </c>
      <c r="AK22" s="22" t="s">
        <v>443</v>
      </c>
      <c r="AL22" s="40" t="s">
        <v>49</v>
      </c>
    </row>
    <row r="23" spans="1:38" ht="26.25" customHeight="1" thickBot="1">
      <c r="A23" s="60" t="s">
        <v>70</v>
      </c>
      <c r="B23" s="64" t="s">
        <v>393</v>
      </c>
      <c r="C23" s="61" t="s">
        <v>389</v>
      </c>
      <c r="D23" s="103"/>
      <c r="E23" s="3" t="s">
        <v>441</v>
      </c>
      <c r="F23" s="3" t="s">
        <v>444</v>
      </c>
      <c r="G23" s="3" t="s">
        <v>441</v>
      </c>
      <c r="H23" s="3" t="s">
        <v>441</v>
      </c>
      <c r="I23" s="3" t="s">
        <v>441</v>
      </c>
      <c r="J23" s="3" t="s">
        <v>441</v>
      </c>
      <c r="K23" s="3" t="s">
        <v>441</v>
      </c>
      <c r="L23" s="3" t="s">
        <v>441</v>
      </c>
      <c r="M23" s="3" t="s">
        <v>441</v>
      </c>
      <c r="N23" s="3" t="s">
        <v>441</v>
      </c>
      <c r="O23" s="3" t="s">
        <v>441</v>
      </c>
      <c r="P23" s="3" t="s">
        <v>441</v>
      </c>
      <c r="Q23" s="3" t="s">
        <v>441</v>
      </c>
      <c r="R23" s="3" t="s">
        <v>441</v>
      </c>
      <c r="S23" s="3" t="s">
        <v>441</v>
      </c>
      <c r="T23" s="3" t="s">
        <v>441</v>
      </c>
      <c r="U23" s="3" t="s">
        <v>441</v>
      </c>
      <c r="V23" s="3" t="s">
        <v>441</v>
      </c>
      <c r="W23" s="3" t="s">
        <v>441</v>
      </c>
      <c r="X23" s="3" t="s">
        <v>441</v>
      </c>
      <c r="Y23" s="3" t="s">
        <v>441</v>
      </c>
      <c r="Z23" s="3" t="s">
        <v>441</v>
      </c>
      <c r="AA23" s="3" t="s">
        <v>441</v>
      </c>
      <c r="AB23" s="3" t="s">
        <v>441</v>
      </c>
      <c r="AC23" s="3" t="s">
        <v>441</v>
      </c>
      <c r="AD23" s="3" t="s">
        <v>441</v>
      </c>
      <c r="AE23" s="51"/>
      <c r="AF23" s="22" t="s">
        <v>444</v>
      </c>
      <c r="AG23" s="22" t="s">
        <v>442</v>
      </c>
      <c r="AH23" s="22" t="s">
        <v>442</v>
      </c>
      <c r="AI23" s="22" t="s">
        <v>442</v>
      </c>
      <c r="AJ23" s="22" t="s">
        <v>442</v>
      </c>
      <c r="AK23" s="22" t="s">
        <v>443</v>
      </c>
      <c r="AL23" s="40" t="s">
        <v>49</v>
      </c>
    </row>
    <row r="24" spans="1:38" ht="26.25" customHeight="1" thickBot="1">
      <c r="A24" s="65" t="s">
        <v>53</v>
      </c>
      <c r="B24" s="64" t="s">
        <v>71</v>
      </c>
      <c r="C24" s="61" t="s">
        <v>72</v>
      </c>
      <c r="D24" s="62"/>
      <c r="E24" s="3" t="s">
        <v>441</v>
      </c>
      <c r="F24" s="3">
        <v>1.1940999999999999</v>
      </c>
      <c r="G24" s="3" t="s">
        <v>441</v>
      </c>
      <c r="H24" s="3" t="s">
        <v>441</v>
      </c>
      <c r="I24" s="3" t="s">
        <v>441</v>
      </c>
      <c r="J24" s="3" t="s">
        <v>441</v>
      </c>
      <c r="K24" s="3" t="s">
        <v>441</v>
      </c>
      <c r="L24" s="3" t="s">
        <v>441</v>
      </c>
      <c r="M24" s="3" t="s">
        <v>441</v>
      </c>
      <c r="N24" s="3" t="s">
        <v>441</v>
      </c>
      <c r="O24" s="3" t="s">
        <v>441</v>
      </c>
      <c r="P24" s="3" t="s">
        <v>441</v>
      </c>
      <c r="Q24" s="3" t="s">
        <v>441</v>
      </c>
      <c r="R24" s="3" t="s">
        <v>441</v>
      </c>
      <c r="S24" s="3" t="s">
        <v>441</v>
      </c>
      <c r="T24" s="3" t="s">
        <v>441</v>
      </c>
      <c r="U24" s="3" t="s">
        <v>441</v>
      </c>
      <c r="V24" s="3" t="s">
        <v>441</v>
      </c>
      <c r="W24" s="3" t="s">
        <v>441</v>
      </c>
      <c r="X24" s="3" t="s">
        <v>441</v>
      </c>
      <c r="Y24" s="3" t="s">
        <v>441</v>
      </c>
      <c r="Z24" s="3" t="s">
        <v>441</v>
      </c>
      <c r="AA24" s="3" t="s">
        <v>441</v>
      </c>
      <c r="AB24" s="3" t="s">
        <v>441</v>
      </c>
      <c r="AC24" s="3" t="s">
        <v>441</v>
      </c>
      <c r="AD24" s="3" t="s">
        <v>441</v>
      </c>
      <c r="AE24" s="51"/>
      <c r="AF24" s="22" t="s">
        <v>444</v>
      </c>
      <c r="AG24" s="22">
        <v>10600</v>
      </c>
      <c r="AH24" s="22">
        <v>12550</v>
      </c>
      <c r="AI24" s="22" t="s">
        <v>444</v>
      </c>
      <c r="AJ24" s="22" t="s">
        <v>443</v>
      </c>
      <c r="AK24" s="22" t="s">
        <v>443</v>
      </c>
      <c r="AL24" s="40" t="s">
        <v>49</v>
      </c>
    </row>
    <row r="25" spans="1:38" ht="26.25" customHeight="1" thickBot="1">
      <c r="A25" s="60" t="s">
        <v>73</v>
      </c>
      <c r="B25" s="64" t="s">
        <v>74</v>
      </c>
      <c r="C25" s="66" t="s">
        <v>75</v>
      </c>
      <c r="D25" s="62"/>
      <c r="E25" s="3" t="s">
        <v>441</v>
      </c>
      <c r="F25" s="3">
        <v>0.03</v>
      </c>
      <c r="G25" s="3" t="s">
        <v>441</v>
      </c>
      <c r="H25" s="3" t="s">
        <v>441</v>
      </c>
      <c r="I25" s="3" t="s">
        <v>441</v>
      </c>
      <c r="J25" s="3" t="s">
        <v>441</v>
      </c>
      <c r="K25" s="3" t="s">
        <v>441</v>
      </c>
      <c r="L25" s="3" t="s">
        <v>441</v>
      </c>
      <c r="M25" s="3" t="s">
        <v>441</v>
      </c>
      <c r="N25" s="3" t="s">
        <v>441</v>
      </c>
      <c r="O25" s="3" t="s">
        <v>441</v>
      </c>
      <c r="P25" s="3" t="s">
        <v>441</v>
      </c>
      <c r="Q25" s="3" t="s">
        <v>441</v>
      </c>
      <c r="R25" s="3" t="s">
        <v>441</v>
      </c>
      <c r="S25" s="3" t="s">
        <v>441</v>
      </c>
      <c r="T25" s="3" t="s">
        <v>441</v>
      </c>
      <c r="U25" s="3" t="s">
        <v>441</v>
      </c>
      <c r="V25" s="3" t="s">
        <v>441</v>
      </c>
      <c r="W25" s="3" t="s">
        <v>441</v>
      </c>
      <c r="X25" s="3" t="s">
        <v>441</v>
      </c>
      <c r="Y25" s="3" t="s">
        <v>441</v>
      </c>
      <c r="Z25" s="3" t="s">
        <v>441</v>
      </c>
      <c r="AA25" s="3" t="s">
        <v>441</v>
      </c>
      <c r="AB25" s="3" t="s">
        <v>441</v>
      </c>
      <c r="AC25" s="3" t="s">
        <v>441</v>
      </c>
      <c r="AD25" s="3" t="s">
        <v>441</v>
      </c>
      <c r="AE25" s="51"/>
      <c r="AF25" s="22" t="s">
        <v>444</v>
      </c>
      <c r="AG25" s="22" t="s">
        <v>443</v>
      </c>
      <c r="AH25" s="22" t="s">
        <v>443</v>
      </c>
      <c r="AI25" s="22" t="s">
        <v>444</v>
      </c>
      <c r="AJ25" s="22" t="s">
        <v>443</v>
      </c>
      <c r="AK25" s="22" t="s">
        <v>443</v>
      </c>
      <c r="AL25" s="40" t="s">
        <v>49</v>
      </c>
    </row>
    <row r="26" spans="1:38" ht="26.25" customHeight="1" thickBot="1">
      <c r="A26" s="60" t="s">
        <v>73</v>
      </c>
      <c r="B26" s="60" t="s">
        <v>76</v>
      </c>
      <c r="C26" s="61" t="s">
        <v>77</v>
      </c>
      <c r="D26" s="62"/>
      <c r="E26" s="3" t="s">
        <v>441</v>
      </c>
      <c r="F26" s="3" t="s">
        <v>443</v>
      </c>
      <c r="G26" s="3" t="s">
        <v>441</v>
      </c>
      <c r="H26" s="3" t="s">
        <v>441</v>
      </c>
      <c r="I26" s="3" t="s">
        <v>441</v>
      </c>
      <c r="J26" s="3" t="s">
        <v>441</v>
      </c>
      <c r="K26" s="3" t="s">
        <v>441</v>
      </c>
      <c r="L26" s="3" t="s">
        <v>441</v>
      </c>
      <c r="M26" s="3" t="s">
        <v>441</v>
      </c>
      <c r="N26" s="3" t="s">
        <v>441</v>
      </c>
      <c r="O26" s="3" t="s">
        <v>441</v>
      </c>
      <c r="P26" s="3" t="s">
        <v>441</v>
      </c>
      <c r="Q26" s="3" t="s">
        <v>441</v>
      </c>
      <c r="R26" s="3" t="s">
        <v>441</v>
      </c>
      <c r="S26" s="3" t="s">
        <v>441</v>
      </c>
      <c r="T26" s="3" t="s">
        <v>441</v>
      </c>
      <c r="U26" s="3" t="s">
        <v>441</v>
      </c>
      <c r="V26" s="3" t="s">
        <v>441</v>
      </c>
      <c r="W26" s="3" t="s">
        <v>441</v>
      </c>
      <c r="X26" s="3" t="s">
        <v>441</v>
      </c>
      <c r="Y26" s="3" t="s">
        <v>441</v>
      </c>
      <c r="Z26" s="3" t="s">
        <v>441</v>
      </c>
      <c r="AA26" s="3" t="s">
        <v>441</v>
      </c>
      <c r="AB26" s="3" t="s">
        <v>441</v>
      </c>
      <c r="AC26" s="3" t="s">
        <v>441</v>
      </c>
      <c r="AD26" s="3" t="s">
        <v>441</v>
      </c>
      <c r="AE26" s="51"/>
      <c r="AF26" s="22" t="s">
        <v>443</v>
      </c>
      <c r="AG26" s="22" t="s">
        <v>443</v>
      </c>
      <c r="AH26" s="22" t="s">
        <v>443</v>
      </c>
      <c r="AI26" s="22" t="s">
        <v>445</v>
      </c>
      <c r="AJ26" s="22" t="s">
        <v>443</v>
      </c>
      <c r="AK26" s="22" t="s">
        <v>443</v>
      </c>
      <c r="AL26" s="40" t="s">
        <v>49</v>
      </c>
    </row>
    <row r="27" spans="1:38" ht="26.25" customHeight="1" thickBot="1">
      <c r="A27" s="60" t="s">
        <v>78</v>
      </c>
      <c r="B27" s="60" t="s">
        <v>79</v>
      </c>
      <c r="C27" s="61" t="s">
        <v>80</v>
      </c>
      <c r="D27" s="62"/>
      <c r="E27" s="3" t="s">
        <v>441</v>
      </c>
      <c r="F27" s="3">
        <v>10.605936263904226</v>
      </c>
      <c r="G27" s="3" t="s">
        <v>441</v>
      </c>
      <c r="H27" s="3" t="s">
        <v>441</v>
      </c>
      <c r="I27" s="3" t="s">
        <v>441</v>
      </c>
      <c r="J27" s="3" t="s">
        <v>441</v>
      </c>
      <c r="K27" s="3" t="s">
        <v>441</v>
      </c>
      <c r="L27" s="3" t="s">
        <v>441</v>
      </c>
      <c r="M27" s="3" t="s">
        <v>441</v>
      </c>
      <c r="N27" s="3" t="s">
        <v>441</v>
      </c>
      <c r="O27" s="3" t="s">
        <v>441</v>
      </c>
      <c r="P27" s="3" t="s">
        <v>441</v>
      </c>
      <c r="Q27" s="3" t="s">
        <v>441</v>
      </c>
      <c r="R27" s="3" t="s">
        <v>441</v>
      </c>
      <c r="S27" s="3" t="s">
        <v>441</v>
      </c>
      <c r="T27" s="3" t="s">
        <v>441</v>
      </c>
      <c r="U27" s="3" t="s">
        <v>441</v>
      </c>
      <c r="V27" s="3" t="s">
        <v>441</v>
      </c>
      <c r="W27" s="3" t="s">
        <v>441</v>
      </c>
      <c r="X27" s="3" t="s">
        <v>441</v>
      </c>
      <c r="Y27" s="3" t="s">
        <v>441</v>
      </c>
      <c r="Z27" s="3" t="s">
        <v>441</v>
      </c>
      <c r="AA27" s="3" t="s">
        <v>441</v>
      </c>
      <c r="AB27" s="3" t="s">
        <v>441</v>
      </c>
      <c r="AC27" s="3" t="s">
        <v>441</v>
      </c>
      <c r="AD27" s="3" t="s">
        <v>441</v>
      </c>
      <c r="AE27" s="51"/>
      <c r="AF27" s="22">
        <v>6856.102429216463</v>
      </c>
      <c r="AG27" s="22" t="s">
        <v>443</v>
      </c>
      <c r="AH27" s="22">
        <v>1850.5290197335921</v>
      </c>
      <c r="AI27" s="22" t="s">
        <v>445</v>
      </c>
      <c r="AJ27" s="22" t="s">
        <v>443</v>
      </c>
      <c r="AK27" s="22" t="s">
        <v>443</v>
      </c>
      <c r="AL27" s="40" t="s">
        <v>49</v>
      </c>
    </row>
    <row r="28" spans="1:38" ht="26.25" customHeight="1" thickBot="1">
      <c r="A28" s="60" t="s">
        <v>78</v>
      </c>
      <c r="B28" s="60" t="s">
        <v>81</v>
      </c>
      <c r="C28" s="61" t="s">
        <v>82</v>
      </c>
      <c r="D28" s="62"/>
      <c r="E28" s="3" t="s">
        <v>441</v>
      </c>
      <c r="F28" s="3">
        <v>0.29053339527024336</v>
      </c>
      <c r="G28" s="3" t="s">
        <v>441</v>
      </c>
      <c r="H28" s="3" t="s">
        <v>441</v>
      </c>
      <c r="I28" s="3" t="s">
        <v>441</v>
      </c>
      <c r="J28" s="3" t="s">
        <v>441</v>
      </c>
      <c r="K28" s="3" t="s">
        <v>441</v>
      </c>
      <c r="L28" s="3" t="s">
        <v>441</v>
      </c>
      <c r="M28" s="3" t="s">
        <v>441</v>
      </c>
      <c r="N28" s="3" t="s">
        <v>441</v>
      </c>
      <c r="O28" s="3" t="s">
        <v>441</v>
      </c>
      <c r="P28" s="3" t="s">
        <v>441</v>
      </c>
      <c r="Q28" s="3" t="s">
        <v>441</v>
      </c>
      <c r="R28" s="3" t="s">
        <v>441</v>
      </c>
      <c r="S28" s="3" t="s">
        <v>441</v>
      </c>
      <c r="T28" s="3" t="s">
        <v>441</v>
      </c>
      <c r="U28" s="3" t="s">
        <v>441</v>
      </c>
      <c r="V28" s="3" t="s">
        <v>441</v>
      </c>
      <c r="W28" s="3" t="s">
        <v>441</v>
      </c>
      <c r="X28" s="3" t="s">
        <v>441</v>
      </c>
      <c r="Y28" s="3" t="s">
        <v>441</v>
      </c>
      <c r="Z28" s="3" t="s">
        <v>441</v>
      </c>
      <c r="AA28" s="3" t="s">
        <v>441</v>
      </c>
      <c r="AB28" s="3" t="s">
        <v>441</v>
      </c>
      <c r="AC28" s="3" t="s">
        <v>441</v>
      </c>
      <c r="AD28" s="3" t="s">
        <v>441</v>
      </c>
      <c r="AE28" s="51"/>
      <c r="AF28" s="22">
        <v>1759.4450255019692</v>
      </c>
      <c r="AG28" s="22" t="s">
        <v>443</v>
      </c>
      <c r="AH28" s="22" t="s">
        <v>444</v>
      </c>
      <c r="AI28" s="22" t="s">
        <v>445</v>
      </c>
      <c r="AJ28" s="22" t="s">
        <v>443</v>
      </c>
      <c r="AK28" s="22" t="s">
        <v>443</v>
      </c>
      <c r="AL28" s="40" t="s">
        <v>49</v>
      </c>
    </row>
    <row r="29" spans="1:38" ht="26.25" customHeight="1" thickBot="1">
      <c r="A29" s="60" t="s">
        <v>78</v>
      </c>
      <c r="B29" s="60" t="s">
        <v>83</v>
      </c>
      <c r="C29" s="61" t="s">
        <v>84</v>
      </c>
      <c r="D29" s="62"/>
      <c r="E29" s="3" t="s">
        <v>441</v>
      </c>
      <c r="F29" s="3">
        <v>0.54659229090901729</v>
      </c>
      <c r="G29" s="3" t="s">
        <v>441</v>
      </c>
      <c r="H29" s="3" t="s">
        <v>441</v>
      </c>
      <c r="I29" s="3" t="s">
        <v>441</v>
      </c>
      <c r="J29" s="3" t="s">
        <v>441</v>
      </c>
      <c r="K29" s="3" t="s">
        <v>441</v>
      </c>
      <c r="L29" s="3" t="s">
        <v>441</v>
      </c>
      <c r="M29" s="3" t="s">
        <v>441</v>
      </c>
      <c r="N29" s="3" t="s">
        <v>441</v>
      </c>
      <c r="O29" s="3" t="s">
        <v>441</v>
      </c>
      <c r="P29" s="3" t="s">
        <v>441</v>
      </c>
      <c r="Q29" s="3" t="s">
        <v>441</v>
      </c>
      <c r="R29" s="3" t="s">
        <v>441</v>
      </c>
      <c r="S29" s="3" t="s">
        <v>441</v>
      </c>
      <c r="T29" s="3" t="s">
        <v>441</v>
      </c>
      <c r="U29" s="3" t="s">
        <v>441</v>
      </c>
      <c r="V29" s="3" t="s">
        <v>441</v>
      </c>
      <c r="W29" s="3" t="s">
        <v>441</v>
      </c>
      <c r="X29" s="3" t="s">
        <v>441</v>
      </c>
      <c r="Y29" s="3" t="s">
        <v>441</v>
      </c>
      <c r="Z29" s="3" t="s">
        <v>441</v>
      </c>
      <c r="AA29" s="3" t="s">
        <v>441</v>
      </c>
      <c r="AB29" s="3" t="s">
        <v>441</v>
      </c>
      <c r="AC29" s="3" t="s">
        <v>441</v>
      </c>
      <c r="AD29" s="3" t="s">
        <v>441</v>
      </c>
      <c r="AE29" s="51"/>
      <c r="AF29" s="22">
        <v>2818.3681034482756</v>
      </c>
      <c r="AG29" s="22" t="s">
        <v>443</v>
      </c>
      <c r="AH29" s="22" t="s">
        <v>444</v>
      </c>
      <c r="AI29" s="22" t="s">
        <v>445</v>
      </c>
      <c r="AJ29" s="22" t="s">
        <v>443</v>
      </c>
      <c r="AK29" s="22" t="s">
        <v>443</v>
      </c>
      <c r="AL29" s="40" t="s">
        <v>49</v>
      </c>
    </row>
    <row r="30" spans="1:38" ht="26.25" customHeight="1" thickBot="1">
      <c r="A30" s="60" t="s">
        <v>78</v>
      </c>
      <c r="B30" s="60" t="s">
        <v>85</v>
      </c>
      <c r="C30" s="61" t="s">
        <v>86</v>
      </c>
      <c r="D30" s="62"/>
      <c r="E30" s="3" t="s">
        <v>441</v>
      </c>
      <c r="F30" s="3">
        <v>1.3312226213116969</v>
      </c>
      <c r="G30" s="3" t="s">
        <v>441</v>
      </c>
      <c r="H30" s="3" t="s">
        <v>441</v>
      </c>
      <c r="I30" s="3" t="s">
        <v>441</v>
      </c>
      <c r="J30" s="3" t="s">
        <v>441</v>
      </c>
      <c r="K30" s="3" t="s">
        <v>441</v>
      </c>
      <c r="L30" s="3" t="s">
        <v>441</v>
      </c>
      <c r="M30" s="3" t="s">
        <v>441</v>
      </c>
      <c r="N30" s="3" t="s">
        <v>441</v>
      </c>
      <c r="O30" s="3" t="s">
        <v>441</v>
      </c>
      <c r="P30" s="3" t="s">
        <v>441</v>
      </c>
      <c r="Q30" s="3" t="s">
        <v>441</v>
      </c>
      <c r="R30" s="3" t="s">
        <v>441</v>
      </c>
      <c r="S30" s="3" t="s">
        <v>441</v>
      </c>
      <c r="T30" s="3" t="s">
        <v>441</v>
      </c>
      <c r="U30" s="3" t="s">
        <v>441</v>
      </c>
      <c r="V30" s="3" t="s">
        <v>441</v>
      </c>
      <c r="W30" s="3" t="s">
        <v>441</v>
      </c>
      <c r="X30" s="3" t="s">
        <v>441</v>
      </c>
      <c r="Y30" s="3" t="s">
        <v>441</v>
      </c>
      <c r="Z30" s="3" t="s">
        <v>441</v>
      </c>
      <c r="AA30" s="3" t="s">
        <v>441</v>
      </c>
      <c r="AB30" s="3" t="s">
        <v>441</v>
      </c>
      <c r="AC30" s="3" t="s">
        <v>441</v>
      </c>
      <c r="AD30" s="3" t="s">
        <v>441</v>
      </c>
      <c r="AE30" s="51"/>
      <c r="AF30" s="22">
        <v>134.68468950749465</v>
      </c>
      <c r="AG30" s="22" t="s">
        <v>443</v>
      </c>
      <c r="AH30" s="22" t="s">
        <v>444</v>
      </c>
      <c r="AI30" s="22" t="s">
        <v>445</v>
      </c>
      <c r="AJ30" s="22" t="s">
        <v>443</v>
      </c>
      <c r="AK30" s="22" t="s">
        <v>443</v>
      </c>
      <c r="AL30" s="40" t="s">
        <v>49</v>
      </c>
    </row>
    <row r="31" spans="1:38" ht="26.25" customHeight="1" thickBot="1">
      <c r="A31" s="60" t="s">
        <v>78</v>
      </c>
      <c r="B31" s="60" t="s">
        <v>87</v>
      </c>
      <c r="C31" s="61" t="s">
        <v>88</v>
      </c>
      <c r="D31" s="62"/>
      <c r="E31" s="3" t="s">
        <v>441</v>
      </c>
      <c r="F31" s="3">
        <v>0.99492561400000001</v>
      </c>
      <c r="G31" s="3" t="s">
        <v>441</v>
      </c>
      <c r="H31" s="3" t="s">
        <v>441</v>
      </c>
      <c r="I31" s="3" t="s">
        <v>441</v>
      </c>
      <c r="J31" s="3" t="s">
        <v>441</v>
      </c>
      <c r="K31" s="3" t="s">
        <v>441</v>
      </c>
      <c r="L31" s="3" t="s">
        <v>441</v>
      </c>
      <c r="M31" s="3" t="s">
        <v>441</v>
      </c>
      <c r="N31" s="3" t="s">
        <v>441</v>
      </c>
      <c r="O31" s="3" t="s">
        <v>441</v>
      </c>
      <c r="P31" s="3" t="s">
        <v>441</v>
      </c>
      <c r="Q31" s="3" t="s">
        <v>441</v>
      </c>
      <c r="R31" s="3" t="s">
        <v>441</v>
      </c>
      <c r="S31" s="3" t="s">
        <v>441</v>
      </c>
      <c r="T31" s="3" t="s">
        <v>441</v>
      </c>
      <c r="U31" s="3" t="s">
        <v>441</v>
      </c>
      <c r="V31" s="3" t="s">
        <v>441</v>
      </c>
      <c r="W31" s="3" t="s">
        <v>441</v>
      </c>
      <c r="X31" s="3" t="s">
        <v>441</v>
      </c>
      <c r="Y31" s="3" t="s">
        <v>441</v>
      </c>
      <c r="Z31" s="3" t="s">
        <v>441</v>
      </c>
      <c r="AA31" s="3" t="s">
        <v>441</v>
      </c>
      <c r="AB31" s="3" t="s">
        <v>441</v>
      </c>
      <c r="AC31" s="3" t="s">
        <v>441</v>
      </c>
      <c r="AD31" s="3" t="s">
        <v>441</v>
      </c>
      <c r="AE31" s="51"/>
      <c r="AF31" s="22" t="s">
        <v>443</v>
      </c>
      <c r="AG31" s="22" t="s">
        <v>443</v>
      </c>
      <c r="AH31" s="22" t="s">
        <v>443</v>
      </c>
      <c r="AI31" s="22" t="s">
        <v>443</v>
      </c>
      <c r="AJ31" s="22" t="s">
        <v>443</v>
      </c>
      <c r="AK31" s="22" t="s">
        <v>443</v>
      </c>
      <c r="AL31" s="40" t="s">
        <v>49</v>
      </c>
    </row>
    <row r="32" spans="1:38" ht="26.25" customHeight="1" thickBot="1">
      <c r="A32" s="60" t="s">
        <v>78</v>
      </c>
      <c r="B32" s="60" t="s">
        <v>89</v>
      </c>
      <c r="C32" s="61" t="s">
        <v>90</v>
      </c>
      <c r="D32" s="62"/>
      <c r="E32" s="3" t="s">
        <v>441</v>
      </c>
      <c r="F32" s="3" t="s">
        <v>443</v>
      </c>
      <c r="G32" s="3" t="s">
        <v>441</v>
      </c>
      <c r="H32" s="3" t="s">
        <v>441</v>
      </c>
      <c r="I32" s="3" t="s">
        <v>441</v>
      </c>
      <c r="J32" s="3" t="s">
        <v>441</v>
      </c>
      <c r="K32" s="3" t="s">
        <v>441</v>
      </c>
      <c r="L32" s="3" t="s">
        <v>441</v>
      </c>
      <c r="M32" s="3" t="s">
        <v>441</v>
      </c>
      <c r="N32" s="3" t="s">
        <v>441</v>
      </c>
      <c r="O32" s="3" t="s">
        <v>441</v>
      </c>
      <c r="P32" s="3" t="s">
        <v>441</v>
      </c>
      <c r="Q32" s="3" t="s">
        <v>441</v>
      </c>
      <c r="R32" s="3" t="s">
        <v>441</v>
      </c>
      <c r="S32" s="3" t="s">
        <v>441</v>
      </c>
      <c r="T32" s="3" t="s">
        <v>441</v>
      </c>
      <c r="U32" s="3" t="s">
        <v>441</v>
      </c>
      <c r="V32" s="3" t="s">
        <v>441</v>
      </c>
      <c r="W32" s="3" t="s">
        <v>441</v>
      </c>
      <c r="X32" s="3" t="s">
        <v>441</v>
      </c>
      <c r="Y32" s="3" t="s">
        <v>441</v>
      </c>
      <c r="Z32" s="3" t="s">
        <v>441</v>
      </c>
      <c r="AA32" s="3" t="s">
        <v>441</v>
      </c>
      <c r="AB32" s="3" t="s">
        <v>441</v>
      </c>
      <c r="AC32" s="3" t="s">
        <v>441</v>
      </c>
      <c r="AD32" s="3" t="s">
        <v>441</v>
      </c>
      <c r="AE32" s="51"/>
      <c r="AF32" s="22" t="s">
        <v>443</v>
      </c>
      <c r="AG32" s="22" t="s">
        <v>443</v>
      </c>
      <c r="AH32" s="22" t="s">
        <v>443</v>
      </c>
      <c r="AI32" s="22" t="s">
        <v>443</v>
      </c>
      <c r="AJ32" s="22" t="s">
        <v>443</v>
      </c>
      <c r="AK32" s="22" t="s">
        <v>444</v>
      </c>
      <c r="AL32" s="40" t="s">
        <v>413</v>
      </c>
    </row>
    <row r="33" spans="1:38" ht="26.25" customHeight="1" thickBot="1">
      <c r="A33" s="60" t="s">
        <v>78</v>
      </c>
      <c r="B33" s="60" t="s">
        <v>91</v>
      </c>
      <c r="C33" s="61" t="s">
        <v>92</v>
      </c>
      <c r="D33" s="62"/>
      <c r="E33" s="3" t="s">
        <v>441</v>
      </c>
      <c r="F33" s="3" t="s">
        <v>443</v>
      </c>
      <c r="G33" s="3" t="s">
        <v>441</v>
      </c>
      <c r="H33" s="3" t="s">
        <v>441</v>
      </c>
      <c r="I33" s="3" t="s">
        <v>441</v>
      </c>
      <c r="J33" s="3" t="s">
        <v>441</v>
      </c>
      <c r="K33" s="3" t="s">
        <v>441</v>
      </c>
      <c r="L33" s="3" t="s">
        <v>441</v>
      </c>
      <c r="M33" s="3" t="s">
        <v>441</v>
      </c>
      <c r="N33" s="3" t="s">
        <v>441</v>
      </c>
      <c r="O33" s="3" t="s">
        <v>441</v>
      </c>
      <c r="P33" s="3" t="s">
        <v>441</v>
      </c>
      <c r="Q33" s="3" t="s">
        <v>441</v>
      </c>
      <c r="R33" s="3" t="s">
        <v>441</v>
      </c>
      <c r="S33" s="3" t="s">
        <v>441</v>
      </c>
      <c r="T33" s="3" t="s">
        <v>441</v>
      </c>
      <c r="U33" s="3" t="s">
        <v>441</v>
      </c>
      <c r="V33" s="3" t="s">
        <v>441</v>
      </c>
      <c r="W33" s="3" t="s">
        <v>441</v>
      </c>
      <c r="X33" s="3" t="s">
        <v>441</v>
      </c>
      <c r="Y33" s="3" t="s">
        <v>441</v>
      </c>
      <c r="Z33" s="3" t="s">
        <v>441</v>
      </c>
      <c r="AA33" s="3" t="s">
        <v>441</v>
      </c>
      <c r="AB33" s="3" t="s">
        <v>441</v>
      </c>
      <c r="AC33" s="3" t="s">
        <v>441</v>
      </c>
      <c r="AD33" s="3" t="s">
        <v>441</v>
      </c>
      <c r="AE33" s="51"/>
      <c r="AF33" s="22" t="s">
        <v>443</v>
      </c>
      <c r="AG33" s="22" t="s">
        <v>442</v>
      </c>
      <c r="AH33" s="22" t="s">
        <v>443</v>
      </c>
      <c r="AI33" s="22" t="s">
        <v>442</v>
      </c>
      <c r="AJ33" s="22" t="s">
        <v>443</v>
      </c>
      <c r="AK33" s="22" t="s">
        <v>444</v>
      </c>
      <c r="AL33" s="40" t="s">
        <v>413</v>
      </c>
    </row>
    <row r="34" spans="1:38" ht="26.25" customHeight="1" thickBot="1">
      <c r="A34" s="60" t="s">
        <v>70</v>
      </c>
      <c r="B34" s="60" t="s">
        <v>93</v>
      </c>
      <c r="C34" s="61" t="s">
        <v>94</v>
      </c>
      <c r="D34" s="62"/>
      <c r="E34" s="3" t="s">
        <v>441</v>
      </c>
      <c r="F34" s="3">
        <v>3.9E-2</v>
      </c>
      <c r="G34" s="3" t="s">
        <v>441</v>
      </c>
      <c r="H34" s="3" t="s">
        <v>441</v>
      </c>
      <c r="I34" s="3" t="s">
        <v>441</v>
      </c>
      <c r="J34" s="3" t="s">
        <v>441</v>
      </c>
      <c r="K34" s="3" t="s">
        <v>441</v>
      </c>
      <c r="L34" s="3" t="s">
        <v>441</v>
      </c>
      <c r="M34" s="3" t="s">
        <v>441</v>
      </c>
      <c r="N34" s="3" t="s">
        <v>441</v>
      </c>
      <c r="O34" s="3" t="s">
        <v>441</v>
      </c>
      <c r="P34" s="3" t="s">
        <v>441</v>
      </c>
      <c r="Q34" s="3" t="s">
        <v>441</v>
      </c>
      <c r="R34" s="3" t="s">
        <v>441</v>
      </c>
      <c r="S34" s="3" t="s">
        <v>441</v>
      </c>
      <c r="T34" s="3" t="s">
        <v>441</v>
      </c>
      <c r="U34" s="3" t="s">
        <v>441</v>
      </c>
      <c r="V34" s="3" t="s">
        <v>441</v>
      </c>
      <c r="W34" s="3" t="s">
        <v>441</v>
      </c>
      <c r="X34" s="3" t="s">
        <v>441</v>
      </c>
      <c r="Y34" s="3" t="s">
        <v>441</v>
      </c>
      <c r="Z34" s="3" t="s">
        <v>441</v>
      </c>
      <c r="AA34" s="3" t="s">
        <v>441</v>
      </c>
      <c r="AB34" s="3" t="s">
        <v>441</v>
      </c>
      <c r="AC34" s="3" t="s">
        <v>441</v>
      </c>
      <c r="AD34" s="3" t="s">
        <v>441</v>
      </c>
      <c r="AE34" s="51"/>
      <c r="AF34" s="22" t="s">
        <v>442</v>
      </c>
      <c r="AG34" s="22" t="s">
        <v>442</v>
      </c>
      <c r="AH34" s="22" t="s">
        <v>443</v>
      </c>
      <c r="AI34" s="22" t="s">
        <v>442</v>
      </c>
      <c r="AJ34" s="22" t="s">
        <v>443</v>
      </c>
      <c r="AK34" s="22" t="s">
        <v>443</v>
      </c>
      <c r="AL34" s="40" t="s">
        <v>49</v>
      </c>
    </row>
    <row r="35" spans="1:38" s="4" customFormat="1" ht="26.25" customHeight="1" thickBot="1">
      <c r="A35" s="60" t="s">
        <v>95</v>
      </c>
      <c r="B35" s="60" t="s">
        <v>96</v>
      </c>
      <c r="C35" s="61" t="s">
        <v>97</v>
      </c>
      <c r="D35" s="62"/>
      <c r="E35" s="3" t="s">
        <v>441</v>
      </c>
      <c r="F35" s="3" t="s">
        <v>442</v>
      </c>
      <c r="G35" s="3" t="s">
        <v>441</v>
      </c>
      <c r="H35" s="3" t="s">
        <v>441</v>
      </c>
      <c r="I35" s="3" t="s">
        <v>441</v>
      </c>
      <c r="J35" s="3" t="s">
        <v>441</v>
      </c>
      <c r="K35" s="3" t="s">
        <v>441</v>
      </c>
      <c r="L35" s="3" t="s">
        <v>441</v>
      </c>
      <c r="M35" s="3" t="s">
        <v>441</v>
      </c>
      <c r="N35" s="3" t="s">
        <v>441</v>
      </c>
      <c r="O35" s="3" t="s">
        <v>441</v>
      </c>
      <c r="P35" s="3" t="s">
        <v>441</v>
      </c>
      <c r="Q35" s="3" t="s">
        <v>441</v>
      </c>
      <c r="R35" s="3" t="s">
        <v>441</v>
      </c>
      <c r="S35" s="3" t="s">
        <v>441</v>
      </c>
      <c r="T35" s="3" t="s">
        <v>441</v>
      </c>
      <c r="U35" s="3" t="s">
        <v>441</v>
      </c>
      <c r="V35" s="3" t="s">
        <v>441</v>
      </c>
      <c r="W35" s="3" t="s">
        <v>441</v>
      </c>
      <c r="X35" s="3" t="s">
        <v>441</v>
      </c>
      <c r="Y35" s="3" t="s">
        <v>441</v>
      </c>
      <c r="Z35" s="3" t="s">
        <v>441</v>
      </c>
      <c r="AA35" s="3" t="s">
        <v>441</v>
      </c>
      <c r="AB35" s="3" t="s">
        <v>441</v>
      </c>
      <c r="AC35" s="3" t="s">
        <v>441</v>
      </c>
      <c r="AD35" s="3" t="s">
        <v>441</v>
      </c>
      <c r="AE35" s="51"/>
      <c r="AF35" s="22" t="s">
        <v>442</v>
      </c>
      <c r="AG35" s="22" t="s">
        <v>442</v>
      </c>
      <c r="AH35" s="22" t="s">
        <v>443</v>
      </c>
      <c r="AI35" s="22" t="s">
        <v>442</v>
      </c>
      <c r="AJ35" s="22" t="s">
        <v>442</v>
      </c>
      <c r="AK35" s="22" t="s">
        <v>442</v>
      </c>
      <c r="AL35" s="40" t="s">
        <v>49</v>
      </c>
    </row>
    <row r="36" spans="1:38" ht="26.25" customHeight="1" thickBot="1">
      <c r="A36" s="60" t="s">
        <v>95</v>
      </c>
      <c r="B36" s="60" t="s">
        <v>98</v>
      </c>
      <c r="C36" s="61" t="s">
        <v>99</v>
      </c>
      <c r="D36" s="62"/>
      <c r="E36" s="3" t="s">
        <v>441</v>
      </c>
      <c r="F36" s="3" t="s">
        <v>443</v>
      </c>
      <c r="G36" s="3" t="s">
        <v>441</v>
      </c>
      <c r="H36" s="3" t="s">
        <v>441</v>
      </c>
      <c r="I36" s="3" t="s">
        <v>441</v>
      </c>
      <c r="J36" s="3" t="s">
        <v>441</v>
      </c>
      <c r="K36" s="3" t="s">
        <v>441</v>
      </c>
      <c r="L36" s="3" t="s">
        <v>441</v>
      </c>
      <c r="M36" s="3" t="s">
        <v>441</v>
      </c>
      <c r="N36" s="3" t="s">
        <v>441</v>
      </c>
      <c r="O36" s="3" t="s">
        <v>441</v>
      </c>
      <c r="P36" s="3" t="s">
        <v>441</v>
      </c>
      <c r="Q36" s="3" t="s">
        <v>441</v>
      </c>
      <c r="R36" s="3" t="s">
        <v>441</v>
      </c>
      <c r="S36" s="3" t="s">
        <v>441</v>
      </c>
      <c r="T36" s="3" t="s">
        <v>441</v>
      </c>
      <c r="U36" s="3" t="s">
        <v>441</v>
      </c>
      <c r="V36" s="3" t="s">
        <v>441</v>
      </c>
      <c r="W36" s="3" t="s">
        <v>441</v>
      </c>
      <c r="X36" s="3" t="s">
        <v>441</v>
      </c>
      <c r="Y36" s="3" t="s">
        <v>441</v>
      </c>
      <c r="Z36" s="3" t="s">
        <v>441</v>
      </c>
      <c r="AA36" s="3" t="s">
        <v>441</v>
      </c>
      <c r="AB36" s="3" t="s">
        <v>441</v>
      </c>
      <c r="AC36" s="3" t="s">
        <v>441</v>
      </c>
      <c r="AD36" s="3" t="s">
        <v>441</v>
      </c>
      <c r="AE36" s="51"/>
      <c r="AF36" s="22" t="s">
        <v>442</v>
      </c>
      <c r="AG36" s="22" t="s">
        <v>443</v>
      </c>
      <c r="AH36" s="22" t="s">
        <v>443</v>
      </c>
      <c r="AI36" s="22" t="s">
        <v>443</v>
      </c>
      <c r="AJ36" s="22" t="s">
        <v>443</v>
      </c>
      <c r="AK36" s="22" t="s">
        <v>443</v>
      </c>
      <c r="AL36" s="40" t="s">
        <v>49</v>
      </c>
    </row>
    <row r="37" spans="1:38" ht="26.25" customHeight="1" thickBot="1">
      <c r="A37" s="60" t="s">
        <v>70</v>
      </c>
      <c r="B37" s="60" t="s">
        <v>100</v>
      </c>
      <c r="C37" s="61" t="s">
        <v>399</v>
      </c>
      <c r="D37" s="62"/>
      <c r="E37" s="3" t="s">
        <v>441</v>
      </c>
      <c r="F37" s="3" t="s">
        <v>444</v>
      </c>
      <c r="G37" s="3" t="s">
        <v>441</v>
      </c>
      <c r="H37" s="3" t="s">
        <v>441</v>
      </c>
      <c r="I37" s="3" t="s">
        <v>441</v>
      </c>
      <c r="J37" s="3" t="s">
        <v>441</v>
      </c>
      <c r="K37" s="3" t="s">
        <v>441</v>
      </c>
      <c r="L37" s="3" t="s">
        <v>441</v>
      </c>
      <c r="M37" s="3" t="s">
        <v>441</v>
      </c>
      <c r="N37" s="3" t="s">
        <v>441</v>
      </c>
      <c r="O37" s="3" t="s">
        <v>441</v>
      </c>
      <c r="P37" s="3" t="s">
        <v>441</v>
      </c>
      <c r="Q37" s="3" t="s">
        <v>441</v>
      </c>
      <c r="R37" s="3" t="s">
        <v>441</v>
      </c>
      <c r="S37" s="3" t="s">
        <v>441</v>
      </c>
      <c r="T37" s="3" t="s">
        <v>441</v>
      </c>
      <c r="U37" s="3" t="s">
        <v>441</v>
      </c>
      <c r="V37" s="3" t="s">
        <v>441</v>
      </c>
      <c r="W37" s="3" t="s">
        <v>441</v>
      </c>
      <c r="X37" s="3" t="s">
        <v>441</v>
      </c>
      <c r="Y37" s="3" t="s">
        <v>441</v>
      </c>
      <c r="Z37" s="3" t="s">
        <v>441</v>
      </c>
      <c r="AA37" s="3" t="s">
        <v>441</v>
      </c>
      <c r="AB37" s="3" t="s">
        <v>441</v>
      </c>
      <c r="AC37" s="3" t="s">
        <v>441</v>
      </c>
      <c r="AD37" s="3" t="s">
        <v>441</v>
      </c>
      <c r="AE37" s="51"/>
      <c r="AF37" s="22" t="s">
        <v>442</v>
      </c>
      <c r="AG37" s="22" t="s">
        <v>442</v>
      </c>
      <c r="AH37" s="22" t="s">
        <v>442</v>
      </c>
      <c r="AI37" s="22" t="s">
        <v>442</v>
      </c>
      <c r="AJ37" s="22" t="s">
        <v>442</v>
      </c>
      <c r="AK37" s="22" t="s">
        <v>443</v>
      </c>
      <c r="AL37" s="40" t="s">
        <v>49</v>
      </c>
    </row>
    <row r="38" spans="1:38" ht="26.25" customHeight="1" thickBot="1">
      <c r="A38" s="60" t="s">
        <v>70</v>
      </c>
      <c r="B38" s="60" t="s">
        <v>101</v>
      </c>
      <c r="C38" s="61" t="s">
        <v>102</v>
      </c>
      <c r="D38" s="67"/>
      <c r="E38" s="3" t="s">
        <v>441</v>
      </c>
      <c r="F38" s="3" t="s">
        <v>444</v>
      </c>
      <c r="G38" s="3" t="s">
        <v>444</v>
      </c>
      <c r="H38" s="3" t="s">
        <v>444</v>
      </c>
      <c r="I38" s="3" t="s">
        <v>444</v>
      </c>
      <c r="J38" s="3" t="s">
        <v>444</v>
      </c>
      <c r="K38" s="3" t="s">
        <v>444</v>
      </c>
      <c r="L38" s="3" t="s">
        <v>444</v>
      </c>
      <c r="M38" s="3" t="s">
        <v>444</v>
      </c>
      <c r="N38" s="3" t="s">
        <v>444</v>
      </c>
      <c r="O38" s="3" t="s">
        <v>444</v>
      </c>
      <c r="P38" s="3" t="s">
        <v>444</v>
      </c>
      <c r="Q38" s="3" t="s">
        <v>444</v>
      </c>
      <c r="R38" s="3" t="s">
        <v>444</v>
      </c>
      <c r="S38" s="3" t="s">
        <v>444</v>
      </c>
      <c r="T38" s="3" t="s">
        <v>444</v>
      </c>
      <c r="U38" s="3" t="s">
        <v>444</v>
      </c>
      <c r="V38" s="3" t="s">
        <v>444</v>
      </c>
      <c r="W38" s="3" t="s">
        <v>444</v>
      </c>
      <c r="X38" s="3" t="s">
        <v>444</v>
      </c>
      <c r="Y38" s="3" t="s">
        <v>444</v>
      </c>
      <c r="Z38" s="3" t="s">
        <v>444</v>
      </c>
      <c r="AA38" s="3" t="s">
        <v>444</v>
      </c>
      <c r="AB38" s="3" t="s">
        <v>444</v>
      </c>
      <c r="AC38" s="3" t="s">
        <v>444</v>
      </c>
      <c r="AD38" s="3" t="s">
        <v>444</v>
      </c>
      <c r="AE38" s="51"/>
      <c r="AF38" s="22" t="s">
        <v>444</v>
      </c>
      <c r="AG38" s="22" t="s">
        <v>444</v>
      </c>
      <c r="AH38" s="22" t="s">
        <v>444</v>
      </c>
      <c r="AI38" s="22" t="s">
        <v>442</v>
      </c>
      <c r="AJ38" s="22" t="s">
        <v>442</v>
      </c>
      <c r="AK38" s="22" t="s">
        <v>443</v>
      </c>
      <c r="AL38" s="40" t="s">
        <v>49</v>
      </c>
    </row>
    <row r="39" spans="1:38" ht="26.25" customHeight="1" thickBot="1">
      <c r="A39" s="60" t="s">
        <v>103</v>
      </c>
      <c r="B39" s="60" t="s">
        <v>104</v>
      </c>
      <c r="C39" s="61" t="s">
        <v>390</v>
      </c>
      <c r="D39" s="62"/>
      <c r="E39" s="3" t="s">
        <v>441</v>
      </c>
      <c r="F39" s="3" t="s">
        <v>443</v>
      </c>
      <c r="G39" s="3" t="s">
        <v>441</v>
      </c>
      <c r="H39" s="3" t="s">
        <v>441</v>
      </c>
      <c r="I39" s="3" t="s">
        <v>441</v>
      </c>
      <c r="J39" s="3" t="s">
        <v>441</v>
      </c>
      <c r="K39" s="3" t="s">
        <v>441</v>
      </c>
      <c r="L39" s="3" t="s">
        <v>441</v>
      </c>
      <c r="M39" s="3" t="s">
        <v>441</v>
      </c>
      <c r="N39" s="3" t="s">
        <v>441</v>
      </c>
      <c r="O39" s="3" t="s">
        <v>441</v>
      </c>
      <c r="P39" s="3" t="s">
        <v>441</v>
      </c>
      <c r="Q39" s="3" t="s">
        <v>441</v>
      </c>
      <c r="R39" s="3" t="s">
        <v>441</v>
      </c>
      <c r="S39" s="3" t="s">
        <v>441</v>
      </c>
      <c r="T39" s="3" t="s">
        <v>441</v>
      </c>
      <c r="U39" s="3" t="s">
        <v>441</v>
      </c>
      <c r="V39" s="3" t="s">
        <v>441</v>
      </c>
      <c r="W39" s="3" t="s">
        <v>441</v>
      </c>
      <c r="X39" s="3" t="s">
        <v>441</v>
      </c>
      <c r="Y39" s="3" t="s">
        <v>441</v>
      </c>
      <c r="Z39" s="3" t="s">
        <v>441</v>
      </c>
      <c r="AA39" s="3" t="s">
        <v>441</v>
      </c>
      <c r="AB39" s="3" t="s">
        <v>441</v>
      </c>
      <c r="AC39" s="3" t="s">
        <v>441</v>
      </c>
      <c r="AD39" s="3" t="s">
        <v>441</v>
      </c>
      <c r="AE39" s="51"/>
      <c r="AF39" s="22" t="s">
        <v>445</v>
      </c>
      <c r="AG39" s="22" t="s">
        <v>443</v>
      </c>
      <c r="AH39" s="22" t="s">
        <v>445</v>
      </c>
      <c r="AI39" s="22" t="s">
        <v>445</v>
      </c>
      <c r="AJ39" s="22" t="s">
        <v>443</v>
      </c>
      <c r="AK39" s="22" t="s">
        <v>443</v>
      </c>
      <c r="AL39" s="40" t="s">
        <v>49</v>
      </c>
    </row>
    <row r="40" spans="1:38" ht="26.25" customHeight="1" thickBot="1">
      <c r="A40" s="60" t="s">
        <v>70</v>
      </c>
      <c r="B40" s="60" t="s">
        <v>105</v>
      </c>
      <c r="C40" s="61" t="s">
        <v>391</v>
      </c>
      <c r="D40" s="62"/>
      <c r="E40" s="3" t="s">
        <v>441</v>
      </c>
      <c r="F40" s="3" t="s">
        <v>444</v>
      </c>
      <c r="G40" s="3" t="s">
        <v>441</v>
      </c>
      <c r="H40" s="3" t="s">
        <v>441</v>
      </c>
      <c r="I40" s="3" t="s">
        <v>441</v>
      </c>
      <c r="J40" s="3" t="s">
        <v>441</v>
      </c>
      <c r="K40" s="3" t="s">
        <v>441</v>
      </c>
      <c r="L40" s="3" t="s">
        <v>441</v>
      </c>
      <c r="M40" s="3" t="s">
        <v>441</v>
      </c>
      <c r="N40" s="3" t="s">
        <v>441</v>
      </c>
      <c r="O40" s="3" t="s">
        <v>441</v>
      </c>
      <c r="P40" s="3" t="s">
        <v>441</v>
      </c>
      <c r="Q40" s="3" t="s">
        <v>441</v>
      </c>
      <c r="R40" s="3" t="s">
        <v>441</v>
      </c>
      <c r="S40" s="3" t="s">
        <v>441</v>
      </c>
      <c r="T40" s="3" t="s">
        <v>441</v>
      </c>
      <c r="U40" s="3" t="s">
        <v>441</v>
      </c>
      <c r="V40" s="3" t="s">
        <v>441</v>
      </c>
      <c r="W40" s="3" t="s">
        <v>441</v>
      </c>
      <c r="X40" s="3" t="s">
        <v>441</v>
      </c>
      <c r="Y40" s="3" t="s">
        <v>441</v>
      </c>
      <c r="Z40" s="3" t="s">
        <v>441</v>
      </c>
      <c r="AA40" s="3" t="s">
        <v>441</v>
      </c>
      <c r="AB40" s="3" t="s">
        <v>441</v>
      </c>
      <c r="AC40" s="3" t="s">
        <v>441</v>
      </c>
      <c r="AD40" s="3" t="s">
        <v>441</v>
      </c>
      <c r="AE40" s="51"/>
      <c r="AF40" s="22" t="s">
        <v>444</v>
      </c>
      <c r="AG40" s="22" t="s">
        <v>444</v>
      </c>
      <c r="AH40" s="22" t="s">
        <v>444</v>
      </c>
      <c r="AI40" s="22" t="s">
        <v>444</v>
      </c>
      <c r="AJ40" s="22" t="s">
        <v>443</v>
      </c>
      <c r="AK40" s="22" t="s">
        <v>443</v>
      </c>
      <c r="AL40" s="40" t="s">
        <v>49</v>
      </c>
    </row>
    <row r="41" spans="1:38" ht="26.25" customHeight="1" thickBot="1">
      <c r="A41" s="60" t="s">
        <v>103</v>
      </c>
      <c r="B41" s="60" t="s">
        <v>106</v>
      </c>
      <c r="C41" s="61" t="s">
        <v>400</v>
      </c>
      <c r="D41" s="62"/>
      <c r="E41" s="3" t="s">
        <v>441</v>
      </c>
      <c r="F41" s="3">
        <v>10.744137500000001</v>
      </c>
      <c r="G41" s="3" t="s">
        <v>441</v>
      </c>
      <c r="H41" s="3" t="s">
        <v>441</v>
      </c>
      <c r="I41" s="3" t="s">
        <v>441</v>
      </c>
      <c r="J41" s="3" t="s">
        <v>441</v>
      </c>
      <c r="K41" s="3" t="s">
        <v>441</v>
      </c>
      <c r="L41" s="3" t="s">
        <v>441</v>
      </c>
      <c r="M41" s="3" t="s">
        <v>441</v>
      </c>
      <c r="N41" s="3" t="s">
        <v>441</v>
      </c>
      <c r="O41" s="3" t="s">
        <v>441</v>
      </c>
      <c r="P41" s="3" t="s">
        <v>441</v>
      </c>
      <c r="Q41" s="3" t="s">
        <v>441</v>
      </c>
      <c r="R41" s="3" t="s">
        <v>441</v>
      </c>
      <c r="S41" s="3" t="s">
        <v>441</v>
      </c>
      <c r="T41" s="3" t="s">
        <v>441</v>
      </c>
      <c r="U41" s="3" t="s">
        <v>441</v>
      </c>
      <c r="V41" s="3" t="s">
        <v>441</v>
      </c>
      <c r="W41" s="3" t="s">
        <v>441</v>
      </c>
      <c r="X41" s="3" t="s">
        <v>441</v>
      </c>
      <c r="Y41" s="3" t="s">
        <v>441</v>
      </c>
      <c r="Z41" s="3" t="s">
        <v>441</v>
      </c>
      <c r="AA41" s="3" t="s">
        <v>441</v>
      </c>
      <c r="AB41" s="3" t="s">
        <v>441</v>
      </c>
      <c r="AC41" s="3" t="s">
        <v>441</v>
      </c>
      <c r="AD41" s="3" t="s">
        <v>441</v>
      </c>
      <c r="AE41" s="51"/>
      <c r="AF41" s="22" t="s">
        <v>445</v>
      </c>
      <c r="AG41" s="22" t="s">
        <v>443</v>
      </c>
      <c r="AH41" s="22" t="s">
        <v>443</v>
      </c>
      <c r="AI41" s="22" t="s">
        <v>445</v>
      </c>
      <c r="AJ41" s="22" t="s">
        <v>443</v>
      </c>
      <c r="AK41" s="22" t="s">
        <v>443</v>
      </c>
      <c r="AL41" s="40" t="s">
        <v>49</v>
      </c>
    </row>
    <row r="42" spans="1:38" ht="26.25" customHeight="1" thickBot="1">
      <c r="A42" s="60" t="s">
        <v>70</v>
      </c>
      <c r="B42" s="60" t="s">
        <v>107</v>
      </c>
      <c r="C42" s="61" t="s">
        <v>108</v>
      </c>
      <c r="D42" s="62"/>
      <c r="E42" s="3" t="s">
        <v>441</v>
      </c>
      <c r="F42" s="3" t="s">
        <v>444</v>
      </c>
      <c r="G42" s="3" t="s">
        <v>441</v>
      </c>
      <c r="H42" s="3" t="s">
        <v>441</v>
      </c>
      <c r="I42" s="3" t="s">
        <v>441</v>
      </c>
      <c r="J42" s="3" t="s">
        <v>441</v>
      </c>
      <c r="K42" s="3" t="s">
        <v>441</v>
      </c>
      <c r="L42" s="3" t="s">
        <v>441</v>
      </c>
      <c r="M42" s="3" t="s">
        <v>441</v>
      </c>
      <c r="N42" s="3" t="s">
        <v>441</v>
      </c>
      <c r="O42" s="3" t="s">
        <v>441</v>
      </c>
      <c r="P42" s="3" t="s">
        <v>441</v>
      </c>
      <c r="Q42" s="3" t="s">
        <v>441</v>
      </c>
      <c r="R42" s="3" t="s">
        <v>441</v>
      </c>
      <c r="S42" s="3" t="s">
        <v>441</v>
      </c>
      <c r="T42" s="3" t="s">
        <v>441</v>
      </c>
      <c r="U42" s="3" t="s">
        <v>441</v>
      </c>
      <c r="V42" s="3" t="s">
        <v>441</v>
      </c>
      <c r="W42" s="3" t="s">
        <v>441</v>
      </c>
      <c r="X42" s="3" t="s">
        <v>441</v>
      </c>
      <c r="Y42" s="3" t="s">
        <v>441</v>
      </c>
      <c r="Z42" s="3" t="s">
        <v>441</v>
      </c>
      <c r="AA42" s="3" t="s">
        <v>441</v>
      </c>
      <c r="AB42" s="3" t="s">
        <v>441</v>
      </c>
      <c r="AC42" s="3" t="s">
        <v>441</v>
      </c>
      <c r="AD42" s="3" t="s">
        <v>441</v>
      </c>
      <c r="AE42" s="51"/>
      <c r="AF42" s="22" t="s">
        <v>444</v>
      </c>
      <c r="AG42" s="22" t="s">
        <v>442</v>
      </c>
      <c r="AH42" s="22" t="s">
        <v>442</v>
      </c>
      <c r="AI42" s="22" t="s">
        <v>442</v>
      </c>
      <c r="AJ42" s="22" t="s">
        <v>443</v>
      </c>
      <c r="AK42" s="22" t="s">
        <v>443</v>
      </c>
      <c r="AL42" s="40" t="s">
        <v>49</v>
      </c>
    </row>
    <row r="43" spans="1:38" ht="26.25" customHeight="1" thickBot="1">
      <c r="A43" s="60" t="s">
        <v>103</v>
      </c>
      <c r="B43" s="60" t="s">
        <v>109</v>
      </c>
      <c r="C43" s="61" t="s">
        <v>110</v>
      </c>
      <c r="D43" s="62"/>
      <c r="E43" s="3" t="s">
        <v>441</v>
      </c>
      <c r="F43" s="3">
        <v>1.9700407E-2</v>
      </c>
      <c r="G43" s="3" t="s">
        <v>441</v>
      </c>
      <c r="H43" s="3" t="s">
        <v>441</v>
      </c>
      <c r="I43" s="3" t="s">
        <v>441</v>
      </c>
      <c r="J43" s="3" t="s">
        <v>441</v>
      </c>
      <c r="K43" s="3" t="s">
        <v>441</v>
      </c>
      <c r="L43" s="3" t="s">
        <v>441</v>
      </c>
      <c r="M43" s="3" t="s">
        <v>441</v>
      </c>
      <c r="N43" s="3" t="s">
        <v>441</v>
      </c>
      <c r="O43" s="3" t="s">
        <v>441</v>
      </c>
      <c r="P43" s="3" t="s">
        <v>441</v>
      </c>
      <c r="Q43" s="3" t="s">
        <v>441</v>
      </c>
      <c r="R43" s="3" t="s">
        <v>441</v>
      </c>
      <c r="S43" s="3" t="s">
        <v>441</v>
      </c>
      <c r="T43" s="3" t="s">
        <v>441</v>
      </c>
      <c r="U43" s="3" t="s">
        <v>441</v>
      </c>
      <c r="V43" s="3" t="s">
        <v>441</v>
      </c>
      <c r="W43" s="3" t="s">
        <v>441</v>
      </c>
      <c r="X43" s="3" t="s">
        <v>441</v>
      </c>
      <c r="Y43" s="3" t="s">
        <v>441</v>
      </c>
      <c r="Z43" s="3" t="s">
        <v>441</v>
      </c>
      <c r="AA43" s="3" t="s">
        <v>441</v>
      </c>
      <c r="AB43" s="3" t="s">
        <v>441</v>
      </c>
      <c r="AC43" s="3" t="s">
        <v>441</v>
      </c>
      <c r="AD43" s="3" t="s">
        <v>441</v>
      </c>
      <c r="AE43" s="51"/>
      <c r="AF43" s="22">
        <v>329</v>
      </c>
      <c r="AG43" s="22" t="s">
        <v>444</v>
      </c>
      <c r="AH43" s="22" t="s">
        <v>442</v>
      </c>
      <c r="AI43" s="22" t="s">
        <v>444</v>
      </c>
      <c r="AJ43" s="22" t="s">
        <v>443</v>
      </c>
      <c r="AK43" s="22" t="s">
        <v>443</v>
      </c>
      <c r="AL43" s="40" t="s">
        <v>49</v>
      </c>
    </row>
    <row r="44" spans="1:38" ht="26.25" customHeight="1" thickBot="1">
      <c r="A44" s="60" t="s">
        <v>70</v>
      </c>
      <c r="B44" s="60" t="s">
        <v>111</v>
      </c>
      <c r="C44" s="61" t="s">
        <v>112</v>
      </c>
      <c r="D44" s="62"/>
      <c r="E44" s="3" t="s">
        <v>441</v>
      </c>
      <c r="F44" s="3">
        <v>4.1082029999999999E-2</v>
      </c>
      <c r="G44" s="3" t="s">
        <v>441</v>
      </c>
      <c r="H44" s="3" t="s">
        <v>441</v>
      </c>
      <c r="I44" s="3" t="s">
        <v>441</v>
      </c>
      <c r="J44" s="3" t="s">
        <v>441</v>
      </c>
      <c r="K44" s="3" t="s">
        <v>441</v>
      </c>
      <c r="L44" s="3" t="s">
        <v>441</v>
      </c>
      <c r="M44" s="3" t="s">
        <v>441</v>
      </c>
      <c r="N44" s="3" t="s">
        <v>441</v>
      </c>
      <c r="O44" s="3" t="s">
        <v>441</v>
      </c>
      <c r="P44" s="3" t="s">
        <v>441</v>
      </c>
      <c r="Q44" s="3" t="s">
        <v>441</v>
      </c>
      <c r="R44" s="3" t="s">
        <v>441</v>
      </c>
      <c r="S44" s="3" t="s">
        <v>441</v>
      </c>
      <c r="T44" s="3" t="s">
        <v>441</v>
      </c>
      <c r="U44" s="3" t="s">
        <v>441</v>
      </c>
      <c r="V44" s="3" t="s">
        <v>441</v>
      </c>
      <c r="W44" s="3" t="s">
        <v>441</v>
      </c>
      <c r="X44" s="3" t="s">
        <v>441</v>
      </c>
      <c r="Y44" s="3" t="s">
        <v>441</v>
      </c>
      <c r="Z44" s="3" t="s">
        <v>441</v>
      </c>
      <c r="AA44" s="3" t="s">
        <v>441</v>
      </c>
      <c r="AB44" s="3" t="s">
        <v>441</v>
      </c>
      <c r="AC44" s="3" t="s">
        <v>441</v>
      </c>
      <c r="AD44" s="3" t="s">
        <v>441</v>
      </c>
      <c r="AE44" s="51"/>
      <c r="AF44" s="22" t="s">
        <v>445</v>
      </c>
      <c r="AG44" s="22" t="s">
        <v>443</v>
      </c>
      <c r="AH44" s="22" t="s">
        <v>443</v>
      </c>
      <c r="AI44" s="22" t="s">
        <v>442</v>
      </c>
      <c r="AJ44" s="22" t="s">
        <v>443</v>
      </c>
      <c r="AK44" s="22" t="s">
        <v>443</v>
      </c>
      <c r="AL44" s="40" t="s">
        <v>49</v>
      </c>
    </row>
    <row r="45" spans="1:38" ht="26.25" customHeight="1" thickBot="1">
      <c r="A45" s="60" t="s">
        <v>70</v>
      </c>
      <c r="B45" s="60" t="s">
        <v>113</v>
      </c>
      <c r="C45" s="61" t="s">
        <v>114</v>
      </c>
      <c r="D45" s="62"/>
      <c r="E45" s="3" t="s">
        <v>441</v>
      </c>
      <c r="F45" s="3" t="s">
        <v>443</v>
      </c>
      <c r="G45" s="3" t="s">
        <v>441</v>
      </c>
      <c r="H45" s="3" t="s">
        <v>441</v>
      </c>
      <c r="I45" s="3" t="s">
        <v>441</v>
      </c>
      <c r="J45" s="3" t="s">
        <v>441</v>
      </c>
      <c r="K45" s="3" t="s">
        <v>441</v>
      </c>
      <c r="L45" s="3" t="s">
        <v>441</v>
      </c>
      <c r="M45" s="3" t="s">
        <v>441</v>
      </c>
      <c r="N45" s="3" t="s">
        <v>441</v>
      </c>
      <c r="O45" s="3" t="s">
        <v>441</v>
      </c>
      <c r="P45" s="3" t="s">
        <v>441</v>
      </c>
      <c r="Q45" s="3" t="s">
        <v>441</v>
      </c>
      <c r="R45" s="3" t="s">
        <v>441</v>
      </c>
      <c r="S45" s="3" t="s">
        <v>441</v>
      </c>
      <c r="T45" s="3" t="s">
        <v>441</v>
      </c>
      <c r="U45" s="3" t="s">
        <v>441</v>
      </c>
      <c r="V45" s="3" t="s">
        <v>441</v>
      </c>
      <c r="W45" s="3" t="s">
        <v>441</v>
      </c>
      <c r="X45" s="3" t="s">
        <v>441</v>
      </c>
      <c r="Y45" s="3" t="s">
        <v>441</v>
      </c>
      <c r="Z45" s="3" t="s">
        <v>441</v>
      </c>
      <c r="AA45" s="3" t="s">
        <v>441</v>
      </c>
      <c r="AB45" s="3" t="s">
        <v>441</v>
      </c>
      <c r="AC45" s="3" t="s">
        <v>441</v>
      </c>
      <c r="AD45" s="3" t="s">
        <v>441</v>
      </c>
      <c r="AE45" s="51"/>
      <c r="AF45" s="22" t="s">
        <v>442</v>
      </c>
      <c r="AG45" s="22" t="s">
        <v>442</v>
      </c>
      <c r="AH45" s="22" t="s">
        <v>442</v>
      </c>
      <c r="AI45" s="22" t="s">
        <v>442</v>
      </c>
      <c r="AJ45" s="22" t="s">
        <v>442</v>
      </c>
      <c r="AK45" s="22" t="s">
        <v>443</v>
      </c>
      <c r="AL45" s="40" t="s">
        <v>49</v>
      </c>
    </row>
    <row r="46" spans="1:38" ht="26.25" customHeight="1" thickBot="1">
      <c r="A46" s="60" t="s">
        <v>103</v>
      </c>
      <c r="B46" s="60" t="s">
        <v>115</v>
      </c>
      <c r="C46" s="61" t="s">
        <v>116</v>
      </c>
      <c r="D46" s="62"/>
      <c r="E46" s="3" t="s">
        <v>441</v>
      </c>
      <c r="F46" s="3" t="s">
        <v>444</v>
      </c>
      <c r="G46" s="3" t="s">
        <v>441</v>
      </c>
      <c r="H46" s="3" t="s">
        <v>441</v>
      </c>
      <c r="I46" s="3" t="s">
        <v>441</v>
      </c>
      <c r="J46" s="3" t="s">
        <v>441</v>
      </c>
      <c r="K46" s="3" t="s">
        <v>441</v>
      </c>
      <c r="L46" s="3" t="s">
        <v>441</v>
      </c>
      <c r="M46" s="3" t="s">
        <v>441</v>
      </c>
      <c r="N46" s="3" t="s">
        <v>441</v>
      </c>
      <c r="O46" s="3" t="s">
        <v>441</v>
      </c>
      <c r="P46" s="3" t="s">
        <v>441</v>
      </c>
      <c r="Q46" s="3" t="s">
        <v>441</v>
      </c>
      <c r="R46" s="3" t="s">
        <v>441</v>
      </c>
      <c r="S46" s="3" t="s">
        <v>441</v>
      </c>
      <c r="T46" s="3" t="s">
        <v>441</v>
      </c>
      <c r="U46" s="3" t="s">
        <v>441</v>
      </c>
      <c r="V46" s="3" t="s">
        <v>441</v>
      </c>
      <c r="W46" s="3" t="s">
        <v>441</v>
      </c>
      <c r="X46" s="3" t="s">
        <v>441</v>
      </c>
      <c r="Y46" s="3" t="s">
        <v>441</v>
      </c>
      <c r="Z46" s="3" t="s">
        <v>441</v>
      </c>
      <c r="AA46" s="3" t="s">
        <v>441</v>
      </c>
      <c r="AB46" s="3" t="s">
        <v>441</v>
      </c>
      <c r="AC46" s="3" t="s">
        <v>441</v>
      </c>
      <c r="AD46" s="3" t="s">
        <v>441</v>
      </c>
      <c r="AE46" s="51"/>
      <c r="AF46" s="22" t="s">
        <v>442</v>
      </c>
      <c r="AG46" s="22" t="s">
        <v>444</v>
      </c>
      <c r="AH46" s="22" t="s">
        <v>442</v>
      </c>
      <c r="AI46" s="22" t="s">
        <v>444</v>
      </c>
      <c r="AJ46" s="22" t="s">
        <v>443</v>
      </c>
      <c r="AK46" s="22" t="s">
        <v>443</v>
      </c>
      <c r="AL46" s="40" t="s">
        <v>49</v>
      </c>
    </row>
    <row r="47" spans="1:38" ht="26.25" customHeight="1" thickBot="1">
      <c r="A47" s="60" t="s">
        <v>70</v>
      </c>
      <c r="B47" s="60" t="s">
        <v>117</v>
      </c>
      <c r="C47" s="61" t="s">
        <v>118</v>
      </c>
      <c r="D47" s="62"/>
      <c r="E47" s="3" t="s">
        <v>441</v>
      </c>
      <c r="F47" s="3" t="s">
        <v>444</v>
      </c>
      <c r="G47" s="3" t="s">
        <v>441</v>
      </c>
      <c r="H47" s="3" t="s">
        <v>441</v>
      </c>
      <c r="I47" s="3" t="s">
        <v>441</v>
      </c>
      <c r="J47" s="3" t="s">
        <v>441</v>
      </c>
      <c r="K47" s="3" t="s">
        <v>441</v>
      </c>
      <c r="L47" s="3" t="s">
        <v>441</v>
      </c>
      <c r="M47" s="3" t="s">
        <v>441</v>
      </c>
      <c r="N47" s="3" t="s">
        <v>441</v>
      </c>
      <c r="O47" s="3" t="s">
        <v>441</v>
      </c>
      <c r="P47" s="3" t="s">
        <v>441</v>
      </c>
      <c r="Q47" s="3" t="s">
        <v>441</v>
      </c>
      <c r="R47" s="3" t="s">
        <v>441</v>
      </c>
      <c r="S47" s="3" t="s">
        <v>441</v>
      </c>
      <c r="T47" s="3" t="s">
        <v>441</v>
      </c>
      <c r="U47" s="3" t="s">
        <v>441</v>
      </c>
      <c r="V47" s="3" t="s">
        <v>441</v>
      </c>
      <c r="W47" s="3" t="s">
        <v>441</v>
      </c>
      <c r="X47" s="3" t="s">
        <v>441</v>
      </c>
      <c r="Y47" s="3" t="s">
        <v>441</v>
      </c>
      <c r="Z47" s="3" t="s">
        <v>441</v>
      </c>
      <c r="AA47" s="3" t="s">
        <v>441</v>
      </c>
      <c r="AB47" s="3" t="s">
        <v>441</v>
      </c>
      <c r="AC47" s="3" t="s">
        <v>441</v>
      </c>
      <c r="AD47" s="3" t="s">
        <v>441</v>
      </c>
      <c r="AE47" s="51"/>
      <c r="AF47" s="22" t="s">
        <v>444</v>
      </c>
      <c r="AG47" s="22" t="s">
        <v>443</v>
      </c>
      <c r="AH47" s="22" t="s">
        <v>443</v>
      </c>
      <c r="AI47" s="22" t="s">
        <v>442</v>
      </c>
      <c r="AJ47" s="22" t="s">
        <v>443</v>
      </c>
      <c r="AK47" s="22" t="s">
        <v>443</v>
      </c>
      <c r="AL47" s="40" t="s">
        <v>49</v>
      </c>
    </row>
    <row r="48" spans="1:38" ht="26.25" customHeight="1" thickBot="1">
      <c r="A48" s="60" t="s">
        <v>119</v>
      </c>
      <c r="B48" s="60" t="s">
        <v>120</v>
      </c>
      <c r="C48" s="61" t="s">
        <v>121</v>
      </c>
      <c r="D48" s="62"/>
      <c r="E48" s="3" t="s">
        <v>441</v>
      </c>
      <c r="F48" s="3">
        <v>0.8898277101722899</v>
      </c>
      <c r="G48" s="3" t="s">
        <v>441</v>
      </c>
      <c r="H48" s="3" t="s">
        <v>441</v>
      </c>
      <c r="I48" s="3" t="s">
        <v>441</v>
      </c>
      <c r="J48" s="3" t="s">
        <v>441</v>
      </c>
      <c r="K48" s="3" t="s">
        <v>441</v>
      </c>
      <c r="L48" s="3" t="s">
        <v>441</v>
      </c>
      <c r="M48" s="3" t="s">
        <v>441</v>
      </c>
      <c r="N48" s="3" t="s">
        <v>441</v>
      </c>
      <c r="O48" s="3" t="s">
        <v>441</v>
      </c>
      <c r="P48" s="3" t="s">
        <v>441</v>
      </c>
      <c r="Q48" s="3" t="s">
        <v>441</v>
      </c>
      <c r="R48" s="3" t="s">
        <v>441</v>
      </c>
      <c r="S48" s="3" t="s">
        <v>441</v>
      </c>
      <c r="T48" s="3" t="s">
        <v>441</v>
      </c>
      <c r="U48" s="3" t="s">
        <v>441</v>
      </c>
      <c r="V48" s="3" t="s">
        <v>441</v>
      </c>
      <c r="W48" s="3" t="s">
        <v>441</v>
      </c>
      <c r="X48" s="3" t="s">
        <v>441</v>
      </c>
      <c r="Y48" s="3" t="s">
        <v>441</v>
      </c>
      <c r="Z48" s="3" t="s">
        <v>441</v>
      </c>
      <c r="AA48" s="3" t="s">
        <v>441</v>
      </c>
      <c r="AB48" s="3" t="s">
        <v>441</v>
      </c>
      <c r="AC48" s="3" t="s">
        <v>441</v>
      </c>
      <c r="AD48" s="3" t="s">
        <v>441</v>
      </c>
      <c r="AE48" s="51"/>
      <c r="AF48" s="22" t="s">
        <v>443</v>
      </c>
      <c r="AG48" s="22" t="s">
        <v>443</v>
      </c>
      <c r="AH48" s="22" t="s">
        <v>443</v>
      </c>
      <c r="AI48" s="22" t="s">
        <v>443</v>
      </c>
      <c r="AJ48" s="22" t="s">
        <v>443</v>
      </c>
      <c r="AK48" s="22">
        <v>4.4491430000000003</v>
      </c>
      <c r="AL48" s="40" t="s">
        <v>122</v>
      </c>
    </row>
    <row r="49" spans="1:38" ht="26.25" customHeight="1" thickBot="1">
      <c r="A49" s="60" t="s">
        <v>119</v>
      </c>
      <c r="B49" s="60" t="s">
        <v>123</v>
      </c>
      <c r="C49" s="61" t="s">
        <v>124</v>
      </c>
      <c r="D49" s="62"/>
      <c r="E49" s="3" t="s">
        <v>441</v>
      </c>
      <c r="F49" s="3" t="s">
        <v>442</v>
      </c>
      <c r="G49" s="3" t="s">
        <v>441</v>
      </c>
      <c r="H49" s="3" t="s">
        <v>441</v>
      </c>
      <c r="I49" s="3" t="s">
        <v>441</v>
      </c>
      <c r="J49" s="3" t="s">
        <v>441</v>
      </c>
      <c r="K49" s="3" t="s">
        <v>441</v>
      </c>
      <c r="L49" s="3" t="s">
        <v>441</v>
      </c>
      <c r="M49" s="3" t="s">
        <v>441</v>
      </c>
      <c r="N49" s="3" t="s">
        <v>441</v>
      </c>
      <c r="O49" s="3" t="s">
        <v>441</v>
      </c>
      <c r="P49" s="3" t="s">
        <v>441</v>
      </c>
      <c r="Q49" s="3" t="s">
        <v>441</v>
      </c>
      <c r="R49" s="3" t="s">
        <v>441</v>
      </c>
      <c r="S49" s="3" t="s">
        <v>441</v>
      </c>
      <c r="T49" s="3" t="s">
        <v>441</v>
      </c>
      <c r="U49" s="3" t="s">
        <v>441</v>
      </c>
      <c r="V49" s="3" t="s">
        <v>441</v>
      </c>
      <c r="W49" s="3" t="s">
        <v>441</v>
      </c>
      <c r="X49" s="3" t="s">
        <v>441</v>
      </c>
      <c r="Y49" s="3" t="s">
        <v>441</v>
      </c>
      <c r="Z49" s="3" t="s">
        <v>441</v>
      </c>
      <c r="AA49" s="3" t="s">
        <v>441</v>
      </c>
      <c r="AB49" s="3" t="s">
        <v>441</v>
      </c>
      <c r="AC49" s="3" t="s">
        <v>441</v>
      </c>
      <c r="AD49" s="3" t="s">
        <v>441</v>
      </c>
      <c r="AE49" s="51"/>
      <c r="AF49" s="22" t="s">
        <v>443</v>
      </c>
      <c r="AG49" s="22" t="s">
        <v>443</v>
      </c>
      <c r="AH49" s="22" t="s">
        <v>443</v>
      </c>
      <c r="AI49" s="22" t="s">
        <v>443</v>
      </c>
      <c r="AJ49" s="22" t="s">
        <v>443</v>
      </c>
      <c r="AK49" s="22" t="s">
        <v>442</v>
      </c>
      <c r="AL49" s="40" t="s">
        <v>125</v>
      </c>
    </row>
    <row r="50" spans="1:38" ht="26.25" customHeight="1" thickBot="1">
      <c r="A50" s="60" t="s">
        <v>119</v>
      </c>
      <c r="B50" s="60" t="s">
        <v>126</v>
      </c>
      <c r="C50" s="61" t="s">
        <v>127</v>
      </c>
      <c r="D50" s="62"/>
      <c r="E50" s="3" t="s">
        <v>441</v>
      </c>
      <c r="F50" s="3" t="s">
        <v>444</v>
      </c>
      <c r="G50" s="3" t="s">
        <v>441</v>
      </c>
      <c r="H50" s="3" t="s">
        <v>441</v>
      </c>
      <c r="I50" s="3" t="s">
        <v>441</v>
      </c>
      <c r="J50" s="3" t="s">
        <v>441</v>
      </c>
      <c r="K50" s="3" t="s">
        <v>441</v>
      </c>
      <c r="L50" s="3" t="s">
        <v>441</v>
      </c>
      <c r="M50" s="3" t="s">
        <v>441</v>
      </c>
      <c r="N50" s="3" t="s">
        <v>441</v>
      </c>
      <c r="O50" s="3" t="s">
        <v>441</v>
      </c>
      <c r="P50" s="3" t="s">
        <v>441</v>
      </c>
      <c r="Q50" s="3" t="s">
        <v>441</v>
      </c>
      <c r="R50" s="3" t="s">
        <v>441</v>
      </c>
      <c r="S50" s="3" t="s">
        <v>441</v>
      </c>
      <c r="T50" s="3" t="s">
        <v>441</v>
      </c>
      <c r="U50" s="3" t="s">
        <v>441</v>
      </c>
      <c r="V50" s="3" t="s">
        <v>441</v>
      </c>
      <c r="W50" s="3" t="s">
        <v>441</v>
      </c>
      <c r="X50" s="3" t="s">
        <v>441</v>
      </c>
      <c r="Y50" s="3" t="s">
        <v>441</v>
      </c>
      <c r="Z50" s="3" t="s">
        <v>441</v>
      </c>
      <c r="AA50" s="3" t="s">
        <v>441</v>
      </c>
      <c r="AB50" s="3" t="s">
        <v>441</v>
      </c>
      <c r="AC50" s="3" t="s">
        <v>441</v>
      </c>
      <c r="AD50" s="3" t="s">
        <v>441</v>
      </c>
      <c r="AE50" s="51"/>
      <c r="AF50" s="22" t="s">
        <v>443</v>
      </c>
      <c r="AG50" s="22" t="s">
        <v>443</v>
      </c>
      <c r="AH50" s="22" t="s">
        <v>443</v>
      </c>
      <c r="AI50" s="22" t="s">
        <v>443</v>
      </c>
      <c r="AJ50" s="22" t="s">
        <v>443</v>
      </c>
      <c r="AK50" s="22" t="s">
        <v>444</v>
      </c>
      <c r="AL50" s="40" t="s">
        <v>412</v>
      </c>
    </row>
    <row r="51" spans="1:38" ht="26.25" customHeight="1" thickBot="1">
      <c r="A51" s="60" t="s">
        <v>119</v>
      </c>
      <c r="B51" s="64" t="s">
        <v>128</v>
      </c>
      <c r="C51" s="61" t="s">
        <v>129</v>
      </c>
      <c r="D51" s="62"/>
      <c r="E51" s="3" t="s">
        <v>441</v>
      </c>
      <c r="F51" s="3" t="s">
        <v>443</v>
      </c>
      <c r="G51" s="3" t="s">
        <v>441</v>
      </c>
      <c r="H51" s="3" t="s">
        <v>441</v>
      </c>
      <c r="I51" s="3" t="s">
        <v>441</v>
      </c>
      <c r="J51" s="3" t="s">
        <v>441</v>
      </c>
      <c r="K51" s="3" t="s">
        <v>441</v>
      </c>
      <c r="L51" s="3" t="s">
        <v>441</v>
      </c>
      <c r="M51" s="3" t="s">
        <v>441</v>
      </c>
      <c r="N51" s="3" t="s">
        <v>441</v>
      </c>
      <c r="O51" s="3" t="s">
        <v>441</v>
      </c>
      <c r="P51" s="3" t="s">
        <v>441</v>
      </c>
      <c r="Q51" s="3" t="s">
        <v>441</v>
      </c>
      <c r="R51" s="3" t="s">
        <v>441</v>
      </c>
      <c r="S51" s="3" t="s">
        <v>441</v>
      </c>
      <c r="T51" s="3" t="s">
        <v>441</v>
      </c>
      <c r="U51" s="3" t="s">
        <v>441</v>
      </c>
      <c r="V51" s="3" t="s">
        <v>441</v>
      </c>
      <c r="W51" s="3" t="s">
        <v>441</v>
      </c>
      <c r="X51" s="3" t="s">
        <v>441</v>
      </c>
      <c r="Y51" s="3" t="s">
        <v>441</v>
      </c>
      <c r="Z51" s="3" t="s">
        <v>441</v>
      </c>
      <c r="AA51" s="3" t="s">
        <v>441</v>
      </c>
      <c r="AB51" s="3" t="s">
        <v>441</v>
      </c>
      <c r="AC51" s="3" t="s">
        <v>441</v>
      </c>
      <c r="AD51" s="3" t="s">
        <v>441</v>
      </c>
      <c r="AE51" s="51"/>
      <c r="AF51" s="22" t="s">
        <v>443</v>
      </c>
      <c r="AG51" s="22" t="s">
        <v>443</v>
      </c>
      <c r="AH51" s="22" t="s">
        <v>443</v>
      </c>
      <c r="AI51" s="22" t="s">
        <v>443</v>
      </c>
      <c r="AJ51" s="22" t="s">
        <v>443</v>
      </c>
      <c r="AK51" s="22" t="s">
        <v>444</v>
      </c>
      <c r="AL51" s="40" t="s">
        <v>130</v>
      </c>
    </row>
    <row r="52" spans="1:38" ht="26.25" customHeight="1" thickBot="1">
      <c r="A52" s="60" t="s">
        <v>119</v>
      </c>
      <c r="B52" s="64" t="s">
        <v>131</v>
      </c>
      <c r="C52" s="66" t="s">
        <v>392</v>
      </c>
      <c r="D52" s="63"/>
      <c r="E52" s="3" t="s">
        <v>441</v>
      </c>
      <c r="F52" s="3">
        <v>0.21640000000000001</v>
      </c>
      <c r="G52" s="3" t="s">
        <v>441</v>
      </c>
      <c r="H52" s="3" t="s">
        <v>441</v>
      </c>
      <c r="I52" s="3" t="s">
        <v>441</v>
      </c>
      <c r="J52" s="3" t="s">
        <v>441</v>
      </c>
      <c r="K52" s="3" t="s">
        <v>441</v>
      </c>
      <c r="L52" s="3" t="s">
        <v>441</v>
      </c>
      <c r="M52" s="3" t="s">
        <v>441</v>
      </c>
      <c r="N52" s="3" t="s">
        <v>441</v>
      </c>
      <c r="O52" s="3" t="s">
        <v>441</v>
      </c>
      <c r="P52" s="3" t="s">
        <v>441</v>
      </c>
      <c r="Q52" s="3" t="s">
        <v>441</v>
      </c>
      <c r="R52" s="3" t="s">
        <v>441</v>
      </c>
      <c r="S52" s="3" t="s">
        <v>441</v>
      </c>
      <c r="T52" s="3" t="s">
        <v>441</v>
      </c>
      <c r="U52" s="3" t="s">
        <v>441</v>
      </c>
      <c r="V52" s="3" t="s">
        <v>441</v>
      </c>
      <c r="W52" s="3" t="s">
        <v>441</v>
      </c>
      <c r="X52" s="3" t="s">
        <v>441</v>
      </c>
      <c r="Y52" s="3" t="s">
        <v>441</v>
      </c>
      <c r="Z52" s="3" t="s">
        <v>441</v>
      </c>
      <c r="AA52" s="3" t="s">
        <v>441</v>
      </c>
      <c r="AB52" s="3" t="s">
        <v>441</v>
      </c>
      <c r="AC52" s="3" t="s">
        <v>441</v>
      </c>
      <c r="AD52" s="3" t="s">
        <v>441</v>
      </c>
      <c r="AE52" s="51"/>
      <c r="AF52" s="22" t="s">
        <v>443</v>
      </c>
      <c r="AG52" s="22" t="s">
        <v>443</v>
      </c>
      <c r="AH52" s="22" t="s">
        <v>443</v>
      </c>
      <c r="AI52" s="22" t="s">
        <v>443</v>
      </c>
      <c r="AJ52" s="22" t="s">
        <v>443</v>
      </c>
      <c r="AK52" s="22">
        <v>1.3</v>
      </c>
      <c r="AL52" s="40" t="s">
        <v>132</v>
      </c>
    </row>
    <row r="53" spans="1:38" ht="26.25" customHeight="1" thickBot="1">
      <c r="A53" s="60" t="s">
        <v>119</v>
      </c>
      <c r="B53" s="64" t="s">
        <v>133</v>
      </c>
      <c r="C53" s="66" t="s">
        <v>134</v>
      </c>
      <c r="D53" s="63"/>
      <c r="E53" s="3" t="s">
        <v>441</v>
      </c>
      <c r="F53" s="3">
        <v>1.122708</v>
      </c>
      <c r="G53" s="3" t="s">
        <v>441</v>
      </c>
      <c r="H53" s="3" t="s">
        <v>441</v>
      </c>
      <c r="I53" s="3" t="s">
        <v>441</v>
      </c>
      <c r="J53" s="3" t="s">
        <v>441</v>
      </c>
      <c r="K53" s="3" t="s">
        <v>441</v>
      </c>
      <c r="L53" s="3" t="s">
        <v>441</v>
      </c>
      <c r="M53" s="3" t="s">
        <v>441</v>
      </c>
      <c r="N53" s="3" t="s">
        <v>441</v>
      </c>
      <c r="O53" s="3" t="s">
        <v>441</v>
      </c>
      <c r="P53" s="3" t="s">
        <v>441</v>
      </c>
      <c r="Q53" s="3" t="s">
        <v>441</v>
      </c>
      <c r="R53" s="3" t="s">
        <v>441</v>
      </c>
      <c r="S53" s="3" t="s">
        <v>441</v>
      </c>
      <c r="T53" s="3" t="s">
        <v>441</v>
      </c>
      <c r="U53" s="3" t="s">
        <v>441</v>
      </c>
      <c r="V53" s="3" t="s">
        <v>441</v>
      </c>
      <c r="W53" s="3" t="s">
        <v>441</v>
      </c>
      <c r="X53" s="3" t="s">
        <v>441</v>
      </c>
      <c r="Y53" s="3" t="s">
        <v>441</v>
      </c>
      <c r="Z53" s="3" t="s">
        <v>441</v>
      </c>
      <c r="AA53" s="3" t="s">
        <v>441</v>
      </c>
      <c r="AB53" s="3" t="s">
        <v>441</v>
      </c>
      <c r="AC53" s="3" t="s">
        <v>441</v>
      </c>
      <c r="AD53" s="3" t="s">
        <v>441</v>
      </c>
      <c r="AE53" s="51"/>
      <c r="AF53" s="22" t="s">
        <v>443</v>
      </c>
      <c r="AG53" s="22" t="s">
        <v>443</v>
      </c>
      <c r="AH53" s="22" t="s">
        <v>443</v>
      </c>
      <c r="AI53" s="22" t="s">
        <v>443</v>
      </c>
      <c r="AJ53" s="22" t="s">
        <v>443</v>
      </c>
      <c r="AK53" s="22">
        <v>0.56135400000000002</v>
      </c>
      <c r="AL53" s="40" t="s">
        <v>135</v>
      </c>
    </row>
    <row r="54" spans="1:38" ht="37.5" customHeight="1" thickBot="1">
      <c r="A54" s="60" t="s">
        <v>119</v>
      </c>
      <c r="B54" s="64" t="s">
        <v>136</v>
      </c>
      <c r="C54" s="66" t="s">
        <v>137</v>
      </c>
      <c r="D54" s="63"/>
      <c r="E54" s="3" t="s">
        <v>441</v>
      </c>
      <c r="F54" s="3" t="s">
        <v>443</v>
      </c>
      <c r="G54" s="3" t="s">
        <v>441</v>
      </c>
      <c r="H54" s="3" t="s">
        <v>441</v>
      </c>
      <c r="I54" s="3" t="s">
        <v>441</v>
      </c>
      <c r="J54" s="3" t="s">
        <v>441</v>
      </c>
      <c r="K54" s="3" t="s">
        <v>441</v>
      </c>
      <c r="L54" s="3" t="s">
        <v>441</v>
      </c>
      <c r="M54" s="3" t="s">
        <v>441</v>
      </c>
      <c r="N54" s="3" t="s">
        <v>441</v>
      </c>
      <c r="O54" s="3" t="s">
        <v>441</v>
      </c>
      <c r="P54" s="3" t="s">
        <v>441</v>
      </c>
      <c r="Q54" s="3" t="s">
        <v>441</v>
      </c>
      <c r="R54" s="3" t="s">
        <v>441</v>
      </c>
      <c r="S54" s="3" t="s">
        <v>441</v>
      </c>
      <c r="T54" s="3" t="s">
        <v>441</v>
      </c>
      <c r="U54" s="3" t="s">
        <v>441</v>
      </c>
      <c r="V54" s="3" t="s">
        <v>441</v>
      </c>
      <c r="W54" s="3" t="s">
        <v>441</v>
      </c>
      <c r="X54" s="3" t="s">
        <v>441</v>
      </c>
      <c r="Y54" s="3" t="s">
        <v>441</v>
      </c>
      <c r="Z54" s="3" t="s">
        <v>441</v>
      </c>
      <c r="AA54" s="3" t="s">
        <v>441</v>
      </c>
      <c r="AB54" s="3" t="s">
        <v>441</v>
      </c>
      <c r="AC54" s="3" t="s">
        <v>441</v>
      </c>
      <c r="AD54" s="3" t="s">
        <v>441</v>
      </c>
      <c r="AE54" s="51"/>
      <c r="AF54" s="22" t="s">
        <v>443</v>
      </c>
      <c r="AG54" s="22" t="s">
        <v>443</v>
      </c>
      <c r="AH54" s="22" t="s">
        <v>443</v>
      </c>
      <c r="AI54" s="22" t="s">
        <v>443</v>
      </c>
      <c r="AJ54" s="22" t="s">
        <v>443</v>
      </c>
      <c r="AK54" s="22" t="s">
        <v>444</v>
      </c>
      <c r="AL54" s="40" t="s">
        <v>419</v>
      </c>
    </row>
    <row r="55" spans="1:38" ht="26.25" customHeight="1" thickBot="1">
      <c r="A55" s="60" t="s">
        <v>119</v>
      </c>
      <c r="B55" s="64" t="s">
        <v>138</v>
      </c>
      <c r="C55" s="66" t="s">
        <v>139</v>
      </c>
      <c r="D55" s="63"/>
      <c r="E55" s="3" t="s">
        <v>441</v>
      </c>
      <c r="F55" s="3">
        <v>1.6000000000000001E-3</v>
      </c>
      <c r="G55" s="3" t="s">
        <v>441</v>
      </c>
      <c r="H55" s="3" t="s">
        <v>441</v>
      </c>
      <c r="I55" s="3" t="s">
        <v>441</v>
      </c>
      <c r="J55" s="3" t="s">
        <v>441</v>
      </c>
      <c r="K55" s="3" t="s">
        <v>441</v>
      </c>
      <c r="L55" s="3" t="s">
        <v>441</v>
      </c>
      <c r="M55" s="3" t="s">
        <v>441</v>
      </c>
      <c r="N55" s="3" t="s">
        <v>441</v>
      </c>
      <c r="O55" s="3" t="s">
        <v>441</v>
      </c>
      <c r="P55" s="3" t="s">
        <v>441</v>
      </c>
      <c r="Q55" s="3" t="s">
        <v>441</v>
      </c>
      <c r="R55" s="3" t="s">
        <v>441</v>
      </c>
      <c r="S55" s="3" t="s">
        <v>441</v>
      </c>
      <c r="T55" s="3" t="s">
        <v>441</v>
      </c>
      <c r="U55" s="3" t="s">
        <v>441</v>
      </c>
      <c r="V55" s="3" t="s">
        <v>441</v>
      </c>
      <c r="W55" s="3" t="s">
        <v>441</v>
      </c>
      <c r="X55" s="3" t="s">
        <v>441</v>
      </c>
      <c r="Y55" s="3" t="s">
        <v>441</v>
      </c>
      <c r="Z55" s="3" t="s">
        <v>441</v>
      </c>
      <c r="AA55" s="3" t="s">
        <v>441</v>
      </c>
      <c r="AB55" s="3" t="s">
        <v>441</v>
      </c>
      <c r="AC55" s="3" t="s">
        <v>441</v>
      </c>
      <c r="AD55" s="3" t="s">
        <v>441</v>
      </c>
      <c r="AE55" s="51"/>
      <c r="AF55" s="22" t="s">
        <v>443</v>
      </c>
      <c r="AG55" s="22" t="s">
        <v>443</v>
      </c>
      <c r="AH55" s="22" t="s">
        <v>443</v>
      </c>
      <c r="AI55" s="22" t="s">
        <v>443</v>
      </c>
      <c r="AJ55" s="22" t="s">
        <v>443</v>
      </c>
      <c r="AK55" s="22">
        <v>325.12</v>
      </c>
      <c r="AL55" s="40" t="s">
        <v>140</v>
      </c>
    </row>
    <row r="56" spans="1:38" ht="26.25" customHeight="1" thickBot="1">
      <c r="A56" s="64" t="s">
        <v>119</v>
      </c>
      <c r="B56" s="64" t="s">
        <v>141</v>
      </c>
      <c r="C56" s="66" t="s">
        <v>401</v>
      </c>
      <c r="D56" s="63"/>
      <c r="E56" s="3" t="s">
        <v>441</v>
      </c>
      <c r="F56" s="3" t="s">
        <v>444</v>
      </c>
      <c r="G56" s="3" t="s">
        <v>441</v>
      </c>
      <c r="H56" s="3" t="s">
        <v>441</v>
      </c>
      <c r="I56" s="3" t="s">
        <v>441</v>
      </c>
      <c r="J56" s="3" t="s">
        <v>441</v>
      </c>
      <c r="K56" s="3" t="s">
        <v>441</v>
      </c>
      <c r="L56" s="3" t="s">
        <v>441</v>
      </c>
      <c r="M56" s="3" t="s">
        <v>441</v>
      </c>
      <c r="N56" s="3" t="s">
        <v>441</v>
      </c>
      <c r="O56" s="3" t="s">
        <v>441</v>
      </c>
      <c r="P56" s="3" t="s">
        <v>441</v>
      </c>
      <c r="Q56" s="3" t="s">
        <v>441</v>
      </c>
      <c r="R56" s="3" t="s">
        <v>441</v>
      </c>
      <c r="S56" s="3" t="s">
        <v>441</v>
      </c>
      <c r="T56" s="3" t="s">
        <v>441</v>
      </c>
      <c r="U56" s="3" t="s">
        <v>441</v>
      </c>
      <c r="V56" s="3" t="s">
        <v>441</v>
      </c>
      <c r="W56" s="3" t="s">
        <v>441</v>
      </c>
      <c r="X56" s="3" t="s">
        <v>441</v>
      </c>
      <c r="Y56" s="3" t="s">
        <v>441</v>
      </c>
      <c r="Z56" s="3" t="s">
        <v>441</v>
      </c>
      <c r="AA56" s="3" t="s">
        <v>441</v>
      </c>
      <c r="AB56" s="3" t="s">
        <v>441</v>
      </c>
      <c r="AC56" s="3" t="s">
        <v>441</v>
      </c>
      <c r="AD56" s="3" t="s">
        <v>441</v>
      </c>
      <c r="AE56" s="51"/>
      <c r="AF56" s="22" t="s">
        <v>443</v>
      </c>
      <c r="AG56" s="22" t="s">
        <v>443</v>
      </c>
      <c r="AH56" s="22" t="s">
        <v>443</v>
      </c>
      <c r="AI56" s="22" t="s">
        <v>443</v>
      </c>
      <c r="AJ56" s="22" t="s">
        <v>443</v>
      </c>
      <c r="AK56" s="22" t="s">
        <v>444</v>
      </c>
      <c r="AL56" s="40" t="s">
        <v>412</v>
      </c>
    </row>
    <row r="57" spans="1:38" ht="26.25" customHeight="1" thickBot="1">
      <c r="A57" s="60" t="s">
        <v>53</v>
      </c>
      <c r="B57" s="60" t="s">
        <v>143</v>
      </c>
      <c r="C57" s="61" t="s">
        <v>144</v>
      </c>
      <c r="D57" s="62"/>
      <c r="E57" s="3" t="s">
        <v>441</v>
      </c>
      <c r="F57" s="3" t="s">
        <v>444</v>
      </c>
      <c r="G57" s="3" t="s">
        <v>441</v>
      </c>
      <c r="H57" s="3" t="s">
        <v>441</v>
      </c>
      <c r="I57" s="3" t="s">
        <v>441</v>
      </c>
      <c r="J57" s="3" t="s">
        <v>441</v>
      </c>
      <c r="K57" s="3" t="s">
        <v>441</v>
      </c>
      <c r="L57" s="3" t="s">
        <v>441</v>
      </c>
      <c r="M57" s="3" t="s">
        <v>441</v>
      </c>
      <c r="N57" s="3" t="s">
        <v>441</v>
      </c>
      <c r="O57" s="3" t="s">
        <v>441</v>
      </c>
      <c r="P57" s="3" t="s">
        <v>441</v>
      </c>
      <c r="Q57" s="3" t="s">
        <v>441</v>
      </c>
      <c r="R57" s="3" t="s">
        <v>441</v>
      </c>
      <c r="S57" s="3" t="s">
        <v>441</v>
      </c>
      <c r="T57" s="3" t="s">
        <v>441</v>
      </c>
      <c r="U57" s="3" t="s">
        <v>441</v>
      </c>
      <c r="V57" s="3" t="s">
        <v>441</v>
      </c>
      <c r="W57" s="3" t="s">
        <v>441</v>
      </c>
      <c r="X57" s="3" t="s">
        <v>441</v>
      </c>
      <c r="Y57" s="3" t="s">
        <v>441</v>
      </c>
      <c r="Z57" s="3" t="s">
        <v>441</v>
      </c>
      <c r="AA57" s="3" t="s">
        <v>441</v>
      </c>
      <c r="AB57" s="3" t="s">
        <v>441</v>
      </c>
      <c r="AC57" s="3" t="s">
        <v>441</v>
      </c>
      <c r="AD57" s="3" t="s">
        <v>441</v>
      </c>
      <c r="AE57" s="51"/>
      <c r="AF57" s="22" t="s">
        <v>443</v>
      </c>
      <c r="AG57" s="22" t="s">
        <v>443</v>
      </c>
      <c r="AH57" s="22" t="s">
        <v>443</v>
      </c>
      <c r="AI57" s="22" t="s">
        <v>443</v>
      </c>
      <c r="AJ57" s="22" t="s">
        <v>443</v>
      </c>
      <c r="AK57" s="22" t="s">
        <v>444</v>
      </c>
      <c r="AL57" s="40" t="s">
        <v>145</v>
      </c>
    </row>
    <row r="58" spans="1:38" ht="26.25" customHeight="1" thickBot="1">
      <c r="A58" s="60" t="s">
        <v>53</v>
      </c>
      <c r="B58" s="60" t="s">
        <v>146</v>
      </c>
      <c r="C58" s="61" t="s">
        <v>147</v>
      </c>
      <c r="D58" s="62"/>
      <c r="E58" s="3" t="s">
        <v>441</v>
      </c>
      <c r="F58" s="3" t="s">
        <v>444</v>
      </c>
      <c r="G58" s="3" t="s">
        <v>441</v>
      </c>
      <c r="H58" s="3" t="s">
        <v>441</v>
      </c>
      <c r="I58" s="3" t="s">
        <v>441</v>
      </c>
      <c r="J58" s="3" t="s">
        <v>441</v>
      </c>
      <c r="K58" s="3" t="s">
        <v>441</v>
      </c>
      <c r="L58" s="3" t="s">
        <v>441</v>
      </c>
      <c r="M58" s="3" t="s">
        <v>441</v>
      </c>
      <c r="N58" s="3" t="s">
        <v>441</v>
      </c>
      <c r="O58" s="3" t="s">
        <v>441</v>
      </c>
      <c r="P58" s="3" t="s">
        <v>441</v>
      </c>
      <c r="Q58" s="3" t="s">
        <v>441</v>
      </c>
      <c r="R58" s="3" t="s">
        <v>441</v>
      </c>
      <c r="S58" s="3" t="s">
        <v>441</v>
      </c>
      <c r="T58" s="3" t="s">
        <v>441</v>
      </c>
      <c r="U58" s="3" t="s">
        <v>441</v>
      </c>
      <c r="V58" s="3" t="s">
        <v>441</v>
      </c>
      <c r="W58" s="3" t="s">
        <v>441</v>
      </c>
      <c r="X58" s="3" t="s">
        <v>441</v>
      </c>
      <c r="Y58" s="3" t="s">
        <v>441</v>
      </c>
      <c r="Z58" s="3" t="s">
        <v>441</v>
      </c>
      <c r="AA58" s="3" t="s">
        <v>441</v>
      </c>
      <c r="AB58" s="3" t="s">
        <v>441</v>
      </c>
      <c r="AC58" s="3" t="s">
        <v>441</v>
      </c>
      <c r="AD58" s="3" t="s">
        <v>441</v>
      </c>
      <c r="AE58" s="51"/>
      <c r="AF58" s="22" t="s">
        <v>443</v>
      </c>
      <c r="AG58" s="22" t="s">
        <v>443</v>
      </c>
      <c r="AH58" s="22" t="s">
        <v>443</v>
      </c>
      <c r="AI58" s="22" t="s">
        <v>443</v>
      </c>
      <c r="AJ58" s="22" t="s">
        <v>443</v>
      </c>
      <c r="AK58" s="22" t="s">
        <v>444</v>
      </c>
      <c r="AL58" s="40" t="s">
        <v>148</v>
      </c>
    </row>
    <row r="59" spans="1:38" ht="26.25" customHeight="1" thickBot="1">
      <c r="A59" s="60" t="s">
        <v>53</v>
      </c>
      <c r="B59" s="68" t="s">
        <v>149</v>
      </c>
      <c r="C59" s="61" t="s">
        <v>402</v>
      </c>
      <c r="D59" s="62"/>
      <c r="E59" s="3" t="s">
        <v>441</v>
      </c>
      <c r="F59" s="3" t="s">
        <v>444</v>
      </c>
      <c r="G59" s="3" t="s">
        <v>443</v>
      </c>
      <c r="H59" s="3" t="s">
        <v>443</v>
      </c>
      <c r="I59" s="3" t="s">
        <v>443</v>
      </c>
      <c r="J59" s="3" t="s">
        <v>443</v>
      </c>
      <c r="K59" s="3" t="s">
        <v>443</v>
      </c>
      <c r="L59" s="3" t="s">
        <v>443</v>
      </c>
      <c r="M59" s="3" t="s">
        <v>443</v>
      </c>
      <c r="N59" s="3" t="s">
        <v>443</v>
      </c>
      <c r="O59" s="3" t="s">
        <v>443</v>
      </c>
      <c r="P59" s="3" t="s">
        <v>443</v>
      </c>
      <c r="Q59" s="3" t="s">
        <v>443</v>
      </c>
      <c r="R59" s="3" t="s">
        <v>443</v>
      </c>
      <c r="S59" s="3" t="s">
        <v>443</v>
      </c>
      <c r="T59" s="3" t="s">
        <v>443</v>
      </c>
      <c r="U59" s="3" t="s">
        <v>443</v>
      </c>
      <c r="V59" s="3" t="s">
        <v>443</v>
      </c>
      <c r="W59" s="3" t="s">
        <v>443</v>
      </c>
      <c r="X59" s="3" t="s">
        <v>443</v>
      </c>
      <c r="Y59" s="3" t="s">
        <v>443</v>
      </c>
      <c r="Z59" s="3" t="s">
        <v>443</v>
      </c>
      <c r="AA59" s="3" t="s">
        <v>443</v>
      </c>
      <c r="AB59" s="3" t="s">
        <v>443</v>
      </c>
      <c r="AC59" s="3" t="s">
        <v>443</v>
      </c>
      <c r="AD59" s="3" t="s">
        <v>443</v>
      </c>
      <c r="AE59" s="51"/>
      <c r="AF59" s="22" t="s">
        <v>443</v>
      </c>
      <c r="AG59" s="22" t="s">
        <v>443</v>
      </c>
      <c r="AH59" s="22" t="s">
        <v>443</v>
      </c>
      <c r="AI59" s="22" t="s">
        <v>443</v>
      </c>
      <c r="AJ59" s="22" t="s">
        <v>443</v>
      </c>
      <c r="AK59" s="22" t="s">
        <v>444</v>
      </c>
      <c r="AL59" s="40" t="s">
        <v>420</v>
      </c>
    </row>
    <row r="60" spans="1:38" ht="26.25" customHeight="1" thickBot="1">
      <c r="A60" s="60" t="s">
        <v>53</v>
      </c>
      <c r="B60" s="68" t="s">
        <v>150</v>
      </c>
      <c r="C60" s="61" t="s">
        <v>151</v>
      </c>
      <c r="D60" s="103"/>
      <c r="E60" s="3" t="s">
        <v>441</v>
      </c>
      <c r="F60" s="3" t="s">
        <v>443</v>
      </c>
      <c r="G60" s="3" t="s">
        <v>441</v>
      </c>
      <c r="H60" s="3" t="s">
        <v>441</v>
      </c>
      <c r="I60" s="3" t="s">
        <v>441</v>
      </c>
      <c r="J60" s="3" t="s">
        <v>441</v>
      </c>
      <c r="K60" s="3" t="s">
        <v>441</v>
      </c>
      <c r="L60" s="3" t="s">
        <v>441</v>
      </c>
      <c r="M60" s="3" t="s">
        <v>441</v>
      </c>
      <c r="N60" s="3" t="s">
        <v>441</v>
      </c>
      <c r="O60" s="3" t="s">
        <v>441</v>
      </c>
      <c r="P60" s="3" t="s">
        <v>441</v>
      </c>
      <c r="Q60" s="3" t="s">
        <v>441</v>
      </c>
      <c r="R60" s="3" t="s">
        <v>441</v>
      </c>
      <c r="S60" s="3" t="s">
        <v>441</v>
      </c>
      <c r="T60" s="3" t="s">
        <v>441</v>
      </c>
      <c r="U60" s="3" t="s">
        <v>441</v>
      </c>
      <c r="V60" s="3" t="s">
        <v>441</v>
      </c>
      <c r="W60" s="3" t="s">
        <v>441</v>
      </c>
      <c r="X60" s="3" t="s">
        <v>441</v>
      </c>
      <c r="Y60" s="3" t="s">
        <v>441</v>
      </c>
      <c r="Z60" s="3" t="s">
        <v>441</v>
      </c>
      <c r="AA60" s="3" t="s">
        <v>441</v>
      </c>
      <c r="AB60" s="3" t="s">
        <v>441</v>
      </c>
      <c r="AC60" s="3" t="s">
        <v>441</v>
      </c>
      <c r="AD60" s="3" t="s">
        <v>441</v>
      </c>
      <c r="AE60" s="51"/>
      <c r="AF60" s="22" t="s">
        <v>443</v>
      </c>
      <c r="AG60" s="22" t="s">
        <v>443</v>
      </c>
      <c r="AH60" s="22" t="s">
        <v>443</v>
      </c>
      <c r="AI60" s="22" t="s">
        <v>443</v>
      </c>
      <c r="AJ60" s="22" t="s">
        <v>443</v>
      </c>
      <c r="AK60" s="22" t="s">
        <v>444</v>
      </c>
      <c r="AL60" s="40" t="s">
        <v>421</v>
      </c>
    </row>
    <row r="61" spans="1:38" ht="26.25" customHeight="1" thickBot="1">
      <c r="A61" s="60" t="s">
        <v>53</v>
      </c>
      <c r="B61" s="68" t="s">
        <v>152</v>
      </c>
      <c r="C61" s="61" t="s">
        <v>153</v>
      </c>
      <c r="D61" s="62"/>
      <c r="E61" s="3" t="s">
        <v>441</v>
      </c>
      <c r="F61" s="3" t="s">
        <v>443</v>
      </c>
      <c r="G61" s="3" t="s">
        <v>441</v>
      </c>
      <c r="H61" s="3" t="s">
        <v>441</v>
      </c>
      <c r="I61" s="3" t="s">
        <v>441</v>
      </c>
      <c r="J61" s="3" t="s">
        <v>441</v>
      </c>
      <c r="K61" s="3" t="s">
        <v>441</v>
      </c>
      <c r="L61" s="3" t="s">
        <v>441</v>
      </c>
      <c r="M61" s="3" t="s">
        <v>441</v>
      </c>
      <c r="N61" s="3" t="s">
        <v>441</v>
      </c>
      <c r="O61" s="3" t="s">
        <v>441</v>
      </c>
      <c r="P61" s="3" t="s">
        <v>441</v>
      </c>
      <c r="Q61" s="3" t="s">
        <v>441</v>
      </c>
      <c r="R61" s="3" t="s">
        <v>441</v>
      </c>
      <c r="S61" s="3" t="s">
        <v>441</v>
      </c>
      <c r="T61" s="3" t="s">
        <v>441</v>
      </c>
      <c r="U61" s="3" t="s">
        <v>441</v>
      </c>
      <c r="V61" s="3" t="s">
        <v>441</v>
      </c>
      <c r="W61" s="3" t="s">
        <v>441</v>
      </c>
      <c r="X61" s="3" t="s">
        <v>441</v>
      </c>
      <c r="Y61" s="3" t="s">
        <v>441</v>
      </c>
      <c r="Z61" s="3" t="s">
        <v>441</v>
      </c>
      <c r="AA61" s="3" t="s">
        <v>441</v>
      </c>
      <c r="AB61" s="3" t="s">
        <v>441</v>
      </c>
      <c r="AC61" s="3" t="s">
        <v>441</v>
      </c>
      <c r="AD61" s="3" t="s">
        <v>441</v>
      </c>
      <c r="AE61" s="51"/>
      <c r="AF61" s="22" t="s">
        <v>443</v>
      </c>
      <c r="AG61" s="22" t="s">
        <v>443</v>
      </c>
      <c r="AH61" s="22" t="s">
        <v>443</v>
      </c>
      <c r="AI61" s="22" t="s">
        <v>443</v>
      </c>
      <c r="AJ61" s="22" t="s">
        <v>443</v>
      </c>
      <c r="AK61" s="22" t="s">
        <v>444</v>
      </c>
      <c r="AL61" s="40" t="s">
        <v>422</v>
      </c>
    </row>
    <row r="62" spans="1:38" ht="26.25" customHeight="1" thickBot="1">
      <c r="A62" s="60" t="s">
        <v>53</v>
      </c>
      <c r="B62" s="68" t="s">
        <v>154</v>
      </c>
      <c r="C62" s="61" t="s">
        <v>155</v>
      </c>
      <c r="D62" s="62"/>
      <c r="E62" s="3" t="s">
        <v>441</v>
      </c>
      <c r="F62" s="3" t="s">
        <v>443</v>
      </c>
      <c r="G62" s="3" t="s">
        <v>441</v>
      </c>
      <c r="H62" s="3" t="s">
        <v>441</v>
      </c>
      <c r="I62" s="3" t="s">
        <v>441</v>
      </c>
      <c r="J62" s="3" t="s">
        <v>441</v>
      </c>
      <c r="K62" s="3" t="s">
        <v>441</v>
      </c>
      <c r="L62" s="3" t="s">
        <v>441</v>
      </c>
      <c r="M62" s="3" t="s">
        <v>441</v>
      </c>
      <c r="N62" s="3" t="s">
        <v>441</v>
      </c>
      <c r="O62" s="3" t="s">
        <v>441</v>
      </c>
      <c r="P62" s="3" t="s">
        <v>441</v>
      </c>
      <c r="Q62" s="3" t="s">
        <v>441</v>
      </c>
      <c r="R62" s="3" t="s">
        <v>441</v>
      </c>
      <c r="S62" s="3" t="s">
        <v>441</v>
      </c>
      <c r="T62" s="3" t="s">
        <v>441</v>
      </c>
      <c r="U62" s="3" t="s">
        <v>441</v>
      </c>
      <c r="V62" s="3" t="s">
        <v>441</v>
      </c>
      <c r="W62" s="3" t="s">
        <v>441</v>
      </c>
      <c r="X62" s="3" t="s">
        <v>441</v>
      </c>
      <c r="Y62" s="3" t="s">
        <v>441</v>
      </c>
      <c r="Z62" s="3" t="s">
        <v>441</v>
      </c>
      <c r="AA62" s="3" t="s">
        <v>441</v>
      </c>
      <c r="AB62" s="3" t="s">
        <v>441</v>
      </c>
      <c r="AC62" s="3" t="s">
        <v>441</v>
      </c>
      <c r="AD62" s="3" t="s">
        <v>441</v>
      </c>
      <c r="AE62" s="51"/>
      <c r="AF62" s="22" t="s">
        <v>443</v>
      </c>
      <c r="AG62" s="22" t="s">
        <v>443</v>
      </c>
      <c r="AH62" s="22" t="s">
        <v>443</v>
      </c>
      <c r="AI62" s="22" t="s">
        <v>443</v>
      </c>
      <c r="AJ62" s="22" t="s">
        <v>443</v>
      </c>
      <c r="AK62" s="22" t="s">
        <v>444</v>
      </c>
      <c r="AL62" s="40" t="s">
        <v>423</v>
      </c>
    </row>
    <row r="63" spans="1:38" ht="26.25" customHeight="1" thickBot="1">
      <c r="A63" s="60" t="s">
        <v>53</v>
      </c>
      <c r="B63" s="68" t="s">
        <v>156</v>
      </c>
      <c r="C63" s="66" t="s">
        <v>157</v>
      </c>
      <c r="D63" s="69"/>
      <c r="E63" s="3" t="s">
        <v>441</v>
      </c>
      <c r="F63" s="3" t="s">
        <v>444</v>
      </c>
      <c r="G63" s="3" t="s">
        <v>441</v>
      </c>
      <c r="H63" s="3" t="s">
        <v>441</v>
      </c>
      <c r="I63" s="3" t="s">
        <v>441</v>
      </c>
      <c r="J63" s="3" t="s">
        <v>441</v>
      </c>
      <c r="K63" s="3" t="s">
        <v>441</v>
      </c>
      <c r="L63" s="3" t="s">
        <v>441</v>
      </c>
      <c r="M63" s="3" t="s">
        <v>441</v>
      </c>
      <c r="N63" s="3" t="s">
        <v>441</v>
      </c>
      <c r="O63" s="3" t="s">
        <v>441</v>
      </c>
      <c r="P63" s="3" t="s">
        <v>441</v>
      </c>
      <c r="Q63" s="3" t="s">
        <v>441</v>
      </c>
      <c r="R63" s="3" t="s">
        <v>441</v>
      </c>
      <c r="S63" s="3" t="s">
        <v>441</v>
      </c>
      <c r="T63" s="3" t="s">
        <v>441</v>
      </c>
      <c r="U63" s="3" t="s">
        <v>441</v>
      </c>
      <c r="V63" s="3" t="s">
        <v>441</v>
      </c>
      <c r="W63" s="3" t="s">
        <v>441</v>
      </c>
      <c r="X63" s="3" t="s">
        <v>441</v>
      </c>
      <c r="Y63" s="3" t="s">
        <v>441</v>
      </c>
      <c r="Z63" s="3" t="s">
        <v>441</v>
      </c>
      <c r="AA63" s="3" t="s">
        <v>441</v>
      </c>
      <c r="AB63" s="3" t="s">
        <v>441</v>
      </c>
      <c r="AC63" s="3" t="s">
        <v>441</v>
      </c>
      <c r="AD63" s="3" t="s">
        <v>441</v>
      </c>
      <c r="AE63" s="51"/>
      <c r="AF63" s="22" t="s">
        <v>443</v>
      </c>
      <c r="AG63" s="22" t="s">
        <v>443</v>
      </c>
      <c r="AH63" s="22" t="s">
        <v>443</v>
      </c>
      <c r="AI63" s="22" t="s">
        <v>443</v>
      </c>
      <c r="AJ63" s="22" t="s">
        <v>443</v>
      </c>
      <c r="AK63" s="22" t="s">
        <v>444</v>
      </c>
      <c r="AL63" s="40" t="s">
        <v>412</v>
      </c>
    </row>
    <row r="64" spans="1:38" ht="26.25" customHeight="1" thickBot="1">
      <c r="A64" s="60" t="s">
        <v>53</v>
      </c>
      <c r="B64" s="68" t="s">
        <v>158</v>
      </c>
      <c r="C64" s="61" t="s">
        <v>159</v>
      </c>
      <c r="D64" s="62"/>
      <c r="E64" s="3" t="s">
        <v>441</v>
      </c>
      <c r="F64" s="3" t="s">
        <v>442</v>
      </c>
      <c r="G64" s="3" t="s">
        <v>441</v>
      </c>
      <c r="H64" s="3" t="s">
        <v>441</v>
      </c>
      <c r="I64" s="3" t="s">
        <v>441</v>
      </c>
      <c r="J64" s="3" t="s">
        <v>441</v>
      </c>
      <c r="K64" s="3" t="s">
        <v>441</v>
      </c>
      <c r="L64" s="3" t="s">
        <v>441</v>
      </c>
      <c r="M64" s="3" t="s">
        <v>441</v>
      </c>
      <c r="N64" s="3" t="s">
        <v>441</v>
      </c>
      <c r="O64" s="3" t="s">
        <v>441</v>
      </c>
      <c r="P64" s="3" t="s">
        <v>441</v>
      </c>
      <c r="Q64" s="3" t="s">
        <v>441</v>
      </c>
      <c r="R64" s="3" t="s">
        <v>441</v>
      </c>
      <c r="S64" s="3" t="s">
        <v>441</v>
      </c>
      <c r="T64" s="3" t="s">
        <v>441</v>
      </c>
      <c r="U64" s="3" t="s">
        <v>441</v>
      </c>
      <c r="V64" s="3" t="s">
        <v>441</v>
      </c>
      <c r="W64" s="3" t="s">
        <v>441</v>
      </c>
      <c r="X64" s="3" t="s">
        <v>441</v>
      </c>
      <c r="Y64" s="3" t="s">
        <v>441</v>
      </c>
      <c r="Z64" s="3" t="s">
        <v>441</v>
      </c>
      <c r="AA64" s="3" t="s">
        <v>441</v>
      </c>
      <c r="AB64" s="3" t="s">
        <v>441</v>
      </c>
      <c r="AC64" s="3" t="s">
        <v>441</v>
      </c>
      <c r="AD64" s="3" t="s">
        <v>441</v>
      </c>
      <c r="AE64" s="51"/>
      <c r="AF64" s="22" t="s">
        <v>443</v>
      </c>
      <c r="AG64" s="22" t="s">
        <v>443</v>
      </c>
      <c r="AH64" s="22" t="s">
        <v>443</v>
      </c>
      <c r="AI64" s="22" t="s">
        <v>443</v>
      </c>
      <c r="AJ64" s="22" t="s">
        <v>443</v>
      </c>
      <c r="AK64" s="22" t="s">
        <v>442</v>
      </c>
      <c r="AL64" s="40" t="s">
        <v>160</v>
      </c>
    </row>
    <row r="65" spans="1:38" ht="26.25" customHeight="1" thickBot="1">
      <c r="A65" s="60" t="s">
        <v>53</v>
      </c>
      <c r="B65" s="64" t="s">
        <v>161</v>
      </c>
      <c r="C65" s="61" t="s">
        <v>162</v>
      </c>
      <c r="D65" s="62"/>
      <c r="E65" s="3" t="s">
        <v>441</v>
      </c>
      <c r="F65" s="3" t="s">
        <v>442</v>
      </c>
      <c r="G65" s="3" t="s">
        <v>441</v>
      </c>
      <c r="H65" s="3" t="s">
        <v>441</v>
      </c>
      <c r="I65" s="3" t="s">
        <v>441</v>
      </c>
      <c r="J65" s="3" t="s">
        <v>441</v>
      </c>
      <c r="K65" s="3" t="s">
        <v>441</v>
      </c>
      <c r="L65" s="3" t="s">
        <v>441</v>
      </c>
      <c r="M65" s="3" t="s">
        <v>441</v>
      </c>
      <c r="N65" s="3" t="s">
        <v>441</v>
      </c>
      <c r="O65" s="3" t="s">
        <v>441</v>
      </c>
      <c r="P65" s="3" t="s">
        <v>441</v>
      </c>
      <c r="Q65" s="3" t="s">
        <v>441</v>
      </c>
      <c r="R65" s="3" t="s">
        <v>441</v>
      </c>
      <c r="S65" s="3" t="s">
        <v>441</v>
      </c>
      <c r="T65" s="3" t="s">
        <v>441</v>
      </c>
      <c r="U65" s="3" t="s">
        <v>441</v>
      </c>
      <c r="V65" s="3" t="s">
        <v>441</v>
      </c>
      <c r="W65" s="3" t="s">
        <v>441</v>
      </c>
      <c r="X65" s="3" t="s">
        <v>441</v>
      </c>
      <c r="Y65" s="3" t="s">
        <v>441</v>
      </c>
      <c r="Z65" s="3" t="s">
        <v>441</v>
      </c>
      <c r="AA65" s="3" t="s">
        <v>441</v>
      </c>
      <c r="AB65" s="3" t="s">
        <v>441</v>
      </c>
      <c r="AC65" s="3" t="s">
        <v>441</v>
      </c>
      <c r="AD65" s="3" t="s">
        <v>441</v>
      </c>
      <c r="AE65" s="51"/>
      <c r="AF65" s="22" t="s">
        <v>443</v>
      </c>
      <c r="AG65" s="22" t="s">
        <v>443</v>
      </c>
      <c r="AH65" s="22" t="s">
        <v>443</v>
      </c>
      <c r="AI65" s="22" t="s">
        <v>443</v>
      </c>
      <c r="AJ65" s="22" t="s">
        <v>443</v>
      </c>
      <c r="AK65" s="22" t="s">
        <v>442</v>
      </c>
      <c r="AL65" s="40" t="s">
        <v>163</v>
      </c>
    </row>
    <row r="66" spans="1:38" ht="26.25" customHeight="1" thickBot="1">
      <c r="A66" s="60" t="s">
        <v>53</v>
      </c>
      <c r="B66" s="64" t="s">
        <v>164</v>
      </c>
      <c r="C66" s="61" t="s">
        <v>165</v>
      </c>
      <c r="D66" s="62"/>
      <c r="E66" s="3" t="s">
        <v>441</v>
      </c>
      <c r="F66" s="3" t="s">
        <v>442</v>
      </c>
      <c r="G66" s="3" t="s">
        <v>441</v>
      </c>
      <c r="H66" s="3" t="s">
        <v>441</v>
      </c>
      <c r="I66" s="3" t="s">
        <v>441</v>
      </c>
      <c r="J66" s="3" t="s">
        <v>441</v>
      </c>
      <c r="K66" s="3" t="s">
        <v>441</v>
      </c>
      <c r="L66" s="3" t="s">
        <v>441</v>
      </c>
      <c r="M66" s="3" t="s">
        <v>441</v>
      </c>
      <c r="N66" s="3" t="s">
        <v>441</v>
      </c>
      <c r="O66" s="3" t="s">
        <v>441</v>
      </c>
      <c r="P66" s="3" t="s">
        <v>441</v>
      </c>
      <c r="Q66" s="3" t="s">
        <v>441</v>
      </c>
      <c r="R66" s="3" t="s">
        <v>441</v>
      </c>
      <c r="S66" s="3" t="s">
        <v>441</v>
      </c>
      <c r="T66" s="3" t="s">
        <v>441</v>
      </c>
      <c r="U66" s="3" t="s">
        <v>441</v>
      </c>
      <c r="V66" s="3" t="s">
        <v>441</v>
      </c>
      <c r="W66" s="3" t="s">
        <v>441</v>
      </c>
      <c r="X66" s="3" t="s">
        <v>441</v>
      </c>
      <c r="Y66" s="3" t="s">
        <v>441</v>
      </c>
      <c r="Z66" s="3" t="s">
        <v>441</v>
      </c>
      <c r="AA66" s="3" t="s">
        <v>441</v>
      </c>
      <c r="AB66" s="3" t="s">
        <v>441</v>
      </c>
      <c r="AC66" s="3" t="s">
        <v>441</v>
      </c>
      <c r="AD66" s="3" t="s">
        <v>441</v>
      </c>
      <c r="AE66" s="51"/>
      <c r="AF66" s="22" t="s">
        <v>443</v>
      </c>
      <c r="AG66" s="22" t="s">
        <v>443</v>
      </c>
      <c r="AH66" s="22" t="s">
        <v>443</v>
      </c>
      <c r="AI66" s="22" t="s">
        <v>443</v>
      </c>
      <c r="AJ66" s="22" t="s">
        <v>443</v>
      </c>
      <c r="AK66" s="22" t="s">
        <v>442</v>
      </c>
      <c r="AL66" s="40" t="s">
        <v>166</v>
      </c>
    </row>
    <row r="67" spans="1:38" ht="26.25" customHeight="1" thickBot="1">
      <c r="A67" s="60" t="s">
        <v>53</v>
      </c>
      <c r="B67" s="64" t="s">
        <v>167</v>
      </c>
      <c r="C67" s="61" t="s">
        <v>168</v>
      </c>
      <c r="D67" s="62"/>
      <c r="E67" s="3" t="s">
        <v>441</v>
      </c>
      <c r="F67" s="3" t="s">
        <v>444</v>
      </c>
      <c r="G67" s="3" t="s">
        <v>441</v>
      </c>
      <c r="H67" s="3" t="s">
        <v>441</v>
      </c>
      <c r="I67" s="3" t="s">
        <v>441</v>
      </c>
      <c r="J67" s="3" t="s">
        <v>441</v>
      </c>
      <c r="K67" s="3" t="s">
        <v>441</v>
      </c>
      <c r="L67" s="3" t="s">
        <v>441</v>
      </c>
      <c r="M67" s="3" t="s">
        <v>441</v>
      </c>
      <c r="N67" s="3" t="s">
        <v>441</v>
      </c>
      <c r="O67" s="3" t="s">
        <v>441</v>
      </c>
      <c r="P67" s="3" t="s">
        <v>441</v>
      </c>
      <c r="Q67" s="3" t="s">
        <v>441</v>
      </c>
      <c r="R67" s="3" t="s">
        <v>441</v>
      </c>
      <c r="S67" s="3" t="s">
        <v>441</v>
      </c>
      <c r="T67" s="3" t="s">
        <v>441</v>
      </c>
      <c r="U67" s="3" t="s">
        <v>441</v>
      </c>
      <c r="V67" s="3" t="s">
        <v>441</v>
      </c>
      <c r="W67" s="3" t="s">
        <v>441</v>
      </c>
      <c r="X67" s="3" t="s">
        <v>441</v>
      </c>
      <c r="Y67" s="3" t="s">
        <v>441</v>
      </c>
      <c r="Z67" s="3" t="s">
        <v>441</v>
      </c>
      <c r="AA67" s="3" t="s">
        <v>441</v>
      </c>
      <c r="AB67" s="3" t="s">
        <v>441</v>
      </c>
      <c r="AC67" s="3" t="s">
        <v>441</v>
      </c>
      <c r="AD67" s="3" t="s">
        <v>441</v>
      </c>
      <c r="AE67" s="51"/>
      <c r="AF67" s="22" t="s">
        <v>443</v>
      </c>
      <c r="AG67" s="22" t="s">
        <v>443</v>
      </c>
      <c r="AH67" s="22" t="s">
        <v>443</v>
      </c>
      <c r="AI67" s="22" t="s">
        <v>443</v>
      </c>
      <c r="AJ67" s="22" t="s">
        <v>443</v>
      </c>
      <c r="AK67" s="22" t="s">
        <v>442</v>
      </c>
      <c r="AL67" s="40" t="s">
        <v>169</v>
      </c>
    </row>
    <row r="68" spans="1:38" ht="26.25" customHeight="1" thickBot="1">
      <c r="A68" s="60" t="s">
        <v>53</v>
      </c>
      <c r="B68" s="64" t="s">
        <v>170</v>
      </c>
      <c r="C68" s="61" t="s">
        <v>171</v>
      </c>
      <c r="D68" s="62"/>
      <c r="E68" s="3" t="s">
        <v>441</v>
      </c>
      <c r="F68" s="3" t="s">
        <v>443</v>
      </c>
      <c r="G68" s="3" t="s">
        <v>443</v>
      </c>
      <c r="H68" s="3" t="s">
        <v>443</v>
      </c>
      <c r="I68" s="3" t="s">
        <v>443</v>
      </c>
      <c r="J68" s="3" t="s">
        <v>443</v>
      </c>
      <c r="K68" s="3" t="s">
        <v>443</v>
      </c>
      <c r="L68" s="3" t="s">
        <v>443</v>
      </c>
      <c r="M68" s="3" t="s">
        <v>443</v>
      </c>
      <c r="N68" s="3" t="s">
        <v>443</v>
      </c>
      <c r="O68" s="3" t="s">
        <v>443</v>
      </c>
      <c r="P68" s="3" t="s">
        <v>443</v>
      </c>
      <c r="Q68" s="3" t="s">
        <v>443</v>
      </c>
      <c r="R68" s="3" t="s">
        <v>443</v>
      </c>
      <c r="S68" s="3" t="s">
        <v>443</v>
      </c>
      <c r="T68" s="3" t="s">
        <v>443</v>
      </c>
      <c r="U68" s="3" t="s">
        <v>443</v>
      </c>
      <c r="V68" s="3" t="s">
        <v>443</v>
      </c>
      <c r="W68" s="3" t="s">
        <v>443</v>
      </c>
      <c r="X68" s="3" t="s">
        <v>443</v>
      </c>
      <c r="Y68" s="3" t="s">
        <v>443</v>
      </c>
      <c r="Z68" s="3" t="s">
        <v>443</v>
      </c>
      <c r="AA68" s="3" t="s">
        <v>443</v>
      </c>
      <c r="AB68" s="3" t="s">
        <v>443</v>
      </c>
      <c r="AC68" s="3" t="s">
        <v>443</v>
      </c>
      <c r="AD68" s="3" t="s">
        <v>443</v>
      </c>
      <c r="AE68" s="51"/>
      <c r="AF68" s="22" t="s">
        <v>443</v>
      </c>
      <c r="AG68" s="22" t="s">
        <v>443</v>
      </c>
      <c r="AH68" s="22" t="s">
        <v>443</v>
      </c>
      <c r="AI68" s="22" t="s">
        <v>443</v>
      </c>
      <c r="AJ68" s="22" t="s">
        <v>443</v>
      </c>
      <c r="AK68" s="22" t="s">
        <v>442</v>
      </c>
      <c r="AL68" s="40" t="s">
        <v>172</v>
      </c>
    </row>
    <row r="69" spans="1:38" ht="26.25" customHeight="1" thickBot="1">
      <c r="A69" s="60" t="s">
        <v>53</v>
      </c>
      <c r="B69" s="60" t="s">
        <v>173</v>
      </c>
      <c r="C69" s="61" t="s">
        <v>174</v>
      </c>
      <c r="D69" s="67"/>
      <c r="E69" s="3" t="s">
        <v>441</v>
      </c>
      <c r="F69" s="3" t="s">
        <v>443</v>
      </c>
      <c r="G69" s="3" t="s">
        <v>441</v>
      </c>
      <c r="H69" s="3" t="s">
        <v>441</v>
      </c>
      <c r="I69" s="3" t="s">
        <v>441</v>
      </c>
      <c r="J69" s="3" t="s">
        <v>441</v>
      </c>
      <c r="K69" s="3" t="s">
        <v>441</v>
      </c>
      <c r="L69" s="3" t="s">
        <v>441</v>
      </c>
      <c r="M69" s="3" t="s">
        <v>441</v>
      </c>
      <c r="N69" s="3" t="s">
        <v>441</v>
      </c>
      <c r="O69" s="3" t="s">
        <v>441</v>
      </c>
      <c r="P69" s="3" t="s">
        <v>441</v>
      </c>
      <c r="Q69" s="3" t="s">
        <v>441</v>
      </c>
      <c r="R69" s="3" t="s">
        <v>441</v>
      </c>
      <c r="S69" s="3" t="s">
        <v>441</v>
      </c>
      <c r="T69" s="3" t="s">
        <v>441</v>
      </c>
      <c r="U69" s="3" t="s">
        <v>441</v>
      </c>
      <c r="V69" s="3" t="s">
        <v>441</v>
      </c>
      <c r="W69" s="3" t="s">
        <v>441</v>
      </c>
      <c r="X69" s="3" t="s">
        <v>441</v>
      </c>
      <c r="Y69" s="3" t="s">
        <v>441</v>
      </c>
      <c r="Z69" s="3" t="s">
        <v>441</v>
      </c>
      <c r="AA69" s="3" t="s">
        <v>441</v>
      </c>
      <c r="AB69" s="3" t="s">
        <v>441</v>
      </c>
      <c r="AC69" s="3" t="s">
        <v>441</v>
      </c>
      <c r="AD69" s="3" t="s">
        <v>441</v>
      </c>
      <c r="AE69" s="51"/>
      <c r="AF69" s="22" t="s">
        <v>443</v>
      </c>
      <c r="AG69" s="22" t="s">
        <v>443</v>
      </c>
      <c r="AH69" s="22" t="s">
        <v>443</v>
      </c>
      <c r="AI69" s="22" t="s">
        <v>443</v>
      </c>
      <c r="AJ69" s="22" t="s">
        <v>443</v>
      </c>
      <c r="AK69" s="22" t="s">
        <v>442</v>
      </c>
      <c r="AL69" s="40" t="s">
        <v>175</v>
      </c>
    </row>
    <row r="70" spans="1:38" ht="26.25" customHeight="1" thickBot="1">
      <c r="A70" s="60" t="s">
        <v>53</v>
      </c>
      <c r="B70" s="60" t="s">
        <v>176</v>
      </c>
      <c r="C70" s="61" t="s">
        <v>385</v>
      </c>
      <c r="D70" s="67"/>
      <c r="E70" s="3" t="s">
        <v>441</v>
      </c>
      <c r="F70" s="3" t="s">
        <v>443</v>
      </c>
      <c r="G70" s="3" t="s">
        <v>441</v>
      </c>
      <c r="H70" s="3" t="s">
        <v>441</v>
      </c>
      <c r="I70" s="3" t="s">
        <v>441</v>
      </c>
      <c r="J70" s="3" t="s">
        <v>441</v>
      </c>
      <c r="K70" s="3" t="s">
        <v>441</v>
      </c>
      <c r="L70" s="3" t="s">
        <v>441</v>
      </c>
      <c r="M70" s="3" t="s">
        <v>441</v>
      </c>
      <c r="N70" s="3" t="s">
        <v>441</v>
      </c>
      <c r="O70" s="3" t="s">
        <v>441</v>
      </c>
      <c r="P70" s="3" t="s">
        <v>441</v>
      </c>
      <c r="Q70" s="3" t="s">
        <v>441</v>
      </c>
      <c r="R70" s="3" t="s">
        <v>441</v>
      </c>
      <c r="S70" s="3" t="s">
        <v>441</v>
      </c>
      <c r="T70" s="3" t="s">
        <v>441</v>
      </c>
      <c r="U70" s="3" t="s">
        <v>441</v>
      </c>
      <c r="V70" s="3" t="s">
        <v>441</v>
      </c>
      <c r="W70" s="3" t="s">
        <v>441</v>
      </c>
      <c r="X70" s="3" t="s">
        <v>441</v>
      </c>
      <c r="Y70" s="3" t="s">
        <v>441</v>
      </c>
      <c r="Z70" s="3" t="s">
        <v>441</v>
      </c>
      <c r="AA70" s="3" t="s">
        <v>441</v>
      </c>
      <c r="AB70" s="3" t="s">
        <v>441</v>
      </c>
      <c r="AC70" s="3" t="s">
        <v>441</v>
      </c>
      <c r="AD70" s="3" t="s">
        <v>441</v>
      </c>
      <c r="AE70" s="51"/>
      <c r="AF70" s="22" t="s">
        <v>443</v>
      </c>
      <c r="AG70" s="22" t="s">
        <v>443</v>
      </c>
      <c r="AH70" s="22" t="s">
        <v>443</v>
      </c>
      <c r="AI70" s="22" t="s">
        <v>443</v>
      </c>
      <c r="AJ70" s="22" t="s">
        <v>443</v>
      </c>
      <c r="AK70" s="22" t="s">
        <v>443</v>
      </c>
      <c r="AL70" s="40" t="s">
        <v>412</v>
      </c>
    </row>
    <row r="71" spans="1:38" ht="26.25" customHeight="1" thickBot="1">
      <c r="A71" s="60" t="s">
        <v>53</v>
      </c>
      <c r="B71" s="60" t="s">
        <v>177</v>
      </c>
      <c r="C71" s="61" t="s">
        <v>178</v>
      </c>
      <c r="D71" s="67"/>
      <c r="E71" s="3" t="s">
        <v>441</v>
      </c>
      <c r="F71" s="3" t="s">
        <v>444</v>
      </c>
      <c r="G71" s="3" t="s">
        <v>441</v>
      </c>
      <c r="H71" s="3" t="s">
        <v>441</v>
      </c>
      <c r="I71" s="3" t="s">
        <v>441</v>
      </c>
      <c r="J71" s="3" t="s">
        <v>441</v>
      </c>
      <c r="K71" s="3" t="s">
        <v>441</v>
      </c>
      <c r="L71" s="3" t="s">
        <v>441</v>
      </c>
      <c r="M71" s="3" t="s">
        <v>441</v>
      </c>
      <c r="N71" s="3" t="s">
        <v>441</v>
      </c>
      <c r="O71" s="3" t="s">
        <v>441</v>
      </c>
      <c r="P71" s="3" t="s">
        <v>441</v>
      </c>
      <c r="Q71" s="3" t="s">
        <v>441</v>
      </c>
      <c r="R71" s="3" t="s">
        <v>441</v>
      </c>
      <c r="S71" s="3" t="s">
        <v>441</v>
      </c>
      <c r="T71" s="3" t="s">
        <v>441</v>
      </c>
      <c r="U71" s="3" t="s">
        <v>441</v>
      </c>
      <c r="V71" s="3" t="s">
        <v>441</v>
      </c>
      <c r="W71" s="3" t="s">
        <v>441</v>
      </c>
      <c r="X71" s="3" t="s">
        <v>441</v>
      </c>
      <c r="Y71" s="3" t="s">
        <v>441</v>
      </c>
      <c r="Z71" s="3" t="s">
        <v>441</v>
      </c>
      <c r="AA71" s="3" t="s">
        <v>441</v>
      </c>
      <c r="AB71" s="3" t="s">
        <v>441</v>
      </c>
      <c r="AC71" s="3" t="s">
        <v>441</v>
      </c>
      <c r="AD71" s="3" t="s">
        <v>441</v>
      </c>
      <c r="AE71" s="51"/>
      <c r="AF71" s="22" t="s">
        <v>443</v>
      </c>
      <c r="AG71" s="22" t="s">
        <v>443</v>
      </c>
      <c r="AH71" s="22" t="s">
        <v>443</v>
      </c>
      <c r="AI71" s="22" t="s">
        <v>443</v>
      </c>
      <c r="AJ71" s="22" t="s">
        <v>443</v>
      </c>
      <c r="AK71" s="22" t="s">
        <v>444</v>
      </c>
      <c r="AL71" s="40" t="s">
        <v>412</v>
      </c>
    </row>
    <row r="72" spans="1:38" ht="26.25" customHeight="1" thickBot="1">
      <c r="A72" s="60" t="s">
        <v>53</v>
      </c>
      <c r="B72" s="60" t="s">
        <v>179</v>
      </c>
      <c r="C72" s="61" t="s">
        <v>180</v>
      </c>
      <c r="D72" s="62"/>
      <c r="E72" s="3" t="s">
        <v>441</v>
      </c>
      <c r="F72" s="3">
        <v>0.13750000000000001</v>
      </c>
      <c r="G72" s="3" t="s">
        <v>441</v>
      </c>
      <c r="H72" s="3" t="s">
        <v>441</v>
      </c>
      <c r="I72" s="3" t="s">
        <v>441</v>
      </c>
      <c r="J72" s="3" t="s">
        <v>441</v>
      </c>
      <c r="K72" s="3" t="s">
        <v>441</v>
      </c>
      <c r="L72" s="3" t="s">
        <v>441</v>
      </c>
      <c r="M72" s="3" t="s">
        <v>441</v>
      </c>
      <c r="N72" s="3" t="s">
        <v>441</v>
      </c>
      <c r="O72" s="3" t="s">
        <v>441</v>
      </c>
      <c r="P72" s="3" t="s">
        <v>441</v>
      </c>
      <c r="Q72" s="3" t="s">
        <v>441</v>
      </c>
      <c r="R72" s="3" t="s">
        <v>441</v>
      </c>
      <c r="S72" s="3" t="s">
        <v>441</v>
      </c>
      <c r="T72" s="3" t="s">
        <v>441</v>
      </c>
      <c r="U72" s="3" t="s">
        <v>441</v>
      </c>
      <c r="V72" s="3" t="s">
        <v>441</v>
      </c>
      <c r="W72" s="3" t="s">
        <v>441</v>
      </c>
      <c r="X72" s="3" t="s">
        <v>441</v>
      </c>
      <c r="Y72" s="3" t="s">
        <v>441</v>
      </c>
      <c r="Z72" s="3" t="s">
        <v>441</v>
      </c>
      <c r="AA72" s="3" t="s">
        <v>441</v>
      </c>
      <c r="AB72" s="3" t="s">
        <v>441</v>
      </c>
      <c r="AC72" s="3" t="s">
        <v>441</v>
      </c>
      <c r="AD72" s="3" t="s">
        <v>441</v>
      </c>
      <c r="AE72" s="51"/>
      <c r="AF72" s="22" t="s">
        <v>443</v>
      </c>
      <c r="AG72" s="22" t="s">
        <v>443</v>
      </c>
      <c r="AH72" s="22" t="s">
        <v>443</v>
      </c>
      <c r="AI72" s="22" t="s">
        <v>443</v>
      </c>
      <c r="AJ72" s="22" t="s">
        <v>443</v>
      </c>
      <c r="AK72" s="22">
        <v>916.43100000000004</v>
      </c>
      <c r="AL72" s="40" t="s">
        <v>181</v>
      </c>
    </row>
    <row r="73" spans="1:38" ht="26.25" customHeight="1" thickBot="1">
      <c r="A73" s="60" t="s">
        <v>53</v>
      </c>
      <c r="B73" s="60" t="s">
        <v>182</v>
      </c>
      <c r="C73" s="61" t="s">
        <v>183</v>
      </c>
      <c r="D73" s="62"/>
      <c r="E73" s="3" t="s">
        <v>441</v>
      </c>
      <c r="F73" s="3" t="s">
        <v>444</v>
      </c>
      <c r="G73" s="3" t="s">
        <v>441</v>
      </c>
      <c r="H73" s="3" t="s">
        <v>441</v>
      </c>
      <c r="I73" s="3" t="s">
        <v>441</v>
      </c>
      <c r="J73" s="3" t="s">
        <v>441</v>
      </c>
      <c r="K73" s="3" t="s">
        <v>441</v>
      </c>
      <c r="L73" s="3" t="s">
        <v>441</v>
      </c>
      <c r="M73" s="3" t="s">
        <v>441</v>
      </c>
      <c r="N73" s="3" t="s">
        <v>441</v>
      </c>
      <c r="O73" s="3" t="s">
        <v>441</v>
      </c>
      <c r="P73" s="3" t="s">
        <v>441</v>
      </c>
      <c r="Q73" s="3" t="s">
        <v>441</v>
      </c>
      <c r="R73" s="3" t="s">
        <v>441</v>
      </c>
      <c r="S73" s="3" t="s">
        <v>441</v>
      </c>
      <c r="T73" s="3" t="s">
        <v>441</v>
      </c>
      <c r="U73" s="3" t="s">
        <v>441</v>
      </c>
      <c r="V73" s="3" t="s">
        <v>441</v>
      </c>
      <c r="W73" s="3" t="s">
        <v>441</v>
      </c>
      <c r="X73" s="3" t="s">
        <v>441</v>
      </c>
      <c r="Y73" s="3" t="s">
        <v>441</v>
      </c>
      <c r="Z73" s="3" t="s">
        <v>441</v>
      </c>
      <c r="AA73" s="3" t="s">
        <v>441</v>
      </c>
      <c r="AB73" s="3" t="s">
        <v>441</v>
      </c>
      <c r="AC73" s="3" t="s">
        <v>441</v>
      </c>
      <c r="AD73" s="3" t="s">
        <v>441</v>
      </c>
      <c r="AE73" s="51"/>
      <c r="AF73" s="22" t="s">
        <v>443</v>
      </c>
      <c r="AG73" s="22" t="s">
        <v>443</v>
      </c>
      <c r="AH73" s="22" t="s">
        <v>443</v>
      </c>
      <c r="AI73" s="22" t="s">
        <v>443</v>
      </c>
      <c r="AJ73" s="22" t="s">
        <v>443</v>
      </c>
      <c r="AK73" s="22">
        <v>73.748000000000005</v>
      </c>
      <c r="AL73" s="40" t="s">
        <v>184</v>
      </c>
    </row>
    <row r="74" spans="1:38" ht="26.25" customHeight="1" thickBot="1">
      <c r="A74" s="60" t="s">
        <v>53</v>
      </c>
      <c r="B74" s="60" t="s">
        <v>185</v>
      </c>
      <c r="C74" s="61" t="s">
        <v>186</v>
      </c>
      <c r="D74" s="62"/>
      <c r="E74" s="3" t="s">
        <v>441</v>
      </c>
      <c r="F74" s="3" t="s">
        <v>444</v>
      </c>
      <c r="G74" s="3" t="s">
        <v>441</v>
      </c>
      <c r="H74" s="3" t="s">
        <v>441</v>
      </c>
      <c r="I74" s="3" t="s">
        <v>441</v>
      </c>
      <c r="J74" s="3" t="s">
        <v>441</v>
      </c>
      <c r="K74" s="3" t="s">
        <v>441</v>
      </c>
      <c r="L74" s="3" t="s">
        <v>441</v>
      </c>
      <c r="M74" s="3" t="s">
        <v>441</v>
      </c>
      <c r="N74" s="3" t="s">
        <v>441</v>
      </c>
      <c r="O74" s="3" t="s">
        <v>441</v>
      </c>
      <c r="P74" s="3" t="s">
        <v>441</v>
      </c>
      <c r="Q74" s="3" t="s">
        <v>441</v>
      </c>
      <c r="R74" s="3" t="s">
        <v>441</v>
      </c>
      <c r="S74" s="3" t="s">
        <v>441</v>
      </c>
      <c r="T74" s="3" t="s">
        <v>441</v>
      </c>
      <c r="U74" s="3" t="s">
        <v>441</v>
      </c>
      <c r="V74" s="3" t="s">
        <v>441</v>
      </c>
      <c r="W74" s="3" t="s">
        <v>441</v>
      </c>
      <c r="X74" s="3" t="s">
        <v>441</v>
      </c>
      <c r="Y74" s="3" t="s">
        <v>441</v>
      </c>
      <c r="Z74" s="3" t="s">
        <v>441</v>
      </c>
      <c r="AA74" s="3" t="s">
        <v>441</v>
      </c>
      <c r="AB74" s="3" t="s">
        <v>441</v>
      </c>
      <c r="AC74" s="3" t="s">
        <v>441</v>
      </c>
      <c r="AD74" s="3" t="s">
        <v>441</v>
      </c>
      <c r="AE74" s="51"/>
      <c r="AF74" s="22" t="s">
        <v>443</v>
      </c>
      <c r="AG74" s="22" t="s">
        <v>443</v>
      </c>
      <c r="AH74" s="22" t="s">
        <v>443</v>
      </c>
      <c r="AI74" s="22" t="s">
        <v>443</v>
      </c>
      <c r="AJ74" s="22" t="s">
        <v>443</v>
      </c>
      <c r="AK74" s="22" t="s">
        <v>444</v>
      </c>
      <c r="AL74" s="40" t="s">
        <v>187</v>
      </c>
    </row>
    <row r="75" spans="1:38" ht="26.25" customHeight="1" thickBot="1">
      <c r="A75" s="60" t="s">
        <v>53</v>
      </c>
      <c r="B75" s="60" t="s">
        <v>188</v>
      </c>
      <c r="C75" s="61" t="s">
        <v>189</v>
      </c>
      <c r="D75" s="67"/>
      <c r="E75" s="3" t="s">
        <v>441</v>
      </c>
      <c r="F75" s="3" t="s">
        <v>443</v>
      </c>
      <c r="G75" s="3" t="s">
        <v>443</v>
      </c>
      <c r="H75" s="3" t="s">
        <v>443</v>
      </c>
      <c r="I75" s="3" t="s">
        <v>443</v>
      </c>
      <c r="J75" s="3" t="s">
        <v>443</v>
      </c>
      <c r="K75" s="3" t="s">
        <v>443</v>
      </c>
      <c r="L75" s="3" t="s">
        <v>443</v>
      </c>
      <c r="M75" s="3" t="s">
        <v>443</v>
      </c>
      <c r="N75" s="3" t="s">
        <v>443</v>
      </c>
      <c r="O75" s="3" t="s">
        <v>443</v>
      </c>
      <c r="P75" s="3" t="s">
        <v>443</v>
      </c>
      <c r="Q75" s="3" t="s">
        <v>443</v>
      </c>
      <c r="R75" s="3" t="s">
        <v>443</v>
      </c>
      <c r="S75" s="3" t="s">
        <v>443</v>
      </c>
      <c r="T75" s="3" t="s">
        <v>443</v>
      </c>
      <c r="U75" s="3" t="s">
        <v>443</v>
      </c>
      <c r="V75" s="3" t="s">
        <v>443</v>
      </c>
      <c r="W75" s="3" t="s">
        <v>443</v>
      </c>
      <c r="X75" s="3" t="s">
        <v>443</v>
      </c>
      <c r="Y75" s="3" t="s">
        <v>443</v>
      </c>
      <c r="Z75" s="3" t="s">
        <v>443</v>
      </c>
      <c r="AA75" s="3" t="s">
        <v>443</v>
      </c>
      <c r="AB75" s="3" t="s">
        <v>443</v>
      </c>
      <c r="AC75" s="3" t="s">
        <v>443</v>
      </c>
      <c r="AD75" s="3" t="s">
        <v>443</v>
      </c>
      <c r="AE75" s="51"/>
      <c r="AF75" s="22" t="s">
        <v>443</v>
      </c>
      <c r="AG75" s="22" t="s">
        <v>443</v>
      </c>
      <c r="AH75" s="22" t="s">
        <v>443</v>
      </c>
      <c r="AI75" s="22" t="s">
        <v>443</v>
      </c>
      <c r="AJ75" s="22" t="s">
        <v>443</v>
      </c>
      <c r="AK75" s="22" t="s">
        <v>444</v>
      </c>
      <c r="AL75" s="40" t="s">
        <v>190</v>
      </c>
    </row>
    <row r="76" spans="1:38" ht="26.25" customHeight="1" thickBot="1">
      <c r="A76" s="60" t="s">
        <v>53</v>
      </c>
      <c r="B76" s="60" t="s">
        <v>191</v>
      </c>
      <c r="C76" s="61" t="s">
        <v>192</v>
      </c>
      <c r="D76" s="62"/>
      <c r="E76" s="3" t="s">
        <v>441</v>
      </c>
      <c r="F76" s="3" t="s">
        <v>444</v>
      </c>
      <c r="G76" s="3" t="s">
        <v>441</v>
      </c>
      <c r="H76" s="3" t="s">
        <v>441</v>
      </c>
      <c r="I76" s="3" t="s">
        <v>441</v>
      </c>
      <c r="J76" s="3" t="s">
        <v>441</v>
      </c>
      <c r="K76" s="3" t="s">
        <v>441</v>
      </c>
      <c r="L76" s="3" t="s">
        <v>441</v>
      </c>
      <c r="M76" s="3" t="s">
        <v>441</v>
      </c>
      <c r="N76" s="3" t="s">
        <v>441</v>
      </c>
      <c r="O76" s="3" t="s">
        <v>441</v>
      </c>
      <c r="P76" s="3" t="s">
        <v>441</v>
      </c>
      <c r="Q76" s="3" t="s">
        <v>441</v>
      </c>
      <c r="R76" s="3" t="s">
        <v>441</v>
      </c>
      <c r="S76" s="3" t="s">
        <v>441</v>
      </c>
      <c r="T76" s="3" t="s">
        <v>441</v>
      </c>
      <c r="U76" s="3" t="s">
        <v>441</v>
      </c>
      <c r="V76" s="3" t="s">
        <v>441</v>
      </c>
      <c r="W76" s="3" t="s">
        <v>441</v>
      </c>
      <c r="X76" s="3" t="s">
        <v>441</v>
      </c>
      <c r="Y76" s="3" t="s">
        <v>441</v>
      </c>
      <c r="Z76" s="3" t="s">
        <v>441</v>
      </c>
      <c r="AA76" s="3" t="s">
        <v>441</v>
      </c>
      <c r="AB76" s="3" t="s">
        <v>441</v>
      </c>
      <c r="AC76" s="3" t="s">
        <v>441</v>
      </c>
      <c r="AD76" s="3" t="s">
        <v>441</v>
      </c>
      <c r="AE76" s="51"/>
      <c r="AF76" s="22" t="s">
        <v>443</v>
      </c>
      <c r="AG76" s="22" t="s">
        <v>443</v>
      </c>
      <c r="AH76" s="22" t="s">
        <v>443</v>
      </c>
      <c r="AI76" s="22" t="s">
        <v>443</v>
      </c>
      <c r="AJ76" s="22" t="s">
        <v>443</v>
      </c>
      <c r="AK76" s="22">
        <v>71.021000000000001</v>
      </c>
      <c r="AL76" s="40" t="s">
        <v>193</v>
      </c>
    </row>
    <row r="77" spans="1:38" ht="26.25" customHeight="1" thickBot="1">
      <c r="A77" s="60" t="s">
        <v>53</v>
      </c>
      <c r="B77" s="60" t="s">
        <v>194</v>
      </c>
      <c r="C77" s="61" t="s">
        <v>195</v>
      </c>
      <c r="D77" s="62"/>
      <c r="E77" s="3" t="s">
        <v>441</v>
      </c>
      <c r="F77" s="3" t="s">
        <v>444</v>
      </c>
      <c r="G77" s="3" t="s">
        <v>441</v>
      </c>
      <c r="H77" s="3" t="s">
        <v>441</v>
      </c>
      <c r="I77" s="3" t="s">
        <v>441</v>
      </c>
      <c r="J77" s="3" t="s">
        <v>441</v>
      </c>
      <c r="K77" s="3" t="s">
        <v>441</v>
      </c>
      <c r="L77" s="3" t="s">
        <v>441</v>
      </c>
      <c r="M77" s="3" t="s">
        <v>441</v>
      </c>
      <c r="N77" s="3" t="s">
        <v>441</v>
      </c>
      <c r="O77" s="3" t="s">
        <v>441</v>
      </c>
      <c r="P77" s="3" t="s">
        <v>441</v>
      </c>
      <c r="Q77" s="3" t="s">
        <v>441</v>
      </c>
      <c r="R77" s="3" t="s">
        <v>441</v>
      </c>
      <c r="S77" s="3" t="s">
        <v>441</v>
      </c>
      <c r="T77" s="3" t="s">
        <v>441</v>
      </c>
      <c r="U77" s="3" t="s">
        <v>441</v>
      </c>
      <c r="V77" s="3" t="s">
        <v>441</v>
      </c>
      <c r="W77" s="3" t="s">
        <v>441</v>
      </c>
      <c r="X77" s="3" t="s">
        <v>441</v>
      </c>
      <c r="Y77" s="3" t="s">
        <v>441</v>
      </c>
      <c r="Z77" s="3" t="s">
        <v>441</v>
      </c>
      <c r="AA77" s="3" t="s">
        <v>441</v>
      </c>
      <c r="AB77" s="3" t="s">
        <v>441</v>
      </c>
      <c r="AC77" s="3" t="s">
        <v>441</v>
      </c>
      <c r="AD77" s="3" t="s">
        <v>441</v>
      </c>
      <c r="AE77" s="51"/>
      <c r="AF77" s="22" t="s">
        <v>443</v>
      </c>
      <c r="AG77" s="22" t="s">
        <v>443</v>
      </c>
      <c r="AH77" s="22" t="s">
        <v>443</v>
      </c>
      <c r="AI77" s="22" t="s">
        <v>443</v>
      </c>
      <c r="AJ77" s="22" t="s">
        <v>443</v>
      </c>
      <c r="AK77" s="22">
        <v>70.539000000000001</v>
      </c>
      <c r="AL77" s="40" t="s">
        <v>196</v>
      </c>
    </row>
    <row r="78" spans="1:38" ht="26.25" customHeight="1" thickBot="1">
      <c r="A78" s="60" t="s">
        <v>53</v>
      </c>
      <c r="B78" s="60" t="s">
        <v>197</v>
      </c>
      <c r="C78" s="61" t="s">
        <v>198</v>
      </c>
      <c r="D78" s="62"/>
      <c r="E78" s="3" t="s">
        <v>441</v>
      </c>
      <c r="F78" s="3" t="s">
        <v>444</v>
      </c>
      <c r="G78" s="3" t="s">
        <v>441</v>
      </c>
      <c r="H78" s="3" t="s">
        <v>441</v>
      </c>
      <c r="I78" s="3" t="s">
        <v>441</v>
      </c>
      <c r="J78" s="3" t="s">
        <v>441</v>
      </c>
      <c r="K78" s="3" t="s">
        <v>441</v>
      </c>
      <c r="L78" s="3" t="s">
        <v>441</v>
      </c>
      <c r="M78" s="3" t="s">
        <v>441</v>
      </c>
      <c r="N78" s="3" t="s">
        <v>441</v>
      </c>
      <c r="O78" s="3" t="s">
        <v>441</v>
      </c>
      <c r="P78" s="3" t="s">
        <v>441</v>
      </c>
      <c r="Q78" s="3" t="s">
        <v>441</v>
      </c>
      <c r="R78" s="3" t="s">
        <v>441</v>
      </c>
      <c r="S78" s="3" t="s">
        <v>441</v>
      </c>
      <c r="T78" s="3" t="s">
        <v>441</v>
      </c>
      <c r="U78" s="3" t="s">
        <v>441</v>
      </c>
      <c r="V78" s="3" t="s">
        <v>441</v>
      </c>
      <c r="W78" s="3" t="s">
        <v>441</v>
      </c>
      <c r="X78" s="3" t="s">
        <v>441</v>
      </c>
      <c r="Y78" s="3" t="s">
        <v>441</v>
      </c>
      <c r="Z78" s="3" t="s">
        <v>441</v>
      </c>
      <c r="AA78" s="3" t="s">
        <v>441</v>
      </c>
      <c r="AB78" s="3" t="s">
        <v>441</v>
      </c>
      <c r="AC78" s="3" t="s">
        <v>441</v>
      </c>
      <c r="AD78" s="3" t="s">
        <v>441</v>
      </c>
      <c r="AE78" s="51"/>
      <c r="AF78" s="22" t="s">
        <v>443</v>
      </c>
      <c r="AG78" s="22" t="s">
        <v>443</v>
      </c>
      <c r="AH78" s="22" t="s">
        <v>443</v>
      </c>
      <c r="AI78" s="22" t="s">
        <v>443</v>
      </c>
      <c r="AJ78" s="22" t="s">
        <v>443</v>
      </c>
      <c r="AK78" s="22" t="s">
        <v>443</v>
      </c>
      <c r="AL78" s="40" t="s">
        <v>199</v>
      </c>
    </row>
    <row r="79" spans="1:38" ht="26.25" customHeight="1" thickBot="1">
      <c r="A79" s="60" t="s">
        <v>53</v>
      </c>
      <c r="B79" s="60" t="s">
        <v>200</v>
      </c>
      <c r="C79" s="61" t="s">
        <v>201</v>
      </c>
      <c r="D79" s="62"/>
      <c r="E79" s="3" t="s">
        <v>441</v>
      </c>
      <c r="F79" s="3" t="s">
        <v>444</v>
      </c>
      <c r="G79" s="3" t="s">
        <v>441</v>
      </c>
      <c r="H79" s="3" t="s">
        <v>441</v>
      </c>
      <c r="I79" s="3" t="s">
        <v>441</v>
      </c>
      <c r="J79" s="3" t="s">
        <v>441</v>
      </c>
      <c r="K79" s="3" t="s">
        <v>441</v>
      </c>
      <c r="L79" s="3" t="s">
        <v>441</v>
      </c>
      <c r="M79" s="3" t="s">
        <v>441</v>
      </c>
      <c r="N79" s="3" t="s">
        <v>441</v>
      </c>
      <c r="O79" s="3" t="s">
        <v>441</v>
      </c>
      <c r="P79" s="3" t="s">
        <v>441</v>
      </c>
      <c r="Q79" s="3" t="s">
        <v>441</v>
      </c>
      <c r="R79" s="3" t="s">
        <v>441</v>
      </c>
      <c r="S79" s="3" t="s">
        <v>441</v>
      </c>
      <c r="T79" s="3" t="s">
        <v>441</v>
      </c>
      <c r="U79" s="3" t="s">
        <v>441</v>
      </c>
      <c r="V79" s="3" t="s">
        <v>441</v>
      </c>
      <c r="W79" s="3" t="s">
        <v>441</v>
      </c>
      <c r="X79" s="3" t="s">
        <v>441</v>
      </c>
      <c r="Y79" s="3" t="s">
        <v>441</v>
      </c>
      <c r="Z79" s="3" t="s">
        <v>441</v>
      </c>
      <c r="AA79" s="3" t="s">
        <v>441</v>
      </c>
      <c r="AB79" s="3" t="s">
        <v>441</v>
      </c>
      <c r="AC79" s="3" t="s">
        <v>441</v>
      </c>
      <c r="AD79" s="3" t="s">
        <v>441</v>
      </c>
      <c r="AE79" s="51"/>
      <c r="AF79" s="22" t="s">
        <v>443</v>
      </c>
      <c r="AG79" s="22" t="s">
        <v>443</v>
      </c>
      <c r="AH79" s="22" t="s">
        <v>443</v>
      </c>
      <c r="AI79" s="22" t="s">
        <v>443</v>
      </c>
      <c r="AJ79" s="22" t="s">
        <v>443</v>
      </c>
      <c r="AK79" s="22" t="s">
        <v>442</v>
      </c>
      <c r="AL79" s="40" t="s">
        <v>202</v>
      </c>
    </row>
    <row r="80" spans="1:38" ht="26.25" customHeight="1" thickBot="1">
      <c r="A80" s="60" t="s">
        <v>53</v>
      </c>
      <c r="B80" s="64" t="s">
        <v>203</v>
      </c>
      <c r="C80" s="66" t="s">
        <v>204</v>
      </c>
      <c r="D80" s="62"/>
      <c r="E80" s="3" t="s">
        <v>441</v>
      </c>
      <c r="F80" s="3" t="s">
        <v>444</v>
      </c>
      <c r="G80" s="3" t="s">
        <v>441</v>
      </c>
      <c r="H80" s="3" t="s">
        <v>441</v>
      </c>
      <c r="I80" s="3" t="s">
        <v>441</v>
      </c>
      <c r="J80" s="3" t="s">
        <v>441</v>
      </c>
      <c r="K80" s="3" t="s">
        <v>441</v>
      </c>
      <c r="L80" s="3" t="s">
        <v>441</v>
      </c>
      <c r="M80" s="3" t="s">
        <v>441</v>
      </c>
      <c r="N80" s="3" t="s">
        <v>441</v>
      </c>
      <c r="O80" s="3" t="s">
        <v>441</v>
      </c>
      <c r="P80" s="3" t="s">
        <v>441</v>
      </c>
      <c r="Q80" s="3" t="s">
        <v>441</v>
      </c>
      <c r="R80" s="3" t="s">
        <v>441</v>
      </c>
      <c r="S80" s="3" t="s">
        <v>441</v>
      </c>
      <c r="T80" s="3" t="s">
        <v>441</v>
      </c>
      <c r="U80" s="3" t="s">
        <v>441</v>
      </c>
      <c r="V80" s="3" t="s">
        <v>441</v>
      </c>
      <c r="W80" s="3" t="s">
        <v>441</v>
      </c>
      <c r="X80" s="3" t="s">
        <v>441</v>
      </c>
      <c r="Y80" s="3" t="s">
        <v>441</v>
      </c>
      <c r="Z80" s="3" t="s">
        <v>441</v>
      </c>
      <c r="AA80" s="3" t="s">
        <v>441</v>
      </c>
      <c r="AB80" s="3" t="s">
        <v>441</v>
      </c>
      <c r="AC80" s="3" t="s">
        <v>441</v>
      </c>
      <c r="AD80" s="3" t="s">
        <v>441</v>
      </c>
      <c r="AE80" s="51"/>
      <c r="AF80" s="22" t="s">
        <v>443</v>
      </c>
      <c r="AG80" s="22" t="s">
        <v>443</v>
      </c>
      <c r="AH80" s="22" t="s">
        <v>443</v>
      </c>
      <c r="AI80" s="22" t="s">
        <v>443</v>
      </c>
      <c r="AJ80" s="22" t="s">
        <v>443</v>
      </c>
      <c r="AK80" s="22" t="s">
        <v>444</v>
      </c>
      <c r="AL80" s="40" t="s">
        <v>412</v>
      </c>
    </row>
    <row r="81" spans="1:38" ht="26.25" customHeight="1" thickBot="1">
      <c r="A81" s="60" t="s">
        <v>53</v>
      </c>
      <c r="B81" s="64" t="s">
        <v>205</v>
      </c>
      <c r="C81" s="66" t="s">
        <v>206</v>
      </c>
      <c r="D81" s="62"/>
      <c r="E81" s="3" t="s">
        <v>441</v>
      </c>
      <c r="F81" s="3" t="s">
        <v>444</v>
      </c>
      <c r="G81" s="3" t="s">
        <v>441</v>
      </c>
      <c r="H81" s="3" t="s">
        <v>441</v>
      </c>
      <c r="I81" s="3" t="s">
        <v>441</v>
      </c>
      <c r="J81" s="3" t="s">
        <v>441</v>
      </c>
      <c r="K81" s="3" t="s">
        <v>441</v>
      </c>
      <c r="L81" s="3" t="s">
        <v>441</v>
      </c>
      <c r="M81" s="3" t="s">
        <v>441</v>
      </c>
      <c r="N81" s="3" t="s">
        <v>441</v>
      </c>
      <c r="O81" s="3" t="s">
        <v>441</v>
      </c>
      <c r="P81" s="3" t="s">
        <v>441</v>
      </c>
      <c r="Q81" s="3" t="s">
        <v>441</v>
      </c>
      <c r="R81" s="3" t="s">
        <v>441</v>
      </c>
      <c r="S81" s="3" t="s">
        <v>441</v>
      </c>
      <c r="T81" s="3" t="s">
        <v>441</v>
      </c>
      <c r="U81" s="3" t="s">
        <v>441</v>
      </c>
      <c r="V81" s="3" t="s">
        <v>441</v>
      </c>
      <c r="W81" s="3" t="s">
        <v>441</v>
      </c>
      <c r="X81" s="3" t="s">
        <v>441</v>
      </c>
      <c r="Y81" s="3" t="s">
        <v>441</v>
      </c>
      <c r="Z81" s="3" t="s">
        <v>441</v>
      </c>
      <c r="AA81" s="3" t="s">
        <v>441</v>
      </c>
      <c r="AB81" s="3" t="s">
        <v>441</v>
      </c>
      <c r="AC81" s="3" t="s">
        <v>441</v>
      </c>
      <c r="AD81" s="3" t="s">
        <v>441</v>
      </c>
      <c r="AE81" s="51"/>
      <c r="AF81" s="22" t="s">
        <v>443</v>
      </c>
      <c r="AG81" s="22" t="s">
        <v>443</v>
      </c>
      <c r="AH81" s="22" t="s">
        <v>443</v>
      </c>
      <c r="AI81" s="22" t="s">
        <v>443</v>
      </c>
      <c r="AJ81" s="22" t="s">
        <v>443</v>
      </c>
      <c r="AK81" s="22" t="s">
        <v>444</v>
      </c>
      <c r="AL81" s="40" t="s">
        <v>207</v>
      </c>
    </row>
    <row r="82" spans="1:38" ht="26.25" customHeight="1" thickBot="1">
      <c r="A82" s="60" t="s">
        <v>208</v>
      </c>
      <c r="B82" s="64" t="s">
        <v>209</v>
      </c>
      <c r="C82" s="70" t="s">
        <v>210</v>
      </c>
      <c r="D82" s="62"/>
      <c r="E82" s="3" t="s">
        <v>441</v>
      </c>
      <c r="F82" s="3">
        <v>2.0070000000000001</v>
      </c>
      <c r="G82" s="3" t="s">
        <v>441</v>
      </c>
      <c r="H82" s="3" t="s">
        <v>441</v>
      </c>
      <c r="I82" s="3" t="s">
        <v>441</v>
      </c>
      <c r="J82" s="3" t="s">
        <v>441</v>
      </c>
      <c r="K82" s="3" t="s">
        <v>441</v>
      </c>
      <c r="L82" s="3" t="s">
        <v>441</v>
      </c>
      <c r="M82" s="3" t="s">
        <v>441</v>
      </c>
      <c r="N82" s="3" t="s">
        <v>441</v>
      </c>
      <c r="O82" s="3" t="s">
        <v>441</v>
      </c>
      <c r="P82" s="3" t="s">
        <v>441</v>
      </c>
      <c r="Q82" s="3" t="s">
        <v>441</v>
      </c>
      <c r="R82" s="3" t="s">
        <v>441</v>
      </c>
      <c r="S82" s="3" t="s">
        <v>441</v>
      </c>
      <c r="T82" s="3" t="s">
        <v>441</v>
      </c>
      <c r="U82" s="3" t="s">
        <v>441</v>
      </c>
      <c r="V82" s="3" t="s">
        <v>441</v>
      </c>
      <c r="W82" s="3" t="s">
        <v>441</v>
      </c>
      <c r="X82" s="3" t="s">
        <v>441</v>
      </c>
      <c r="Y82" s="3" t="s">
        <v>441</v>
      </c>
      <c r="Z82" s="3" t="s">
        <v>441</v>
      </c>
      <c r="AA82" s="3" t="s">
        <v>441</v>
      </c>
      <c r="AB82" s="3" t="s">
        <v>441</v>
      </c>
      <c r="AC82" s="3" t="s">
        <v>441</v>
      </c>
      <c r="AD82" s="3" t="s">
        <v>441</v>
      </c>
      <c r="AE82" s="51"/>
      <c r="AF82" s="22" t="s">
        <v>443</v>
      </c>
      <c r="AG82" s="22" t="s">
        <v>443</v>
      </c>
      <c r="AH82" s="22" t="s">
        <v>443</v>
      </c>
      <c r="AI82" s="22" t="s">
        <v>443</v>
      </c>
      <c r="AJ82" s="22" t="s">
        <v>443</v>
      </c>
      <c r="AK82" s="22">
        <v>2007</v>
      </c>
      <c r="AL82" s="40" t="s">
        <v>219</v>
      </c>
    </row>
    <row r="83" spans="1:38" ht="26.25" customHeight="1" thickBot="1">
      <c r="A83" s="60" t="s">
        <v>53</v>
      </c>
      <c r="B83" s="71" t="s">
        <v>211</v>
      </c>
      <c r="C83" s="72" t="s">
        <v>212</v>
      </c>
      <c r="D83" s="62"/>
      <c r="E83" s="3" t="s">
        <v>441</v>
      </c>
      <c r="F83" s="3" t="s">
        <v>443</v>
      </c>
      <c r="G83" s="3" t="s">
        <v>441</v>
      </c>
      <c r="H83" s="3" t="s">
        <v>441</v>
      </c>
      <c r="I83" s="3" t="s">
        <v>441</v>
      </c>
      <c r="J83" s="3" t="s">
        <v>441</v>
      </c>
      <c r="K83" s="3" t="s">
        <v>441</v>
      </c>
      <c r="L83" s="3" t="s">
        <v>441</v>
      </c>
      <c r="M83" s="3" t="s">
        <v>441</v>
      </c>
      <c r="N83" s="3" t="s">
        <v>441</v>
      </c>
      <c r="O83" s="3" t="s">
        <v>441</v>
      </c>
      <c r="P83" s="3" t="s">
        <v>441</v>
      </c>
      <c r="Q83" s="3" t="s">
        <v>441</v>
      </c>
      <c r="R83" s="3" t="s">
        <v>441</v>
      </c>
      <c r="S83" s="3" t="s">
        <v>441</v>
      </c>
      <c r="T83" s="3" t="s">
        <v>441</v>
      </c>
      <c r="U83" s="3" t="s">
        <v>441</v>
      </c>
      <c r="V83" s="3" t="s">
        <v>441</v>
      </c>
      <c r="W83" s="3" t="s">
        <v>441</v>
      </c>
      <c r="X83" s="3" t="s">
        <v>441</v>
      </c>
      <c r="Y83" s="3" t="s">
        <v>441</v>
      </c>
      <c r="Z83" s="3" t="s">
        <v>441</v>
      </c>
      <c r="AA83" s="3" t="s">
        <v>441</v>
      </c>
      <c r="AB83" s="3" t="s">
        <v>441</v>
      </c>
      <c r="AC83" s="3" t="s">
        <v>441</v>
      </c>
      <c r="AD83" s="3" t="s">
        <v>441</v>
      </c>
      <c r="AE83" s="51"/>
      <c r="AF83" s="22" t="s">
        <v>443</v>
      </c>
      <c r="AG83" s="22" t="s">
        <v>443</v>
      </c>
      <c r="AH83" s="22" t="s">
        <v>443</v>
      </c>
      <c r="AI83" s="22" t="s">
        <v>443</v>
      </c>
      <c r="AJ83" s="22" t="s">
        <v>443</v>
      </c>
      <c r="AK83" s="22" t="s">
        <v>444</v>
      </c>
      <c r="AL83" s="40" t="s">
        <v>412</v>
      </c>
    </row>
    <row r="84" spans="1:38" ht="26.25" customHeight="1" thickBot="1">
      <c r="A84" s="60" t="s">
        <v>53</v>
      </c>
      <c r="B84" s="71" t="s">
        <v>213</v>
      </c>
      <c r="C84" s="72" t="s">
        <v>214</v>
      </c>
      <c r="D84" s="62"/>
      <c r="E84" s="3" t="s">
        <v>441</v>
      </c>
      <c r="F84" s="3" t="s">
        <v>443</v>
      </c>
      <c r="G84" s="3" t="s">
        <v>441</v>
      </c>
      <c r="H84" s="3" t="s">
        <v>441</v>
      </c>
      <c r="I84" s="3" t="s">
        <v>441</v>
      </c>
      <c r="J84" s="3" t="s">
        <v>441</v>
      </c>
      <c r="K84" s="3" t="s">
        <v>441</v>
      </c>
      <c r="L84" s="3" t="s">
        <v>441</v>
      </c>
      <c r="M84" s="3" t="s">
        <v>441</v>
      </c>
      <c r="N84" s="3" t="s">
        <v>441</v>
      </c>
      <c r="O84" s="3" t="s">
        <v>441</v>
      </c>
      <c r="P84" s="3" t="s">
        <v>441</v>
      </c>
      <c r="Q84" s="3" t="s">
        <v>441</v>
      </c>
      <c r="R84" s="3" t="s">
        <v>441</v>
      </c>
      <c r="S84" s="3" t="s">
        <v>441</v>
      </c>
      <c r="T84" s="3" t="s">
        <v>441</v>
      </c>
      <c r="U84" s="3" t="s">
        <v>441</v>
      </c>
      <c r="V84" s="3" t="s">
        <v>441</v>
      </c>
      <c r="W84" s="3" t="s">
        <v>441</v>
      </c>
      <c r="X84" s="3" t="s">
        <v>441</v>
      </c>
      <c r="Y84" s="3" t="s">
        <v>441</v>
      </c>
      <c r="Z84" s="3" t="s">
        <v>441</v>
      </c>
      <c r="AA84" s="3" t="s">
        <v>441</v>
      </c>
      <c r="AB84" s="3" t="s">
        <v>441</v>
      </c>
      <c r="AC84" s="3" t="s">
        <v>441</v>
      </c>
      <c r="AD84" s="3" t="s">
        <v>441</v>
      </c>
      <c r="AE84" s="51"/>
      <c r="AF84" s="22" t="s">
        <v>443</v>
      </c>
      <c r="AG84" s="22" t="s">
        <v>443</v>
      </c>
      <c r="AH84" s="22" t="s">
        <v>443</v>
      </c>
      <c r="AI84" s="22" t="s">
        <v>443</v>
      </c>
      <c r="AJ84" s="22" t="s">
        <v>443</v>
      </c>
      <c r="AK84" s="22" t="s">
        <v>444</v>
      </c>
      <c r="AL84" s="40" t="s">
        <v>412</v>
      </c>
    </row>
    <row r="85" spans="1:38" ht="26.25" customHeight="1" thickBot="1">
      <c r="A85" s="60" t="s">
        <v>208</v>
      </c>
      <c r="B85" s="66" t="s">
        <v>215</v>
      </c>
      <c r="C85" s="72" t="s">
        <v>403</v>
      </c>
      <c r="D85" s="62"/>
      <c r="E85" s="3" t="s">
        <v>441</v>
      </c>
      <c r="F85" s="3">
        <v>2.5011270168590438</v>
      </c>
      <c r="G85" s="3" t="s">
        <v>441</v>
      </c>
      <c r="H85" s="3" t="s">
        <v>441</v>
      </c>
      <c r="I85" s="3" t="s">
        <v>441</v>
      </c>
      <c r="J85" s="3" t="s">
        <v>441</v>
      </c>
      <c r="K85" s="3" t="s">
        <v>441</v>
      </c>
      <c r="L85" s="3" t="s">
        <v>441</v>
      </c>
      <c r="M85" s="3" t="s">
        <v>441</v>
      </c>
      <c r="N85" s="3" t="s">
        <v>441</v>
      </c>
      <c r="O85" s="3" t="s">
        <v>441</v>
      </c>
      <c r="P85" s="3" t="s">
        <v>441</v>
      </c>
      <c r="Q85" s="3" t="s">
        <v>441</v>
      </c>
      <c r="R85" s="3" t="s">
        <v>441</v>
      </c>
      <c r="S85" s="3" t="s">
        <v>441</v>
      </c>
      <c r="T85" s="3" t="s">
        <v>441</v>
      </c>
      <c r="U85" s="3" t="s">
        <v>441</v>
      </c>
      <c r="V85" s="3" t="s">
        <v>441</v>
      </c>
      <c r="W85" s="3" t="s">
        <v>441</v>
      </c>
      <c r="X85" s="3" t="s">
        <v>441</v>
      </c>
      <c r="Y85" s="3" t="s">
        <v>441</v>
      </c>
      <c r="Z85" s="3" t="s">
        <v>441</v>
      </c>
      <c r="AA85" s="3" t="s">
        <v>441</v>
      </c>
      <c r="AB85" s="3" t="s">
        <v>441</v>
      </c>
      <c r="AC85" s="3" t="s">
        <v>441</v>
      </c>
      <c r="AD85" s="3" t="s">
        <v>441</v>
      </c>
      <c r="AE85" s="51"/>
      <c r="AF85" s="22" t="s">
        <v>443</v>
      </c>
      <c r="AG85" s="22" t="s">
        <v>443</v>
      </c>
      <c r="AH85" s="22" t="s">
        <v>443</v>
      </c>
      <c r="AI85" s="22" t="s">
        <v>443</v>
      </c>
      <c r="AJ85" s="22" t="s">
        <v>443</v>
      </c>
      <c r="AK85" s="22">
        <v>14.778708999999999</v>
      </c>
      <c r="AL85" s="40" t="s">
        <v>216</v>
      </c>
    </row>
    <row r="86" spans="1:38" ht="26.25" customHeight="1" thickBot="1">
      <c r="A86" s="60" t="s">
        <v>208</v>
      </c>
      <c r="B86" s="66" t="s">
        <v>217</v>
      </c>
      <c r="C86" s="70" t="s">
        <v>218</v>
      </c>
      <c r="D86" s="62"/>
      <c r="E86" s="3" t="s">
        <v>441</v>
      </c>
      <c r="F86" s="3">
        <v>1.7059500000000001</v>
      </c>
      <c r="G86" s="3" t="s">
        <v>441</v>
      </c>
      <c r="H86" s="3" t="s">
        <v>441</v>
      </c>
      <c r="I86" s="3" t="s">
        <v>441</v>
      </c>
      <c r="J86" s="3" t="s">
        <v>441</v>
      </c>
      <c r="K86" s="3" t="s">
        <v>441</v>
      </c>
      <c r="L86" s="3" t="s">
        <v>441</v>
      </c>
      <c r="M86" s="3" t="s">
        <v>441</v>
      </c>
      <c r="N86" s="3" t="s">
        <v>441</v>
      </c>
      <c r="O86" s="3" t="s">
        <v>441</v>
      </c>
      <c r="P86" s="3" t="s">
        <v>441</v>
      </c>
      <c r="Q86" s="3" t="s">
        <v>441</v>
      </c>
      <c r="R86" s="3" t="s">
        <v>441</v>
      </c>
      <c r="S86" s="3" t="s">
        <v>441</v>
      </c>
      <c r="T86" s="3" t="s">
        <v>441</v>
      </c>
      <c r="U86" s="3" t="s">
        <v>441</v>
      </c>
      <c r="V86" s="3" t="s">
        <v>441</v>
      </c>
      <c r="W86" s="3" t="s">
        <v>441</v>
      </c>
      <c r="X86" s="3" t="s">
        <v>441</v>
      </c>
      <c r="Y86" s="3" t="s">
        <v>441</v>
      </c>
      <c r="Z86" s="3" t="s">
        <v>441</v>
      </c>
      <c r="AA86" s="3" t="s">
        <v>441</v>
      </c>
      <c r="AB86" s="3" t="s">
        <v>441</v>
      </c>
      <c r="AC86" s="3" t="s">
        <v>441</v>
      </c>
      <c r="AD86" s="3" t="s">
        <v>441</v>
      </c>
      <c r="AE86" s="51"/>
      <c r="AF86" s="22" t="s">
        <v>443</v>
      </c>
      <c r="AG86" s="22" t="s">
        <v>443</v>
      </c>
      <c r="AH86" s="22" t="s">
        <v>443</v>
      </c>
      <c r="AI86" s="22" t="s">
        <v>443</v>
      </c>
      <c r="AJ86" s="22" t="s">
        <v>443</v>
      </c>
      <c r="AK86" s="22">
        <v>2007</v>
      </c>
      <c r="AL86" s="40" t="s">
        <v>219</v>
      </c>
    </row>
    <row r="87" spans="1:38" ht="26.25" customHeight="1" thickBot="1">
      <c r="A87" s="60" t="s">
        <v>208</v>
      </c>
      <c r="B87" s="66" t="s">
        <v>220</v>
      </c>
      <c r="C87" s="70" t="s">
        <v>221</v>
      </c>
      <c r="D87" s="62"/>
      <c r="E87" s="3" t="s">
        <v>441</v>
      </c>
      <c r="F87" s="3">
        <v>0.62217</v>
      </c>
      <c r="G87" s="3" t="s">
        <v>441</v>
      </c>
      <c r="H87" s="3" t="s">
        <v>441</v>
      </c>
      <c r="I87" s="3" t="s">
        <v>441</v>
      </c>
      <c r="J87" s="3" t="s">
        <v>441</v>
      </c>
      <c r="K87" s="3" t="s">
        <v>441</v>
      </c>
      <c r="L87" s="3" t="s">
        <v>441</v>
      </c>
      <c r="M87" s="3" t="s">
        <v>441</v>
      </c>
      <c r="N87" s="3" t="s">
        <v>441</v>
      </c>
      <c r="O87" s="3" t="s">
        <v>441</v>
      </c>
      <c r="P87" s="3" t="s">
        <v>441</v>
      </c>
      <c r="Q87" s="3" t="s">
        <v>441</v>
      </c>
      <c r="R87" s="3" t="s">
        <v>441</v>
      </c>
      <c r="S87" s="3" t="s">
        <v>441</v>
      </c>
      <c r="T87" s="3" t="s">
        <v>441</v>
      </c>
      <c r="U87" s="3" t="s">
        <v>441</v>
      </c>
      <c r="V87" s="3" t="s">
        <v>441</v>
      </c>
      <c r="W87" s="3" t="s">
        <v>441</v>
      </c>
      <c r="X87" s="3" t="s">
        <v>441</v>
      </c>
      <c r="Y87" s="3" t="s">
        <v>441</v>
      </c>
      <c r="Z87" s="3" t="s">
        <v>441</v>
      </c>
      <c r="AA87" s="3" t="s">
        <v>441</v>
      </c>
      <c r="AB87" s="3" t="s">
        <v>441</v>
      </c>
      <c r="AC87" s="3" t="s">
        <v>441</v>
      </c>
      <c r="AD87" s="3" t="s">
        <v>441</v>
      </c>
      <c r="AE87" s="51"/>
      <c r="AF87" s="22" t="s">
        <v>443</v>
      </c>
      <c r="AG87" s="22" t="s">
        <v>443</v>
      </c>
      <c r="AH87" s="22" t="s">
        <v>443</v>
      </c>
      <c r="AI87" s="22" t="s">
        <v>443</v>
      </c>
      <c r="AJ87" s="22" t="s">
        <v>443</v>
      </c>
      <c r="AK87" s="22">
        <v>2007</v>
      </c>
      <c r="AL87" s="40" t="s">
        <v>219</v>
      </c>
    </row>
    <row r="88" spans="1:38" ht="26.25" customHeight="1" thickBot="1">
      <c r="A88" s="60" t="s">
        <v>208</v>
      </c>
      <c r="B88" s="66" t="s">
        <v>222</v>
      </c>
      <c r="C88" s="70" t="s">
        <v>223</v>
      </c>
      <c r="D88" s="62"/>
      <c r="E88" s="3" t="s">
        <v>441</v>
      </c>
      <c r="F88" s="3" t="s">
        <v>444</v>
      </c>
      <c r="G88" s="3" t="s">
        <v>441</v>
      </c>
      <c r="H88" s="3" t="s">
        <v>441</v>
      </c>
      <c r="I88" s="3" t="s">
        <v>441</v>
      </c>
      <c r="J88" s="3" t="s">
        <v>441</v>
      </c>
      <c r="K88" s="3" t="s">
        <v>441</v>
      </c>
      <c r="L88" s="3" t="s">
        <v>441</v>
      </c>
      <c r="M88" s="3" t="s">
        <v>441</v>
      </c>
      <c r="N88" s="3" t="s">
        <v>441</v>
      </c>
      <c r="O88" s="3" t="s">
        <v>441</v>
      </c>
      <c r="P88" s="3" t="s">
        <v>441</v>
      </c>
      <c r="Q88" s="3" t="s">
        <v>441</v>
      </c>
      <c r="R88" s="3" t="s">
        <v>441</v>
      </c>
      <c r="S88" s="3" t="s">
        <v>441</v>
      </c>
      <c r="T88" s="3" t="s">
        <v>441</v>
      </c>
      <c r="U88" s="3" t="s">
        <v>441</v>
      </c>
      <c r="V88" s="3" t="s">
        <v>441</v>
      </c>
      <c r="W88" s="3" t="s">
        <v>441</v>
      </c>
      <c r="X88" s="3" t="s">
        <v>441</v>
      </c>
      <c r="Y88" s="3" t="s">
        <v>441</v>
      </c>
      <c r="Z88" s="3" t="s">
        <v>441</v>
      </c>
      <c r="AA88" s="3" t="s">
        <v>441</v>
      </c>
      <c r="AB88" s="3" t="s">
        <v>441</v>
      </c>
      <c r="AC88" s="3" t="s">
        <v>441</v>
      </c>
      <c r="AD88" s="3" t="s">
        <v>441</v>
      </c>
      <c r="AE88" s="51"/>
      <c r="AF88" s="22" t="s">
        <v>443</v>
      </c>
      <c r="AG88" s="22" t="s">
        <v>443</v>
      </c>
      <c r="AH88" s="22" t="s">
        <v>443</v>
      </c>
      <c r="AI88" s="22" t="s">
        <v>443</v>
      </c>
      <c r="AJ88" s="22" t="s">
        <v>443</v>
      </c>
      <c r="AK88" s="22" t="s">
        <v>444</v>
      </c>
      <c r="AL88" s="40" t="s">
        <v>412</v>
      </c>
    </row>
    <row r="89" spans="1:38" ht="26.25" customHeight="1" thickBot="1">
      <c r="A89" s="60" t="s">
        <v>208</v>
      </c>
      <c r="B89" s="66" t="s">
        <v>224</v>
      </c>
      <c r="C89" s="70" t="s">
        <v>225</v>
      </c>
      <c r="D89" s="62"/>
      <c r="E89" s="3" t="s">
        <v>441</v>
      </c>
      <c r="F89" s="3">
        <v>0.16700000000000001</v>
      </c>
      <c r="G89" s="3" t="s">
        <v>441</v>
      </c>
      <c r="H89" s="3" t="s">
        <v>441</v>
      </c>
      <c r="I89" s="3" t="s">
        <v>441</v>
      </c>
      <c r="J89" s="3" t="s">
        <v>441</v>
      </c>
      <c r="K89" s="3" t="s">
        <v>441</v>
      </c>
      <c r="L89" s="3" t="s">
        <v>441</v>
      </c>
      <c r="M89" s="3" t="s">
        <v>441</v>
      </c>
      <c r="N89" s="3" t="s">
        <v>441</v>
      </c>
      <c r="O89" s="3" t="s">
        <v>441</v>
      </c>
      <c r="P89" s="3" t="s">
        <v>441</v>
      </c>
      <c r="Q89" s="3" t="s">
        <v>441</v>
      </c>
      <c r="R89" s="3" t="s">
        <v>441</v>
      </c>
      <c r="S89" s="3" t="s">
        <v>441</v>
      </c>
      <c r="T89" s="3" t="s">
        <v>441</v>
      </c>
      <c r="U89" s="3" t="s">
        <v>441</v>
      </c>
      <c r="V89" s="3" t="s">
        <v>441</v>
      </c>
      <c r="W89" s="3" t="s">
        <v>441</v>
      </c>
      <c r="X89" s="3" t="s">
        <v>441</v>
      </c>
      <c r="Y89" s="3" t="s">
        <v>441</v>
      </c>
      <c r="Z89" s="3" t="s">
        <v>441</v>
      </c>
      <c r="AA89" s="3" t="s">
        <v>441</v>
      </c>
      <c r="AB89" s="3" t="s">
        <v>441</v>
      </c>
      <c r="AC89" s="3" t="s">
        <v>441</v>
      </c>
      <c r="AD89" s="3" t="s">
        <v>441</v>
      </c>
      <c r="AE89" s="51"/>
      <c r="AF89" s="22" t="s">
        <v>443</v>
      </c>
      <c r="AG89" s="22" t="s">
        <v>443</v>
      </c>
      <c r="AH89" s="22" t="s">
        <v>443</v>
      </c>
      <c r="AI89" s="22" t="s">
        <v>443</v>
      </c>
      <c r="AJ89" s="22" t="s">
        <v>443</v>
      </c>
      <c r="AK89" s="22">
        <v>0.245</v>
      </c>
      <c r="AL89" s="40" t="s">
        <v>412</v>
      </c>
    </row>
    <row r="90" spans="1:38" s="5" customFormat="1" ht="26.25" customHeight="1" thickBot="1">
      <c r="A90" s="60" t="s">
        <v>208</v>
      </c>
      <c r="B90" s="66" t="s">
        <v>226</v>
      </c>
      <c r="C90" s="70" t="s">
        <v>227</v>
      </c>
      <c r="D90" s="62"/>
      <c r="E90" s="3" t="s">
        <v>441</v>
      </c>
      <c r="F90" s="3" t="s">
        <v>443</v>
      </c>
      <c r="G90" s="3" t="s">
        <v>443</v>
      </c>
      <c r="H90" s="3" t="s">
        <v>443</v>
      </c>
      <c r="I90" s="3" t="s">
        <v>443</v>
      </c>
      <c r="J90" s="3" t="s">
        <v>443</v>
      </c>
      <c r="K90" s="3" t="s">
        <v>443</v>
      </c>
      <c r="L90" s="3" t="s">
        <v>443</v>
      </c>
      <c r="M90" s="3" t="s">
        <v>443</v>
      </c>
      <c r="N90" s="3" t="s">
        <v>443</v>
      </c>
      <c r="O90" s="3" t="s">
        <v>443</v>
      </c>
      <c r="P90" s="3" t="s">
        <v>443</v>
      </c>
      <c r="Q90" s="3" t="s">
        <v>443</v>
      </c>
      <c r="R90" s="3" t="s">
        <v>443</v>
      </c>
      <c r="S90" s="3" t="s">
        <v>443</v>
      </c>
      <c r="T90" s="3" t="s">
        <v>443</v>
      </c>
      <c r="U90" s="3" t="s">
        <v>443</v>
      </c>
      <c r="V90" s="3" t="s">
        <v>443</v>
      </c>
      <c r="W90" s="3" t="s">
        <v>443</v>
      </c>
      <c r="X90" s="3" t="s">
        <v>443</v>
      </c>
      <c r="Y90" s="3" t="s">
        <v>443</v>
      </c>
      <c r="Z90" s="3" t="s">
        <v>443</v>
      </c>
      <c r="AA90" s="3" t="s">
        <v>443</v>
      </c>
      <c r="AB90" s="3" t="s">
        <v>443</v>
      </c>
      <c r="AC90" s="3" t="s">
        <v>443</v>
      </c>
      <c r="AD90" s="3" t="s">
        <v>443</v>
      </c>
      <c r="AE90" s="51"/>
      <c r="AF90" s="22" t="s">
        <v>443</v>
      </c>
      <c r="AG90" s="22" t="s">
        <v>443</v>
      </c>
      <c r="AH90" s="22" t="s">
        <v>443</v>
      </c>
      <c r="AI90" s="22" t="s">
        <v>443</v>
      </c>
      <c r="AJ90" s="22" t="s">
        <v>443</v>
      </c>
      <c r="AK90" s="22" t="s">
        <v>444</v>
      </c>
      <c r="AL90" s="40" t="s">
        <v>412</v>
      </c>
    </row>
    <row r="91" spans="1:38" ht="26.25" customHeight="1" thickBot="1">
      <c r="A91" s="60" t="s">
        <v>208</v>
      </c>
      <c r="B91" s="64" t="s">
        <v>404</v>
      </c>
      <c r="C91" s="66" t="s">
        <v>228</v>
      </c>
      <c r="D91" s="62"/>
      <c r="E91" s="3" t="s">
        <v>441</v>
      </c>
      <c r="F91" s="3">
        <v>0.67068632039999998</v>
      </c>
      <c r="G91" s="3" t="s">
        <v>441</v>
      </c>
      <c r="H91" s="3" t="s">
        <v>441</v>
      </c>
      <c r="I91" s="3" t="s">
        <v>441</v>
      </c>
      <c r="J91" s="3" t="s">
        <v>441</v>
      </c>
      <c r="K91" s="3" t="s">
        <v>441</v>
      </c>
      <c r="L91" s="3" t="s">
        <v>441</v>
      </c>
      <c r="M91" s="3" t="s">
        <v>441</v>
      </c>
      <c r="N91" s="3" t="s">
        <v>441</v>
      </c>
      <c r="O91" s="3" t="s">
        <v>441</v>
      </c>
      <c r="P91" s="3" t="s">
        <v>441</v>
      </c>
      <c r="Q91" s="3" t="s">
        <v>441</v>
      </c>
      <c r="R91" s="3" t="s">
        <v>441</v>
      </c>
      <c r="S91" s="3" t="s">
        <v>441</v>
      </c>
      <c r="T91" s="3" t="s">
        <v>441</v>
      </c>
      <c r="U91" s="3" t="s">
        <v>441</v>
      </c>
      <c r="V91" s="3" t="s">
        <v>441</v>
      </c>
      <c r="W91" s="3" t="s">
        <v>441</v>
      </c>
      <c r="X91" s="3" t="s">
        <v>441</v>
      </c>
      <c r="Y91" s="3" t="s">
        <v>441</v>
      </c>
      <c r="Z91" s="3" t="s">
        <v>441</v>
      </c>
      <c r="AA91" s="3" t="s">
        <v>441</v>
      </c>
      <c r="AB91" s="3" t="s">
        <v>441</v>
      </c>
      <c r="AC91" s="3" t="s">
        <v>441</v>
      </c>
      <c r="AD91" s="3" t="s">
        <v>441</v>
      </c>
      <c r="AE91" s="51"/>
      <c r="AF91" s="22" t="s">
        <v>443</v>
      </c>
      <c r="AG91" s="22" t="s">
        <v>443</v>
      </c>
      <c r="AH91" s="22" t="s">
        <v>443</v>
      </c>
      <c r="AI91" s="22" t="s">
        <v>443</v>
      </c>
      <c r="AJ91" s="22" t="s">
        <v>443</v>
      </c>
      <c r="AK91" s="22" t="s">
        <v>444</v>
      </c>
      <c r="AL91" s="40" t="s">
        <v>412</v>
      </c>
    </row>
    <row r="92" spans="1:38" ht="26.25" customHeight="1" thickBot="1">
      <c r="A92" s="60" t="s">
        <v>53</v>
      </c>
      <c r="B92" s="60" t="s">
        <v>229</v>
      </c>
      <c r="C92" s="61" t="s">
        <v>230</v>
      </c>
      <c r="D92" s="67"/>
      <c r="E92" s="3" t="s">
        <v>441</v>
      </c>
      <c r="F92" s="3" t="s">
        <v>444</v>
      </c>
      <c r="G92" s="3" t="s">
        <v>441</v>
      </c>
      <c r="H92" s="3" t="s">
        <v>441</v>
      </c>
      <c r="I92" s="3" t="s">
        <v>441</v>
      </c>
      <c r="J92" s="3" t="s">
        <v>441</v>
      </c>
      <c r="K92" s="3" t="s">
        <v>441</v>
      </c>
      <c r="L92" s="3" t="s">
        <v>441</v>
      </c>
      <c r="M92" s="3" t="s">
        <v>441</v>
      </c>
      <c r="N92" s="3" t="s">
        <v>441</v>
      </c>
      <c r="O92" s="3" t="s">
        <v>441</v>
      </c>
      <c r="P92" s="3" t="s">
        <v>441</v>
      </c>
      <c r="Q92" s="3" t="s">
        <v>441</v>
      </c>
      <c r="R92" s="3" t="s">
        <v>441</v>
      </c>
      <c r="S92" s="3" t="s">
        <v>441</v>
      </c>
      <c r="T92" s="3" t="s">
        <v>441</v>
      </c>
      <c r="U92" s="3" t="s">
        <v>441</v>
      </c>
      <c r="V92" s="3" t="s">
        <v>441</v>
      </c>
      <c r="W92" s="3" t="s">
        <v>441</v>
      </c>
      <c r="X92" s="3" t="s">
        <v>441</v>
      </c>
      <c r="Y92" s="3" t="s">
        <v>441</v>
      </c>
      <c r="Z92" s="3" t="s">
        <v>441</v>
      </c>
      <c r="AA92" s="3" t="s">
        <v>441</v>
      </c>
      <c r="AB92" s="3" t="s">
        <v>441</v>
      </c>
      <c r="AC92" s="3" t="s">
        <v>441</v>
      </c>
      <c r="AD92" s="3" t="s">
        <v>441</v>
      </c>
      <c r="AE92" s="51"/>
      <c r="AF92" s="22" t="s">
        <v>443</v>
      </c>
      <c r="AG92" s="22" t="s">
        <v>443</v>
      </c>
      <c r="AH92" s="22" t="s">
        <v>443</v>
      </c>
      <c r="AI92" s="22" t="s">
        <v>443</v>
      </c>
      <c r="AJ92" s="22" t="s">
        <v>443</v>
      </c>
      <c r="AK92" s="22" t="s">
        <v>444</v>
      </c>
      <c r="AL92" s="40" t="s">
        <v>231</v>
      </c>
    </row>
    <row r="93" spans="1:38" ht="26.25" customHeight="1" thickBot="1">
      <c r="A93" s="60" t="s">
        <v>53</v>
      </c>
      <c r="B93" s="64" t="s">
        <v>232</v>
      </c>
      <c r="C93" s="61" t="s">
        <v>405</v>
      </c>
      <c r="D93" s="67"/>
      <c r="E93" s="3" t="s">
        <v>441</v>
      </c>
      <c r="F93" s="3">
        <v>1.1220000000000001</v>
      </c>
      <c r="G93" s="3" t="s">
        <v>441</v>
      </c>
      <c r="H93" s="3" t="s">
        <v>441</v>
      </c>
      <c r="I93" s="3" t="s">
        <v>441</v>
      </c>
      <c r="J93" s="3" t="s">
        <v>441</v>
      </c>
      <c r="K93" s="3" t="s">
        <v>441</v>
      </c>
      <c r="L93" s="3" t="s">
        <v>441</v>
      </c>
      <c r="M93" s="3" t="s">
        <v>441</v>
      </c>
      <c r="N93" s="3" t="s">
        <v>441</v>
      </c>
      <c r="O93" s="3" t="s">
        <v>441</v>
      </c>
      <c r="P93" s="3" t="s">
        <v>441</v>
      </c>
      <c r="Q93" s="3" t="s">
        <v>441</v>
      </c>
      <c r="R93" s="3" t="s">
        <v>441</v>
      </c>
      <c r="S93" s="3" t="s">
        <v>441</v>
      </c>
      <c r="T93" s="3" t="s">
        <v>441</v>
      </c>
      <c r="U93" s="3" t="s">
        <v>441</v>
      </c>
      <c r="V93" s="3" t="s">
        <v>441</v>
      </c>
      <c r="W93" s="3" t="s">
        <v>441</v>
      </c>
      <c r="X93" s="3" t="s">
        <v>441</v>
      </c>
      <c r="Y93" s="3" t="s">
        <v>441</v>
      </c>
      <c r="Z93" s="3" t="s">
        <v>441</v>
      </c>
      <c r="AA93" s="3" t="s">
        <v>441</v>
      </c>
      <c r="AB93" s="3" t="s">
        <v>441</v>
      </c>
      <c r="AC93" s="3" t="s">
        <v>441</v>
      </c>
      <c r="AD93" s="3" t="s">
        <v>441</v>
      </c>
      <c r="AE93" s="51"/>
      <c r="AF93" s="22" t="s">
        <v>443</v>
      </c>
      <c r="AG93" s="22" t="s">
        <v>443</v>
      </c>
      <c r="AH93" s="22" t="s">
        <v>443</v>
      </c>
      <c r="AI93" s="22" t="s">
        <v>443</v>
      </c>
      <c r="AJ93" s="22" t="s">
        <v>443</v>
      </c>
      <c r="AK93" s="22" t="s">
        <v>444</v>
      </c>
      <c r="AL93" s="40" t="s">
        <v>233</v>
      </c>
    </row>
    <row r="94" spans="1:38" ht="26.25" customHeight="1" thickBot="1">
      <c r="A94" s="60" t="s">
        <v>53</v>
      </c>
      <c r="B94" s="73" t="s">
        <v>406</v>
      </c>
      <c r="C94" s="61" t="s">
        <v>234</v>
      </c>
      <c r="D94" s="62"/>
      <c r="E94" s="3" t="s">
        <v>441</v>
      </c>
      <c r="F94" s="3" t="s">
        <v>443</v>
      </c>
      <c r="G94" s="3" t="s">
        <v>443</v>
      </c>
      <c r="H94" s="3" t="s">
        <v>443</v>
      </c>
      <c r="I94" s="3" t="s">
        <v>443</v>
      </c>
      <c r="J94" s="3" t="s">
        <v>443</v>
      </c>
      <c r="K94" s="3" t="s">
        <v>443</v>
      </c>
      <c r="L94" s="3" t="s">
        <v>443</v>
      </c>
      <c r="M94" s="3" t="s">
        <v>443</v>
      </c>
      <c r="N94" s="3" t="s">
        <v>443</v>
      </c>
      <c r="O94" s="3" t="s">
        <v>443</v>
      </c>
      <c r="P94" s="3" t="s">
        <v>443</v>
      </c>
      <c r="Q94" s="3" t="s">
        <v>443</v>
      </c>
      <c r="R94" s="3" t="s">
        <v>443</v>
      </c>
      <c r="S94" s="3" t="s">
        <v>443</v>
      </c>
      <c r="T94" s="3" t="s">
        <v>443</v>
      </c>
      <c r="U94" s="3" t="s">
        <v>443</v>
      </c>
      <c r="V94" s="3" t="s">
        <v>443</v>
      </c>
      <c r="W94" s="3" t="s">
        <v>443</v>
      </c>
      <c r="X94" s="3" t="s">
        <v>443</v>
      </c>
      <c r="Y94" s="3" t="s">
        <v>443</v>
      </c>
      <c r="Z94" s="3" t="s">
        <v>443</v>
      </c>
      <c r="AA94" s="3" t="s">
        <v>443</v>
      </c>
      <c r="AB94" s="3" t="s">
        <v>443</v>
      </c>
      <c r="AC94" s="3" t="s">
        <v>443</v>
      </c>
      <c r="AD94" s="3" t="s">
        <v>443</v>
      </c>
      <c r="AE94" s="51"/>
      <c r="AF94" s="22" t="s">
        <v>443</v>
      </c>
      <c r="AG94" s="22" t="s">
        <v>443</v>
      </c>
      <c r="AH94" s="22" t="s">
        <v>443</v>
      </c>
      <c r="AI94" s="22" t="s">
        <v>443</v>
      </c>
      <c r="AJ94" s="22" t="s">
        <v>443</v>
      </c>
      <c r="AK94" s="22" t="s">
        <v>444</v>
      </c>
      <c r="AL94" s="40" t="s">
        <v>412</v>
      </c>
    </row>
    <row r="95" spans="1:38" ht="26.25" customHeight="1" thickBot="1">
      <c r="A95" s="60" t="s">
        <v>53</v>
      </c>
      <c r="B95" s="73" t="s">
        <v>235</v>
      </c>
      <c r="C95" s="61" t="s">
        <v>236</v>
      </c>
      <c r="D95" s="67"/>
      <c r="E95" s="3" t="s">
        <v>441</v>
      </c>
      <c r="F95" s="3" t="s">
        <v>444</v>
      </c>
      <c r="G95" s="3" t="s">
        <v>441</v>
      </c>
      <c r="H95" s="3" t="s">
        <v>441</v>
      </c>
      <c r="I95" s="3" t="s">
        <v>441</v>
      </c>
      <c r="J95" s="3" t="s">
        <v>441</v>
      </c>
      <c r="K95" s="3" t="s">
        <v>441</v>
      </c>
      <c r="L95" s="3" t="s">
        <v>441</v>
      </c>
      <c r="M95" s="3" t="s">
        <v>441</v>
      </c>
      <c r="N95" s="3" t="s">
        <v>441</v>
      </c>
      <c r="O95" s="3" t="s">
        <v>441</v>
      </c>
      <c r="P95" s="3" t="s">
        <v>441</v>
      </c>
      <c r="Q95" s="3" t="s">
        <v>441</v>
      </c>
      <c r="R95" s="3" t="s">
        <v>441</v>
      </c>
      <c r="S95" s="3" t="s">
        <v>441</v>
      </c>
      <c r="T95" s="3" t="s">
        <v>441</v>
      </c>
      <c r="U95" s="3" t="s">
        <v>441</v>
      </c>
      <c r="V95" s="3" t="s">
        <v>441</v>
      </c>
      <c r="W95" s="3" t="s">
        <v>441</v>
      </c>
      <c r="X95" s="3" t="s">
        <v>441</v>
      </c>
      <c r="Y95" s="3" t="s">
        <v>441</v>
      </c>
      <c r="Z95" s="3" t="s">
        <v>441</v>
      </c>
      <c r="AA95" s="3" t="s">
        <v>441</v>
      </c>
      <c r="AB95" s="3" t="s">
        <v>441</v>
      </c>
      <c r="AC95" s="3" t="s">
        <v>441</v>
      </c>
      <c r="AD95" s="3" t="s">
        <v>441</v>
      </c>
      <c r="AE95" s="51"/>
      <c r="AF95" s="22" t="s">
        <v>443</v>
      </c>
      <c r="AG95" s="22" t="s">
        <v>443</v>
      </c>
      <c r="AH95" s="22" t="s">
        <v>443</v>
      </c>
      <c r="AI95" s="22" t="s">
        <v>443</v>
      </c>
      <c r="AJ95" s="22" t="s">
        <v>443</v>
      </c>
      <c r="AK95" s="22" t="s">
        <v>444</v>
      </c>
      <c r="AL95" s="40" t="s">
        <v>412</v>
      </c>
    </row>
    <row r="96" spans="1:38" ht="26.25" customHeight="1" thickBot="1">
      <c r="A96" s="60" t="s">
        <v>53</v>
      </c>
      <c r="B96" s="64" t="s">
        <v>237</v>
      </c>
      <c r="C96" s="61" t="s">
        <v>238</v>
      </c>
      <c r="D96" s="74"/>
      <c r="E96" s="3" t="s">
        <v>441</v>
      </c>
      <c r="F96" s="3" t="s">
        <v>442</v>
      </c>
      <c r="G96" s="3" t="s">
        <v>441</v>
      </c>
      <c r="H96" s="3" t="s">
        <v>441</v>
      </c>
      <c r="I96" s="3" t="s">
        <v>441</v>
      </c>
      <c r="J96" s="3" t="s">
        <v>441</v>
      </c>
      <c r="K96" s="3" t="s">
        <v>441</v>
      </c>
      <c r="L96" s="3" t="s">
        <v>441</v>
      </c>
      <c r="M96" s="3" t="s">
        <v>441</v>
      </c>
      <c r="N96" s="3" t="s">
        <v>441</v>
      </c>
      <c r="O96" s="3" t="s">
        <v>441</v>
      </c>
      <c r="P96" s="3" t="s">
        <v>441</v>
      </c>
      <c r="Q96" s="3" t="s">
        <v>441</v>
      </c>
      <c r="R96" s="3" t="s">
        <v>441</v>
      </c>
      <c r="S96" s="3" t="s">
        <v>441</v>
      </c>
      <c r="T96" s="3" t="s">
        <v>441</v>
      </c>
      <c r="U96" s="3" t="s">
        <v>441</v>
      </c>
      <c r="V96" s="3" t="s">
        <v>441</v>
      </c>
      <c r="W96" s="3" t="s">
        <v>441</v>
      </c>
      <c r="X96" s="3" t="s">
        <v>441</v>
      </c>
      <c r="Y96" s="3" t="s">
        <v>441</v>
      </c>
      <c r="Z96" s="3" t="s">
        <v>441</v>
      </c>
      <c r="AA96" s="3" t="s">
        <v>441</v>
      </c>
      <c r="AB96" s="3" t="s">
        <v>441</v>
      </c>
      <c r="AC96" s="3" t="s">
        <v>441</v>
      </c>
      <c r="AD96" s="3" t="s">
        <v>441</v>
      </c>
      <c r="AE96" s="51"/>
      <c r="AF96" s="22" t="s">
        <v>443</v>
      </c>
      <c r="AG96" s="22" t="s">
        <v>443</v>
      </c>
      <c r="AH96" s="22" t="s">
        <v>443</v>
      </c>
      <c r="AI96" s="22" t="s">
        <v>443</v>
      </c>
      <c r="AJ96" s="22" t="s">
        <v>443</v>
      </c>
      <c r="AK96" s="22" t="s">
        <v>444</v>
      </c>
      <c r="AL96" s="40" t="s">
        <v>412</v>
      </c>
    </row>
    <row r="97" spans="1:38" ht="26.25" customHeight="1" thickBot="1">
      <c r="A97" s="60" t="s">
        <v>53</v>
      </c>
      <c r="B97" s="64" t="s">
        <v>239</v>
      </c>
      <c r="C97" s="61" t="s">
        <v>240</v>
      </c>
      <c r="D97" s="74"/>
      <c r="E97" s="3" t="s">
        <v>441</v>
      </c>
      <c r="F97" s="3" t="s">
        <v>443</v>
      </c>
      <c r="G97" s="3" t="s">
        <v>441</v>
      </c>
      <c r="H97" s="3" t="s">
        <v>441</v>
      </c>
      <c r="I97" s="3" t="s">
        <v>441</v>
      </c>
      <c r="J97" s="3" t="s">
        <v>441</v>
      </c>
      <c r="K97" s="3" t="s">
        <v>441</v>
      </c>
      <c r="L97" s="3" t="s">
        <v>441</v>
      </c>
      <c r="M97" s="3" t="s">
        <v>441</v>
      </c>
      <c r="N97" s="3" t="s">
        <v>441</v>
      </c>
      <c r="O97" s="3" t="s">
        <v>441</v>
      </c>
      <c r="P97" s="3" t="s">
        <v>441</v>
      </c>
      <c r="Q97" s="3" t="s">
        <v>441</v>
      </c>
      <c r="R97" s="3" t="s">
        <v>441</v>
      </c>
      <c r="S97" s="3" t="s">
        <v>441</v>
      </c>
      <c r="T97" s="3" t="s">
        <v>441</v>
      </c>
      <c r="U97" s="3" t="s">
        <v>441</v>
      </c>
      <c r="V97" s="3" t="s">
        <v>441</v>
      </c>
      <c r="W97" s="3" t="s">
        <v>441</v>
      </c>
      <c r="X97" s="3" t="s">
        <v>441</v>
      </c>
      <c r="Y97" s="3" t="s">
        <v>441</v>
      </c>
      <c r="Z97" s="3" t="s">
        <v>441</v>
      </c>
      <c r="AA97" s="3" t="s">
        <v>441</v>
      </c>
      <c r="AB97" s="3" t="s">
        <v>441</v>
      </c>
      <c r="AC97" s="3" t="s">
        <v>441</v>
      </c>
      <c r="AD97" s="3" t="s">
        <v>441</v>
      </c>
      <c r="AE97" s="51"/>
      <c r="AF97" s="22" t="s">
        <v>443</v>
      </c>
      <c r="AG97" s="22" t="s">
        <v>443</v>
      </c>
      <c r="AH97" s="22" t="s">
        <v>443</v>
      </c>
      <c r="AI97" s="22" t="s">
        <v>443</v>
      </c>
      <c r="AJ97" s="22" t="s">
        <v>443</v>
      </c>
      <c r="AK97" s="22" t="s">
        <v>444</v>
      </c>
      <c r="AL97" s="40" t="s">
        <v>412</v>
      </c>
    </row>
    <row r="98" spans="1:38" ht="26.25" customHeight="1" thickBot="1">
      <c r="A98" s="60" t="s">
        <v>53</v>
      </c>
      <c r="B98" s="64" t="s">
        <v>241</v>
      </c>
      <c r="C98" s="66" t="s">
        <v>242</v>
      </c>
      <c r="D98" s="74"/>
      <c r="E98" s="3" t="s">
        <v>441</v>
      </c>
      <c r="F98" s="3" t="s">
        <v>444</v>
      </c>
      <c r="G98" s="3" t="s">
        <v>441</v>
      </c>
      <c r="H98" s="3" t="s">
        <v>441</v>
      </c>
      <c r="I98" s="3" t="s">
        <v>441</v>
      </c>
      <c r="J98" s="3" t="s">
        <v>441</v>
      </c>
      <c r="K98" s="3" t="s">
        <v>441</v>
      </c>
      <c r="L98" s="3" t="s">
        <v>441</v>
      </c>
      <c r="M98" s="3" t="s">
        <v>441</v>
      </c>
      <c r="N98" s="3" t="s">
        <v>441</v>
      </c>
      <c r="O98" s="3" t="s">
        <v>441</v>
      </c>
      <c r="P98" s="3" t="s">
        <v>441</v>
      </c>
      <c r="Q98" s="3" t="s">
        <v>441</v>
      </c>
      <c r="R98" s="3" t="s">
        <v>441</v>
      </c>
      <c r="S98" s="3" t="s">
        <v>441</v>
      </c>
      <c r="T98" s="3" t="s">
        <v>441</v>
      </c>
      <c r="U98" s="3" t="s">
        <v>441</v>
      </c>
      <c r="V98" s="3" t="s">
        <v>441</v>
      </c>
      <c r="W98" s="3" t="s">
        <v>441</v>
      </c>
      <c r="X98" s="3" t="s">
        <v>441</v>
      </c>
      <c r="Y98" s="3" t="s">
        <v>441</v>
      </c>
      <c r="Z98" s="3" t="s">
        <v>441</v>
      </c>
      <c r="AA98" s="3" t="s">
        <v>441</v>
      </c>
      <c r="AB98" s="3" t="s">
        <v>441</v>
      </c>
      <c r="AC98" s="3" t="s">
        <v>441</v>
      </c>
      <c r="AD98" s="3" t="s">
        <v>441</v>
      </c>
      <c r="AE98" s="51"/>
      <c r="AF98" s="22" t="s">
        <v>443</v>
      </c>
      <c r="AG98" s="22" t="s">
        <v>443</v>
      </c>
      <c r="AH98" s="22" t="s">
        <v>443</v>
      </c>
      <c r="AI98" s="22" t="s">
        <v>443</v>
      </c>
      <c r="AJ98" s="22" t="s">
        <v>443</v>
      </c>
      <c r="AK98" s="22" t="s">
        <v>444</v>
      </c>
      <c r="AL98" s="40" t="s">
        <v>412</v>
      </c>
    </row>
    <row r="99" spans="1:38" ht="26.25" customHeight="1" thickBot="1">
      <c r="A99" s="60" t="s">
        <v>243</v>
      </c>
      <c r="B99" s="60" t="s">
        <v>244</v>
      </c>
      <c r="C99" s="61" t="s">
        <v>407</v>
      </c>
      <c r="D99" s="74"/>
      <c r="E99" s="3" t="s">
        <v>441</v>
      </c>
      <c r="F99" s="3">
        <v>1.5033686081297948</v>
      </c>
      <c r="G99" s="3" t="s">
        <v>441</v>
      </c>
      <c r="H99" s="3" t="s">
        <v>441</v>
      </c>
      <c r="I99" s="3" t="s">
        <v>441</v>
      </c>
      <c r="J99" s="3" t="s">
        <v>441</v>
      </c>
      <c r="K99" s="3" t="s">
        <v>441</v>
      </c>
      <c r="L99" s="3" t="s">
        <v>441</v>
      </c>
      <c r="M99" s="3" t="s">
        <v>441</v>
      </c>
      <c r="N99" s="3" t="s">
        <v>441</v>
      </c>
      <c r="O99" s="3" t="s">
        <v>441</v>
      </c>
      <c r="P99" s="3" t="s">
        <v>441</v>
      </c>
      <c r="Q99" s="3" t="s">
        <v>441</v>
      </c>
      <c r="R99" s="3" t="s">
        <v>441</v>
      </c>
      <c r="S99" s="3" t="s">
        <v>441</v>
      </c>
      <c r="T99" s="3" t="s">
        <v>441</v>
      </c>
      <c r="U99" s="3" t="s">
        <v>441</v>
      </c>
      <c r="V99" s="3" t="s">
        <v>441</v>
      </c>
      <c r="W99" s="3" t="s">
        <v>441</v>
      </c>
      <c r="X99" s="3" t="s">
        <v>441</v>
      </c>
      <c r="Y99" s="3" t="s">
        <v>441</v>
      </c>
      <c r="Z99" s="3" t="s">
        <v>441</v>
      </c>
      <c r="AA99" s="3" t="s">
        <v>441</v>
      </c>
      <c r="AB99" s="3" t="s">
        <v>441</v>
      </c>
      <c r="AC99" s="3" t="s">
        <v>441</v>
      </c>
      <c r="AD99" s="3" t="s">
        <v>441</v>
      </c>
      <c r="AE99" s="51"/>
      <c r="AF99" s="22" t="s">
        <v>443</v>
      </c>
      <c r="AG99" s="22" t="s">
        <v>443</v>
      </c>
      <c r="AH99" s="22" t="s">
        <v>443</v>
      </c>
      <c r="AI99" s="22" t="s">
        <v>443</v>
      </c>
      <c r="AJ99" s="22" t="s">
        <v>443</v>
      </c>
      <c r="AK99" s="22">
        <v>157</v>
      </c>
      <c r="AL99" s="40" t="s">
        <v>245</v>
      </c>
    </row>
    <row r="100" spans="1:38" ht="26.25" customHeight="1" thickBot="1">
      <c r="A100" s="60" t="s">
        <v>243</v>
      </c>
      <c r="B100" s="60" t="s">
        <v>246</v>
      </c>
      <c r="C100" s="61" t="s">
        <v>408</v>
      </c>
      <c r="D100" s="74"/>
      <c r="E100" s="3" t="s">
        <v>441</v>
      </c>
      <c r="F100" s="3">
        <v>1.0928936873168507</v>
      </c>
      <c r="G100" s="3" t="s">
        <v>441</v>
      </c>
      <c r="H100" s="3" t="s">
        <v>441</v>
      </c>
      <c r="I100" s="3" t="s">
        <v>441</v>
      </c>
      <c r="J100" s="3" t="s">
        <v>441</v>
      </c>
      <c r="K100" s="3" t="s">
        <v>441</v>
      </c>
      <c r="L100" s="3" t="s">
        <v>441</v>
      </c>
      <c r="M100" s="3" t="s">
        <v>441</v>
      </c>
      <c r="N100" s="3" t="s">
        <v>441</v>
      </c>
      <c r="O100" s="3" t="s">
        <v>441</v>
      </c>
      <c r="P100" s="3" t="s">
        <v>441</v>
      </c>
      <c r="Q100" s="3" t="s">
        <v>441</v>
      </c>
      <c r="R100" s="3" t="s">
        <v>441</v>
      </c>
      <c r="S100" s="3" t="s">
        <v>441</v>
      </c>
      <c r="T100" s="3" t="s">
        <v>441</v>
      </c>
      <c r="U100" s="3" t="s">
        <v>441</v>
      </c>
      <c r="V100" s="3" t="s">
        <v>441</v>
      </c>
      <c r="W100" s="3" t="s">
        <v>441</v>
      </c>
      <c r="X100" s="3" t="s">
        <v>441</v>
      </c>
      <c r="Y100" s="3" t="s">
        <v>441</v>
      </c>
      <c r="Z100" s="3" t="s">
        <v>441</v>
      </c>
      <c r="AA100" s="3" t="s">
        <v>441</v>
      </c>
      <c r="AB100" s="3" t="s">
        <v>441</v>
      </c>
      <c r="AC100" s="3" t="s">
        <v>441</v>
      </c>
      <c r="AD100" s="3" t="s">
        <v>441</v>
      </c>
      <c r="AE100" s="51"/>
      <c r="AF100" s="22" t="s">
        <v>443</v>
      </c>
      <c r="AG100" s="22" t="s">
        <v>443</v>
      </c>
      <c r="AH100" s="22" t="s">
        <v>443</v>
      </c>
      <c r="AI100" s="22" t="s">
        <v>443</v>
      </c>
      <c r="AJ100" s="22" t="s">
        <v>443</v>
      </c>
      <c r="AK100" s="22">
        <v>133</v>
      </c>
      <c r="AL100" s="40" t="s">
        <v>245</v>
      </c>
    </row>
    <row r="101" spans="1:38" ht="26.25" customHeight="1" thickBot="1">
      <c r="A101" s="60" t="s">
        <v>243</v>
      </c>
      <c r="B101" s="60" t="s">
        <v>247</v>
      </c>
      <c r="C101" s="61" t="s">
        <v>248</v>
      </c>
      <c r="D101" s="74"/>
      <c r="E101" s="3" t="s">
        <v>441</v>
      </c>
      <c r="F101" s="3">
        <v>0.401846341</v>
      </c>
      <c r="G101" s="3" t="s">
        <v>441</v>
      </c>
      <c r="H101" s="3" t="s">
        <v>441</v>
      </c>
      <c r="I101" s="3" t="s">
        <v>441</v>
      </c>
      <c r="J101" s="3" t="s">
        <v>441</v>
      </c>
      <c r="K101" s="3" t="s">
        <v>441</v>
      </c>
      <c r="L101" s="3" t="s">
        <v>441</v>
      </c>
      <c r="M101" s="3" t="s">
        <v>441</v>
      </c>
      <c r="N101" s="3" t="s">
        <v>441</v>
      </c>
      <c r="O101" s="3" t="s">
        <v>441</v>
      </c>
      <c r="P101" s="3" t="s">
        <v>441</v>
      </c>
      <c r="Q101" s="3" t="s">
        <v>441</v>
      </c>
      <c r="R101" s="3" t="s">
        <v>441</v>
      </c>
      <c r="S101" s="3" t="s">
        <v>441</v>
      </c>
      <c r="T101" s="3" t="s">
        <v>441</v>
      </c>
      <c r="U101" s="3" t="s">
        <v>441</v>
      </c>
      <c r="V101" s="3" t="s">
        <v>441</v>
      </c>
      <c r="W101" s="3" t="s">
        <v>441</v>
      </c>
      <c r="X101" s="3" t="s">
        <v>441</v>
      </c>
      <c r="Y101" s="3" t="s">
        <v>441</v>
      </c>
      <c r="Z101" s="3" t="s">
        <v>441</v>
      </c>
      <c r="AA101" s="3" t="s">
        <v>441</v>
      </c>
      <c r="AB101" s="3" t="s">
        <v>441</v>
      </c>
      <c r="AC101" s="3" t="s">
        <v>441</v>
      </c>
      <c r="AD101" s="3" t="s">
        <v>441</v>
      </c>
      <c r="AE101" s="51"/>
      <c r="AF101" s="22" t="s">
        <v>443</v>
      </c>
      <c r="AG101" s="22" t="s">
        <v>443</v>
      </c>
      <c r="AH101" s="22" t="s">
        <v>443</v>
      </c>
      <c r="AI101" s="22" t="s">
        <v>443</v>
      </c>
      <c r="AJ101" s="22" t="s">
        <v>443</v>
      </c>
      <c r="AK101" s="22">
        <v>2378</v>
      </c>
      <c r="AL101" s="40" t="s">
        <v>245</v>
      </c>
    </row>
    <row r="102" spans="1:38" ht="26.25" customHeight="1" thickBot="1">
      <c r="A102" s="60" t="s">
        <v>243</v>
      </c>
      <c r="B102" s="60" t="s">
        <v>249</v>
      </c>
      <c r="C102" s="61" t="s">
        <v>386</v>
      </c>
      <c r="D102" s="74"/>
      <c r="E102" s="3" t="s">
        <v>441</v>
      </c>
      <c r="F102" s="3">
        <v>0.11356928600000002</v>
      </c>
      <c r="G102" s="3" t="s">
        <v>441</v>
      </c>
      <c r="H102" s="3" t="s">
        <v>441</v>
      </c>
      <c r="I102" s="3" t="s">
        <v>441</v>
      </c>
      <c r="J102" s="3" t="s">
        <v>441</v>
      </c>
      <c r="K102" s="3" t="s">
        <v>441</v>
      </c>
      <c r="L102" s="3" t="s">
        <v>441</v>
      </c>
      <c r="M102" s="3" t="s">
        <v>441</v>
      </c>
      <c r="N102" s="3" t="s">
        <v>441</v>
      </c>
      <c r="O102" s="3" t="s">
        <v>441</v>
      </c>
      <c r="P102" s="3" t="s">
        <v>441</v>
      </c>
      <c r="Q102" s="3" t="s">
        <v>441</v>
      </c>
      <c r="R102" s="3" t="s">
        <v>441</v>
      </c>
      <c r="S102" s="3" t="s">
        <v>441</v>
      </c>
      <c r="T102" s="3" t="s">
        <v>441</v>
      </c>
      <c r="U102" s="3" t="s">
        <v>441</v>
      </c>
      <c r="V102" s="3" t="s">
        <v>441</v>
      </c>
      <c r="W102" s="3" t="s">
        <v>441</v>
      </c>
      <c r="X102" s="3" t="s">
        <v>441</v>
      </c>
      <c r="Y102" s="3" t="s">
        <v>441</v>
      </c>
      <c r="Z102" s="3" t="s">
        <v>441</v>
      </c>
      <c r="AA102" s="3" t="s">
        <v>441</v>
      </c>
      <c r="AB102" s="3" t="s">
        <v>441</v>
      </c>
      <c r="AC102" s="3" t="s">
        <v>441</v>
      </c>
      <c r="AD102" s="3" t="s">
        <v>441</v>
      </c>
      <c r="AE102" s="51"/>
      <c r="AF102" s="22" t="s">
        <v>443</v>
      </c>
      <c r="AG102" s="22" t="s">
        <v>443</v>
      </c>
      <c r="AH102" s="22" t="s">
        <v>443</v>
      </c>
      <c r="AI102" s="22" t="s">
        <v>443</v>
      </c>
      <c r="AJ102" s="22" t="s">
        <v>443</v>
      </c>
      <c r="AK102" s="22">
        <v>157</v>
      </c>
      <c r="AL102" s="40" t="s">
        <v>245</v>
      </c>
    </row>
    <row r="103" spans="1:38" ht="26.25" customHeight="1" thickBot="1">
      <c r="A103" s="60" t="s">
        <v>243</v>
      </c>
      <c r="B103" s="60" t="s">
        <v>250</v>
      </c>
      <c r="C103" s="61" t="s">
        <v>251</v>
      </c>
      <c r="D103" s="74"/>
      <c r="E103" s="3" t="s">
        <v>441</v>
      </c>
      <c r="F103" s="3" t="s">
        <v>443</v>
      </c>
      <c r="G103" s="3" t="s">
        <v>441</v>
      </c>
      <c r="H103" s="3" t="s">
        <v>441</v>
      </c>
      <c r="I103" s="3" t="s">
        <v>441</v>
      </c>
      <c r="J103" s="3" t="s">
        <v>441</v>
      </c>
      <c r="K103" s="3" t="s">
        <v>441</v>
      </c>
      <c r="L103" s="3" t="s">
        <v>441</v>
      </c>
      <c r="M103" s="3" t="s">
        <v>441</v>
      </c>
      <c r="N103" s="3" t="s">
        <v>441</v>
      </c>
      <c r="O103" s="3" t="s">
        <v>441</v>
      </c>
      <c r="P103" s="3" t="s">
        <v>441</v>
      </c>
      <c r="Q103" s="3" t="s">
        <v>441</v>
      </c>
      <c r="R103" s="3" t="s">
        <v>441</v>
      </c>
      <c r="S103" s="3" t="s">
        <v>441</v>
      </c>
      <c r="T103" s="3" t="s">
        <v>441</v>
      </c>
      <c r="U103" s="3" t="s">
        <v>441</v>
      </c>
      <c r="V103" s="3" t="s">
        <v>441</v>
      </c>
      <c r="W103" s="3" t="s">
        <v>441</v>
      </c>
      <c r="X103" s="3" t="s">
        <v>441</v>
      </c>
      <c r="Y103" s="3" t="s">
        <v>441</v>
      </c>
      <c r="Z103" s="3" t="s">
        <v>441</v>
      </c>
      <c r="AA103" s="3" t="s">
        <v>441</v>
      </c>
      <c r="AB103" s="3" t="s">
        <v>441</v>
      </c>
      <c r="AC103" s="3" t="s">
        <v>441</v>
      </c>
      <c r="AD103" s="3" t="s">
        <v>441</v>
      </c>
      <c r="AE103" s="51"/>
      <c r="AF103" s="22" t="s">
        <v>443</v>
      </c>
      <c r="AG103" s="22" t="s">
        <v>443</v>
      </c>
      <c r="AH103" s="22" t="s">
        <v>443</v>
      </c>
      <c r="AI103" s="22" t="s">
        <v>443</v>
      </c>
      <c r="AJ103" s="22" t="s">
        <v>443</v>
      </c>
      <c r="AK103" s="22" t="s">
        <v>445</v>
      </c>
      <c r="AL103" s="40" t="s">
        <v>245</v>
      </c>
    </row>
    <row r="104" spans="1:38" ht="26.25" customHeight="1" thickBot="1">
      <c r="A104" s="60" t="s">
        <v>243</v>
      </c>
      <c r="B104" s="60" t="s">
        <v>252</v>
      </c>
      <c r="C104" s="61" t="s">
        <v>253</v>
      </c>
      <c r="D104" s="74"/>
      <c r="E104" s="3" t="s">
        <v>441</v>
      </c>
      <c r="F104" s="3">
        <v>0.13707396800000002</v>
      </c>
      <c r="G104" s="3" t="s">
        <v>441</v>
      </c>
      <c r="H104" s="3" t="s">
        <v>441</v>
      </c>
      <c r="I104" s="3" t="s">
        <v>441</v>
      </c>
      <c r="J104" s="3" t="s">
        <v>441</v>
      </c>
      <c r="K104" s="3" t="s">
        <v>441</v>
      </c>
      <c r="L104" s="3" t="s">
        <v>441</v>
      </c>
      <c r="M104" s="3" t="s">
        <v>441</v>
      </c>
      <c r="N104" s="3" t="s">
        <v>441</v>
      </c>
      <c r="O104" s="3" t="s">
        <v>441</v>
      </c>
      <c r="P104" s="3" t="s">
        <v>441</v>
      </c>
      <c r="Q104" s="3" t="s">
        <v>441</v>
      </c>
      <c r="R104" s="3" t="s">
        <v>441</v>
      </c>
      <c r="S104" s="3" t="s">
        <v>441</v>
      </c>
      <c r="T104" s="3" t="s">
        <v>441</v>
      </c>
      <c r="U104" s="3" t="s">
        <v>441</v>
      </c>
      <c r="V104" s="3" t="s">
        <v>441</v>
      </c>
      <c r="W104" s="3" t="s">
        <v>441</v>
      </c>
      <c r="X104" s="3" t="s">
        <v>441</v>
      </c>
      <c r="Y104" s="3" t="s">
        <v>441</v>
      </c>
      <c r="Z104" s="3" t="s">
        <v>441</v>
      </c>
      <c r="AA104" s="3" t="s">
        <v>441</v>
      </c>
      <c r="AB104" s="3" t="s">
        <v>441</v>
      </c>
      <c r="AC104" s="3" t="s">
        <v>441</v>
      </c>
      <c r="AD104" s="3" t="s">
        <v>441</v>
      </c>
      <c r="AE104" s="51"/>
      <c r="AF104" s="22" t="s">
        <v>443</v>
      </c>
      <c r="AG104" s="22" t="s">
        <v>443</v>
      </c>
      <c r="AH104" s="22" t="s">
        <v>443</v>
      </c>
      <c r="AI104" s="22" t="s">
        <v>443</v>
      </c>
      <c r="AJ104" s="22" t="s">
        <v>443</v>
      </c>
      <c r="AK104" s="22" t="s">
        <v>444</v>
      </c>
      <c r="AL104" s="40" t="s">
        <v>245</v>
      </c>
    </row>
    <row r="105" spans="1:38" ht="26.25" customHeight="1" thickBot="1">
      <c r="A105" s="60" t="s">
        <v>243</v>
      </c>
      <c r="B105" s="60" t="s">
        <v>254</v>
      </c>
      <c r="C105" s="61" t="s">
        <v>255</v>
      </c>
      <c r="D105" s="74"/>
      <c r="E105" s="3" t="s">
        <v>441</v>
      </c>
      <c r="F105" s="3" t="s">
        <v>443</v>
      </c>
      <c r="G105" s="3" t="s">
        <v>441</v>
      </c>
      <c r="H105" s="3" t="s">
        <v>441</v>
      </c>
      <c r="I105" s="3" t="s">
        <v>441</v>
      </c>
      <c r="J105" s="3" t="s">
        <v>441</v>
      </c>
      <c r="K105" s="3" t="s">
        <v>441</v>
      </c>
      <c r="L105" s="3" t="s">
        <v>441</v>
      </c>
      <c r="M105" s="3" t="s">
        <v>441</v>
      </c>
      <c r="N105" s="3" t="s">
        <v>441</v>
      </c>
      <c r="O105" s="3" t="s">
        <v>441</v>
      </c>
      <c r="P105" s="3" t="s">
        <v>441</v>
      </c>
      <c r="Q105" s="3" t="s">
        <v>441</v>
      </c>
      <c r="R105" s="3" t="s">
        <v>441</v>
      </c>
      <c r="S105" s="3" t="s">
        <v>441</v>
      </c>
      <c r="T105" s="3" t="s">
        <v>441</v>
      </c>
      <c r="U105" s="3" t="s">
        <v>441</v>
      </c>
      <c r="V105" s="3" t="s">
        <v>441</v>
      </c>
      <c r="W105" s="3" t="s">
        <v>441</v>
      </c>
      <c r="X105" s="3" t="s">
        <v>441</v>
      </c>
      <c r="Y105" s="3" t="s">
        <v>441</v>
      </c>
      <c r="Z105" s="3" t="s">
        <v>441</v>
      </c>
      <c r="AA105" s="3" t="s">
        <v>441</v>
      </c>
      <c r="AB105" s="3" t="s">
        <v>441</v>
      </c>
      <c r="AC105" s="3" t="s">
        <v>441</v>
      </c>
      <c r="AD105" s="3" t="s">
        <v>441</v>
      </c>
      <c r="AE105" s="51"/>
      <c r="AF105" s="22" t="s">
        <v>443</v>
      </c>
      <c r="AG105" s="22" t="s">
        <v>443</v>
      </c>
      <c r="AH105" s="22" t="s">
        <v>443</v>
      </c>
      <c r="AI105" s="22" t="s">
        <v>443</v>
      </c>
      <c r="AJ105" s="22" t="s">
        <v>443</v>
      </c>
      <c r="AK105" s="22">
        <v>68</v>
      </c>
      <c r="AL105" s="40" t="s">
        <v>245</v>
      </c>
    </row>
    <row r="106" spans="1:38" ht="26.25" customHeight="1" thickBot="1">
      <c r="A106" s="60" t="s">
        <v>243</v>
      </c>
      <c r="B106" s="60" t="s">
        <v>256</v>
      </c>
      <c r="C106" s="61" t="s">
        <v>257</v>
      </c>
      <c r="D106" s="74"/>
      <c r="E106" s="3" t="s">
        <v>441</v>
      </c>
      <c r="F106" s="3" t="s">
        <v>443</v>
      </c>
      <c r="G106" s="3" t="s">
        <v>441</v>
      </c>
      <c r="H106" s="3" t="s">
        <v>441</v>
      </c>
      <c r="I106" s="3" t="s">
        <v>441</v>
      </c>
      <c r="J106" s="3" t="s">
        <v>441</v>
      </c>
      <c r="K106" s="3" t="s">
        <v>441</v>
      </c>
      <c r="L106" s="3" t="s">
        <v>441</v>
      </c>
      <c r="M106" s="3" t="s">
        <v>441</v>
      </c>
      <c r="N106" s="3" t="s">
        <v>441</v>
      </c>
      <c r="O106" s="3" t="s">
        <v>441</v>
      </c>
      <c r="P106" s="3" t="s">
        <v>441</v>
      </c>
      <c r="Q106" s="3" t="s">
        <v>441</v>
      </c>
      <c r="R106" s="3" t="s">
        <v>441</v>
      </c>
      <c r="S106" s="3" t="s">
        <v>441</v>
      </c>
      <c r="T106" s="3" t="s">
        <v>441</v>
      </c>
      <c r="U106" s="3" t="s">
        <v>441</v>
      </c>
      <c r="V106" s="3" t="s">
        <v>441</v>
      </c>
      <c r="W106" s="3" t="s">
        <v>441</v>
      </c>
      <c r="X106" s="3" t="s">
        <v>441</v>
      </c>
      <c r="Y106" s="3" t="s">
        <v>441</v>
      </c>
      <c r="Z106" s="3" t="s">
        <v>441</v>
      </c>
      <c r="AA106" s="3" t="s">
        <v>441</v>
      </c>
      <c r="AB106" s="3" t="s">
        <v>441</v>
      </c>
      <c r="AC106" s="3" t="s">
        <v>441</v>
      </c>
      <c r="AD106" s="3" t="s">
        <v>441</v>
      </c>
      <c r="AE106" s="51"/>
      <c r="AF106" s="22" t="s">
        <v>443</v>
      </c>
      <c r="AG106" s="22" t="s">
        <v>443</v>
      </c>
      <c r="AH106" s="22" t="s">
        <v>443</v>
      </c>
      <c r="AI106" s="22" t="s">
        <v>443</v>
      </c>
      <c r="AJ106" s="22" t="s">
        <v>443</v>
      </c>
      <c r="AK106" s="22" t="s">
        <v>444</v>
      </c>
      <c r="AL106" s="40" t="s">
        <v>245</v>
      </c>
    </row>
    <row r="107" spans="1:38" ht="26.25" customHeight="1" thickBot="1">
      <c r="A107" s="60" t="s">
        <v>243</v>
      </c>
      <c r="B107" s="60" t="s">
        <v>258</v>
      </c>
      <c r="C107" s="61" t="s">
        <v>379</v>
      </c>
      <c r="D107" s="74"/>
      <c r="E107" s="3" t="s">
        <v>441</v>
      </c>
      <c r="F107" s="3">
        <v>0.70303476767430917</v>
      </c>
      <c r="G107" s="3" t="s">
        <v>441</v>
      </c>
      <c r="H107" s="3" t="s">
        <v>441</v>
      </c>
      <c r="I107" s="3" t="s">
        <v>441</v>
      </c>
      <c r="J107" s="3" t="s">
        <v>441</v>
      </c>
      <c r="K107" s="3" t="s">
        <v>441</v>
      </c>
      <c r="L107" s="3" t="s">
        <v>441</v>
      </c>
      <c r="M107" s="3" t="s">
        <v>441</v>
      </c>
      <c r="N107" s="3" t="s">
        <v>441</v>
      </c>
      <c r="O107" s="3" t="s">
        <v>441</v>
      </c>
      <c r="P107" s="3" t="s">
        <v>441</v>
      </c>
      <c r="Q107" s="3" t="s">
        <v>441</v>
      </c>
      <c r="R107" s="3" t="s">
        <v>441</v>
      </c>
      <c r="S107" s="3" t="s">
        <v>441</v>
      </c>
      <c r="T107" s="3" t="s">
        <v>441</v>
      </c>
      <c r="U107" s="3" t="s">
        <v>441</v>
      </c>
      <c r="V107" s="3" t="s">
        <v>441</v>
      </c>
      <c r="W107" s="3" t="s">
        <v>441</v>
      </c>
      <c r="X107" s="3" t="s">
        <v>441</v>
      </c>
      <c r="Y107" s="3" t="s">
        <v>441</v>
      </c>
      <c r="Z107" s="3" t="s">
        <v>441</v>
      </c>
      <c r="AA107" s="3" t="s">
        <v>441</v>
      </c>
      <c r="AB107" s="3" t="s">
        <v>441</v>
      </c>
      <c r="AC107" s="3" t="s">
        <v>441</v>
      </c>
      <c r="AD107" s="3" t="s">
        <v>441</v>
      </c>
      <c r="AE107" s="51"/>
      <c r="AF107" s="22" t="s">
        <v>443</v>
      </c>
      <c r="AG107" s="22" t="s">
        <v>443</v>
      </c>
      <c r="AH107" s="22" t="s">
        <v>443</v>
      </c>
      <c r="AI107" s="22" t="s">
        <v>443</v>
      </c>
      <c r="AJ107" s="22" t="s">
        <v>443</v>
      </c>
      <c r="AK107" s="22">
        <v>4260.8159999999998</v>
      </c>
      <c r="AL107" s="40" t="s">
        <v>245</v>
      </c>
    </row>
    <row r="108" spans="1:38" ht="26.25" customHeight="1" thickBot="1">
      <c r="A108" s="60" t="s">
        <v>243</v>
      </c>
      <c r="B108" s="60" t="s">
        <v>259</v>
      </c>
      <c r="C108" s="61" t="s">
        <v>380</v>
      </c>
      <c r="D108" s="74"/>
      <c r="E108" s="3" t="s">
        <v>441</v>
      </c>
      <c r="F108" s="3">
        <v>8.4816430474152788E-3</v>
      </c>
      <c r="G108" s="3" t="s">
        <v>441</v>
      </c>
      <c r="H108" s="3" t="s">
        <v>441</v>
      </c>
      <c r="I108" s="3" t="s">
        <v>441</v>
      </c>
      <c r="J108" s="3" t="s">
        <v>441</v>
      </c>
      <c r="K108" s="3" t="s">
        <v>441</v>
      </c>
      <c r="L108" s="3" t="s">
        <v>441</v>
      </c>
      <c r="M108" s="3" t="s">
        <v>441</v>
      </c>
      <c r="N108" s="3" t="s">
        <v>441</v>
      </c>
      <c r="O108" s="3" t="s">
        <v>441</v>
      </c>
      <c r="P108" s="3" t="s">
        <v>441</v>
      </c>
      <c r="Q108" s="3" t="s">
        <v>441</v>
      </c>
      <c r="R108" s="3" t="s">
        <v>441</v>
      </c>
      <c r="S108" s="3" t="s">
        <v>441</v>
      </c>
      <c r="T108" s="3" t="s">
        <v>441</v>
      </c>
      <c r="U108" s="3" t="s">
        <v>441</v>
      </c>
      <c r="V108" s="3" t="s">
        <v>441</v>
      </c>
      <c r="W108" s="3" t="s">
        <v>441</v>
      </c>
      <c r="X108" s="3" t="s">
        <v>441</v>
      </c>
      <c r="Y108" s="3" t="s">
        <v>441</v>
      </c>
      <c r="Z108" s="3" t="s">
        <v>441</v>
      </c>
      <c r="AA108" s="3" t="s">
        <v>441</v>
      </c>
      <c r="AB108" s="3" t="s">
        <v>441</v>
      </c>
      <c r="AC108" s="3" t="s">
        <v>441</v>
      </c>
      <c r="AD108" s="3" t="s">
        <v>441</v>
      </c>
      <c r="AE108" s="51"/>
      <c r="AF108" s="22" t="s">
        <v>443</v>
      </c>
      <c r="AG108" s="22" t="s">
        <v>443</v>
      </c>
      <c r="AH108" s="22" t="s">
        <v>443</v>
      </c>
      <c r="AI108" s="22" t="s">
        <v>443</v>
      </c>
      <c r="AJ108" s="22" t="s">
        <v>443</v>
      </c>
      <c r="AK108" s="22">
        <v>78.534000000000006</v>
      </c>
      <c r="AL108" s="40" t="s">
        <v>245</v>
      </c>
    </row>
    <row r="109" spans="1:38" ht="26.25" customHeight="1" thickBot="1">
      <c r="A109" s="60" t="s">
        <v>243</v>
      </c>
      <c r="B109" s="60" t="s">
        <v>260</v>
      </c>
      <c r="C109" s="61" t="s">
        <v>381</v>
      </c>
      <c r="D109" s="74"/>
      <c r="E109" s="3" t="s">
        <v>441</v>
      </c>
      <c r="F109" s="3">
        <v>1.4369391680162056E-2</v>
      </c>
      <c r="G109" s="3" t="s">
        <v>441</v>
      </c>
      <c r="H109" s="3" t="s">
        <v>441</v>
      </c>
      <c r="I109" s="3" t="s">
        <v>441</v>
      </c>
      <c r="J109" s="3" t="s">
        <v>441</v>
      </c>
      <c r="K109" s="3" t="s">
        <v>441</v>
      </c>
      <c r="L109" s="3" t="s">
        <v>441</v>
      </c>
      <c r="M109" s="3" t="s">
        <v>441</v>
      </c>
      <c r="N109" s="3" t="s">
        <v>441</v>
      </c>
      <c r="O109" s="3" t="s">
        <v>441</v>
      </c>
      <c r="P109" s="3" t="s">
        <v>441</v>
      </c>
      <c r="Q109" s="3" t="s">
        <v>441</v>
      </c>
      <c r="R109" s="3" t="s">
        <v>441</v>
      </c>
      <c r="S109" s="3" t="s">
        <v>441</v>
      </c>
      <c r="T109" s="3" t="s">
        <v>441</v>
      </c>
      <c r="U109" s="3" t="s">
        <v>441</v>
      </c>
      <c r="V109" s="3" t="s">
        <v>441</v>
      </c>
      <c r="W109" s="3" t="s">
        <v>441</v>
      </c>
      <c r="X109" s="3" t="s">
        <v>441</v>
      </c>
      <c r="Y109" s="3" t="s">
        <v>441</v>
      </c>
      <c r="Z109" s="3" t="s">
        <v>441</v>
      </c>
      <c r="AA109" s="3" t="s">
        <v>441</v>
      </c>
      <c r="AB109" s="3" t="s">
        <v>441</v>
      </c>
      <c r="AC109" s="3" t="s">
        <v>441</v>
      </c>
      <c r="AD109" s="3" t="s">
        <v>441</v>
      </c>
      <c r="AE109" s="51"/>
      <c r="AF109" s="22" t="s">
        <v>443</v>
      </c>
      <c r="AG109" s="22" t="s">
        <v>443</v>
      </c>
      <c r="AH109" s="22" t="s">
        <v>443</v>
      </c>
      <c r="AI109" s="22" t="s">
        <v>443</v>
      </c>
      <c r="AJ109" s="22" t="s">
        <v>443</v>
      </c>
      <c r="AK109" s="22">
        <v>29.385000000000002</v>
      </c>
      <c r="AL109" s="40" t="s">
        <v>245</v>
      </c>
    </row>
    <row r="110" spans="1:38" ht="26.25" customHeight="1" thickBot="1">
      <c r="A110" s="60" t="s">
        <v>243</v>
      </c>
      <c r="B110" s="60" t="s">
        <v>261</v>
      </c>
      <c r="C110" s="61" t="s">
        <v>382</v>
      </c>
      <c r="D110" s="74"/>
      <c r="E110" s="3" t="s">
        <v>441</v>
      </c>
      <c r="F110" s="3">
        <v>2.2247083920190671E-2</v>
      </c>
      <c r="G110" s="3" t="s">
        <v>441</v>
      </c>
      <c r="H110" s="3" t="s">
        <v>441</v>
      </c>
      <c r="I110" s="3" t="s">
        <v>441</v>
      </c>
      <c r="J110" s="3" t="s">
        <v>441</v>
      </c>
      <c r="K110" s="3" t="s">
        <v>441</v>
      </c>
      <c r="L110" s="3" t="s">
        <v>441</v>
      </c>
      <c r="M110" s="3" t="s">
        <v>441</v>
      </c>
      <c r="N110" s="3" t="s">
        <v>441</v>
      </c>
      <c r="O110" s="3" t="s">
        <v>441</v>
      </c>
      <c r="P110" s="3" t="s">
        <v>441</v>
      </c>
      <c r="Q110" s="3" t="s">
        <v>441</v>
      </c>
      <c r="R110" s="3" t="s">
        <v>441</v>
      </c>
      <c r="S110" s="3" t="s">
        <v>441</v>
      </c>
      <c r="T110" s="3" t="s">
        <v>441</v>
      </c>
      <c r="U110" s="3" t="s">
        <v>441</v>
      </c>
      <c r="V110" s="3" t="s">
        <v>441</v>
      </c>
      <c r="W110" s="3" t="s">
        <v>441</v>
      </c>
      <c r="X110" s="3" t="s">
        <v>441</v>
      </c>
      <c r="Y110" s="3" t="s">
        <v>441</v>
      </c>
      <c r="Z110" s="3" t="s">
        <v>441</v>
      </c>
      <c r="AA110" s="3" t="s">
        <v>441</v>
      </c>
      <c r="AB110" s="3" t="s">
        <v>441</v>
      </c>
      <c r="AC110" s="3" t="s">
        <v>441</v>
      </c>
      <c r="AD110" s="3" t="s">
        <v>441</v>
      </c>
      <c r="AE110" s="51"/>
      <c r="AF110" s="22" t="s">
        <v>443</v>
      </c>
      <c r="AG110" s="22" t="s">
        <v>443</v>
      </c>
      <c r="AH110" s="22" t="s">
        <v>443</v>
      </c>
      <c r="AI110" s="22" t="s">
        <v>443</v>
      </c>
      <c r="AJ110" s="22" t="s">
        <v>443</v>
      </c>
      <c r="AK110" s="22">
        <v>52.286999999999999</v>
      </c>
      <c r="AL110" s="40" t="s">
        <v>245</v>
      </c>
    </row>
    <row r="111" spans="1:38" ht="26.25" customHeight="1" thickBot="1">
      <c r="A111" s="60" t="s">
        <v>243</v>
      </c>
      <c r="B111" s="60" t="s">
        <v>262</v>
      </c>
      <c r="C111" s="61" t="s">
        <v>376</v>
      </c>
      <c r="D111" s="74"/>
      <c r="E111" s="3" t="s">
        <v>441</v>
      </c>
      <c r="F111" s="3" t="s">
        <v>443</v>
      </c>
      <c r="G111" s="3" t="s">
        <v>441</v>
      </c>
      <c r="H111" s="3" t="s">
        <v>441</v>
      </c>
      <c r="I111" s="3" t="s">
        <v>441</v>
      </c>
      <c r="J111" s="3" t="s">
        <v>441</v>
      </c>
      <c r="K111" s="3" t="s">
        <v>441</v>
      </c>
      <c r="L111" s="3" t="s">
        <v>441</v>
      </c>
      <c r="M111" s="3" t="s">
        <v>441</v>
      </c>
      <c r="N111" s="3" t="s">
        <v>441</v>
      </c>
      <c r="O111" s="3" t="s">
        <v>441</v>
      </c>
      <c r="P111" s="3" t="s">
        <v>441</v>
      </c>
      <c r="Q111" s="3" t="s">
        <v>441</v>
      </c>
      <c r="R111" s="3" t="s">
        <v>441</v>
      </c>
      <c r="S111" s="3" t="s">
        <v>441</v>
      </c>
      <c r="T111" s="3" t="s">
        <v>441</v>
      </c>
      <c r="U111" s="3" t="s">
        <v>441</v>
      </c>
      <c r="V111" s="3" t="s">
        <v>441</v>
      </c>
      <c r="W111" s="3" t="s">
        <v>441</v>
      </c>
      <c r="X111" s="3" t="s">
        <v>441</v>
      </c>
      <c r="Y111" s="3" t="s">
        <v>441</v>
      </c>
      <c r="Z111" s="3" t="s">
        <v>441</v>
      </c>
      <c r="AA111" s="3" t="s">
        <v>441</v>
      </c>
      <c r="AB111" s="3" t="s">
        <v>441</v>
      </c>
      <c r="AC111" s="3" t="s">
        <v>441</v>
      </c>
      <c r="AD111" s="3" t="s">
        <v>441</v>
      </c>
      <c r="AE111" s="51"/>
      <c r="AF111" s="22" t="s">
        <v>443</v>
      </c>
      <c r="AG111" s="22" t="s">
        <v>443</v>
      </c>
      <c r="AH111" s="22" t="s">
        <v>443</v>
      </c>
      <c r="AI111" s="22" t="s">
        <v>443</v>
      </c>
      <c r="AJ111" s="22" t="s">
        <v>443</v>
      </c>
      <c r="AK111" s="22" t="s">
        <v>442</v>
      </c>
      <c r="AL111" s="40" t="s">
        <v>245</v>
      </c>
    </row>
    <row r="112" spans="1:38" ht="26.25" customHeight="1" thickBot="1">
      <c r="A112" s="60" t="s">
        <v>263</v>
      </c>
      <c r="B112" s="60" t="s">
        <v>264</v>
      </c>
      <c r="C112" s="61" t="s">
        <v>265</v>
      </c>
      <c r="D112" s="62"/>
      <c r="E112" s="3" t="s">
        <v>441</v>
      </c>
      <c r="F112" s="3">
        <v>1.1386400000000001</v>
      </c>
      <c r="G112" s="3" t="s">
        <v>441</v>
      </c>
      <c r="H112" s="3" t="s">
        <v>441</v>
      </c>
      <c r="I112" s="3" t="s">
        <v>441</v>
      </c>
      <c r="J112" s="3" t="s">
        <v>441</v>
      </c>
      <c r="K112" s="3" t="s">
        <v>441</v>
      </c>
      <c r="L112" s="3" t="s">
        <v>441</v>
      </c>
      <c r="M112" s="3" t="s">
        <v>441</v>
      </c>
      <c r="N112" s="3" t="s">
        <v>441</v>
      </c>
      <c r="O112" s="3" t="s">
        <v>441</v>
      </c>
      <c r="P112" s="3" t="s">
        <v>441</v>
      </c>
      <c r="Q112" s="3" t="s">
        <v>441</v>
      </c>
      <c r="R112" s="3" t="s">
        <v>441</v>
      </c>
      <c r="S112" s="3" t="s">
        <v>441</v>
      </c>
      <c r="T112" s="3" t="s">
        <v>441</v>
      </c>
      <c r="U112" s="3" t="s">
        <v>441</v>
      </c>
      <c r="V112" s="3" t="s">
        <v>441</v>
      </c>
      <c r="W112" s="3" t="s">
        <v>441</v>
      </c>
      <c r="X112" s="3" t="s">
        <v>441</v>
      </c>
      <c r="Y112" s="3" t="s">
        <v>441</v>
      </c>
      <c r="Z112" s="3" t="s">
        <v>441</v>
      </c>
      <c r="AA112" s="3" t="s">
        <v>441</v>
      </c>
      <c r="AB112" s="3" t="s">
        <v>441</v>
      </c>
      <c r="AC112" s="3" t="s">
        <v>441</v>
      </c>
      <c r="AD112" s="3" t="s">
        <v>441</v>
      </c>
      <c r="AE112" s="51"/>
      <c r="AF112" s="22" t="s">
        <v>443</v>
      </c>
      <c r="AG112" s="22" t="s">
        <v>443</v>
      </c>
      <c r="AH112" s="22" t="s">
        <v>443</v>
      </c>
      <c r="AI112" s="22" t="s">
        <v>443</v>
      </c>
      <c r="AJ112" s="22" t="s">
        <v>443</v>
      </c>
      <c r="AK112" s="22" t="s">
        <v>443</v>
      </c>
      <c r="AL112" s="40" t="s">
        <v>418</v>
      </c>
    </row>
    <row r="113" spans="1:38" ht="26.25" customHeight="1" thickBot="1">
      <c r="A113" s="60" t="s">
        <v>263</v>
      </c>
      <c r="B113" s="75" t="s">
        <v>266</v>
      </c>
      <c r="C113" s="76" t="s">
        <v>267</v>
      </c>
      <c r="D113" s="62"/>
      <c r="E113" s="3" t="s">
        <v>441</v>
      </c>
      <c r="F113" s="3" t="s">
        <v>443</v>
      </c>
      <c r="G113" s="3" t="s">
        <v>441</v>
      </c>
      <c r="H113" s="3" t="s">
        <v>441</v>
      </c>
      <c r="I113" s="3" t="s">
        <v>441</v>
      </c>
      <c r="J113" s="3" t="s">
        <v>441</v>
      </c>
      <c r="K113" s="3" t="s">
        <v>441</v>
      </c>
      <c r="L113" s="3" t="s">
        <v>441</v>
      </c>
      <c r="M113" s="3" t="s">
        <v>441</v>
      </c>
      <c r="N113" s="3" t="s">
        <v>441</v>
      </c>
      <c r="O113" s="3" t="s">
        <v>441</v>
      </c>
      <c r="P113" s="3" t="s">
        <v>441</v>
      </c>
      <c r="Q113" s="3" t="s">
        <v>441</v>
      </c>
      <c r="R113" s="3" t="s">
        <v>441</v>
      </c>
      <c r="S113" s="3" t="s">
        <v>441</v>
      </c>
      <c r="T113" s="3" t="s">
        <v>441</v>
      </c>
      <c r="U113" s="3" t="s">
        <v>441</v>
      </c>
      <c r="V113" s="3" t="s">
        <v>441</v>
      </c>
      <c r="W113" s="3" t="s">
        <v>441</v>
      </c>
      <c r="X113" s="3" t="s">
        <v>441</v>
      </c>
      <c r="Y113" s="3" t="s">
        <v>441</v>
      </c>
      <c r="Z113" s="3" t="s">
        <v>441</v>
      </c>
      <c r="AA113" s="3" t="s">
        <v>441</v>
      </c>
      <c r="AB113" s="3" t="s">
        <v>441</v>
      </c>
      <c r="AC113" s="3" t="s">
        <v>441</v>
      </c>
      <c r="AD113" s="3" t="s">
        <v>441</v>
      </c>
      <c r="AE113" s="51"/>
      <c r="AF113" s="22" t="s">
        <v>443</v>
      </c>
      <c r="AG113" s="22" t="s">
        <v>443</v>
      </c>
      <c r="AH113" s="22" t="s">
        <v>443</v>
      </c>
      <c r="AI113" s="22" t="s">
        <v>443</v>
      </c>
      <c r="AJ113" s="22" t="s">
        <v>443</v>
      </c>
      <c r="AK113" s="22" t="s">
        <v>445</v>
      </c>
      <c r="AL113" s="40" t="s">
        <v>412</v>
      </c>
    </row>
    <row r="114" spans="1:38" ht="26.25" customHeight="1" thickBot="1">
      <c r="A114" s="60" t="s">
        <v>263</v>
      </c>
      <c r="B114" s="75" t="s">
        <v>268</v>
      </c>
      <c r="C114" s="76" t="s">
        <v>387</v>
      </c>
      <c r="D114" s="62"/>
      <c r="E114" s="3" t="s">
        <v>441</v>
      </c>
      <c r="F114" s="3" t="s">
        <v>443</v>
      </c>
      <c r="G114" s="3" t="s">
        <v>441</v>
      </c>
      <c r="H114" s="3" t="s">
        <v>441</v>
      </c>
      <c r="I114" s="3" t="s">
        <v>441</v>
      </c>
      <c r="J114" s="3" t="s">
        <v>441</v>
      </c>
      <c r="K114" s="3" t="s">
        <v>441</v>
      </c>
      <c r="L114" s="3" t="s">
        <v>441</v>
      </c>
      <c r="M114" s="3" t="s">
        <v>441</v>
      </c>
      <c r="N114" s="3" t="s">
        <v>441</v>
      </c>
      <c r="O114" s="3" t="s">
        <v>441</v>
      </c>
      <c r="P114" s="3" t="s">
        <v>441</v>
      </c>
      <c r="Q114" s="3" t="s">
        <v>441</v>
      </c>
      <c r="R114" s="3" t="s">
        <v>441</v>
      </c>
      <c r="S114" s="3" t="s">
        <v>441</v>
      </c>
      <c r="T114" s="3" t="s">
        <v>441</v>
      </c>
      <c r="U114" s="3" t="s">
        <v>441</v>
      </c>
      <c r="V114" s="3" t="s">
        <v>441</v>
      </c>
      <c r="W114" s="3" t="s">
        <v>441</v>
      </c>
      <c r="X114" s="3" t="s">
        <v>441</v>
      </c>
      <c r="Y114" s="3" t="s">
        <v>441</v>
      </c>
      <c r="Z114" s="3" t="s">
        <v>441</v>
      </c>
      <c r="AA114" s="3" t="s">
        <v>441</v>
      </c>
      <c r="AB114" s="3" t="s">
        <v>441</v>
      </c>
      <c r="AC114" s="3" t="s">
        <v>441</v>
      </c>
      <c r="AD114" s="3" t="s">
        <v>441</v>
      </c>
      <c r="AE114" s="51"/>
      <c r="AF114" s="22" t="s">
        <v>443</v>
      </c>
      <c r="AG114" s="22" t="s">
        <v>443</v>
      </c>
      <c r="AH114" s="22" t="s">
        <v>443</v>
      </c>
      <c r="AI114" s="22" t="s">
        <v>443</v>
      </c>
      <c r="AJ114" s="22" t="s">
        <v>443</v>
      </c>
      <c r="AK114" s="22" t="s">
        <v>443</v>
      </c>
      <c r="AL114" s="40" t="s">
        <v>412</v>
      </c>
    </row>
    <row r="115" spans="1:38" ht="26.25" customHeight="1" thickBot="1">
      <c r="A115" s="60" t="s">
        <v>263</v>
      </c>
      <c r="B115" s="75" t="s">
        <v>269</v>
      </c>
      <c r="C115" s="76" t="s">
        <v>270</v>
      </c>
      <c r="D115" s="62"/>
      <c r="E115" s="3" t="s">
        <v>441</v>
      </c>
      <c r="F115" s="3" t="s">
        <v>443</v>
      </c>
      <c r="G115" s="3" t="s">
        <v>441</v>
      </c>
      <c r="H115" s="3" t="s">
        <v>441</v>
      </c>
      <c r="I115" s="3" t="s">
        <v>441</v>
      </c>
      <c r="J115" s="3" t="s">
        <v>441</v>
      </c>
      <c r="K115" s="3" t="s">
        <v>441</v>
      </c>
      <c r="L115" s="3" t="s">
        <v>441</v>
      </c>
      <c r="M115" s="3" t="s">
        <v>441</v>
      </c>
      <c r="N115" s="3" t="s">
        <v>441</v>
      </c>
      <c r="O115" s="3" t="s">
        <v>441</v>
      </c>
      <c r="P115" s="3" t="s">
        <v>441</v>
      </c>
      <c r="Q115" s="3" t="s">
        <v>441</v>
      </c>
      <c r="R115" s="3" t="s">
        <v>441</v>
      </c>
      <c r="S115" s="3" t="s">
        <v>441</v>
      </c>
      <c r="T115" s="3" t="s">
        <v>441</v>
      </c>
      <c r="U115" s="3" t="s">
        <v>441</v>
      </c>
      <c r="V115" s="3" t="s">
        <v>441</v>
      </c>
      <c r="W115" s="3" t="s">
        <v>441</v>
      </c>
      <c r="X115" s="3" t="s">
        <v>441</v>
      </c>
      <c r="Y115" s="3" t="s">
        <v>441</v>
      </c>
      <c r="Z115" s="3" t="s">
        <v>441</v>
      </c>
      <c r="AA115" s="3" t="s">
        <v>441</v>
      </c>
      <c r="AB115" s="3" t="s">
        <v>441</v>
      </c>
      <c r="AC115" s="3" t="s">
        <v>441</v>
      </c>
      <c r="AD115" s="3" t="s">
        <v>441</v>
      </c>
      <c r="AE115" s="51"/>
      <c r="AF115" s="22" t="s">
        <v>443</v>
      </c>
      <c r="AG115" s="22" t="s">
        <v>443</v>
      </c>
      <c r="AH115" s="22" t="s">
        <v>443</v>
      </c>
      <c r="AI115" s="22" t="s">
        <v>443</v>
      </c>
      <c r="AJ115" s="22" t="s">
        <v>443</v>
      </c>
      <c r="AK115" s="22" t="s">
        <v>443</v>
      </c>
      <c r="AL115" s="40" t="s">
        <v>412</v>
      </c>
    </row>
    <row r="116" spans="1:38" ht="26.25" customHeight="1" thickBot="1">
      <c r="A116" s="60" t="s">
        <v>263</v>
      </c>
      <c r="B116" s="60" t="s">
        <v>271</v>
      </c>
      <c r="C116" s="66" t="s">
        <v>409</v>
      </c>
      <c r="D116" s="62"/>
      <c r="E116" s="3" t="s">
        <v>441</v>
      </c>
      <c r="F116" s="3" t="s">
        <v>443</v>
      </c>
      <c r="G116" s="3" t="s">
        <v>441</v>
      </c>
      <c r="H116" s="3" t="s">
        <v>441</v>
      </c>
      <c r="I116" s="3" t="s">
        <v>441</v>
      </c>
      <c r="J116" s="3" t="s">
        <v>441</v>
      </c>
      <c r="K116" s="3" t="s">
        <v>441</v>
      </c>
      <c r="L116" s="3" t="s">
        <v>441</v>
      </c>
      <c r="M116" s="3" t="s">
        <v>441</v>
      </c>
      <c r="N116" s="3" t="s">
        <v>441</v>
      </c>
      <c r="O116" s="3" t="s">
        <v>441</v>
      </c>
      <c r="P116" s="3" t="s">
        <v>441</v>
      </c>
      <c r="Q116" s="3" t="s">
        <v>441</v>
      </c>
      <c r="R116" s="3" t="s">
        <v>441</v>
      </c>
      <c r="S116" s="3" t="s">
        <v>441</v>
      </c>
      <c r="T116" s="3" t="s">
        <v>441</v>
      </c>
      <c r="U116" s="3" t="s">
        <v>441</v>
      </c>
      <c r="V116" s="3" t="s">
        <v>441</v>
      </c>
      <c r="W116" s="3" t="s">
        <v>441</v>
      </c>
      <c r="X116" s="3" t="s">
        <v>441</v>
      </c>
      <c r="Y116" s="3" t="s">
        <v>441</v>
      </c>
      <c r="Z116" s="3" t="s">
        <v>441</v>
      </c>
      <c r="AA116" s="3" t="s">
        <v>441</v>
      </c>
      <c r="AB116" s="3" t="s">
        <v>441</v>
      </c>
      <c r="AC116" s="3" t="s">
        <v>441</v>
      </c>
      <c r="AD116" s="3" t="s">
        <v>441</v>
      </c>
      <c r="AE116" s="51"/>
      <c r="AF116" s="22" t="s">
        <v>443</v>
      </c>
      <c r="AG116" s="22" t="s">
        <v>443</v>
      </c>
      <c r="AH116" s="22" t="s">
        <v>443</v>
      </c>
      <c r="AI116" s="22" t="s">
        <v>443</v>
      </c>
      <c r="AJ116" s="22" t="s">
        <v>443</v>
      </c>
      <c r="AK116" s="22" t="s">
        <v>445</v>
      </c>
      <c r="AL116" s="40" t="s">
        <v>412</v>
      </c>
    </row>
    <row r="117" spans="1:38" ht="26.25" customHeight="1" thickBot="1">
      <c r="A117" s="60" t="s">
        <v>263</v>
      </c>
      <c r="B117" s="60" t="s">
        <v>272</v>
      </c>
      <c r="C117" s="66" t="s">
        <v>273</v>
      </c>
      <c r="D117" s="62"/>
      <c r="E117" s="3" t="s">
        <v>441</v>
      </c>
      <c r="F117" s="3" t="s">
        <v>443</v>
      </c>
      <c r="G117" s="3" t="s">
        <v>441</v>
      </c>
      <c r="H117" s="3" t="s">
        <v>441</v>
      </c>
      <c r="I117" s="3" t="s">
        <v>441</v>
      </c>
      <c r="J117" s="3" t="s">
        <v>441</v>
      </c>
      <c r="K117" s="3" t="s">
        <v>441</v>
      </c>
      <c r="L117" s="3" t="s">
        <v>441</v>
      </c>
      <c r="M117" s="3" t="s">
        <v>441</v>
      </c>
      <c r="N117" s="3" t="s">
        <v>441</v>
      </c>
      <c r="O117" s="3" t="s">
        <v>441</v>
      </c>
      <c r="P117" s="3" t="s">
        <v>441</v>
      </c>
      <c r="Q117" s="3" t="s">
        <v>441</v>
      </c>
      <c r="R117" s="3" t="s">
        <v>441</v>
      </c>
      <c r="S117" s="3" t="s">
        <v>441</v>
      </c>
      <c r="T117" s="3" t="s">
        <v>441</v>
      </c>
      <c r="U117" s="3" t="s">
        <v>441</v>
      </c>
      <c r="V117" s="3" t="s">
        <v>441</v>
      </c>
      <c r="W117" s="3" t="s">
        <v>441</v>
      </c>
      <c r="X117" s="3" t="s">
        <v>441</v>
      </c>
      <c r="Y117" s="3" t="s">
        <v>441</v>
      </c>
      <c r="Z117" s="3" t="s">
        <v>441</v>
      </c>
      <c r="AA117" s="3" t="s">
        <v>441</v>
      </c>
      <c r="AB117" s="3" t="s">
        <v>441</v>
      </c>
      <c r="AC117" s="3" t="s">
        <v>441</v>
      </c>
      <c r="AD117" s="3" t="s">
        <v>441</v>
      </c>
      <c r="AE117" s="51"/>
      <c r="AF117" s="22" t="s">
        <v>443</v>
      </c>
      <c r="AG117" s="22" t="s">
        <v>443</v>
      </c>
      <c r="AH117" s="22" t="s">
        <v>443</v>
      </c>
      <c r="AI117" s="22" t="s">
        <v>443</v>
      </c>
      <c r="AJ117" s="22" t="s">
        <v>443</v>
      </c>
      <c r="AK117" s="22" t="s">
        <v>443</v>
      </c>
      <c r="AL117" s="40" t="s">
        <v>412</v>
      </c>
    </row>
    <row r="118" spans="1:38" ht="26.25" customHeight="1" thickBot="1">
      <c r="A118" s="60" t="s">
        <v>263</v>
      </c>
      <c r="B118" s="60" t="s">
        <v>274</v>
      </c>
      <c r="C118" s="66" t="s">
        <v>410</v>
      </c>
      <c r="D118" s="62"/>
      <c r="E118" s="3" t="s">
        <v>441</v>
      </c>
      <c r="F118" s="3" t="s">
        <v>443</v>
      </c>
      <c r="G118" s="3" t="s">
        <v>441</v>
      </c>
      <c r="H118" s="3" t="s">
        <v>441</v>
      </c>
      <c r="I118" s="3" t="s">
        <v>441</v>
      </c>
      <c r="J118" s="3" t="s">
        <v>441</v>
      </c>
      <c r="K118" s="3" t="s">
        <v>441</v>
      </c>
      <c r="L118" s="3" t="s">
        <v>441</v>
      </c>
      <c r="M118" s="3" t="s">
        <v>441</v>
      </c>
      <c r="N118" s="3" t="s">
        <v>441</v>
      </c>
      <c r="O118" s="3" t="s">
        <v>441</v>
      </c>
      <c r="P118" s="3" t="s">
        <v>441</v>
      </c>
      <c r="Q118" s="3" t="s">
        <v>441</v>
      </c>
      <c r="R118" s="3" t="s">
        <v>441</v>
      </c>
      <c r="S118" s="3" t="s">
        <v>441</v>
      </c>
      <c r="T118" s="3" t="s">
        <v>441</v>
      </c>
      <c r="U118" s="3" t="s">
        <v>441</v>
      </c>
      <c r="V118" s="3" t="s">
        <v>441</v>
      </c>
      <c r="W118" s="3" t="s">
        <v>441</v>
      </c>
      <c r="X118" s="3" t="s">
        <v>441</v>
      </c>
      <c r="Y118" s="3" t="s">
        <v>441</v>
      </c>
      <c r="Z118" s="3" t="s">
        <v>441</v>
      </c>
      <c r="AA118" s="3" t="s">
        <v>441</v>
      </c>
      <c r="AB118" s="3" t="s">
        <v>441</v>
      </c>
      <c r="AC118" s="3" t="s">
        <v>441</v>
      </c>
      <c r="AD118" s="3" t="s">
        <v>441</v>
      </c>
      <c r="AE118" s="51"/>
      <c r="AF118" s="22" t="s">
        <v>443</v>
      </c>
      <c r="AG118" s="22" t="s">
        <v>443</v>
      </c>
      <c r="AH118" s="22" t="s">
        <v>443</v>
      </c>
      <c r="AI118" s="22" t="s">
        <v>443</v>
      </c>
      <c r="AJ118" s="22" t="s">
        <v>443</v>
      </c>
      <c r="AK118" s="22" t="s">
        <v>443</v>
      </c>
      <c r="AL118" s="40" t="s">
        <v>412</v>
      </c>
    </row>
    <row r="119" spans="1:38" ht="26.25" customHeight="1" thickBot="1">
      <c r="A119" s="60" t="s">
        <v>263</v>
      </c>
      <c r="B119" s="60" t="s">
        <v>275</v>
      </c>
      <c r="C119" s="61" t="s">
        <v>276</v>
      </c>
      <c r="D119" s="62"/>
      <c r="E119" s="3" t="s">
        <v>441</v>
      </c>
      <c r="F119" s="3" t="s">
        <v>443</v>
      </c>
      <c r="G119" s="3" t="s">
        <v>441</v>
      </c>
      <c r="H119" s="3" t="s">
        <v>441</v>
      </c>
      <c r="I119" s="3" t="s">
        <v>441</v>
      </c>
      <c r="J119" s="3" t="s">
        <v>441</v>
      </c>
      <c r="K119" s="3" t="s">
        <v>441</v>
      </c>
      <c r="L119" s="3" t="s">
        <v>441</v>
      </c>
      <c r="M119" s="3" t="s">
        <v>441</v>
      </c>
      <c r="N119" s="3" t="s">
        <v>441</v>
      </c>
      <c r="O119" s="3" t="s">
        <v>441</v>
      </c>
      <c r="P119" s="3" t="s">
        <v>441</v>
      </c>
      <c r="Q119" s="3" t="s">
        <v>441</v>
      </c>
      <c r="R119" s="3" t="s">
        <v>441</v>
      </c>
      <c r="S119" s="3" t="s">
        <v>441</v>
      </c>
      <c r="T119" s="3" t="s">
        <v>441</v>
      </c>
      <c r="U119" s="3" t="s">
        <v>441</v>
      </c>
      <c r="V119" s="3" t="s">
        <v>441</v>
      </c>
      <c r="W119" s="3" t="s">
        <v>441</v>
      </c>
      <c r="X119" s="3" t="s">
        <v>441</v>
      </c>
      <c r="Y119" s="3" t="s">
        <v>441</v>
      </c>
      <c r="Z119" s="3" t="s">
        <v>441</v>
      </c>
      <c r="AA119" s="3" t="s">
        <v>441</v>
      </c>
      <c r="AB119" s="3" t="s">
        <v>441</v>
      </c>
      <c r="AC119" s="3" t="s">
        <v>441</v>
      </c>
      <c r="AD119" s="3" t="s">
        <v>441</v>
      </c>
      <c r="AE119" s="51"/>
      <c r="AF119" s="22" t="s">
        <v>443</v>
      </c>
      <c r="AG119" s="22" t="s">
        <v>443</v>
      </c>
      <c r="AH119" s="22" t="s">
        <v>443</v>
      </c>
      <c r="AI119" s="22" t="s">
        <v>443</v>
      </c>
      <c r="AJ119" s="22" t="s">
        <v>443</v>
      </c>
      <c r="AK119" s="22" t="s">
        <v>444</v>
      </c>
      <c r="AL119" s="40" t="s">
        <v>412</v>
      </c>
    </row>
    <row r="120" spans="1:38" ht="26.25" customHeight="1" thickBot="1">
      <c r="A120" s="60" t="s">
        <v>263</v>
      </c>
      <c r="B120" s="60" t="s">
        <v>277</v>
      </c>
      <c r="C120" s="61" t="s">
        <v>278</v>
      </c>
      <c r="D120" s="62"/>
      <c r="E120" s="3" t="s">
        <v>441</v>
      </c>
      <c r="F120" s="3" t="s">
        <v>443</v>
      </c>
      <c r="G120" s="3" t="s">
        <v>441</v>
      </c>
      <c r="H120" s="3" t="s">
        <v>441</v>
      </c>
      <c r="I120" s="3" t="s">
        <v>441</v>
      </c>
      <c r="J120" s="3" t="s">
        <v>441</v>
      </c>
      <c r="K120" s="3" t="s">
        <v>441</v>
      </c>
      <c r="L120" s="3" t="s">
        <v>441</v>
      </c>
      <c r="M120" s="3" t="s">
        <v>441</v>
      </c>
      <c r="N120" s="3" t="s">
        <v>441</v>
      </c>
      <c r="O120" s="3" t="s">
        <v>441</v>
      </c>
      <c r="P120" s="3" t="s">
        <v>441</v>
      </c>
      <c r="Q120" s="3" t="s">
        <v>441</v>
      </c>
      <c r="R120" s="3" t="s">
        <v>441</v>
      </c>
      <c r="S120" s="3" t="s">
        <v>441</v>
      </c>
      <c r="T120" s="3" t="s">
        <v>441</v>
      </c>
      <c r="U120" s="3" t="s">
        <v>441</v>
      </c>
      <c r="V120" s="3" t="s">
        <v>441</v>
      </c>
      <c r="W120" s="3" t="s">
        <v>441</v>
      </c>
      <c r="X120" s="3" t="s">
        <v>441</v>
      </c>
      <c r="Y120" s="3" t="s">
        <v>441</v>
      </c>
      <c r="Z120" s="3" t="s">
        <v>441</v>
      </c>
      <c r="AA120" s="3" t="s">
        <v>441</v>
      </c>
      <c r="AB120" s="3" t="s">
        <v>441</v>
      </c>
      <c r="AC120" s="3" t="s">
        <v>441</v>
      </c>
      <c r="AD120" s="3" t="s">
        <v>441</v>
      </c>
      <c r="AE120" s="51"/>
      <c r="AF120" s="22" t="s">
        <v>443</v>
      </c>
      <c r="AG120" s="22" t="s">
        <v>443</v>
      </c>
      <c r="AH120" s="22" t="s">
        <v>443</v>
      </c>
      <c r="AI120" s="22" t="s">
        <v>443</v>
      </c>
      <c r="AJ120" s="22" t="s">
        <v>443</v>
      </c>
      <c r="AK120" s="22" t="s">
        <v>444</v>
      </c>
      <c r="AL120" s="40" t="s">
        <v>412</v>
      </c>
    </row>
    <row r="121" spans="1:38" ht="26.25" customHeight="1" thickBot="1">
      <c r="A121" s="60" t="s">
        <v>263</v>
      </c>
      <c r="B121" s="60" t="s">
        <v>279</v>
      </c>
      <c r="C121" s="66" t="s">
        <v>280</v>
      </c>
      <c r="D121" s="63"/>
      <c r="E121" s="3" t="s">
        <v>441</v>
      </c>
      <c r="F121" s="3" t="s">
        <v>443</v>
      </c>
      <c r="G121" s="3" t="s">
        <v>441</v>
      </c>
      <c r="H121" s="3" t="s">
        <v>441</v>
      </c>
      <c r="I121" s="3" t="s">
        <v>441</v>
      </c>
      <c r="J121" s="3" t="s">
        <v>441</v>
      </c>
      <c r="K121" s="3" t="s">
        <v>441</v>
      </c>
      <c r="L121" s="3" t="s">
        <v>441</v>
      </c>
      <c r="M121" s="3" t="s">
        <v>441</v>
      </c>
      <c r="N121" s="3" t="s">
        <v>441</v>
      </c>
      <c r="O121" s="3" t="s">
        <v>441</v>
      </c>
      <c r="P121" s="3" t="s">
        <v>441</v>
      </c>
      <c r="Q121" s="3" t="s">
        <v>441</v>
      </c>
      <c r="R121" s="3" t="s">
        <v>441</v>
      </c>
      <c r="S121" s="3" t="s">
        <v>441</v>
      </c>
      <c r="T121" s="3" t="s">
        <v>441</v>
      </c>
      <c r="U121" s="3" t="s">
        <v>441</v>
      </c>
      <c r="V121" s="3" t="s">
        <v>441</v>
      </c>
      <c r="W121" s="3" t="s">
        <v>441</v>
      </c>
      <c r="X121" s="3" t="s">
        <v>441</v>
      </c>
      <c r="Y121" s="3" t="s">
        <v>441</v>
      </c>
      <c r="Z121" s="3" t="s">
        <v>441</v>
      </c>
      <c r="AA121" s="3" t="s">
        <v>441</v>
      </c>
      <c r="AB121" s="3" t="s">
        <v>441</v>
      </c>
      <c r="AC121" s="3" t="s">
        <v>441</v>
      </c>
      <c r="AD121" s="3" t="s">
        <v>441</v>
      </c>
      <c r="AE121" s="51"/>
      <c r="AF121" s="22" t="s">
        <v>443</v>
      </c>
      <c r="AG121" s="22" t="s">
        <v>443</v>
      </c>
      <c r="AH121" s="22" t="s">
        <v>443</v>
      </c>
      <c r="AI121" s="22" t="s">
        <v>443</v>
      </c>
      <c r="AJ121" s="22" t="s">
        <v>443</v>
      </c>
      <c r="AK121" s="22" t="s">
        <v>444</v>
      </c>
      <c r="AL121" s="40" t="s">
        <v>412</v>
      </c>
    </row>
    <row r="122" spans="1:38" ht="26.25" customHeight="1" thickBot="1">
      <c r="A122" s="60" t="s">
        <v>263</v>
      </c>
      <c r="B122" s="75" t="s">
        <v>282</v>
      </c>
      <c r="C122" s="76" t="s">
        <v>283</v>
      </c>
      <c r="D122" s="62"/>
      <c r="E122" s="3" t="s">
        <v>441</v>
      </c>
      <c r="F122" s="3" t="s">
        <v>443</v>
      </c>
      <c r="G122" s="3" t="s">
        <v>441</v>
      </c>
      <c r="H122" s="3" t="s">
        <v>441</v>
      </c>
      <c r="I122" s="3" t="s">
        <v>441</v>
      </c>
      <c r="J122" s="3" t="s">
        <v>441</v>
      </c>
      <c r="K122" s="3" t="s">
        <v>441</v>
      </c>
      <c r="L122" s="3" t="s">
        <v>441</v>
      </c>
      <c r="M122" s="3" t="s">
        <v>441</v>
      </c>
      <c r="N122" s="3" t="s">
        <v>441</v>
      </c>
      <c r="O122" s="3" t="s">
        <v>441</v>
      </c>
      <c r="P122" s="3" t="s">
        <v>441</v>
      </c>
      <c r="Q122" s="3" t="s">
        <v>441</v>
      </c>
      <c r="R122" s="3" t="s">
        <v>441</v>
      </c>
      <c r="S122" s="3" t="s">
        <v>441</v>
      </c>
      <c r="T122" s="3" t="s">
        <v>441</v>
      </c>
      <c r="U122" s="3" t="s">
        <v>441</v>
      </c>
      <c r="V122" s="3" t="s">
        <v>441</v>
      </c>
      <c r="W122" s="3" t="s">
        <v>441</v>
      </c>
      <c r="X122" s="3" t="s">
        <v>441</v>
      </c>
      <c r="Y122" s="3" t="s">
        <v>441</v>
      </c>
      <c r="Z122" s="3" t="s">
        <v>441</v>
      </c>
      <c r="AA122" s="3" t="s">
        <v>441</v>
      </c>
      <c r="AB122" s="3" t="s">
        <v>441</v>
      </c>
      <c r="AC122" s="3" t="s">
        <v>441</v>
      </c>
      <c r="AD122" s="3" t="s">
        <v>441</v>
      </c>
      <c r="AE122" s="51"/>
      <c r="AF122" s="22" t="s">
        <v>443</v>
      </c>
      <c r="AG122" s="22" t="s">
        <v>443</v>
      </c>
      <c r="AH122" s="22" t="s">
        <v>443</v>
      </c>
      <c r="AI122" s="22" t="s">
        <v>443</v>
      </c>
      <c r="AJ122" s="22" t="s">
        <v>443</v>
      </c>
      <c r="AK122" s="22" t="s">
        <v>442</v>
      </c>
      <c r="AL122" s="40" t="s">
        <v>412</v>
      </c>
    </row>
    <row r="123" spans="1:38" ht="26.25" customHeight="1" thickBot="1">
      <c r="A123" s="60" t="s">
        <v>263</v>
      </c>
      <c r="B123" s="60" t="s">
        <v>284</v>
      </c>
      <c r="C123" s="61" t="s">
        <v>285</v>
      </c>
      <c r="D123" s="62"/>
      <c r="E123" s="3" t="s">
        <v>441</v>
      </c>
      <c r="F123" s="3" t="s">
        <v>444</v>
      </c>
      <c r="G123" s="3" t="s">
        <v>441</v>
      </c>
      <c r="H123" s="3" t="s">
        <v>441</v>
      </c>
      <c r="I123" s="3" t="s">
        <v>441</v>
      </c>
      <c r="J123" s="3" t="s">
        <v>441</v>
      </c>
      <c r="K123" s="3" t="s">
        <v>441</v>
      </c>
      <c r="L123" s="3" t="s">
        <v>441</v>
      </c>
      <c r="M123" s="3" t="s">
        <v>441</v>
      </c>
      <c r="N123" s="3" t="s">
        <v>441</v>
      </c>
      <c r="O123" s="3" t="s">
        <v>441</v>
      </c>
      <c r="P123" s="3" t="s">
        <v>441</v>
      </c>
      <c r="Q123" s="3" t="s">
        <v>441</v>
      </c>
      <c r="R123" s="3" t="s">
        <v>441</v>
      </c>
      <c r="S123" s="3" t="s">
        <v>441</v>
      </c>
      <c r="T123" s="3" t="s">
        <v>441</v>
      </c>
      <c r="U123" s="3" t="s">
        <v>441</v>
      </c>
      <c r="V123" s="3" t="s">
        <v>441</v>
      </c>
      <c r="W123" s="3" t="s">
        <v>441</v>
      </c>
      <c r="X123" s="3" t="s">
        <v>441</v>
      </c>
      <c r="Y123" s="3" t="s">
        <v>441</v>
      </c>
      <c r="Z123" s="3" t="s">
        <v>441</v>
      </c>
      <c r="AA123" s="3" t="s">
        <v>441</v>
      </c>
      <c r="AB123" s="3" t="s">
        <v>441</v>
      </c>
      <c r="AC123" s="3" t="s">
        <v>441</v>
      </c>
      <c r="AD123" s="3" t="s">
        <v>441</v>
      </c>
      <c r="AE123" s="51"/>
      <c r="AF123" s="22" t="s">
        <v>443</v>
      </c>
      <c r="AG123" s="22" t="s">
        <v>443</v>
      </c>
      <c r="AH123" s="22" t="s">
        <v>443</v>
      </c>
      <c r="AI123" s="22" t="s">
        <v>443</v>
      </c>
      <c r="AJ123" s="22" t="s">
        <v>443</v>
      </c>
      <c r="AK123" s="22" t="s">
        <v>442</v>
      </c>
      <c r="AL123" s="40" t="s">
        <v>417</v>
      </c>
    </row>
    <row r="124" spans="1:38" ht="26.25" customHeight="1" thickBot="1">
      <c r="A124" s="60" t="s">
        <v>263</v>
      </c>
      <c r="B124" s="77" t="s">
        <v>286</v>
      </c>
      <c r="C124" s="61" t="s">
        <v>287</v>
      </c>
      <c r="D124" s="62"/>
      <c r="E124" s="3" t="s">
        <v>441</v>
      </c>
      <c r="F124" s="3" t="s">
        <v>444</v>
      </c>
      <c r="G124" s="3" t="s">
        <v>441</v>
      </c>
      <c r="H124" s="3" t="s">
        <v>441</v>
      </c>
      <c r="I124" s="3" t="s">
        <v>441</v>
      </c>
      <c r="J124" s="3" t="s">
        <v>441</v>
      </c>
      <c r="K124" s="3" t="s">
        <v>441</v>
      </c>
      <c r="L124" s="3" t="s">
        <v>441</v>
      </c>
      <c r="M124" s="3" t="s">
        <v>441</v>
      </c>
      <c r="N124" s="3" t="s">
        <v>441</v>
      </c>
      <c r="O124" s="3" t="s">
        <v>441</v>
      </c>
      <c r="P124" s="3" t="s">
        <v>441</v>
      </c>
      <c r="Q124" s="3" t="s">
        <v>441</v>
      </c>
      <c r="R124" s="3" t="s">
        <v>441</v>
      </c>
      <c r="S124" s="3" t="s">
        <v>441</v>
      </c>
      <c r="T124" s="3" t="s">
        <v>441</v>
      </c>
      <c r="U124" s="3" t="s">
        <v>441</v>
      </c>
      <c r="V124" s="3" t="s">
        <v>441</v>
      </c>
      <c r="W124" s="3" t="s">
        <v>441</v>
      </c>
      <c r="X124" s="3" t="s">
        <v>441</v>
      </c>
      <c r="Y124" s="3" t="s">
        <v>441</v>
      </c>
      <c r="Z124" s="3" t="s">
        <v>441</v>
      </c>
      <c r="AA124" s="3" t="s">
        <v>441</v>
      </c>
      <c r="AB124" s="3" t="s">
        <v>441</v>
      </c>
      <c r="AC124" s="3" t="s">
        <v>441</v>
      </c>
      <c r="AD124" s="3" t="s">
        <v>441</v>
      </c>
      <c r="AE124" s="51"/>
      <c r="AF124" s="22" t="s">
        <v>443</v>
      </c>
      <c r="AG124" s="22" t="s">
        <v>443</v>
      </c>
      <c r="AH124" s="22" t="s">
        <v>443</v>
      </c>
      <c r="AI124" s="22" t="s">
        <v>443</v>
      </c>
      <c r="AJ124" s="22" t="s">
        <v>443</v>
      </c>
      <c r="AK124" s="22" t="s">
        <v>442</v>
      </c>
      <c r="AL124" s="40" t="s">
        <v>412</v>
      </c>
    </row>
    <row r="125" spans="1:38" ht="26.25" customHeight="1" thickBot="1">
      <c r="A125" s="60" t="s">
        <v>288</v>
      </c>
      <c r="B125" s="60" t="s">
        <v>289</v>
      </c>
      <c r="C125" s="61" t="s">
        <v>290</v>
      </c>
      <c r="D125" s="62"/>
      <c r="E125" s="3" t="s">
        <v>441</v>
      </c>
      <c r="F125" s="3">
        <v>1.1215281006839737</v>
      </c>
      <c r="G125" s="3" t="s">
        <v>441</v>
      </c>
      <c r="H125" s="3" t="s">
        <v>441</v>
      </c>
      <c r="I125" s="3" t="s">
        <v>441</v>
      </c>
      <c r="J125" s="3" t="s">
        <v>441</v>
      </c>
      <c r="K125" s="3" t="s">
        <v>441</v>
      </c>
      <c r="L125" s="3" t="s">
        <v>441</v>
      </c>
      <c r="M125" s="3" t="s">
        <v>441</v>
      </c>
      <c r="N125" s="3" t="s">
        <v>441</v>
      </c>
      <c r="O125" s="3" t="s">
        <v>441</v>
      </c>
      <c r="P125" s="3" t="s">
        <v>441</v>
      </c>
      <c r="Q125" s="3" t="s">
        <v>441</v>
      </c>
      <c r="R125" s="3" t="s">
        <v>441</v>
      </c>
      <c r="S125" s="3" t="s">
        <v>441</v>
      </c>
      <c r="T125" s="3" t="s">
        <v>441</v>
      </c>
      <c r="U125" s="3" t="s">
        <v>441</v>
      </c>
      <c r="V125" s="3" t="s">
        <v>441</v>
      </c>
      <c r="W125" s="3" t="s">
        <v>441</v>
      </c>
      <c r="X125" s="3" t="s">
        <v>441</v>
      </c>
      <c r="Y125" s="3" t="s">
        <v>441</v>
      </c>
      <c r="Z125" s="3" t="s">
        <v>441</v>
      </c>
      <c r="AA125" s="3" t="s">
        <v>441</v>
      </c>
      <c r="AB125" s="3" t="s">
        <v>441</v>
      </c>
      <c r="AC125" s="3" t="s">
        <v>441</v>
      </c>
      <c r="AD125" s="3" t="s">
        <v>441</v>
      </c>
      <c r="AE125" s="51"/>
      <c r="AF125" s="22" t="s">
        <v>443</v>
      </c>
      <c r="AG125" s="22" t="s">
        <v>443</v>
      </c>
      <c r="AH125" s="22" t="s">
        <v>443</v>
      </c>
      <c r="AI125" s="22" t="s">
        <v>443</v>
      </c>
      <c r="AJ125" s="22" t="s">
        <v>443</v>
      </c>
      <c r="AK125" s="22">
        <v>718.928</v>
      </c>
      <c r="AL125" s="40" t="s">
        <v>425</v>
      </c>
    </row>
    <row r="126" spans="1:38" ht="26.25" customHeight="1" thickBot="1">
      <c r="A126" s="60" t="s">
        <v>288</v>
      </c>
      <c r="B126" s="60" t="s">
        <v>291</v>
      </c>
      <c r="C126" s="61" t="s">
        <v>292</v>
      </c>
      <c r="D126" s="62"/>
      <c r="E126" s="3" t="s">
        <v>441</v>
      </c>
      <c r="F126" s="3" t="s">
        <v>442</v>
      </c>
      <c r="G126" s="3" t="s">
        <v>441</v>
      </c>
      <c r="H126" s="3" t="s">
        <v>441</v>
      </c>
      <c r="I126" s="3" t="s">
        <v>441</v>
      </c>
      <c r="J126" s="3" t="s">
        <v>441</v>
      </c>
      <c r="K126" s="3" t="s">
        <v>441</v>
      </c>
      <c r="L126" s="3" t="s">
        <v>441</v>
      </c>
      <c r="M126" s="3" t="s">
        <v>441</v>
      </c>
      <c r="N126" s="3" t="s">
        <v>441</v>
      </c>
      <c r="O126" s="3" t="s">
        <v>441</v>
      </c>
      <c r="P126" s="3" t="s">
        <v>441</v>
      </c>
      <c r="Q126" s="3" t="s">
        <v>441</v>
      </c>
      <c r="R126" s="3" t="s">
        <v>441</v>
      </c>
      <c r="S126" s="3" t="s">
        <v>441</v>
      </c>
      <c r="T126" s="3" t="s">
        <v>441</v>
      </c>
      <c r="U126" s="3" t="s">
        <v>441</v>
      </c>
      <c r="V126" s="3" t="s">
        <v>441</v>
      </c>
      <c r="W126" s="3" t="s">
        <v>441</v>
      </c>
      <c r="X126" s="3" t="s">
        <v>441</v>
      </c>
      <c r="Y126" s="3" t="s">
        <v>441</v>
      </c>
      <c r="Z126" s="3" t="s">
        <v>441</v>
      </c>
      <c r="AA126" s="3" t="s">
        <v>441</v>
      </c>
      <c r="AB126" s="3" t="s">
        <v>441</v>
      </c>
      <c r="AC126" s="3" t="s">
        <v>441</v>
      </c>
      <c r="AD126" s="3" t="s">
        <v>441</v>
      </c>
      <c r="AE126" s="51"/>
      <c r="AF126" s="22" t="s">
        <v>443</v>
      </c>
      <c r="AG126" s="22" t="s">
        <v>443</v>
      </c>
      <c r="AH126" s="22" t="s">
        <v>443</v>
      </c>
      <c r="AI126" s="22" t="s">
        <v>443</v>
      </c>
      <c r="AJ126" s="22" t="s">
        <v>443</v>
      </c>
      <c r="AK126" s="22" t="s">
        <v>443</v>
      </c>
      <c r="AL126" s="40" t="s">
        <v>424</v>
      </c>
    </row>
    <row r="127" spans="1:38" ht="26.25" customHeight="1" thickBot="1">
      <c r="A127" s="60" t="s">
        <v>288</v>
      </c>
      <c r="B127" s="60" t="s">
        <v>293</v>
      </c>
      <c r="C127" s="61" t="s">
        <v>294</v>
      </c>
      <c r="D127" s="62"/>
      <c r="E127" s="3" t="s">
        <v>441</v>
      </c>
      <c r="F127" s="3" t="s">
        <v>443</v>
      </c>
      <c r="G127" s="3" t="s">
        <v>441</v>
      </c>
      <c r="H127" s="3" t="s">
        <v>441</v>
      </c>
      <c r="I127" s="3" t="s">
        <v>441</v>
      </c>
      <c r="J127" s="3" t="s">
        <v>441</v>
      </c>
      <c r="K127" s="3" t="s">
        <v>441</v>
      </c>
      <c r="L127" s="3" t="s">
        <v>441</v>
      </c>
      <c r="M127" s="3" t="s">
        <v>441</v>
      </c>
      <c r="N127" s="3" t="s">
        <v>441</v>
      </c>
      <c r="O127" s="3" t="s">
        <v>441</v>
      </c>
      <c r="P127" s="3" t="s">
        <v>441</v>
      </c>
      <c r="Q127" s="3" t="s">
        <v>441</v>
      </c>
      <c r="R127" s="3" t="s">
        <v>441</v>
      </c>
      <c r="S127" s="3" t="s">
        <v>441</v>
      </c>
      <c r="T127" s="3" t="s">
        <v>441</v>
      </c>
      <c r="U127" s="3" t="s">
        <v>441</v>
      </c>
      <c r="V127" s="3" t="s">
        <v>441</v>
      </c>
      <c r="W127" s="3" t="s">
        <v>441</v>
      </c>
      <c r="X127" s="3" t="s">
        <v>441</v>
      </c>
      <c r="Y127" s="3" t="s">
        <v>441</v>
      </c>
      <c r="Z127" s="3" t="s">
        <v>441</v>
      </c>
      <c r="AA127" s="3" t="s">
        <v>441</v>
      </c>
      <c r="AB127" s="3" t="s">
        <v>441</v>
      </c>
      <c r="AC127" s="3" t="s">
        <v>441</v>
      </c>
      <c r="AD127" s="3" t="s">
        <v>441</v>
      </c>
      <c r="AE127" s="51"/>
      <c r="AF127" s="22" t="s">
        <v>443</v>
      </c>
      <c r="AG127" s="22" t="s">
        <v>443</v>
      </c>
      <c r="AH127" s="22" t="s">
        <v>443</v>
      </c>
      <c r="AI127" s="22" t="s">
        <v>443</v>
      </c>
      <c r="AJ127" s="22" t="s">
        <v>443</v>
      </c>
      <c r="AK127" s="22" t="s">
        <v>443</v>
      </c>
      <c r="AL127" s="40" t="s">
        <v>426</v>
      </c>
    </row>
    <row r="128" spans="1:38" ht="26.25" customHeight="1" thickBot="1">
      <c r="A128" s="60" t="s">
        <v>288</v>
      </c>
      <c r="B128" s="64" t="s">
        <v>295</v>
      </c>
      <c r="C128" s="66" t="s">
        <v>296</v>
      </c>
      <c r="D128" s="62"/>
      <c r="E128" s="3" t="s">
        <v>441</v>
      </c>
      <c r="F128" s="3" t="s">
        <v>444</v>
      </c>
      <c r="G128" s="3" t="s">
        <v>441</v>
      </c>
      <c r="H128" s="3" t="s">
        <v>441</v>
      </c>
      <c r="I128" s="3" t="s">
        <v>441</v>
      </c>
      <c r="J128" s="3" t="s">
        <v>441</v>
      </c>
      <c r="K128" s="3" t="s">
        <v>441</v>
      </c>
      <c r="L128" s="3" t="s">
        <v>441</v>
      </c>
      <c r="M128" s="3" t="s">
        <v>441</v>
      </c>
      <c r="N128" s="3" t="s">
        <v>441</v>
      </c>
      <c r="O128" s="3" t="s">
        <v>441</v>
      </c>
      <c r="P128" s="3" t="s">
        <v>441</v>
      </c>
      <c r="Q128" s="3" t="s">
        <v>441</v>
      </c>
      <c r="R128" s="3" t="s">
        <v>441</v>
      </c>
      <c r="S128" s="3" t="s">
        <v>441</v>
      </c>
      <c r="T128" s="3" t="s">
        <v>441</v>
      </c>
      <c r="U128" s="3" t="s">
        <v>441</v>
      </c>
      <c r="V128" s="3" t="s">
        <v>441</v>
      </c>
      <c r="W128" s="3" t="s">
        <v>441</v>
      </c>
      <c r="X128" s="3" t="s">
        <v>441</v>
      </c>
      <c r="Y128" s="3" t="s">
        <v>441</v>
      </c>
      <c r="Z128" s="3" t="s">
        <v>441</v>
      </c>
      <c r="AA128" s="3" t="s">
        <v>441</v>
      </c>
      <c r="AB128" s="3" t="s">
        <v>441</v>
      </c>
      <c r="AC128" s="3" t="s">
        <v>441</v>
      </c>
      <c r="AD128" s="3" t="s">
        <v>441</v>
      </c>
      <c r="AE128" s="51"/>
      <c r="AF128" s="22" t="s">
        <v>443</v>
      </c>
      <c r="AG128" s="22" t="s">
        <v>443</v>
      </c>
      <c r="AH128" s="22" t="s">
        <v>443</v>
      </c>
      <c r="AI128" s="22" t="s">
        <v>443</v>
      </c>
      <c r="AJ128" s="22" t="s">
        <v>443</v>
      </c>
      <c r="AK128" s="22" t="s">
        <v>443</v>
      </c>
      <c r="AL128" s="40" t="s">
        <v>300</v>
      </c>
    </row>
    <row r="129" spans="1:38" ht="26.25" customHeight="1" thickBot="1">
      <c r="A129" s="60" t="s">
        <v>288</v>
      </c>
      <c r="B129" s="64" t="s">
        <v>298</v>
      </c>
      <c r="C129" s="72" t="s">
        <v>299</v>
      </c>
      <c r="D129" s="62"/>
      <c r="E129" s="3" t="s">
        <v>441</v>
      </c>
      <c r="F129" s="3" t="s">
        <v>444</v>
      </c>
      <c r="G129" s="3" t="s">
        <v>441</v>
      </c>
      <c r="H129" s="3" t="s">
        <v>441</v>
      </c>
      <c r="I129" s="3" t="s">
        <v>441</v>
      </c>
      <c r="J129" s="3" t="s">
        <v>441</v>
      </c>
      <c r="K129" s="3" t="s">
        <v>441</v>
      </c>
      <c r="L129" s="3" t="s">
        <v>441</v>
      </c>
      <c r="M129" s="3" t="s">
        <v>441</v>
      </c>
      <c r="N129" s="3" t="s">
        <v>441</v>
      </c>
      <c r="O129" s="3" t="s">
        <v>441</v>
      </c>
      <c r="P129" s="3" t="s">
        <v>441</v>
      </c>
      <c r="Q129" s="3" t="s">
        <v>441</v>
      </c>
      <c r="R129" s="3" t="s">
        <v>441</v>
      </c>
      <c r="S129" s="3" t="s">
        <v>441</v>
      </c>
      <c r="T129" s="3" t="s">
        <v>441</v>
      </c>
      <c r="U129" s="3" t="s">
        <v>441</v>
      </c>
      <c r="V129" s="3" t="s">
        <v>441</v>
      </c>
      <c r="W129" s="3" t="s">
        <v>441</v>
      </c>
      <c r="X129" s="3" t="s">
        <v>441</v>
      </c>
      <c r="Y129" s="3" t="s">
        <v>441</v>
      </c>
      <c r="Z129" s="3" t="s">
        <v>441</v>
      </c>
      <c r="AA129" s="3" t="s">
        <v>441</v>
      </c>
      <c r="AB129" s="3" t="s">
        <v>441</v>
      </c>
      <c r="AC129" s="3" t="s">
        <v>441</v>
      </c>
      <c r="AD129" s="3" t="s">
        <v>441</v>
      </c>
      <c r="AE129" s="51"/>
      <c r="AF129" s="22" t="s">
        <v>443</v>
      </c>
      <c r="AG129" s="22" t="s">
        <v>443</v>
      </c>
      <c r="AH129" s="22" t="s">
        <v>443</v>
      </c>
      <c r="AI129" s="22" t="s">
        <v>443</v>
      </c>
      <c r="AJ129" s="22" t="s">
        <v>443</v>
      </c>
      <c r="AK129" s="22" t="s">
        <v>443</v>
      </c>
      <c r="AL129" s="40" t="s">
        <v>300</v>
      </c>
    </row>
    <row r="130" spans="1:38" ht="26.25" customHeight="1" thickBot="1">
      <c r="A130" s="60" t="s">
        <v>288</v>
      </c>
      <c r="B130" s="64" t="s">
        <v>301</v>
      </c>
      <c r="C130" s="78" t="s">
        <v>302</v>
      </c>
      <c r="D130" s="62"/>
      <c r="E130" s="3" t="s">
        <v>441</v>
      </c>
      <c r="F130" s="3" t="s">
        <v>443</v>
      </c>
      <c r="G130" s="3" t="s">
        <v>441</v>
      </c>
      <c r="H130" s="3" t="s">
        <v>441</v>
      </c>
      <c r="I130" s="3" t="s">
        <v>441</v>
      </c>
      <c r="J130" s="3" t="s">
        <v>441</v>
      </c>
      <c r="K130" s="3" t="s">
        <v>441</v>
      </c>
      <c r="L130" s="3" t="s">
        <v>441</v>
      </c>
      <c r="M130" s="3" t="s">
        <v>441</v>
      </c>
      <c r="N130" s="3" t="s">
        <v>441</v>
      </c>
      <c r="O130" s="3" t="s">
        <v>441</v>
      </c>
      <c r="P130" s="3" t="s">
        <v>441</v>
      </c>
      <c r="Q130" s="3" t="s">
        <v>441</v>
      </c>
      <c r="R130" s="3" t="s">
        <v>441</v>
      </c>
      <c r="S130" s="3" t="s">
        <v>441</v>
      </c>
      <c r="T130" s="3" t="s">
        <v>441</v>
      </c>
      <c r="U130" s="3" t="s">
        <v>441</v>
      </c>
      <c r="V130" s="3" t="s">
        <v>441</v>
      </c>
      <c r="W130" s="3" t="s">
        <v>441</v>
      </c>
      <c r="X130" s="3" t="s">
        <v>441</v>
      </c>
      <c r="Y130" s="3" t="s">
        <v>441</v>
      </c>
      <c r="Z130" s="3" t="s">
        <v>441</v>
      </c>
      <c r="AA130" s="3" t="s">
        <v>441</v>
      </c>
      <c r="AB130" s="3" t="s">
        <v>441</v>
      </c>
      <c r="AC130" s="3" t="s">
        <v>441</v>
      </c>
      <c r="AD130" s="3" t="s">
        <v>441</v>
      </c>
      <c r="AE130" s="51"/>
      <c r="AF130" s="22" t="s">
        <v>443</v>
      </c>
      <c r="AG130" s="22" t="s">
        <v>443</v>
      </c>
      <c r="AH130" s="22" t="s">
        <v>443</v>
      </c>
      <c r="AI130" s="22" t="s">
        <v>443</v>
      </c>
      <c r="AJ130" s="22" t="s">
        <v>443</v>
      </c>
      <c r="AK130" s="22" t="s">
        <v>443</v>
      </c>
      <c r="AL130" s="40" t="s">
        <v>300</v>
      </c>
    </row>
    <row r="131" spans="1:38" ht="26.25" customHeight="1" thickBot="1">
      <c r="A131" s="60" t="s">
        <v>288</v>
      </c>
      <c r="B131" s="64" t="s">
        <v>303</v>
      </c>
      <c r="C131" s="72" t="s">
        <v>304</v>
      </c>
      <c r="D131" s="62"/>
      <c r="E131" s="3" t="s">
        <v>441</v>
      </c>
      <c r="F131" s="3" t="s">
        <v>442</v>
      </c>
      <c r="G131" s="3" t="s">
        <v>441</v>
      </c>
      <c r="H131" s="3" t="s">
        <v>441</v>
      </c>
      <c r="I131" s="3" t="s">
        <v>441</v>
      </c>
      <c r="J131" s="3" t="s">
        <v>441</v>
      </c>
      <c r="K131" s="3" t="s">
        <v>441</v>
      </c>
      <c r="L131" s="3" t="s">
        <v>441</v>
      </c>
      <c r="M131" s="3" t="s">
        <v>441</v>
      </c>
      <c r="N131" s="3" t="s">
        <v>441</v>
      </c>
      <c r="O131" s="3" t="s">
        <v>441</v>
      </c>
      <c r="P131" s="3" t="s">
        <v>441</v>
      </c>
      <c r="Q131" s="3" t="s">
        <v>441</v>
      </c>
      <c r="R131" s="3" t="s">
        <v>441</v>
      </c>
      <c r="S131" s="3" t="s">
        <v>441</v>
      </c>
      <c r="T131" s="3" t="s">
        <v>441</v>
      </c>
      <c r="U131" s="3" t="s">
        <v>441</v>
      </c>
      <c r="V131" s="3" t="s">
        <v>441</v>
      </c>
      <c r="W131" s="3" t="s">
        <v>441</v>
      </c>
      <c r="X131" s="3" t="s">
        <v>441</v>
      </c>
      <c r="Y131" s="3" t="s">
        <v>441</v>
      </c>
      <c r="Z131" s="3" t="s">
        <v>441</v>
      </c>
      <c r="AA131" s="3" t="s">
        <v>441</v>
      </c>
      <c r="AB131" s="3" t="s">
        <v>441</v>
      </c>
      <c r="AC131" s="3" t="s">
        <v>441</v>
      </c>
      <c r="AD131" s="3" t="s">
        <v>441</v>
      </c>
      <c r="AE131" s="51"/>
      <c r="AF131" s="22" t="s">
        <v>443</v>
      </c>
      <c r="AG131" s="22" t="s">
        <v>443</v>
      </c>
      <c r="AH131" s="22" t="s">
        <v>443</v>
      </c>
      <c r="AI131" s="22" t="s">
        <v>443</v>
      </c>
      <c r="AJ131" s="22" t="s">
        <v>443</v>
      </c>
      <c r="AK131" s="22" t="s">
        <v>443</v>
      </c>
      <c r="AL131" s="40" t="s">
        <v>300</v>
      </c>
    </row>
    <row r="132" spans="1:38" ht="26.25" customHeight="1" thickBot="1">
      <c r="A132" s="60" t="s">
        <v>288</v>
      </c>
      <c r="B132" s="64" t="s">
        <v>305</v>
      </c>
      <c r="C132" s="72" t="s">
        <v>306</v>
      </c>
      <c r="D132" s="62"/>
      <c r="E132" s="3" t="s">
        <v>441</v>
      </c>
      <c r="F132" s="3" t="s">
        <v>443</v>
      </c>
      <c r="G132" s="3" t="s">
        <v>441</v>
      </c>
      <c r="H132" s="3" t="s">
        <v>441</v>
      </c>
      <c r="I132" s="3" t="s">
        <v>441</v>
      </c>
      <c r="J132" s="3" t="s">
        <v>441</v>
      </c>
      <c r="K132" s="3" t="s">
        <v>441</v>
      </c>
      <c r="L132" s="3" t="s">
        <v>441</v>
      </c>
      <c r="M132" s="3" t="s">
        <v>441</v>
      </c>
      <c r="N132" s="3" t="s">
        <v>441</v>
      </c>
      <c r="O132" s="3" t="s">
        <v>441</v>
      </c>
      <c r="P132" s="3" t="s">
        <v>441</v>
      </c>
      <c r="Q132" s="3" t="s">
        <v>441</v>
      </c>
      <c r="R132" s="3" t="s">
        <v>441</v>
      </c>
      <c r="S132" s="3" t="s">
        <v>441</v>
      </c>
      <c r="T132" s="3" t="s">
        <v>441</v>
      </c>
      <c r="U132" s="3" t="s">
        <v>441</v>
      </c>
      <c r="V132" s="3" t="s">
        <v>441</v>
      </c>
      <c r="W132" s="3" t="s">
        <v>441</v>
      </c>
      <c r="X132" s="3" t="s">
        <v>441</v>
      </c>
      <c r="Y132" s="3" t="s">
        <v>441</v>
      </c>
      <c r="Z132" s="3" t="s">
        <v>441</v>
      </c>
      <c r="AA132" s="3" t="s">
        <v>441</v>
      </c>
      <c r="AB132" s="3" t="s">
        <v>441</v>
      </c>
      <c r="AC132" s="3" t="s">
        <v>441</v>
      </c>
      <c r="AD132" s="3" t="s">
        <v>441</v>
      </c>
      <c r="AE132" s="51"/>
      <c r="AF132" s="22" t="s">
        <v>443</v>
      </c>
      <c r="AG132" s="22" t="s">
        <v>443</v>
      </c>
      <c r="AH132" s="22" t="s">
        <v>443</v>
      </c>
      <c r="AI132" s="22" t="s">
        <v>443</v>
      </c>
      <c r="AJ132" s="22" t="s">
        <v>443</v>
      </c>
      <c r="AK132" s="22" t="s">
        <v>443</v>
      </c>
      <c r="AL132" s="40" t="s">
        <v>414</v>
      </c>
    </row>
    <row r="133" spans="1:38" ht="26.25" customHeight="1" thickBot="1">
      <c r="A133" s="60" t="s">
        <v>288</v>
      </c>
      <c r="B133" s="64" t="s">
        <v>307</v>
      </c>
      <c r="C133" s="72" t="s">
        <v>308</v>
      </c>
      <c r="D133" s="62"/>
      <c r="E133" s="3" t="s">
        <v>441</v>
      </c>
      <c r="F133" s="3" t="s">
        <v>444</v>
      </c>
      <c r="G133" s="3" t="s">
        <v>441</v>
      </c>
      <c r="H133" s="3" t="s">
        <v>441</v>
      </c>
      <c r="I133" s="3" t="s">
        <v>441</v>
      </c>
      <c r="J133" s="3" t="s">
        <v>441</v>
      </c>
      <c r="K133" s="3" t="s">
        <v>441</v>
      </c>
      <c r="L133" s="3" t="s">
        <v>441</v>
      </c>
      <c r="M133" s="3" t="s">
        <v>441</v>
      </c>
      <c r="N133" s="3" t="s">
        <v>441</v>
      </c>
      <c r="O133" s="3" t="s">
        <v>441</v>
      </c>
      <c r="P133" s="3" t="s">
        <v>441</v>
      </c>
      <c r="Q133" s="3" t="s">
        <v>441</v>
      </c>
      <c r="R133" s="3" t="s">
        <v>441</v>
      </c>
      <c r="S133" s="3" t="s">
        <v>441</v>
      </c>
      <c r="T133" s="3" t="s">
        <v>441</v>
      </c>
      <c r="U133" s="3" t="s">
        <v>441</v>
      </c>
      <c r="V133" s="3" t="s">
        <v>441</v>
      </c>
      <c r="W133" s="3" t="s">
        <v>441</v>
      </c>
      <c r="X133" s="3" t="s">
        <v>441</v>
      </c>
      <c r="Y133" s="3" t="s">
        <v>441</v>
      </c>
      <c r="Z133" s="3" t="s">
        <v>441</v>
      </c>
      <c r="AA133" s="3" t="s">
        <v>441</v>
      </c>
      <c r="AB133" s="3" t="s">
        <v>441</v>
      </c>
      <c r="AC133" s="3" t="s">
        <v>441</v>
      </c>
      <c r="AD133" s="3" t="s">
        <v>441</v>
      </c>
      <c r="AE133" s="51"/>
      <c r="AF133" s="22" t="s">
        <v>443</v>
      </c>
      <c r="AG133" s="22" t="s">
        <v>443</v>
      </c>
      <c r="AH133" s="22" t="s">
        <v>443</v>
      </c>
      <c r="AI133" s="22" t="s">
        <v>443</v>
      </c>
      <c r="AJ133" s="22" t="s">
        <v>443</v>
      </c>
      <c r="AK133" s="22" t="s">
        <v>443</v>
      </c>
      <c r="AL133" s="40" t="s">
        <v>415</v>
      </c>
    </row>
    <row r="134" spans="1:38" ht="26.25" customHeight="1" thickBot="1">
      <c r="A134" s="60" t="s">
        <v>288</v>
      </c>
      <c r="B134" s="64" t="s">
        <v>309</v>
      </c>
      <c r="C134" s="61" t="s">
        <v>310</v>
      </c>
      <c r="D134" s="62"/>
      <c r="E134" s="3" t="s">
        <v>441</v>
      </c>
      <c r="F134" s="3" t="s">
        <v>443</v>
      </c>
      <c r="G134" s="3" t="s">
        <v>441</v>
      </c>
      <c r="H134" s="3" t="s">
        <v>441</v>
      </c>
      <c r="I134" s="3" t="s">
        <v>441</v>
      </c>
      <c r="J134" s="3" t="s">
        <v>441</v>
      </c>
      <c r="K134" s="3" t="s">
        <v>441</v>
      </c>
      <c r="L134" s="3" t="s">
        <v>441</v>
      </c>
      <c r="M134" s="3" t="s">
        <v>441</v>
      </c>
      <c r="N134" s="3" t="s">
        <v>441</v>
      </c>
      <c r="O134" s="3" t="s">
        <v>441</v>
      </c>
      <c r="P134" s="3" t="s">
        <v>441</v>
      </c>
      <c r="Q134" s="3" t="s">
        <v>441</v>
      </c>
      <c r="R134" s="3" t="s">
        <v>441</v>
      </c>
      <c r="S134" s="3" t="s">
        <v>441</v>
      </c>
      <c r="T134" s="3" t="s">
        <v>441</v>
      </c>
      <c r="U134" s="3" t="s">
        <v>441</v>
      </c>
      <c r="V134" s="3" t="s">
        <v>441</v>
      </c>
      <c r="W134" s="3" t="s">
        <v>441</v>
      </c>
      <c r="X134" s="3" t="s">
        <v>441</v>
      </c>
      <c r="Y134" s="3" t="s">
        <v>441</v>
      </c>
      <c r="Z134" s="3" t="s">
        <v>441</v>
      </c>
      <c r="AA134" s="3" t="s">
        <v>441</v>
      </c>
      <c r="AB134" s="3" t="s">
        <v>441</v>
      </c>
      <c r="AC134" s="3" t="s">
        <v>441</v>
      </c>
      <c r="AD134" s="3" t="s">
        <v>441</v>
      </c>
      <c r="AE134" s="51"/>
      <c r="AF134" s="22" t="s">
        <v>443</v>
      </c>
      <c r="AG134" s="22" t="s">
        <v>443</v>
      </c>
      <c r="AH134" s="22" t="s">
        <v>443</v>
      </c>
      <c r="AI134" s="22" t="s">
        <v>443</v>
      </c>
      <c r="AJ134" s="22" t="s">
        <v>443</v>
      </c>
      <c r="AK134" s="22" t="s">
        <v>443</v>
      </c>
      <c r="AL134" s="40" t="s">
        <v>412</v>
      </c>
    </row>
    <row r="135" spans="1:38" ht="26.25" customHeight="1" thickBot="1">
      <c r="A135" s="60" t="s">
        <v>288</v>
      </c>
      <c r="B135" s="60" t="s">
        <v>311</v>
      </c>
      <c r="C135" s="61" t="s">
        <v>312</v>
      </c>
      <c r="D135" s="62"/>
      <c r="E135" s="3" t="s">
        <v>441</v>
      </c>
      <c r="F135" s="3">
        <v>2.0479500000000001E-2</v>
      </c>
      <c r="G135" s="3" t="s">
        <v>441</v>
      </c>
      <c r="H135" s="3" t="s">
        <v>441</v>
      </c>
      <c r="I135" s="3" t="s">
        <v>441</v>
      </c>
      <c r="J135" s="3" t="s">
        <v>441</v>
      </c>
      <c r="K135" s="3" t="s">
        <v>441</v>
      </c>
      <c r="L135" s="3" t="s">
        <v>441</v>
      </c>
      <c r="M135" s="3" t="s">
        <v>441</v>
      </c>
      <c r="N135" s="3" t="s">
        <v>441</v>
      </c>
      <c r="O135" s="3" t="s">
        <v>441</v>
      </c>
      <c r="P135" s="3" t="s">
        <v>441</v>
      </c>
      <c r="Q135" s="3" t="s">
        <v>441</v>
      </c>
      <c r="R135" s="3" t="s">
        <v>441</v>
      </c>
      <c r="S135" s="3" t="s">
        <v>441</v>
      </c>
      <c r="T135" s="3" t="s">
        <v>441</v>
      </c>
      <c r="U135" s="3" t="s">
        <v>441</v>
      </c>
      <c r="V135" s="3" t="s">
        <v>441</v>
      </c>
      <c r="W135" s="3" t="s">
        <v>441</v>
      </c>
      <c r="X135" s="3" t="s">
        <v>441</v>
      </c>
      <c r="Y135" s="3" t="s">
        <v>441</v>
      </c>
      <c r="Z135" s="3" t="s">
        <v>441</v>
      </c>
      <c r="AA135" s="3" t="s">
        <v>441</v>
      </c>
      <c r="AB135" s="3" t="s">
        <v>441</v>
      </c>
      <c r="AC135" s="3" t="s">
        <v>441</v>
      </c>
      <c r="AD135" s="3" t="s">
        <v>441</v>
      </c>
      <c r="AE135" s="51"/>
      <c r="AF135" s="22" t="s">
        <v>443</v>
      </c>
      <c r="AG135" s="22" t="s">
        <v>443</v>
      </c>
      <c r="AH135" s="22" t="s">
        <v>443</v>
      </c>
      <c r="AI135" s="22" t="s">
        <v>443</v>
      </c>
      <c r="AJ135" s="22" t="s">
        <v>443</v>
      </c>
      <c r="AK135" s="22">
        <v>16.649999999999999</v>
      </c>
      <c r="AL135" s="40" t="s">
        <v>412</v>
      </c>
    </row>
    <row r="136" spans="1:38" ht="26.25" customHeight="1" thickBot="1">
      <c r="A136" s="60" t="s">
        <v>288</v>
      </c>
      <c r="B136" s="60" t="s">
        <v>313</v>
      </c>
      <c r="C136" s="61" t="s">
        <v>314</v>
      </c>
      <c r="D136" s="62"/>
      <c r="E136" s="3" t="s">
        <v>441</v>
      </c>
      <c r="F136" s="3">
        <v>1.4927999999999999</v>
      </c>
      <c r="G136" s="3" t="s">
        <v>441</v>
      </c>
      <c r="H136" s="3" t="s">
        <v>441</v>
      </c>
      <c r="I136" s="3" t="s">
        <v>441</v>
      </c>
      <c r="J136" s="3" t="s">
        <v>441</v>
      </c>
      <c r="K136" s="3" t="s">
        <v>441</v>
      </c>
      <c r="L136" s="3" t="s">
        <v>441</v>
      </c>
      <c r="M136" s="3" t="s">
        <v>441</v>
      </c>
      <c r="N136" s="3" t="s">
        <v>441</v>
      </c>
      <c r="O136" s="3" t="s">
        <v>441</v>
      </c>
      <c r="P136" s="3" t="s">
        <v>441</v>
      </c>
      <c r="Q136" s="3" t="s">
        <v>441</v>
      </c>
      <c r="R136" s="3" t="s">
        <v>441</v>
      </c>
      <c r="S136" s="3" t="s">
        <v>441</v>
      </c>
      <c r="T136" s="3" t="s">
        <v>441</v>
      </c>
      <c r="U136" s="3" t="s">
        <v>441</v>
      </c>
      <c r="V136" s="3" t="s">
        <v>441</v>
      </c>
      <c r="W136" s="3" t="s">
        <v>441</v>
      </c>
      <c r="X136" s="3" t="s">
        <v>441</v>
      </c>
      <c r="Y136" s="3" t="s">
        <v>441</v>
      </c>
      <c r="Z136" s="3" t="s">
        <v>441</v>
      </c>
      <c r="AA136" s="3" t="s">
        <v>441</v>
      </c>
      <c r="AB136" s="3" t="s">
        <v>441</v>
      </c>
      <c r="AC136" s="3" t="s">
        <v>441</v>
      </c>
      <c r="AD136" s="3" t="s">
        <v>441</v>
      </c>
      <c r="AE136" s="51"/>
      <c r="AF136" s="22" t="s">
        <v>443</v>
      </c>
      <c r="AG136" s="22" t="s">
        <v>443</v>
      </c>
      <c r="AH136" s="22" t="s">
        <v>443</v>
      </c>
      <c r="AI136" s="22" t="s">
        <v>443</v>
      </c>
      <c r="AJ136" s="22" t="s">
        <v>443</v>
      </c>
      <c r="AK136" s="22" t="s">
        <v>444</v>
      </c>
      <c r="AL136" s="40" t="s">
        <v>416</v>
      </c>
    </row>
    <row r="137" spans="1:38" ht="26.25" customHeight="1" thickBot="1">
      <c r="A137" s="60" t="s">
        <v>288</v>
      </c>
      <c r="B137" s="60" t="s">
        <v>315</v>
      </c>
      <c r="C137" s="61" t="s">
        <v>316</v>
      </c>
      <c r="D137" s="62"/>
      <c r="E137" s="3" t="s">
        <v>441</v>
      </c>
      <c r="F137" s="3" t="s">
        <v>443</v>
      </c>
      <c r="G137" s="3" t="s">
        <v>441</v>
      </c>
      <c r="H137" s="3" t="s">
        <v>441</v>
      </c>
      <c r="I137" s="3" t="s">
        <v>441</v>
      </c>
      <c r="J137" s="3" t="s">
        <v>441</v>
      </c>
      <c r="K137" s="3" t="s">
        <v>441</v>
      </c>
      <c r="L137" s="3" t="s">
        <v>441</v>
      </c>
      <c r="M137" s="3" t="s">
        <v>441</v>
      </c>
      <c r="N137" s="3" t="s">
        <v>441</v>
      </c>
      <c r="O137" s="3" t="s">
        <v>441</v>
      </c>
      <c r="P137" s="3" t="s">
        <v>441</v>
      </c>
      <c r="Q137" s="3" t="s">
        <v>441</v>
      </c>
      <c r="R137" s="3" t="s">
        <v>441</v>
      </c>
      <c r="S137" s="3" t="s">
        <v>441</v>
      </c>
      <c r="T137" s="3" t="s">
        <v>441</v>
      </c>
      <c r="U137" s="3" t="s">
        <v>441</v>
      </c>
      <c r="V137" s="3" t="s">
        <v>441</v>
      </c>
      <c r="W137" s="3" t="s">
        <v>441</v>
      </c>
      <c r="X137" s="3" t="s">
        <v>441</v>
      </c>
      <c r="Y137" s="3" t="s">
        <v>441</v>
      </c>
      <c r="Z137" s="3" t="s">
        <v>441</v>
      </c>
      <c r="AA137" s="3" t="s">
        <v>441</v>
      </c>
      <c r="AB137" s="3" t="s">
        <v>441</v>
      </c>
      <c r="AC137" s="3" t="s">
        <v>441</v>
      </c>
      <c r="AD137" s="3" t="s">
        <v>441</v>
      </c>
      <c r="AE137" s="51"/>
      <c r="AF137" s="22" t="s">
        <v>443</v>
      </c>
      <c r="AG137" s="22" t="s">
        <v>443</v>
      </c>
      <c r="AH137" s="22" t="s">
        <v>443</v>
      </c>
      <c r="AI137" s="22" t="s">
        <v>443</v>
      </c>
      <c r="AJ137" s="22" t="s">
        <v>443</v>
      </c>
      <c r="AK137" s="22" t="s">
        <v>443</v>
      </c>
      <c r="AL137" s="40" t="s">
        <v>416</v>
      </c>
    </row>
    <row r="138" spans="1:38" ht="26.25" customHeight="1" thickBot="1">
      <c r="A138" s="64" t="s">
        <v>288</v>
      </c>
      <c r="B138" s="64" t="s">
        <v>317</v>
      </c>
      <c r="C138" s="66" t="s">
        <v>318</v>
      </c>
      <c r="D138" s="63"/>
      <c r="E138" s="3" t="s">
        <v>441</v>
      </c>
      <c r="F138" s="3" t="s">
        <v>443</v>
      </c>
      <c r="G138" s="3" t="s">
        <v>441</v>
      </c>
      <c r="H138" s="3" t="s">
        <v>441</v>
      </c>
      <c r="I138" s="3" t="s">
        <v>441</v>
      </c>
      <c r="J138" s="3" t="s">
        <v>441</v>
      </c>
      <c r="K138" s="3" t="s">
        <v>441</v>
      </c>
      <c r="L138" s="3" t="s">
        <v>441</v>
      </c>
      <c r="M138" s="3" t="s">
        <v>441</v>
      </c>
      <c r="N138" s="3" t="s">
        <v>441</v>
      </c>
      <c r="O138" s="3" t="s">
        <v>441</v>
      </c>
      <c r="P138" s="3" t="s">
        <v>441</v>
      </c>
      <c r="Q138" s="3" t="s">
        <v>441</v>
      </c>
      <c r="R138" s="3" t="s">
        <v>441</v>
      </c>
      <c r="S138" s="3" t="s">
        <v>441</v>
      </c>
      <c r="T138" s="3" t="s">
        <v>441</v>
      </c>
      <c r="U138" s="3" t="s">
        <v>441</v>
      </c>
      <c r="V138" s="3" t="s">
        <v>441</v>
      </c>
      <c r="W138" s="3" t="s">
        <v>441</v>
      </c>
      <c r="X138" s="3" t="s">
        <v>441</v>
      </c>
      <c r="Y138" s="3" t="s">
        <v>441</v>
      </c>
      <c r="Z138" s="3" t="s">
        <v>441</v>
      </c>
      <c r="AA138" s="3" t="s">
        <v>441</v>
      </c>
      <c r="AB138" s="3" t="s">
        <v>441</v>
      </c>
      <c r="AC138" s="3" t="s">
        <v>441</v>
      </c>
      <c r="AD138" s="3" t="s">
        <v>441</v>
      </c>
      <c r="AE138" s="51"/>
      <c r="AF138" s="22" t="s">
        <v>443</v>
      </c>
      <c r="AG138" s="22" t="s">
        <v>443</v>
      </c>
      <c r="AH138" s="22" t="s">
        <v>443</v>
      </c>
      <c r="AI138" s="22" t="s">
        <v>443</v>
      </c>
      <c r="AJ138" s="22" t="s">
        <v>443</v>
      </c>
      <c r="AK138" s="22" t="s">
        <v>443</v>
      </c>
      <c r="AL138" s="40" t="s">
        <v>416</v>
      </c>
    </row>
    <row r="139" spans="1:38" ht="26.25" customHeight="1" thickBot="1">
      <c r="A139" s="64" t="s">
        <v>288</v>
      </c>
      <c r="B139" s="64" t="s">
        <v>319</v>
      </c>
      <c r="C139" s="66" t="s">
        <v>377</v>
      </c>
      <c r="D139" s="63"/>
      <c r="E139" s="3" t="s">
        <v>441</v>
      </c>
      <c r="F139" s="3" t="s">
        <v>444</v>
      </c>
      <c r="G139" s="3" t="s">
        <v>441</v>
      </c>
      <c r="H139" s="3" t="s">
        <v>441</v>
      </c>
      <c r="I139" s="3" t="s">
        <v>441</v>
      </c>
      <c r="J139" s="3" t="s">
        <v>441</v>
      </c>
      <c r="K139" s="3" t="s">
        <v>441</v>
      </c>
      <c r="L139" s="3" t="s">
        <v>441</v>
      </c>
      <c r="M139" s="3" t="s">
        <v>441</v>
      </c>
      <c r="N139" s="3" t="s">
        <v>441</v>
      </c>
      <c r="O139" s="3" t="s">
        <v>441</v>
      </c>
      <c r="P139" s="3" t="s">
        <v>441</v>
      </c>
      <c r="Q139" s="3" t="s">
        <v>441</v>
      </c>
      <c r="R139" s="3" t="s">
        <v>441</v>
      </c>
      <c r="S139" s="3" t="s">
        <v>441</v>
      </c>
      <c r="T139" s="3" t="s">
        <v>441</v>
      </c>
      <c r="U139" s="3" t="s">
        <v>441</v>
      </c>
      <c r="V139" s="3" t="s">
        <v>441</v>
      </c>
      <c r="W139" s="3" t="s">
        <v>441</v>
      </c>
      <c r="X139" s="3" t="s">
        <v>441</v>
      </c>
      <c r="Y139" s="3" t="s">
        <v>441</v>
      </c>
      <c r="Z139" s="3" t="s">
        <v>441</v>
      </c>
      <c r="AA139" s="3" t="s">
        <v>441</v>
      </c>
      <c r="AB139" s="3" t="s">
        <v>441</v>
      </c>
      <c r="AC139" s="3" t="s">
        <v>441</v>
      </c>
      <c r="AD139" s="3" t="s">
        <v>441</v>
      </c>
      <c r="AE139" s="51"/>
      <c r="AF139" s="22" t="s">
        <v>443</v>
      </c>
      <c r="AG139" s="22" t="s">
        <v>443</v>
      </c>
      <c r="AH139" s="22" t="s">
        <v>443</v>
      </c>
      <c r="AI139" s="22" t="s">
        <v>443</v>
      </c>
      <c r="AJ139" s="22" t="s">
        <v>443</v>
      </c>
      <c r="AK139" s="22" t="s">
        <v>443</v>
      </c>
      <c r="AL139" s="40" t="s">
        <v>412</v>
      </c>
    </row>
    <row r="140" spans="1:38" ht="26.25" customHeight="1" thickBot="1">
      <c r="A140" s="60" t="s">
        <v>321</v>
      </c>
      <c r="B140" s="64" t="s">
        <v>322</v>
      </c>
      <c r="C140" s="61" t="s">
        <v>378</v>
      </c>
      <c r="D140" s="62"/>
      <c r="E140" s="3" t="s">
        <v>441</v>
      </c>
      <c r="F140" s="3" t="s">
        <v>444</v>
      </c>
      <c r="G140" s="3" t="s">
        <v>441</v>
      </c>
      <c r="H140" s="3" t="s">
        <v>441</v>
      </c>
      <c r="I140" s="3" t="s">
        <v>441</v>
      </c>
      <c r="J140" s="3" t="s">
        <v>441</v>
      </c>
      <c r="K140" s="3" t="s">
        <v>441</v>
      </c>
      <c r="L140" s="3" t="s">
        <v>441</v>
      </c>
      <c r="M140" s="3" t="s">
        <v>441</v>
      </c>
      <c r="N140" s="3" t="s">
        <v>441</v>
      </c>
      <c r="O140" s="3" t="s">
        <v>441</v>
      </c>
      <c r="P140" s="3" t="s">
        <v>441</v>
      </c>
      <c r="Q140" s="3" t="s">
        <v>441</v>
      </c>
      <c r="R140" s="3" t="s">
        <v>441</v>
      </c>
      <c r="S140" s="3" t="s">
        <v>441</v>
      </c>
      <c r="T140" s="3" t="s">
        <v>441</v>
      </c>
      <c r="U140" s="3" t="s">
        <v>441</v>
      </c>
      <c r="V140" s="3" t="s">
        <v>441</v>
      </c>
      <c r="W140" s="3" t="s">
        <v>441</v>
      </c>
      <c r="X140" s="3" t="s">
        <v>441</v>
      </c>
      <c r="Y140" s="3" t="s">
        <v>441</v>
      </c>
      <c r="Z140" s="3" t="s">
        <v>441</v>
      </c>
      <c r="AA140" s="3" t="s">
        <v>441</v>
      </c>
      <c r="AB140" s="3" t="s">
        <v>441</v>
      </c>
      <c r="AC140" s="3" t="s">
        <v>441</v>
      </c>
      <c r="AD140" s="3" t="s">
        <v>441</v>
      </c>
      <c r="AE140" s="51"/>
      <c r="AF140" s="22" t="s">
        <v>443</v>
      </c>
      <c r="AG140" s="22" t="s">
        <v>443</v>
      </c>
      <c r="AH140" s="22" t="s">
        <v>443</v>
      </c>
      <c r="AI140" s="22" t="s">
        <v>443</v>
      </c>
      <c r="AJ140" s="22" t="s">
        <v>443</v>
      </c>
      <c r="AK140" s="22" t="s">
        <v>443</v>
      </c>
      <c r="AL140" s="40" t="s">
        <v>412</v>
      </c>
    </row>
    <row r="141" spans="1:38" s="6" customFormat="1" ht="37.5" customHeight="1" thickBot="1">
      <c r="A141" s="79"/>
      <c r="B141" s="80" t="s">
        <v>323</v>
      </c>
      <c r="C141" s="81" t="s">
        <v>388</v>
      </c>
      <c r="D141" s="79" t="s">
        <v>142</v>
      </c>
      <c r="E141" s="16" t="s">
        <v>441</v>
      </c>
      <c r="F141" s="16">
        <v>45.157207216692832</v>
      </c>
      <c r="G141" s="16" t="s">
        <v>441</v>
      </c>
      <c r="H141" s="16" t="s">
        <v>441</v>
      </c>
      <c r="I141" s="16" t="s">
        <v>441</v>
      </c>
      <c r="J141" s="16" t="s">
        <v>441</v>
      </c>
      <c r="K141" s="16" t="s">
        <v>441</v>
      </c>
      <c r="L141" s="16" t="s">
        <v>441</v>
      </c>
      <c r="M141" s="16" t="s">
        <v>441</v>
      </c>
      <c r="N141" s="16" t="s">
        <v>441</v>
      </c>
      <c r="O141" s="16" t="s">
        <v>441</v>
      </c>
      <c r="P141" s="16" t="s">
        <v>441</v>
      </c>
      <c r="Q141" s="16" t="s">
        <v>441</v>
      </c>
      <c r="R141" s="16" t="s">
        <v>441</v>
      </c>
      <c r="S141" s="16" t="s">
        <v>441</v>
      </c>
      <c r="T141" s="16" t="s">
        <v>441</v>
      </c>
      <c r="U141" s="16" t="s">
        <v>441</v>
      </c>
      <c r="V141" s="16" t="s">
        <v>441</v>
      </c>
      <c r="W141" s="16" t="s">
        <v>441</v>
      </c>
      <c r="X141" s="16" t="s">
        <v>441</v>
      </c>
      <c r="Y141" s="16" t="s">
        <v>441</v>
      </c>
      <c r="Z141" s="16" t="s">
        <v>441</v>
      </c>
      <c r="AA141" s="16" t="s">
        <v>441</v>
      </c>
      <c r="AB141" s="16" t="s">
        <v>441</v>
      </c>
      <c r="AC141" s="16" t="s">
        <v>441</v>
      </c>
      <c r="AD141" s="16" t="s">
        <v>441</v>
      </c>
      <c r="AE141" s="52"/>
      <c r="AF141" s="16" t="s">
        <v>443</v>
      </c>
      <c r="AG141" s="16" t="s">
        <v>443</v>
      </c>
      <c r="AH141" s="16" t="s">
        <v>443</v>
      </c>
      <c r="AI141" s="16" t="s">
        <v>443</v>
      </c>
      <c r="AJ141" s="16" t="s">
        <v>443</v>
      </c>
      <c r="AK141" s="16" t="s">
        <v>443</v>
      </c>
      <c r="AL141" s="41"/>
    </row>
    <row r="142" spans="1:38" ht="15" customHeight="1" thickBot="1">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c r="A143" s="85"/>
      <c r="B143" s="43" t="s">
        <v>347</v>
      </c>
      <c r="C143" s="86" t="s">
        <v>354</v>
      </c>
      <c r="D143" s="87" t="s">
        <v>281</v>
      </c>
      <c r="E143" s="9" t="s">
        <v>444</v>
      </c>
      <c r="F143" s="9" t="s">
        <v>444</v>
      </c>
      <c r="G143" s="9" t="s">
        <v>444</v>
      </c>
      <c r="H143" s="9" t="s">
        <v>444</v>
      </c>
      <c r="I143" s="9" t="s">
        <v>444</v>
      </c>
      <c r="J143" s="9" t="s">
        <v>444</v>
      </c>
      <c r="K143" s="9" t="s">
        <v>444</v>
      </c>
      <c r="L143" s="9" t="s">
        <v>444</v>
      </c>
      <c r="M143" s="9" t="s">
        <v>444</v>
      </c>
      <c r="N143" s="9" t="s">
        <v>444</v>
      </c>
      <c r="O143" s="9" t="s">
        <v>444</v>
      </c>
      <c r="P143" s="9" t="s">
        <v>444</v>
      </c>
      <c r="Q143" s="9" t="s">
        <v>444</v>
      </c>
      <c r="R143" s="9" t="s">
        <v>444</v>
      </c>
      <c r="S143" s="9" t="s">
        <v>444</v>
      </c>
      <c r="T143" s="9" t="s">
        <v>444</v>
      </c>
      <c r="U143" s="9" t="s">
        <v>444</v>
      </c>
      <c r="V143" s="9" t="s">
        <v>444</v>
      </c>
      <c r="W143" s="9" t="s">
        <v>444</v>
      </c>
      <c r="X143" s="9" t="s">
        <v>444</v>
      </c>
      <c r="Y143" s="9" t="s">
        <v>444</v>
      </c>
      <c r="Z143" s="9" t="s">
        <v>444</v>
      </c>
      <c r="AA143" s="9" t="s">
        <v>444</v>
      </c>
      <c r="AB143" s="9" t="s">
        <v>444</v>
      </c>
      <c r="AC143" s="9" t="s">
        <v>444</v>
      </c>
      <c r="AD143" s="9" t="s">
        <v>444</v>
      </c>
      <c r="AE143" s="54"/>
      <c r="AF143" s="9" t="s">
        <v>444</v>
      </c>
      <c r="AG143" s="9" t="s">
        <v>444</v>
      </c>
      <c r="AH143" s="9" t="s">
        <v>444</v>
      </c>
      <c r="AI143" s="9" t="s">
        <v>444</v>
      </c>
      <c r="AJ143" s="9" t="s">
        <v>444</v>
      </c>
      <c r="AK143" s="9" t="s">
        <v>444</v>
      </c>
      <c r="AL143" s="43" t="s">
        <v>49</v>
      </c>
    </row>
    <row r="144" spans="1:38" ht="26.25" customHeight="1" thickBot="1">
      <c r="A144" s="85"/>
      <c r="B144" s="43" t="s">
        <v>348</v>
      </c>
      <c r="C144" s="86" t="s">
        <v>355</v>
      </c>
      <c r="D144" s="87" t="s">
        <v>281</v>
      </c>
      <c r="E144" s="9" t="s">
        <v>444</v>
      </c>
      <c r="F144" s="9" t="s">
        <v>444</v>
      </c>
      <c r="G144" s="9" t="s">
        <v>444</v>
      </c>
      <c r="H144" s="9" t="s">
        <v>444</v>
      </c>
      <c r="I144" s="9" t="s">
        <v>444</v>
      </c>
      <c r="J144" s="9" t="s">
        <v>444</v>
      </c>
      <c r="K144" s="9" t="s">
        <v>444</v>
      </c>
      <c r="L144" s="9" t="s">
        <v>444</v>
      </c>
      <c r="M144" s="9" t="s">
        <v>444</v>
      </c>
      <c r="N144" s="9" t="s">
        <v>444</v>
      </c>
      <c r="O144" s="9" t="s">
        <v>444</v>
      </c>
      <c r="P144" s="9" t="s">
        <v>444</v>
      </c>
      <c r="Q144" s="9" t="s">
        <v>444</v>
      </c>
      <c r="R144" s="9" t="s">
        <v>444</v>
      </c>
      <c r="S144" s="9" t="s">
        <v>444</v>
      </c>
      <c r="T144" s="9" t="s">
        <v>444</v>
      </c>
      <c r="U144" s="9" t="s">
        <v>444</v>
      </c>
      <c r="V144" s="9" t="s">
        <v>444</v>
      </c>
      <c r="W144" s="9" t="s">
        <v>444</v>
      </c>
      <c r="X144" s="9" t="s">
        <v>444</v>
      </c>
      <c r="Y144" s="9" t="s">
        <v>444</v>
      </c>
      <c r="Z144" s="9" t="s">
        <v>444</v>
      </c>
      <c r="AA144" s="9" t="s">
        <v>444</v>
      </c>
      <c r="AB144" s="9" t="s">
        <v>444</v>
      </c>
      <c r="AC144" s="9" t="s">
        <v>444</v>
      </c>
      <c r="AD144" s="9" t="s">
        <v>444</v>
      </c>
      <c r="AE144" s="54"/>
      <c r="AF144" s="9" t="s">
        <v>444</v>
      </c>
      <c r="AG144" s="9" t="s">
        <v>444</v>
      </c>
      <c r="AH144" s="9" t="s">
        <v>444</v>
      </c>
      <c r="AI144" s="9" t="s">
        <v>444</v>
      </c>
      <c r="AJ144" s="9" t="s">
        <v>444</v>
      </c>
      <c r="AK144" s="9" t="s">
        <v>444</v>
      </c>
      <c r="AL144" s="43" t="s">
        <v>49</v>
      </c>
    </row>
    <row r="145" spans="1:38" ht="26.25" customHeight="1" thickBot="1">
      <c r="A145" s="85"/>
      <c r="B145" s="43" t="s">
        <v>349</v>
      </c>
      <c r="C145" s="86" t="s">
        <v>356</v>
      </c>
      <c r="D145" s="87" t="s">
        <v>281</v>
      </c>
      <c r="E145" s="9" t="s">
        <v>444</v>
      </c>
      <c r="F145" s="9" t="s">
        <v>444</v>
      </c>
      <c r="G145" s="9" t="s">
        <v>444</v>
      </c>
      <c r="H145" s="9" t="s">
        <v>444</v>
      </c>
      <c r="I145" s="9" t="s">
        <v>444</v>
      </c>
      <c r="J145" s="9" t="s">
        <v>444</v>
      </c>
      <c r="K145" s="9" t="s">
        <v>444</v>
      </c>
      <c r="L145" s="9" t="s">
        <v>444</v>
      </c>
      <c r="M145" s="9" t="s">
        <v>444</v>
      </c>
      <c r="N145" s="9" t="s">
        <v>444</v>
      </c>
      <c r="O145" s="9" t="s">
        <v>444</v>
      </c>
      <c r="P145" s="9" t="s">
        <v>444</v>
      </c>
      <c r="Q145" s="9" t="s">
        <v>444</v>
      </c>
      <c r="R145" s="9" t="s">
        <v>444</v>
      </c>
      <c r="S145" s="9" t="s">
        <v>444</v>
      </c>
      <c r="T145" s="9" t="s">
        <v>444</v>
      </c>
      <c r="U145" s="9" t="s">
        <v>444</v>
      </c>
      <c r="V145" s="9" t="s">
        <v>444</v>
      </c>
      <c r="W145" s="9" t="s">
        <v>444</v>
      </c>
      <c r="X145" s="9" t="s">
        <v>444</v>
      </c>
      <c r="Y145" s="9" t="s">
        <v>444</v>
      </c>
      <c r="Z145" s="9" t="s">
        <v>444</v>
      </c>
      <c r="AA145" s="9" t="s">
        <v>444</v>
      </c>
      <c r="AB145" s="9" t="s">
        <v>444</v>
      </c>
      <c r="AC145" s="9" t="s">
        <v>444</v>
      </c>
      <c r="AD145" s="9" t="s">
        <v>444</v>
      </c>
      <c r="AE145" s="54"/>
      <c r="AF145" s="9" t="s">
        <v>444</v>
      </c>
      <c r="AG145" s="9" t="s">
        <v>444</v>
      </c>
      <c r="AH145" s="9" t="s">
        <v>444</v>
      </c>
      <c r="AI145" s="9" t="s">
        <v>444</v>
      </c>
      <c r="AJ145" s="9" t="s">
        <v>444</v>
      </c>
      <c r="AK145" s="9" t="s">
        <v>444</v>
      </c>
      <c r="AL145" s="43" t="s">
        <v>49</v>
      </c>
    </row>
    <row r="146" spans="1:38" ht="26.25" customHeight="1" thickBot="1">
      <c r="A146" s="85"/>
      <c r="B146" s="43" t="s">
        <v>350</v>
      </c>
      <c r="C146" s="86" t="s">
        <v>357</v>
      </c>
      <c r="D146" s="87" t="s">
        <v>281</v>
      </c>
      <c r="E146" s="9" t="s">
        <v>444</v>
      </c>
      <c r="F146" s="9" t="s">
        <v>444</v>
      </c>
      <c r="G146" s="9" t="s">
        <v>444</v>
      </c>
      <c r="H146" s="9" t="s">
        <v>444</v>
      </c>
      <c r="I146" s="9" t="s">
        <v>444</v>
      </c>
      <c r="J146" s="9" t="s">
        <v>444</v>
      </c>
      <c r="K146" s="9" t="s">
        <v>444</v>
      </c>
      <c r="L146" s="9" t="s">
        <v>444</v>
      </c>
      <c r="M146" s="9" t="s">
        <v>444</v>
      </c>
      <c r="N146" s="9" t="s">
        <v>444</v>
      </c>
      <c r="O146" s="9" t="s">
        <v>444</v>
      </c>
      <c r="P146" s="9" t="s">
        <v>444</v>
      </c>
      <c r="Q146" s="9" t="s">
        <v>444</v>
      </c>
      <c r="R146" s="9" t="s">
        <v>444</v>
      </c>
      <c r="S146" s="9" t="s">
        <v>444</v>
      </c>
      <c r="T146" s="9" t="s">
        <v>444</v>
      </c>
      <c r="U146" s="9" t="s">
        <v>444</v>
      </c>
      <c r="V146" s="9" t="s">
        <v>444</v>
      </c>
      <c r="W146" s="9" t="s">
        <v>444</v>
      </c>
      <c r="X146" s="9" t="s">
        <v>444</v>
      </c>
      <c r="Y146" s="9" t="s">
        <v>444</v>
      </c>
      <c r="Z146" s="9" t="s">
        <v>444</v>
      </c>
      <c r="AA146" s="9" t="s">
        <v>444</v>
      </c>
      <c r="AB146" s="9" t="s">
        <v>444</v>
      </c>
      <c r="AC146" s="9" t="s">
        <v>444</v>
      </c>
      <c r="AD146" s="9" t="s">
        <v>444</v>
      </c>
      <c r="AE146" s="54"/>
      <c r="AF146" s="9" t="s">
        <v>444</v>
      </c>
      <c r="AG146" s="9" t="s">
        <v>444</v>
      </c>
      <c r="AH146" s="9" t="s">
        <v>444</v>
      </c>
      <c r="AI146" s="9" t="s">
        <v>444</v>
      </c>
      <c r="AJ146" s="9" t="s">
        <v>444</v>
      </c>
      <c r="AK146" s="9" t="s">
        <v>444</v>
      </c>
      <c r="AL146" s="43" t="s">
        <v>49</v>
      </c>
    </row>
    <row r="147" spans="1:38" ht="26.25" customHeight="1" thickBot="1">
      <c r="A147" s="85"/>
      <c r="B147" s="43" t="s">
        <v>351</v>
      </c>
      <c r="C147" s="86" t="s">
        <v>358</v>
      </c>
      <c r="D147" s="87" t="s">
        <v>281</v>
      </c>
      <c r="E147" s="9" t="s">
        <v>444</v>
      </c>
      <c r="F147" s="9" t="s">
        <v>444</v>
      </c>
      <c r="G147" s="9" t="s">
        <v>444</v>
      </c>
      <c r="H147" s="9" t="s">
        <v>444</v>
      </c>
      <c r="I147" s="9" t="s">
        <v>444</v>
      </c>
      <c r="J147" s="9" t="s">
        <v>444</v>
      </c>
      <c r="K147" s="9" t="s">
        <v>444</v>
      </c>
      <c r="L147" s="9" t="s">
        <v>444</v>
      </c>
      <c r="M147" s="9" t="s">
        <v>444</v>
      </c>
      <c r="N147" s="9" t="s">
        <v>444</v>
      </c>
      <c r="O147" s="9" t="s">
        <v>444</v>
      </c>
      <c r="P147" s="9" t="s">
        <v>444</v>
      </c>
      <c r="Q147" s="9" t="s">
        <v>444</v>
      </c>
      <c r="R147" s="9" t="s">
        <v>444</v>
      </c>
      <c r="S147" s="9" t="s">
        <v>444</v>
      </c>
      <c r="T147" s="9" t="s">
        <v>444</v>
      </c>
      <c r="U147" s="9" t="s">
        <v>444</v>
      </c>
      <c r="V147" s="9" t="s">
        <v>444</v>
      </c>
      <c r="W147" s="9" t="s">
        <v>444</v>
      </c>
      <c r="X147" s="9" t="s">
        <v>444</v>
      </c>
      <c r="Y147" s="9" t="s">
        <v>444</v>
      </c>
      <c r="Z147" s="9" t="s">
        <v>444</v>
      </c>
      <c r="AA147" s="9" t="s">
        <v>444</v>
      </c>
      <c r="AB147" s="9" t="s">
        <v>444</v>
      </c>
      <c r="AC147" s="9" t="s">
        <v>444</v>
      </c>
      <c r="AD147" s="9" t="s">
        <v>444</v>
      </c>
      <c r="AE147" s="54"/>
      <c r="AF147" s="9" t="s">
        <v>444</v>
      </c>
      <c r="AG147" s="9" t="s">
        <v>444</v>
      </c>
      <c r="AH147" s="9" t="s">
        <v>444</v>
      </c>
      <c r="AI147" s="9" t="s">
        <v>444</v>
      </c>
      <c r="AJ147" s="9" t="s">
        <v>444</v>
      </c>
      <c r="AK147" s="9" t="s">
        <v>444</v>
      </c>
      <c r="AL147" s="43" t="s">
        <v>49</v>
      </c>
    </row>
    <row r="148" spans="1:38" ht="26.25" customHeight="1" thickBot="1">
      <c r="A148" s="85"/>
      <c r="B148" s="43" t="s">
        <v>352</v>
      </c>
      <c r="C148" s="86" t="s">
        <v>359</v>
      </c>
      <c r="D148" s="87" t="s">
        <v>281</v>
      </c>
      <c r="E148" s="9" t="s">
        <v>444</v>
      </c>
      <c r="F148" s="9" t="s">
        <v>444</v>
      </c>
      <c r="G148" s="9" t="s">
        <v>444</v>
      </c>
      <c r="H148" s="9" t="s">
        <v>444</v>
      </c>
      <c r="I148" s="9" t="s">
        <v>444</v>
      </c>
      <c r="J148" s="9" t="s">
        <v>444</v>
      </c>
      <c r="K148" s="9" t="s">
        <v>444</v>
      </c>
      <c r="L148" s="9" t="s">
        <v>444</v>
      </c>
      <c r="M148" s="9" t="s">
        <v>444</v>
      </c>
      <c r="N148" s="9" t="s">
        <v>444</v>
      </c>
      <c r="O148" s="9" t="s">
        <v>444</v>
      </c>
      <c r="P148" s="9" t="s">
        <v>444</v>
      </c>
      <c r="Q148" s="9" t="s">
        <v>444</v>
      </c>
      <c r="R148" s="9" t="s">
        <v>444</v>
      </c>
      <c r="S148" s="9" t="s">
        <v>444</v>
      </c>
      <c r="T148" s="9" t="s">
        <v>444</v>
      </c>
      <c r="U148" s="9" t="s">
        <v>444</v>
      </c>
      <c r="V148" s="9" t="s">
        <v>444</v>
      </c>
      <c r="W148" s="9" t="s">
        <v>444</v>
      </c>
      <c r="X148" s="9" t="s">
        <v>444</v>
      </c>
      <c r="Y148" s="9" t="s">
        <v>444</v>
      </c>
      <c r="Z148" s="9" t="s">
        <v>444</v>
      </c>
      <c r="AA148" s="9" t="s">
        <v>444</v>
      </c>
      <c r="AB148" s="9" t="s">
        <v>444</v>
      </c>
      <c r="AC148" s="9" t="s">
        <v>444</v>
      </c>
      <c r="AD148" s="9" t="s">
        <v>444</v>
      </c>
      <c r="AE148" s="54"/>
      <c r="AF148" s="9" t="s">
        <v>444</v>
      </c>
      <c r="AG148" s="9" t="s">
        <v>444</v>
      </c>
      <c r="AH148" s="9" t="s">
        <v>444</v>
      </c>
      <c r="AI148" s="9" t="s">
        <v>444</v>
      </c>
      <c r="AJ148" s="9" t="s">
        <v>444</v>
      </c>
      <c r="AK148" s="9" t="s">
        <v>444</v>
      </c>
      <c r="AL148" s="43" t="s">
        <v>413</v>
      </c>
    </row>
    <row r="149" spans="1:38" ht="26.25" customHeight="1" thickBot="1">
      <c r="A149" s="85"/>
      <c r="B149" s="43" t="s">
        <v>353</v>
      </c>
      <c r="C149" s="86" t="s">
        <v>360</v>
      </c>
      <c r="D149" s="87" t="s">
        <v>281</v>
      </c>
      <c r="E149" s="9" t="s">
        <v>444</v>
      </c>
      <c r="F149" s="9" t="s">
        <v>444</v>
      </c>
      <c r="G149" s="9" t="s">
        <v>444</v>
      </c>
      <c r="H149" s="9" t="s">
        <v>444</v>
      </c>
      <c r="I149" s="9" t="s">
        <v>444</v>
      </c>
      <c r="J149" s="9" t="s">
        <v>444</v>
      </c>
      <c r="K149" s="9" t="s">
        <v>444</v>
      </c>
      <c r="L149" s="9" t="s">
        <v>444</v>
      </c>
      <c r="M149" s="9" t="s">
        <v>444</v>
      </c>
      <c r="N149" s="9" t="s">
        <v>444</v>
      </c>
      <c r="O149" s="9" t="s">
        <v>444</v>
      </c>
      <c r="P149" s="9" t="s">
        <v>444</v>
      </c>
      <c r="Q149" s="9" t="s">
        <v>444</v>
      </c>
      <c r="R149" s="9" t="s">
        <v>444</v>
      </c>
      <c r="S149" s="9" t="s">
        <v>444</v>
      </c>
      <c r="T149" s="9" t="s">
        <v>444</v>
      </c>
      <c r="U149" s="9" t="s">
        <v>444</v>
      </c>
      <c r="V149" s="9" t="s">
        <v>444</v>
      </c>
      <c r="W149" s="9" t="s">
        <v>444</v>
      </c>
      <c r="X149" s="9" t="s">
        <v>444</v>
      </c>
      <c r="Y149" s="9" t="s">
        <v>444</v>
      </c>
      <c r="Z149" s="9" t="s">
        <v>444</v>
      </c>
      <c r="AA149" s="9" t="s">
        <v>444</v>
      </c>
      <c r="AB149" s="9" t="s">
        <v>444</v>
      </c>
      <c r="AC149" s="9" t="s">
        <v>444</v>
      </c>
      <c r="AD149" s="9" t="s">
        <v>444</v>
      </c>
      <c r="AE149" s="54"/>
      <c r="AF149" s="9" t="s">
        <v>444</v>
      </c>
      <c r="AG149" s="9" t="s">
        <v>444</v>
      </c>
      <c r="AH149" s="9" t="s">
        <v>444</v>
      </c>
      <c r="AI149" s="9" t="s">
        <v>444</v>
      </c>
      <c r="AJ149" s="9" t="s">
        <v>444</v>
      </c>
      <c r="AK149" s="9" t="s">
        <v>444</v>
      </c>
      <c r="AL149" s="43" t="s">
        <v>413</v>
      </c>
    </row>
    <row r="150" spans="1:38" ht="15" customHeight="1" thickBot="1">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c r="A151" s="88"/>
      <c r="B151" s="44" t="s">
        <v>325</v>
      </c>
      <c r="C151" s="89" t="s">
        <v>369</v>
      </c>
      <c r="D151" s="88"/>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5"/>
      <c r="AF151" s="10"/>
      <c r="AG151" s="10"/>
      <c r="AH151" s="10"/>
      <c r="AI151" s="10"/>
      <c r="AJ151" s="10"/>
      <c r="AK151" s="10"/>
      <c r="AL151" s="44"/>
    </row>
    <row r="152" spans="1:38" ht="37.5" customHeight="1" thickBot="1">
      <c r="A152" s="90"/>
      <c r="B152" s="91" t="s">
        <v>367</v>
      </c>
      <c r="C152" s="92" t="s">
        <v>364</v>
      </c>
      <c r="D152" s="90" t="s">
        <v>297</v>
      </c>
      <c r="E152" s="11">
        <f>SUM(E$141, E$151, IF(AND(ISNUMBER(SEARCH($B$4,"AT|BE|CH|GB|IE|LT|LU|NL")),SUM(E$143:E$149)&gt;0),SUM(E$143:E$149)-SUM(E$27:E$33),0))</f>
        <v>0</v>
      </c>
      <c r="F152" s="11">
        <f t="shared" ref="F152:AD152" si="0">SUM(F$141, F$151, IF(AND(ISNUMBER(SEARCH($B$4,"AT|BE|CH|GB|IE|LT|LU|NL")),SUM(F$143:F$149)&gt;0),SUM(F$143:F$149)-SUM(F$27:F$33),0))</f>
        <v>45.157207216692832</v>
      </c>
      <c r="G152" s="11">
        <f t="shared" si="0"/>
        <v>0</v>
      </c>
      <c r="H152" s="11">
        <f t="shared" si="0"/>
        <v>0</v>
      </c>
      <c r="I152" s="11">
        <f t="shared" si="0"/>
        <v>0</v>
      </c>
      <c r="J152" s="11">
        <f t="shared" si="0"/>
        <v>0</v>
      </c>
      <c r="K152" s="11">
        <f t="shared" si="0"/>
        <v>0</v>
      </c>
      <c r="L152" s="11">
        <f t="shared" si="0"/>
        <v>0</v>
      </c>
      <c r="M152" s="11">
        <f t="shared" si="0"/>
        <v>0</v>
      </c>
      <c r="N152" s="11">
        <f t="shared" si="0"/>
        <v>0</v>
      </c>
      <c r="O152" s="11">
        <f t="shared" si="0"/>
        <v>0</v>
      </c>
      <c r="P152" s="11">
        <f t="shared" si="0"/>
        <v>0</v>
      </c>
      <c r="Q152" s="11">
        <f t="shared" si="0"/>
        <v>0</v>
      </c>
      <c r="R152" s="11">
        <f t="shared" si="0"/>
        <v>0</v>
      </c>
      <c r="S152" s="11">
        <f t="shared" si="0"/>
        <v>0</v>
      </c>
      <c r="T152" s="11">
        <f t="shared" si="0"/>
        <v>0</v>
      </c>
      <c r="U152" s="11">
        <f t="shared" si="0"/>
        <v>0</v>
      </c>
      <c r="V152" s="11">
        <f t="shared" si="0"/>
        <v>0</v>
      </c>
      <c r="W152" s="11">
        <f t="shared" si="0"/>
        <v>0</v>
      </c>
      <c r="X152" s="11">
        <f t="shared" si="0"/>
        <v>0</v>
      </c>
      <c r="Y152" s="11">
        <f t="shared" si="0"/>
        <v>0</v>
      </c>
      <c r="Z152" s="11">
        <f t="shared" si="0"/>
        <v>0</v>
      </c>
      <c r="AA152" s="11">
        <f t="shared" si="0"/>
        <v>0</v>
      </c>
      <c r="AB152" s="11">
        <f t="shared" si="0"/>
        <v>0</v>
      </c>
      <c r="AC152" s="11">
        <f t="shared" si="0"/>
        <v>0</v>
      </c>
      <c r="AD152" s="11">
        <f t="shared" si="0"/>
        <v>0</v>
      </c>
      <c r="AE152" s="54"/>
      <c r="AF152" s="11"/>
      <c r="AG152" s="11"/>
      <c r="AH152" s="11"/>
      <c r="AI152" s="11"/>
      <c r="AJ152" s="11"/>
      <c r="AK152" s="11"/>
      <c r="AL152" s="45"/>
    </row>
    <row r="153" spans="1:38" ht="26.25" customHeight="1" thickBot="1">
      <c r="A153" s="88"/>
      <c r="B153" s="44" t="s">
        <v>326</v>
      </c>
      <c r="C153" s="89" t="s">
        <v>370</v>
      </c>
      <c r="D153" s="88" t="s">
        <v>320</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c r="A154" s="90"/>
      <c r="B154" s="91" t="s">
        <v>368</v>
      </c>
      <c r="C154" s="92" t="s">
        <v>365</v>
      </c>
      <c r="D154" s="90" t="s">
        <v>324</v>
      </c>
      <c r="E154" s="11">
        <f>SUM(E$141, E$153, -1 * IF(OR($B$6=2005,$B$6&gt;=2020),SUM(E$99:E$122),0), IF(AND(ISNUMBER(SEARCH($B$4,"AT|BE|CH|GB|IE|LT|LU|NL")),SUM(E$143:E$149)&gt;0),SUM(E$143:E$149)-SUM(E$27:E$33),0))</f>
        <v>0</v>
      </c>
      <c r="F154" s="11">
        <f>SUM(F$141, F$153, -1 * IF(OR($B$6=2005,$B$6&gt;=2020),SUM(F$99:F$122),0), IF(AND(ISNUMBER(SEARCH($B$4,"AT|BE|CH|GB|IE|LT|LU|NL")),SUM(F$143:F$149)&gt;0),SUM(F$143:F$149)-SUM(F$27:F$33),0))</f>
        <v>45.157207216692832</v>
      </c>
      <c r="G154" s="11">
        <f>SUM(G$141, G$153, IF(AND(ISNUMBER(SEARCH($B$4,"AT|BE|CH|GB|IE|LT|LU|NL")),SUM(G$143:G$149)&gt;0),SUM(G$143:G$149)-SUM(G$27:G$33),0))</f>
        <v>0</v>
      </c>
      <c r="H154" s="11">
        <f>SUM(H$141, H$153, IF(AND(ISNUMBER(SEARCH($B$4,"AT|BE|CH|GB|IE|LT|LU|NL")),SUM(H$143:H$149)&gt;0),SUM(H$143:H$149)-SUM(H$27:H$33),0))</f>
        <v>0</v>
      </c>
      <c r="I154" s="11">
        <f t="shared" ref="I154:AD154" si="1">SUM(I$141, I$153, IF(AND(ISNUMBER(SEARCH($B$4,"AT|BE|CH|GB|IE|LT|LU|NL")),SUM(I$143:I$149)&gt;0),SUM(I$143:I$149)-SUM(I$27:I$33),0))</f>
        <v>0</v>
      </c>
      <c r="J154" s="11">
        <f t="shared" si="1"/>
        <v>0</v>
      </c>
      <c r="K154" s="11">
        <f t="shared" si="1"/>
        <v>0</v>
      </c>
      <c r="L154" s="11">
        <f t="shared" si="1"/>
        <v>0</v>
      </c>
      <c r="M154" s="11">
        <f t="shared" si="1"/>
        <v>0</v>
      </c>
      <c r="N154" s="11">
        <f t="shared" si="1"/>
        <v>0</v>
      </c>
      <c r="O154" s="11">
        <f t="shared" si="1"/>
        <v>0</v>
      </c>
      <c r="P154" s="11">
        <f t="shared" si="1"/>
        <v>0</v>
      </c>
      <c r="Q154" s="11">
        <f t="shared" si="1"/>
        <v>0</v>
      </c>
      <c r="R154" s="11">
        <f t="shared" si="1"/>
        <v>0</v>
      </c>
      <c r="S154" s="11">
        <f t="shared" si="1"/>
        <v>0</v>
      </c>
      <c r="T154" s="11">
        <f t="shared" si="1"/>
        <v>0</v>
      </c>
      <c r="U154" s="11">
        <f t="shared" si="1"/>
        <v>0</v>
      </c>
      <c r="V154" s="11">
        <f t="shared" si="1"/>
        <v>0</v>
      </c>
      <c r="W154" s="11">
        <f t="shared" si="1"/>
        <v>0</v>
      </c>
      <c r="X154" s="11">
        <f t="shared" si="1"/>
        <v>0</v>
      </c>
      <c r="Y154" s="11">
        <f t="shared" si="1"/>
        <v>0</v>
      </c>
      <c r="Z154" s="11">
        <f t="shared" si="1"/>
        <v>0</v>
      </c>
      <c r="AA154" s="11">
        <f t="shared" si="1"/>
        <v>0</v>
      </c>
      <c r="AB154" s="11">
        <f t="shared" si="1"/>
        <v>0</v>
      </c>
      <c r="AC154" s="11">
        <f t="shared" si="1"/>
        <v>0</v>
      </c>
      <c r="AD154" s="11">
        <f t="shared" si="1"/>
        <v>0</v>
      </c>
      <c r="AE154" s="56"/>
      <c r="AF154" s="11"/>
      <c r="AG154" s="11"/>
      <c r="AH154" s="11"/>
      <c r="AI154" s="11"/>
      <c r="AJ154" s="11"/>
      <c r="AK154" s="11"/>
      <c r="AL154" s="45"/>
    </row>
    <row r="155" spans="1:38" ht="15" customHeight="1" thickBot="1">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c r="A156" s="95" t="s">
        <v>363</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c r="A157" s="48" t="s">
        <v>327</v>
      </c>
      <c r="B157" s="48" t="s">
        <v>328</v>
      </c>
      <c r="C157" s="97" t="s">
        <v>329</v>
      </c>
      <c r="D157" s="98"/>
      <c r="E157" s="19" t="s">
        <v>443</v>
      </c>
      <c r="F157" s="19" t="s">
        <v>443</v>
      </c>
      <c r="G157" s="19" t="s">
        <v>443</v>
      </c>
      <c r="H157" s="19" t="s">
        <v>443</v>
      </c>
      <c r="I157" s="19" t="s">
        <v>443</v>
      </c>
      <c r="J157" s="19" t="s">
        <v>443</v>
      </c>
      <c r="K157" s="19" t="s">
        <v>443</v>
      </c>
      <c r="L157" s="19" t="s">
        <v>443</v>
      </c>
      <c r="M157" s="19" t="s">
        <v>443</v>
      </c>
      <c r="N157" s="19" t="s">
        <v>443</v>
      </c>
      <c r="O157" s="19" t="s">
        <v>443</v>
      </c>
      <c r="P157" s="19" t="s">
        <v>443</v>
      </c>
      <c r="Q157" s="19" t="s">
        <v>443</v>
      </c>
      <c r="R157" s="19" t="s">
        <v>443</v>
      </c>
      <c r="S157" s="19" t="s">
        <v>443</v>
      </c>
      <c r="T157" s="19" t="s">
        <v>443</v>
      </c>
      <c r="U157" s="19" t="s">
        <v>443</v>
      </c>
      <c r="V157" s="19" t="s">
        <v>443</v>
      </c>
      <c r="W157" s="19" t="s">
        <v>443</v>
      </c>
      <c r="X157" s="19" t="s">
        <v>443</v>
      </c>
      <c r="Y157" s="19" t="s">
        <v>443</v>
      </c>
      <c r="Z157" s="19" t="s">
        <v>443</v>
      </c>
      <c r="AA157" s="19" t="s">
        <v>443</v>
      </c>
      <c r="AB157" s="19" t="s">
        <v>443</v>
      </c>
      <c r="AC157" s="19" t="s">
        <v>443</v>
      </c>
      <c r="AD157" s="19" t="s">
        <v>443</v>
      </c>
      <c r="AE157" s="54"/>
      <c r="AF157" s="98" t="s">
        <v>444</v>
      </c>
      <c r="AG157" s="98" t="s">
        <v>443</v>
      </c>
      <c r="AH157" s="98" t="s">
        <v>443</v>
      </c>
      <c r="AI157" s="98" t="s">
        <v>444</v>
      </c>
      <c r="AJ157" s="98" t="s">
        <v>443</v>
      </c>
      <c r="AK157" s="98" t="s">
        <v>443</v>
      </c>
      <c r="AL157" s="139" t="s">
        <v>446</v>
      </c>
    </row>
    <row r="158" spans="1:38" ht="26.25" customHeight="1" thickBot="1">
      <c r="A158" s="48" t="s">
        <v>327</v>
      </c>
      <c r="B158" s="48" t="s">
        <v>330</v>
      </c>
      <c r="C158" s="97" t="s">
        <v>331</v>
      </c>
      <c r="D158" s="98"/>
      <c r="E158" s="19" t="s">
        <v>442</v>
      </c>
      <c r="F158" s="19" t="s">
        <v>442</v>
      </c>
      <c r="G158" s="19" t="s">
        <v>442</v>
      </c>
      <c r="H158" s="19" t="s">
        <v>442</v>
      </c>
      <c r="I158" s="19" t="s">
        <v>442</v>
      </c>
      <c r="J158" s="19" t="s">
        <v>442</v>
      </c>
      <c r="K158" s="19" t="s">
        <v>442</v>
      </c>
      <c r="L158" s="19" t="s">
        <v>442</v>
      </c>
      <c r="M158" s="19" t="s">
        <v>442</v>
      </c>
      <c r="N158" s="19" t="s">
        <v>442</v>
      </c>
      <c r="O158" s="19" t="s">
        <v>442</v>
      </c>
      <c r="P158" s="19" t="s">
        <v>442</v>
      </c>
      <c r="Q158" s="19" t="s">
        <v>442</v>
      </c>
      <c r="R158" s="19" t="s">
        <v>442</v>
      </c>
      <c r="S158" s="19" t="s">
        <v>442</v>
      </c>
      <c r="T158" s="19" t="s">
        <v>442</v>
      </c>
      <c r="U158" s="19" t="s">
        <v>442</v>
      </c>
      <c r="V158" s="19" t="s">
        <v>442</v>
      </c>
      <c r="W158" s="19" t="s">
        <v>442</v>
      </c>
      <c r="X158" s="19" t="s">
        <v>442</v>
      </c>
      <c r="Y158" s="19" t="s">
        <v>442</v>
      </c>
      <c r="Z158" s="19" t="s">
        <v>442</v>
      </c>
      <c r="AA158" s="19" t="s">
        <v>442</v>
      </c>
      <c r="AB158" s="19" t="s">
        <v>443</v>
      </c>
      <c r="AC158" s="19" t="s">
        <v>443</v>
      </c>
      <c r="AD158" s="19" t="s">
        <v>443</v>
      </c>
      <c r="AE158" s="54"/>
      <c r="AF158" s="98" t="s">
        <v>444</v>
      </c>
      <c r="AG158" s="98" t="s">
        <v>443</v>
      </c>
      <c r="AH158" s="98" t="s">
        <v>443</v>
      </c>
      <c r="AI158" s="98" t="s">
        <v>444</v>
      </c>
      <c r="AJ158" s="98" t="s">
        <v>442</v>
      </c>
      <c r="AK158" s="98" t="s">
        <v>442</v>
      </c>
      <c r="AL158" s="139" t="s">
        <v>446</v>
      </c>
    </row>
    <row r="159" spans="1:38" ht="26.25" customHeight="1" thickBot="1">
      <c r="A159" s="48" t="s">
        <v>332</v>
      </c>
      <c r="B159" s="48" t="s">
        <v>333</v>
      </c>
      <c r="C159" s="97" t="s">
        <v>411</v>
      </c>
      <c r="D159" s="98"/>
      <c r="E159" s="19" t="s">
        <v>444</v>
      </c>
      <c r="F159" s="19" t="s">
        <v>444</v>
      </c>
      <c r="G159" s="19" t="s">
        <v>444</v>
      </c>
      <c r="H159" s="19" t="s">
        <v>444</v>
      </c>
      <c r="I159" s="19" t="s">
        <v>444</v>
      </c>
      <c r="J159" s="19" t="s">
        <v>444</v>
      </c>
      <c r="K159" s="19" t="s">
        <v>444</v>
      </c>
      <c r="L159" s="19" t="s">
        <v>444</v>
      </c>
      <c r="M159" s="19" t="s">
        <v>444</v>
      </c>
      <c r="N159" s="19" t="s">
        <v>444</v>
      </c>
      <c r="O159" s="19" t="s">
        <v>444</v>
      </c>
      <c r="P159" s="19" t="s">
        <v>444</v>
      </c>
      <c r="Q159" s="19" t="s">
        <v>444</v>
      </c>
      <c r="R159" s="19" t="s">
        <v>444</v>
      </c>
      <c r="S159" s="19" t="s">
        <v>444</v>
      </c>
      <c r="T159" s="19" t="s">
        <v>444</v>
      </c>
      <c r="U159" s="19" t="s">
        <v>444</v>
      </c>
      <c r="V159" s="19" t="s">
        <v>444</v>
      </c>
      <c r="W159" s="19" t="s">
        <v>444</v>
      </c>
      <c r="X159" s="19" t="s">
        <v>444</v>
      </c>
      <c r="Y159" s="19" t="s">
        <v>444</v>
      </c>
      <c r="Z159" s="19" t="s">
        <v>444</v>
      </c>
      <c r="AA159" s="19" t="s">
        <v>444</v>
      </c>
      <c r="AB159" s="19" t="s">
        <v>444</v>
      </c>
      <c r="AC159" s="19" t="s">
        <v>444</v>
      </c>
      <c r="AD159" s="19" t="s">
        <v>444</v>
      </c>
      <c r="AE159" s="54"/>
      <c r="AF159" s="98" t="s">
        <v>442</v>
      </c>
      <c r="AG159" s="98" t="s">
        <v>442</v>
      </c>
      <c r="AH159" s="98" t="s">
        <v>443</v>
      </c>
      <c r="AI159" s="98" t="s">
        <v>442</v>
      </c>
      <c r="AJ159" s="98" t="s">
        <v>443</v>
      </c>
      <c r="AK159" s="98" t="s">
        <v>443</v>
      </c>
      <c r="AL159" s="139" t="s">
        <v>446</v>
      </c>
    </row>
    <row r="160" spans="1:38" ht="26.25" customHeight="1" thickBot="1">
      <c r="A160" s="48" t="s">
        <v>334</v>
      </c>
      <c r="B160" s="48" t="s">
        <v>335</v>
      </c>
      <c r="C160" s="97" t="s">
        <v>336</v>
      </c>
      <c r="D160" s="98"/>
      <c r="E160" s="19" t="s">
        <v>444</v>
      </c>
      <c r="F160" s="19" t="s">
        <v>444</v>
      </c>
      <c r="G160" s="19" t="s">
        <v>444</v>
      </c>
      <c r="H160" s="19" t="s">
        <v>444</v>
      </c>
      <c r="I160" s="19" t="s">
        <v>444</v>
      </c>
      <c r="J160" s="19" t="s">
        <v>444</v>
      </c>
      <c r="K160" s="19" t="s">
        <v>444</v>
      </c>
      <c r="L160" s="19" t="s">
        <v>444</v>
      </c>
      <c r="M160" s="19" t="s">
        <v>444</v>
      </c>
      <c r="N160" s="19" t="s">
        <v>444</v>
      </c>
      <c r="O160" s="19" t="s">
        <v>444</v>
      </c>
      <c r="P160" s="19" t="s">
        <v>444</v>
      </c>
      <c r="Q160" s="19" t="s">
        <v>444</v>
      </c>
      <c r="R160" s="19" t="s">
        <v>444</v>
      </c>
      <c r="S160" s="19" t="s">
        <v>444</v>
      </c>
      <c r="T160" s="19" t="s">
        <v>444</v>
      </c>
      <c r="U160" s="19" t="s">
        <v>444</v>
      </c>
      <c r="V160" s="19" t="s">
        <v>444</v>
      </c>
      <c r="W160" s="19" t="s">
        <v>444</v>
      </c>
      <c r="X160" s="19" t="s">
        <v>444</v>
      </c>
      <c r="Y160" s="19" t="s">
        <v>444</v>
      </c>
      <c r="Z160" s="19" t="s">
        <v>444</v>
      </c>
      <c r="AA160" s="19" t="s">
        <v>444</v>
      </c>
      <c r="AB160" s="19" t="s">
        <v>443</v>
      </c>
      <c r="AC160" s="19" t="s">
        <v>443</v>
      </c>
      <c r="AD160" s="19" t="s">
        <v>443</v>
      </c>
      <c r="AE160" s="54"/>
      <c r="AF160" s="98" t="s">
        <v>442</v>
      </c>
      <c r="AG160" s="98" t="s">
        <v>442</v>
      </c>
      <c r="AH160" s="98" t="s">
        <v>442</v>
      </c>
      <c r="AI160" s="98" t="s">
        <v>442</v>
      </c>
      <c r="AJ160" s="98" t="s">
        <v>442</v>
      </c>
      <c r="AK160" s="98" t="s">
        <v>443</v>
      </c>
      <c r="AL160" s="139" t="s">
        <v>446</v>
      </c>
    </row>
    <row r="161" spans="1:38" ht="26.25" customHeight="1" thickBot="1">
      <c r="A161" s="49" t="s">
        <v>334</v>
      </c>
      <c r="B161" s="49" t="s">
        <v>337</v>
      </c>
      <c r="C161" s="99" t="s">
        <v>338</v>
      </c>
      <c r="D161" s="100"/>
      <c r="E161" s="20" t="s">
        <v>444</v>
      </c>
      <c r="F161" s="20" t="s">
        <v>444</v>
      </c>
      <c r="G161" s="20" t="s">
        <v>444</v>
      </c>
      <c r="H161" s="20" t="s">
        <v>444</v>
      </c>
      <c r="I161" s="20" t="s">
        <v>444</v>
      </c>
      <c r="J161" s="20" t="s">
        <v>444</v>
      </c>
      <c r="K161" s="20" t="s">
        <v>444</v>
      </c>
      <c r="L161" s="20" t="s">
        <v>444</v>
      </c>
      <c r="M161" s="20" t="s">
        <v>444</v>
      </c>
      <c r="N161" s="20" t="s">
        <v>444</v>
      </c>
      <c r="O161" s="20" t="s">
        <v>444</v>
      </c>
      <c r="P161" s="20" t="s">
        <v>444</v>
      </c>
      <c r="Q161" s="20" t="s">
        <v>444</v>
      </c>
      <c r="R161" s="20" t="s">
        <v>444</v>
      </c>
      <c r="S161" s="20" t="s">
        <v>444</v>
      </c>
      <c r="T161" s="20" t="s">
        <v>444</v>
      </c>
      <c r="U161" s="20" t="s">
        <v>444</v>
      </c>
      <c r="V161" s="20" t="s">
        <v>444</v>
      </c>
      <c r="W161" s="20" t="s">
        <v>444</v>
      </c>
      <c r="X161" s="20" t="s">
        <v>444</v>
      </c>
      <c r="Y161" s="20" t="s">
        <v>444</v>
      </c>
      <c r="Z161" s="20" t="s">
        <v>444</v>
      </c>
      <c r="AA161" s="20" t="s">
        <v>444</v>
      </c>
      <c r="AB161" s="20" t="s">
        <v>443</v>
      </c>
      <c r="AC161" s="20" t="s">
        <v>443</v>
      </c>
      <c r="AD161" s="20" t="s">
        <v>443</v>
      </c>
      <c r="AE161" s="55"/>
      <c r="AF161" s="20" t="s">
        <v>443</v>
      </c>
      <c r="AG161" s="20" t="s">
        <v>443</v>
      </c>
      <c r="AH161" s="20" t="s">
        <v>443</v>
      </c>
      <c r="AI161" s="20" t="s">
        <v>443</v>
      </c>
      <c r="AJ161" s="20" t="s">
        <v>443</v>
      </c>
      <c r="AK161" s="20" t="s">
        <v>443</v>
      </c>
      <c r="AL161" s="49" t="s">
        <v>412</v>
      </c>
    </row>
    <row r="162" spans="1:38" ht="26.25" customHeight="1" thickBot="1">
      <c r="A162" s="50" t="s">
        <v>339</v>
      </c>
      <c r="B162" s="50" t="s">
        <v>340</v>
      </c>
      <c r="C162" s="101" t="s">
        <v>341</v>
      </c>
      <c r="D162" s="102"/>
      <c r="E162" s="21" t="s">
        <v>442</v>
      </c>
      <c r="F162" s="21" t="s">
        <v>442</v>
      </c>
      <c r="G162" s="21" t="s">
        <v>442</v>
      </c>
      <c r="H162" s="21" t="s">
        <v>442</v>
      </c>
      <c r="I162" s="21" t="s">
        <v>442</v>
      </c>
      <c r="J162" s="21" t="s">
        <v>442</v>
      </c>
      <c r="K162" s="21" t="s">
        <v>442</v>
      </c>
      <c r="L162" s="21" t="s">
        <v>442</v>
      </c>
      <c r="M162" s="21" t="s">
        <v>442</v>
      </c>
      <c r="N162" s="21" t="s">
        <v>442</v>
      </c>
      <c r="O162" s="21" t="s">
        <v>442</v>
      </c>
      <c r="P162" s="21" t="s">
        <v>442</v>
      </c>
      <c r="Q162" s="21" t="s">
        <v>442</v>
      </c>
      <c r="R162" s="21" t="s">
        <v>442</v>
      </c>
      <c r="S162" s="21" t="s">
        <v>442</v>
      </c>
      <c r="T162" s="21" t="s">
        <v>442</v>
      </c>
      <c r="U162" s="21" t="s">
        <v>442</v>
      </c>
      <c r="V162" s="21" t="s">
        <v>442</v>
      </c>
      <c r="W162" s="21" t="s">
        <v>442</v>
      </c>
      <c r="X162" s="21" t="s">
        <v>442</v>
      </c>
      <c r="Y162" s="21" t="s">
        <v>442</v>
      </c>
      <c r="Z162" s="21" t="s">
        <v>442</v>
      </c>
      <c r="AA162" s="21" t="s">
        <v>442</v>
      </c>
      <c r="AB162" s="21" t="s">
        <v>442</v>
      </c>
      <c r="AC162" s="21" t="s">
        <v>443</v>
      </c>
      <c r="AD162" s="21" t="s">
        <v>443</v>
      </c>
      <c r="AE162" s="55"/>
      <c r="AF162" s="21" t="s">
        <v>443</v>
      </c>
      <c r="AG162" s="21" t="s">
        <v>443</v>
      </c>
      <c r="AH162" s="21" t="s">
        <v>443</v>
      </c>
      <c r="AI162" s="21" t="s">
        <v>443</v>
      </c>
      <c r="AJ162" s="21" t="s">
        <v>443</v>
      </c>
      <c r="AK162" s="21" t="s">
        <v>442</v>
      </c>
      <c r="AL162" s="50" t="s">
        <v>412</v>
      </c>
    </row>
    <row r="163" spans="1:38" ht="26.25" customHeight="1" thickBot="1">
      <c r="A163" s="50" t="s">
        <v>339</v>
      </c>
      <c r="B163" s="50" t="s">
        <v>342</v>
      </c>
      <c r="C163" s="101" t="s">
        <v>343</v>
      </c>
      <c r="D163" s="102"/>
      <c r="E163" s="21" t="s">
        <v>444</v>
      </c>
      <c r="F163" s="21" t="s">
        <v>444</v>
      </c>
      <c r="G163" s="21" t="s">
        <v>444</v>
      </c>
      <c r="H163" s="21" t="s">
        <v>444</v>
      </c>
      <c r="I163" s="21" t="s">
        <v>444</v>
      </c>
      <c r="J163" s="21" t="s">
        <v>444</v>
      </c>
      <c r="K163" s="21" t="s">
        <v>444</v>
      </c>
      <c r="L163" s="21" t="s">
        <v>444</v>
      </c>
      <c r="M163" s="21" t="s">
        <v>444</v>
      </c>
      <c r="N163" s="21" t="s">
        <v>444</v>
      </c>
      <c r="O163" s="21" t="s">
        <v>444</v>
      </c>
      <c r="P163" s="21" t="s">
        <v>444</v>
      </c>
      <c r="Q163" s="21" t="s">
        <v>444</v>
      </c>
      <c r="R163" s="21" t="s">
        <v>444</v>
      </c>
      <c r="S163" s="21" t="s">
        <v>444</v>
      </c>
      <c r="T163" s="21" t="s">
        <v>444</v>
      </c>
      <c r="U163" s="21" t="s">
        <v>444</v>
      </c>
      <c r="V163" s="21" t="s">
        <v>444</v>
      </c>
      <c r="W163" s="21" t="s">
        <v>444</v>
      </c>
      <c r="X163" s="21" t="s">
        <v>444</v>
      </c>
      <c r="Y163" s="21" t="s">
        <v>444</v>
      </c>
      <c r="Z163" s="21" t="s">
        <v>444</v>
      </c>
      <c r="AA163" s="21" t="s">
        <v>444</v>
      </c>
      <c r="AB163" s="21" t="s">
        <v>444</v>
      </c>
      <c r="AC163" s="21" t="s">
        <v>444</v>
      </c>
      <c r="AD163" s="21" t="s">
        <v>444</v>
      </c>
      <c r="AE163" s="55"/>
      <c r="AF163" s="21" t="s">
        <v>444</v>
      </c>
      <c r="AG163" s="21" t="s">
        <v>444</v>
      </c>
      <c r="AH163" s="21" t="s">
        <v>444</v>
      </c>
      <c r="AI163" s="21" t="s">
        <v>444</v>
      </c>
      <c r="AJ163" s="21" t="s">
        <v>443</v>
      </c>
      <c r="AK163" s="21" t="s">
        <v>444</v>
      </c>
      <c r="AL163" s="50" t="s">
        <v>344</v>
      </c>
    </row>
    <row r="164" spans="1:38" ht="26.25" customHeight="1" thickBot="1">
      <c r="A164" s="50" t="s">
        <v>339</v>
      </c>
      <c r="B164" s="50" t="s">
        <v>345</v>
      </c>
      <c r="C164" s="101" t="s">
        <v>346</v>
      </c>
      <c r="D164" s="102"/>
      <c r="E164" s="21" t="s">
        <v>444</v>
      </c>
      <c r="F164" s="21" t="s">
        <v>444</v>
      </c>
      <c r="G164" s="21" t="s">
        <v>444</v>
      </c>
      <c r="H164" s="21" t="s">
        <v>444</v>
      </c>
      <c r="I164" s="21" t="s">
        <v>444</v>
      </c>
      <c r="J164" s="21" t="s">
        <v>444</v>
      </c>
      <c r="K164" s="21" t="s">
        <v>444</v>
      </c>
      <c r="L164" s="21" t="s">
        <v>444</v>
      </c>
      <c r="M164" s="21" t="s">
        <v>444</v>
      </c>
      <c r="N164" s="21" t="s">
        <v>444</v>
      </c>
      <c r="O164" s="21" t="s">
        <v>444</v>
      </c>
      <c r="P164" s="21" t="s">
        <v>444</v>
      </c>
      <c r="Q164" s="21" t="s">
        <v>444</v>
      </c>
      <c r="R164" s="21" t="s">
        <v>444</v>
      </c>
      <c r="S164" s="21" t="s">
        <v>444</v>
      </c>
      <c r="T164" s="21" t="s">
        <v>444</v>
      </c>
      <c r="U164" s="21" t="s">
        <v>444</v>
      </c>
      <c r="V164" s="21" t="s">
        <v>444</v>
      </c>
      <c r="W164" s="21" t="s">
        <v>444</v>
      </c>
      <c r="X164" s="21" t="s">
        <v>444</v>
      </c>
      <c r="Y164" s="21" t="s">
        <v>444</v>
      </c>
      <c r="Z164" s="21" t="s">
        <v>444</v>
      </c>
      <c r="AA164" s="21" t="s">
        <v>444</v>
      </c>
      <c r="AB164" s="21" t="s">
        <v>444</v>
      </c>
      <c r="AC164" s="21" t="s">
        <v>444</v>
      </c>
      <c r="AD164" s="21" t="s">
        <v>444</v>
      </c>
      <c r="AE164" s="59"/>
      <c r="AF164" s="21" t="s">
        <v>443</v>
      </c>
      <c r="AG164" s="21" t="s">
        <v>443</v>
      </c>
      <c r="AH164" s="21" t="s">
        <v>443</v>
      </c>
      <c r="AI164" s="21" t="s">
        <v>443</v>
      </c>
      <c r="AJ164" s="21" t="s">
        <v>443</v>
      </c>
      <c r="AK164" s="21"/>
      <c r="AL164" s="50" t="s">
        <v>412</v>
      </c>
    </row>
    <row r="165" spans="1:38" ht="15" customHeight="1">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c r="A166" s="270" t="s">
        <v>371</v>
      </c>
      <c r="B166" s="270"/>
      <c r="C166" s="270"/>
      <c r="D166" s="270"/>
      <c r="E166" s="270"/>
      <c r="F166" s="270"/>
      <c r="G166" s="270"/>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c r="A167" s="270" t="s">
        <v>375</v>
      </c>
      <c r="B167" s="270"/>
      <c r="C167" s="270"/>
      <c r="D167" s="270"/>
      <c r="E167" s="270"/>
      <c r="F167" s="270"/>
      <c r="G167" s="270"/>
      <c r="H167" s="111"/>
      <c r="I167" s="112"/>
      <c r="J167"/>
      <c r="K167"/>
      <c r="L167"/>
      <c r="M167" s="112"/>
      <c r="N167" s="112"/>
      <c r="O167" s="112"/>
      <c r="P167" s="112"/>
      <c r="Q167" s="112"/>
      <c r="R167" s="112"/>
      <c r="S167" s="112"/>
      <c r="T167" s="112"/>
      <c r="U167" s="112"/>
    </row>
    <row r="168" spans="1:38" s="116" customFormat="1" ht="26.25" customHeight="1">
      <c r="A168" s="270" t="s">
        <v>372</v>
      </c>
      <c r="B168" s="270"/>
      <c r="C168" s="270"/>
      <c r="D168" s="270"/>
      <c r="E168" s="270"/>
      <c r="F168" s="270"/>
      <c r="G168" s="270"/>
      <c r="H168" s="111"/>
      <c r="I168" s="112"/>
      <c r="J168"/>
      <c r="K168"/>
      <c r="L168"/>
      <c r="M168" s="112"/>
      <c r="N168" s="112"/>
      <c r="O168" s="112"/>
      <c r="P168" s="112"/>
      <c r="Q168" s="112"/>
      <c r="R168" s="112"/>
      <c r="S168" s="112"/>
      <c r="T168" s="112"/>
      <c r="U168" s="112"/>
    </row>
    <row r="169" spans="1:38" s="113" customFormat="1" ht="26.25" customHeight="1">
      <c r="A169" s="270" t="s">
        <v>373</v>
      </c>
      <c r="B169" s="270"/>
      <c r="C169" s="270"/>
      <c r="D169" s="270"/>
      <c r="E169" s="270"/>
      <c r="F169" s="270"/>
      <c r="G169" s="270"/>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c r="A170" s="270" t="s">
        <v>374</v>
      </c>
      <c r="B170" s="270"/>
      <c r="C170" s="270"/>
      <c r="D170" s="270"/>
      <c r="E170" s="270"/>
      <c r="F170" s="270"/>
      <c r="G170" s="270"/>
      <c r="H170" s="111"/>
      <c r="I170" s="112"/>
      <c r="J170"/>
      <c r="K170"/>
      <c r="L170"/>
      <c r="M170" s="112"/>
      <c r="N170" s="112"/>
      <c r="O170" s="112"/>
      <c r="P170" s="112"/>
      <c r="Q170" s="112"/>
      <c r="R170" s="112"/>
      <c r="S170" s="112"/>
      <c r="T170" s="112"/>
      <c r="U170" s="11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170"/>
  <sheetViews>
    <sheetView zoomScale="80" zoomScaleNormal="80" workbookViewId="0">
      <selection activeCell="A10" sqref="A10:A12"/>
    </sheetView>
  </sheetViews>
  <sheetFormatPr defaultColWidth="8.85546875" defaultRowHeight="12.75"/>
  <cols>
    <col min="1" max="2" width="21.42578125" style="1" customWidth="1"/>
    <col min="3" max="3" width="46.42578125" style="15" customWidth="1"/>
    <col min="4" max="4" width="7.140625" style="1" customWidth="1"/>
    <col min="5" max="24" width="8.5703125" style="1" customWidth="1"/>
    <col min="25" max="25" width="12.42578125" style="1" bestFit="1" customWidth="1"/>
    <col min="26" max="30" width="8.5703125" style="1" customWidth="1"/>
    <col min="31" max="31" width="2.140625" style="1" customWidth="1"/>
    <col min="32" max="36" width="8.5703125" style="1" customWidth="1"/>
    <col min="37" max="37" width="10.140625" style="1" customWidth="1"/>
    <col min="38" max="38" width="25.7109375" style="1" customWidth="1"/>
    <col min="39" max="16384" width="8.85546875" style="1"/>
  </cols>
  <sheetData>
    <row r="1" spans="1:38" ht="22.5" customHeight="1">
      <c r="A1" s="23" t="s">
        <v>362</v>
      </c>
      <c r="B1" s="24"/>
      <c r="C1" s="25"/>
    </row>
    <row r="2" spans="1:38">
      <c r="A2" s="26" t="s">
        <v>361</v>
      </c>
      <c r="B2" s="24"/>
      <c r="C2" s="25"/>
    </row>
    <row r="3" spans="1:38">
      <c r="B3" s="24"/>
      <c r="C3" s="25"/>
      <c r="F3" s="24"/>
      <c r="R3" s="2"/>
      <c r="S3" s="2"/>
      <c r="T3" s="2"/>
      <c r="U3" s="2"/>
      <c r="V3" s="2"/>
    </row>
    <row r="4" spans="1:38">
      <c r="A4" s="26" t="s">
        <v>0</v>
      </c>
      <c r="B4" s="17" t="s">
        <v>428</v>
      </c>
      <c r="C4" s="27" t="s">
        <v>1</v>
      </c>
      <c r="R4" s="2"/>
      <c r="S4" s="2"/>
      <c r="T4" s="2"/>
      <c r="U4" s="2"/>
      <c r="V4" s="2"/>
    </row>
    <row r="5" spans="1:38">
      <c r="A5" s="26" t="s">
        <v>2</v>
      </c>
      <c r="B5" s="185" t="s">
        <v>454</v>
      </c>
      <c r="C5" s="27" t="s">
        <v>3</v>
      </c>
      <c r="R5" s="2"/>
      <c r="S5" s="2"/>
      <c r="T5" s="2"/>
      <c r="U5" s="2"/>
      <c r="V5" s="2"/>
    </row>
    <row r="6" spans="1:38">
      <c r="A6" s="26" t="s">
        <v>4</v>
      </c>
      <c r="B6" s="17">
        <v>1990</v>
      </c>
      <c r="C6" s="27" t="s">
        <v>5</v>
      </c>
      <c r="R6" s="28"/>
      <c r="S6" s="28"/>
      <c r="T6" s="28"/>
      <c r="U6" s="28"/>
      <c r="V6" s="28"/>
    </row>
    <row r="7" spans="1:38">
      <c r="A7" s="26" t="s">
        <v>6</v>
      </c>
      <c r="B7" s="17" t="s">
        <v>450</v>
      </c>
      <c r="C7" s="27" t="s">
        <v>7</v>
      </c>
      <c r="R7" s="2"/>
      <c r="S7" s="2"/>
      <c r="T7" s="2"/>
      <c r="U7" s="2"/>
      <c r="V7" s="2"/>
    </row>
    <row r="8" spans="1:38">
      <c r="A8" s="6"/>
      <c r="B8" s="24"/>
      <c r="C8" s="25"/>
      <c r="R8" s="2"/>
      <c r="S8" s="2"/>
      <c r="T8" s="2"/>
      <c r="U8" s="2"/>
      <c r="V8" s="2"/>
      <c r="AF8" s="28"/>
    </row>
    <row r="9" spans="1:38" ht="13.5" thickBot="1">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c r="A10" s="271" t="str">
        <f>B4&amp;": "&amp;B5&amp;": "&amp;B6</f>
        <v>MK: 04/03/2024: 1990</v>
      </c>
      <c r="B10" s="273" t="s">
        <v>8</v>
      </c>
      <c r="C10" s="274"/>
      <c r="D10" s="275"/>
      <c r="E10" s="261" t="s">
        <v>9</v>
      </c>
      <c r="F10" s="262"/>
      <c r="G10" s="262"/>
      <c r="H10" s="263"/>
      <c r="I10" s="261" t="s">
        <v>10</v>
      </c>
      <c r="J10" s="262"/>
      <c r="K10" s="262"/>
      <c r="L10" s="263"/>
      <c r="M10" s="279" t="s">
        <v>11</v>
      </c>
      <c r="N10" s="261" t="s">
        <v>12</v>
      </c>
      <c r="O10" s="262"/>
      <c r="P10" s="263"/>
      <c r="Q10" s="261" t="s">
        <v>13</v>
      </c>
      <c r="R10" s="262"/>
      <c r="S10" s="262"/>
      <c r="T10" s="262"/>
      <c r="U10" s="262"/>
      <c r="V10" s="263"/>
      <c r="W10" s="261" t="s">
        <v>366</v>
      </c>
      <c r="X10" s="262"/>
      <c r="Y10" s="262"/>
      <c r="Z10" s="262"/>
      <c r="AA10" s="262"/>
      <c r="AB10" s="262"/>
      <c r="AC10" s="262"/>
      <c r="AD10" s="263"/>
      <c r="AE10" s="33"/>
      <c r="AF10" s="261" t="s">
        <v>383</v>
      </c>
      <c r="AG10" s="262"/>
      <c r="AH10" s="262"/>
      <c r="AI10" s="262"/>
      <c r="AJ10" s="262"/>
      <c r="AK10" s="262"/>
      <c r="AL10" s="263"/>
    </row>
    <row r="11" spans="1:38" ht="15" customHeight="1" thickBot="1">
      <c r="A11" s="272"/>
      <c r="B11" s="276"/>
      <c r="C11" s="277"/>
      <c r="D11" s="278"/>
      <c r="E11" s="264"/>
      <c r="F11" s="265"/>
      <c r="G11" s="265"/>
      <c r="H11" s="266"/>
      <c r="I11" s="264"/>
      <c r="J11" s="265"/>
      <c r="K11" s="265"/>
      <c r="L11" s="266"/>
      <c r="M11" s="280"/>
      <c r="N11" s="264"/>
      <c r="O11" s="265"/>
      <c r="P11" s="266"/>
      <c r="Q11" s="264"/>
      <c r="R11" s="265"/>
      <c r="S11" s="265"/>
      <c r="T11" s="265"/>
      <c r="U11" s="265"/>
      <c r="V11" s="266"/>
      <c r="W11" s="108"/>
      <c r="X11" s="267" t="s">
        <v>31</v>
      </c>
      <c r="Y11" s="268"/>
      <c r="Z11" s="268"/>
      <c r="AA11" s="268"/>
      <c r="AB11" s="269"/>
      <c r="AC11" s="109"/>
      <c r="AD11" s="110"/>
      <c r="AE11" s="34"/>
      <c r="AF11" s="264"/>
      <c r="AG11" s="265"/>
      <c r="AH11" s="265"/>
      <c r="AI11" s="265"/>
      <c r="AJ11" s="265"/>
      <c r="AK11" s="265"/>
      <c r="AL11" s="266"/>
    </row>
    <row r="12" spans="1:38" ht="52.5" customHeight="1" thickBot="1">
      <c r="A12" s="272"/>
      <c r="B12" s="276"/>
      <c r="C12" s="277"/>
      <c r="D12" s="278"/>
      <c r="E12" s="104" t="s">
        <v>384</v>
      </c>
      <c r="F12" s="104" t="s">
        <v>14</v>
      </c>
      <c r="G12" s="104" t="s">
        <v>15</v>
      </c>
      <c r="H12" s="104" t="s">
        <v>16</v>
      </c>
      <c r="I12" s="104" t="s">
        <v>17</v>
      </c>
      <c r="J12" s="105" t="s">
        <v>18</v>
      </c>
      <c r="K12" s="105" t="s">
        <v>19</v>
      </c>
      <c r="L12" s="106" t="s">
        <v>394</v>
      </c>
      <c r="M12" s="104" t="s">
        <v>20</v>
      </c>
      <c r="N12" s="105" t="s">
        <v>21</v>
      </c>
      <c r="O12" s="105" t="s">
        <v>22</v>
      </c>
      <c r="P12" s="105" t="s">
        <v>23</v>
      </c>
      <c r="Q12" s="105" t="s">
        <v>24</v>
      </c>
      <c r="R12" s="105" t="s">
        <v>25</v>
      </c>
      <c r="S12" s="105" t="s">
        <v>26</v>
      </c>
      <c r="T12" s="105" t="s">
        <v>27</v>
      </c>
      <c r="U12" s="105" t="s">
        <v>28</v>
      </c>
      <c r="V12" s="105" t="s">
        <v>29</v>
      </c>
      <c r="W12" s="104" t="s">
        <v>30</v>
      </c>
      <c r="X12" s="104" t="s">
        <v>395</v>
      </c>
      <c r="Y12" s="104" t="s">
        <v>396</v>
      </c>
      <c r="Z12" s="104" t="s">
        <v>397</v>
      </c>
      <c r="AA12" s="104" t="s">
        <v>398</v>
      </c>
      <c r="AB12" s="104" t="s">
        <v>41</v>
      </c>
      <c r="AC12" s="105" t="s">
        <v>32</v>
      </c>
      <c r="AD12" s="105" t="s">
        <v>33</v>
      </c>
      <c r="AE12" s="35"/>
      <c r="AF12" s="104" t="s">
        <v>34</v>
      </c>
      <c r="AG12" s="104" t="s">
        <v>35</v>
      </c>
      <c r="AH12" s="104" t="s">
        <v>36</v>
      </c>
      <c r="AI12" s="104" t="s">
        <v>37</v>
      </c>
      <c r="AJ12" s="104" t="s">
        <v>38</v>
      </c>
      <c r="AK12" s="104" t="s">
        <v>39</v>
      </c>
      <c r="AL12" s="107" t="s">
        <v>40</v>
      </c>
    </row>
    <row r="13" spans="1:38" ht="37.5" customHeight="1" thickBot="1">
      <c r="A13" s="36" t="s">
        <v>42</v>
      </c>
      <c r="B13" s="36" t="s">
        <v>43</v>
      </c>
      <c r="C13" s="37" t="s">
        <v>427</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ht="26.25" customHeight="1" thickBot="1">
      <c r="A14" s="60" t="s">
        <v>50</v>
      </c>
      <c r="B14" s="60" t="s">
        <v>51</v>
      </c>
      <c r="C14" s="61" t="s">
        <v>52</v>
      </c>
      <c r="D14" s="62"/>
      <c r="E14" s="62">
        <v>23.769464878683397</v>
      </c>
      <c r="F14" s="62">
        <v>9.0089931416379998E-2</v>
      </c>
      <c r="G14" s="62">
        <v>102.1489187029068</v>
      </c>
      <c r="H14" s="62" t="s">
        <v>443</v>
      </c>
      <c r="I14" s="62">
        <v>3.4973135270088211</v>
      </c>
      <c r="J14" s="62">
        <v>8.6326855823030257</v>
      </c>
      <c r="K14" s="62">
        <v>12.784688520626</v>
      </c>
      <c r="L14" s="62">
        <v>4.1634496743263194E-2</v>
      </c>
      <c r="M14" s="62">
        <v>2.6566349351758003</v>
      </c>
      <c r="N14" s="62">
        <v>0.88686051359073592</v>
      </c>
      <c r="O14" s="62">
        <v>0.10806592726071998</v>
      </c>
      <c r="P14" s="62">
        <v>0.1701991347882546</v>
      </c>
      <c r="Q14" s="62">
        <v>0.844668299581388</v>
      </c>
      <c r="R14" s="62">
        <v>0.53748404917903003</v>
      </c>
      <c r="S14" s="62">
        <v>7.1720262878686006E-2</v>
      </c>
      <c r="T14" s="62">
        <v>1.2077217279029999</v>
      </c>
      <c r="U14" s="62">
        <v>2.6313496359642357</v>
      </c>
      <c r="V14" s="62">
        <v>0.73448578624268013</v>
      </c>
      <c r="W14" s="62">
        <v>0.58993057762650003</v>
      </c>
      <c r="X14" s="62">
        <v>7.8873734696708502E-5</v>
      </c>
      <c r="Y14" s="62">
        <v>2.1714460397277003E-3</v>
      </c>
      <c r="Z14" s="62">
        <v>1.7045740397277E-3</v>
      </c>
      <c r="AA14" s="62">
        <v>1.40806218870152E-4</v>
      </c>
      <c r="AB14" s="62">
        <v>4.095700033022261E-3</v>
      </c>
      <c r="AC14" s="62">
        <v>3.9100529999999998E-4</v>
      </c>
      <c r="AD14" s="157">
        <v>1.9258469999999998E-4</v>
      </c>
      <c r="AE14" s="158"/>
      <c r="AF14" s="172">
        <v>2516.2310505999999</v>
      </c>
      <c r="AG14" s="62">
        <v>58359</v>
      </c>
      <c r="AH14" s="62">
        <v>1000</v>
      </c>
      <c r="AI14" s="62" t="s">
        <v>443</v>
      </c>
      <c r="AJ14" s="62" t="s">
        <v>443</v>
      </c>
      <c r="AK14" s="62" t="s">
        <v>443</v>
      </c>
      <c r="AL14" s="40" t="s">
        <v>49</v>
      </c>
    </row>
    <row r="15" spans="1:38" ht="26.25" customHeight="1" thickBot="1">
      <c r="A15" s="60" t="s">
        <v>53</v>
      </c>
      <c r="B15" s="60" t="s">
        <v>54</v>
      </c>
      <c r="C15" s="61" t="s">
        <v>55</v>
      </c>
      <c r="D15" s="62"/>
      <c r="E15" s="62">
        <v>0.34632779246935308</v>
      </c>
      <c r="F15" s="62">
        <v>8.2784732772457643E-3</v>
      </c>
      <c r="G15" s="62">
        <v>0.81512558348727948</v>
      </c>
      <c r="H15" s="62" t="s">
        <v>444</v>
      </c>
      <c r="I15" s="62">
        <v>1.6640194412235097E-2</v>
      </c>
      <c r="J15" s="62">
        <v>2.6718273201301684E-2</v>
      </c>
      <c r="K15" s="62">
        <v>3.5116672192190515E-2</v>
      </c>
      <c r="L15" s="62" t="s">
        <v>444</v>
      </c>
      <c r="M15" s="62">
        <v>3.0785070212084632E-2</v>
      </c>
      <c r="N15" s="62">
        <v>1.0481754856002765E-2</v>
      </c>
      <c r="O15" s="62">
        <v>5.7634100732190628E-3</v>
      </c>
      <c r="P15" s="62">
        <v>1.1405155765907436E-3</v>
      </c>
      <c r="Q15" s="62">
        <v>7.2875108017807569E-3</v>
      </c>
      <c r="R15" s="62">
        <v>3.6308002551873129E-2</v>
      </c>
      <c r="S15" s="62">
        <v>2.5618437679450063E-2</v>
      </c>
      <c r="T15" s="62">
        <v>1.311004924221796</v>
      </c>
      <c r="U15" s="62">
        <v>1.6139767806557025E-2</v>
      </c>
      <c r="V15" s="62">
        <v>0.11190068133870155</v>
      </c>
      <c r="W15" s="62">
        <v>4.1991994954444127E-3</v>
      </c>
      <c r="X15" s="62">
        <v>1.1448741538842206E-6</v>
      </c>
      <c r="Y15" s="62">
        <v>8.165721883194967E-6</v>
      </c>
      <c r="Z15" s="62">
        <v>1.0798439328863128E-6</v>
      </c>
      <c r="AA15" s="62">
        <v>1.0798439328863128E-6</v>
      </c>
      <c r="AB15" s="62">
        <v>1.1470283902851813E-5</v>
      </c>
      <c r="AC15" s="62" t="s">
        <v>443</v>
      </c>
      <c r="AD15" s="157" t="s">
        <v>443</v>
      </c>
      <c r="AE15" s="158"/>
      <c r="AF15" s="62">
        <v>1679.679798177765</v>
      </c>
      <c r="AG15" s="62" t="s">
        <v>442</v>
      </c>
      <c r="AH15" s="62">
        <v>1711.3216052081027</v>
      </c>
      <c r="AI15" s="62" t="s">
        <v>443</v>
      </c>
      <c r="AJ15" s="62" t="s">
        <v>443</v>
      </c>
      <c r="AK15" s="62" t="s">
        <v>443</v>
      </c>
      <c r="AL15" s="40" t="s">
        <v>49</v>
      </c>
    </row>
    <row r="16" spans="1:38" ht="26.25" customHeight="1" thickBot="1">
      <c r="A16" s="60" t="s">
        <v>53</v>
      </c>
      <c r="B16" s="60" t="s">
        <v>56</v>
      </c>
      <c r="C16" s="61" t="s">
        <v>57</v>
      </c>
      <c r="D16" s="62"/>
      <c r="E16" s="62" t="s">
        <v>442</v>
      </c>
      <c r="F16" s="62" t="s">
        <v>442</v>
      </c>
      <c r="G16" s="62" t="s">
        <v>442</v>
      </c>
      <c r="H16" s="62" t="s">
        <v>442</v>
      </c>
      <c r="I16" s="62" t="s">
        <v>442</v>
      </c>
      <c r="J16" s="62" t="s">
        <v>442</v>
      </c>
      <c r="K16" s="62" t="s">
        <v>442</v>
      </c>
      <c r="L16" s="62" t="s">
        <v>442</v>
      </c>
      <c r="M16" s="62" t="s">
        <v>442</v>
      </c>
      <c r="N16" s="62" t="s">
        <v>442</v>
      </c>
      <c r="O16" s="62" t="s">
        <v>442</v>
      </c>
      <c r="P16" s="62" t="s">
        <v>442</v>
      </c>
      <c r="Q16" s="62" t="s">
        <v>442</v>
      </c>
      <c r="R16" s="62" t="s">
        <v>442</v>
      </c>
      <c r="S16" s="62" t="s">
        <v>442</v>
      </c>
      <c r="T16" s="62" t="s">
        <v>442</v>
      </c>
      <c r="U16" s="62" t="s">
        <v>442</v>
      </c>
      <c r="V16" s="62" t="s">
        <v>442</v>
      </c>
      <c r="W16" s="62" t="s">
        <v>442</v>
      </c>
      <c r="X16" s="62" t="s">
        <v>442</v>
      </c>
      <c r="Y16" s="62" t="s">
        <v>442</v>
      </c>
      <c r="Z16" s="62" t="s">
        <v>442</v>
      </c>
      <c r="AA16" s="62" t="s">
        <v>442</v>
      </c>
      <c r="AB16" s="62" t="s">
        <v>442</v>
      </c>
      <c r="AC16" s="62" t="s">
        <v>442</v>
      </c>
      <c r="AD16" s="62" t="s">
        <v>442</v>
      </c>
      <c r="AE16" s="158"/>
      <c r="AF16" s="159" t="s">
        <v>442</v>
      </c>
      <c r="AG16" s="62" t="s">
        <v>442</v>
      </c>
      <c r="AH16" s="62" t="s">
        <v>442</v>
      </c>
      <c r="AI16" s="62" t="s">
        <v>442</v>
      </c>
      <c r="AJ16" s="62" t="s">
        <v>442</v>
      </c>
      <c r="AK16" s="62" t="s">
        <v>442</v>
      </c>
      <c r="AL16" s="40" t="s">
        <v>49</v>
      </c>
    </row>
    <row r="17" spans="1:38" ht="26.25" customHeight="1" thickBot="1">
      <c r="A17" s="60" t="s">
        <v>53</v>
      </c>
      <c r="B17" s="60" t="s">
        <v>58</v>
      </c>
      <c r="C17" s="61" t="s">
        <v>59</v>
      </c>
      <c r="D17" s="62"/>
      <c r="E17" s="62">
        <v>1.8339758033859999</v>
      </c>
      <c r="F17" s="62">
        <v>0.20156447056159998</v>
      </c>
      <c r="G17" s="62">
        <v>1.4022329013999999</v>
      </c>
      <c r="H17" s="62" t="s">
        <v>443</v>
      </c>
      <c r="I17" s="62">
        <v>0.21284498965600002</v>
      </c>
      <c r="J17" s="62">
        <v>0.225408320794</v>
      </c>
      <c r="K17" s="62">
        <v>0.235179800568</v>
      </c>
      <c r="L17" s="62">
        <v>4.4416247273984001E-2</v>
      </c>
      <c r="M17" s="62">
        <v>1.5044873627420001</v>
      </c>
      <c r="N17" s="62">
        <v>0.18730238145200004</v>
      </c>
      <c r="O17" s="62">
        <v>2.5312917324000002E-3</v>
      </c>
      <c r="P17" s="62">
        <v>1.1400322983800001E-2</v>
      </c>
      <c r="Q17" s="62">
        <v>5.6768302519999998E-3</v>
      </c>
      <c r="R17" s="62">
        <v>1.9465846867000001E-2</v>
      </c>
      <c r="S17" s="62">
        <v>2.5111634611000001E-2</v>
      </c>
      <c r="T17" s="62">
        <v>1.8171867872400001E-2</v>
      </c>
      <c r="U17" s="62">
        <v>2.8541338156000003E-3</v>
      </c>
      <c r="V17" s="62">
        <v>0.36920840960000001</v>
      </c>
      <c r="W17" s="62">
        <v>0.28771886456600004</v>
      </c>
      <c r="X17" s="62">
        <v>6.9412695051000006E-2</v>
      </c>
      <c r="Y17" s="62">
        <v>0.12878378466980001</v>
      </c>
      <c r="Z17" s="62">
        <v>3.8360665023399999E-2</v>
      </c>
      <c r="AA17" s="62">
        <v>3.0481001317E-2</v>
      </c>
      <c r="AB17" s="62">
        <v>0.26703814606120002</v>
      </c>
      <c r="AC17" s="62">
        <v>8.6547392284000001E-4</v>
      </c>
      <c r="AD17" s="157">
        <v>0.23730736594000001</v>
      </c>
      <c r="AE17" s="158"/>
      <c r="AF17" s="159">
        <v>3104.2507999999998</v>
      </c>
      <c r="AG17" s="62">
        <v>1395.9256820000001</v>
      </c>
      <c r="AH17" s="62" t="s">
        <v>443</v>
      </c>
      <c r="AI17" s="62" t="s">
        <v>443</v>
      </c>
      <c r="AJ17" s="62" t="s">
        <v>443</v>
      </c>
      <c r="AK17" s="62" t="s">
        <v>443</v>
      </c>
      <c r="AL17" s="40" t="s">
        <v>49</v>
      </c>
    </row>
    <row r="18" spans="1:38" ht="26.25" customHeight="1" thickBot="1">
      <c r="A18" s="60" t="s">
        <v>53</v>
      </c>
      <c r="B18" s="60" t="s">
        <v>60</v>
      </c>
      <c r="C18" s="61" t="s">
        <v>61</v>
      </c>
      <c r="D18" s="62"/>
      <c r="E18" s="62">
        <v>0.72125700000000004</v>
      </c>
      <c r="F18" s="62">
        <v>0.21983740000000002</v>
      </c>
      <c r="G18" s="62">
        <v>2.0978569999999999</v>
      </c>
      <c r="H18" s="62" t="s">
        <v>443</v>
      </c>
      <c r="I18" s="62">
        <v>0.26080399999999998</v>
      </c>
      <c r="J18" s="62">
        <v>0.28148600000000001</v>
      </c>
      <c r="K18" s="62">
        <v>0.297572</v>
      </c>
      <c r="L18" s="62">
        <v>2.2950975999999998E-2</v>
      </c>
      <c r="M18" s="62">
        <v>2.1810840000000002</v>
      </c>
      <c r="N18" s="62">
        <v>0.30798248</v>
      </c>
      <c r="O18" s="62">
        <v>4.1401860000000006E-3</v>
      </c>
      <c r="P18" s="62">
        <v>1.8229920000000004E-2</v>
      </c>
      <c r="Q18" s="62">
        <v>9.2109300000000009E-3</v>
      </c>
      <c r="R18" s="62">
        <v>3.1149199999999998E-2</v>
      </c>
      <c r="S18" s="62">
        <v>4.0353819999999999E-2</v>
      </c>
      <c r="T18" s="62">
        <v>2.9879048000000002E-2</v>
      </c>
      <c r="U18" s="62">
        <v>4.2058099999999999E-3</v>
      </c>
      <c r="V18" s="62">
        <v>0.47789900000000002</v>
      </c>
      <c r="W18" s="62">
        <v>0.4673774</v>
      </c>
      <c r="X18" s="62">
        <v>0.1057579</v>
      </c>
      <c r="Y18" s="62">
        <v>0.14481719999999998</v>
      </c>
      <c r="Z18" s="62">
        <v>5.5535300000000003E-2</v>
      </c>
      <c r="AA18" s="62">
        <v>4.3459500000000005E-2</v>
      </c>
      <c r="AB18" s="62">
        <v>0.34956990000000004</v>
      </c>
      <c r="AC18" s="62">
        <v>1.42476E-3</v>
      </c>
      <c r="AD18" s="157">
        <v>0.39066000000000001</v>
      </c>
      <c r="AE18" s="158"/>
      <c r="AF18" s="159">
        <v>631</v>
      </c>
      <c r="AG18" s="62" t="s">
        <v>443</v>
      </c>
      <c r="AH18" s="62" t="s">
        <v>443</v>
      </c>
      <c r="AI18" s="62" t="s">
        <v>443</v>
      </c>
      <c r="AJ18" s="62" t="s">
        <v>443</v>
      </c>
      <c r="AK18" s="62" t="s">
        <v>443</v>
      </c>
      <c r="AL18" s="40" t="s">
        <v>49</v>
      </c>
    </row>
    <row r="19" spans="1:38" ht="26.25" customHeight="1" thickBot="1">
      <c r="A19" s="60" t="s">
        <v>53</v>
      </c>
      <c r="B19" s="60" t="s">
        <v>62</v>
      </c>
      <c r="C19" s="61" t="s">
        <v>63</v>
      </c>
      <c r="D19" s="62"/>
      <c r="E19" s="62">
        <v>8.6696999999999996E-2</v>
      </c>
      <c r="F19" s="62">
        <v>4.2249999999999996E-3</v>
      </c>
      <c r="G19" s="62">
        <v>7.9430000000000004E-3</v>
      </c>
      <c r="H19" s="62" t="s">
        <v>443</v>
      </c>
      <c r="I19" s="62">
        <v>3.3800000000000002E-3</v>
      </c>
      <c r="J19" s="62">
        <v>3.3800000000000002E-3</v>
      </c>
      <c r="K19" s="62">
        <v>3.3800000000000002E-3</v>
      </c>
      <c r="L19" s="62">
        <v>1.8928000000000003E-3</v>
      </c>
      <c r="M19" s="62">
        <v>1.1154000000000001E-2</v>
      </c>
      <c r="N19" s="62">
        <v>1.3519999999999999E-5</v>
      </c>
      <c r="O19" s="62">
        <v>1.0139999999999999E-6</v>
      </c>
      <c r="P19" s="62">
        <v>2.0279999999999999E-5</v>
      </c>
      <c r="Q19" s="62">
        <v>5.0699999999999997E-6</v>
      </c>
      <c r="R19" s="62">
        <v>3.3800000000000002E-5</v>
      </c>
      <c r="S19" s="62">
        <v>3.718E-5</v>
      </c>
      <c r="T19" s="62">
        <v>1.3520000000000001E-6</v>
      </c>
      <c r="U19" s="62">
        <v>1.859E-5</v>
      </c>
      <c r="V19" s="62">
        <v>4.901E-3</v>
      </c>
      <c r="W19" s="62">
        <v>2.366E-4</v>
      </c>
      <c r="X19" s="62">
        <v>3.2109999999999994E-4</v>
      </c>
      <c r="Y19" s="62">
        <v>2.5349999999999999E-3</v>
      </c>
      <c r="Z19" s="62">
        <v>2.8729999999999999E-4</v>
      </c>
      <c r="AA19" s="62">
        <v>2.5349999999999998E-4</v>
      </c>
      <c r="AB19" s="62">
        <v>3.3968999999999996E-3</v>
      </c>
      <c r="AC19" s="62" t="s">
        <v>443</v>
      </c>
      <c r="AD19" s="157" t="s">
        <v>443</v>
      </c>
      <c r="AE19" s="158"/>
      <c r="AF19" s="159">
        <v>169</v>
      </c>
      <c r="AG19" s="62" t="s">
        <v>443</v>
      </c>
      <c r="AH19" s="62" t="s">
        <v>443</v>
      </c>
      <c r="AI19" s="62" t="s">
        <v>443</v>
      </c>
      <c r="AJ19" s="62" t="s">
        <v>443</v>
      </c>
      <c r="AK19" s="62" t="s">
        <v>443</v>
      </c>
      <c r="AL19" s="40" t="s">
        <v>49</v>
      </c>
    </row>
    <row r="20" spans="1:38" ht="26.25" customHeight="1" thickBot="1">
      <c r="A20" s="60" t="s">
        <v>53</v>
      </c>
      <c r="B20" s="60" t="s">
        <v>64</v>
      </c>
      <c r="C20" s="61" t="s">
        <v>65</v>
      </c>
      <c r="D20" s="62"/>
      <c r="E20" s="62">
        <v>6.4947029549999993E-2</v>
      </c>
      <c r="F20" s="62">
        <v>3.0264047499999999E-2</v>
      </c>
      <c r="G20" s="62">
        <v>0.30406914769999999</v>
      </c>
      <c r="H20" s="62" t="s">
        <v>443</v>
      </c>
      <c r="I20" s="62">
        <v>3.6673457E-2</v>
      </c>
      <c r="J20" s="62">
        <v>3.9708088249999995E-2</v>
      </c>
      <c r="K20" s="62">
        <v>4.2068357000000001E-2</v>
      </c>
      <c r="L20" s="62">
        <v>2.4750107200000003E-3</v>
      </c>
      <c r="M20" s="62">
        <v>0.31476675434999996</v>
      </c>
      <c r="N20" s="62">
        <v>4.5183319028000005E-2</v>
      </c>
      <c r="O20" s="62">
        <v>6.0700361459999996E-4</v>
      </c>
      <c r="P20" s="62">
        <v>2.6652791669999998E-3</v>
      </c>
      <c r="Q20" s="62">
        <v>1.3491118229999998E-3</v>
      </c>
      <c r="R20" s="62">
        <v>4.5545256949999996E-3</v>
      </c>
      <c r="S20" s="62">
        <v>5.9035085769999999E-3</v>
      </c>
      <c r="T20" s="62">
        <v>4.3834594027999992E-3</v>
      </c>
      <c r="U20" s="62">
        <v>6.0834460100000001E-4</v>
      </c>
      <c r="V20" s="62">
        <v>6.7810178900000004E-2</v>
      </c>
      <c r="W20" s="62">
        <v>6.8465845489999996E-2</v>
      </c>
      <c r="X20" s="62">
        <v>1.5366245665E-2</v>
      </c>
      <c r="Y20" s="62">
        <v>2.0053387124999999E-2</v>
      </c>
      <c r="Z20" s="62">
        <v>8.0131155949999984E-3</v>
      </c>
      <c r="AA20" s="62">
        <v>6.257194275E-3</v>
      </c>
      <c r="AB20" s="62">
        <v>4.9689942659999993E-2</v>
      </c>
      <c r="AC20" s="62">
        <v>2.0905237499999998E-4</v>
      </c>
      <c r="AD20" s="157">
        <v>5.7320812499999992E-2</v>
      </c>
      <c r="AE20" s="158"/>
      <c r="AF20" s="159">
        <v>12.894099999999998</v>
      </c>
      <c r="AG20" s="62">
        <v>337.18124999999998</v>
      </c>
      <c r="AH20" s="62" t="s">
        <v>443</v>
      </c>
      <c r="AI20" s="62" t="s">
        <v>443</v>
      </c>
      <c r="AJ20" s="62" t="s">
        <v>443</v>
      </c>
      <c r="AK20" s="62" t="s">
        <v>443</v>
      </c>
      <c r="AL20" s="40" t="s">
        <v>49</v>
      </c>
    </row>
    <row r="21" spans="1:38" ht="26.25" customHeight="1" thickBot="1">
      <c r="A21" s="60" t="s">
        <v>53</v>
      </c>
      <c r="B21" s="60" t="s">
        <v>66</v>
      </c>
      <c r="C21" s="61" t="s">
        <v>67</v>
      </c>
      <c r="D21" s="62"/>
      <c r="E21" s="62">
        <v>0.85604672392500003</v>
      </c>
      <c r="F21" s="62">
        <v>5.5566409039999994E-2</v>
      </c>
      <c r="G21" s="62">
        <v>0.23078060560000002</v>
      </c>
      <c r="H21" s="62" t="s">
        <v>443</v>
      </c>
      <c r="I21" s="62">
        <v>5.08218499E-2</v>
      </c>
      <c r="J21" s="62">
        <v>5.2372675224999998E-2</v>
      </c>
      <c r="K21" s="62">
        <v>5.3578872700000002E-2</v>
      </c>
      <c r="L21" s="62">
        <v>1.92297236096E-2</v>
      </c>
      <c r="M21" s="62">
        <v>0.26672368597500001</v>
      </c>
      <c r="N21" s="62">
        <v>2.3218913734E-2</v>
      </c>
      <c r="O21" s="62">
        <v>3.1982864880000003E-4</v>
      </c>
      <c r="P21" s="62">
        <v>1.5545516835000002E-3</v>
      </c>
      <c r="Q21" s="62">
        <v>7.3757361900000007E-4</v>
      </c>
      <c r="R21" s="62">
        <v>2.6483574475000002E-3</v>
      </c>
      <c r="S21" s="62">
        <v>3.3698250935000002E-3</v>
      </c>
      <c r="T21" s="62">
        <v>2.2529658034000002E-3</v>
      </c>
      <c r="U21" s="62">
        <v>4.8733076799999998E-4</v>
      </c>
      <c r="V21" s="62">
        <v>8.1170106699999994E-2</v>
      </c>
      <c r="W21" s="62">
        <v>3.7234562995000005E-2</v>
      </c>
      <c r="X21" s="62">
        <v>1.0900418457500002E-2</v>
      </c>
      <c r="Y21" s="62">
        <v>3.43082496825E-2</v>
      </c>
      <c r="Z21" s="62">
        <v>6.8218554325000002E-3</v>
      </c>
      <c r="AA21" s="62">
        <v>5.6037035625000004E-3</v>
      </c>
      <c r="AB21" s="62">
        <v>5.7634227134999994E-2</v>
      </c>
      <c r="AC21" s="62">
        <v>1.068346335E-4</v>
      </c>
      <c r="AD21" s="157">
        <v>2.9293367250000004E-2</v>
      </c>
      <c r="AE21" s="158"/>
      <c r="AF21" s="159">
        <v>1610.5972999999999</v>
      </c>
      <c r="AG21" s="62">
        <v>172.31392500000001</v>
      </c>
      <c r="AH21" s="62" t="s">
        <v>443</v>
      </c>
      <c r="AI21" s="62" t="s">
        <v>443</v>
      </c>
      <c r="AJ21" s="62" t="s">
        <v>443</v>
      </c>
      <c r="AK21" s="62" t="s">
        <v>443</v>
      </c>
      <c r="AL21" s="40" t="s">
        <v>49</v>
      </c>
    </row>
    <row r="22" spans="1:38" ht="26.25" customHeight="1" thickBot="1">
      <c r="A22" s="60" t="s">
        <v>53</v>
      </c>
      <c r="B22" s="64" t="s">
        <v>68</v>
      </c>
      <c r="C22" s="61" t="s">
        <v>69</v>
      </c>
      <c r="D22" s="62"/>
      <c r="E22" s="159" t="s">
        <v>445</v>
      </c>
      <c r="F22" s="159" t="s">
        <v>445</v>
      </c>
      <c r="G22" s="159" t="s">
        <v>445</v>
      </c>
      <c r="H22" s="159" t="s">
        <v>445</v>
      </c>
      <c r="I22" s="159" t="s">
        <v>445</v>
      </c>
      <c r="J22" s="159" t="s">
        <v>445</v>
      </c>
      <c r="K22" s="159" t="s">
        <v>445</v>
      </c>
      <c r="L22" s="159" t="s">
        <v>445</v>
      </c>
      <c r="M22" s="159" t="s">
        <v>445</v>
      </c>
      <c r="N22" s="159" t="s">
        <v>445</v>
      </c>
      <c r="O22" s="159" t="s">
        <v>445</v>
      </c>
      <c r="P22" s="159" t="s">
        <v>445</v>
      </c>
      <c r="Q22" s="159" t="s">
        <v>445</v>
      </c>
      <c r="R22" s="159" t="s">
        <v>445</v>
      </c>
      <c r="S22" s="159" t="s">
        <v>445</v>
      </c>
      <c r="T22" s="159" t="s">
        <v>445</v>
      </c>
      <c r="U22" s="159" t="s">
        <v>445</v>
      </c>
      <c r="V22" s="159" t="s">
        <v>445</v>
      </c>
      <c r="W22" s="159" t="s">
        <v>445</v>
      </c>
      <c r="X22" s="159" t="s">
        <v>445</v>
      </c>
      <c r="Y22" s="159" t="s">
        <v>445</v>
      </c>
      <c r="Z22" s="159" t="s">
        <v>445</v>
      </c>
      <c r="AA22" s="159" t="s">
        <v>445</v>
      </c>
      <c r="AB22" s="159" t="s">
        <v>445</v>
      </c>
      <c r="AC22" s="159" t="s">
        <v>445</v>
      </c>
      <c r="AD22" s="159" t="s">
        <v>445</v>
      </c>
      <c r="AE22" s="158"/>
      <c r="AF22" s="159" t="s">
        <v>445</v>
      </c>
      <c r="AG22" s="62" t="s">
        <v>445</v>
      </c>
      <c r="AH22" s="62" t="s">
        <v>445</v>
      </c>
      <c r="AI22" s="62" t="s">
        <v>445</v>
      </c>
      <c r="AJ22" s="62" t="s">
        <v>445</v>
      </c>
      <c r="AK22" s="62" t="s">
        <v>445</v>
      </c>
      <c r="AL22" s="40" t="s">
        <v>49</v>
      </c>
    </row>
    <row r="23" spans="1:38" ht="26.25" customHeight="1" thickBot="1">
      <c r="A23" s="60" t="s">
        <v>70</v>
      </c>
      <c r="B23" s="64" t="s">
        <v>393</v>
      </c>
      <c r="C23" s="61" t="s">
        <v>389</v>
      </c>
      <c r="D23" s="103"/>
      <c r="E23" s="62">
        <v>3.7024124832208725</v>
      </c>
      <c r="F23" s="62">
        <v>0.38318817480881684</v>
      </c>
      <c r="G23" s="62">
        <v>0.90775996401259551</v>
      </c>
      <c r="H23" s="62">
        <v>9.0775996401259551E-4</v>
      </c>
      <c r="I23" s="62">
        <v>0.23874087053531262</v>
      </c>
      <c r="J23" s="62">
        <v>0.23874087053531262</v>
      </c>
      <c r="K23" s="62">
        <v>0.23874087053531262</v>
      </c>
      <c r="L23" s="62">
        <v>0.14819181412505622</v>
      </c>
      <c r="M23" s="62">
        <v>1.222525731533963</v>
      </c>
      <c r="N23" s="62" t="s">
        <v>443</v>
      </c>
      <c r="O23" s="62">
        <v>1.1346999550157443E-3</v>
      </c>
      <c r="P23" s="62" t="s">
        <v>443</v>
      </c>
      <c r="Q23" s="62" t="s">
        <v>443</v>
      </c>
      <c r="R23" s="62">
        <v>5.6734997750787228E-3</v>
      </c>
      <c r="S23" s="62">
        <v>0.19289899235267652</v>
      </c>
      <c r="T23" s="62">
        <v>7.9428996851102114E-3</v>
      </c>
      <c r="U23" s="62">
        <v>1.1346999550157443E-3</v>
      </c>
      <c r="V23" s="62">
        <v>0.11346999550157444</v>
      </c>
      <c r="W23" s="62" t="s">
        <v>443</v>
      </c>
      <c r="X23" s="62">
        <v>3.4040998650472333E-3</v>
      </c>
      <c r="Y23" s="62">
        <v>5.6734997750787211E-3</v>
      </c>
      <c r="Z23" s="62" t="s">
        <v>443</v>
      </c>
      <c r="AA23" s="62" t="s">
        <v>443</v>
      </c>
      <c r="AB23" s="62">
        <v>9.0775996401259544E-3</v>
      </c>
      <c r="AC23" s="62" t="s">
        <v>443</v>
      </c>
      <c r="AD23" s="157" t="s">
        <v>443</v>
      </c>
      <c r="AE23" s="158"/>
      <c r="AF23" s="159">
        <v>4879.209806567701</v>
      </c>
      <c r="AG23" s="62" t="s">
        <v>443</v>
      </c>
      <c r="AH23" s="62" t="s">
        <v>443</v>
      </c>
      <c r="AI23" s="62" t="s">
        <v>443</v>
      </c>
      <c r="AJ23" s="62" t="s">
        <v>443</v>
      </c>
      <c r="AK23" s="62" t="s">
        <v>443</v>
      </c>
      <c r="AL23" s="40" t="s">
        <v>49</v>
      </c>
    </row>
    <row r="24" spans="1:38" ht="26.25" customHeight="1" thickBot="1">
      <c r="A24" s="65" t="s">
        <v>53</v>
      </c>
      <c r="B24" s="64" t="s">
        <v>71</v>
      </c>
      <c r="C24" s="61" t="s">
        <v>72</v>
      </c>
      <c r="D24" s="62"/>
      <c r="E24" s="62">
        <v>2.0035814363500002</v>
      </c>
      <c r="F24" s="62">
        <v>0.10534385675999999</v>
      </c>
      <c r="G24" s="62">
        <v>0.40982641462500002</v>
      </c>
      <c r="H24" s="186">
        <v>7.9926449999999971E-5</v>
      </c>
      <c r="I24" s="62">
        <v>7.4629591599999989E-2</v>
      </c>
      <c r="J24" s="62">
        <v>7.5827402649999986E-2</v>
      </c>
      <c r="K24" s="62">
        <v>7.7069858549999995E-2</v>
      </c>
      <c r="L24" s="62">
        <v>3.3241574802400004E-2</v>
      </c>
      <c r="M24" s="62">
        <v>1.032904874325</v>
      </c>
      <c r="N24" s="62">
        <v>6.5077092274999998E-2</v>
      </c>
      <c r="O24" s="62">
        <v>5.0166835299999997E-3</v>
      </c>
      <c r="P24" s="62">
        <v>2.5336488177499998E-2</v>
      </c>
      <c r="Q24" s="62">
        <v>1.3571604671249999E-2</v>
      </c>
      <c r="R24" s="62">
        <v>2.3730187012500001E-2</v>
      </c>
      <c r="S24" s="62">
        <v>3.4752855237499998E-2</v>
      </c>
      <c r="T24" s="62">
        <v>2.5699288535E-2</v>
      </c>
      <c r="U24" s="62">
        <v>1.29713312225E-2</v>
      </c>
      <c r="V24" s="62">
        <v>0.34217297000000002</v>
      </c>
      <c r="W24" s="62">
        <v>3.2905907273200002E-2</v>
      </c>
      <c r="X24" s="62">
        <v>1.0809691667499998E-2</v>
      </c>
      <c r="Y24" s="62">
        <v>9.5800079342499997E-2</v>
      </c>
      <c r="Z24" s="62">
        <v>7.5319131314999996E-3</v>
      </c>
      <c r="AA24" s="62">
        <v>6.3386747985000004E-3</v>
      </c>
      <c r="AB24" s="62">
        <v>0.12048035894</v>
      </c>
      <c r="AC24" s="62">
        <v>4.0404038569999992E-4</v>
      </c>
      <c r="AD24" s="157">
        <v>1.8905677478500003E-2</v>
      </c>
      <c r="AE24" s="158"/>
      <c r="AF24" s="159">
        <v>2666.4450000000002</v>
      </c>
      <c r="AG24" s="62">
        <v>110.88832499999999</v>
      </c>
      <c r="AH24" s="62" t="s">
        <v>443</v>
      </c>
      <c r="AI24" s="62">
        <v>66.605374999999981</v>
      </c>
      <c r="AJ24" s="62" t="s">
        <v>443</v>
      </c>
      <c r="AK24" s="62">
        <v>491.90199999999999</v>
      </c>
      <c r="AL24" s="40" t="s">
        <v>49</v>
      </c>
    </row>
    <row r="25" spans="1:38" ht="26.25" customHeight="1" thickBot="1">
      <c r="A25" s="60" t="s">
        <v>73</v>
      </c>
      <c r="B25" s="64" t="s">
        <v>74</v>
      </c>
      <c r="C25" s="66" t="s">
        <v>75</v>
      </c>
      <c r="D25" s="62"/>
      <c r="E25" s="62">
        <v>0.31163377033957107</v>
      </c>
      <c r="F25" s="62">
        <v>2.3971828487659315E-3</v>
      </c>
      <c r="G25" s="62">
        <v>1.9177462790127452E-2</v>
      </c>
      <c r="H25" s="62" t="s">
        <v>443</v>
      </c>
      <c r="I25" s="62">
        <v>1.7978871365744485E-3</v>
      </c>
      <c r="J25" s="62">
        <v>1.7978871365744485E-3</v>
      </c>
      <c r="K25" s="62" t="s">
        <v>443</v>
      </c>
      <c r="L25" s="62">
        <v>8.6298582555573524E-4</v>
      </c>
      <c r="M25" s="62">
        <v>7.3114076887360907E-2</v>
      </c>
      <c r="N25" s="62" t="s">
        <v>443</v>
      </c>
      <c r="O25" s="62" t="s">
        <v>443</v>
      </c>
      <c r="P25" s="62" t="s">
        <v>443</v>
      </c>
      <c r="Q25" s="62" t="s">
        <v>443</v>
      </c>
      <c r="R25" s="62" t="s">
        <v>443</v>
      </c>
      <c r="S25" s="62" t="s">
        <v>443</v>
      </c>
      <c r="T25" s="62" t="s">
        <v>443</v>
      </c>
      <c r="U25" s="62" t="s">
        <v>443</v>
      </c>
      <c r="V25" s="62" t="s">
        <v>443</v>
      </c>
      <c r="W25" s="62" t="s">
        <v>443</v>
      </c>
      <c r="X25" s="62" t="s">
        <v>443</v>
      </c>
      <c r="Y25" s="62" t="s">
        <v>443</v>
      </c>
      <c r="Z25" s="62" t="s">
        <v>443</v>
      </c>
      <c r="AA25" s="62" t="s">
        <v>443</v>
      </c>
      <c r="AB25" s="62" t="s">
        <v>443</v>
      </c>
      <c r="AC25" s="62" t="s">
        <v>443</v>
      </c>
      <c r="AD25" s="62" t="s">
        <v>443</v>
      </c>
      <c r="AE25" s="158"/>
      <c r="AF25" s="62" t="s">
        <v>444</v>
      </c>
      <c r="AG25" s="62" t="s">
        <v>443</v>
      </c>
      <c r="AH25" s="62" t="s">
        <v>443</v>
      </c>
      <c r="AI25" s="62" t="s">
        <v>444</v>
      </c>
      <c r="AJ25" s="62" t="s">
        <v>443</v>
      </c>
      <c r="AK25" s="62">
        <v>11985.914243829657</v>
      </c>
      <c r="AL25" s="40" t="s">
        <v>49</v>
      </c>
    </row>
    <row r="26" spans="1:38" ht="26.25" customHeight="1" thickBot="1">
      <c r="A26" s="60" t="s">
        <v>73</v>
      </c>
      <c r="B26" s="60" t="s">
        <v>76</v>
      </c>
      <c r="C26" s="61" t="s">
        <v>77</v>
      </c>
      <c r="D26" s="62"/>
      <c r="E26" s="62">
        <v>4.5000164347197549E-3</v>
      </c>
      <c r="F26" s="62">
        <v>1.7578189198124043E-4</v>
      </c>
      <c r="G26" s="62">
        <v>3.5156378396248086E-4</v>
      </c>
      <c r="H26" s="62" t="s">
        <v>443</v>
      </c>
      <c r="I26" s="62">
        <v>7.031275679249617E-5</v>
      </c>
      <c r="J26" s="62">
        <v>7.031275679249617E-5</v>
      </c>
      <c r="K26" s="62" t="s">
        <v>443</v>
      </c>
      <c r="L26" s="62">
        <v>3.3750123260398159E-5</v>
      </c>
      <c r="M26" s="62">
        <v>3.8672016235872896E-4</v>
      </c>
      <c r="N26" s="62" t="s">
        <v>443</v>
      </c>
      <c r="O26" s="62" t="s">
        <v>443</v>
      </c>
      <c r="P26" s="62" t="s">
        <v>443</v>
      </c>
      <c r="Q26" s="62" t="s">
        <v>443</v>
      </c>
      <c r="R26" s="62" t="s">
        <v>443</v>
      </c>
      <c r="S26" s="62" t="s">
        <v>443</v>
      </c>
      <c r="T26" s="62" t="s">
        <v>443</v>
      </c>
      <c r="U26" s="62" t="s">
        <v>443</v>
      </c>
      <c r="V26" s="62" t="s">
        <v>443</v>
      </c>
      <c r="W26" s="62" t="s">
        <v>443</v>
      </c>
      <c r="X26" s="62" t="s">
        <v>443</v>
      </c>
      <c r="Y26" s="62" t="s">
        <v>443</v>
      </c>
      <c r="Z26" s="62" t="s">
        <v>443</v>
      </c>
      <c r="AA26" s="62" t="s">
        <v>443</v>
      </c>
      <c r="AB26" s="62" t="s">
        <v>443</v>
      </c>
      <c r="AC26" s="62" t="s">
        <v>443</v>
      </c>
      <c r="AD26" s="62" t="s">
        <v>443</v>
      </c>
      <c r="AE26" s="158"/>
      <c r="AF26" s="62" t="s">
        <v>444</v>
      </c>
      <c r="AG26" s="62" t="s">
        <v>443</v>
      </c>
      <c r="AH26" s="62" t="s">
        <v>443</v>
      </c>
      <c r="AI26" s="62" t="s">
        <v>444</v>
      </c>
      <c r="AJ26" s="62" t="s">
        <v>443</v>
      </c>
      <c r="AK26" s="62">
        <v>15.117242710386675</v>
      </c>
      <c r="AL26" s="40" t="s">
        <v>49</v>
      </c>
    </row>
    <row r="27" spans="1:38" ht="26.25" customHeight="1" thickBot="1">
      <c r="A27" s="60" t="s">
        <v>78</v>
      </c>
      <c r="B27" s="60" t="s">
        <v>79</v>
      </c>
      <c r="C27" s="61" t="s">
        <v>80</v>
      </c>
      <c r="D27" s="62"/>
      <c r="E27" s="62">
        <v>5.2777823689999996</v>
      </c>
      <c r="F27" s="62">
        <v>11.82940241</v>
      </c>
      <c r="G27" s="62">
        <v>0.230458371</v>
      </c>
      <c r="H27" s="62" t="s">
        <v>444</v>
      </c>
      <c r="I27" s="62" t="s">
        <v>444</v>
      </c>
      <c r="J27" s="62" t="s">
        <v>444</v>
      </c>
      <c r="K27" s="62" t="s">
        <v>444</v>
      </c>
      <c r="L27" s="62" t="s">
        <v>444</v>
      </c>
      <c r="M27" s="62">
        <v>46.341681209999997</v>
      </c>
      <c r="N27" s="62">
        <v>89.093506480000002</v>
      </c>
      <c r="O27" s="62">
        <v>1.742291E-3</v>
      </c>
      <c r="P27" s="62" t="s">
        <v>443</v>
      </c>
      <c r="Q27" s="62" t="s">
        <v>443</v>
      </c>
      <c r="R27" s="62">
        <v>8.7114559999999994E-3</v>
      </c>
      <c r="S27" s="62">
        <v>0.29618950599999999</v>
      </c>
      <c r="T27" s="62">
        <v>1.2196037999999999E-2</v>
      </c>
      <c r="U27" s="62">
        <v>1.742291E-3</v>
      </c>
      <c r="V27" s="62">
        <v>0.17422912099999999</v>
      </c>
      <c r="W27" s="62" t="s">
        <v>443</v>
      </c>
      <c r="X27" s="62" t="s">
        <v>443</v>
      </c>
      <c r="Y27" s="62" t="s">
        <v>443</v>
      </c>
      <c r="Z27" s="62" t="s">
        <v>443</v>
      </c>
      <c r="AA27" s="62" t="s">
        <v>443</v>
      </c>
      <c r="AB27" s="62" t="s">
        <v>443</v>
      </c>
      <c r="AC27" s="62" t="s">
        <v>443</v>
      </c>
      <c r="AD27" s="157" t="s">
        <v>443</v>
      </c>
      <c r="AE27" s="158"/>
      <c r="AF27" s="62">
        <v>7647</v>
      </c>
      <c r="AG27" s="62" t="s">
        <v>443</v>
      </c>
      <c r="AH27" s="62">
        <v>2064</v>
      </c>
      <c r="AI27" s="62" t="s">
        <v>443</v>
      </c>
      <c r="AJ27" s="62" t="s">
        <v>443</v>
      </c>
      <c r="AK27" s="62" t="s">
        <v>443</v>
      </c>
      <c r="AL27" s="40" t="s">
        <v>49</v>
      </c>
    </row>
    <row r="28" spans="1:38" ht="26.25" customHeight="1" thickBot="1">
      <c r="A28" s="60" t="s">
        <v>78</v>
      </c>
      <c r="B28" s="60" t="s">
        <v>81</v>
      </c>
      <c r="C28" s="61" t="s">
        <v>82</v>
      </c>
      <c r="D28" s="62"/>
      <c r="E28" s="62">
        <v>0.59014200299999997</v>
      </c>
      <c r="F28" s="62">
        <v>0.25644357000000001</v>
      </c>
      <c r="G28" s="62">
        <v>0.139506516</v>
      </c>
      <c r="H28" s="62" t="s">
        <v>444</v>
      </c>
      <c r="I28" s="62" t="s">
        <v>444</v>
      </c>
      <c r="J28" s="62" t="s">
        <v>444</v>
      </c>
      <c r="K28" s="62" t="s">
        <v>444</v>
      </c>
      <c r="L28" s="62" t="s">
        <v>444</v>
      </c>
      <c r="M28" s="62">
        <v>1.178920483</v>
      </c>
      <c r="N28" s="62">
        <v>0.91477035600000001</v>
      </c>
      <c r="O28" s="62">
        <v>3.60811E-4</v>
      </c>
      <c r="P28" s="62" t="s">
        <v>443</v>
      </c>
      <c r="Q28" s="62" t="s">
        <v>443</v>
      </c>
      <c r="R28" s="62">
        <v>1.804054E-3</v>
      </c>
      <c r="S28" s="62">
        <v>6.1337834000000001E-2</v>
      </c>
      <c r="T28" s="62">
        <v>2.5256760000000001E-3</v>
      </c>
      <c r="U28" s="62">
        <v>3.60811E-4</v>
      </c>
      <c r="V28" s="62">
        <v>3.6081079000000002E-2</v>
      </c>
      <c r="W28" s="62" t="s">
        <v>443</v>
      </c>
      <c r="X28" s="62" t="s">
        <v>444</v>
      </c>
      <c r="Y28" s="62" t="s">
        <v>443</v>
      </c>
      <c r="Z28" s="62" t="s">
        <v>443</v>
      </c>
      <c r="AA28" s="62" t="s">
        <v>443</v>
      </c>
      <c r="AB28" s="62" t="s">
        <v>443</v>
      </c>
      <c r="AC28" s="62" t="s">
        <v>443</v>
      </c>
      <c r="AD28" s="157" t="s">
        <v>443</v>
      </c>
      <c r="AE28" s="158"/>
      <c r="AF28" s="62">
        <v>1553</v>
      </c>
      <c r="AG28" s="62" t="s">
        <v>443</v>
      </c>
      <c r="AH28" s="62" t="s">
        <v>444</v>
      </c>
      <c r="AI28" s="62" t="s">
        <v>443</v>
      </c>
      <c r="AJ28" s="62" t="s">
        <v>443</v>
      </c>
      <c r="AK28" s="62" t="s">
        <v>443</v>
      </c>
      <c r="AL28" s="40" t="s">
        <v>49</v>
      </c>
    </row>
    <row r="29" spans="1:38" ht="26.25" customHeight="1" thickBot="1">
      <c r="A29" s="60" t="s">
        <v>78</v>
      </c>
      <c r="B29" s="60" t="s">
        <v>83</v>
      </c>
      <c r="C29" s="61" t="s">
        <v>84</v>
      </c>
      <c r="D29" s="62"/>
      <c r="E29" s="62">
        <v>3.0045593084000002</v>
      </c>
      <c r="F29" s="62">
        <v>0.59229057212000003</v>
      </c>
      <c r="G29" s="62">
        <v>0.28258657492000006</v>
      </c>
      <c r="H29" s="62" t="s">
        <v>444</v>
      </c>
      <c r="I29" s="62" t="s">
        <v>444</v>
      </c>
      <c r="J29" s="62" t="s">
        <v>444</v>
      </c>
      <c r="K29" s="62" t="s">
        <v>444</v>
      </c>
      <c r="L29" s="62" t="s">
        <v>444</v>
      </c>
      <c r="M29" s="62">
        <v>2.7355118325599999</v>
      </c>
      <c r="N29" s="62">
        <v>0.28027350464224199</v>
      </c>
      <c r="O29" s="62">
        <v>7.10281E-4</v>
      </c>
      <c r="P29" s="62" t="s">
        <v>443</v>
      </c>
      <c r="Q29" s="62" t="s">
        <v>443</v>
      </c>
      <c r="R29" s="62">
        <v>3.551405000000001E-3</v>
      </c>
      <c r="S29" s="62">
        <v>0.12074777000000003</v>
      </c>
      <c r="T29" s="62">
        <v>4.9719670000000007E-3</v>
      </c>
      <c r="U29" s="62">
        <v>7.10281E-4</v>
      </c>
      <c r="V29" s="62">
        <v>7.1028100000000011E-2</v>
      </c>
      <c r="W29" s="62" t="s">
        <v>443</v>
      </c>
      <c r="X29" s="62" t="s">
        <v>443</v>
      </c>
      <c r="Y29" s="62" t="s">
        <v>443</v>
      </c>
      <c r="Z29" s="62" t="s">
        <v>443</v>
      </c>
      <c r="AA29" s="62" t="s">
        <v>443</v>
      </c>
      <c r="AB29" s="62" t="s">
        <v>443</v>
      </c>
      <c r="AC29" s="62" t="s">
        <v>443</v>
      </c>
      <c r="AD29" s="157" t="s">
        <v>443</v>
      </c>
      <c r="AE29" s="158"/>
      <c r="AF29" s="62">
        <v>3054</v>
      </c>
      <c r="AG29" s="62" t="s">
        <v>443</v>
      </c>
      <c r="AH29" s="62" t="s">
        <v>444</v>
      </c>
      <c r="AI29" s="62" t="s">
        <v>443</v>
      </c>
      <c r="AJ29" s="62" t="s">
        <v>443</v>
      </c>
      <c r="AK29" s="62" t="s">
        <v>443</v>
      </c>
      <c r="AL29" s="40" t="s">
        <v>49</v>
      </c>
    </row>
    <row r="30" spans="1:38" ht="26.25" customHeight="1" thickBot="1">
      <c r="A30" s="60" t="s">
        <v>78</v>
      </c>
      <c r="B30" s="60" t="s">
        <v>85</v>
      </c>
      <c r="C30" s="61" t="s">
        <v>86</v>
      </c>
      <c r="D30" s="62"/>
      <c r="E30" s="62">
        <v>9.0363609000000001E-3</v>
      </c>
      <c r="F30" s="62">
        <v>0.99828336274999996</v>
      </c>
      <c r="G30" s="62">
        <v>2.3081064900000001E-3</v>
      </c>
      <c r="H30" s="62" t="s">
        <v>444</v>
      </c>
      <c r="I30" s="62" t="s">
        <v>444</v>
      </c>
      <c r="J30" s="62" t="s">
        <v>444</v>
      </c>
      <c r="K30" s="62" t="s">
        <v>444</v>
      </c>
      <c r="L30" s="62" t="s">
        <v>444</v>
      </c>
      <c r="M30" s="62">
        <v>1.5758576559499999</v>
      </c>
      <c r="N30" s="62">
        <v>1.3247082802547767</v>
      </c>
      <c r="O30" s="62">
        <v>3.5151999999999991E-5</v>
      </c>
      <c r="P30" s="62" t="s">
        <v>443</v>
      </c>
      <c r="Q30" s="62" t="s">
        <v>443</v>
      </c>
      <c r="R30" s="62">
        <v>1.7576000000000001E-4</v>
      </c>
      <c r="S30" s="62">
        <v>5.9758399999999996E-3</v>
      </c>
      <c r="T30" s="62">
        <v>2.4606399999999999E-4</v>
      </c>
      <c r="U30" s="62">
        <v>3.5151999999999991E-5</v>
      </c>
      <c r="V30" s="62">
        <v>3.5151999999999996E-3</v>
      </c>
      <c r="W30" s="62" t="s">
        <v>443</v>
      </c>
      <c r="X30" s="62" t="s">
        <v>443</v>
      </c>
      <c r="Y30" s="62" t="s">
        <v>443</v>
      </c>
      <c r="Z30" s="62" t="s">
        <v>443</v>
      </c>
      <c r="AA30" s="62" t="s">
        <v>443</v>
      </c>
      <c r="AB30" s="62" t="s">
        <v>443</v>
      </c>
      <c r="AC30" s="62" t="s">
        <v>443</v>
      </c>
      <c r="AD30" s="157" t="s">
        <v>443</v>
      </c>
      <c r="AE30" s="158"/>
      <c r="AF30" s="62">
        <v>101</v>
      </c>
      <c r="AG30" s="174" t="s">
        <v>443</v>
      </c>
      <c r="AH30" s="174" t="s">
        <v>444</v>
      </c>
      <c r="AI30" s="62" t="s">
        <v>443</v>
      </c>
      <c r="AJ30" s="62" t="s">
        <v>443</v>
      </c>
      <c r="AK30" s="62" t="s">
        <v>443</v>
      </c>
      <c r="AL30" s="40" t="s">
        <v>49</v>
      </c>
    </row>
    <row r="31" spans="1:38" ht="26.25" customHeight="1" thickBot="1">
      <c r="A31" s="60" t="s">
        <v>78</v>
      </c>
      <c r="B31" s="60" t="s">
        <v>87</v>
      </c>
      <c r="C31" s="61" t="s">
        <v>88</v>
      </c>
      <c r="D31" s="62"/>
      <c r="E31" s="62" t="s">
        <v>443</v>
      </c>
      <c r="F31" s="62">
        <v>1.0991020271551641</v>
      </c>
      <c r="G31" s="62" t="s">
        <v>443</v>
      </c>
      <c r="H31" s="62" t="s">
        <v>443</v>
      </c>
      <c r="I31" s="62" t="s">
        <v>443</v>
      </c>
      <c r="J31" s="62" t="s">
        <v>443</v>
      </c>
      <c r="K31" s="62" t="s">
        <v>443</v>
      </c>
      <c r="L31" s="62" t="s">
        <v>443</v>
      </c>
      <c r="M31" s="62" t="s">
        <v>443</v>
      </c>
      <c r="N31" s="62" t="s">
        <v>443</v>
      </c>
      <c r="O31" s="62" t="s">
        <v>443</v>
      </c>
      <c r="P31" s="62" t="s">
        <v>443</v>
      </c>
      <c r="Q31" s="62" t="s">
        <v>443</v>
      </c>
      <c r="R31" s="62" t="s">
        <v>443</v>
      </c>
      <c r="S31" s="62" t="s">
        <v>443</v>
      </c>
      <c r="T31" s="62" t="s">
        <v>443</v>
      </c>
      <c r="U31" s="62" t="s">
        <v>443</v>
      </c>
      <c r="V31" s="62" t="s">
        <v>443</v>
      </c>
      <c r="W31" s="62" t="s">
        <v>443</v>
      </c>
      <c r="X31" s="62" t="s">
        <v>443</v>
      </c>
      <c r="Y31" s="62" t="s">
        <v>443</v>
      </c>
      <c r="Z31" s="62" t="s">
        <v>443</v>
      </c>
      <c r="AA31" s="62" t="s">
        <v>443</v>
      </c>
      <c r="AB31" s="62" t="s">
        <v>443</v>
      </c>
      <c r="AC31" s="62" t="s">
        <v>443</v>
      </c>
      <c r="AD31" s="157" t="s">
        <v>443</v>
      </c>
      <c r="AE31" s="158"/>
      <c r="AF31" s="159" t="s">
        <v>443</v>
      </c>
      <c r="AG31" s="62" t="s">
        <v>443</v>
      </c>
      <c r="AH31" s="62" t="s">
        <v>443</v>
      </c>
      <c r="AI31" s="62" t="s">
        <v>443</v>
      </c>
      <c r="AJ31" s="62" t="s">
        <v>443</v>
      </c>
      <c r="AK31" s="62" t="s">
        <v>443</v>
      </c>
      <c r="AL31" s="40" t="s">
        <v>49</v>
      </c>
    </row>
    <row r="32" spans="1:38" ht="26.25" customHeight="1" thickBot="1">
      <c r="A32" s="60" t="s">
        <v>78</v>
      </c>
      <c r="B32" s="60" t="s">
        <v>89</v>
      </c>
      <c r="C32" s="61" t="s">
        <v>90</v>
      </c>
      <c r="D32" s="62"/>
      <c r="E32" s="62" t="s">
        <v>443</v>
      </c>
      <c r="F32" s="62" t="s">
        <v>443</v>
      </c>
      <c r="G32" s="62" t="s">
        <v>443</v>
      </c>
      <c r="H32" s="62" t="s">
        <v>443</v>
      </c>
      <c r="I32" s="62">
        <v>2.7583596142073646E-2</v>
      </c>
      <c r="J32" s="62">
        <v>5.1385278592014444E-2</v>
      </c>
      <c r="K32" s="62">
        <v>6.776957803735463E-2</v>
      </c>
      <c r="L32" s="62" t="s">
        <v>443</v>
      </c>
      <c r="M32" s="62" t="s">
        <v>443</v>
      </c>
      <c r="N32" s="62" t="s">
        <v>443</v>
      </c>
      <c r="O32" s="62" t="s">
        <v>443</v>
      </c>
      <c r="P32" s="62" t="s">
        <v>443</v>
      </c>
      <c r="Q32" s="62" t="s">
        <v>443</v>
      </c>
      <c r="R32" s="62" t="s">
        <v>443</v>
      </c>
      <c r="S32" s="62" t="s">
        <v>443</v>
      </c>
      <c r="T32" s="62" t="s">
        <v>443</v>
      </c>
      <c r="U32" s="62" t="s">
        <v>443</v>
      </c>
      <c r="V32" s="62" t="s">
        <v>443</v>
      </c>
      <c r="W32" s="62" t="s">
        <v>443</v>
      </c>
      <c r="X32" s="62" t="s">
        <v>443</v>
      </c>
      <c r="Y32" s="62" t="s">
        <v>443</v>
      </c>
      <c r="Z32" s="62" t="s">
        <v>443</v>
      </c>
      <c r="AA32" s="62" t="s">
        <v>443</v>
      </c>
      <c r="AB32" s="62" t="s">
        <v>443</v>
      </c>
      <c r="AC32" s="62" t="s">
        <v>443</v>
      </c>
      <c r="AD32" s="157" t="s">
        <v>443</v>
      </c>
      <c r="AE32" s="158"/>
      <c r="AF32" s="159" t="s">
        <v>443</v>
      </c>
      <c r="AG32" s="62" t="s">
        <v>443</v>
      </c>
      <c r="AH32" s="62" t="s">
        <v>443</v>
      </c>
      <c r="AI32" s="62" t="s">
        <v>443</v>
      </c>
      <c r="AJ32" s="62" t="s">
        <v>443</v>
      </c>
      <c r="AK32" s="62">
        <v>2351.0246149159939</v>
      </c>
      <c r="AL32" s="40" t="s">
        <v>413</v>
      </c>
    </row>
    <row r="33" spans="1:38" ht="26.25" customHeight="1" thickBot="1">
      <c r="A33" s="60" t="s">
        <v>78</v>
      </c>
      <c r="B33" s="60" t="s">
        <v>91</v>
      </c>
      <c r="C33" s="61" t="s">
        <v>92</v>
      </c>
      <c r="D33" s="62"/>
      <c r="E33" s="62" t="s">
        <v>443</v>
      </c>
      <c r="F33" s="62" t="s">
        <v>443</v>
      </c>
      <c r="G33" s="62" t="s">
        <v>443</v>
      </c>
      <c r="H33" s="62" t="s">
        <v>443</v>
      </c>
      <c r="I33" s="62">
        <v>1.5480765455812492E-2</v>
      </c>
      <c r="J33" s="62">
        <v>2.849740588489582E-2</v>
      </c>
      <c r="K33" s="62">
        <v>5.699481176979164E-2</v>
      </c>
      <c r="L33" s="62" t="s">
        <v>443</v>
      </c>
      <c r="M33" s="62" t="s">
        <v>443</v>
      </c>
      <c r="N33" s="62" t="s">
        <v>443</v>
      </c>
      <c r="O33" s="62" t="s">
        <v>443</v>
      </c>
      <c r="P33" s="62" t="s">
        <v>443</v>
      </c>
      <c r="Q33" s="62" t="s">
        <v>443</v>
      </c>
      <c r="R33" s="62" t="s">
        <v>443</v>
      </c>
      <c r="S33" s="62" t="s">
        <v>443</v>
      </c>
      <c r="T33" s="62" t="s">
        <v>443</v>
      </c>
      <c r="U33" s="62" t="s">
        <v>443</v>
      </c>
      <c r="V33" s="62" t="s">
        <v>443</v>
      </c>
      <c r="W33" s="62" t="s">
        <v>443</v>
      </c>
      <c r="X33" s="62" t="s">
        <v>443</v>
      </c>
      <c r="Y33" s="62" t="s">
        <v>443</v>
      </c>
      <c r="Z33" s="62" t="s">
        <v>443</v>
      </c>
      <c r="AA33" s="62" t="s">
        <v>443</v>
      </c>
      <c r="AB33" s="62" t="s">
        <v>443</v>
      </c>
      <c r="AC33" s="62" t="s">
        <v>443</v>
      </c>
      <c r="AD33" s="157" t="s">
        <v>443</v>
      </c>
      <c r="AE33" s="158"/>
      <c r="AF33" s="159" t="s">
        <v>443</v>
      </c>
      <c r="AG33" s="62" t="s">
        <v>443</v>
      </c>
      <c r="AH33" s="62" t="s">
        <v>443</v>
      </c>
      <c r="AI33" s="62" t="s">
        <v>443</v>
      </c>
      <c r="AJ33" s="62" t="s">
        <v>443</v>
      </c>
      <c r="AK33" s="62">
        <v>2351.0246149159939</v>
      </c>
      <c r="AL33" s="40" t="s">
        <v>413</v>
      </c>
    </row>
    <row r="34" spans="1:38" ht="26.25" customHeight="1" thickBot="1">
      <c r="A34" s="60" t="s">
        <v>70</v>
      </c>
      <c r="B34" s="60" t="s">
        <v>93</v>
      </c>
      <c r="C34" s="61" t="s">
        <v>94</v>
      </c>
      <c r="D34" s="62"/>
      <c r="E34" s="62">
        <v>0.38252000000000003</v>
      </c>
      <c r="F34" s="62">
        <v>3.3945000000000003E-2</v>
      </c>
      <c r="G34" s="62">
        <v>5.8400000000000001E-2</v>
      </c>
      <c r="H34" s="62">
        <v>5.1100000000000002E-5</v>
      </c>
      <c r="I34" s="62">
        <v>1.0000999999999999E-2</v>
      </c>
      <c r="J34" s="62">
        <v>1.0512000000000001E-2</v>
      </c>
      <c r="K34" s="62">
        <v>1.1096E-2</v>
      </c>
      <c r="L34" s="62">
        <v>6.5006499999999988E-5</v>
      </c>
      <c r="M34" s="62">
        <v>7.8109999999999999E-2</v>
      </c>
      <c r="N34" s="62" t="s">
        <v>443</v>
      </c>
      <c r="O34" s="62">
        <v>7.2999999999999999E-5</v>
      </c>
      <c r="P34" s="62" t="s">
        <v>443</v>
      </c>
      <c r="Q34" s="62" t="s">
        <v>443</v>
      </c>
      <c r="R34" s="62">
        <v>3.6499999999999998E-4</v>
      </c>
      <c r="S34" s="62">
        <v>1.2409999999999999E-2</v>
      </c>
      <c r="T34" s="62">
        <v>5.1100000000000006E-4</v>
      </c>
      <c r="U34" s="62">
        <v>7.2999999999999999E-5</v>
      </c>
      <c r="V34" s="62">
        <v>7.3000000000000001E-3</v>
      </c>
      <c r="W34" s="62" t="s">
        <v>443</v>
      </c>
      <c r="X34" s="62">
        <v>2.1900000000000001E-4</v>
      </c>
      <c r="Y34" s="62">
        <v>3.6499999999999998E-4</v>
      </c>
      <c r="Z34" s="62" t="s">
        <v>443</v>
      </c>
      <c r="AA34" s="62" t="s">
        <v>443</v>
      </c>
      <c r="AB34" s="62">
        <v>5.8399999999999999E-4</v>
      </c>
      <c r="AC34" s="62" t="s">
        <v>443</v>
      </c>
      <c r="AD34" s="157" t="s">
        <v>443</v>
      </c>
      <c r="AE34" s="158"/>
      <c r="AF34" s="159">
        <v>313.89999999999998</v>
      </c>
      <c r="AG34" s="62" t="s">
        <v>443</v>
      </c>
      <c r="AH34" s="62" t="s">
        <v>443</v>
      </c>
      <c r="AI34" s="62" t="s">
        <v>443</v>
      </c>
      <c r="AJ34" s="62" t="s">
        <v>443</v>
      </c>
      <c r="AK34" s="62" t="s">
        <v>443</v>
      </c>
      <c r="AL34" s="40" t="s">
        <v>49</v>
      </c>
    </row>
    <row r="35" spans="1:38" s="4" customFormat="1" ht="26.25" customHeight="1" thickBot="1">
      <c r="A35" s="60" t="s">
        <v>95</v>
      </c>
      <c r="B35" s="60" t="s">
        <v>96</v>
      </c>
      <c r="C35" s="61" t="s">
        <v>97</v>
      </c>
      <c r="D35" s="62"/>
      <c r="E35" s="62" t="s">
        <v>442</v>
      </c>
      <c r="F35" s="62" t="s">
        <v>442</v>
      </c>
      <c r="G35" s="62" t="s">
        <v>442</v>
      </c>
      <c r="H35" s="62" t="s">
        <v>442</v>
      </c>
      <c r="I35" s="62" t="s">
        <v>442</v>
      </c>
      <c r="J35" s="62" t="s">
        <v>442</v>
      </c>
      <c r="K35" s="62" t="s">
        <v>442</v>
      </c>
      <c r="L35" s="62" t="s">
        <v>442</v>
      </c>
      <c r="M35" s="62" t="s">
        <v>442</v>
      </c>
      <c r="N35" s="62" t="s">
        <v>442</v>
      </c>
      <c r="O35" s="62" t="s">
        <v>442</v>
      </c>
      <c r="P35" s="62" t="s">
        <v>442</v>
      </c>
      <c r="Q35" s="62" t="s">
        <v>442</v>
      </c>
      <c r="R35" s="62" t="s">
        <v>442</v>
      </c>
      <c r="S35" s="62" t="s">
        <v>442</v>
      </c>
      <c r="T35" s="62" t="s">
        <v>442</v>
      </c>
      <c r="U35" s="62" t="s">
        <v>442</v>
      </c>
      <c r="V35" s="62" t="s">
        <v>442</v>
      </c>
      <c r="W35" s="62" t="s">
        <v>442</v>
      </c>
      <c r="X35" s="62" t="s">
        <v>442</v>
      </c>
      <c r="Y35" s="62" t="s">
        <v>442</v>
      </c>
      <c r="Z35" s="62" t="s">
        <v>442</v>
      </c>
      <c r="AA35" s="62" t="s">
        <v>442</v>
      </c>
      <c r="AB35" s="62" t="s">
        <v>442</v>
      </c>
      <c r="AC35" s="62" t="s">
        <v>442</v>
      </c>
      <c r="AD35" s="157" t="s">
        <v>442</v>
      </c>
      <c r="AE35" s="158"/>
      <c r="AF35" s="160" t="s">
        <v>442</v>
      </c>
      <c r="AG35" s="130" t="s">
        <v>442</v>
      </c>
      <c r="AH35" s="130" t="s">
        <v>443</v>
      </c>
      <c r="AI35" s="130" t="s">
        <v>442</v>
      </c>
      <c r="AJ35" s="130" t="s">
        <v>442</v>
      </c>
      <c r="AK35" s="130" t="s">
        <v>442</v>
      </c>
      <c r="AL35" s="40" t="s">
        <v>49</v>
      </c>
    </row>
    <row r="36" spans="1:38" ht="26.25" customHeight="1" thickBot="1">
      <c r="A36" s="60" t="s">
        <v>95</v>
      </c>
      <c r="B36" s="60" t="s">
        <v>98</v>
      </c>
      <c r="C36" s="61" t="s">
        <v>99</v>
      </c>
      <c r="D36" s="62"/>
      <c r="E36" s="62">
        <v>6.9021124999999999E-3</v>
      </c>
      <c r="F36" s="62">
        <v>2.4618999999999997E-4</v>
      </c>
      <c r="G36" s="62">
        <v>7.0339999999999997E-4</v>
      </c>
      <c r="H36" s="62" t="s">
        <v>443</v>
      </c>
      <c r="I36" s="62">
        <v>1.2309499999999999E-4</v>
      </c>
      <c r="J36" s="62">
        <v>1.2309499999999999E-4</v>
      </c>
      <c r="K36" s="62">
        <v>1.318875E-4</v>
      </c>
      <c r="L36" s="62" t="s">
        <v>443</v>
      </c>
      <c r="M36" s="62">
        <v>6.5064499999999993E-4</v>
      </c>
      <c r="N36" s="62">
        <v>1.1430250000000001E-5</v>
      </c>
      <c r="O36" s="62">
        <v>8.7924999999999999E-7</v>
      </c>
      <c r="P36" s="62">
        <v>2.6377499999999994E-6</v>
      </c>
      <c r="Q36" s="62">
        <v>3.517E-6</v>
      </c>
      <c r="R36" s="62">
        <v>4.3962500000000005E-6</v>
      </c>
      <c r="S36" s="62">
        <v>7.7373999999999995E-5</v>
      </c>
      <c r="T36" s="62">
        <v>8.7924999999999996E-5</v>
      </c>
      <c r="U36" s="62">
        <v>8.7925000000000009E-6</v>
      </c>
      <c r="V36" s="62">
        <v>4.3962499999999998E-5</v>
      </c>
      <c r="W36" s="62">
        <v>1.1430250000000001E-5</v>
      </c>
      <c r="X36" s="62" t="s">
        <v>443</v>
      </c>
      <c r="Y36" s="62" t="s">
        <v>443</v>
      </c>
      <c r="Z36" s="62" t="s">
        <v>443</v>
      </c>
      <c r="AA36" s="62" t="s">
        <v>443</v>
      </c>
      <c r="AB36" s="62" t="s">
        <v>443</v>
      </c>
      <c r="AC36" s="62">
        <v>7.0339999999999999E-6</v>
      </c>
      <c r="AD36" s="62">
        <v>3.3411499999999998E-6</v>
      </c>
      <c r="AE36" s="158"/>
      <c r="AF36" s="161">
        <v>3.7807750000000002</v>
      </c>
      <c r="AG36" s="130" t="s">
        <v>443</v>
      </c>
      <c r="AH36" s="161" t="s">
        <v>443</v>
      </c>
      <c r="AI36" s="161" t="s">
        <v>443</v>
      </c>
      <c r="AJ36" s="161" t="s">
        <v>443</v>
      </c>
      <c r="AK36" s="161" t="s">
        <v>443</v>
      </c>
      <c r="AL36" s="40" t="s">
        <v>49</v>
      </c>
    </row>
    <row r="37" spans="1:38" ht="26.25" customHeight="1" thickBot="1">
      <c r="A37" s="60" t="s">
        <v>70</v>
      </c>
      <c r="B37" s="60" t="s">
        <v>100</v>
      </c>
      <c r="C37" s="61" t="s">
        <v>399</v>
      </c>
      <c r="D37" s="62"/>
      <c r="E37" s="67" t="s">
        <v>442</v>
      </c>
      <c r="F37" s="67" t="s">
        <v>442</v>
      </c>
      <c r="G37" s="67" t="s">
        <v>442</v>
      </c>
      <c r="H37" s="67" t="s">
        <v>442</v>
      </c>
      <c r="I37" s="67" t="s">
        <v>442</v>
      </c>
      <c r="J37" s="67" t="s">
        <v>442</v>
      </c>
      <c r="K37" s="67" t="s">
        <v>442</v>
      </c>
      <c r="L37" s="67" t="s">
        <v>442</v>
      </c>
      <c r="M37" s="67" t="s">
        <v>442</v>
      </c>
      <c r="N37" s="67" t="s">
        <v>442</v>
      </c>
      <c r="O37" s="67" t="s">
        <v>442</v>
      </c>
      <c r="P37" s="67" t="s">
        <v>442</v>
      </c>
      <c r="Q37" s="67" t="s">
        <v>442</v>
      </c>
      <c r="R37" s="67" t="s">
        <v>442</v>
      </c>
      <c r="S37" s="67" t="s">
        <v>442</v>
      </c>
      <c r="T37" s="67" t="s">
        <v>442</v>
      </c>
      <c r="U37" s="67" t="s">
        <v>442</v>
      </c>
      <c r="V37" s="67" t="s">
        <v>442</v>
      </c>
      <c r="W37" s="67" t="s">
        <v>442</v>
      </c>
      <c r="X37" s="67" t="s">
        <v>442</v>
      </c>
      <c r="Y37" s="67" t="s">
        <v>442</v>
      </c>
      <c r="Z37" s="67" t="s">
        <v>442</v>
      </c>
      <c r="AA37" s="67" t="s">
        <v>442</v>
      </c>
      <c r="AB37" s="67" t="s">
        <v>442</v>
      </c>
      <c r="AC37" s="67" t="s">
        <v>442</v>
      </c>
      <c r="AD37" s="67" t="s">
        <v>442</v>
      </c>
      <c r="AE37" s="158"/>
      <c r="AF37" s="162" t="s">
        <v>442</v>
      </c>
      <c r="AG37" s="161" t="s">
        <v>442</v>
      </c>
      <c r="AH37" s="161" t="s">
        <v>442</v>
      </c>
      <c r="AI37" s="161" t="s">
        <v>442</v>
      </c>
      <c r="AJ37" s="161" t="s">
        <v>442</v>
      </c>
      <c r="AK37" s="161" t="s">
        <v>442</v>
      </c>
      <c r="AL37" s="40" t="s">
        <v>49</v>
      </c>
    </row>
    <row r="38" spans="1:38" ht="26.25" customHeight="1" thickBot="1">
      <c r="A38" s="60" t="s">
        <v>70</v>
      </c>
      <c r="B38" s="60" t="s">
        <v>101</v>
      </c>
      <c r="C38" s="61" t="s">
        <v>102</v>
      </c>
      <c r="D38" s="67"/>
      <c r="E38" s="67" t="s">
        <v>442</v>
      </c>
      <c r="F38" s="67" t="s">
        <v>442</v>
      </c>
      <c r="G38" s="67" t="s">
        <v>442</v>
      </c>
      <c r="H38" s="67" t="s">
        <v>442</v>
      </c>
      <c r="I38" s="67" t="s">
        <v>442</v>
      </c>
      <c r="J38" s="67" t="s">
        <v>442</v>
      </c>
      <c r="K38" s="67" t="s">
        <v>442</v>
      </c>
      <c r="L38" s="67" t="s">
        <v>442</v>
      </c>
      <c r="M38" s="67" t="s">
        <v>442</v>
      </c>
      <c r="N38" s="67" t="s">
        <v>442</v>
      </c>
      <c r="O38" s="67" t="s">
        <v>442</v>
      </c>
      <c r="P38" s="67" t="s">
        <v>442</v>
      </c>
      <c r="Q38" s="67" t="s">
        <v>442</v>
      </c>
      <c r="R38" s="67" t="s">
        <v>442</v>
      </c>
      <c r="S38" s="67" t="s">
        <v>442</v>
      </c>
      <c r="T38" s="67" t="s">
        <v>442</v>
      </c>
      <c r="U38" s="67" t="s">
        <v>442</v>
      </c>
      <c r="V38" s="67" t="s">
        <v>442</v>
      </c>
      <c r="W38" s="67" t="s">
        <v>442</v>
      </c>
      <c r="X38" s="67" t="s">
        <v>442</v>
      </c>
      <c r="Y38" s="67" t="s">
        <v>442</v>
      </c>
      <c r="Z38" s="67" t="s">
        <v>442</v>
      </c>
      <c r="AA38" s="67" t="s">
        <v>442</v>
      </c>
      <c r="AB38" s="67" t="s">
        <v>442</v>
      </c>
      <c r="AC38" s="67" t="s">
        <v>442</v>
      </c>
      <c r="AD38" s="67" t="s">
        <v>442</v>
      </c>
      <c r="AE38" s="158"/>
      <c r="AF38" s="162" t="s">
        <v>442</v>
      </c>
      <c r="AG38" s="161" t="s">
        <v>442</v>
      </c>
      <c r="AH38" s="161" t="s">
        <v>442</v>
      </c>
      <c r="AI38" s="161" t="s">
        <v>442</v>
      </c>
      <c r="AJ38" s="161" t="s">
        <v>442</v>
      </c>
      <c r="AK38" s="161" t="s">
        <v>442</v>
      </c>
      <c r="AL38" s="40" t="s">
        <v>49</v>
      </c>
    </row>
    <row r="39" spans="1:38" ht="26.25" customHeight="1" thickBot="1">
      <c r="A39" s="60" t="s">
        <v>103</v>
      </c>
      <c r="B39" s="60" t="s">
        <v>104</v>
      </c>
      <c r="C39" s="61" t="s">
        <v>390</v>
      </c>
      <c r="D39" s="62"/>
      <c r="E39" s="62">
        <v>0.14337032999999999</v>
      </c>
      <c r="F39" s="62">
        <v>2.0545847999999999E-2</v>
      </c>
      <c r="G39" s="62">
        <v>0.1575144</v>
      </c>
      <c r="H39" s="62" t="s">
        <v>443</v>
      </c>
      <c r="I39" s="62">
        <v>2.254068E-2</v>
      </c>
      <c r="J39" s="62">
        <v>2.4999569999999999E-2</v>
      </c>
      <c r="K39" s="62">
        <v>2.6009040000000004E-2</v>
      </c>
      <c r="L39" s="62">
        <v>4.8977395200000004E-3</v>
      </c>
      <c r="M39" s="62">
        <v>0.17025050999999999</v>
      </c>
      <c r="N39" s="62">
        <v>2.2420139999999998E-2</v>
      </c>
      <c r="O39" s="62">
        <v>3.1762800000000003E-4</v>
      </c>
      <c r="P39" s="62">
        <v>1.1779590000000001E-3</v>
      </c>
      <c r="Q39" s="62">
        <v>7.7034E-4</v>
      </c>
      <c r="R39" s="62">
        <v>5.8168350000000002E-3</v>
      </c>
      <c r="S39" s="62">
        <v>3.6846750000000001E-3</v>
      </c>
      <c r="T39" s="62">
        <v>5.0249729999999999E-2</v>
      </c>
      <c r="U39" s="62">
        <v>2.9827800000000007E-4</v>
      </c>
      <c r="V39" s="62">
        <v>3.5808E-2</v>
      </c>
      <c r="W39" s="62">
        <v>3.1596630000000001E-2</v>
      </c>
      <c r="X39" s="62">
        <v>6.5622902999999998E-3</v>
      </c>
      <c r="Y39" s="62">
        <v>8.4997739999999999E-3</v>
      </c>
      <c r="Z39" s="62">
        <v>3.4184349E-3</v>
      </c>
      <c r="AA39" s="62">
        <v>2.6684655000000002E-3</v>
      </c>
      <c r="AB39" s="62">
        <v>2.1148964700000002E-2</v>
      </c>
      <c r="AC39" s="62">
        <v>1.745502E-4</v>
      </c>
      <c r="AD39" s="157">
        <v>2.4515750310000001E-2</v>
      </c>
      <c r="AE39" s="158"/>
      <c r="AF39" s="163">
        <v>387</v>
      </c>
      <c r="AG39" s="164">
        <v>144.21</v>
      </c>
      <c r="AH39" s="164" t="s">
        <v>443</v>
      </c>
      <c r="AI39" s="164" t="s">
        <v>443</v>
      </c>
      <c r="AJ39" s="161" t="s">
        <v>442</v>
      </c>
      <c r="AK39" s="164" t="s">
        <v>443</v>
      </c>
      <c r="AL39" s="40" t="s">
        <v>49</v>
      </c>
    </row>
    <row r="40" spans="1:38" ht="26.25" customHeight="1" thickBot="1">
      <c r="A40" s="60" t="s">
        <v>70</v>
      </c>
      <c r="B40" s="60" t="s">
        <v>105</v>
      </c>
      <c r="C40" s="61" t="s">
        <v>391</v>
      </c>
      <c r="D40" s="62"/>
      <c r="E40" s="62" t="s">
        <v>445</v>
      </c>
      <c r="F40" s="62" t="s">
        <v>445</v>
      </c>
      <c r="G40" s="62" t="s">
        <v>445</v>
      </c>
      <c r="H40" s="62" t="s">
        <v>445</v>
      </c>
      <c r="I40" s="62" t="s">
        <v>445</v>
      </c>
      <c r="J40" s="62" t="s">
        <v>445</v>
      </c>
      <c r="K40" s="62" t="s">
        <v>445</v>
      </c>
      <c r="L40" s="62" t="s">
        <v>445</v>
      </c>
      <c r="M40" s="62" t="s">
        <v>445</v>
      </c>
      <c r="N40" s="62" t="s">
        <v>443</v>
      </c>
      <c r="O40" s="62" t="s">
        <v>445</v>
      </c>
      <c r="P40" s="62" t="s">
        <v>443</v>
      </c>
      <c r="Q40" s="62" t="s">
        <v>443</v>
      </c>
      <c r="R40" s="62" t="s">
        <v>445</v>
      </c>
      <c r="S40" s="62" t="s">
        <v>445</v>
      </c>
      <c r="T40" s="62" t="s">
        <v>445</v>
      </c>
      <c r="U40" s="62" t="s">
        <v>445</v>
      </c>
      <c r="V40" s="62" t="s">
        <v>445</v>
      </c>
      <c r="W40" s="62" t="s">
        <v>443</v>
      </c>
      <c r="X40" s="62" t="s">
        <v>445</v>
      </c>
      <c r="Y40" s="62" t="s">
        <v>445</v>
      </c>
      <c r="Z40" s="62" t="s">
        <v>443</v>
      </c>
      <c r="AA40" s="62" t="s">
        <v>443</v>
      </c>
      <c r="AB40" s="62" t="s">
        <v>445</v>
      </c>
      <c r="AC40" s="62" t="s">
        <v>443</v>
      </c>
      <c r="AD40" s="157" t="s">
        <v>443</v>
      </c>
      <c r="AE40" s="158"/>
      <c r="AF40" s="159" t="s">
        <v>445</v>
      </c>
      <c r="AG40" s="62" t="s">
        <v>445</v>
      </c>
      <c r="AH40" s="62" t="s">
        <v>445</v>
      </c>
      <c r="AI40" s="62" t="s">
        <v>445</v>
      </c>
      <c r="AJ40" s="62" t="s">
        <v>443</v>
      </c>
      <c r="AK40" s="62" t="s">
        <v>443</v>
      </c>
      <c r="AL40" s="40" t="s">
        <v>49</v>
      </c>
    </row>
    <row r="41" spans="1:38" ht="26.25" customHeight="1" thickBot="1">
      <c r="A41" s="60" t="s">
        <v>103</v>
      </c>
      <c r="B41" s="60" t="s">
        <v>106</v>
      </c>
      <c r="C41" s="61" t="s">
        <v>400</v>
      </c>
      <c r="D41" s="62"/>
      <c r="E41" s="62">
        <v>0.83144300289118567</v>
      </c>
      <c r="F41" s="62">
        <v>9.5787197341865689</v>
      </c>
      <c r="G41" s="62">
        <v>0.36956328891626927</v>
      </c>
      <c r="H41" s="62">
        <v>0.12656521323502115</v>
      </c>
      <c r="I41" s="62">
        <v>11.777076207076332</v>
      </c>
      <c r="J41" s="62">
        <v>12.094468194976756</v>
      </c>
      <c r="K41" s="62">
        <v>12.734473263112911</v>
      </c>
      <c r="L41" s="62">
        <v>1.1750245977713991</v>
      </c>
      <c r="M41" s="62">
        <v>64.135018166105823</v>
      </c>
      <c r="N41" s="62">
        <v>0.45121434646196218</v>
      </c>
      <c r="O41" s="62">
        <v>0.20585766696672766</v>
      </c>
      <c r="P41" s="62">
        <v>9.85427757718727E-3</v>
      </c>
      <c r="Q41" s="62">
        <v>3.4715582545533983E-3</v>
      </c>
      <c r="R41" s="62">
        <v>0.36588200301850249</v>
      </c>
      <c r="S41" s="62">
        <v>9.9091795940752334E-2</v>
      </c>
      <c r="T41" s="62">
        <v>3.3997441707338275E-2</v>
      </c>
      <c r="U41" s="62">
        <v>3.0282939568460975E-2</v>
      </c>
      <c r="V41" s="62">
        <v>8.1377830910700428</v>
      </c>
      <c r="W41" s="62">
        <v>12.802443849292269</v>
      </c>
      <c r="X41" s="62">
        <v>1.9563720602326353</v>
      </c>
      <c r="Y41" s="62">
        <v>1.8168663461081438</v>
      </c>
      <c r="Z41" s="62">
        <v>0.68844226109603213</v>
      </c>
      <c r="AA41" s="62">
        <v>1.1433447567539261</v>
      </c>
      <c r="AB41" s="62">
        <v>5.6050254241907371</v>
      </c>
      <c r="AC41" s="62">
        <v>7.9183905501710367E-2</v>
      </c>
      <c r="AD41" s="157">
        <v>3.2648308725853045E-2</v>
      </c>
      <c r="AE41" s="158"/>
      <c r="AF41" s="159">
        <v>397.03162189731387</v>
      </c>
      <c r="AG41" s="62">
        <v>186.46758340384145</v>
      </c>
      <c r="AH41" s="62" t="s">
        <v>443</v>
      </c>
      <c r="AI41" s="62">
        <v>15813.65912</v>
      </c>
      <c r="AJ41" s="62" t="s">
        <v>443</v>
      </c>
      <c r="AK41" s="62" t="s">
        <v>443</v>
      </c>
      <c r="AL41" s="40" t="s">
        <v>49</v>
      </c>
    </row>
    <row r="42" spans="1:38" ht="26.25" customHeight="1" thickBot="1">
      <c r="A42" s="60" t="s">
        <v>70</v>
      </c>
      <c r="B42" s="60" t="s">
        <v>107</v>
      </c>
      <c r="C42" s="61" t="s">
        <v>108</v>
      </c>
      <c r="D42" s="62"/>
      <c r="E42" s="62">
        <v>1.954524E-3</v>
      </c>
      <c r="F42" s="62">
        <v>0.89835173999999995</v>
      </c>
      <c r="G42" s="62">
        <v>8.8488399999999995E-4</v>
      </c>
      <c r="H42" s="62">
        <v>4.8620000000000002E-6</v>
      </c>
      <c r="I42" s="62" t="s">
        <v>444</v>
      </c>
      <c r="J42" s="62" t="s">
        <v>444</v>
      </c>
      <c r="K42" s="62">
        <v>5.1780299999999993E-3</v>
      </c>
      <c r="L42" s="62" t="s">
        <v>444</v>
      </c>
      <c r="M42" s="62">
        <v>1.73704674</v>
      </c>
      <c r="N42" s="62">
        <v>0.63343949044585979</v>
      </c>
      <c r="O42" s="62">
        <v>1.1050000000000001E-5</v>
      </c>
      <c r="P42" s="62" t="s">
        <v>443</v>
      </c>
      <c r="Q42" s="62" t="s">
        <v>443</v>
      </c>
      <c r="R42" s="62">
        <v>5.5250000000000001E-5</v>
      </c>
      <c r="S42" s="62">
        <v>1.8785E-3</v>
      </c>
      <c r="T42" s="62">
        <v>7.735000000000001E-5</v>
      </c>
      <c r="U42" s="62">
        <v>1.1050000000000001E-5</v>
      </c>
      <c r="V42" s="62">
        <v>1.1050000000000001E-3</v>
      </c>
      <c r="W42" s="62" t="s">
        <v>443</v>
      </c>
      <c r="X42" s="62" t="s">
        <v>444</v>
      </c>
      <c r="Y42" s="62" t="s">
        <v>444</v>
      </c>
      <c r="Z42" s="62" t="s">
        <v>444</v>
      </c>
      <c r="AA42" s="62" t="s">
        <v>443</v>
      </c>
      <c r="AB42" s="62" t="s">
        <v>443</v>
      </c>
      <c r="AC42" s="62" t="s">
        <v>443</v>
      </c>
      <c r="AD42" s="157" t="s">
        <v>443</v>
      </c>
      <c r="AE42" s="158"/>
      <c r="AF42" s="159" t="s">
        <v>445</v>
      </c>
      <c r="AG42" s="62" t="s">
        <v>443</v>
      </c>
      <c r="AH42" s="62" t="s">
        <v>443</v>
      </c>
      <c r="AI42" s="62" t="s">
        <v>445</v>
      </c>
      <c r="AJ42" s="62" t="s">
        <v>443</v>
      </c>
      <c r="AK42" s="62" t="s">
        <v>443</v>
      </c>
      <c r="AL42" s="40" t="s">
        <v>49</v>
      </c>
    </row>
    <row r="43" spans="1:38" ht="26.25" customHeight="1" thickBot="1">
      <c r="A43" s="60" t="s">
        <v>103</v>
      </c>
      <c r="B43" s="60" t="s">
        <v>109</v>
      </c>
      <c r="C43" s="61" t="s">
        <v>110</v>
      </c>
      <c r="D43" s="62"/>
      <c r="E43" s="62">
        <v>0.40403527386300359</v>
      </c>
      <c r="F43" s="62">
        <v>2.894790940782109E-2</v>
      </c>
      <c r="G43" s="62">
        <v>0.15187711516898639</v>
      </c>
      <c r="H43" s="62" t="s">
        <v>443</v>
      </c>
      <c r="I43" s="62">
        <v>2.6973639148993526E-2</v>
      </c>
      <c r="J43" s="62">
        <v>3.1174206993712143E-2</v>
      </c>
      <c r="K43" s="62">
        <v>3.1403681522689415E-2</v>
      </c>
      <c r="L43" s="62">
        <v>1.3349167699400012E-2</v>
      </c>
      <c r="M43" s="62">
        <v>0.15159151645673169</v>
      </c>
      <c r="N43" s="62">
        <v>1.4807542565082982E-2</v>
      </c>
      <c r="O43" s="62">
        <v>2.5428419425297635E-4</v>
      </c>
      <c r="P43" s="62">
        <v>3.8916270247546904E-4</v>
      </c>
      <c r="Q43" s="62">
        <v>7.8204982970689091E-4</v>
      </c>
      <c r="R43" s="62">
        <v>1.3460988568853728E-2</v>
      </c>
      <c r="S43" s="62">
        <v>4.4792154870481639E-3</v>
      </c>
      <c r="T43" s="62">
        <v>0.16315654884092728</v>
      </c>
      <c r="U43" s="62">
        <v>1.8919204150955998E-4</v>
      </c>
      <c r="V43" s="62">
        <v>2.9989590101266256E-2</v>
      </c>
      <c r="W43" s="62">
        <v>1.4465819669550871E-2</v>
      </c>
      <c r="X43" s="62">
        <v>1.4940579401565223E-3</v>
      </c>
      <c r="Y43" s="62">
        <v>1.9503918967889334E-3</v>
      </c>
      <c r="Z43" s="62">
        <v>7.7914832415918497E-4</v>
      </c>
      <c r="AA43" s="62">
        <v>6.084211625936659E-4</v>
      </c>
      <c r="AB43" s="62">
        <v>4.8320193236983059E-3</v>
      </c>
      <c r="AC43" s="62">
        <v>3.0673035892330472E-4</v>
      </c>
      <c r="AD43" s="157">
        <v>5.57312208618804E-3</v>
      </c>
      <c r="AE43" s="158"/>
      <c r="AF43" s="159">
        <v>1301.8430548683273</v>
      </c>
      <c r="AG43" s="62">
        <v>32.78207556818181</v>
      </c>
      <c r="AH43" s="62" t="s">
        <v>443</v>
      </c>
      <c r="AI43" s="62" t="s">
        <v>443</v>
      </c>
      <c r="AJ43" s="62" t="s">
        <v>444</v>
      </c>
      <c r="AK43" s="62" t="s">
        <v>443</v>
      </c>
      <c r="AL43" s="40" t="s">
        <v>49</v>
      </c>
    </row>
    <row r="44" spans="1:38" ht="26.25" customHeight="1" thickBot="1">
      <c r="A44" s="60" t="s">
        <v>70</v>
      </c>
      <c r="B44" s="60" t="s">
        <v>111</v>
      </c>
      <c r="C44" s="61" t="s">
        <v>112</v>
      </c>
      <c r="D44" s="62"/>
      <c r="E44" s="62">
        <v>0.34672966985170905</v>
      </c>
      <c r="F44" s="62">
        <v>7.9974003383398259E-2</v>
      </c>
      <c r="G44" s="62" t="s">
        <v>443</v>
      </c>
      <c r="H44" s="62">
        <v>8.6231962469561266E-5</v>
      </c>
      <c r="I44" s="62">
        <v>1.866863852553384E-2</v>
      </c>
      <c r="J44" s="62">
        <v>1.866863852553384E-2</v>
      </c>
      <c r="K44" s="62">
        <v>1.866863852553384E-2</v>
      </c>
      <c r="L44" s="62">
        <v>1.3488574869554288E-2</v>
      </c>
      <c r="M44" s="62">
        <v>1.9900946706954248</v>
      </c>
      <c r="N44" s="62" t="s">
        <v>443</v>
      </c>
      <c r="O44" s="62">
        <v>1.1999495308695161E-4</v>
      </c>
      <c r="P44" s="62" t="s">
        <v>443</v>
      </c>
      <c r="Q44" s="62" t="s">
        <v>443</v>
      </c>
      <c r="R44" s="62">
        <v>5.9997476543475797E-4</v>
      </c>
      <c r="S44" s="62">
        <v>2.0399142024781769E-2</v>
      </c>
      <c r="T44" s="62">
        <v>8.3996467160866116E-4</v>
      </c>
      <c r="U44" s="62" t="s">
        <v>443</v>
      </c>
      <c r="V44" s="62">
        <v>1.199949530869516E-2</v>
      </c>
      <c r="W44" s="62" t="s">
        <v>443</v>
      </c>
      <c r="X44" s="62">
        <v>3.8439485926085478E-4</v>
      </c>
      <c r="Y44" s="62">
        <v>5.7556476543475798E-4</v>
      </c>
      <c r="Z44" s="62" t="s">
        <v>443</v>
      </c>
      <c r="AA44" s="62" t="s">
        <v>443</v>
      </c>
      <c r="AB44" s="62">
        <v>9.5995962469561276E-4</v>
      </c>
      <c r="AC44" s="62" t="s">
        <v>443</v>
      </c>
      <c r="AD44" s="157" t="s">
        <v>443</v>
      </c>
      <c r="AE44" s="158"/>
      <c r="AF44" s="159">
        <v>518.3216582738919</v>
      </c>
      <c r="AG44" s="62" t="s">
        <v>443</v>
      </c>
      <c r="AH44" s="62" t="s">
        <v>443</v>
      </c>
      <c r="AI44" s="62" t="s">
        <v>443</v>
      </c>
      <c r="AJ44" s="62" t="s">
        <v>443</v>
      </c>
      <c r="AK44" s="62" t="s">
        <v>443</v>
      </c>
      <c r="AL44" s="40" t="s">
        <v>49</v>
      </c>
    </row>
    <row r="45" spans="1:38" ht="26.25" customHeight="1" thickBot="1">
      <c r="A45" s="60" t="s">
        <v>70</v>
      </c>
      <c r="B45" s="60" t="s">
        <v>113</v>
      </c>
      <c r="C45" s="61" t="s">
        <v>114</v>
      </c>
      <c r="D45" s="62"/>
      <c r="E45" s="62" t="s">
        <v>444</v>
      </c>
      <c r="F45" s="62" t="s">
        <v>444</v>
      </c>
      <c r="G45" s="62" t="s">
        <v>444</v>
      </c>
      <c r="H45" s="62" t="s">
        <v>444</v>
      </c>
      <c r="I45" s="62" t="s">
        <v>444</v>
      </c>
      <c r="J45" s="62" t="s">
        <v>444</v>
      </c>
      <c r="K45" s="62" t="s">
        <v>444</v>
      </c>
      <c r="L45" s="62" t="s">
        <v>444</v>
      </c>
      <c r="M45" s="62" t="s">
        <v>444</v>
      </c>
      <c r="N45" s="62" t="s">
        <v>444</v>
      </c>
      <c r="O45" s="62" t="s">
        <v>444</v>
      </c>
      <c r="P45" s="62" t="s">
        <v>444</v>
      </c>
      <c r="Q45" s="62" t="s">
        <v>444</v>
      </c>
      <c r="R45" s="62" t="s">
        <v>444</v>
      </c>
      <c r="S45" s="62" t="s">
        <v>444</v>
      </c>
      <c r="T45" s="62" t="s">
        <v>444</v>
      </c>
      <c r="U45" s="62" t="s">
        <v>444</v>
      </c>
      <c r="V45" s="62" t="s">
        <v>444</v>
      </c>
      <c r="W45" s="62" t="s">
        <v>444</v>
      </c>
      <c r="X45" s="62" t="s">
        <v>444</v>
      </c>
      <c r="Y45" s="62" t="s">
        <v>444</v>
      </c>
      <c r="Z45" s="62" t="s">
        <v>444</v>
      </c>
      <c r="AA45" s="62" t="s">
        <v>444</v>
      </c>
      <c r="AB45" s="62" t="s">
        <v>444</v>
      </c>
      <c r="AC45" s="62" t="s">
        <v>444</v>
      </c>
      <c r="AD45" s="157" t="s">
        <v>444</v>
      </c>
      <c r="AE45" s="158"/>
      <c r="AF45" s="159" t="s">
        <v>444</v>
      </c>
      <c r="AG45" s="62" t="s">
        <v>444</v>
      </c>
      <c r="AH45" s="62" t="s">
        <v>444</v>
      </c>
      <c r="AI45" s="62" t="s">
        <v>444</v>
      </c>
      <c r="AJ45" s="62" t="s">
        <v>444</v>
      </c>
      <c r="AK45" s="62" t="s">
        <v>444</v>
      </c>
      <c r="AL45" s="40" t="s">
        <v>49</v>
      </c>
    </row>
    <row r="46" spans="1:38" ht="26.25" customHeight="1" thickBot="1">
      <c r="A46" s="60" t="s">
        <v>103</v>
      </c>
      <c r="B46" s="60" t="s">
        <v>115</v>
      </c>
      <c r="C46" s="61" t="s">
        <v>116</v>
      </c>
      <c r="D46" s="62"/>
      <c r="E46" s="62" t="s">
        <v>444</v>
      </c>
      <c r="F46" s="62" t="s">
        <v>444</v>
      </c>
      <c r="G46" s="62" t="s">
        <v>444</v>
      </c>
      <c r="H46" s="62" t="s">
        <v>444</v>
      </c>
      <c r="I46" s="62" t="s">
        <v>444</v>
      </c>
      <c r="J46" s="62" t="s">
        <v>444</v>
      </c>
      <c r="K46" s="62" t="s">
        <v>444</v>
      </c>
      <c r="L46" s="62" t="s">
        <v>444</v>
      </c>
      <c r="M46" s="62" t="s">
        <v>444</v>
      </c>
      <c r="N46" s="62" t="s">
        <v>444</v>
      </c>
      <c r="O46" s="62" t="s">
        <v>444</v>
      </c>
      <c r="P46" s="62" t="s">
        <v>444</v>
      </c>
      <c r="Q46" s="62" t="s">
        <v>444</v>
      </c>
      <c r="R46" s="62" t="s">
        <v>444</v>
      </c>
      <c r="S46" s="62" t="s">
        <v>444</v>
      </c>
      <c r="T46" s="62" t="s">
        <v>444</v>
      </c>
      <c r="U46" s="62" t="s">
        <v>444</v>
      </c>
      <c r="V46" s="62" t="s">
        <v>444</v>
      </c>
      <c r="W46" s="62" t="s">
        <v>444</v>
      </c>
      <c r="X46" s="62" t="s">
        <v>444</v>
      </c>
      <c r="Y46" s="62" t="s">
        <v>444</v>
      </c>
      <c r="Z46" s="62" t="s">
        <v>444</v>
      </c>
      <c r="AA46" s="62" t="s">
        <v>444</v>
      </c>
      <c r="AB46" s="62" t="s">
        <v>444</v>
      </c>
      <c r="AC46" s="62" t="s">
        <v>444</v>
      </c>
      <c r="AD46" s="62" t="s">
        <v>444</v>
      </c>
      <c r="AE46" s="158"/>
      <c r="AF46" s="62" t="s">
        <v>444</v>
      </c>
      <c r="AG46" s="62" t="s">
        <v>444</v>
      </c>
      <c r="AH46" s="62" t="s">
        <v>444</v>
      </c>
      <c r="AI46" s="62" t="s">
        <v>444</v>
      </c>
      <c r="AJ46" s="62" t="s">
        <v>444</v>
      </c>
      <c r="AK46" s="62" t="s">
        <v>444</v>
      </c>
      <c r="AL46" s="40" t="s">
        <v>49</v>
      </c>
    </row>
    <row r="47" spans="1:38" ht="26.25" customHeight="1" thickBot="1">
      <c r="A47" s="60" t="s">
        <v>70</v>
      </c>
      <c r="B47" s="60" t="s">
        <v>117</v>
      </c>
      <c r="C47" s="61" t="s">
        <v>118</v>
      </c>
      <c r="D47" s="62"/>
      <c r="E47" s="62" t="s">
        <v>445</v>
      </c>
      <c r="F47" s="62" t="s">
        <v>445</v>
      </c>
      <c r="G47" s="62" t="s">
        <v>445</v>
      </c>
      <c r="H47" s="62" t="s">
        <v>443</v>
      </c>
      <c r="I47" s="62" t="s">
        <v>445</v>
      </c>
      <c r="J47" s="62" t="s">
        <v>445</v>
      </c>
      <c r="K47" s="62" t="s">
        <v>445</v>
      </c>
      <c r="L47" s="62" t="s">
        <v>445</v>
      </c>
      <c r="M47" s="62" t="s">
        <v>445</v>
      </c>
      <c r="N47" s="62" t="s">
        <v>443</v>
      </c>
      <c r="O47" s="62" t="s">
        <v>445</v>
      </c>
      <c r="P47" s="62" t="s">
        <v>443</v>
      </c>
      <c r="Q47" s="62" t="s">
        <v>443</v>
      </c>
      <c r="R47" s="62" t="s">
        <v>445</v>
      </c>
      <c r="S47" s="62" t="s">
        <v>445</v>
      </c>
      <c r="T47" s="62" t="s">
        <v>445</v>
      </c>
      <c r="U47" s="62" t="s">
        <v>445</v>
      </c>
      <c r="V47" s="62" t="s">
        <v>445</v>
      </c>
      <c r="W47" s="62" t="s">
        <v>443</v>
      </c>
      <c r="X47" s="62" t="s">
        <v>445</v>
      </c>
      <c r="Y47" s="62" t="s">
        <v>443</v>
      </c>
      <c r="Z47" s="62" t="s">
        <v>443</v>
      </c>
      <c r="AA47" s="62" t="s">
        <v>443</v>
      </c>
      <c r="AB47" s="62" t="s">
        <v>445</v>
      </c>
      <c r="AC47" s="62" t="s">
        <v>443</v>
      </c>
      <c r="AD47" s="157" t="s">
        <v>443</v>
      </c>
      <c r="AE47" s="158"/>
      <c r="AF47" s="159" t="s">
        <v>445</v>
      </c>
      <c r="AG47" s="62" t="s">
        <v>443</v>
      </c>
      <c r="AH47" s="62" t="s">
        <v>443</v>
      </c>
      <c r="AI47" s="62" t="s">
        <v>443</v>
      </c>
      <c r="AJ47" s="62" t="s">
        <v>443</v>
      </c>
      <c r="AK47" s="62" t="s">
        <v>443</v>
      </c>
      <c r="AL47" s="40" t="s">
        <v>49</v>
      </c>
    </row>
    <row r="48" spans="1:38" ht="26.25" customHeight="1" thickBot="1">
      <c r="A48" s="60" t="s">
        <v>119</v>
      </c>
      <c r="B48" s="60" t="s">
        <v>120</v>
      </c>
      <c r="C48" s="61" t="s">
        <v>121</v>
      </c>
      <c r="D48" s="62"/>
      <c r="E48" s="62" t="s">
        <v>443</v>
      </c>
      <c r="F48" s="62">
        <v>1.3286818</v>
      </c>
      <c r="G48" s="62" t="s">
        <v>443</v>
      </c>
      <c r="H48" s="62" t="s">
        <v>443</v>
      </c>
      <c r="I48" s="62">
        <v>3.9860453999999997E-2</v>
      </c>
      <c r="J48" s="62">
        <v>0.25909295100000002</v>
      </c>
      <c r="K48" s="62">
        <v>0.5447595380000001</v>
      </c>
      <c r="L48" s="62" t="s">
        <v>443</v>
      </c>
      <c r="M48" s="62" t="s">
        <v>443</v>
      </c>
      <c r="N48" s="62" t="s">
        <v>443</v>
      </c>
      <c r="O48" s="62" t="s">
        <v>443</v>
      </c>
      <c r="P48" s="62" t="s">
        <v>443</v>
      </c>
      <c r="Q48" s="62" t="s">
        <v>443</v>
      </c>
      <c r="R48" s="62" t="s">
        <v>443</v>
      </c>
      <c r="S48" s="62" t="s">
        <v>443</v>
      </c>
      <c r="T48" s="62" t="s">
        <v>443</v>
      </c>
      <c r="U48" s="62" t="s">
        <v>443</v>
      </c>
      <c r="V48" s="62" t="s">
        <v>443</v>
      </c>
      <c r="W48" s="62" t="s">
        <v>443</v>
      </c>
      <c r="X48" s="62" t="s">
        <v>443</v>
      </c>
      <c r="Y48" s="62" t="s">
        <v>443</v>
      </c>
      <c r="Z48" s="62" t="s">
        <v>443</v>
      </c>
      <c r="AA48" s="62" t="s">
        <v>443</v>
      </c>
      <c r="AB48" s="62" t="s">
        <v>443</v>
      </c>
      <c r="AC48" s="62" t="s">
        <v>443</v>
      </c>
      <c r="AD48" s="157" t="s">
        <v>443</v>
      </c>
      <c r="AE48" s="158"/>
      <c r="AF48" s="159" t="s">
        <v>443</v>
      </c>
      <c r="AG48" s="62" t="s">
        <v>443</v>
      </c>
      <c r="AH48" s="62" t="s">
        <v>443</v>
      </c>
      <c r="AI48" s="62" t="s">
        <v>443</v>
      </c>
      <c r="AJ48" s="62" t="s">
        <v>443</v>
      </c>
      <c r="AK48" s="62">
        <v>6.6434090000000001</v>
      </c>
      <c r="AL48" s="40" t="s">
        <v>122</v>
      </c>
    </row>
    <row r="49" spans="1:38" ht="26.25" customHeight="1" thickBot="1">
      <c r="A49" s="60" t="s">
        <v>119</v>
      </c>
      <c r="B49" s="60" t="s">
        <v>123</v>
      </c>
      <c r="C49" s="61" t="s">
        <v>124</v>
      </c>
      <c r="D49" s="62"/>
      <c r="E49" s="62" t="s">
        <v>442</v>
      </c>
      <c r="F49" s="62" t="s">
        <v>442</v>
      </c>
      <c r="G49" s="62" t="s">
        <v>442</v>
      </c>
      <c r="H49" s="62" t="s">
        <v>442</v>
      </c>
      <c r="I49" s="62" t="s">
        <v>442</v>
      </c>
      <c r="J49" s="62" t="s">
        <v>442</v>
      </c>
      <c r="K49" s="62" t="s">
        <v>442</v>
      </c>
      <c r="L49" s="62" t="s">
        <v>442</v>
      </c>
      <c r="M49" s="62" t="s">
        <v>442</v>
      </c>
      <c r="N49" s="62" t="s">
        <v>442</v>
      </c>
      <c r="O49" s="62" t="s">
        <v>442</v>
      </c>
      <c r="P49" s="62" t="s">
        <v>442</v>
      </c>
      <c r="Q49" s="62" t="s">
        <v>442</v>
      </c>
      <c r="R49" s="62" t="s">
        <v>442</v>
      </c>
      <c r="S49" s="62" t="s">
        <v>442</v>
      </c>
      <c r="T49" s="62" t="s">
        <v>442</v>
      </c>
      <c r="U49" s="62" t="s">
        <v>442</v>
      </c>
      <c r="V49" s="62" t="s">
        <v>442</v>
      </c>
      <c r="W49" s="62" t="s">
        <v>442</v>
      </c>
      <c r="X49" s="62" t="s">
        <v>442</v>
      </c>
      <c r="Y49" s="62" t="s">
        <v>442</v>
      </c>
      <c r="Z49" s="62" t="s">
        <v>442</v>
      </c>
      <c r="AA49" s="62" t="s">
        <v>442</v>
      </c>
      <c r="AB49" s="62" t="s">
        <v>442</v>
      </c>
      <c r="AC49" s="62" t="s">
        <v>442</v>
      </c>
      <c r="AD49" s="62" t="s">
        <v>442</v>
      </c>
      <c r="AE49" s="158"/>
      <c r="AF49" s="157" t="s">
        <v>442</v>
      </c>
      <c r="AG49" s="157" t="s">
        <v>442</v>
      </c>
      <c r="AH49" s="157" t="s">
        <v>442</v>
      </c>
      <c r="AI49" s="157" t="s">
        <v>442</v>
      </c>
      <c r="AJ49" s="157" t="s">
        <v>442</v>
      </c>
      <c r="AK49" s="62" t="s">
        <v>442</v>
      </c>
      <c r="AL49" s="40" t="s">
        <v>125</v>
      </c>
    </row>
    <row r="50" spans="1:38" ht="26.25" customHeight="1" thickBot="1">
      <c r="A50" s="60" t="s">
        <v>119</v>
      </c>
      <c r="B50" s="60" t="s">
        <v>126</v>
      </c>
      <c r="C50" s="61" t="s">
        <v>127</v>
      </c>
      <c r="D50" s="62"/>
      <c r="E50" s="62" t="s">
        <v>442</v>
      </c>
      <c r="F50" s="62" t="s">
        <v>442</v>
      </c>
      <c r="G50" s="62" t="s">
        <v>442</v>
      </c>
      <c r="H50" s="62" t="s">
        <v>442</v>
      </c>
      <c r="I50" s="62" t="s">
        <v>442</v>
      </c>
      <c r="J50" s="62" t="s">
        <v>442</v>
      </c>
      <c r="K50" s="62" t="s">
        <v>442</v>
      </c>
      <c r="L50" s="62" t="s">
        <v>442</v>
      </c>
      <c r="M50" s="62" t="s">
        <v>442</v>
      </c>
      <c r="N50" s="62" t="s">
        <v>442</v>
      </c>
      <c r="O50" s="62" t="s">
        <v>442</v>
      </c>
      <c r="P50" s="62" t="s">
        <v>442</v>
      </c>
      <c r="Q50" s="62" t="s">
        <v>442</v>
      </c>
      <c r="R50" s="62" t="s">
        <v>442</v>
      </c>
      <c r="S50" s="62" t="s">
        <v>442</v>
      </c>
      <c r="T50" s="62" t="s">
        <v>442</v>
      </c>
      <c r="U50" s="62" t="s">
        <v>442</v>
      </c>
      <c r="V50" s="62" t="s">
        <v>442</v>
      </c>
      <c r="W50" s="62" t="s">
        <v>442</v>
      </c>
      <c r="X50" s="62" t="s">
        <v>442</v>
      </c>
      <c r="Y50" s="62" t="s">
        <v>442</v>
      </c>
      <c r="Z50" s="62" t="s">
        <v>442</v>
      </c>
      <c r="AA50" s="62" t="s">
        <v>442</v>
      </c>
      <c r="AB50" s="62" t="s">
        <v>442</v>
      </c>
      <c r="AC50" s="62" t="s">
        <v>442</v>
      </c>
      <c r="AD50" s="157" t="s">
        <v>442</v>
      </c>
      <c r="AE50" s="158"/>
      <c r="AF50" s="157" t="s">
        <v>442</v>
      </c>
      <c r="AG50" s="157" t="s">
        <v>442</v>
      </c>
      <c r="AH50" s="157" t="s">
        <v>442</v>
      </c>
      <c r="AI50" s="157" t="s">
        <v>442</v>
      </c>
      <c r="AJ50" s="157" t="s">
        <v>442</v>
      </c>
      <c r="AK50" s="62" t="s">
        <v>442</v>
      </c>
      <c r="AL50" s="40" t="s">
        <v>412</v>
      </c>
    </row>
    <row r="51" spans="1:38" ht="26.25" customHeight="1" thickBot="1">
      <c r="A51" s="60" t="s">
        <v>119</v>
      </c>
      <c r="B51" s="64" t="s">
        <v>128</v>
      </c>
      <c r="C51" s="61" t="s">
        <v>129</v>
      </c>
      <c r="D51" s="62"/>
      <c r="E51" s="62" t="s">
        <v>442</v>
      </c>
      <c r="F51" s="62" t="s">
        <v>442</v>
      </c>
      <c r="G51" s="62" t="s">
        <v>442</v>
      </c>
      <c r="H51" s="62" t="s">
        <v>442</v>
      </c>
      <c r="I51" s="62" t="s">
        <v>442</v>
      </c>
      <c r="J51" s="62" t="s">
        <v>442</v>
      </c>
      <c r="K51" s="62" t="s">
        <v>442</v>
      </c>
      <c r="L51" s="62" t="s">
        <v>442</v>
      </c>
      <c r="M51" s="62" t="s">
        <v>442</v>
      </c>
      <c r="N51" s="62" t="s">
        <v>442</v>
      </c>
      <c r="O51" s="62" t="s">
        <v>442</v>
      </c>
      <c r="P51" s="62" t="s">
        <v>442</v>
      </c>
      <c r="Q51" s="62" t="s">
        <v>442</v>
      </c>
      <c r="R51" s="62" t="s">
        <v>442</v>
      </c>
      <c r="S51" s="62" t="s">
        <v>442</v>
      </c>
      <c r="T51" s="62" t="s">
        <v>442</v>
      </c>
      <c r="U51" s="62" t="s">
        <v>442</v>
      </c>
      <c r="V51" s="62" t="s">
        <v>442</v>
      </c>
      <c r="W51" s="62" t="s">
        <v>442</v>
      </c>
      <c r="X51" s="62" t="s">
        <v>442</v>
      </c>
      <c r="Y51" s="62" t="s">
        <v>442</v>
      </c>
      <c r="Z51" s="62" t="s">
        <v>442</v>
      </c>
      <c r="AA51" s="62" t="s">
        <v>442</v>
      </c>
      <c r="AB51" s="62" t="s">
        <v>442</v>
      </c>
      <c r="AC51" s="62" t="s">
        <v>442</v>
      </c>
      <c r="AD51" s="157" t="s">
        <v>442</v>
      </c>
      <c r="AE51" s="158"/>
      <c r="AF51" s="157" t="s">
        <v>442</v>
      </c>
      <c r="AG51" s="157" t="s">
        <v>442</v>
      </c>
      <c r="AH51" s="157" t="s">
        <v>442</v>
      </c>
      <c r="AI51" s="157" t="s">
        <v>442</v>
      </c>
      <c r="AJ51" s="157" t="s">
        <v>442</v>
      </c>
      <c r="AK51" s="62" t="s">
        <v>442</v>
      </c>
      <c r="AL51" s="40" t="s">
        <v>130</v>
      </c>
    </row>
    <row r="52" spans="1:38" ht="26.25" customHeight="1" thickBot="1">
      <c r="A52" s="60" t="s">
        <v>119</v>
      </c>
      <c r="B52" s="64" t="s">
        <v>131</v>
      </c>
      <c r="C52" s="66" t="s">
        <v>392</v>
      </c>
      <c r="D52" s="63"/>
      <c r="E52" s="62">
        <v>0.29195783999999997</v>
      </c>
      <c r="F52" s="62">
        <v>0.24329820000000002</v>
      </c>
      <c r="G52" s="62">
        <v>0.75422442000000001</v>
      </c>
      <c r="H52" s="62">
        <v>1.3381401000000001E-3</v>
      </c>
      <c r="I52" s="62">
        <v>5.2309113000000001E-3</v>
      </c>
      <c r="J52" s="62">
        <v>1.2043260900000002E-2</v>
      </c>
      <c r="K52" s="62">
        <v>1.9463855999999998E-2</v>
      </c>
      <c r="L52" s="62" t="s">
        <v>443</v>
      </c>
      <c r="M52" s="62">
        <v>0.10948419000000001</v>
      </c>
      <c r="N52" s="62">
        <v>6.2041041000000007E-3</v>
      </c>
      <c r="O52" s="62">
        <v>6.2041041000000007E-3</v>
      </c>
      <c r="P52" s="62">
        <v>6.2041041000000007E-3</v>
      </c>
      <c r="Q52" s="62">
        <v>6.2041041000000007E-3</v>
      </c>
      <c r="R52" s="62">
        <v>6.2041041000000007E-3</v>
      </c>
      <c r="S52" s="62">
        <v>6.2041041000000007E-3</v>
      </c>
      <c r="T52" s="62">
        <v>6.2041041000000007E-3</v>
      </c>
      <c r="U52" s="62">
        <v>6.2041041000000007E-3</v>
      </c>
      <c r="V52" s="62">
        <v>6.2041041000000007E-3</v>
      </c>
      <c r="W52" s="62">
        <v>6.9339987E-3</v>
      </c>
      <c r="X52" s="62" t="s">
        <v>443</v>
      </c>
      <c r="Y52" s="62" t="s">
        <v>443</v>
      </c>
      <c r="Z52" s="62" t="s">
        <v>443</v>
      </c>
      <c r="AA52" s="62" t="s">
        <v>443</v>
      </c>
      <c r="AB52" s="62" t="s">
        <v>443</v>
      </c>
      <c r="AC52" s="62" t="s">
        <v>443</v>
      </c>
      <c r="AD52" s="157" t="s">
        <v>443</v>
      </c>
      <c r="AE52" s="158"/>
      <c r="AF52" s="159" t="s">
        <v>443</v>
      </c>
      <c r="AG52" s="62" t="s">
        <v>443</v>
      </c>
      <c r="AH52" s="62" t="s">
        <v>443</v>
      </c>
      <c r="AI52" s="62" t="s">
        <v>443</v>
      </c>
      <c r="AJ52" s="62" t="s">
        <v>443</v>
      </c>
      <c r="AK52" s="62">
        <v>1216491</v>
      </c>
      <c r="AL52" s="40" t="s">
        <v>132</v>
      </c>
    </row>
    <row r="53" spans="1:38" ht="26.25" customHeight="1" thickBot="1">
      <c r="A53" s="60" t="s">
        <v>119</v>
      </c>
      <c r="B53" s="64" t="s">
        <v>133</v>
      </c>
      <c r="C53" s="66" t="s">
        <v>134</v>
      </c>
      <c r="D53" s="63"/>
      <c r="E53" s="62" t="s">
        <v>443</v>
      </c>
      <c r="F53" s="62">
        <v>2.6645984999999999</v>
      </c>
      <c r="G53" s="62" t="s">
        <v>443</v>
      </c>
      <c r="H53" s="62" t="s">
        <v>443</v>
      </c>
      <c r="I53" s="62" t="s">
        <v>443</v>
      </c>
      <c r="J53" s="62" t="s">
        <v>443</v>
      </c>
      <c r="K53" s="62" t="s">
        <v>443</v>
      </c>
      <c r="L53" s="62" t="s">
        <v>443</v>
      </c>
      <c r="M53" s="62" t="s">
        <v>443</v>
      </c>
      <c r="N53" s="62" t="s">
        <v>443</v>
      </c>
      <c r="O53" s="62" t="s">
        <v>443</v>
      </c>
      <c r="P53" s="62" t="s">
        <v>443</v>
      </c>
      <c r="Q53" s="62" t="s">
        <v>443</v>
      </c>
      <c r="R53" s="62" t="s">
        <v>443</v>
      </c>
      <c r="S53" s="62" t="s">
        <v>443</v>
      </c>
      <c r="T53" s="62" t="s">
        <v>443</v>
      </c>
      <c r="U53" s="62" t="s">
        <v>443</v>
      </c>
      <c r="V53" s="62" t="s">
        <v>443</v>
      </c>
      <c r="W53" s="62" t="s">
        <v>443</v>
      </c>
      <c r="X53" s="62" t="s">
        <v>443</v>
      </c>
      <c r="Y53" s="62" t="s">
        <v>443</v>
      </c>
      <c r="Z53" s="62" t="s">
        <v>443</v>
      </c>
      <c r="AA53" s="62" t="s">
        <v>443</v>
      </c>
      <c r="AB53" s="62" t="s">
        <v>443</v>
      </c>
      <c r="AC53" s="62" t="s">
        <v>443</v>
      </c>
      <c r="AD53" s="157" t="s">
        <v>443</v>
      </c>
      <c r="AE53" s="158"/>
      <c r="AF53" s="159" t="s">
        <v>443</v>
      </c>
      <c r="AG53" s="62" t="s">
        <v>443</v>
      </c>
      <c r="AH53" s="62" t="s">
        <v>443</v>
      </c>
      <c r="AI53" s="62" t="s">
        <v>443</v>
      </c>
      <c r="AJ53" s="62" t="s">
        <v>443</v>
      </c>
      <c r="AK53" s="62">
        <v>0.59213300000000002</v>
      </c>
      <c r="AL53" s="40" t="s">
        <v>135</v>
      </c>
    </row>
    <row r="54" spans="1:38" ht="37.5" customHeight="1" thickBot="1">
      <c r="A54" s="60" t="s">
        <v>119</v>
      </c>
      <c r="B54" s="64" t="s">
        <v>136</v>
      </c>
      <c r="C54" s="66" t="s">
        <v>137</v>
      </c>
      <c r="D54" s="63"/>
      <c r="E54" s="62" t="s">
        <v>442</v>
      </c>
      <c r="F54" s="62" t="s">
        <v>442</v>
      </c>
      <c r="G54" s="62" t="s">
        <v>442</v>
      </c>
      <c r="H54" s="62" t="s">
        <v>442</v>
      </c>
      <c r="I54" s="62" t="s">
        <v>442</v>
      </c>
      <c r="J54" s="62" t="s">
        <v>442</v>
      </c>
      <c r="K54" s="62" t="s">
        <v>442</v>
      </c>
      <c r="L54" s="62" t="s">
        <v>442</v>
      </c>
      <c r="M54" s="62" t="s">
        <v>442</v>
      </c>
      <c r="N54" s="62" t="s">
        <v>442</v>
      </c>
      <c r="O54" s="62" t="s">
        <v>442</v>
      </c>
      <c r="P54" s="62" t="s">
        <v>442</v>
      </c>
      <c r="Q54" s="62" t="s">
        <v>442</v>
      </c>
      <c r="R54" s="62" t="s">
        <v>442</v>
      </c>
      <c r="S54" s="62" t="s">
        <v>442</v>
      </c>
      <c r="T54" s="62" t="s">
        <v>442</v>
      </c>
      <c r="U54" s="62" t="s">
        <v>442</v>
      </c>
      <c r="V54" s="62" t="s">
        <v>442</v>
      </c>
      <c r="W54" s="62" t="s">
        <v>442</v>
      </c>
      <c r="X54" s="62" t="s">
        <v>442</v>
      </c>
      <c r="Y54" s="62" t="s">
        <v>442</v>
      </c>
      <c r="Z54" s="62" t="s">
        <v>442</v>
      </c>
      <c r="AA54" s="62" t="s">
        <v>442</v>
      </c>
      <c r="AB54" s="62" t="s">
        <v>442</v>
      </c>
      <c r="AC54" s="62" t="s">
        <v>442</v>
      </c>
      <c r="AD54" s="157" t="s">
        <v>442</v>
      </c>
      <c r="AE54" s="158"/>
      <c r="AF54" s="159" t="s">
        <v>442</v>
      </c>
      <c r="AG54" s="62" t="s">
        <v>442</v>
      </c>
      <c r="AH54" s="62" t="s">
        <v>442</v>
      </c>
      <c r="AI54" s="62" t="s">
        <v>442</v>
      </c>
      <c r="AJ54" s="62" t="s">
        <v>442</v>
      </c>
      <c r="AK54" s="62" t="s">
        <v>442</v>
      </c>
      <c r="AL54" s="40" t="s">
        <v>419</v>
      </c>
    </row>
    <row r="55" spans="1:38" ht="26.25" customHeight="1" thickBot="1">
      <c r="A55" s="60" t="s">
        <v>119</v>
      </c>
      <c r="B55" s="64" t="s">
        <v>138</v>
      </c>
      <c r="C55" s="66" t="s">
        <v>139</v>
      </c>
      <c r="D55" s="63"/>
      <c r="E55" s="62">
        <v>3.2511999999999999E-2</v>
      </c>
      <c r="F55" s="62">
        <v>1.6255999999999998E-3</v>
      </c>
      <c r="G55" s="62">
        <v>4.8768000000000006E-3</v>
      </c>
      <c r="H55" s="62" t="s">
        <v>443</v>
      </c>
      <c r="I55" s="62" t="s">
        <v>443</v>
      </c>
      <c r="J55" s="62" t="s">
        <v>443</v>
      </c>
      <c r="K55" s="62" t="s">
        <v>443</v>
      </c>
      <c r="L55" s="62" t="s">
        <v>443</v>
      </c>
      <c r="M55" s="62">
        <v>7.8028799999999999E-3</v>
      </c>
      <c r="N55" s="62" t="s">
        <v>443</v>
      </c>
      <c r="O55" s="62" t="s">
        <v>443</v>
      </c>
      <c r="P55" s="62" t="s">
        <v>443</v>
      </c>
      <c r="Q55" s="62" t="s">
        <v>443</v>
      </c>
      <c r="R55" s="62" t="s">
        <v>443</v>
      </c>
      <c r="S55" s="62" t="s">
        <v>443</v>
      </c>
      <c r="T55" s="62" t="s">
        <v>443</v>
      </c>
      <c r="U55" s="62" t="s">
        <v>443</v>
      </c>
      <c r="V55" s="62" t="s">
        <v>443</v>
      </c>
      <c r="W55" s="62" t="s">
        <v>443</v>
      </c>
      <c r="X55" s="62" t="s">
        <v>443</v>
      </c>
      <c r="Y55" s="62" t="s">
        <v>443</v>
      </c>
      <c r="Z55" s="62" t="s">
        <v>443</v>
      </c>
      <c r="AA55" s="62" t="s">
        <v>443</v>
      </c>
      <c r="AB55" s="62" t="s">
        <v>443</v>
      </c>
      <c r="AC55" s="62" t="s">
        <v>443</v>
      </c>
      <c r="AD55" s="157" t="s">
        <v>443</v>
      </c>
      <c r="AE55" s="158"/>
      <c r="AF55" s="159" t="s">
        <v>443</v>
      </c>
      <c r="AG55" s="62" t="s">
        <v>443</v>
      </c>
      <c r="AH55" s="62" t="s">
        <v>443</v>
      </c>
      <c r="AI55" s="62" t="s">
        <v>443</v>
      </c>
      <c r="AJ55" s="62" t="s">
        <v>443</v>
      </c>
      <c r="AK55" s="62">
        <v>325.12</v>
      </c>
      <c r="AL55" s="40" t="s">
        <v>140</v>
      </c>
    </row>
    <row r="56" spans="1:38" ht="26.25" customHeight="1" thickBot="1">
      <c r="A56" s="64" t="s">
        <v>119</v>
      </c>
      <c r="B56" s="64" t="s">
        <v>141</v>
      </c>
      <c r="C56" s="66" t="s">
        <v>401</v>
      </c>
      <c r="D56" s="63"/>
      <c r="E56" s="62" t="s">
        <v>443</v>
      </c>
      <c r="F56" s="62" t="s">
        <v>443</v>
      </c>
      <c r="G56" s="62" t="s">
        <v>443</v>
      </c>
      <c r="H56" s="62" t="s">
        <v>444</v>
      </c>
      <c r="I56" s="62" t="s">
        <v>443</v>
      </c>
      <c r="J56" s="62" t="s">
        <v>443</v>
      </c>
      <c r="K56" s="62" t="s">
        <v>443</v>
      </c>
      <c r="L56" s="62" t="s">
        <v>443</v>
      </c>
      <c r="M56" s="62" t="s">
        <v>443</v>
      </c>
      <c r="N56" s="62" t="s">
        <v>443</v>
      </c>
      <c r="O56" s="62" t="s">
        <v>443</v>
      </c>
      <c r="P56" s="62" t="s">
        <v>444</v>
      </c>
      <c r="Q56" s="62" t="s">
        <v>444</v>
      </c>
      <c r="R56" s="62" t="s">
        <v>443</v>
      </c>
      <c r="S56" s="62" t="s">
        <v>443</v>
      </c>
      <c r="T56" s="62" t="s">
        <v>443</v>
      </c>
      <c r="U56" s="62" t="s">
        <v>443</v>
      </c>
      <c r="V56" s="62" t="s">
        <v>443</v>
      </c>
      <c r="W56" s="62" t="s">
        <v>443</v>
      </c>
      <c r="X56" s="62" t="s">
        <v>443</v>
      </c>
      <c r="Y56" s="62" t="s">
        <v>443</v>
      </c>
      <c r="Z56" s="62" t="s">
        <v>443</v>
      </c>
      <c r="AA56" s="62" t="s">
        <v>443</v>
      </c>
      <c r="AB56" s="62" t="s">
        <v>443</v>
      </c>
      <c r="AC56" s="62" t="s">
        <v>443</v>
      </c>
      <c r="AD56" s="62" t="s">
        <v>443</v>
      </c>
      <c r="AE56" s="158"/>
      <c r="AF56" s="62" t="s">
        <v>443</v>
      </c>
      <c r="AG56" s="62" t="s">
        <v>443</v>
      </c>
      <c r="AH56" s="62" t="s">
        <v>443</v>
      </c>
      <c r="AI56" s="62" t="s">
        <v>443</v>
      </c>
      <c r="AJ56" s="62" t="s">
        <v>443</v>
      </c>
      <c r="AK56" s="62" t="s">
        <v>444</v>
      </c>
      <c r="AL56" s="40" t="s">
        <v>412</v>
      </c>
    </row>
    <row r="57" spans="1:38" ht="26.25" customHeight="1" thickBot="1">
      <c r="A57" s="60" t="s">
        <v>53</v>
      </c>
      <c r="B57" s="60" t="s">
        <v>143</v>
      </c>
      <c r="C57" s="61" t="s">
        <v>144</v>
      </c>
      <c r="D57" s="62"/>
      <c r="E57" s="62" t="s">
        <v>443</v>
      </c>
      <c r="F57" s="62" t="s">
        <v>443</v>
      </c>
      <c r="G57" s="62" t="s">
        <v>443</v>
      </c>
      <c r="H57" s="62" t="s">
        <v>443</v>
      </c>
      <c r="I57" s="62">
        <v>6.3947259999999992E-2</v>
      </c>
      <c r="J57" s="62">
        <v>0.115105068</v>
      </c>
      <c r="K57" s="62">
        <v>0.12789451999999998</v>
      </c>
      <c r="L57" s="62">
        <v>1.9184177999999998E-3</v>
      </c>
      <c r="M57" s="62" t="s">
        <v>443</v>
      </c>
      <c r="N57" s="62" t="s">
        <v>443</v>
      </c>
      <c r="O57" s="62" t="s">
        <v>443</v>
      </c>
      <c r="P57" s="62" t="s">
        <v>443</v>
      </c>
      <c r="Q57" s="62" t="s">
        <v>443</v>
      </c>
      <c r="R57" s="62" t="s">
        <v>443</v>
      </c>
      <c r="S57" s="62" t="s">
        <v>443</v>
      </c>
      <c r="T57" s="62" t="s">
        <v>443</v>
      </c>
      <c r="U57" s="62" t="s">
        <v>443</v>
      </c>
      <c r="V57" s="62" t="s">
        <v>443</v>
      </c>
      <c r="W57" s="62" t="s">
        <v>443</v>
      </c>
      <c r="X57" s="62" t="s">
        <v>443</v>
      </c>
      <c r="Y57" s="62" t="s">
        <v>443</v>
      </c>
      <c r="Z57" s="62" t="s">
        <v>443</v>
      </c>
      <c r="AA57" s="62" t="s">
        <v>443</v>
      </c>
      <c r="AB57" s="62" t="s">
        <v>443</v>
      </c>
      <c r="AC57" s="62" t="s">
        <v>443</v>
      </c>
      <c r="AD57" s="157" t="s">
        <v>444</v>
      </c>
      <c r="AE57" s="158"/>
      <c r="AF57" s="159" t="s">
        <v>443</v>
      </c>
      <c r="AG57" s="62" t="s">
        <v>443</v>
      </c>
      <c r="AH57" s="62" t="s">
        <v>443</v>
      </c>
      <c r="AI57" s="62" t="s">
        <v>443</v>
      </c>
      <c r="AJ57" s="62" t="s">
        <v>443</v>
      </c>
      <c r="AK57" s="62">
        <v>491.90199999999999</v>
      </c>
      <c r="AL57" s="40" t="s">
        <v>145</v>
      </c>
    </row>
    <row r="58" spans="1:38" ht="26.25" customHeight="1" thickBot="1">
      <c r="A58" s="60" t="s">
        <v>53</v>
      </c>
      <c r="B58" s="60" t="s">
        <v>146</v>
      </c>
      <c r="C58" s="61" t="s">
        <v>147</v>
      </c>
      <c r="D58" s="62"/>
      <c r="E58" s="62" t="s">
        <v>443</v>
      </c>
      <c r="F58" s="62" t="s">
        <v>443</v>
      </c>
      <c r="G58" s="62" t="s">
        <v>443</v>
      </c>
      <c r="H58" s="62" t="s">
        <v>443</v>
      </c>
      <c r="I58" s="62">
        <v>2.6216400000000001E-2</v>
      </c>
      <c r="J58" s="62">
        <v>0.131082</v>
      </c>
      <c r="K58" s="62">
        <v>0.33706799999999998</v>
      </c>
      <c r="L58" s="62">
        <v>1.2059544E-4</v>
      </c>
      <c r="M58" s="62" t="s">
        <v>443</v>
      </c>
      <c r="N58" s="62" t="s">
        <v>443</v>
      </c>
      <c r="O58" s="62" t="s">
        <v>443</v>
      </c>
      <c r="P58" s="62" t="s">
        <v>443</v>
      </c>
      <c r="Q58" s="62" t="s">
        <v>443</v>
      </c>
      <c r="R58" s="62" t="s">
        <v>443</v>
      </c>
      <c r="S58" s="62" t="s">
        <v>443</v>
      </c>
      <c r="T58" s="62" t="s">
        <v>443</v>
      </c>
      <c r="U58" s="62" t="s">
        <v>443</v>
      </c>
      <c r="V58" s="62" t="s">
        <v>443</v>
      </c>
      <c r="W58" s="62" t="s">
        <v>443</v>
      </c>
      <c r="X58" s="62" t="s">
        <v>443</v>
      </c>
      <c r="Y58" s="62" t="s">
        <v>443</v>
      </c>
      <c r="Z58" s="62" t="s">
        <v>443</v>
      </c>
      <c r="AA58" s="62" t="s">
        <v>443</v>
      </c>
      <c r="AB58" s="62" t="s">
        <v>443</v>
      </c>
      <c r="AC58" s="62" t="s">
        <v>443</v>
      </c>
      <c r="AD58" s="157" t="s">
        <v>443</v>
      </c>
      <c r="AE58" s="158"/>
      <c r="AF58" s="159" t="s">
        <v>443</v>
      </c>
      <c r="AG58" s="62" t="s">
        <v>443</v>
      </c>
      <c r="AH58" s="62" t="s">
        <v>443</v>
      </c>
      <c r="AI58" s="62" t="s">
        <v>443</v>
      </c>
      <c r="AJ58" s="62" t="s">
        <v>443</v>
      </c>
      <c r="AK58" s="62">
        <v>37.451999999999998</v>
      </c>
      <c r="AL58" s="40" t="s">
        <v>148</v>
      </c>
    </row>
    <row r="59" spans="1:38" ht="26.25" customHeight="1" thickBot="1">
      <c r="A59" s="60" t="s">
        <v>53</v>
      </c>
      <c r="B59" s="68" t="s">
        <v>149</v>
      </c>
      <c r="C59" s="61" t="s">
        <v>402</v>
      </c>
      <c r="D59" s="62"/>
      <c r="E59" s="62" t="s">
        <v>443</v>
      </c>
      <c r="F59" s="62">
        <v>1.3695000000000001E-3</v>
      </c>
      <c r="G59" s="62" t="s">
        <v>443</v>
      </c>
      <c r="H59" s="62">
        <v>3.8346000000000001E-3</v>
      </c>
      <c r="I59" s="62">
        <v>1.46908E-3</v>
      </c>
      <c r="J59" s="62">
        <v>1.6697699999999999E-3</v>
      </c>
      <c r="K59" s="62">
        <v>1.8933699999999999E-3</v>
      </c>
      <c r="L59" s="62">
        <v>2.8513376000000001E-5</v>
      </c>
      <c r="M59" s="62" t="s">
        <v>443</v>
      </c>
      <c r="N59" s="62">
        <v>1.7920000000000002E-4</v>
      </c>
      <c r="O59" s="62">
        <v>3.0464000000000002E-5</v>
      </c>
      <c r="P59" s="62">
        <v>1.3440000000000002E-6</v>
      </c>
      <c r="Q59" s="62">
        <v>3.5840000000000002E-5</v>
      </c>
      <c r="R59" s="62">
        <v>3.5840000000000002E-5</v>
      </c>
      <c r="S59" s="62">
        <v>3.1360000000000001E-6</v>
      </c>
      <c r="T59" s="62">
        <v>3.3151999999999997E-4</v>
      </c>
      <c r="U59" s="62">
        <v>6.7200000000000007E-5</v>
      </c>
      <c r="V59" s="62">
        <v>1.6575999999999999E-4</v>
      </c>
      <c r="W59" s="62" t="s">
        <v>443</v>
      </c>
      <c r="X59" s="62" t="s">
        <v>443</v>
      </c>
      <c r="Y59" s="62" t="s">
        <v>443</v>
      </c>
      <c r="Z59" s="62" t="s">
        <v>443</v>
      </c>
      <c r="AA59" s="62" t="s">
        <v>443</v>
      </c>
      <c r="AB59" s="62" t="s">
        <v>443</v>
      </c>
      <c r="AC59" s="62" t="s">
        <v>443</v>
      </c>
      <c r="AD59" s="157" t="s">
        <v>443</v>
      </c>
      <c r="AE59" s="158"/>
      <c r="AF59" s="159" t="s">
        <v>443</v>
      </c>
      <c r="AG59" s="62" t="s">
        <v>443</v>
      </c>
      <c r="AH59" s="62" t="s">
        <v>443</v>
      </c>
      <c r="AI59" s="62" t="s">
        <v>443</v>
      </c>
      <c r="AJ59" s="62" t="s">
        <v>443</v>
      </c>
      <c r="AK59" s="62">
        <v>3.1869999999999998</v>
      </c>
      <c r="AL59" s="40" t="s">
        <v>420</v>
      </c>
    </row>
    <row r="60" spans="1:38" ht="26.25" customHeight="1" thickBot="1">
      <c r="A60" s="60" t="s">
        <v>53</v>
      </c>
      <c r="B60" s="68" t="s">
        <v>150</v>
      </c>
      <c r="C60" s="61" t="s">
        <v>151</v>
      </c>
      <c r="D60" s="103"/>
      <c r="E60" s="62" t="s">
        <v>443</v>
      </c>
      <c r="F60" s="62" t="s">
        <v>443</v>
      </c>
      <c r="G60" s="62" t="s">
        <v>443</v>
      </c>
      <c r="H60" s="62" t="s">
        <v>443</v>
      </c>
      <c r="I60" s="62">
        <v>3.0589055E-2</v>
      </c>
      <c r="J60" s="62">
        <v>0.30589054999999998</v>
      </c>
      <c r="K60" s="62">
        <v>0.62401672200000002</v>
      </c>
      <c r="L60" s="62" t="s">
        <v>443</v>
      </c>
      <c r="M60" s="62" t="s">
        <v>443</v>
      </c>
      <c r="N60" s="62" t="s">
        <v>443</v>
      </c>
      <c r="O60" s="62" t="s">
        <v>443</v>
      </c>
      <c r="P60" s="62" t="s">
        <v>443</v>
      </c>
      <c r="Q60" s="62" t="s">
        <v>443</v>
      </c>
      <c r="R60" s="62" t="s">
        <v>443</v>
      </c>
      <c r="S60" s="62" t="s">
        <v>443</v>
      </c>
      <c r="T60" s="62" t="s">
        <v>443</v>
      </c>
      <c r="U60" s="62" t="s">
        <v>443</v>
      </c>
      <c r="V60" s="62" t="s">
        <v>443</v>
      </c>
      <c r="W60" s="62" t="s">
        <v>443</v>
      </c>
      <c r="X60" s="62" t="s">
        <v>443</v>
      </c>
      <c r="Y60" s="62" t="s">
        <v>443</v>
      </c>
      <c r="Z60" s="62" t="s">
        <v>443</v>
      </c>
      <c r="AA60" s="62" t="s">
        <v>443</v>
      </c>
      <c r="AB60" s="62" t="s">
        <v>443</v>
      </c>
      <c r="AC60" s="62" t="s">
        <v>443</v>
      </c>
      <c r="AD60" s="157" t="s">
        <v>443</v>
      </c>
      <c r="AE60" s="158"/>
      <c r="AF60" s="159" t="s">
        <v>443</v>
      </c>
      <c r="AG60" s="62" t="s">
        <v>443</v>
      </c>
      <c r="AH60" s="62" t="s">
        <v>443</v>
      </c>
      <c r="AI60" s="62" t="s">
        <v>443</v>
      </c>
      <c r="AJ60" s="62" t="s">
        <v>443</v>
      </c>
      <c r="AK60" s="62">
        <v>6117.8109999999997</v>
      </c>
      <c r="AL60" s="40" t="s">
        <v>421</v>
      </c>
    </row>
    <row r="61" spans="1:38" ht="26.25" customHeight="1" thickBot="1">
      <c r="A61" s="60" t="s">
        <v>53</v>
      </c>
      <c r="B61" s="68" t="s">
        <v>152</v>
      </c>
      <c r="C61" s="61" t="s">
        <v>153</v>
      </c>
      <c r="D61" s="62"/>
      <c r="E61" s="62" t="s">
        <v>443</v>
      </c>
      <c r="F61" s="62" t="s">
        <v>443</v>
      </c>
      <c r="G61" s="62" t="s">
        <v>443</v>
      </c>
      <c r="H61" s="62" t="s">
        <v>443</v>
      </c>
      <c r="I61" s="62">
        <v>3.7243769999999995E-2</v>
      </c>
      <c r="J61" s="62">
        <v>0.37243770000000004</v>
      </c>
      <c r="K61" s="62">
        <v>1.2414590000000001</v>
      </c>
      <c r="L61" s="62" t="s">
        <v>443</v>
      </c>
      <c r="M61" s="62" t="s">
        <v>443</v>
      </c>
      <c r="N61" s="62" t="s">
        <v>443</v>
      </c>
      <c r="O61" s="62" t="s">
        <v>443</v>
      </c>
      <c r="P61" s="62" t="s">
        <v>443</v>
      </c>
      <c r="Q61" s="62" t="s">
        <v>443</v>
      </c>
      <c r="R61" s="62" t="s">
        <v>443</v>
      </c>
      <c r="S61" s="62" t="s">
        <v>443</v>
      </c>
      <c r="T61" s="62" t="s">
        <v>443</v>
      </c>
      <c r="U61" s="62" t="s">
        <v>443</v>
      </c>
      <c r="V61" s="62" t="s">
        <v>443</v>
      </c>
      <c r="W61" s="62" t="s">
        <v>443</v>
      </c>
      <c r="X61" s="62" t="s">
        <v>443</v>
      </c>
      <c r="Y61" s="62" t="s">
        <v>443</v>
      </c>
      <c r="Z61" s="62" t="s">
        <v>443</v>
      </c>
      <c r="AA61" s="62" t="s">
        <v>443</v>
      </c>
      <c r="AB61" s="62" t="s">
        <v>443</v>
      </c>
      <c r="AC61" s="62" t="s">
        <v>443</v>
      </c>
      <c r="AD61" s="157" t="s">
        <v>443</v>
      </c>
      <c r="AE61" s="158"/>
      <c r="AF61" s="159" t="s">
        <v>443</v>
      </c>
      <c r="AG61" s="62" t="s">
        <v>443</v>
      </c>
      <c r="AH61" s="62" t="s">
        <v>443</v>
      </c>
      <c r="AI61" s="62" t="s">
        <v>443</v>
      </c>
      <c r="AJ61" s="62" t="s">
        <v>443</v>
      </c>
      <c r="AK61" s="62">
        <v>1241459</v>
      </c>
      <c r="AL61" s="40" t="s">
        <v>422</v>
      </c>
    </row>
    <row r="62" spans="1:38" ht="26.25" customHeight="1" thickBot="1">
      <c r="A62" s="60" t="s">
        <v>53</v>
      </c>
      <c r="B62" s="68" t="s">
        <v>154</v>
      </c>
      <c r="C62" s="61" t="s">
        <v>155</v>
      </c>
      <c r="D62" s="62"/>
      <c r="E62" s="62" t="s">
        <v>443</v>
      </c>
      <c r="F62" s="62" t="s">
        <v>443</v>
      </c>
      <c r="G62" s="62" t="s">
        <v>443</v>
      </c>
      <c r="H62" s="62" t="s">
        <v>443</v>
      </c>
      <c r="I62" s="62">
        <v>1.4803010117760688E-4</v>
      </c>
      <c r="J62" s="62">
        <v>1.4803010117760687E-3</v>
      </c>
      <c r="K62" s="62">
        <v>2.9606020235521373E-3</v>
      </c>
      <c r="L62" s="62" t="s">
        <v>443</v>
      </c>
      <c r="M62" s="62" t="s">
        <v>443</v>
      </c>
      <c r="N62" s="62" t="s">
        <v>443</v>
      </c>
      <c r="O62" s="62" t="s">
        <v>443</v>
      </c>
      <c r="P62" s="62" t="s">
        <v>443</v>
      </c>
      <c r="Q62" s="62" t="s">
        <v>443</v>
      </c>
      <c r="R62" s="62" t="s">
        <v>443</v>
      </c>
      <c r="S62" s="62" t="s">
        <v>443</v>
      </c>
      <c r="T62" s="62" t="s">
        <v>443</v>
      </c>
      <c r="U62" s="62" t="s">
        <v>443</v>
      </c>
      <c r="V62" s="62" t="s">
        <v>443</v>
      </c>
      <c r="W62" s="62" t="s">
        <v>443</v>
      </c>
      <c r="X62" s="62" t="s">
        <v>443</v>
      </c>
      <c r="Y62" s="62" t="s">
        <v>443</v>
      </c>
      <c r="Z62" s="62" t="s">
        <v>443</v>
      </c>
      <c r="AA62" s="62" t="s">
        <v>443</v>
      </c>
      <c r="AB62" s="62" t="s">
        <v>443</v>
      </c>
      <c r="AC62" s="62" t="s">
        <v>443</v>
      </c>
      <c r="AD62" s="157" t="s">
        <v>443</v>
      </c>
      <c r="AE62" s="158"/>
      <c r="AF62" s="159" t="s">
        <v>443</v>
      </c>
      <c r="AG62" s="62" t="s">
        <v>443</v>
      </c>
      <c r="AH62" s="62" t="s">
        <v>443</v>
      </c>
      <c r="AI62" s="62" t="s">
        <v>443</v>
      </c>
      <c r="AJ62" s="62" t="s">
        <v>443</v>
      </c>
      <c r="AK62" s="62">
        <v>246.71683529601148</v>
      </c>
      <c r="AL62" s="40" t="s">
        <v>423</v>
      </c>
    </row>
    <row r="63" spans="1:38" ht="26.25" customHeight="1" thickBot="1">
      <c r="A63" s="60" t="s">
        <v>53</v>
      </c>
      <c r="B63" s="68" t="s">
        <v>156</v>
      </c>
      <c r="C63" s="66" t="s">
        <v>157</v>
      </c>
      <c r="D63" s="69"/>
      <c r="E63" s="165" t="s">
        <v>443</v>
      </c>
      <c r="F63" s="62" t="s">
        <v>443</v>
      </c>
      <c r="G63" s="62" t="s">
        <v>443</v>
      </c>
      <c r="H63" s="62" t="s">
        <v>443</v>
      </c>
      <c r="I63" s="62" t="s">
        <v>443</v>
      </c>
      <c r="J63" s="62" t="s">
        <v>443</v>
      </c>
      <c r="K63" s="62" t="s">
        <v>443</v>
      </c>
      <c r="L63" s="62" t="s">
        <v>443</v>
      </c>
      <c r="M63" s="62" t="s">
        <v>443</v>
      </c>
      <c r="N63" s="62" t="s">
        <v>443</v>
      </c>
      <c r="O63" s="62" t="s">
        <v>443</v>
      </c>
      <c r="P63" s="62" t="s">
        <v>443</v>
      </c>
      <c r="Q63" s="62" t="s">
        <v>443</v>
      </c>
      <c r="R63" s="62" t="s">
        <v>443</v>
      </c>
      <c r="S63" s="62" t="s">
        <v>443</v>
      </c>
      <c r="T63" s="62" t="s">
        <v>443</v>
      </c>
      <c r="U63" s="62" t="s">
        <v>443</v>
      </c>
      <c r="V63" s="62" t="s">
        <v>443</v>
      </c>
      <c r="W63" s="62" t="s">
        <v>443</v>
      </c>
      <c r="X63" s="62" t="s">
        <v>443</v>
      </c>
      <c r="Y63" s="62" t="s">
        <v>443</v>
      </c>
      <c r="Z63" s="62" t="s">
        <v>443</v>
      </c>
      <c r="AA63" s="62" t="s">
        <v>443</v>
      </c>
      <c r="AB63" s="62" t="s">
        <v>443</v>
      </c>
      <c r="AC63" s="62" t="s">
        <v>443</v>
      </c>
      <c r="AD63" s="157" t="s">
        <v>443</v>
      </c>
      <c r="AE63" s="158"/>
      <c r="AF63" s="159" t="s">
        <v>443</v>
      </c>
      <c r="AG63" s="62" t="s">
        <v>443</v>
      </c>
      <c r="AH63" s="62" t="s">
        <v>443</v>
      </c>
      <c r="AI63" s="62" t="s">
        <v>443</v>
      </c>
      <c r="AJ63" s="62" t="s">
        <v>443</v>
      </c>
      <c r="AK63" s="62" t="s">
        <v>443</v>
      </c>
      <c r="AL63" s="40" t="s">
        <v>412</v>
      </c>
    </row>
    <row r="64" spans="1:38" ht="26.25" customHeight="1" thickBot="1">
      <c r="A64" s="60" t="s">
        <v>53</v>
      </c>
      <c r="B64" s="68" t="s">
        <v>158</v>
      </c>
      <c r="C64" s="61" t="s">
        <v>159</v>
      </c>
      <c r="D64" s="62"/>
      <c r="E64" s="62" t="s">
        <v>442</v>
      </c>
      <c r="F64" s="62" t="s">
        <v>442</v>
      </c>
      <c r="G64" s="62" t="s">
        <v>442</v>
      </c>
      <c r="H64" s="62" t="s">
        <v>442</v>
      </c>
      <c r="I64" s="62" t="s">
        <v>442</v>
      </c>
      <c r="J64" s="62" t="s">
        <v>442</v>
      </c>
      <c r="K64" s="62" t="s">
        <v>442</v>
      </c>
      <c r="L64" s="62" t="s">
        <v>442</v>
      </c>
      <c r="M64" s="62" t="s">
        <v>442</v>
      </c>
      <c r="N64" s="62" t="s">
        <v>442</v>
      </c>
      <c r="O64" s="62" t="s">
        <v>442</v>
      </c>
      <c r="P64" s="62" t="s">
        <v>442</v>
      </c>
      <c r="Q64" s="62" t="s">
        <v>442</v>
      </c>
      <c r="R64" s="62" t="s">
        <v>442</v>
      </c>
      <c r="S64" s="62" t="s">
        <v>442</v>
      </c>
      <c r="T64" s="62" t="s">
        <v>442</v>
      </c>
      <c r="U64" s="62" t="s">
        <v>442</v>
      </c>
      <c r="V64" s="62" t="s">
        <v>442</v>
      </c>
      <c r="W64" s="62" t="s">
        <v>442</v>
      </c>
      <c r="X64" s="62" t="s">
        <v>442</v>
      </c>
      <c r="Y64" s="62" t="s">
        <v>442</v>
      </c>
      <c r="Z64" s="62" t="s">
        <v>442</v>
      </c>
      <c r="AA64" s="62" t="s">
        <v>442</v>
      </c>
      <c r="AB64" s="62" t="s">
        <v>442</v>
      </c>
      <c r="AC64" s="62" t="s">
        <v>442</v>
      </c>
      <c r="AD64" s="157" t="s">
        <v>442</v>
      </c>
      <c r="AE64" s="158"/>
      <c r="AF64" s="62" t="s">
        <v>442</v>
      </c>
      <c r="AG64" s="62" t="s">
        <v>442</v>
      </c>
      <c r="AH64" s="62" t="s">
        <v>442</v>
      </c>
      <c r="AI64" s="62" t="s">
        <v>442</v>
      </c>
      <c r="AJ64" s="62" t="s">
        <v>442</v>
      </c>
      <c r="AK64" s="62" t="s">
        <v>442</v>
      </c>
      <c r="AL64" s="40" t="s">
        <v>160</v>
      </c>
    </row>
    <row r="65" spans="1:38" ht="26.25" customHeight="1" thickBot="1">
      <c r="A65" s="60" t="s">
        <v>53</v>
      </c>
      <c r="B65" s="64" t="s">
        <v>161</v>
      </c>
      <c r="C65" s="61" t="s">
        <v>162</v>
      </c>
      <c r="D65" s="62"/>
      <c r="E65" s="62" t="s">
        <v>442</v>
      </c>
      <c r="F65" s="62" t="s">
        <v>442</v>
      </c>
      <c r="G65" s="62" t="s">
        <v>442</v>
      </c>
      <c r="H65" s="62" t="s">
        <v>442</v>
      </c>
      <c r="I65" s="62" t="s">
        <v>442</v>
      </c>
      <c r="J65" s="62" t="s">
        <v>442</v>
      </c>
      <c r="K65" s="62" t="s">
        <v>442</v>
      </c>
      <c r="L65" s="62" t="s">
        <v>442</v>
      </c>
      <c r="M65" s="62" t="s">
        <v>442</v>
      </c>
      <c r="N65" s="62" t="s">
        <v>442</v>
      </c>
      <c r="O65" s="62" t="s">
        <v>442</v>
      </c>
      <c r="P65" s="62" t="s">
        <v>442</v>
      </c>
      <c r="Q65" s="62" t="s">
        <v>442</v>
      </c>
      <c r="R65" s="62" t="s">
        <v>442</v>
      </c>
      <c r="S65" s="62" t="s">
        <v>442</v>
      </c>
      <c r="T65" s="62" t="s">
        <v>442</v>
      </c>
      <c r="U65" s="62" t="s">
        <v>442</v>
      </c>
      <c r="V65" s="62" t="s">
        <v>442</v>
      </c>
      <c r="W65" s="62" t="s">
        <v>442</v>
      </c>
      <c r="X65" s="62" t="s">
        <v>442</v>
      </c>
      <c r="Y65" s="62" t="s">
        <v>442</v>
      </c>
      <c r="Z65" s="62" t="s">
        <v>442</v>
      </c>
      <c r="AA65" s="62" t="s">
        <v>442</v>
      </c>
      <c r="AB65" s="62" t="s">
        <v>442</v>
      </c>
      <c r="AC65" s="62" t="s">
        <v>442</v>
      </c>
      <c r="AD65" s="157" t="s">
        <v>442</v>
      </c>
      <c r="AE65" s="158"/>
      <c r="AF65" s="62" t="s">
        <v>442</v>
      </c>
      <c r="AG65" s="62" t="s">
        <v>442</v>
      </c>
      <c r="AH65" s="62" t="s">
        <v>442</v>
      </c>
      <c r="AI65" s="62" t="s">
        <v>442</v>
      </c>
      <c r="AJ65" s="62" t="s">
        <v>442</v>
      </c>
      <c r="AK65" s="62" t="s">
        <v>442</v>
      </c>
      <c r="AL65" s="40" t="s">
        <v>163</v>
      </c>
    </row>
    <row r="66" spans="1:38" ht="26.25" customHeight="1" thickBot="1">
      <c r="A66" s="60" t="s">
        <v>53</v>
      </c>
      <c r="B66" s="64" t="s">
        <v>164</v>
      </c>
      <c r="C66" s="61" t="s">
        <v>165</v>
      </c>
      <c r="D66" s="62"/>
      <c r="E66" s="62" t="s">
        <v>442</v>
      </c>
      <c r="F66" s="62" t="s">
        <v>442</v>
      </c>
      <c r="G66" s="62" t="s">
        <v>442</v>
      </c>
      <c r="H66" s="62" t="s">
        <v>442</v>
      </c>
      <c r="I66" s="62" t="s">
        <v>442</v>
      </c>
      <c r="J66" s="62" t="s">
        <v>442</v>
      </c>
      <c r="K66" s="62" t="s">
        <v>442</v>
      </c>
      <c r="L66" s="62" t="s">
        <v>442</v>
      </c>
      <c r="M66" s="62" t="s">
        <v>442</v>
      </c>
      <c r="N66" s="62" t="s">
        <v>442</v>
      </c>
      <c r="O66" s="62" t="s">
        <v>442</v>
      </c>
      <c r="P66" s="62" t="s">
        <v>442</v>
      </c>
      <c r="Q66" s="62" t="s">
        <v>442</v>
      </c>
      <c r="R66" s="62" t="s">
        <v>442</v>
      </c>
      <c r="S66" s="62" t="s">
        <v>442</v>
      </c>
      <c r="T66" s="62" t="s">
        <v>442</v>
      </c>
      <c r="U66" s="62" t="s">
        <v>442</v>
      </c>
      <c r="V66" s="62" t="s">
        <v>442</v>
      </c>
      <c r="W66" s="62" t="s">
        <v>442</v>
      </c>
      <c r="X66" s="62" t="s">
        <v>442</v>
      </c>
      <c r="Y66" s="62" t="s">
        <v>442</v>
      </c>
      <c r="Z66" s="62" t="s">
        <v>442</v>
      </c>
      <c r="AA66" s="62" t="s">
        <v>442</v>
      </c>
      <c r="AB66" s="62" t="s">
        <v>442</v>
      </c>
      <c r="AC66" s="62" t="s">
        <v>442</v>
      </c>
      <c r="AD66" s="157" t="s">
        <v>442</v>
      </c>
      <c r="AE66" s="158"/>
      <c r="AF66" s="62" t="s">
        <v>442</v>
      </c>
      <c r="AG66" s="62" t="s">
        <v>442</v>
      </c>
      <c r="AH66" s="62" t="s">
        <v>442</v>
      </c>
      <c r="AI66" s="62" t="s">
        <v>442</v>
      </c>
      <c r="AJ66" s="62" t="s">
        <v>442</v>
      </c>
      <c r="AK66" s="62" t="s">
        <v>442</v>
      </c>
      <c r="AL66" s="40" t="s">
        <v>166</v>
      </c>
    </row>
    <row r="67" spans="1:38" ht="26.25" customHeight="1" thickBot="1">
      <c r="A67" s="60" t="s">
        <v>53</v>
      </c>
      <c r="B67" s="64" t="s">
        <v>167</v>
      </c>
      <c r="C67" s="61" t="s">
        <v>168</v>
      </c>
      <c r="D67" s="62"/>
      <c r="E67" s="62" t="s">
        <v>442</v>
      </c>
      <c r="F67" s="62" t="s">
        <v>442</v>
      </c>
      <c r="G67" s="62" t="s">
        <v>442</v>
      </c>
      <c r="H67" s="62" t="s">
        <v>442</v>
      </c>
      <c r="I67" s="62" t="s">
        <v>442</v>
      </c>
      <c r="J67" s="62" t="s">
        <v>442</v>
      </c>
      <c r="K67" s="62" t="s">
        <v>442</v>
      </c>
      <c r="L67" s="62" t="s">
        <v>442</v>
      </c>
      <c r="M67" s="62" t="s">
        <v>442</v>
      </c>
      <c r="N67" s="62" t="s">
        <v>442</v>
      </c>
      <c r="O67" s="62" t="s">
        <v>442</v>
      </c>
      <c r="P67" s="62" t="s">
        <v>442</v>
      </c>
      <c r="Q67" s="62" t="s">
        <v>442</v>
      </c>
      <c r="R67" s="62" t="s">
        <v>442</v>
      </c>
      <c r="S67" s="62" t="s">
        <v>442</v>
      </c>
      <c r="T67" s="62" t="s">
        <v>442</v>
      </c>
      <c r="U67" s="62" t="s">
        <v>442</v>
      </c>
      <c r="V67" s="62" t="s">
        <v>442</v>
      </c>
      <c r="W67" s="62" t="s">
        <v>442</v>
      </c>
      <c r="X67" s="62" t="s">
        <v>442</v>
      </c>
      <c r="Y67" s="62" t="s">
        <v>442</v>
      </c>
      <c r="Z67" s="62" t="s">
        <v>442</v>
      </c>
      <c r="AA67" s="62" t="s">
        <v>442</v>
      </c>
      <c r="AB67" s="62" t="s">
        <v>442</v>
      </c>
      <c r="AC67" s="62" t="s">
        <v>442</v>
      </c>
      <c r="AD67" s="157" t="s">
        <v>442</v>
      </c>
      <c r="AE67" s="158"/>
      <c r="AF67" s="62" t="s">
        <v>442</v>
      </c>
      <c r="AG67" s="62" t="s">
        <v>442</v>
      </c>
      <c r="AH67" s="62" t="s">
        <v>442</v>
      </c>
      <c r="AI67" s="62" t="s">
        <v>442</v>
      </c>
      <c r="AJ67" s="62" t="s">
        <v>442</v>
      </c>
      <c r="AK67" s="62" t="s">
        <v>442</v>
      </c>
      <c r="AL67" s="40" t="s">
        <v>169</v>
      </c>
    </row>
    <row r="68" spans="1:38" ht="26.25" customHeight="1" thickBot="1">
      <c r="A68" s="60" t="s">
        <v>53</v>
      </c>
      <c r="B68" s="64" t="s">
        <v>170</v>
      </c>
      <c r="C68" s="61" t="s">
        <v>171</v>
      </c>
      <c r="D68" s="62"/>
      <c r="E68" s="62" t="s">
        <v>442</v>
      </c>
      <c r="F68" s="62" t="s">
        <v>442</v>
      </c>
      <c r="G68" s="62" t="s">
        <v>442</v>
      </c>
      <c r="H68" s="62" t="s">
        <v>442</v>
      </c>
      <c r="I68" s="62" t="s">
        <v>442</v>
      </c>
      <c r="J68" s="62" t="s">
        <v>442</v>
      </c>
      <c r="K68" s="62" t="s">
        <v>442</v>
      </c>
      <c r="L68" s="62" t="s">
        <v>442</v>
      </c>
      <c r="M68" s="62" t="s">
        <v>442</v>
      </c>
      <c r="N68" s="62" t="s">
        <v>442</v>
      </c>
      <c r="O68" s="62" t="s">
        <v>442</v>
      </c>
      <c r="P68" s="62" t="s">
        <v>442</v>
      </c>
      <c r="Q68" s="62" t="s">
        <v>442</v>
      </c>
      <c r="R68" s="62" t="s">
        <v>442</v>
      </c>
      <c r="S68" s="62" t="s">
        <v>442</v>
      </c>
      <c r="T68" s="62" t="s">
        <v>442</v>
      </c>
      <c r="U68" s="62" t="s">
        <v>442</v>
      </c>
      <c r="V68" s="62" t="s">
        <v>442</v>
      </c>
      <c r="W68" s="62" t="s">
        <v>442</v>
      </c>
      <c r="X68" s="62" t="s">
        <v>442</v>
      </c>
      <c r="Y68" s="62" t="s">
        <v>442</v>
      </c>
      <c r="Z68" s="62" t="s">
        <v>442</v>
      </c>
      <c r="AA68" s="62" t="s">
        <v>442</v>
      </c>
      <c r="AB68" s="62" t="s">
        <v>442</v>
      </c>
      <c r="AC68" s="62" t="s">
        <v>442</v>
      </c>
      <c r="AD68" s="157" t="s">
        <v>442</v>
      </c>
      <c r="AE68" s="158"/>
      <c r="AF68" s="62" t="s">
        <v>442</v>
      </c>
      <c r="AG68" s="62" t="s">
        <v>442</v>
      </c>
      <c r="AH68" s="62" t="s">
        <v>442</v>
      </c>
      <c r="AI68" s="62" t="s">
        <v>442</v>
      </c>
      <c r="AJ68" s="62" t="s">
        <v>442</v>
      </c>
      <c r="AK68" s="62" t="s">
        <v>442</v>
      </c>
      <c r="AL68" s="40" t="s">
        <v>172</v>
      </c>
    </row>
    <row r="69" spans="1:38" ht="26.25" customHeight="1" thickBot="1">
      <c r="A69" s="60" t="s">
        <v>53</v>
      </c>
      <c r="B69" s="60" t="s">
        <v>173</v>
      </c>
      <c r="C69" s="61" t="s">
        <v>174</v>
      </c>
      <c r="D69" s="67"/>
      <c r="E69" s="67" t="s">
        <v>442</v>
      </c>
      <c r="F69" s="62" t="s">
        <v>442</v>
      </c>
      <c r="G69" s="62" t="s">
        <v>442</v>
      </c>
      <c r="H69" s="62" t="s">
        <v>442</v>
      </c>
      <c r="I69" s="62" t="s">
        <v>442</v>
      </c>
      <c r="J69" s="62" t="s">
        <v>442</v>
      </c>
      <c r="K69" s="62" t="s">
        <v>442</v>
      </c>
      <c r="L69" s="62" t="s">
        <v>442</v>
      </c>
      <c r="M69" s="62" t="s">
        <v>442</v>
      </c>
      <c r="N69" s="62" t="s">
        <v>442</v>
      </c>
      <c r="O69" s="62" t="s">
        <v>442</v>
      </c>
      <c r="P69" s="62" t="s">
        <v>442</v>
      </c>
      <c r="Q69" s="62" t="s">
        <v>442</v>
      </c>
      <c r="R69" s="62" t="s">
        <v>442</v>
      </c>
      <c r="S69" s="62" t="s">
        <v>442</v>
      </c>
      <c r="T69" s="62" t="s">
        <v>442</v>
      </c>
      <c r="U69" s="62" t="s">
        <v>442</v>
      </c>
      <c r="V69" s="62" t="s">
        <v>442</v>
      </c>
      <c r="W69" s="62" t="s">
        <v>442</v>
      </c>
      <c r="X69" s="62" t="s">
        <v>442</v>
      </c>
      <c r="Y69" s="62" t="s">
        <v>442</v>
      </c>
      <c r="Z69" s="62" t="s">
        <v>442</v>
      </c>
      <c r="AA69" s="62" t="s">
        <v>442</v>
      </c>
      <c r="AB69" s="62" t="s">
        <v>442</v>
      </c>
      <c r="AC69" s="62" t="s">
        <v>442</v>
      </c>
      <c r="AD69" s="157" t="s">
        <v>442</v>
      </c>
      <c r="AE69" s="158"/>
      <c r="AF69" s="62" t="s">
        <v>442</v>
      </c>
      <c r="AG69" s="62" t="s">
        <v>442</v>
      </c>
      <c r="AH69" s="62" t="s">
        <v>442</v>
      </c>
      <c r="AI69" s="62" t="s">
        <v>442</v>
      </c>
      <c r="AJ69" s="62" t="s">
        <v>442</v>
      </c>
      <c r="AK69" s="62" t="s">
        <v>442</v>
      </c>
      <c r="AL69" s="40" t="s">
        <v>175</v>
      </c>
    </row>
    <row r="70" spans="1:38" ht="26.25" customHeight="1" thickBot="1">
      <c r="A70" s="60" t="s">
        <v>53</v>
      </c>
      <c r="B70" s="60" t="s">
        <v>176</v>
      </c>
      <c r="C70" s="61" t="s">
        <v>385</v>
      </c>
      <c r="D70" s="67"/>
      <c r="E70" s="67" t="s">
        <v>443</v>
      </c>
      <c r="F70" s="62">
        <v>4.2322560000000002E-3</v>
      </c>
      <c r="G70" s="62">
        <v>1.650717</v>
      </c>
      <c r="H70" s="62" t="s">
        <v>443</v>
      </c>
      <c r="I70" s="62">
        <v>7.3505E-4</v>
      </c>
      <c r="J70" s="62">
        <v>5.0947600000000003E-3</v>
      </c>
      <c r="K70" s="62">
        <v>1.2452317999999999E-2</v>
      </c>
      <c r="L70" s="62" t="s">
        <v>443</v>
      </c>
      <c r="M70" s="62" t="s">
        <v>443</v>
      </c>
      <c r="N70" s="62" t="s">
        <v>443</v>
      </c>
      <c r="O70" s="62" t="s">
        <v>443</v>
      </c>
      <c r="P70" s="62">
        <v>1.5201599999999999E-5</v>
      </c>
      <c r="Q70" s="62" t="s">
        <v>443</v>
      </c>
      <c r="R70" s="62" t="s">
        <v>443</v>
      </c>
      <c r="S70" s="62" t="s">
        <v>443</v>
      </c>
      <c r="T70" s="62" t="s">
        <v>443</v>
      </c>
      <c r="U70" s="62" t="s">
        <v>443</v>
      </c>
      <c r="V70" s="62" t="s">
        <v>443</v>
      </c>
      <c r="W70" s="62" t="s">
        <v>443</v>
      </c>
      <c r="X70" s="62" t="s">
        <v>443</v>
      </c>
      <c r="Y70" s="62" t="s">
        <v>443</v>
      </c>
      <c r="Z70" s="62" t="s">
        <v>443</v>
      </c>
      <c r="AA70" s="62" t="s">
        <v>443</v>
      </c>
      <c r="AB70" s="62" t="s">
        <v>443</v>
      </c>
      <c r="AC70" s="62" t="s">
        <v>443</v>
      </c>
      <c r="AD70" s="157" t="s">
        <v>443</v>
      </c>
      <c r="AE70" s="158"/>
      <c r="AF70" s="62" t="s">
        <v>443</v>
      </c>
      <c r="AG70" s="62" t="s">
        <v>443</v>
      </c>
      <c r="AH70" s="62" t="s">
        <v>443</v>
      </c>
      <c r="AI70" s="62" t="s">
        <v>443</v>
      </c>
      <c r="AJ70" s="62" t="s">
        <v>443</v>
      </c>
      <c r="AK70" s="62" t="s">
        <v>443</v>
      </c>
      <c r="AL70" s="40" t="s">
        <v>412</v>
      </c>
    </row>
    <row r="71" spans="1:38" ht="26.25" customHeight="1" thickBot="1">
      <c r="A71" s="60" t="s">
        <v>53</v>
      </c>
      <c r="B71" s="60" t="s">
        <v>177</v>
      </c>
      <c r="C71" s="61" t="s">
        <v>178</v>
      </c>
      <c r="D71" s="67"/>
      <c r="E71" s="67" t="s">
        <v>445</v>
      </c>
      <c r="F71" s="67" t="s">
        <v>445</v>
      </c>
      <c r="G71" s="67" t="s">
        <v>445</v>
      </c>
      <c r="H71" s="67" t="s">
        <v>445</v>
      </c>
      <c r="I71" s="67" t="s">
        <v>445</v>
      </c>
      <c r="J71" s="67" t="s">
        <v>445</v>
      </c>
      <c r="K71" s="67" t="s">
        <v>445</v>
      </c>
      <c r="L71" s="67" t="s">
        <v>445</v>
      </c>
      <c r="M71" s="67" t="s">
        <v>445</v>
      </c>
      <c r="N71" s="67" t="s">
        <v>445</v>
      </c>
      <c r="O71" s="67" t="s">
        <v>445</v>
      </c>
      <c r="P71" s="67" t="s">
        <v>445</v>
      </c>
      <c r="Q71" s="67" t="s">
        <v>445</v>
      </c>
      <c r="R71" s="67" t="s">
        <v>445</v>
      </c>
      <c r="S71" s="67" t="s">
        <v>445</v>
      </c>
      <c r="T71" s="67" t="s">
        <v>445</v>
      </c>
      <c r="U71" s="67" t="s">
        <v>445</v>
      </c>
      <c r="V71" s="67" t="s">
        <v>445</v>
      </c>
      <c r="W71" s="67" t="s">
        <v>445</v>
      </c>
      <c r="X71" s="67" t="s">
        <v>445</v>
      </c>
      <c r="Y71" s="67" t="s">
        <v>445</v>
      </c>
      <c r="Z71" s="67" t="s">
        <v>445</v>
      </c>
      <c r="AA71" s="67" t="s">
        <v>445</v>
      </c>
      <c r="AB71" s="67" t="s">
        <v>445</v>
      </c>
      <c r="AC71" s="67" t="s">
        <v>445</v>
      </c>
      <c r="AD71" s="67" t="s">
        <v>445</v>
      </c>
      <c r="AE71" s="158"/>
      <c r="AF71" s="159" t="s">
        <v>445</v>
      </c>
      <c r="AG71" s="159" t="s">
        <v>445</v>
      </c>
      <c r="AH71" s="159" t="s">
        <v>445</v>
      </c>
      <c r="AI71" s="159" t="s">
        <v>445</v>
      </c>
      <c r="AJ71" s="159" t="s">
        <v>445</v>
      </c>
      <c r="AK71" s="159" t="s">
        <v>445</v>
      </c>
      <c r="AL71" s="40" t="s">
        <v>412</v>
      </c>
    </row>
    <row r="72" spans="1:38" ht="26.25" customHeight="1" thickBot="1">
      <c r="A72" s="60" t="s">
        <v>53</v>
      </c>
      <c r="B72" s="60" t="s">
        <v>179</v>
      </c>
      <c r="C72" s="61" t="s">
        <v>180</v>
      </c>
      <c r="D72" s="62"/>
      <c r="E72" s="62" t="s">
        <v>444</v>
      </c>
      <c r="F72" s="62">
        <v>0.13275224999999999</v>
      </c>
      <c r="G72" s="62" t="s">
        <v>444</v>
      </c>
      <c r="H72" s="62" t="s">
        <v>444</v>
      </c>
      <c r="I72" s="62">
        <v>0.1239021</v>
      </c>
      <c r="J72" s="62">
        <v>0.15930269999999999</v>
      </c>
      <c r="K72" s="62">
        <v>0.26550449999999998</v>
      </c>
      <c r="L72" s="62">
        <v>4.4604755999999996E-4</v>
      </c>
      <c r="M72" s="62" t="s">
        <v>444</v>
      </c>
      <c r="N72" s="62">
        <v>4.0710689999999996</v>
      </c>
      <c r="O72" s="62">
        <v>1.7700299999999999E-2</v>
      </c>
      <c r="P72" s="62">
        <v>8.8501499999999997E-2</v>
      </c>
      <c r="Q72" s="62">
        <v>0.35400599999999999</v>
      </c>
      <c r="R72" s="62">
        <v>3.9825675</v>
      </c>
      <c r="S72" s="62">
        <v>6.1951050000000001E-2</v>
      </c>
      <c r="T72" s="62">
        <v>0.1239021</v>
      </c>
      <c r="U72" s="62">
        <v>1.7700299999999999E-2</v>
      </c>
      <c r="V72" s="62">
        <v>3.54006</v>
      </c>
      <c r="W72" s="62">
        <v>2.6550449999999999</v>
      </c>
      <c r="X72" s="62" t="s">
        <v>444</v>
      </c>
      <c r="Y72" s="62" t="s">
        <v>444</v>
      </c>
      <c r="Z72" s="62" t="s">
        <v>444</v>
      </c>
      <c r="AA72" s="62" t="s">
        <v>444</v>
      </c>
      <c r="AB72" s="62">
        <v>0.4248072</v>
      </c>
      <c r="AC72" s="62">
        <v>2.6550449999999999E-5</v>
      </c>
      <c r="AD72" s="157">
        <v>2.2125374999999998</v>
      </c>
      <c r="AE72" s="158"/>
      <c r="AF72" s="159" t="s">
        <v>443</v>
      </c>
      <c r="AG72" s="62" t="s">
        <v>443</v>
      </c>
      <c r="AH72" s="62" t="s">
        <v>443</v>
      </c>
      <c r="AI72" s="62" t="s">
        <v>443</v>
      </c>
      <c r="AJ72" s="62" t="s">
        <v>443</v>
      </c>
      <c r="AK72" s="62">
        <v>885.01499999999999</v>
      </c>
      <c r="AL72" s="40" t="s">
        <v>181</v>
      </c>
    </row>
    <row r="73" spans="1:38" ht="26.25" customHeight="1" thickBot="1">
      <c r="A73" s="60" t="s">
        <v>53</v>
      </c>
      <c r="B73" s="60" t="s">
        <v>182</v>
      </c>
      <c r="C73" s="61" t="s">
        <v>183</v>
      </c>
      <c r="D73" s="62"/>
      <c r="E73" s="62" t="s">
        <v>443</v>
      </c>
      <c r="F73" s="62" t="s">
        <v>443</v>
      </c>
      <c r="G73" s="62" t="s">
        <v>443</v>
      </c>
      <c r="H73" s="62" t="s">
        <v>443</v>
      </c>
      <c r="I73" s="62">
        <v>14.713574400000001</v>
      </c>
      <c r="J73" s="62">
        <v>20.844230400000001</v>
      </c>
      <c r="K73" s="62">
        <v>24.522624</v>
      </c>
      <c r="L73" s="62">
        <v>1.4713574400000002</v>
      </c>
      <c r="M73" s="62" t="s">
        <v>443</v>
      </c>
      <c r="N73" s="62" t="s">
        <v>443</v>
      </c>
      <c r="O73" s="62" t="s">
        <v>443</v>
      </c>
      <c r="P73" s="62" t="s">
        <v>443</v>
      </c>
      <c r="Q73" s="62" t="s">
        <v>443</v>
      </c>
      <c r="R73" s="62" t="s">
        <v>443</v>
      </c>
      <c r="S73" s="62" t="s">
        <v>443</v>
      </c>
      <c r="T73" s="62" t="s">
        <v>443</v>
      </c>
      <c r="U73" s="62" t="s">
        <v>443</v>
      </c>
      <c r="V73" s="62" t="s">
        <v>443</v>
      </c>
      <c r="W73" s="62" t="s">
        <v>443</v>
      </c>
      <c r="X73" s="62" t="s">
        <v>443</v>
      </c>
      <c r="Y73" s="62" t="s">
        <v>443</v>
      </c>
      <c r="Z73" s="62" t="s">
        <v>443</v>
      </c>
      <c r="AA73" s="62" t="s">
        <v>443</v>
      </c>
      <c r="AB73" s="62" t="s">
        <v>443</v>
      </c>
      <c r="AC73" s="62" t="s">
        <v>443</v>
      </c>
      <c r="AD73" s="157" t="s">
        <v>443</v>
      </c>
      <c r="AE73" s="158"/>
      <c r="AF73" s="159" t="s">
        <v>443</v>
      </c>
      <c r="AG73" s="62" t="s">
        <v>443</v>
      </c>
      <c r="AH73" s="62" t="s">
        <v>443</v>
      </c>
      <c r="AI73" s="62" t="s">
        <v>443</v>
      </c>
      <c r="AJ73" s="62" t="s">
        <v>443</v>
      </c>
      <c r="AK73" s="62">
        <v>85.147999999999996</v>
      </c>
      <c r="AL73" s="40" t="s">
        <v>184</v>
      </c>
    </row>
    <row r="74" spans="1:38" ht="26.25" customHeight="1" thickBot="1">
      <c r="A74" s="60" t="s">
        <v>53</v>
      </c>
      <c r="B74" s="60" t="s">
        <v>185</v>
      </c>
      <c r="C74" s="61" t="s">
        <v>186</v>
      </c>
      <c r="D74" s="62"/>
      <c r="E74" s="62" t="s">
        <v>443</v>
      </c>
      <c r="F74" s="62" t="s">
        <v>443</v>
      </c>
      <c r="G74" s="62" t="s">
        <v>443</v>
      </c>
      <c r="H74" s="62" t="s">
        <v>443</v>
      </c>
      <c r="I74" s="62">
        <v>4.8625500000000002E-3</v>
      </c>
      <c r="J74" s="62">
        <v>1.23774E-2</v>
      </c>
      <c r="K74" s="62">
        <v>1.7682E-2</v>
      </c>
      <c r="L74" s="62">
        <v>1.1183865E-4</v>
      </c>
      <c r="M74" s="62" t="s">
        <v>443</v>
      </c>
      <c r="N74" s="62" t="s">
        <v>443</v>
      </c>
      <c r="O74" s="62" t="s">
        <v>443</v>
      </c>
      <c r="P74" s="62" t="s">
        <v>443</v>
      </c>
      <c r="Q74" s="62" t="s">
        <v>443</v>
      </c>
      <c r="R74" s="62" t="s">
        <v>443</v>
      </c>
      <c r="S74" s="62" t="s">
        <v>443</v>
      </c>
      <c r="T74" s="62" t="s">
        <v>443</v>
      </c>
      <c r="U74" s="62" t="s">
        <v>443</v>
      </c>
      <c r="V74" s="62" t="s">
        <v>443</v>
      </c>
      <c r="W74" s="62">
        <v>0.30943500000000002</v>
      </c>
      <c r="X74" s="62" t="s">
        <v>443</v>
      </c>
      <c r="Y74" s="62" t="s">
        <v>443</v>
      </c>
      <c r="Z74" s="62" t="s">
        <v>443</v>
      </c>
      <c r="AA74" s="62" t="s">
        <v>443</v>
      </c>
      <c r="AB74" s="62" t="s">
        <v>443</v>
      </c>
      <c r="AC74" s="62">
        <v>44.204999999999998</v>
      </c>
      <c r="AD74" s="157" t="s">
        <v>443</v>
      </c>
      <c r="AE74" s="158"/>
      <c r="AF74" s="159" t="s">
        <v>443</v>
      </c>
      <c r="AG74" s="62" t="s">
        <v>443</v>
      </c>
      <c r="AH74" s="62" t="s">
        <v>443</v>
      </c>
      <c r="AI74" s="62" t="s">
        <v>443</v>
      </c>
      <c r="AJ74" s="62" t="s">
        <v>443</v>
      </c>
      <c r="AK74" s="62">
        <v>8.8409999999999993</v>
      </c>
      <c r="AL74" s="40" t="s">
        <v>187</v>
      </c>
    </row>
    <row r="75" spans="1:38" ht="26.25" customHeight="1" thickBot="1">
      <c r="A75" s="60" t="s">
        <v>53</v>
      </c>
      <c r="B75" s="60" t="s">
        <v>188</v>
      </c>
      <c r="C75" s="61" t="s">
        <v>189</v>
      </c>
      <c r="D75" s="67"/>
      <c r="E75" s="67" t="s">
        <v>442</v>
      </c>
      <c r="F75" s="62" t="s">
        <v>442</v>
      </c>
      <c r="G75" s="62" t="s">
        <v>442</v>
      </c>
      <c r="H75" s="62" t="s">
        <v>442</v>
      </c>
      <c r="I75" s="62" t="s">
        <v>442</v>
      </c>
      <c r="J75" s="62" t="s">
        <v>442</v>
      </c>
      <c r="K75" s="62" t="s">
        <v>442</v>
      </c>
      <c r="L75" s="62" t="s">
        <v>442</v>
      </c>
      <c r="M75" s="62" t="s">
        <v>442</v>
      </c>
      <c r="N75" s="62" t="s">
        <v>442</v>
      </c>
      <c r="O75" s="62" t="s">
        <v>442</v>
      </c>
      <c r="P75" s="62" t="s">
        <v>442</v>
      </c>
      <c r="Q75" s="62" t="s">
        <v>442</v>
      </c>
      <c r="R75" s="62" t="s">
        <v>442</v>
      </c>
      <c r="S75" s="62" t="s">
        <v>442</v>
      </c>
      <c r="T75" s="62" t="s">
        <v>442</v>
      </c>
      <c r="U75" s="62" t="s">
        <v>442</v>
      </c>
      <c r="V75" s="62" t="s">
        <v>442</v>
      </c>
      <c r="W75" s="62" t="s">
        <v>442</v>
      </c>
      <c r="X75" s="62" t="s">
        <v>442</v>
      </c>
      <c r="Y75" s="62" t="s">
        <v>442</v>
      </c>
      <c r="Z75" s="62" t="s">
        <v>442</v>
      </c>
      <c r="AA75" s="62" t="s">
        <v>442</v>
      </c>
      <c r="AB75" s="62" t="s">
        <v>442</v>
      </c>
      <c r="AC75" s="62" t="s">
        <v>442</v>
      </c>
      <c r="AD75" s="157" t="s">
        <v>442</v>
      </c>
      <c r="AE75" s="158"/>
      <c r="AF75" s="62" t="s">
        <v>442</v>
      </c>
      <c r="AG75" s="62" t="s">
        <v>442</v>
      </c>
      <c r="AH75" s="62" t="s">
        <v>442</v>
      </c>
      <c r="AI75" s="62" t="s">
        <v>442</v>
      </c>
      <c r="AJ75" s="62" t="s">
        <v>442</v>
      </c>
      <c r="AK75" s="62" t="s">
        <v>442</v>
      </c>
      <c r="AL75" s="40" t="s">
        <v>190</v>
      </c>
    </row>
    <row r="76" spans="1:38" ht="26.25" customHeight="1" thickBot="1">
      <c r="A76" s="60" t="s">
        <v>53</v>
      </c>
      <c r="B76" s="60" t="s">
        <v>191</v>
      </c>
      <c r="C76" s="61" t="s">
        <v>192</v>
      </c>
      <c r="D76" s="62"/>
      <c r="E76" s="62" t="s">
        <v>443</v>
      </c>
      <c r="F76" s="62" t="s">
        <v>443</v>
      </c>
      <c r="G76" s="62" t="s">
        <v>443</v>
      </c>
      <c r="H76" s="62" t="s">
        <v>443</v>
      </c>
      <c r="I76" s="62">
        <v>0.198782025</v>
      </c>
      <c r="J76" s="62">
        <v>0.27078764999999999</v>
      </c>
      <c r="K76" s="62">
        <v>0.33950600000000003</v>
      </c>
      <c r="L76" s="62" t="s">
        <v>443</v>
      </c>
      <c r="M76" s="62" t="s">
        <v>443</v>
      </c>
      <c r="N76" s="62">
        <v>131.06414999999998</v>
      </c>
      <c r="O76" s="62">
        <v>0.35073799999999999</v>
      </c>
      <c r="P76" s="62">
        <v>2.8584999999999999E-2</v>
      </c>
      <c r="Q76" s="62">
        <v>1.0324712999999999</v>
      </c>
      <c r="R76" s="62" t="s">
        <v>443</v>
      </c>
      <c r="S76" s="62" t="s">
        <v>443</v>
      </c>
      <c r="T76" s="62" t="s">
        <v>443</v>
      </c>
      <c r="U76" s="62" t="s">
        <v>443</v>
      </c>
      <c r="V76" s="62" t="s">
        <v>443</v>
      </c>
      <c r="W76" s="62">
        <v>0.31778899999999999</v>
      </c>
      <c r="X76" s="62" t="s">
        <v>443</v>
      </c>
      <c r="Y76" s="62" t="s">
        <v>443</v>
      </c>
      <c r="Z76" s="62" t="s">
        <v>443</v>
      </c>
      <c r="AA76" s="62" t="s">
        <v>443</v>
      </c>
      <c r="AB76" s="62" t="s">
        <v>443</v>
      </c>
      <c r="AC76" s="62" t="s">
        <v>443</v>
      </c>
      <c r="AD76" s="157">
        <v>124.25710000000001</v>
      </c>
      <c r="AE76" s="158"/>
      <c r="AF76" s="159" t="s">
        <v>443</v>
      </c>
      <c r="AG76" s="62" t="s">
        <v>443</v>
      </c>
      <c r="AH76" s="62" t="s">
        <v>443</v>
      </c>
      <c r="AI76" s="62" t="s">
        <v>443</v>
      </c>
      <c r="AJ76" s="62" t="s">
        <v>443</v>
      </c>
      <c r="AK76" s="62">
        <v>50.442999999999998</v>
      </c>
      <c r="AL76" s="40" t="s">
        <v>193</v>
      </c>
    </row>
    <row r="77" spans="1:38" ht="26.25" customHeight="1" thickBot="1">
      <c r="A77" s="60" t="s">
        <v>53</v>
      </c>
      <c r="B77" s="60" t="s">
        <v>194</v>
      </c>
      <c r="C77" s="61" t="s">
        <v>195</v>
      </c>
      <c r="D77" s="62"/>
      <c r="E77" s="62" t="s">
        <v>443</v>
      </c>
      <c r="F77" s="62" t="s">
        <v>443</v>
      </c>
      <c r="G77" s="62" t="s">
        <v>443</v>
      </c>
      <c r="H77" s="62" t="s">
        <v>443</v>
      </c>
      <c r="I77" s="62">
        <v>1.1808084999999999E-2</v>
      </c>
      <c r="J77" s="62">
        <v>1.5554999999999999E-2</v>
      </c>
      <c r="K77" s="62">
        <v>1.9301914999999999E-2</v>
      </c>
      <c r="L77" s="62" t="s">
        <v>443</v>
      </c>
      <c r="M77" s="62" t="s">
        <v>443</v>
      </c>
      <c r="N77" s="62">
        <v>3.1155850000000003</v>
      </c>
      <c r="O77" s="62">
        <v>0.89207499999999995</v>
      </c>
      <c r="P77" s="62">
        <v>0.28377429799999998</v>
      </c>
      <c r="Q77" s="62">
        <v>0.10255970000000002</v>
      </c>
      <c r="R77" s="62" t="s">
        <v>443</v>
      </c>
      <c r="S77" s="62" t="s">
        <v>443</v>
      </c>
      <c r="T77" s="62" t="s">
        <v>443</v>
      </c>
      <c r="U77" s="62" t="s">
        <v>443</v>
      </c>
      <c r="V77" s="62">
        <v>7.1461699999999997</v>
      </c>
      <c r="W77" s="62">
        <v>2.02197</v>
      </c>
      <c r="X77" s="62" t="s">
        <v>443</v>
      </c>
      <c r="Y77" s="62" t="s">
        <v>443</v>
      </c>
      <c r="Z77" s="62" t="s">
        <v>443</v>
      </c>
      <c r="AA77" s="62" t="s">
        <v>443</v>
      </c>
      <c r="AB77" s="62" t="s">
        <v>443</v>
      </c>
      <c r="AC77" s="62" t="s">
        <v>443</v>
      </c>
      <c r="AD77" s="157">
        <v>51.1144873</v>
      </c>
      <c r="AE77" s="158"/>
      <c r="AF77" s="159" t="s">
        <v>443</v>
      </c>
      <c r="AG77" s="62" t="s">
        <v>443</v>
      </c>
      <c r="AH77" s="62" t="s">
        <v>443</v>
      </c>
      <c r="AI77" s="62" t="s">
        <v>443</v>
      </c>
      <c r="AJ77" s="62" t="s">
        <v>443</v>
      </c>
      <c r="AK77" s="62">
        <v>74.117000000000004</v>
      </c>
      <c r="AL77" s="40" t="s">
        <v>196</v>
      </c>
    </row>
    <row r="78" spans="1:38" ht="26.25" customHeight="1" thickBot="1">
      <c r="A78" s="60" t="s">
        <v>53</v>
      </c>
      <c r="B78" s="60" t="s">
        <v>197</v>
      </c>
      <c r="C78" s="61" t="s">
        <v>198</v>
      </c>
      <c r="D78" s="62"/>
      <c r="E78" s="62" t="s">
        <v>443</v>
      </c>
      <c r="F78" s="62" t="s">
        <v>443</v>
      </c>
      <c r="G78" s="62" t="s">
        <v>444</v>
      </c>
      <c r="H78" s="62" t="s">
        <v>443</v>
      </c>
      <c r="I78" s="62" t="s">
        <v>444</v>
      </c>
      <c r="J78" s="62" t="s">
        <v>444</v>
      </c>
      <c r="K78" s="62" t="s">
        <v>444</v>
      </c>
      <c r="L78" s="62" t="s">
        <v>444</v>
      </c>
      <c r="M78" s="62" t="s">
        <v>443</v>
      </c>
      <c r="N78" s="62" t="s">
        <v>444</v>
      </c>
      <c r="O78" s="62" t="s">
        <v>444</v>
      </c>
      <c r="P78" s="62" t="s">
        <v>443</v>
      </c>
      <c r="Q78" s="62" t="s">
        <v>444</v>
      </c>
      <c r="R78" s="62" t="s">
        <v>443</v>
      </c>
      <c r="S78" s="62" t="s">
        <v>444</v>
      </c>
      <c r="T78" s="62" t="s">
        <v>444</v>
      </c>
      <c r="U78" s="62" t="s">
        <v>443</v>
      </c>
      <c r="V78" s="62" t="s">
        <v>443</v>
      </c>
      <c r="W78" s="62" t="s">
        <v>444</v>
      </c>
      <c r="X78" s="62" t="s">
        <v>443</v>
      </c>
      <c r="Y78" s="62" t="s">
        <v>443</v>
      </c>
      <c r="Z78" s="62" t="s">
        <v>443</v>
      </c>
      <c r="AA78" s="62" t="s">
        <v>443</v>
      </c>
      <c r="AB78" s="62" t="s">
        <v>443</v>
      </c>
      <c r="AC78" s="62" t="s">
        <v>443</v>
      </c>
      <c r="AD78" s="157" t="s">
        <v>444</v>
      </c>
      <c r="AE78" s="158"/>
      <c r="AF78" s="159" t="s">
        <v>443</v>
      </c>
      <c r="AG78" s="62" t="s">
        <v>443</v>
      </c>
      <c r="AH78" s="62" t="s">
        <v>443</v>
      </c>
      <c r="AI78" s="62" t="s">
        <v>443</v>
      </c>
      <c r="AJ78" s="62" t="s">
        <v>443</v>
      </c>
      <c r="AK78" s="178" t="s">
        <v>444</v>
      </c>
      <c r="AL78" s="40" t="s">
        <v>199</v>
      </c>
    </row>
    <row r="79" spans="1:38" ht="26.25" customHeight="1" thickBot="1">
      <c r="A79" s="60" t="s">
        <v>53</v>
      </c>
      <c r="B79" s="60" t="s">
        <v>200</v>
      </c>
      <c r="C79" s="61" t="s">
        <v>201</v>
      </c>
      <c r="D79" s="62"/>
      <c r="E79" s="62" t="s">
        <v>442</v>
      </c>
      <c r="F79" s="62" t="s">
        <v>442</v>
      </c>
      <c r="G79" s="62" t="s">
        <v>442</v>
      </c>
      <c r="H79" s="62" t="s">
        <v>442</v>
      </c>
      <c r="I79" s="62" t="s">
        <v>442</v>
      </c>
      <c r="J79" s="62" t="s">
        <v>442</v>
      </c>
      <c r="K79" s="62" t="s">
        <v>442</v>
      </c>
      <c r="L79" s="62" t="s">
        <v>442</v>
      </c>
      <c r="M79" s="62" t="s">
        <v>442</v>
      </c>
      <c r="N79" s="62" t="s">
        <v>442</v>
      </c>
      <c r="O79" s="62" t="s">
        <v>442</v>
      </c>
      <c r="P79" s="62" t="s">
        <v>442</v>
      </c>
      <c r="Q79" s="62" t="s">
        <v>442</v>
      </c>
      <c r="R79" s="62" t="s">
        <v>442</v>
      </c>
      <c r="S79" s="62" t="s">
        <v>442</v>
      </c>
      <c r="T79" s="62" t="s">
        <v>442</v>
      </c>
      <c r="U79" s="62" t="s">
        <v>442</v>
      </c>
      <c r="V79" s="62" t="s">
        <v>442</v>
      </c>
      <c r="W79" s="62" t="s">
        <v>442</v>
      </c>
      <c r="X79" s="62" t="s">
        <v>442</v>
      </c>
      <c r="Y79" s="62" t="s">
        <v>442</v>
      </c>
      <c r="Z79" s="62" t="s">
        <v>442</v>
      </c>
      <c r="AA79" s="62" t="s">
        <v>442</v>
      </c>
      <c r="AB79" s="62" t="s">
        <v>442</v>
      </c>
      <c r="AC79" s="62" t="s">
        <v>442</v>
      </c>
      <c r="AD79" s="157" t="s">
        <v>442</v>
      </c>
      <c r="AE79" s="158"/>
      <c r="AF79" s="62" t="s">
        <v>442</v>
      </c>
      <c r="AG79" s="62" t="s">
        <v>442</v>
      </c>
      <c r="AH79" s="62" t="s">
        <v>442</v>
      </c>
      <c r="AI79" s="62" t="s">
        <v>442</v>
      </c>
      <c r="AJ79" s="62" t="s">
        <v>442</v>
      </c>
      <c r="AK79" s="62" t="s">
        <v>442</v>
      </c>
      <c r="AL79" s="40" t="s">
        <v>202</v>
      </c>
    </row>
    <row r="80" spans="1:38" ht="26.25" customHeight="1" thickBot="1">
      <c r="A80" s="60" t="s">
        <v>53</v>
      </c>
      <c r="B80" s="64" t="s">
        <v>203</v>
      </c>
      <c r="C80" s="66" t="s">
        <v>204</v>
      </c>
      <c r="D80" s="62"/>
      <c r="E80" s="62" t="s">
        <v>443</v>
      </c>
      <c r="F80" s="62" t="s">
        <v>443</v>
      </c>
      <c r="G80" s="62">
        <v>2.4792E-4</v>
      </c>
      <c r="H80" s="62" t="s">
        <v>443</v>
      </c>
      <c r="I80" s="62" t="s">
        <v>443</v>
      </c>
      <c r="J80" s="62" t="s">
        <v>443</v>
      </c>
      <c r="K80" s="62">
        <v>2.4792E-4</v>
      </c>
      <c r="L80" s="62" t="s">
        <v>443</v>
      </c>
      <c r="M80" s="62" t="s">
        <v>443</v>
      </c>
      <c r="N80" s="62" t="s">
        <v>443</v>
      </c>
      <c r="O80" s="62" t="s">
        <v>443</v>
      </c>
      <c r="P80" s="62" t="s">
        <v>443</v>
      </c>
      <c r="Q80" s="62" t="s">
        <v>443</v>
      </c>
      <c r="R80" s="62" t="s">
        <v>443</v>
      </c>
      <c r="S80" s="62" t="s">
        <v>443</v>
      </c>
      <c r="T80" s="62" t="s">
        <v>443</v>
      </c>
      <c r="U80" s="62" t="s">
        <v>443</v>
      </c>
      <c r="V80" s="62" t="s">
        <v>443</v>
      </c>
      <c r="W80" s="62" t="s">
        <v>443</v>
      </c>
      <c r="X80" s="62" t="s">
        <v>443</v>
      </c>
      <c r="Y80" s="62" t="s">
        <v>443</v>
      </c>
      <c r="Z80" s="62" t="s">
        <v>443</v>
      </c>
      <c r="AA80" s="62" t="s">
        <v>443</v>
      </c>
      <c r="AB80" s="62" t="s">
        <v>443</v>
      </c>
      <c r="AC80" s="62" t="s">
        <v>443</v>
      </c>
      <c r="AD80" s="157" t="s">
        <v>443</v>
      </c>
      <c r="AE80" s="158"/>
      <c r="AF80" s="159" t="s">
        <v>443</v>
      </c>
      <c r="AG80" s="62" t="s">
        <v>443</v>
      </c>
      <c r="AH80" s="62" t="s">
        <v>443</v>
      </c>
      <c r="AI80" s="62" t="s">
        <v>443</v>
      </c>
      <c r="AJ80" s="62" t="s">
        <v>443</v>
      </c>
      <c r="AK80" s="62" t="s">
        <v>443</v>
      </c>
      <c r="AL80" s="40" t="s">
        <v>412</v>
      </c>
    </row>
    <row r="81" spans="1:38" ht="26.25" customHeight="1" thickBot="1">
      <c r="A81" s="60" t="s">
        <v>53</v>
      </c>
      <c r="B81" s="64" t="s">
        <v>205</v>
      </c>
      <c r="C81" s="66" t="s">
        <v>206</v>
      </c>
      <c r="D81" s="62"/>
      <c r="E81" s="62" t="s">
        <v>445</v>
      </c>
      <c r="F81" s="62" t="s">
        <v>445</v>
      </c>
      <c r="G81" s="62" t="s">
        <v>445</v>
      </c>
      <c r="H81" s="62" t="s">
        <v>445</v>
      </c>
      <c r="I81" s="62" t="s">
        <v>445</v>
      </c>
      <c r="J81" s="62" t="s">
        <v>445</v>
      </c>
      <c r="K81" s="62" t="s">
        <v>445</v>
      </c>
      <c r="L81" s="62" t="s">
        <v>445</v>
      </c>
      <c r="M81" s="62" t="s">
        <v>445</v>
      </c>
      <c r="N81" s="62" t="s">
        <v>445</v>
      </c>
      <c r="O81" s="62" t="s">
        <v>445</v>
      </c>
      <c r="P81" s="62" t="s">
        <v>445</v>
      </c>
      <c r="Q81" s="62" t="s">
        <v>445</v>
      </c>
      <c r="R81" s="62" t="s">
        <v>445</v>
      </c>
      <c r="S81" s="62" t="s">
        <v>445</v>
      </c>
      <c r="T81" s="62" t="s">
        <v>445</v>
      </c>
      <c r="U81" s="62" t="s">
        <v>445</v>
      </c>
      <c r="V81" s="62" t="s">
        <v>445</v>
      </c>
      <c r="W81" s="62" t="s">
        <v>445</v>
      </c>
      <c r="X81" s="62" t="s">
        <v>445</v>
      </c>
      <c r="Y81" s="62" t="s">
        <v>445</v>
      </c>
      <c r="Z81" s="62" t="s">
        <v>445</v>
      </c>
      <c r="AA81" s="62" t="s">
        <v>445</v>
      </c>
      <c r="AB81" s="62" t="s">
        <v>445</v>
      </c>
      <c r="AC81" s="62" t="s">
        <v>445</v>
      </c>
      <c r="AD81" s="62" t="s">
        <v>445</v>
      </c>
      <c r="AE81" s="158"/>
      <c r="AF81" s="159" t="s">
        <v>445</v>
      </c>
      <c r="AG81" s="159" t="s">
        <v>445</v>
      </c>
      <c r="AH81" s="159" t="s">
        <v>445</v>
      </c>
      <c r="AI81" s="159" t="s">
        <v>445</v>
      </c>
      <c r="AJ81" s="159" t="s">
        <v>445</v>
      </c>
      <c r="AK81" s="159" t="s">
        <v>445</v>
      </c>
      <c r="AL81" s="40" t="s">
        <v>207</v>
      </c>
    </row>
    <row r="82" spans="1:38" ht="26.25" customHeight="1" thickBot="1">
      <c r="A82" s="60" t="s">
        <v>208</v>
      </c>
      <c r="B82" s="64" t="s">
        <v>209</v>
      </c>
      <c r="C82" s="70" t="s">
        <v>210</v>
      </c>
      <c r="D82" s="62"/>
      <c r="E82" s="62" t="s">
        <v>443</v>
      </c>
      <c r="F82" s="62">
        <v>2.4336000000000002</v>
      </c>
      <c r="G82" s="62" t="s">
        <v>443</v>
      </c>
      <c r="H82" s="62" t="s">
        <v>443</v>
      </c>
      <c r="I82" s="62" t="s">
        <v>443</v>
      </c>
      <c r="J82" s="62" t="s">
        <v>443</v>
      </c>
      <c r="K82" s="62" t="s">
        <v>443</v>
      </c>
      <c r="L82" s="62" t="s">
        <v>443</v>
      </c>
      <c r="M82" s="62" t="s">
        <v>443</v>
      </c>
      <c r="N82" s="62" t="s">
        <v>443</v>
      </c>
      <c r="O82" s="62" t="s">
        <v>443</v>
      </c>
      <c r="P82" s="62" t="s">
        <v>443</v>
      </c>
      <c r="Q82" s="62" t="s">
        <v>443</v>
      </c>
      <c r="R82" s="62" t="s">
        <v>443</v>
      </c>
      <c r="S82" s="62" t="s">
        <v>443</v>
      </c>
      <c r="T82" s="62" t="s">
        <v>443</v>
      </c>
      <c r="U82" s="62" t="s">
        <v>443</v>
      </c>
      <c r="V82" s="62" t="s">
        <v>443</v>
      </c>
      <c r="W82" s="62" t="s">
        <v>443</v>
      </c>
      <c r="X82" s="62" t="s">
        <v>443</v>
      </c>
      <c r="Y82" s="62" t="s">
        <v>443</v>
      </c>
      <c r="Z82" s="62" t="s">
        <v>443</v>
      </c>
      <c r="AA82" s="62" t="s">
        <v>443</v>
      </c>
      <c r="AB82" s="62" t="s">
        <v>443</v>
      </c>
      <c r="AC82" s="62" t="s">
        <v>443</v>
      </c>
      <c r="AD82" s="157" t="s">
        <v>443</v>
      </c>
      <c r="AE82" s="158"/>
      <c r="AF82" s="159" t="s">
        <v>443</v>
      </c>
      <c r="AG82" s="62" t="s">
        <v>443</v>
      </c>
      <c r="AH82" s="62" t="s">
        <v>443</v>
      </c>
      <c r="AI82" s="62" t="s">
        <v>443</v>
      </c>
      <c r="AJ82" s="62" t="s">
        <v>443</v>
      </c>
      <c r="AK82" s="62" t="s">
        <v>443</v>
      </c>
      <c r="AL82" s="40" t="s">
        <v>219</v>
      </c>
    </row>
    <row r="83" spans="1:38" ht="26.25" customHeight="1" thickBot="1">
      <c r="A83" s="60" t="s">
        <v>53</v>
      </c>
      <c r="B83" s="71" t="s">
        <v>211</v>
      </c>
      <c r="C83" s="72" t="s">
        <v>212</v>
      </c>
      <c r="D83" s="62"/>
      <c r="E83" s="62" t="s">
        <v>443</v>
      </c>
      <c r="F83" s="62">
        <v>1.38112E-3</v>
      </c>
      <c r="G83" s="62" t="s">
        <v>443</v>
      </c>
      <c r="H83" s="62" t="s">
        <v>443</v>
      </c>
      <c r="I83" s="62">
        <v>3.4528000000000003E-2</v>
      </c>
      <c r="J83" s="62">
        <v>0.25896000000000002</v>
      </c>
      <c r="K83" s="62">
        <v>1.20848</v>
      </c>
      <c r="L83" s="62">
        <v>1.9680960000000003E-3</v>
      </c>
      <c r="M83" s="62" t="s">
        <v>443</v>
      </c>
      <c r="N83" s="62" t="s">
        <v>443</v>
      </c>
      <c r="O83" s="62" t="s">
        <v>443</v>
      </c>
      <c r="P83" s="62" t="s">
        <v>443</v>
      </c>
      <c r="Q83" s="62" t="s">
        <v>443</v>
      </c>
      <c r="R83" s="62" t="s">
        <v>443</v>
      </c>
      <c r="S83" s="62" t="s">
        <v>443</v>
      </c>
      <c r="T83" s="62" t="s">
        <v>443</v>
      </c>
      <c r="U83" s="62" t="s">
        <v>443</v>
      </c>
      <c r="V83" s="62" t="s">
        <v>443</v>
      </c>
      <c r="W83" s="62" t="s">
        <v>443</v>
      </c>
      <c r="X83" s="62" t="s">
        <v>443</v>
      </c>
      <c r="Y83" s="62" t="s">
        <v>443</v>
      </c>
      <c r="Z83" s="62" t="s">
        <v>443</v>
      </c>
      <c r="AA83" s="62" t="s">
        <v>443</v>
      </c>
      <c r="AB83" s="62" t="s">
        <v>443</v>
      </c>
      <c r="AC83" s="62" t="s">
        <v>443</v>
      </c>
      <c r="AD83" s="157" t="s">
        <v>443</v>
      </c>
      <c r="AE83" s="158"/>
      <c r="AF83" s="159" t="s">
        <v>443</v>
      </c>
      <c r="AG83" s="62" t="s">
        <v>443</v>
      </c>
      <c r="AH83" s="62" t="s">
        <v>443</v>
      </c>
      <c r="AI83" s="62" t="s">
        <v>443</v>
      </c>
      <c r="AJ83" s="62" t="s">
        <v>443</v>
      </c>
      <c r="AK83" s="62">
        <v>86.32</v>
      </c>
      <c r="AL83" s="40" t="s">
        <v>412</v>
      </c>
    </row>
    <row r="84" spans="1:38" ht="26.25" customHeight="1" thickBot="1">
      <c r="A84" s="60" t="s">
        <v>53</v>
      </c>
      <c r="B84" s="71" t="s">
        <v>213</v>
      </c>
      <c r="C84" s="72" t="s">
        <v>214</v>
      </c>
      <c r="D84" s="62"/>
      <c r="E84" s="62" t="s">
        <v>444</v>
      </c>
      <c r="F84" s="62">
        <v>1.6343600000000001E-3</v>
      </c>
      <c r="G84" s="62" t="s">
        <v>443</v>
      </c>
      <c r="H84" s="62" t="s">
        <v>443</v>
      </c>
      <c r="I84" s="62">
        <v>1.0057600000000001E-3</v>
      </c>
      <c r="J84" s="62">
        <v>5.0287999999999999E-3</v>
      </c>
      <c r="K84" s="62">
        <v>2.01152E-2</v>
      </c>
      <c r="L84" s="62">
        <v>1.3074879999999999E-7</v>
      </c>
      <c r="M84" s="62">
        <v>1.19434E-4</v>
      </c>
      <c r="N84" s="62" t="s">
        <v>444</v>
      </c>
      <c r="O84" s="62" t="s">
        <v>444</v>
      </c>
      <c r="P84" s="62" t="s">
        <v>444</v>
      </c>
      <c r="Q84" s="62" t="s">
        <v>443</v>
      </c>
      <c r="R84" s="62" t="s">
        <v>443</v>
      </c>
      <c r="S84" s="62" t="s">
        <v>443</v>
      </c>
      <c r="T84" s="62" t="s">
        <v>443</v>
      </c>
      <c r="U84" s="62" t="s">
        <v>443</v>
      </c>
      <c r="V84" s="62" t="s">
        <v>443</v>
      </c>
      <c r="W84" s="62" t="s">
        <v>444</v>
      </c>
      <c r="X84" s="62" t="s">
        <v>444</v>
      </c>
      <c r="Y84" s="62" t="s">
        <v>444</v>
      </c>
      <c r="Z84" s="62" t="s">
        <v>444</v>
      </c>
      <c r="AA84" s="62" t="s">
        <v>444</v>
      </c>
      <c r="AB84" s="62" t="s">
        <v>443</v>
      </c>
      <c r="AC84" s="62" t="s">
        <v>444</v>
      </c>
      <c r="AD84" s="157" t="s">
        <v>443</v>
      </c>
      <c r="AE84" s="158"/>
      <c r="AF84" s="159" t="s">
        <v>443</v>
      </c>
      <c r="AG84" s="62" t="s">
        <v>443</v>
      </c>
      <c r="AH84" s="62" t="s">
        <v>443</v>
      </c>
      <c r="AI84" s="62" t="s">
        <v>443</v>
      </c>
      <c r="AJ84" s="62" t="s">
        <v>443</v>
      </c>
      <c r="AK84" s="62">
        <v>12.571999999999999</v>
      </c>
      <c r="AL84" s="40" t="s">
        <v>412</v>
      </c>
    </row>
    <row r="85" spans="1:38" ht="26.25" customHeight="1" thickBot="1">
      <c r="A85" s="60" t="s">
        <v>208</v>
      </c>
      <c r="B85" s="66" t="s">
        <v>215</v>
      </c>
      <c r="C85" s="72" t="s">
        <v>403</v>
      </c>
      <c r="D85" s="62"/>
      <c r="E85" s="62" t="s">
        <v>443</v>
      </c>
      <c r="F85" s="62">
        <v>3.7793460612876038</v>
      </c>
      <c r="G85" s="62" t="s">
        <v>443</v>
      </c>
      <c r="H85" s="62" t="s">
        <v>443</v>
      </c>
      <c r="I85" s="62" t="s">
        <v>443</v>
      </c>
      <c r="J85" s="62" t="s">
        <v>443</v>
      </c>
      <c r="K85" s="62" t="s">
        <v>443</v>
      </c>
      <c r="L85" s="62" t="s">
        <v>443</v>
      </c>
      <c r="M85" s="62" t="s">
        <v>443</v>
      </c>
      <c r="N85" s="62" t="s">
        <v>443</v>
      </c>
      <c r="O85" s="62" t="s">
        <v>443</v>
      </c>
      <c r="P85" s="62" t="s">
        <v>443</v>
      </c>
      <c r="Q85" s="62" t="s">
        <v>443</v>
      </c>
      <c r="R85" s="62" t="s">
        <v>443</v>
      </c>
      <c r="S85" s="62" t="s">
        <v>443</v>
      </c>
      <c r="T85" s="62" t="s">
        <v>443</v>
      </c>
      <c r="U85" s="62" t="s">
        <v>443</v>
      </c>
      <c r="V85" s="62" t="s">
        <v>443</v>
      </c>
      <c r="W85" s="62" t="s">
        <v>443</v>
      </c>
      <c r="X85" s="62" t="s">
        <v>443</v>
      </c>
      <c r="Y85" s="62" t="s">
        <v>443</v>
      </c>
      <c r="Z85" s="62" t="s">
        <v>443</v>
      </c>
      <c r="AA85" s="62" t="s">
        <v>443</v>
      </c>
      <c r="AB85" s="62" t="s">
        <v>443</v>
      </c>
      <c r="AC85" s="62" t="s">
        <v>443</v>
      </c>
      <c r="AD85" s="157" t="s">
        <v>443</v>
      </c>
      <c r="AE85" s="158"/>
      <c r="AF85" s="159" t="s">
        <v>443</v>
      </c>
      <c r="AG85" s="62" t="s">
        <v>443</v>
      </c>
      <c r="AH85" s="62" t="s">
        <v>443</v>
      </c>
      <c r="AI85" s="62" t="s">
        <v>443</v>
      </c>
      <c r="AJ85" s="62" t="s">
        <v>443</v>
      </c>
      <c r="AK85" s="62">
        <v>15.117384245150413</v>
      </c>
      <c r="AL85" s="40" t="s">
        <v>216</v>
      </c>
    </row>
    <row r="86" spans="1:38" ht="26.25" customHeight="1" thickBot="1">
      <c r="A86" s="60" t="s">
        <v>208</v>
      </c>
      <c r="B86" s="66" t="s">
        <v>217</v>
      </c>
      <c r="C86" s="70" t="s">
        <v>218</v>
      </c>
      <c r="D86" s="62"/>
      <c r="E86" s="62" t="s">
        <v>443</v>
      </c>
      <c r="F86" s="62">
        <v>1.7238</v>
      </c>
      <c r="G86" s="62" t="s">
        <v>443</v>
      </c>
      <c r="H86" s="62" t="s">
        <v>443</v>
      </c>
      <c r="I86" s="62" t="s">
        <v>443</v>
      </c>
      <c r="J86" s="62" t="s">
        <v>443</v>
      </c>
      <c r="K86" s="62" t="s">
        <v>443</v>
      </c>
      <c r="L86" s="62" t="s">
        <v>443</v>
      </c>
      <c r="M86" s="62" t="s">
        <v>443</v>
      </c>
      <c r="N86" s="62" t="s">
        <v>443</v>
      </c>
      <c r="O86" s="62" t="s">
        <v>443</v>
      </c>
      <c r="P86" s="62" t="s">
        <v>443</v>
      </c>
      <c r="Q86" s="62" t="s">
        <v>443</v>
      </c>
      <c r="R86" s="62" t="s">
        <v>443</v>
      </c>
      <c r="S86" s="62" t="s">
        <v>443</v>
      </c>
      <c r="T86" s="62" t="s">
        <v>443</v>
      </c>
      <c r="U86" s="62" t="s">
        <v>443</v>
      </c>
      <c r="V86" s="62" t="s">
        <v>443</v>
      </c>
      <c r="W86" s="62" t="s">
        <v>443</v>
      </c>
      <c r="X86" s="62" t="s">
        <v>443</v>
      </c>
      <c r="Y86" s="62" t="s">
        <v>443</v>
      </c>
      <c r="Z86" s="62" t="s">
        <v>443</v>
      </c>
      <c r="AA86" s="62" t="s">
        <v>443</v>
      </c>
      <c r="AB86" s="62" t="s">
        <v>443</v>
      </c>
      <c r="AC86" s="62" t="s">
        <v>443</v>
      </c>
      <c r="AD86" s="157" t="s">
        <v>443</v>
      </c>
      <c r="AE86" s="158"/>
      <c r="AF86" s="159" t="s">
        <v>443</v>
      </c>
      <c r="AG86" s="62" t="s">
        <v>443</v>
      </c>
      <c r="AH86" s="62" t="s">
        <v>443</v>
      </c>
      <c r="AI86" s="62" t="s">
        <v>443</v>
      </c>
      <c r="AJ86" s="62" t="s">
        <v>443</v>
      </c>
      <c r="AK86" s="62" t="s">
        <v>443</v>
      </c>
      <c r="AL86" s="40" t="s">
        <v>219</v>
      </c>
    </row>
    <row r="87" spans="1:38" ht="26.25" customHeight="1" thickBot="1">
      <c r="A87" s="60" t="s">
        <v>208</v>
      </c>
      <c r="B87" s="66" t="s">
        <v>220</v>
      </c>
      <c r="C87" s="70" t="s">
        <v>221</v>
      </c>
      <c r="D87" s="62"/>
      <c r="E87" s="62" t="s">
        <v>443</v>
      </c>
      <c r="F87" s="62">
        <v>0.60840000000000005</v>
      </c>
      <c r="G87" s="62" t="s">
        <v>443</v>
      </c>
      <c r="H87" s="62" t="s">
        <v>443</v>
      </c>
      <c r="I87" s="62" t="s">
        <v>443</v>
      </c>
      <c r="J87" s="62" t="s">
        <v>443</v>
      </c>
      <c r="K87" s="62" t="s">
        <v>443</v>
      </c>
      <c r="L87" s="62" t="s">
        <v>443</v>
      </c>
      <c r="M87" s="62" t="s">
        <v>443</v>
      </c>
      <c r="N87" s="62" t="s">
        <v>443</v>
      </c>
      <c r="O87" s="62" t="s">
        <v>443</v>
      </c>
      <c r="P87" s="62" t="s">
        <v>443</v>
      </c>
      <c r="Q87" s="62" t="s">
        <v>443</v>
      </c>
      <c r="R87" s="62" t="s">
        <v>443</v>
      </c>
      <c r="S87" s="62" t="s">
        <v>443</v>
      </c>
      <c r="T87" s="62" t="s">
        <v>443</v>
      </c>
      <c r="U87" s="62" t="s">
        <v>443</v>
      </c>
      <c r="V87" s="62" t="s">
        <v>443</v>
      </c>
      <c r="W87" s="62" t="s">
        <v>443</v>
      </c>
      <c r="X87" s="62" t="s">
        <v>443</v>
      </c>
      <c r="Y87" s="62" t="s">
        <v>443</v>
      </c>
      <c r="Z87" s="62" t="s">
        <v>443</v>
      </c>
      <c r="AA87" s="62" t="s">
        <v>443</v>
      </c>
      <c r="AB87" s="62" t="s">
        <v>443</v>
      </c>
      <c r="AC87" s="62" t="s">
        <v>443</v>
      </c>
      <c r="AD87" s="157" t="s">
        <v>443</v>
      </c>
      <c r="AE87" s="158"/>
      <c r="AF87" s="159" t="s">
        <v>443</v>
      </c>
      <c r="AG87" s="62" t="s">
        <v>443</v>
      </c>
      <c r="AH87" s="62" t="s">
        <v>443</v>
      </c>
      <c r="AI87" s="62" t="s">
        <v>443</v>
      </c>
      <c r="AJ87" s="62" t="s">
        <v>443</v>
      </c>
      <c r="AK87" s="62">
        <v>2028</v>
      </c>
      <c r="AL87" s="40" t="s">
        <v>219</v>
      </c>
    </row>
    <row r="88" spans="1:38" ht="26.25" customHeight="1" thickBot="1">
      <c r="A88" s="60" t="s">
        <v>208</v>
      </c>
      <c r="B88" s="66" t="s">
        <v>222</v>
      </c>
      <c r="C88" s="70" t="s">
        <v>223</v>
      </c>
      <c r="D88" s="62"/>
      <c r="E88" s="62" t="s">
        <v>443</v>
      </c>
      <c r="F88" s="62">
        <v>1.142585</v>
      </c>
      <c r="G88" s="62" t="s">
        <v>443</v>
      </c>
      <c r="H88" s="62" t="s">
        <v>443</v>
      </c>
      <c r="I88" s="62" t="s">
        <v>443</v>
      </c>
      <c r="J88" s="62" t="s">
        <v>443</v>
      </c>
      <c r="K88" s="62">
        <v>0.15</v>
      </c>
      <c r="L88" s="62" t="s">
        <v>443</v>
      </c>
      <c r="M88" s="62" t="s">
        <v>443</v>
      </c>
      <c r="N88" s="62" t="s">
        <v>443</v>
      </c>
      <c r="O88" s="62">
        <v>1.2500000000000001E-6</v>
      </c>
      <c r="P88" s="62" t="s">
        <v>443</v>
      </c>
      <c r="Q88" s="62">
        <v>6.2500000000000003E-6</v>
      </c>
      <c r="R88" s="62">
        <v>7.4999999999999993E-5</v>
      </c>
      <c r="S88" s="62" t="s">
        <v>443</v>
      </c>
      <c r="T88" s="62">
        <v>6.2500000000000001E-4</v>
      </c>
      <c r="U88" s="62">
        <v>6.2500000000000003E-6</v>
      </c>
      <c r="V88" s="62" t="s">
        <v>443</v>
      </c>
      <c r="W88" s="62" t="s">
        <v>443</v>
      </c>
      <c r="X88" s="62" t="s">
        <v>443</v>
      </c>
      <c r="Y88" s="62" t="s">
        <v>443</v>
      </c>
      <c r="Z88" s="62" t="s">
        <v>443</v>
      </c>
      <c r="AA88" s="62" t="s">
        <v>443</v>
      </c>
      <c r="AB88" s="62">
        <v>3.1874999999999994E-2</v>
      </c>
      <c r="AC88" s="62" t="s">
        <v>443</v>
      </c>
      <c r="AD88" s="157" t="s">
        <v>443</v>
      </c>
      <c r="AE88" s="158"/>
      <c r="AF88" s="159" t="s">
        <v>443</v>
      </c>
      <c r="AG88" s="62" t="s">
        <v>443</v>
      </c>
      <c r="AH88" s="62" t="s">
        <v>443</v>
      </c>
      <c r="AI88" s="62" t="s">
        <v>443</v>
      </c>
      <c r="AJ88" s="62" t="s">
        <v>443</v>
      </c>
      <c r="AK88" s="62" t="s">
        <v>443</v>
      </c>
      <c r="AL88" s="40" t="s">
        <v>412</v>
      </c>
    </row>
    <row r="89" spans="1:38" ht="26.25" customHeight="1" thickBot="1">
      <c r="A89" s="60" t="s">
        <v>208</v>
      </c>
      <c r="B89" s="66" t="s">
        <v>224</v>
      </c>
      <c r="C89" s="70" t="s">
        <v>225</v>
      </c>
      <c r="D89" s="62"/>
      <c r="E89" s="62" t="s">
        <v>443</v>
      </c>
      <c r="F89" s="62">
        <v>0.10199999999999999</v>
      </c>
      <c r="G89" s="62" t="s">
        <v>443</v>
      </c>
      <c r="H89" s="62" t="s">
        <v>443</v>
      </c>
      <c r="I89" s="62" t="s">
        <v>443</v>
      </c>
      <c r="J89" s="62" t="s">
        <v>443</v>
      </c>
      <c r="K89" s="62" t="s">
        <v>443</v>
      </c>
      <c r="L89" s="62" t="s">
        <v>443</v>
      </c>
      <c r="M89" s="62" t="s">
        <v>443</v>
      </c>
      <c r="N89" s="62" t="s">
        <v>443</v>
      </c>
      <c r="O89" s="62" t="s">
        <v>443</v>
      </c>
      <c r="P89" s="62" t="s">
        <v>443</v>
      </c>
      <c r="Q89" s="62" t="s">
        <v>443</v>
      </c>
      <c r="R89" s="62" t="s">
        <v>443</v>
      </c>
      <c r="S89" s="62" t="s">
        <v>443</v>
      </c>
      <c r="T89" s="62" t="s">
        <v>443</v>
      </c>
      <c r="U89" s="62" t="s">
        <v>443</v>
      </c>
      <c r="V89" s="62" t="s">
        <v>443</v>
      </c>
      <c r="W89" s="62" t="s">
        <v>443</v>
      </c>
      <c r="X89" s="62" t="s">
        <v>443</v>
      </c>
      <c r="Y89" s="62" t="s">
        <v>443</v>
      </c>
      <c r="Z89" s="62" t="s">
        <v>443</v>
      </c>
      <c r="AA89" s="62" t="s">
        <v>443</v>
      </c>
      <c r="AB89" s="62" t="s">
        <v>443</v>
      </c>
      <c r="AC89" s="62" t="s">
        <v>443</v>
      </c>
      <c r="AD89" s="157" t="s">
        <v>443</v>
      </c>
      <c r="AE89" s="158"/>
      <c r="AF89" s="159" t="s">
        <v>443</v>
      </c>
      <c r="AG89" s="62" t="s">
        <v>443</v>
      </c>
      <c r="AH89" s="62" t="s">
        <v>443</v>
      </c>
      <c r="AI89" s="62" t="s">
        <v>443</v>
      </c>
      <c r="AJ89" s="62" t="s">
        <v>443</v>
      </c>
      <c r="AK89" s="62" t="s">
        <v>443</v>
      </c>
      <c r="AL89" s="40" t="s">
        <v>412</v>
      </c>
    </row>
    <row r="90" spans="1:38" s="5" customFormat="1" ht="26.25" customHeight="1" thickBot="1">
      <c r="A90" s="60" t="s">
        <v>208</v>
      </c>
      <c r="B90" s="66" t="s">
        <v>226</v>
      </c>
      <c r="C90" s="70" t="s">
        <v>227</v>
      </c>
      <c r="D90" s="62"/>
      <c r="E90" s="62" t="s">
        <v>444</v>
      </c>
      <c r="F90" s="62">
        <v>2.7511376925000004E-2</v>
      </c>
      <c r="G90" s="62" t="s">
        <v>444</v>
      </c>
      <c r="H90" s="62" t="s">
        <v>444</v>
      </c>
      <c r="I90" s="62">
        <v>2.29815E-5</v>
      </c>
      <c r="J90" s="62">
        <v>3.4472250000000002E-5</v>
      </c>
      <c r="K90" s="62">
        <v>4.2132750000000001E-5</v>
      </c>
      <c r="L90" s="62" t="s">
        <v>444</v>
      </c>
      <c r="M90" s="62" t="s">
        <v>444</v>
      </c>
      <c r="N90" s="62" t="s">
        <v>444</v>
      </c>
      <c r="O90" s="62" t="s">
        <v>444</v>
      </c>
      <c r="P90" s="62" t="s">
        <v>444</v>
      </c>
      <c r="Q90" s="62" t="s">
        <v>444</v>
      </c>
      <c r="R90" s="62" t="s">
        <v>444</v>
      </c>
      <c r="S90" s="62" t="s">
        <v>444</v>
      </c>
      <c r="T90" s="62" t="s">
        <v>444</v>
      </c>
      <c r="U90" s="62" t="s">
        <v>444</v>
      </c>
      <c r="V90" s="62" t="s">
        <v>444</v>
      </c>
      <c r="W90" s="62" t="s">
        <v>444</v>
      </c>
      <c r="X90" s="62">
        <v>1.38563412E-4</v>
      </c>
      <c r="Y90" s="62">
        <v>1.38563412E-4</v>
      </c>
      <c r="Z90" s="62">
        <v>1.38563412E-4</v>
      </c>
      <c r="AA90" s="62">
        <v>6.9020265599999998E-4</v>
      </c>
      <c r="AB90" s="62">
        <v>1.1058928919999999E-3</v>
      </c>
      <c r="AC90" s="62" t="s">
        <v>444</v>
      </c>
      <c r="AD90" s="62" t="s">
        <v>444</v>
      </c>
      <c r="AE90" s="158"/>
      <c r="AF90" s="62" t="s">
        <v>443</v>
      </c>
      <c r="AG90" s="62" t="s">
        <v>443</v>
      </c>
      <c r="AH90" s="62" t="s">
        <v>443</v>
      </c>
      <c r="AI90" s="62" t="s">
        <v>443</v>
      </c>
      <c r="AJ90" s="62" t="s">
        <v>443</v>
      </c>
      <c r="AK90" s="62" t="s">
        <v>443</v>
      </c>
      <c r="AL90" s="40" t="s">
        <v>412</v>
      </c>
    </row>
    <row r="91" spans="1:38" ht="26.25" customHeight="1" thickBot="1">
      <c r="A91" s="60" t="s">
        <v>208</v>
      </c>
      <c r="B91" s="64" t="s">
        <v>404</v>
      </c>
      <c r="C91" s="66" t="s">
        <v>228</v>
      </c>
      <c r="D91" s="62"/>
      <c r="E91" s="62">
        <v>4.7665800000000001E-2</v>
      </c>
      <c r="F91" s="62">
        <v>0.52644804000000001</v>
      </c>
      <c r="G91" s="62" t="s">
        <v>444</v>
      </c>
      <c r="H91" s="62">
        <v>0.10989615000000001</v>
      </c>
      <c r="I91" s="62">
        <v>0.71498700000000004</v>
      </c>
      <c r="J91" s="62">
        <v>0.71498700000000004</v>
      </c>
      <c r="K91" s="62">
        <v>0.71498700000000004</v>
      </c>
      <c r="L91" s="62">
        <v>3.2174414999999999E-3</v>
      </c>
      <c r="M91" s="62">
        <v>1.4591031000000001</v>
      </c>
      <c r="N91" s="62">
        <v>1.3240500000000003E-6</v>
      </c>
      <c r="O91" s="62">
        <v>1.4299740000000001E-4</v>
      </c>
      <c r="P91" s="62">
        <v>2.6481000000000005E-6</v>
      </c>
      <c r="Q91" s="62">
        <v>4.23696E-6</v>
      </c>
      <c r="R91" s="62">
        <v>9.2683499999999991E-6</v>
      </c>
      <c r="S91" s="62">
        <v>0.14299740000000002</v>
      </c>
      <c r="T91" s="62" t="s">
        <v>444</v>
      </c>
      <c r="U91" s="62" t="s">
        <v>444</v>
      </c>
      <c r="V91" s="62" t="s">
        <v>444</v>
      </c>
      <c r="W91" s="62">
        <v>2.6481000000000005E-6</v>
      </c>
      <c r="X91" s="62">
        <v>2.939391E-3</v>
      </c>
      <c r="Y91" s="62">
        <v>1.1916450000000001E-3</v>
      </c>
      <c r="Z91" s="62">
        <v>1.1916450000000001E-3</v>
      </c>
      <c r="AA91" s="62">
        <v>1.1916450000000001E-3</v>
      </c>
      <c r="AB91" s="62">
        <v>6.514326E-3</v>
      </c>
      <c r="AC91" s="62" t="s">
        <v>444</v>
      </c>
      <c r="AD91" s="62" t="s">
        <v>444</v>
      </c>
      <c r="AE91" s="158"/>
      <c r="AF91" s="62" t="s">
        <v>443</v>
      </c>
      <c r="AG91" s="62" t="s">
        <v>443</v>
      </c>
      <c r="AH91" s="62" t="s">
        <v>443</v>
      </c>
      <c r="AI91" s="62" t="s">
        <v>443</v>
      </c>
      <c r="AJ91" s="62" t="s">
        <v>443</v>
      </c>
      <c r="AK91" s="62" t="s">
        <v>443</v>
      </c>
      <c r="AL91" s="40" t="s">
        <v>412</v>
      </c>
    </row>
    <row r="92" spans="1:38" ht="26.25" customHeight="1" thickBot="1">
      <c r="A92" s="60" t="s">
        <v>53</v>
      </c>
      <c r="B92" s="60" t="s">
        <v>229</v>
      </c>
      <c r="C92" s="61" t="s">
        <v>230</v>
      </c>
      <c r="D92" s="67"/>
      <c r="E92" s="67" t="s">
        <v>442</v>
      </c>
      <c r="F92" s="62" t="s">
        <v>442</v>
      </c>
      <c r="G92" s="62" t="s">
        <v>442</v>
      </c>
      <c r="H92" s="62" t="s">
        <v>442</v>
      </c>
      <c r="I92" s="62" t="s">
        <v>442</v>
      </c>
      <c r="J92" s="62" t="s">
        <v>442</v>
      </c>
      <c r="K92" s="62" t="s">
        <v>442</v>
      </c>
      <c r="L92" s="62" t="s">
        <v>442</v>
      </c>
      <c r="M92" s="62" t="s">
        <v>442</v>
      </c>
      <c r="N92" s="62" t="s">
        <v>442</v>
      </c>
      <c r="O92" s="62" t="s">
        <v>442</v>
      </c>
      <c r="P92" s="62" t="s">
        <v>442</v>
      </c>
      <c r="Q92" s="62" t="s">
        <v>442</v>
      </c>
      <c r="R92" s="62" t="s">
        <v>442</v>
      </c>
      <c r="S92" s="62" t="s">
        <v>442</v>
      </c>
      <c r="T92" s="62" t="s">
        <v>442</v>
      </c>
      <c r="U92" s="62" t="s">
        <v>442</v>
      </c>
      <c r="V92" s="62" t="s">
        <v>442</v>
      </c>
      <c r="W92" s="62" t="s">
        <v>442</v>
      </c>
      <c r="X92" s="62" t="s">
        <v>442</v>
      </c>
      <c r="Y92" s="62" t="s">
        <v>442</v>
      </c>
      <c r="Z92" s="62" t="s">
        <v>442</v>
      </c>
      <c r="AA92" s="62" t="s">
        <v>442</v>
      </c>
      <c r="AB92" s="62" t="s">
        <v>442</v>
      </c>
      <c r="AC92" s="62" t="s">
        <v>442</v>
      </c>
      <c r="AD92" s="157" t="s">
        <v>442</v>
      </c>
      <c r="AE92" s="158"/>
      <c r="AF92" s="62" t="s">
        <v>442</v>
      </c>
      <c r="AG92" s="62" t="s">
        <v>442</v>
      </c>
      <c r="AH92" s="62" t="s">
        <v>442</v>
      </c>
      <c r="AI92" s="62" t="s">
        <v>442</v>
      </c>
      <c r="AJ92" s="62" t="s">
        <v>442</v>
      </c>
      <c r="AK92" s="62" t="s">
        <v>442</v>
      </c>
      <c r="AL92" s="40" t="s">
        <v>231</v>
      </c>
    </row>
    <row r="93" spans="1:38" ht="26.25" customHeight="1" thickBot="1">
      <c r="A93" s="60" t="s">
        <v>53</v>
      </c>
      <c r="B93" s="64" t="s">
        <v>232</v>
      </c>
      <c r="C93" s="61" t="s">
        <v>405</v>
      </c>
      <c r="D93" s="67"/>
      <c r="E93" s="67" t="s">
        <v>443</v>
      </c>
      <c r="F93" s="67">
        <v>1.1505536284393707</v>
      </c>
      <c r="G93" s="67" t="s">
        <v>443</v>
      </c>
      <c r="H93" s="67" t="s">
        <v>443</v>
      </c>
      <c r="I93" s="67" t="s">
        <v>443</v>
      </c>
      <c r="J93" s="67" t="s">
        <v>443</v>
      </c>
      <c r="K93" s="67" t="s">
        <v>443</v>
      </c>
      <c r="L93" s="67" t="s">
        <v>443</v>
      </c>
      <c r="M93" s="67" t="s">
        <v>443</v>
      </c>
      <c r="N93" s="67" t="s">
        <v>443</v>
      </c>
      <c r="O93" s="67" t="s">
        <v>443</v>
      </c>
      <c r="P93" s="67" t="s">
        <v>443</v>
      </c>
      <c r="Q93" s="67" t="s">
        <v>443</v>
      </c>
      <c r="R93" s="67" t="s">
        <v>443</v>
      </c>
      <c r="S93" s="67" t="s">
        <v>443</v>
      </c>
      <c r="T93" s="67" t="s">
        <v>443</v>
      </c>
      <c r="U93" s="67" t="s">
        <v>443</v>
      </c>
      <c r="V93" s="67" t="s">
        <v>443</v>
      </c>
      <c r="W93" s="67" t="s">
        <v>443</v>
      </c>
      <c r="X93" s="67" t="s">
        <v>443</v>
      </c>
      <c r="Y93" s="67" t="s">
        <v>443</v>
      </c>
      <c r="Z93" s="67" t="s">
        <v>443</v>
      </c>
      <c r="AA93" s="67" t="s">
        <v>443</v>
      </c>
      <c r="AB93" s="67" t="s">
        <v>443</v>
      </c>
      <c r="AC93" s="67" t="s">
        <v>443</v>
      </c>
      <c r="AD93" s="166" t="s">
        <v>443</v>
      </c>
      <c r="AE93" s="158"/>
      <c r="AF93" s="159" t="s">
        <v>443</v>
      </c>
      <c r="AG93" s="62" t="s">
        <v>443</v>
      </c>
      <c r="AH93" s="62" t="s">
        <v>443</v>
      </c>
      <c r="AI93" s="62" t="s">
        <v>443</v>
      </c>
      <c r="AJ93" s="62" t="s">
        <v>443</v>
      </c>
      <c r="AK93" s="62" t="s">
        <v>443</v>
      </c>
      <c r="AL93" s="40" t="s">
        <v>233</v>
      </c>
    </row>
    <row r="94" spans="1:38" ht="26.25" customHeight="1" thickBot="1">
      <c r="A94" s="60" t="s">
        <v>53</v>
      </c>
      <c r="B94" s="73" t="s">
        <v>406</v>
      </c>
      <c r="C94" s="61" t="s">
        <v>234</v>
      </c>
      <c r="D94" s="62"/>
      <c r="E94" s="62" t="s">
        <v>444</v>
      </c>
      <c r="F94" s="62" t="s">
        <v>444</v>
      </c>
      <c r="G94" s="62" t="s">
        <v>444</v>
      </c>
      <c r="H94" s="62" t="s">
        <v>444</v>
      </c>
      <c r="I94" s="62" t="s">
        <v>444</v>
      </c>
      <c r="J94" s="62" t="s">
        <v>444</v>
      </c>
      <c r="K94" s="62" t="s">
        <v>444</v>
      </c>
      <c r="L94" s="62" t="s">
        <v>444</v>
      </c>
      <c r="M94" s="62" t="s">
        <v>444</v>
      </c>
      <c r="N94" s="62" t="s">
        <v>444</v>
      </c>
      <c r="O94" s="62" t="s">
        <v>444</v>
      </c>
      <c r="P94" s="62" t="s">
        <v>444</v>
      </c>
      <c r="Q94" s="62" t="s">
        <v>444</v>
      </c>
      <c r="R94" s="62" t="s">
        <v>444</v>
      </c>
      <c r="S94" s="62" t="s">
        <v>444</v>
      </c>
      <c r="T94" s="62" t="s">
        <v>444</v>
      </c>
      <c r="U94" s="62" t="s">
        <v>444</v>
      </c>
      <c r="V94" s="62" t="s">
        <v>444</v>
      </c>
      <c r="W94" s="62" t="s">
        <v>444</v>
      </c>
      <c r="X94" s="62" t="s">
        <v>444</v>
      </c>
      <c r="Y94" s="62" t="s">
        <v>444</v>
      </c>
      <c r="Z94" s="62" t="s">
        <v>444</v>
      </c>
      <c r="AA94" s="62" t="s">
        <v>444</v>
      </c>
      <c r="AB94" s="62" t="s">
        <v>444</v>
      </c>
      <c r="AC94" s="62" t="s">
        <v>444</v>
      </c>
      <c r="AD94" s="157" t="s">
        <v>444</v>
      </c>
      <c r="AE94" s="158"/>
      <c r="AF94" s="159" t="s">
        <v>443</v>
      </c>
      <c r="AG94" s="62" t="s">
        <v>443</v>
      </c>
      <c r="AH94" s="62" t="s">
        <v>443</v>
      </c>
      <c r="AI94" s="62" t="s">
        <v>443</v>
      </c>
      <c r="AJ94" s="62" t="s">
        <v>443</v>
      </c>
      <c r="AK94" s="62" t="s">
        <v>444</v>
      </c>
      <c r="AL94" s="40" t="s">
        <v>412</v>
      </c>
    </row>
    <row r="95" spans="1:38" ht="26.25" customHeight="1" thickBot="1">
      <c r="A95" s="60" t="s">
        <v>53</v>
      </c>
      <c r="B95" s="73" t="s">
        <v>235</v>
      </c>
      <c r="C95" s="61" t="s">
        <v>236</v>
      </c>
      <c r="D95" s="67"/>
      <c r="E95" s="67" t="s">
        <v>443</v>
      </c>
      <c r="F95" s="62" t="s">
        <v>443</v>
      </c>
      <c r="G95" s="62" t="s">
        <v>443</v>
      </c>
      <c r="H95" s="62" t="s">
        <v>443</v>
      </c>
      <c r="I95" s="62" t="s">
        <v>443</v>
      </c>
      <c r="J95" s="62" t="s">
        <v>443</v>
      </c>
      <c r="K95" s="62">
        <v>6.6889346439999997E-2</v>
      </c>
      <c r="L95" s="62" t="s">
        <v>443</v>
      </c>
      <c r="M95" s="62" t="s">
        <v>443</v>
      </c>
      <c r="N95" s="62" t="s">
        <v>443</v>
      </c>
      <c r="O95" s="62" t="s">
        <v>443</v>
      </c>
      <c r="P95" s="62" t="s">
        <v>443</v>
      </c>
      <c r="Q95" s="62" t="s">
        <v>443</v>
      </c>
      <c r="R95" s="62" t="s">
        <v>443</v>
      </c>
      <c r="S95" s="62" t="s">
        <v>443</v>
      </c>
      <c r="T95" s="62" t="s">
        <v>443</v>
      </c>
      <c r="U95" s="62" t="s">
        <v>443</v>
      </c>
      <c r="V95" s="62" t="s">
        <v>443</v>
      </c>
      <c r="W95" s="62" t="s">
        <v>443</v>
      </c>
      <c r="X95" s="62" t="s">
        <v>443</v>
      </c>
      <c r="Y95" s="62" t="s">
        <v>443</v>
      </c>
      <c r="Z95" s="62" t="s">
        <v>443</v>
      </c>
      <c r="AA95" s="62" t="s">
        <v>443</v>
      </c>
      <c r="AB95" s="62" t="s">
        <v>443</v>
      </c>
      <c r="AC95" s="62" t="s">
        <v>443</v>
      </c>
      <c r="AD95" s="157" t="s">
        <v>443</v>
      </c>
      <c r="AE95" s="158"/>
      <c r="AF95" s="159" t="s">
        <v>443</v>
      </c>
      <c r="AG95" s="62" t="s">
        <v>443</v>
      </c>
      <c r="AH95" s="62" t="s">
        <v>443</v>
      </c>
      <c r="AI95" s="62" t="s">
        <v>443</v>
      </c>
      <c r="AJ95" s="62" t="s">
        <v>443</v>
      </c>
      <c r="AK95" s="62">
        <v>66.889346439999997</v>
      </c>
      <c r="AL95" s="40" t="s">
        <v>412</v>
      </c>
    </row>
    <row r="96" spans="1:38" ht="26.25" customHeight="1" thickBot="1">
      <c r="A96" s="60" t="s">
        <v>53</v>
      </c>
      <c r="B96" s="64" t="s">
        <v>237</v>
      </c>
      <c r="C96" s="61" t="s">
        <v>238</v>
      </c>
      <c r="D96" s="74"/>
      <c r="E96" s="67" t="s">
        <v>442</v>
      </c>
      <c r="F96" s="62" t="s">
        <v>442</v>
      </c>
      <c r="G96" s="62" t="s">
        <v>442</v>
      </c>
      <c r="H96" s="62" t="s">
        <v>442</v>
      </c>
      <c r="I96" s="62" t="s">
        <v>442</v>
      </c>
      <c r="J96" s="62" t="s">
        <v>442</v>
      </c>
      <c r="K96" s="62" t="s">
        <v>442</v>
      </c>
      <c r="L96" s="62" t="s">
        <v>442</v>
      </c>
      <c r="M96" s="62" t="s">
        <v>442</v>
      </c>
      <c r="N96" s="62" t="s">
        <v>442</v>
      </c>
      <c r="O96" s="62" t="s">
        <v>442</v>
      </c>
      <c r="P96" s="62" t="s">
        <v>442</v>
      </c>
      <c r="Q96" s="62" t="s">
        <v>442</v>
      </c>
      <c r="R96" s="62" t="s">
        <v>442</v>
      </c>
      <c r="S96" s="62" t="s">
        <v>442</v>
      </c>
      <c r="T96" s="62" t="s">
        <v>442</v>
      </c>
      <c r="U96" s="62" t="s">
        <v>442</v>
      </c>
      <c r="V96" s="62" t="s">
        <v>442</v>
      </c>
      <c r="W96" s="62" t="s">
        <v>442</v>
      </c>
      <c r="X96" s="62" t="s">
        <v>442</v>
      </c>
      <c r="Y96" s="62" t="s">
        <v>442</v>
      </c>
      <c r="Z96" s="62" t="s">
        <v>442</v>
      </c>
      <c r="AA96" s="62" t="s">
        <v>442</v>
      </c>
      <c r="AB96" s="62" t="s">
        <v>442</v>
      </c>
      <c r="AC96" s="62" t="s">
        <v>442</v>
      </c>
      <c r="AD96" s="157" t="s">
        <v>442</v>
      </c>
      <c r="AE96" s="158"/>
      <c r="AF96" s="62" t="s">
        <v>442</v>
      </c>
      <c r="AG96" s="62" t="s">
        <v>442</v>
      </c>
      <c r="AH96" s="62" t="s">
        <v>442</v>
      </c>
      <c r="AI96" s="62" t="s">
        <v>442</v>
      </c>
      <c r="AJ96" s="62" t="s">
        <v>442</v>
      </c>
      <c r="AK96" s="62" t="s">
        <v>442</v>
      </c>
      <c r="AL96" s="40" t="s">
        <v>412</v>
      </c>
    </row>
    <row r="97" spans="1:38" ht="26.25" customHeight="1" thickBot="1">
      <c r="A97" s="60" t="s">
        <v>53</v>
      </c>
      <c r="B97" s="64" t="s">
        <v>239</v>
      </c>
      <c r="C97" s="61" t="s">
        <v>240</v>
      </c>
      <c r="D97" s="74"/>
      <c r="E97" s="67" t="s">
        <v>443</v>
      </c>
      <c r="F97" s="67" t="s">
        <v>443</v>
      </c>
      <c r="G97" s="67" t="s">
        <v>443</v>
      </c>
      <c r="H97" s="67" t="s">
        <v>443</v>
      </c>
      <c r="I97" s="67" t="s">
        <v>443</v>
      </c>
      <c r="J97" s="67" t="s">
        <v>443</v>
      </c>
      <c r="K97" s="67" t="s">
        <v>443</v>
      </c>
      <c r="L97" s="67" t="s">
        <v>443</v>
      </c>
      <c r="M97" s="67" t="s">
        <v>443</v>
      </c>
      <c r="N97" s="67" t="s">
        <v>444</v>
      </c>
      <c r="O97" s="67" t="s">
        <v>444</v>
      </c>
      <c r="P97" s="67">
        <v>1.957265E-2</v>
      </c>
      <c r="Q97" s="67" t="s">
        <v>444</v>
      </c>
      <c r="R97" s="67" t="s">
        <v>444</v>
      </c>
      <c r="S97" s="67" t="s">
        <v>444</v>
      </c>
      <c r="T97" s="67" t="s">
        <v>444</v>
      </c>
      <c r="U97" s="67" t="s">
        <v>444</v>
      </c>
      <c r="V97" s="67" t="s">
        <v>444</v>
      </c>
      <c r="W97" s="67" t="s">
        <v>443</v>
      </c>
      <c r="X97" s="67" t="s">
        <v>443</v>
      </c>
      <c r="Y97" s="67" t="s">
        <v>443</v>
      </c>
      <c r="Z97" s="67" t="s">
        <v>443</v>
      </c>
      <c r="AA97" s="67" t="s">
        <v>443</v>
      </c>
      <c r="AB97" s="67" t="s">
        <v>443</v>
      </c>
      <c r="AC97" s="67" t="s">
        <v>444</v>
      </c>
      <c r="AD97" s="166">
        <v>202.8</v>
      </c>
      <c r="AE97" s="158"/>
      <c r="AF97" s="159" t="s">
        <v>443</v>
      </c>
      <c r="AG97" s="62" t="s">
        <v>443</v>
      </c>
      <c r="AH97" s="62" t="s">
        <v>443</v>
      </c>
      <c r="AI97" s="62" t="s">
        <v>443</v>
      </c>
      <c r="AJ97" s="62" t="s">
        <v>443</v>
      </c>
      <c r="AK97" s="62" t="s">
        <v>443</v>
      </c>
      <c r="AL97" s="40" t="s">
        <v>412</v>
      </c>
    </row>
    <row r="98" spans="1:38" ht="26.25" customHeight="1" thickBot="1">
      <c r="A98" s="60" t="s">
        <v>53</v>
      </c>
      <c r="B98" s="64" t="s">
        <v>241</v>
      </c>
      <c r="C98" s="66" t="s">
        <v>242</v>
      </c>
      <c r="D98" s="74"/>
      <c r="E98" s="67" t="s">
        <v>444</v>
      </c>
      <c r="F98" s="62" t="s">
        <v>444</v>
      </c>
      <c r="G98" s="62" t="s">
        <v>444</v>
      </c>
      <c r="H98" s="62" t="s">
        <v>444</v>
      </c>
      <c r="I98" s="62" t="s">
        <v>444</v>
      </c>
      <c r="J98" s="62" t="s">
        <v>444</v>
      </c>
      <c r="K98" s="62" t="s">
        <v>444</v>
      </c>
      <c r="L98" s="62" t="s">
        <v>444</v>
      </c>
      <c r="M98" s="62" t="s">
        <v>444</v>
      </c>
      <c r="N98" s="62" t="s">
        <v>444</v>
      </c>
      <c r="O98" s="62" t="s">
        <v>444</v>
      </c>
      <c r="P98" s="62" t="s">
        <v>444</v>
      </c>
      <c r="Q98" s="62" t="s">
        <v>444</v>
      </c>
      <c r="R98" s="62" t="s">
        <v>444</v>
      </c>
      <c r="S98" s="62" t="s">
        <v>444</v>
      </c>
      <c r="T98" s="62" t="s">
        <v>444</v>
      </c>
      <c r="U98" s="62" t="s">
        <v>444</v>
      </c>
      <c r="V98" s="62" t="s">
        <v>444</v>
      </c>
      <c r="W98" s="62" t="s">
        <v>444</v>
      </c>
      <c r="X98" s="62" t="s">
        <v>444</v>
      </c>
      <c r="Y98" s="62" t="s">
        <v>444</v>
      </c>
      <c r="Z98" s="62" t="s">
        <v>444</v>
      </c>
      <c r="AA98" s="62" t="s">
        <v>444</v>
      </c>
      <c r="AB98" s="62" t="s">
        <v>444</v>
      </c>
      <c r="AC98" s="62" t="s">
        <v>444</v>
      </c>
      <c r="AD98" s="157" t="s">
        <v>444</v>
      </c>
      <c r="AE98" s="158"/>
      <c r="AF98" s="159" t="s">
        <v>443</v>
      </c>
      <c r="AG98" s="62" t="s">
        <v>443</v>
      </c>
      <c r="AH98" s="62" t="s">
        <v>443</v>
      </c>
      <c r="AI98" s="62" t="s">
        <v>443</v>
      </c>
      <c r="AJ98" s="62" t="s">
        <v>443</v>
      </c>
      <c r="AK98" s="62" t="s">
        <v>444</v>
      </c>
      <c r="AL98" s="40" t="s">
        <v>412</v>
      </c>
    </row>
    <row r="99" spans="1:38" ht="26.25" customHeight="1" thickBot="1">
      <c r="A99" s="60" t="s">
        <v>243</v>
      </c>
      <c r="B99" s="60" t="s">
        <v>244</v>
      </c>
      <c r="C99" s="61" t="s">
        <v>407</v>
      </c>
      <c r="D99" s="74"/>
      <c r="E99" s="67">
        <v>9.1983184890042965E-2</v>
      </c>
      <c r="F99" s="62">
        <v>1.6414472734467174</v>
      </c>
      <c r="G99" s="62" t="s">
        <v>443</v>
      </c>
      <c r="H99" s="62">
        <v>1.9693208467150156</v>
      </c>
      <c r="I99" s="62">
        <v>5.0150406655475543E-2</v>
      </c>
      <c r="J99" s="62">
        <v>7.7060380958413652E-2</v>
      </c>
      <c r="K99" s="62">
        <v>0.16879892971842989</v>
      </c>
      <c r="L99" s="62" t="s">
        <v>443</v>
      </c>
      <c r="M99" s="62" t="s">
        <v>443</v>
      </c>
      <c r="N99" s="62" t="s">
        <v>443</v>
      </c>
      <c r="O99" s="62" t="s">
        <v>443</v>
      </c>
      <c r="P99" s="62" t="s">
        <v>443</v>
      </c>
      <c r="Q99" s="62" t="s">
        <v>443</v>
      </c>
      <c r="R99" s="62" t="s">
        <v>443</v>
      </c>
      <c r="S99" s="62" t="s">
        <v>443</v>
      </c>
      <c r="T99" s="62" t="s">
        <v>443</v>
      </c>
      <c r="U99" s="62" t="s">
        <v>443</v>
      </c>
      <c r="V99" s="62" t="s">
        <v>443</v>
      </c>
      <c r="W99" s="62" t="s">
        <v>443</v>
      </c>
      <c r="X99" s="62" t="s">
        <v>443</v>
      </c>
      <c r="Y99" s="62" t="s">
        <v>443</v>
      </c>
      <c r="Z99" s="62" t="s">
        <v>443</v>
      </c>
      <c r="AA99" s="62" t="s">
        <v>443</v>
      </c>
      <c r="AB99" s="62" t="s">
        <v>443</v>
      </c>
      <c r="AC99" s="62" t="s">
        <v>443</v>
      </c>
      <c r="AD99" s="157" t="s">
        <v>443</v>
      </c>
      <c r="AE99" s="158"/>
      <c r="AF99" s="159" t="s">
        <v>443</v>
      </c>
      <c r="AG99" s="62" t="s">
        <v>443</v>
      </c>
      <c r="AH99" s="62" t="s">
        <v>443</v>
      </c>
      <c r="AI99" s="62" t="s">
        <v>443</v>
      </c>
      <c r="AJ99" s="62" t="s">
        <v>443</v>
      </c>
      <c r="AK99" s="62">
        <v>122.318065013355</v>
      </c>
      <c r="AL99" s="40" t="s">
        <v>245</v>
      </c>
    </row>
    <row r="100" spans="1:38" ht="26.25" customHeight="1" thickBot="1">
      <c r="A100" s="60" t="s">
        <v>243</v>
      </c>
      <c r="B100" s="60" t="s">
        <v>246</v>
      </c>
      <c r="C100" s="61" t="s">
        <v>408</v>
      </c>
      <c r="D100" s="74"/>
      <c r="E100" s="67">
        <v>3.6121371892101968E-2</v>
      </c>
      <c r="F100" s="62">
        <v>1.0406950095365046</v>
      </c>
      <c r="G100" s="62" t="s">
        <v>443</v>
      </c>
      <c r="H100" s="62">
        <v>0.94881022942387661</v>
      </c>
      <c r="I100" s="62">
        <v>2.99624282975961E-2</v>
      </c>
      <c r="J100" s="62">
        <v>4.494364244639415E-2</v>
      </c>
      <c r="K100" s="62">
        <v>9.8210181642120545E-2</v>
      </c>
      <c r="L100" s="62" t="s">
        <v>443</v>
      </c>
      <c r="M100" s="62" t="s">
        <v>444</v>
      </c>
      <c r="N100" s="62" t="s">
        <v>443</v>
      </c>
      <c r="O100" s="62" t="s">
        <v>443</v>
      </c>
      <c r="P100" s="62" t="s">
        <v>443</v>
      </c>
      <c r="Q100" s="62" t="s">
        <v>443</v>
      </c>
      <c r="R100" s="62" t="s">
        <v>443</v>
      </c>
      <c r="S100" s="62" t="s">
        <v>443</v>
      </c>
      <c r="T100" s="62" t="s">
        <v>443</v>
      </c>
      <c r="U100" s="62" t="s">
        <v>443</v>
      </c>
      <c r="V100" s="62" t="s">
        <v>443</v>
      </c>
      <c r="W100" s="62" t="s">
        <v>443</v>
      </c>
      <c r="X100" s="62" t="s">
        <v>443</v>
      </c>
      <c r="Y100" s="62" t="s">
        <v>443</v>
      </c>
      <c r="Z100" s="62" t="s">
        <v>443</v>
      </c>
      <c r="AA100" s="62" t="s">
        <v>443</v>
      </c>
      <c r="AB100" s="62" t="s">
        <v>443</v>
      </c>
      <c r="AC100" s="62" t="s">
        <v>443</v>
      </c>
      <c r="AD100" s="157" t="s">
        <v>443</v>
      </c>
      <c r="AE100" s="158"/>
      <c r="AF100" s="159" t="s">
        <v>443</v>
      </c>
      <c r="AG100" s="62" t="s">
        <v>443</v>
      </c>
      <c r="AH100" s="62" t="s">
        <v>443</v>
      </c>
      <c r="AI100" s="62" t="s">
        <v>443</v>
      </c>
      <c r="AJ100" s="62" t="s">
        <v>443</v>
      </c>
      <c r="AK100" s="62">
        <v>166.457934986645</v>
      </c>
      <c r="AL100" s="40" t="s">
        <v>245</v>
      </c>
    </row>
    <row r="101" spans="1:38" ht="26.25" customHeight="1" thickBot="1">
      <c r="A101" s="60" t="s">
        <v>243</v>
      </c>
      <c r="B101" s="60" t="s">
        <v>247</v>
      </c>
      <c r="C101" s="61" t="s">
        <v>248</v>
      </c>
      <c r="D101" s="74"/>
      <c r="E101" s="67">
        <v>2.756538E-2</v>
      </c>
      <c r="F101" s="62">
        <v>0.38821243500000002</v>
      </c>
      <c r="G101" s="62" t="s">
        <v>443</v>
      </c>
      <c r="H101" s="62">
        <v>0.91884600000000005</v>
      </c>
      <c r="I101" s="62">
        <v>4.5942300000000005E-2</v>
      </c>
      <c r="J101" s="62">
        <v>0.1378269</v>
      </c>
      <c r="K101" s="62">
        <v>0.32159610000000005</v>
      </c>
      <c r="L101" s="62" t="s">
        <v>443</v>
      </c>
      <c r="M101" s="62" t="s">
        <v>443</v>
      </c>
      <c r="N101" s="62" t="s">
        <v>443</v>
      </c>
      <c r="O101" s="62" t="s">
        <v>443</v>
      </c>
      <c r="P101" s="62" t="s">
        <v>443</v>
      </c>
      <c r="Q101" s="62" t="s">
        <v>443</v>
      </c>
      <c r="R101" s="62" t="s">
        <v>443</v>
      </c>
      <c r="S101" s="62" t="s">
        <v>443</v>
      </c>
      <c r="T101" s="62" t="s">
        <v>443</v>
      </c>
      <c r="U101" s="62" t="s">
        <v>443</v>
      </c>
      <c r="V101" s="62" t="s">
        <v>443</v>
      </c>
      <c r="W101" s="62" t="s">
        <v>443</v>
      </c>
      <c r="X101" s="62" t="s">
        <v>443</v>
      </c>
      <c r="Y101" s="62" t="s">
        <v>443</v>
      </c>
      <c r="Z101" s="62" t="s">
        <v>443</v>
      </c>
      <c r="AA101" s="62" t="s">
        <v>443</v>
      </c>
      <c r="AB101" s="62" t="s">
        <v>443</v>
      </c>
      <c r="AC101" s="62" t="s">
        <v>443</v>
      </c>
      <c r="AD101" s="157" t="s">
        <v>443</v>
      </c>
      <c r="AE101" s="158"/>
      <c r="AF101" s="159" t="s">
        <v>443</v>
      </c>
      <c r="AG101" s="62" t="s">
        <v>443</v>
      </c>
      <c r="AH101" s="62" t="s">
        <v>443</v>
      </c>
      <c r="AI101" s="62" t="s">
        <v>443</v>
      </c>
      <c r="AJ101" s="62" t="s">
        <v>443</v>
      </c>
      <c r="AK101" s="62">
        <v>2297.1149999999998</v>
      </c>
      <c r="AL101" s="40" t="s">
        <v>245</v>
      </c>
    </row>
    <row r="102" spans="1:38" ht="26.25" customHeight="1" thickBot="1">
      <c r="A102" s="60" t="s">
        <v>243</v>
      </c>
      <c r="B102" s="60" t="s">
        <v>249</v>
      </c>
      <c r="C102" s="61" t="s">
        <v>386</v>
      </c>
      <c r="D102" s="74"/>
      <c r="E102" s="67">
        <v>4.2960800000000005E-4</v>
      </c>
      <c r="F102" s="62">
        <v>0.12625112099999999</v>
      </c>
      <c r="G102" s="62" t="s">
        <v>443</v>
      </c>
      <c r="H102" s="62">
        <v>0.8733533</v>
      </c>
      <c r="I102" s="62">
        <v>1.167934E-3</v>
      </c>
      <c r="J102" s="62">
        <v>2.5720520000000004E-2</v>
      </c>
      <c r="K102" s="62">
        <v>0.17706731000000003</v>
      </c>
      <c r="L102" s="62" t="s">
        <v>443</v>
      </c>
      <c r="M102" s="62" t="s">
        <v>443</v>
      </c>
      <c r="N102" s="62" t="s">
        <v>443</v>
      </c>
      <c r="O102" s="62" t="s">
        <v>443</v>
      </c>
      <c r="P102" s="62" t="s">
        <v>443</v>
      </c>
      <c r="Q102" s="62" t="s">
        <v>443</v>
      </c>
      <c r="R102" s="62" t="s">
        <v>443</v>
      </c>
      <c r="S102" s="62" t="s">
        <v>443</v>
      </c>
      <c r="T102" s="62" t="s">
        <v>443</v>
      </c>
      <c r="U102" s="62" t="s">
        <v>443</v>
      </c>
      <c r="V102" s="62" t="s">
        <v>443</v>
      </c>
      <c r="W102" s="62" t="s">
        <v>443</v>
      </c>
      <c r="X102" s="62" t="s">
        <v>443</v>
      </c>
      <c r="Y102" s="62" t="s">
        <v>443</v>
      </c>
      <c r="Z102" s="62" t="s">
        <v>443</v>
      </c>
      <c r="AA102" s="62" t="s">
        <v>443</v>
      </c>
      <c r="AB102" s="62" t="s">
        <v>443</v>
      </c>
      <c r="AC102" s="62" t="s">
        <v>443</v>
      </c>
      <c r="AD102" s="157" t="s">
        <v>443</v>
      </c>
      <c r="AE102" s="158"/>
      <c r="AF102" s="159" t="s">
        <v>443</v>
      </c>
      <c r="AG102" s="62" t="s">
        <v>443</v>
      </c>
      <c r="AH102" s="62" t="s">
        <v>443</v>
      </c>
      <c r="AI102" s="62" t="s">
        <v>443</v>
      </c>
      <c r="AJ102" s="62" t="s">
        <v>443</v>
      </c>
      <c r="AK102" s="62">
        <v>178.53700000000001</v>
      </c>
      <c r="AL102" s="40" t="s">
        <v>245</v>
      </c>
    </row>
    <row r="103" spans="1:38" ht="26.25" customHeight="1" thickBot="1">
      <c r="A103" s="60" t="s">
        <v>243</v>
      </c>
      <c r="B103" s="60" t="s">
        <v>250</v>
      </c>
      <c r="C103" s="61" t="s">
        <v>251</v>
      </c>
      <c r="D103" s="74"/>
      <c r="E103" s="62" t="s">
        <v>445</v>
      </c>
      <c r="F103" s="62" t="s">
        <v>445</v>
      </c>
      <c r="G103" s="62" t="s">
        <v>445</v>
      </c>
      <c r="H103" s="62" t="s">
        <v>445</v>
      </c>
      <c r="I103" s="62" t="s">
        <v>445</v>
      </c>
      <c r="J103" s="62" t="s">
        <v>445</v>
      </c>
      <c r="K103" s="62" t="s">
        <v>445</v>
      </c>
      <c r="L103" s="62" t="s">
        <v>443</v>
      </c>
      <c r="M103" s="62" t="s">
        <v>443</v>
      </c>
      <c r="N103" s="62" t="s">
        <v>443</v>
      </c>
      <c r="O103" s="62" t="s">
        <v>443</v>
      </c>
      <c r="P103" s="62" t="s">
        <v>443</v>
      </c>
      <c r="Q103" s="62" t="s">
        <v>443</v>
      </c>
      <c r="R103" s="62" t="s">
        <v>443</v>
      </c>
      <c r="S103" s="62" t="s">
        <v>443</v>
      </c>
      <c r="T103" s="62" t="s">
        <v>443</v>
      </c>
      <c r="U103" s="62" t="s">
        <v>443</v>
      </c>
      <c r="V103" s="62" t="s">
        <v>443</v>
      </c>
      <c r="W103" s="62" t="s">
        <v>443</v>
      </c>
      <c r="X103" s="62" t="s">
        <v>443</v>
      </c>
      <c r="Y103" s="62" t="s">
        <v>443</v>
      </c>
      <c r="Z103" s="62" t="s">
        <v>443</v>
      </c>
      <c r="AA103" s="62" t="s">
        <v>443</v>
      </c>
      <c r="AB103" s="62" t="s">
        <v>443</v>
      </c>
      <c r="AC103" s="62" t="s">
        <v>443</v>
      </c>
      <c r="AD103" s="157" t="s">
        <v>443</v>
      </c>
      <c r="AE103" s="158"/>
      <c r="AF103" s="159" t="s">
        <v>443</v>
      </c>
      <c r="AG103" s="62" t="s">
        <v>443</v>
      </c>
      <c r="AH103" s="62" t="s">
        <v>443</v>
      </c>
      <c r="AI103" s="62" t="s">
        <v>443</v>
      </c>
      <c r="AJ103" s="62" t="s">
        <v>443</v>
      </c>
      <c r="AK103" s="62" t="s">
        <v>445</v>
      </c>
      <c r="AL103" s="40" t="s">
        <v>245</v>
      </c>
    </row>
    <row r="104" spans="1:38" ht="26.25" customHeight="1" thickBot="1">
      <c r="A104" s="60" t="s">
        <v>243</v>
      </c>
      <c r="B104" s="60" t="s">
        <v>252</v>
      </c>
      <c r="C104" s="61" t="s">
        <v>253</v>
      </c>
      <c r="D104" s="74"/>
      <c r="E104" s="67">
        <v>3.0348480000000001E-3</v>
      </c>
      <c r="F104" s="62">
        <v>0.13707396800000002</v>
      </c>
      <c r="G104" s="62" t="s">
        <v>443</v>
      </c>
      <c r="H104" s="62">
        <v>0.1011616</v>
      </c>
      <c r="I104" s="62">
        <v>5.0580799999999995E-4</v>
      </c>
      <c r="J104" s="62">
        <v>1.517424E-2</v>
      </c>
      <c r="K104" s="62">
        <v>3.5406560000000004E-2</v>
      </c>
      <c r="L104" s="62" t="s">
        <v>443</v>
      </c>
      <c r="M104" s="62" t="s">
        <v>443</v>
      </c>
      <c r="N104" s="62" t="s">
        <v>443</v>
      </c>
      <c r="O104" s="62" t="s">
        <v>443</v>
      </c>
      <c r="P104" s="62" t="s">
        <v>443</v>
      </c>
      <c r="Q104" s="62" t="s">
        <v>443</v>
      </c>
      <c r="R104" s="62" t="s">
        <v>443</v>
      </c>
      <c r="S104" s="62" t="s">
        <v>443</v>
      </c>
      <c r="T104" s="62" t="s">
        <v>443</v>
      </c>
      <c r="U104" s="62" t="s">
        <v>443</v>
      </c>
      <c r="V104" s="62" t="s">
        <v>443</v>
      </c>
      <c r="W104" s="62" t="s">
        <v>443</v>
      </c>
      <c r="X104" s="62" t="s">
        <v>443</v>
      </c>
      <c r="Y104" s="62" t="s">
        <v>443</v>
      </c>
      <c r="Z104" s="62" t="s">
        <v>443</v>
      </c>
      <c r="AA104" s="62" t="s">
        <v>443</v>
      </c>
      <c r="AB104" s="62" t="s">
        <v>443</v>
      </c>
      <c r="AC104" s="62" t="s">
        <v>443</v>
      </c>
      <c r="AD104" s="157" t="s">
        <v>443</v>
      </c>
      <c r="AE104" s="158"/>
      <c r="AF104" s="159" t="s">
        <v>443</v>
      </c>
      <c r="AG104" s="62" t="s">
        <v>443</v>
      </c>
      <c r="AH104" s="62" t="s">
        <v>443</v>
      </c>
      <c r="AI104" s="62" t="s">
        <v>443</v>
      </c>
      <c r="AJ104" s="62" t="s">
        <v>443</v>
      </c>
      <c r="AK104" s="62">
        <v>252.904</v>
      </c>
      <c r="AL104" s="40" t="s">
        <v>245</v>
      </c>
    </row>
    <row r="105" spans="1:38" ht="26.25" customHeight="1" thickBot="1">
      <c r="A105" s="60" t="s">
        <v>243</v>
      </c>
      <c r="B105" s="60" t="s">
        <v>254</v>
      </c>
      <c r="C105" s="61" t="s">
        <v>255</v>
      </c>
      <c r="D105" s="74"/>
      <c r="E105" s="67">
        <v>1.6570499999999998E-2</v>
      </c>
      <c r="F105" s="67">
        <v>0.28335555000000007</v>
      </c>
      <c r="G105" s="67" t="s">
        <v>443</v>
      </c>
      <c r="H105" s="67">
        <v>0.463974</v>
      </c>
      <c r="I105" s="67">
        <v>9.2794800000000014E-3</v>
      </c>
      <c r="J105" s="67">
        <v>1.4582040000000001E-2</v>
      </c>
      <c r="K105" s="67">
        <v>3.1815360000000001E-2</v>
      </c>
      <c r="L105" s="67" t="s">
        <v>443</v>
      </c>
      <c r="M105" s="67" t="s">
        <v>443</v>
      </c>
      <c r="N105" s="67" t="s">
        <v>443</v>
      </c>
      <c r="O105" s="67" t="s">
        <v>443</v>
      </c>
      <c r="P105" s="67" t="s">
        <v>443</v>
      </c>
      <c r="Q105" s="67" t="s">
        <v>443</v>
      </c>
      <c r="R105" s="67" t="s">
        <v>443</v>
      </c>
      <c r="S105" s="67" t="s">
        <v>443</v>
      </c>
      <c r="T105" s="67" t="s">
        <v>443</v>
      </c>
      <c r="U105" s="67" t="s">
        <v>443</v>
      </c>
      <c r="V105" s="67" t="s">
        <v>443</v>
      </c>
      <c r="W105" s="67" t="s">
        <v>443</v>
      </c>
      <c r="X105" s="67" t="s">
        <v>443</v>
      </c>
      <c r="Y105" s="67" t="s">
        <v>443</v>
      </c>
      <c r="Z105" s="67" t="s">
        <v>443</v>
      </c>
      <c r="AA105" s="67" t="s">
        <v>443</v>
      </c>
      <c r="AB105" s="67" t="s">
        <v>443</v>
      </c>
      <c r="AC105" s="67" t="s">
        <v>443</v>
      </c>
      <c r="AD105" s="166" t="s">
        <v>443</v>
      </c>
      <c r="AE105" s="158"/>
      <c r="AF105" s="159" t="s">
        <v>443</v>
      </c>
      <c r="AG105" s="62" t="s">
        <v>443</v>
      </c>
      <c r="AH105" s="62" t="s">
        <v>443</v>
      </c>
      <c r="AI105" s="62" t="s">
        <v>443</v>
      </c>
      <c r="AJ105" s="62" t="s">
        <v>443</v>
      </c>
      <c r="AK105" s="62">
        <v>66.281999999999996</v>
      </c>
      <c r="AL105" s="40" t="s">
        <v>245</v>
      </c>
    </row>
    <row r="106" spans="1:38" ht="26.25" customHeight="1" thickBot="1">
      <c r="A106" s="60" t="s">
        <v>243</v>
      </c>
      <c r="B106" s="60" t="s">
        <v>256</v>
      </c>
      <c r="C106" s="61" t="s">
        <v>257</v>
      </c>
      <c r="D106" s="74"/>
      <c r="E106" s="62" t="s">
        <v>444</v>
      </c>
      <c r="F106" s="62" t="s">
        <v>444</v>
      </c>
      <c r="G106" s="62" t="s">
        <v>443</v>
      </c>
      <c r="H106" s="62" t="s">
        <v>444</v>
      </c>
      <c r="I106" s="62" t="s">
        <v>444</v>
      </c>
      <c r="J106" s="62" t="s">
        <v>444</v>
      </c>
      <c r="K106" s="62" t="s">
        <v>444</v>
      </c>
      <c r="L106" s="67" t="s">
        <v>443</v>
      </c>
      <c r="M106" s="67" t="s">
        <v>443</v>
      </c>
      <c r="N106" s="67" t="s">
        <v>443</v>
      </c>
      <c r="O106" s="67" t="s">
        <v>443</v>
      </c>
      <c r="P106" s="67" t="s">
        <v>443</v>
      </c>
      <c r="Q106" s="67" t="s">
        <v>443</v>
      </c>
      <c r="R106" s="67" t="s">
        <v>443</v>
      </c>
      <c r="S106" s="67" t="s">
        <v>443</v>
      </c>
      <c r="T106" s="67" t="s">
        <v>443</v>
      </c>
      <c r="U106" s="67" t="s">
        <v>443</v>
      </c>
      <c r="V106" s="67" t="s">
        <v>443</v>
      </c>
      <c r="W106" s="67" t="s">
        <v>443</v>
      </c>
      <c r="X106" s="67" t="s">
        <v>443</v>
      </c>
      <c r="Y106" s="67" t="s">
        <v>443</v>
      </c>
      <c r="Z106" s="67" t="s">
        <v>443</v>
      </c>
      <c r="AA106" s="67" t="s">
        <v>443</v>
      </c>
      <c r="AB106" s="67" t="s">
        <v>443</v>
      </c>
      <c r="AC106" s="67" t="s">
        <v>443</v>
      </c>
      <c r="AD106" s="166" t="s">
        <v>443</v>
      </c>
      <c r="AE106" s="158"/>
      <c r="AF106" s="159" t="s">
        <v>443</v>
      </c>
      <c r="AG106" s="62" t="s">
        <v>443</v>
      </c>
      <c r="AH106" s="62" t="s">
        <v>443</v>
      </c>
      <c r="AI106" s="62" t="s">
        <v>443</v>
      </c>
      <c r="AJ106" s="62" t="s">
        <v>443</v>
      </c>
      <c r="AK106" s="62" t="s">
        <v>444</v>
      </c>
      <c r="AL106" s="40" t="s">
        <v>245</v>
      </c>
    </row>
    <row r="107" spans="1:38" ht="26.25" customHeight="1" thickBot="1">
      <c r="A107" s="60" t="s">
        <v>243</v>
      </c>
      <c r="B107" s="60" t="s">
        <v>258</v>
      </c>
      <c r="C107" s="61" t="s">
        <v>379</v>
      </c>
      <c r="D107" s="74"/>
      <c r="E107" s="67">
        <v>7.7211965862091766E-2</v>
      </c>
      <c r="F107" s="62">
        <v>0.9099981690889386</v>
      </c>
      <c r="G107" s="62" t="s">
        <v>443</v>
      </c>
      <c r="H107" s="62">
        <v>1.7648449339906687</v>
      </c>
      <c r="I107" s="62">
        <v>1.6545421256162516E-2</v>
      </c>
      <c r="J107" s="62">
        <v>0.22060561674883358</v>
      </c>
      <c r="K107" s="62">
        <v>1.0478766795569596</v>
      </c>
      <c r="L107" s="62" t="s">
        <v>443</v>
      </c>
      <c r="M107" s="62" t="s">
        <v>443</v>
      </c>
      <c r="N107" s="62" t="s">
        <v>443</v>
      </c>
      <c r="O107" s="62" t="s">
        <v>443</v>
      </c>
      <c r="P107" s="62" t="s">
        <v>443</v>
      </c>
      <c r="Q107" s="62" t="s">
        <v>443</v>
      </c>
      <c r="R107" s="62" t="s">
        <v>443</v>
      </c>
      <c r="S107" s="62" t="s">
        <v>443</v>
      </c>
      <c r="T107" s="62" t="s">
        <v>443</v>
      </c>
      <c r="U107" s="62" t="s">
        <v>443</v>
      </c>
      <c r="V107" s="62" t="s">
        <v>443</v>
      </c>
      <c r="W107" s="62" t="s">
        <v>443</v>
      </c>
      <c r="X107" s="62" t="s">
        <v>443</v>
      </c>
      <c r="Y107" s="62" t="s">
        <v>443</v>
      </c>
      <c r="Z107" s="62" t="s">
        <v>443</v>
      </c>
      <c r="AA107" s="62" t="s">
        <v>443</v>
      </c>
      <c r="AB107" s="62" t="s">
        <v>443</v>
      </c>
      <c r="AC107" s="62" t="s">
        <v>443</v>
      </c>
      <c r="AD107" s="157" t="s">
        <v>443</v>
      </c>
      <c r="AE107" s="158"/>
      <c r="AF107" s="159" t="s">
        <v>443</v>
      </c>
      <c r="AG107" s="62" t="s">
        <v>443</v>
      </c>
      <c r="AH107" s="62" t="s">
        <v>443</v>
      </c>
      <c r="AI107" s="62" t="s">
        <v>443</v>
      </c>
      <c r="AJ107" s="62" t="s">
        <v>443</v>
      </c>
      <c r="AK107" s="62">
        <v>5515.14041872084</v>
      </c>
      <c r="AL107" s="40" t="s">
        <v>245</v>
      </c>
    </row>
    <row r="108" spans="1:38" ht="26.25" customHeight="1" thickBot="1">
      <c r="A108" s="60" t="s">
        <v>243</v>
      </c>
      <c r="B108" s="60" t="s">
        <v>259</v>
      </c>
      <c r="C108" s="61" t="s">
        <v>380</v>
      </c>
      <c r="D108" s="74"/>
      <c r="E108" s="67">
        <v>2.7446294262040796E-3</v>
      </c>
      <c r="F108" s="62">
        <v>1.0978517704816318E-2</v>
      </c>
      <c r="G108" s="62" t="s">
        <v>443</v>
      </c>
      <c r="H108" s="62">
        <v>1.3214882422464087E-2</v>
      </c>
      <c r="I108" s="62">
        <v>2.033058834225244E-4</v>
      </c>
      <c r="J108" s="62">
        <v>2.0330588342252439E-3</v>
      </c>
      <c r="K108" s="62">
        <v>4.0661176684504878E-3</v>
      </c>
      <c r="L108" s="62" t="s">
        <v>443</v>
      </c>
      <c r="M108" s="62" t="s">
        <v>443</v>
      </c>
      <c r="N108" s="62" t="s">
        <v>443</v>
      </c>
      <c r="O108" s="62" t="s">
        <v>443</v>
      </c>
      <c r="P108" s="62" t="s">
        <v>443</v>
      </c>
      <c r="Q108" s="62" t="s">
        <v>443</v>
      </c>
      <c r="R108" s="62" t="s">
        <v>443</v>
      </c>
      <c r="S108" s="62" t="s">
        <v>443</v>
      </c>
      <c r="T108" s="62" t="s">
        <v>443</v>
      </c>
      <c r="U108" s="62" t="s">
        <v>443</v>
      </c>
      <c r="V108" s="62" t="s">
        <v>443</v>
      </c>
      <c r="W108" s="62" t="s">
        <v>443</v>
      </c>
      <c r="X108" s="62" t="s">
        <v>443</v>
      </c>
      <c r="Y108" s="62" t="s">
        <v>443</v>
      </c>
      <c r="Z108" s="62" t="s">
        <v>443</v>
      </c>
      <c r="AA108" s="62" t="s">
        <v>443</v>
      </c>
      <c r="AB108" s="62" t="s">
        <v>443</v>
      </c>
      <c r="AC108" s="62" t="s">
        <v>443</v>
      </c>
      <c r="AD108" s="157" t="s">
        <v>443</v>
      </c>
      <c r="AE108" s="158"/>
      <c r="AF108" s="159" t="s">
        <v>443</v>
      </c>
      <c r="AG108" s="62" t="s">
        <v>443</v>
      </c>
      <c r="AH108" s="62" t="s">
        <v>443</v>
      </c>
      <c r="AI108" s="62" t="s">
        <v>443</v>
      </c>
      <c r="AJ108" s="62" t="s">
        <v>443</v>
      </c>
      <c r="AK108" s="62">
        <v>101.6529417112622</v>
      </c>
      <c r="AL108" s="40" t="s">
        <v>245</v>
      </c>
    </row>
    <row r="109" spans="1:38" ht="26.25" customHeight="1" thickBot="1">
      <c r="A109" s="60" t="s">
        <v>243</v>
      </c>
      <c r="B109" s="60" t="s">
        <v>260</v>
      </c>
      <c r="C109" s="61" t="s">
        <v>381</v>
      </c>
      <c r="D109" s="74"/>
      <c r="E109" s="67">
        <v>1.0269682178524137E-3</v>
      </c>
      <c r="F109" s="62">
        <v>1.8599535501104828E-2</v>
      </c>
      <c r="G109" s="62" t="s">
        <v>443</v>
      </c>
      <c r="H109" s="62">
        <v>2.1300081555457474E-2</v>
      </c>
      <c r="I109" s="62">
        <v>7.6071719840919549E-4</v>
      </c>
      <c r="J109" s="62">
        <v>4.1839445912505747E-3</v>
      </c>
      <c r="K109" s="62">
        <v>4.1839445912505747E-3</v>
      </c>
      <c r="L109" s="62" t="s">
        <v>443</v>
      </c>
      <c r="M109" s="62" t="s">
        <v>443</v>
      </c>
      <c r="N109" s="62" t="s">
        <v>443</v>
      </c>
      <c r="O109" s="62" t="s">
        <v>443</v>
      </c>
      <c r="P109" s="62" t="s">
        <v>443</v>
      </c>
      <c r="Q109" s="62" t="s">
        <v>443</v>
      </c>
      <c r="R109" s="62" t="s">
        <v>443</v>
      </c>
      <c r="S109" s="62" t="s">
        <v>443</v>
      </c>
      <c r="T109" s="62" t="s">
        <v>443</v>
      </c>
      <c r="U109" s="62" t="s">
        <v>443</v>
      </c>
      <c r="V109" s="62" t="s">
        <v>443</v>
      </c>
      <c r="W109" s="62" t="s">
        <v>443</v>
      </c>
      <c r="X109" s="62" t="s">
        <v>443</v>
      </c>
      <c r="Y109" s="62" t="s">
        <v>443</v>
      </c>
      <c r="Z109" s="62" t="s">
        <v>443</v>
      </c>
      <c r="AA109" s="62" t="s">
        <v>443</v>
      </c>
      <c r="AB109" s="62" t="s">
        <v>443</v>
      </c>
      <c r="AC109" s="62" t="s">
        <v>443</v>
      </c>
      <c r="AD109" s="157" t="s">
        <v>443</v>
      </c>
      <c r="AE109" s="158"/>
      <c r="AF109" s="159" t="s">
        <v>443</v>
      </c>
      <c r="AG109" s="62" t="s">
        <v>443</v>
      </c>
      <c r="AH109" s="62" t="s">
        <v>443</v>
      </c>
      <c r="AI109" s="62" t="s">
        <v>443</v>
      </c>
      <c r="AJ109" s="62" t="s">
        <v>443</v>
      </c>
      <c r="AK109" s="62">
        <v>38.035859920459771</v>
      </c>
      <c r="AL109" s="40" t="s">
        <v>245</v>
      </c>
    </row>
    <row r="110" spans="1:38" ht="26.25" customHeight="1" thickBot="1">
      <c r="A110" s="60" t="s">
        <v>243</v>
      </c>
      <c r="B110" s="60" t="s">
        <v>261</v>
      </c>
      <c r="C110" s="61" t="s">
        <v>382</v>
      </c>
      <c r="D110" s="74"/>
      <c r="E110" s="67">
        <v>1.3718575369165303E-3</v>
      </c>
      <c r="F110" s="62">
        <v>3.6260220247597293E-2</v>
      </c>
      <c r="G110" s="62" t="s">
        <v>443</v>
      </c>
      <c r="H110" s="62">
        <v>3.1078757176696226E-2</v>
      </c>
      <c r="I110" s="62">
        <v>1.63567183725883E-3</v>
      </c>
      <c r="J110" s="62">
        <v>1.1907611593742005E-2</v>
      </c>
      <c r="K110" s="62">
        <v>1.1907611593742005E-2</v>
      </c>
      <c r="L110" s="62" t="s">
        <v>443</v>
      </c>
      <c r="M110" s="62" t="s">
        <v>443</v>
      </c>
      <c r="N110" s="62" t="s">
        <v>443</v>
      </c>
      <c r="O110" s="62" t="s">
        <v>443</v>
      </c>
      <c r="P110" s="62" t="s">
        <v>443</v>
      </c>
      <c r="Q110" s="62" t="s">
        <v>443</v>
      </c>
      <c r="R110" s="62" t="s">
        <v>443</v>
      </c>
      <c r="S110" s="62" t="s">
        <v>443</v>
      </c>
      <c r="T110" s="62" t="s">
        <v>443</v>
      </c>
      <c r="U110" s="62" t="s">
        <v>443</v>
      </c>
      <c r="V110" s="62" t="s">
        <v>443</v>
      </c>
      <c r="W110" s="62" t="s">
        <v>443</v>
      </c>
      <c r="X110" s="62" t="s">
        <v>443</v>
      </c>
      <c r="Y110" s="62" t="s">
        <v>443</v>
      </c>
      <c r="Z110" s="62" t="s">
        <v>443</v>
      </c>
      <c r="AA110" s="62" t="s">
        <v>443</v>
      </c>
      <c r="AB110" s="62" t="s">
        <v>443</v>
      </c>
      <c r="AC110" s="62" t="s">
        <v>443</v>
      </c>
      <c r="AD110" s="157" t="s">
        <v>443</v>
      </c>
      <c r="AE110" s="158"/>
      <c r="AF110" s="159" t="s">
        <v>443</v>
      </c>
      <c r="AG110" s="62" t="s">
        <v>443</v>
      </c>
      <c r="AH110" s="62" t="s">
        <v>443</v>
      </c>
      <c r="AI110" s="62" t="s">
        <v>443</v>
      </c>
      <c r="AJ110" s="62" t="s">
        <v>443</v>
      </c>
      <c r="AK110" s="62">
        <v>74.151779647438232</v>
      </c>
      <c r="AL110" s="40" t="s">
        <v>245</v>
      </c>
    </row>
    <row r="111" spans="1:38" ht="26.25" customHeight="1" thickBot="1">
      <c r="A111" s="60" t="s">
        <v>243</v>
      </c>
      <c r="B111" s="60" t="s">
        <v>262</v>
      </c>
      <c r="C111" s="61" t="s">
        <v>376</v>
      </c>
      <c r="D111" s="74"/>
      <c r="E111" s="67" t="s">
        <v>442</v>
      </c>
      <c r="F111" s="67" t="s">
        <v>442</v>
      </c>
      <c r="G111" s="67" t="s">
        <v>442</v>
      </c>
      <c r="H111" s="67" t="s">
        <v>442</v>
      </c>
      <c r="I111" s="67" t="s">
        <v>442</v>
      </c>
      <c r="J111" s="67" t="s">
        <v>442</v>
      </c>
      <c r="K111" s="67" t="s">
        <v>442</v>
      </c>
      <c r="L111" s="67" t="s">
        <v>442</v>
      </c>
      <c r="M111" s="67" t="s">
        <v>442</v>
      </c>
      <c r="N111" s="67" t="s">
        <v>442</v>
      </c>
      <c r="O111" s="67" t="s">
        <v>442</v>
      </c>
      <c r="P111" s="67" t="s">
        <v>442</v>
      </c>
      <c r="Q111" s="67" t="s">
        <v>442</v>
      </c>
      <c r="R111" s="67" t="s">
        <v>442</v>
      </c>
      <c r="S111" s="67" t="s">
        <v>442</v>
      </c>
      <c r="T111" s="67" t="s">
        <v>442</v>
      </c>
      <c r="U111" s="67" t="s">
        <v>442</v>
      </c>
      <c r="V111" s="67" t="s">
        <v>442</v>
      </c>
      <c r="W111" s="67" t="s">
        <v>442</v>
      </c>
      <c r="X111" s="67" t="s">
        <v>442</v>
      </c>
      <c r="Y111" s="67" t="s">
        <v>442</v>
      </c>
      <c r="Z111" s="67" t="s">
        <v>442</v>
      </c>
      <c r="AA111" s="67" t="s">
        <v>442</v>
      </c>
      <c r="AB111" s="67" t="s">
        <v>442</v>
      </c>
      <c r="AC111" s="67" t="s">
        <v>442</v>
      </c>
      <c r="AD111" s="166" t="s">
        <v>442</v>
      </c>
      <c r="AE111" s="158"/>
      <c r="AF111" s="62" t="s">
        <v>442</v>
      </c>
      <c r="AG111" s="62" t="s">
        <v>442</v>
      </c>
      <c r="AH111" s="62" t="s">
        <v>442</v>
      </c>
      <c r="AI111" s="62" t="s">
        <v>442</v>
      </c>
      <c r="AJ111" s="62" t="s">
        <v>442</v>
      </c>
      <c r="AK111" s="62" t="s">
        <v>442</v>
      </c>
      <c r="AL111" s="40" t="s">
        <v>245</v>
      </c>
    </row>
    <row r="112" spans="1:38" ht="26.25" customHeight="1" thickBot="1">
      <c r="A112" s="60" t="s">
        <v>263</v>
      </c>
      <c r="B112" s="60" t="s">
        <v>264</v>
      </c>
      <c r="C112" s="61" t="s">
        <v>265</v>
      </c>
      <c r="D112" s="62"/>
      <c r="E112" s="62">
        <v>0.27403688000000004</v>
      </c>
      <c r="F112" s="62" t="s">
        <v>443</v>
      </c>
      <c r="G112" s="62" t="s">
        <v>443</v>
      </c>
      <c r="H112" s="62">
        <v>0.90732066000000011</v>
      </c>
      <c r="I112" s="62" t="s">
        <v>443</v>
      </c>
      <c r="J112" s="62" t="s">
        <v>443</v>
      </c>
      <c r="K112" s="62" t="s">
        <v>443</v>
      </c>
      <c r="L112" s="62" t="s">
        <v>443</v>
      </c>
      <c r="M112" s="62" t="s">
        <v>443</v>
      </c>
      <c r="N112" s="62" t="s">
        <v>443</v>
      </c>
      <c r="O112" s="62" t="s">
        <v>443</v>
      </c>
      <c r="P112" s="62" t="s">
        <v>443</v>
      </c>
      <c r="Q112" s="62" t="s">
        <v>443</v>
      </c>
      <c r="R112" s="62" t="s">
        <v>443</v>
      </c>
      <c r="S112" s="62" t="s">
        <v>443</v>
      </c>
      <c r="T112" s="62" t="s">
        <v>443</v>
      </c>
      <c r="U112" s="62" t="s">
        <v>443</v>
      </c>
      <c r="V112" s="62" t="s">
        <v>443</v>
      </c>
      <c r="W112" s="62" t="s">
        <v>443</v>
      </c>
      <c r="X112" s="62" t="s">
        <v>443</v>
      </c>
      <c r="Y112" s="62" t="s">
        <v>443</v>
      </c>
      <c r="Z112" s="62" t="s">
        <v>443</v>
      </c>
      <c r="AA112" s="62" t="s">
        <v>443</v>
      </c>
      <c r="AB112" s="62" t="s">
        <v>443</v>
      </c>
      <c r="AC112" s="62" t="s">
        <v>443</v>
      </c>
      <c r="AD112" s="157" t="s">
        <v>443</v>
      </c>
      <c r="AE112" s="158"/>
      <c r="AF112" s="159" t="s">
        <v>443</v>
      </c>
      <c r="AG112" s="62" t="s">
        <v>443</v>
      </c>
      <c r="AH112" s="62" t="s">
        <v>443</v>
      </c>
      <c r="AI112" s="62" t="s">
        <v>443</v>
      </c>
      <c r="AJ112" s="62" t="s">
        <v>443</v>
      </c>
      <c r="AK112" s="62">
        <v>10539880.000000002</v>
      </c>
      <c r="AL112" s="40" t="s">
        <v>418</v>
      </c>
    </row>
    <row r="113" spans="1:38" ht="26.25" customHeight="1" thickBot="1">
      <c r="A113" s="60" t="s">
        <v>263</v>
      </c>
      <c r="B113" s="75" t="s">
        <v>266</v>
      </c>
      <c r="C113" s="76" t="s">
        <v>267</v>
      </c>
      <c r="D113" s="62"/>
      <c r="E113" s="62" t="s">
        <v>445</v>
      </c>
      <c r="F113" s="62" t="s">
        <v>445</v>
      </c>
      <c r="G113" s="62" t="s">
        <v>443</v>
      </c>
      <c r="H113" s="62">
        <v>3.4906551401063668</v>
      </c>
      <c r="I113" s="62" t="s">
        <v>443</v>
      </c>
      <c r="J113" s="62" t="s">
        <v>443</v>
      </c>
      <c r="K113" s="62" t="s">
        <v>443</v>
      </c>
      <c r="L113" s="62" t="s">
        <v>443</v>
      </c>
      <c r="M113" s="62" t="s">
        <v>443</v>
      </c>
      <c r="N113" s="62" t="s">
        <v>443</v>
      </c>
      <c r="O113" s="62" t="s">
        <v>443</v>
      </c>
      <c r="P113" s="62" t="s">
        <v>443</v>
      </c>
      <c r="Q113" s="62" t="s">
        <v>443</v>
      </c>
      <c r="R113" s="62" t="s">
        <v>443</v>
      </c>
      <c r="S113" s="62" t="s">
        <v>443</v>
      </c>
      <c r="T113" s="62" t="s">
        <v>443</v>
      </c>
      <c r="U113" s="62" t="s">
        <v>443</v>
      </c>
      <c r="V113" s="62" t="s">
        <v>443</v>
      </c>
      <c r="W113" s="62" t="s">
        <v>443</v>
      </c>
      <c r="X113" s="62" t="s">
        <v>443</v>
      </c>
      <c r="Y113" s="62" t="s">
        <v>443</v>
      </c>
      <c r="Z113" s="62" t="s">
        <v>443</v>
      </c>
      <c r="AA113" s="62" t="s">
        <v>443</v>
      </c>
      <c r="AB113" s="62" t="s">
        <v>443</v>
      </c>
      <c r="AC113" s="62" t="s">
        <v>443</v>
      </c>
      <c r="AD113" s="62" t="s">
        <v>443</v>
      </c>
      <c r="AE113" s="158"/>
      <c r="AF113" s="62" t="s">
        <v>443</v>
      </c>
      <c r="AG113" s="62" t="s">
        <v>443</v>
      </c>
      <c r="AH113" s="62" t="s">
        <v>443</v>
      </c>
      <c r="AI113" s="62" t="s">
        <v>443</v>
      </c>
      <c r="AJ113" s="62" t="s">
        <v>443</v>
      </c>
      <c r="AK113" s="62" t="s">
        <v>443</v>
      </c>
      <c r="AL113" s="40" t="s">
        <v>412</v>
      </c>
    </row>
    <row r="114" spans="1:38" ht="26.25" customHeight="1" thickBot="1">
      <c r="A114" s="60" t="s">
        <v>263</v>
      </c>
      <c r="B114" s="75" t="s">
        <v>268</v>
      </c>
      <c r="C114" s="76" t="s">
        <v>387</v>
      </c>
      <c r="D114" s="62"/>
      <c r="E114" s="62" t="s">
        <v>444</v>
      </c>
      <c r="F114" s="167" t="s">
        <v>443</v>
      </c>
      <c r="G114" s="167" t="s">
        <v>443</v>
      </c>
      <c r="H114" s="62" t="s">
        <v>444</v>
      </c>
      <c r="I114" s="62" t="s">
        <v>443</v>
      </c>
      <c r="J114" s="62" t="s">
        <v>443</v>
      </c>
      <c r="K114" s="62" t="s">
        <v>443</v>
      </c>
      <c r="L114" s="62" t="s">
        <v>443</v>
      </c>
      <c r="M114" s="62" t="s">
        <v>443</v>
      </c>
      <c r="N114" s="62" t="s">
        <v>443</v>
      </c>
      <c r="O114" s="62" t="s">
        <v>443</v>
      </c>
      <c r="P114" s="62" t="s">
        <v>443</v>
      </c>
      <c r="Q114" s="62" t="s">
        <v>443</v>
      </c>
      <c r="R114" s="62" t="s">
        <v>443</v>
      </c>
      <c r="S114" s="62" t="s">
        <v>443</v>
      </c>
      <c r="T114" s="62" t="s">
        <v>443</v>
      </c>
      <c r="U114" s="62" t="s">
        <v>443</v>
      </c>
      <c r="V114" s="62" t="s">
        <v>443</v>
      </c>
      <c r="W114" s="62" t="s">
        <v>443</v>
      </c>
      <c r="X114" s="62" t="s">
        <v>443</v>
      </c>
      <c r="Y114" s="62" t="s">
        <v>443</v>
      </c>
      <c r="Z114" s="62" t="s">
        <v>443</v>
      </c>
      <c r="AA114" s="62" t="s">
        <v>443</v>
      </c>
      <c r="AB114" s="62" t="s">
        <v>443</v>
      </c>
      <c r="AC114" s="62" t="s">
        <v>443</v>
      </c>
      <c r="AD114" s="62" t="s">
        <v>443</v>
      </c>
      <c r="AE114" s="158"/>
      <c r="AF114" s="62" t="s">
        <v>443</v>
      </c>
      <c r="AG114" s="62" t="s">
        <v>443</v>
      </c>
      <c r="AH114" s="62" t="s">
        <v>443</v>
      </c>
      <c r="AI114" s="62" t="s">
        <v>443</v>
      </c>
      <c r="AJ114" s="62" t="s">
        <v>443</v>
      </c>
      <c r="AK114" s="62" t="s">
        <v>443</v>
      </c>
      <c r="AL114" s="40" t="s">
        <v>412</v>
      </c>
    </row>
    <row r="115" spans="1:38" ht="26.25" customHeight="1" thickBot="1">
      <c r="A115" s="60" t="s">
        <v>263</v>
      </c>
      <c r="B115" s="75" t="s">
        <v>269</v>
      </c>
      <c r="C115" s="76" t="s">
        <v>270</v>
      </c>
      <c r="D115" s="62"/>
      <c r="E115" s="62" t="s">
        <v>443</v>
      </c>
      <c r="F115" s="62" t="s">
        <v>443</v>
      </c>
      <c r="G115" s="62" t="s">
        <v>443</v>
      </c>
      <c r="H115" s="62" t="s">
        <v>443</v>
      </c>
      <c r="I115" s="62" t="s">
        <v>443</v>
      </c>
      <c r="J115" s="62" t="s">
        <v>443</v>
      </c>
      <c r="K115" s="62" t="s">
        <v>443</v>
      </c>
      <c r="L115" s="62" t="s">
        <v>443</v>
      </c>
      <c r="M115" s="62" t="s">
        <v>443</v>
      </c>
      <c r="N115" s="62" t="s">
        <v>443</v>
      </c>
      <c r="O115" s="62" t="s">
        <v>443</v>
      </c>
      <c r="P115" s="62" t="s">
        <v>443</v>
      </c>
      <c r="Q115" s="62" t="s">
        <v>443</v>
      </c>
      <c r="R115" s="62" t="s">
        <v>443</v>
      </c>
      <c r="S115" s="62" t="s">
        <v>443</v>
      </c>
      <c r="T115" s="62" t="s">
        <v>443</v>
      </c>
      <c r="U115" s="62" t="s">
        <v>443</v>
      </c>
      <c r="V115" s="62" t="s">
        <v>443</v>
      </c>
      <c r="W115" s="62" t="s">
        <v>443</v>
      </c>
      <c r="X115" s="62" t="s">
        <v>443</v>
      </c>
      <c r="Y115" s="62" t="s">
        <v>443</v>
      </c>
      <c r="Z115" s="62" t="s">
        <v>443</v>
      </c>
      <c r="AA115" s="62" t="s">
        <v>443</v>
      </c>
      <c r="AB115" s="62" t="s">
        <v>443</v>
      </c>
      <c r="AC115" s="62" t="s">
        <v>443</v>
      </c>
      <c r="AD115" s="62" t="s">
        <v>443</v>
      </c>
      <c r="AE115" s="158"/>
      <c r="AF115" s="62" t="s">
        <v>443</v>
      </c>
      <c r="AG115" s="62" t="s">
        <v>443</v>
      </c>
      <c r="AH115" s="62" t="s">
        <v>443</v>
      </c>
      <c r="AI115" s="62" t="s">
        <v>443</v>
      </c>
      <c r="AJ115" s="62" t="s">
        <v>443</v>
      </c>
      <c r="AK115" s="62" t="s">
        <v>443</v>
      </c>
      <c r="AL115" s="40" t="s">
        <v>412</v>
      </c>
    </row>
    <row r="116" spans="1:38" ht="26.25" customHeight="1" thickBot="1">
      <c r="A116" s="60" t="s">
        <v>263</v>
      </c>
      <c r="B116" s="60" t="s">
        <v>271</v>
      </c>
      <c r="C116" s="66" t="s">
        <v>409</v>
      </c>
      <c r="D116" s="62"/>
      <c r="E116" s="62" t="s">
        <v>445</v>
      </c>
      <c r="F116" s="62" t="s">
        <v>445</v>
      </c>
      <c r="G116" s="62" t="s">
        <v>443</v>
      </c>
      <c r="H116" s="62">
        <v>2.9322241365280455</v>
      </c>
      <c r="I116" s="62" t="s">
        <v>443</v>
      </c>
      <c r="J116" s="62" t="s">
        <v>443</v>
      </c>
      <c r="K116" s="62" t="s">
        <v>443</v>
      </c>
      <c r="L116" s="62" t="s">
        <v>443</v>
      </c>
      <c r="M116" s="62" t="s">
        <v>443</v>
      </c>
      <c r="N116" s="62" t="s">
        <v>443</v>
      </c>
      <c r="O116" s="62" t="s">
        <v>443</v>
      </c>
      <c r="P116" s="62" t="s">
        <v>443</v>
      </c>
      <c r="Q116" s="62" t="s">
        <v>443</v>
      </c>
      <c r="R116" s="62" t="s">
        <v>443</v>
      </c>
      <c r="S116" s="62" t="s">
        <v>443</v>
      </c>
      <c r="T116" s="62" t="s">
        <v>443</v>
      </c>
      <c r="U116" s="62" t="s">
        <v>443</v>
      </c>
      <c r="V116" s="62" t="s">
        <v>443</v>
      </c>
      <c r="W116" s="62" t="s">
        <v>443</v>
      </c>
      <c r="X116" s="62" t="s">
        <v>443</v>
      </c>
      <c r="Y116" s="62" t="s">
        <v>443</v>
      </c>
      <c r="Z116" s="62" t="s">
        <v>443</v>
      </c>
      <c r="AA116" s="62" t="s">
        <v>443</v>
      </c>
      <c r="AB116" s="62" t="s">
        <v>443</v>
      </c>
      <c r="AC116" s="62" t="s">
        <v>443</v>
      </c>
      <c r="AD116" s="62" t="s">
        <v>443</v>
      </c>
      <c r="AE116" s="158"/>
      <c r="AF116" s="62" t="s">
        <v>443</v>
      </c>
      <c r="AG116" s="62" t="s">
        <v>443</v>
      </c>
      <c r="AH116" s="62" t="s">
        <v>443</v>
      </c>
      <c r="AI116" s="62" t="s">
        <v>443</v>
      </c>
      <c r="AJ116" s="62" t="s">
        <v>443</v>
      </c>
      <c r="AK116" s="62" t="s">
        <v>443</v>
      </c>
      <c r="AL116" s="40" t="s">
        <v>412</v>
      </c>
    </row>
    <row r="117" spans="1:38" ht="26.25" customHeight="1" thickBot="1">
      <c r="A117" s="60" t="s">
        <v>263</v>
      </c>
      <c r="B117" s="60" t="s">
        <v>272</v>
      </c>
      <c r="C117" s="66" t="s">
        <v>273</v>
      </c>
      <c r="D117" s="62"/>
      <c r="E117" s="62" t="s">
        <v>443</v>
      </c>
      <c r="F117" s="62" t="s">
        <v>443</v>
      </c>
      <c r="G117" s="62" t="s">
        <v>443</v>
      </c>
      <c r="H117" s="62" t="s">
        <v>443</v>
      </c>
      <c r="I117" s="62" t="s">
        <v>443</v>
      </c>
      <c r="J117" s="62" t="s">
        <v>443</v>
      </c>
      <c r="K117" s="62" t="s">
        <v>443</v>
      </c>
      <c r="L117" s="62" t="s">
        <v>443</v>
      </c>
      <c r="M117" s="62" t="s">
        <v>443</v>
      </c>
      <c r="N117" s="62" t="s">
        <v>443</v>
      </c>
      <c r="O117" s="62" t="s">
        <v>443</v>
      </c>
      <c r="P117" s="62" t="s">
        <v>443</v>
      </c>
      <c r="Q117" s="62" t="s">
        <v>443</v>
      </c>
      <c r="R117" s="62" t="s">
        <v>443</v>
      </c>
      <c r="S117" s="62" t="s">
        <v>443</v>
      </c>
      <c r="T117" s="62" t="s">
        <v>443</v>
      </c>
      <c r="U117" s="62" t="s">
        <v>443</v>
      </c>
      <c r="V117" s="62" t="s">
        <v>443</v>
      </c>
      <c r="W117" s="62" t="s">
        <v>443</v>
      </c>
      <c r="X117" s="62" t="s">
        <v>443</v>
      </c>
      <c r="Y117" s="62" t="s">
        <v>443</v>
      </c>
      <c r="Z117" s="62" t="s">
        <v>443</v>
      </c>
      <c r="AA117" s="62" t="s">
        <v>443</v>
      </c>
      <c r="AB117" s="62" t="s">
        <v>443</v>
      </c>
      <c r="AC117" s="62" t="s">
        <v>443</v>
      </c>
      <c r="AD117" s="157" t="s">
        <v>443</v>
      </c>
      <c r="AE117" s="158"/>
      <c r="AF117" s="159" t="s">
        <v>443</v>
      </c>
      <c r="AG117" s="62" t="s">
        <v>443</v>
      </c>
      <c r="AH117" s="62" t="s">
        <v>443</v>
      </c>
      <c r="AI117" s="62" t="s">
        <v>443</v>
      </c>
      <c r="AJ117" s="62" t="s">
        <v>443</v>
      </c>
      <c r="AK117" s="62" t="s">
        <v>443</v>
      </c>
      <c r="AL117" s="40" t="s">
        <v>412</v>
      </c>
    </row>
    <row r="118" spans="1:38" ht="26.25" customHeight="1" thickBot="1">
      <c r="A118" s="60" t="s">
        <v>263</v>
      </c>
      <c r="B118" s="60" t="s">
        <v>274</v>
      </c>
      <c r="C118" s="66" t="s">
        <v>410</v>
      </c>
      <c r="D118" s="62"/>
      <c r="E118" s="62" t="s">
        <v>443</v>
      </c>
      <c r="F118" s="62" t="s">
        <v>443</v>
      </c>
      <c r="G118" s="62" t="s">
        <v>443</v>
      </c>
      <c r="H118" s="62" t="s">
        <v>443</v>
      </c>
      <c r="I118" s="62" t="s">
        <v>443</v>
      </c>
      <c r="J118" s="62" t="s">
        <v>443</v>
      </c>
      <c r="K118" s="62" t="s">
        <v>443</v>
      </c>
      <c r="L118" s="62" t="s">
        <v>443</v>
      </c>
      <c r="M118" s="62" t="s">
        <v>443</v>
      </c>
      <c r="N118" s="62" t="s">
        <v>443</v>
      </c>
      <c r="O118" s="62" t="s">
        <v>443</v>
      </c>
      <c r="P118" s="62" t="s">
        <v>443</v>
      </c>
      <c r="Q118" s="62" t="s">
        <v>443</v>
      </c>
      <c r="R118" s="62" t="s">
        <v>443</v>
      </c>
      <c r="S118" s="62" t="s">
        <v>443</v>
      </c>
      <c r="T118" s="62" t="s">
        <v>443</v>
      </c>
      <c r="U118" s="62" t="s">
        <v>443</v>
      </c>
      <c r="V118" s="62" t="s">
        <v>443</v>
      </c>
      <c r="W118" s="62" t="s">
        <v>443</v>
      </c>
      <c r="X118" s="62" t="s">
        <v>443</v>
      </c>
      <c r="Y118" s="62" t="s">
        <v>443</v>
      </c>
      <c r="Z118" s="62" t="s">
        <v>443</v>
      </c>
      <c r="AA118" s="62" t="s">
        <v>443</v>
      </c>
      <c r="AB118" s="62" t="s">
        <v>443</v>
      </c>
      <c r="AC118" s="62" t="s">
        <v>443</v>
      </c>
      <c r="AD118" s="157" t="s">
        <v>443</v>
      </c>
      <c r="AE118" s="158"/>
      <c r="AF118" s="159" t="s">
        <v>443</v>
      </c>
      <c r="AG118" s="62" t="s">
        <v>443</v>
      </c>
      <c r="AH118" s="62" t="s">
        <v>443</v>
      </c>
      <c r="AI118" s="62" t="s">
        <v>443</v>
      </c>
      <c r="AJ118" s="62" t="s">
        <v>443</v>
      </c>
      <c r="AK118" s="62" t="s">
        <v>443</v>
      </c>
      <c r="AL118" s="40" t="s">
        <v>412</v>
      </c>
    </row>
    <row r="119" spans="1:38" ht="26.25" customHeight="1" thickBot="1">
      <c r="A119" s="60" t="s">
        <v>263</v>
      </c>
      <c r="B119" s="60" t="s">
        <v>275</v>
      </c>
      <c r="C119" s="61" t="s">
        <v>276</v>
      </c>
      <c r="D119" s="62"/>
      <c r="E119" s="62" t="s">
        <v>443</v>
      </c>
      <c r="F119" s="62" t="s">
        <v>443</v>
      </c>
      <c r="G119" s="62" t="s">
        <v>443</v>
      </c>
      <c r="H119" s="62" t="s">
        <v>443</v>
      </c>
      <c r="I119" s="167">
        <v>7.9200000000000007E-2</v>
      </c>
      <c r="J119" s="167">
        <v>2.0592000000000001</v>
      </c>
      <c r="K119" s="167">
        <v>2.0592000000000001</v>
      </c>
      <c r="L119" s="62" t="s">
        <v>443</v>
      </c>
      <c r="M119" s="62" t="s">
        <v>443</v>
      </c>
      <c r="N119" s="62" t="s">
        <v>443</v>
      </c>
      <c r="O119" s="62" t="s">
        <v>443</v>
      </c>
      <c r="P119" s="62" t="s">
        <v>443</v>
      </c>
      <c r="Q119" s="62" t="s">
        <v>443</v>
      </c>
      <c r="R119" s="62" t="s">
        <v>443</v>
      </c>
      <c r="S119" s="62" t="s">
        <v>443</v>
      </c>
      <c r="T119" s="62" t="s">
        <v>443</v>
      </c>
      <c r="U119" s="62" t="s">
        <v>443</v>
      </c>
      <c r="V119" s="62" t="s">
        <v>443</v>
      </c>
      <c r="W119" s="62" t="s">
        <v>443</v>
      </c>
      <c r="X119" s="62" t="s">
        <v>443</v>
      </c>
      <c r="Y119" s="62" t="s">
        <v>443</v>
      </c>
      <c r="Z119" s="62" t="s">
        <v>443</v>
      </c>
      <c r="AA119" s="62" t="s">
        <v>443</v>
      </c>
      <c r="AB119" s="62" t="s">
        <v>443</v>
      </c>
      <c r="AC119" s="62" t="s">
        <v>443</v>
      </c>
      <c r="AD119" s="157" t="s">
        <v>443</v>
      </c>
      <c r="AE119" s="158"/>
      <c r="AF119" s="159" t="s">
        <v>443</v>
      </c>
      <c r="AG119" s="62" t="s">
        <v>443</v>
      </c>
      <c r="AH119" s="62" t="s">
        <v>443</v>
      </c>
      <c r="AI119" s="62" t="s">
        <v>443</v>
      </c>
      <c r="AJ119" s="62" t="s">
        <v>443</v>
      </c>
      <c r="AK119" s="62">
        <v>1320000</v>
      </c>
      <c r="AL119" s="40" t="s">
        <v>412</v>
      </c>
    </row>
    <row r="120" spans="1:38" ht="26.25" customHeight="1" thickBot="1">
      <c r="A120" s="60" t="s">
        <v>263</v>
      </c>
      <c r="B120" s="60" t="s">
        <v>277</v>
      </c>
      <c r="C120" s="61" t="s">
        <v>278</v>
      </c>
      <c r="D120" s="62"/>
      <c r="E120" s="62" t="s">
        <v>443</v>
      </c>
      <c r="F120" s="62" t="s">
        <v>443</v>
      </c>
      <c r="G120" s="62" t="s">
        <v>443</v>
      </c>
      <c r="H120" s="62" t="s">
        <v>443</v>
      </c>
      <c r="I120" s="167" t="s">
        <v>444</v>
      </c>
      <c r="J120" s="167" t="s">
        <v>444</v>
      </c>
      <c r="K120" s="167" t="s">
        <v>444</v>
      </c>
      <c r="L120" s="62" t="s">
        <v>443</v>
      </c>
      <c r="M120" s="62" t="s">
        <v>443</v>
      </c>
      <c r="N120" s="62" t="s">
        <v>443</v>
      </c>
      <c r="O120" s="62" t="s">
        <v>443</v>
      </c>
      <c r="P120" s="62" t="s">
        <v>443</v>
      </c>
      <c r="Q120" s="62" t="s">
        <v>443</v>
      </c>
      <c r="R120" s="62" t="s">
        <v>443</v>
      </c>
      <c r="S120" s="62" t="s">
        <v>443</v>
      </c>
      <c r="T120" s="62" t="s">
        <v>443</v>
      </c>
      <c r="U120" s="62" t="s">
        <v>443</v>
      </c>
      <c r="V120" s="62" t="s">
        <v>443</v>
      </c>
      <c r="W120" s="62" t="s">
        <v>443</v>
      </c>
      <c r="X120" s="62" t="s">
        <v>443</v>
      </c>
      <c r="Y120" s="62" t="s">
        <v>443</v>
      </c>
      <c r="Z120" s="62" t="s">
        <v>443</v>
      </c>
      <c r="AA120" s="62" t="s">
        <v>443</v>
      </c>
      <c r="AB120" s="62" t="s">
        <v>443</v>
      </c>
      <c r="AC120" s="62" t="s">
        <v>443</v>
      </c>
      <c r="AD120" s="157" t="s">
        <v>443</v>
      </c>
      <c r="AE120" s="158"/>
      <c r="AF120" s="159" t="s">
        <v>443</v>
      </c>
      <c r="AG120" s="62" t="s">
        <v>443</v>
      </c>
      <c r="AH120" s="62" t="s">
        <v>443</v>
      </c>
      <c r="AI120" s="62" t="s">
        <v>443</v>
      </c>
      <c r="AJ120" s="62" t="s">
        <v>443</v>
      </c>
      <c r="AK120" s="62" t="s">
        <v>443</v>
      </c>
      <c r="AL120" s="40" t="s">
        <v>412</v>
      </c>
    </row>
    <row r="121" spans="1:38" ht="26.25" customHeight="1" thickBot="1">
      <c r="A121" s="60" t="s">
        <v>263</v>
      </c>
      <c r="B121" s="60" t="s">
        <v>279</v>
      </c>
      <c r="C121" s="66" t="s">
        <v>280</v>
      </c>
      <c r="D121" s="63"/>
      <c r="E121" s="62" t="s">
        <v>443</v>
      </c>
      <c r="F121" s="62">
        <v>1.1352</v>
      </c>
      <c r="G121" s="62" t="s">
        <v>443</v>
      </c>
      <c r="H121" s="62" t="s">
        <v>443</v>
      </c>
      <c r="I121" s="62" t="s">
        <v>443</v>
      </c>
      <c r="J121" s="62" t="s">
        <v>443</v>
      </c>
      <c r="K121" s="62" t="s">
        <v>443</v>
      </c>
      <c r="L121" s="62" t="s">
        <v>443</v>
      </c>
      <c r="M121" s="62" t="s">
        <v>443</v>
      </c>
      <c r="N121" s="62" t="s">
        <v>443</v>
      </c>
      <c r="O121" s="62" t="s">
        <v>443</v>
      </c>
      <c r="P121" s="62" t="s">
        <v>443</v>
      </c>
      <c r="Q121" s="62" t="s">
        <v>443</v>
      </c>
      <c r="R121" s="62" t="s">
        <v>443</v>
      </c>
      <c r="S121" s="62" t="s">
        <v>443</v>
      </c>
      <c r="T121" s="62" t="s">
        <v>443</v>
      </c>
      <c r="U121" s="62" t="s">
        <v>443</v>
      </c>
      <c r="V121" s="62" t="s">
        <v>443</v>
      </c>
      <c r="W121" s="62" t="s">
        <v>443</v>
      </c>
      <c r="X121" s="62" t="s">
        <v>443</v>
      </c>
      <c r="Y121" s="62" t="s">
        <v>443</v>
      </c>
      <c r="Z121" s="62" t="s">
        <v>443</v>
      </c>
      <c r="AA121" s="62" t="s">
        <v>443</v>
      </c>
      <c r="AB121" s="62" t="s">
        <v>443</v>
      </c>
      <c r="AC121" s="62" t="s">
        <v>443</v>
      </c>
      <c r="AD121" s="157" t="s">
        <v>443</v>
      </c>
      <c r="AE121" s="158"/>
      <c r="AF121" s="159" t="s">
        <v>443</v>
      </c>
      <c r="AG121" s="62" t="s">
        <v>443</v>
      </c>
      <c r="AH121" s="62" t="s">
        <v>443</v>
      </c>
      <c r="AI121" s="62" t="s">
        <v>443</v>
      </c>
      <c r="AJ121" s="62" t="s">
        <v>443</v>
      </c>
      <c r="AK121" s="62">
        <v>1320000</v>
      </c>
      <c r="AL121" s="40" t="s">
        <v>412</v>
      </c>
    </row>
    <row r="122" spans="1:38" ht="26.25" customHeight="1" thickBot="1">
      <c r="A122" s="60" t="s">
        <v>263</v>
      </c>
      <c r="B122" s="75" t="s">
        <v>282</v>
      </c>
      <c r="C122" s="76" t="s">
        <v>283</v>
      </c>
      <c r="D122" s="62"/>
      <c r="E122" s="62" t="s">
        <v>442</v>
      </c>
      <c r="F122" s="62" t="s">
        <v>442</v>
      </c>
      <c r="G122" s="62" t="s">
        <v>442</v>
      </c>
      <c r="H122" s="62" t="s">
        <v>442</v>
      </c>
      <c r="I122" s="62" t="s">
        <v>442</v>
      </c>
      <c r="J122" s="62" t="s">
        <v>442</v>
      </c>
      <c r="K122" s="62" t="s">
        <v>442</v>
      </c>
      <c r="L122" s="62" t="s">
        <v>442</v>
      </c>
      <c r="M122" s="62" t="s">
        <v>442</v>
      </c>
      <c r="N122" s="62" t="s">
        <v>442</v>
      </c>
      <c r="O122" s="62" t="s">
        <v>442</v>
      </c>
      <c r="P122" s="62" t="s">
        <v>442</v>
      </c>
      <c r="Q122" s="62" t="s">
        <v>442</v>
      </c>
      <c r="R122" s="62" t="s">
        <v>442</v>
      </c>
      <c r="S122" s="62" t="s">
        <v>442</v>
      </c>
      <c r="T122" s="62" t="s">
        <v>442</v>
      </c>
      <c r="U122" s="62" t="s">
        <v>442</v>
      </c>
      <c r="V122" s="62" t="s">
        <v>442</v>
      </c>
      <c r="W122" s="62" t="s">
        <v>442</v>
      </c>
      <c r="X122" s="62" t="s">
        <v>442</v>
      </c>
      <c r="Y122" s="62" t="s">
        <v>442</v>
      </c>
      <c r="Z122" s="62" t="s">
        <v>442</v>
      </c>
      <c r="AA122" s="62" t="s">
        <v>442</v>
      </c>
      <c r="AB122" s="62" t="s">
        <v>442</v>
      </c>
      <c r="AC122" s="62" t="s">
        <v>442</v>
      </c>
      <c r="AD122" s="157" t="s">
        <v>442</v>
      </c>
      <c r="AE122" s="158"/>
      <c r="AF122" s="62" t="s">
        <v>442</v>
      </c>
      <c r="AG122" s="62" t="s">
        <v>442</v>
      </c>
      <c r="AH122" s="62" t="s">
        <v>442</v>
      </c>
      <c r="AI122" s="62" t="s">
        <v>442</v>
      </c>
      <c r="AJ122" s="62" t="s">
        <v>442</v>
      </c>
      <c r="AK122" s="62" t="s">
        <v>442</v>
      </c>
      <c r="AL122" s="40" t="s">
        <v>412</v>
      </c>
    </row>
    <row r="123" spans="1:38" ht="26.25" customHeight="1" thickBot="1">
      <c r="A123" s="60" t="s">
        <v>263</v>
      </c>
      <c r="B123" s="60" t="s">
        <v>284</v>
      </c>
      <c r="C123" s="61" t="s">
        <v>285</v>
      </c>
      <c r="D123" s="62"/>
      <c r="E123" s="62" t="s">
        <v>442</v>
      </c>
      <c r="F123" s="62" t="s">
        <v>442</v>
      </c>
      <c r="G123" s="62" t="s">
        <v>442</v>
      </c>
      <c r="H123" s="62" t="s">
        <v>442</v>
      </c>
      <c r="I123" s="62" t="s">
        <v>442</v>
      </c>
      <c r="J123" s="62" t="s">
        <v>442</v>
      </c>
      <c r="K123" s="62" t="s">
        <v>442</v>
      </c>
      <c r="L123" s="62" t="s">
        <v>442</v>
      </c>
      <c r="M123" s="62" t="s">
        <v>442</v>
      </c>
      <c r="N123" s="62" t="s">
        <v>442</v>
      </c>
      <c r="O123" s="62" t="s">
        <v>442</v>
      </c>
      <c r="P123" s="62" t="s">
        <v>442</v>
      </c>
      <c r="Q123" s="62" t="s">
        <v>442</v>
      </c>
      <c r="R123" s="62" t="s">
        <v>442</v>
      </c>
      <c r="S123" s="62" t="s">
        <v>442</v>
      </c>
      <c r="T123" s="62" t="s">
        <v>442</v>
      </c>
      <c r="U123" s="62" t="s">
        <v>442</v>
      </c>
      <c r="V123" s="62" t="s">
        <v>442</v>
      </c>
      <c r="W123" s="62" t="s">
        <v>442</v>
      </c>
      <c r="X123" s="62" t="s">
        <v>442</v>
      </c>
      <c r="Y123" s="62" t="s">
        <v>442</v>
      </c>
      <c r="Z123" s="62" t="s">
        <v>442</v>
      </c>
      <c r="AA123" s="62" t="s">
        <v>442</v>
      </c>
      <c r="AB123" s="62" t="s">
        <v>442</v>
      </c>
      <c r="AC123" s="62" t="s">
        <v>442</v>
      </c>
      <c r="AD123" s="157" t="s">
        <v>442</v>
      </c>
      <c r="AE123" s="158"/>
      <c r="AF123" s="62" t="s">
        <v>442</v>
      </c>
      <c r="AG123" s="62" t="s">
        <v>442</v>
      </c>
      <c r="AH123" s="62" t="s">
        <v>442</v>
      </c>
      <c r="AI123" s="62" t="s">
        <v>442</v>
      </c>
      <c r="AJ123" s="62" t="s">
        <v>442</v>
      </c>
      <c r="AK123" s="62" t="s">
        <v>442</v>
      </c>
      <c r="AL123" s="40" t="s">
        <v>417</v>
      </c>
    </row>
    <row r="124" spans="1:38" ht="26.25" customHeight="1" thickBot="1">
      <c r="A124" s="60" t="s">
        <v>263</v>
      </c>
      <c r="B124" s="77" t="s">
        <v>286</v>
      </c>
      <c r="C124" s="61" t="s">
        <v>287</v>
      </c>
      <c r="D124" s="62"/>
      <c r="E124" s="62" t="s">
        <v>442</v>
      </c>
      <c r="F124" s="62" t="s">
        <v>442</v>
      </c>
      <c r="G124" s="62" t="s">
        <v>442</v>
      </c>
      <c r="H124" s="62" t="s">
        <v>442</v>
      </c>
      <c r="I124" s="62" t="s">
        <v>442</v>
      </c>
      <c r="J124" s="62" t="s">
        <v>442</v>
      </c>
      <c r="K124" s="62" t="s">
        <v>442</v>
      </c>
      <c r="L124" s="62" t="s">
        <v>442</v>
      </c>
      <c r="M124" s="62" t="s">
        <v>442</v>
      </c>
      <c r="N124" s="62" t="s">
        <v>442</v>
      </c>
      <c r="O124" s="62" t="s">
        <v>442</v>
      </c>
      <c r="P124" s="62" t="s">
        <v>442</v>
      </c>
      <c r="Q124" s="62" t="s">
        <v>442</v>
      </c>
      <c r="R124" s="62" t="s">
        <v>442</v>
      </c>
      <c r="S124" s="62" t="s">
        <v>442</v>
      </c>
      <c r="T124" s="62" t="s">
        <v>442</v>
      </c>
      <c r="U124" s="62" t="s">
        <v>442</v>
      </c>
      <c r="V124" s="62" t="s">
        <v>442</v>
      </c>
      <c r="W124" s="62" t="s">
        <v>442</v>
      </c>
      <c r="X124" s="62" t="s">
        <v>442</v>
      </c>
      <c r="Y124" s="62" t="s">
        <v>442</v>
      </c>
      <c r="Z124" s="62" t="s">
        <v>442</v>
      </c>
      <c r="AA124" s="62" t="s">
        <v>442</v>
      </c>
      <c r="AB124" s="62" t="s">
        <v>442</v>
      </c>
      <c r="AC124" s="62" t="s">
        <v>442</v>
      </c>
      <c r="AD124" s="157" t="s">
        <v>442</v>
      </c>
      <c r="AE124" s="158"/>
      <c r="AF124" s="62" t="s">
        <v>442</v>
      </c>
      <c r="AG124" s="62" t="s">
        <v>442</v>
      </c>
      <c r="AH124" s="62" t="s">
        <v>442</v>
      </c>
      <c r="AI124" s="62" t="s">
        <v>442</v>
      </c>
      <c r="AJ124" s="62" t="s">
        <v>442</v>
      </c>
      <c r="AK124" s="62" t="s">
        <v>442</v>
      </c>
      <c r="AL124" s="40" t="s">
        <v>412</v>
      </c>
    </row>
    <row r="125" spans="1:38" ht="26.25" customHeight="1" thickBot="1">
      <c r="A125" s="60" t="s">
        <v>288</v>
      </c>
      <c r="B125" s="60" t="s">
        <v>289</v>
      </c>
      <c r="C125" s="61" t="s">
        <v>290</v>
      </c>
      <c r="D125" s="62"/>
      <c r="E125" s="62" t="s">
        <v>443</v>
      </c>
      <c r="F125" s="62">
        <v>4.2018840607692065E-2</v>
      </c>
      <c r="G125" s="62" t="s">
        <v>443</v>
      </c>
      <c r="H125" s="62">
        <v>5.3675785682933232E-4</v>
      </c>
      <c r="I125" s="62">
        <v>2.9675768798281702E-5</v>
      </c>
      <c r="J125" s="62">
        <v>1.9693919293405128E-4</v>
      </c>
      <c r="K125" s="62">
        <v>4.1636002889710384E-4</v>
      </c>
      <c r="L125" s="62" t="s">
        <v>443</v>
      </c>
      <c r="M125" s="62">
        <v>1.2157807240002769</v>
      </c>
      <c r="N125" s="62" t="s">
        <v>443</v>
      </c>
      <c r="O125" s="62" t="s">
        <v>443</v>
      </c>
      <c r="P125" s="62" t="s">
        <v>443</v>
      </c>
      <c r="Q125" s="62" t="s">
        <v>443</v>
      </c>
      <c r="R125" s="62" t="s">
        <v>443</v>
      </c>
      <c r="S125" s="62" t="s">
        <v>443</v>
      </c>
      <c r="T125" s="62" t="s">
        <v>443</v>
      </c>
      <c r="U125" s="62" t="s">
        <v>443</v>
      </c>
      <c r="V125" s="62" t="s">
        <v>443</v>
      </c>
      <c r="W125" s="62" t="s">
        <v>443</v>
      </c>
      <c r="X125" s="62" t="s">
        <v>443</v>
      </c>
      <c r="Y125" s="62" t="s">
        <v>443</v>
      </c>
      <c r="Z125" s="62" t="s">
        <v>443</v>
      </c>
      <c r="AA125" s="62" t="s">
        <v>443</v>
      </c>
      <c r="AB125" s="62" t="s">
        <v>443</v>
      </c>
      <c r="AC125" s="62" t="s">
        <v>443</v>
      </c>
      <c r="AD125" s="157" t="s">
        <v>443</v>
      </c>
      <c r="AE125" s="158"/>
      <c r="AF125" s="159" t="s">
        <v>443</v>
      </c>
      <c r="AG125" s="62" t="s">
        <v>443</v>
      </c>
      <c r="AH125" s="62" t="s">
        <v>443</v>
      </c>
      <c r="AI125" s="62" t="s">
        <v>443</v>
      </c>
      <c r="AJ125" s="62" t="s">
        <v>443</v>
      </c>
      <c r="AK125" s="62">
        <v>0.89926572116005155</v>
      </c>
      <c r="AL125" s="40" t="s">
        <v>425</v>
      </c>
    </row>
    <row r="126" spans="1:38" ht="26.25" customHeight="1" thickBot="1">
      <c r="A126" s="60" t="s">
        <v>288</v>
      </c>
      <c r="B126" s="60" t="s">
        <v>291</v>
      </c>
      <c r="C126" s="61" t="s">
        <v>292</v>
      </c>
      <c r="D126" s="62"/>
      <c r="E126" s="62" t="s">
        <v>442</v>
      </c>
      <c r="F126" s="62" t="s">
        <v>442</v>
      </c>
      <c r="G126" s="62" t="s">
        <v>442</v>
      </c>
      <c r="H126" s="62" t="s">
        <v>442</v>
      </c>
      <c r="I126" s="62" t="s">
        <v>442</v>
      </c>
      <c r="J126" s="62" t="s">
        <v>442</v>
      </c>
      <c r="K126" s="62" t="s">
        <v>442</v>
      </c>
      <c r="L126" s="62" t="s">
        <v>442</v>
      </c>
      <c r="M126" s="62" t="s">
        <v>442</v>
      </c>
      <c r="N126" s="62" t="s">
        <v>442</v>
      </c>
      <c r="O126" s="62" t="s">
        <v>442</v>
      </c>
      <c r="P126" s="62" t="s">
        <v>442</v>
      </c>
      <c r="Q126" s="62" t="s">
        <v>442</v>
      </c>
      <c r="R126" s="62" t="s">
        <v>442</v>
      </c>
      <c r="S126" s="62" t="s">
        <v>442</v>
      </c>
      <c r="T126" s="62" t="s">
        <v>442</v>
      </c>
      <c r="U126" s="62" t="s">
        <v>442</v>
      </c>
      <c r="V126" s="62" t="s">
        <v>442</v>
      </c>
      <c r="W126" s="62" t="s">
        <v>442</v>
      </c>
      <c r="X126" s="62" t="s">
        <v>442</v>
      </c>
      <c r="Y126" s="62" t="s">
        <v>442</v>
      </c>
      <c r="Z126" s="62" t="s">
        <v>442</v>
      </c>
      <c r="AA126" s="62" t="s">
        <v>442</v>
      </c>
      <c r="AB126" s="62" t="s">
        <v>442</v>
      </c>
      <c r="AC126" s="62" t="s">
        <v>442</v>
      </c>
      <c r="AD126" s="157" t="s">
        <v>442</v>
      </c>
      <c r="AE126" s="158"/>
      <c r="AF126" s="159" t="s">
        <v>442</v>
      </c>
      <c r="AG126" s="62" t="s">
        <v>442</v>
      </c>
      <c r="AH126" s="62" t="s">
        <v>442</v>
      </c>
      <c r="AI126" s="62" t="s">
        <v>442</v>
      </c>
      <c r="AJ126" s="62" t="s">
        <v>442</v>
      </c>
      <c r="AK126" s="62" t="s">
        <v>442</v>
      </c>
      <c r="AL126" s="40" t="s">
        <v>424</v>
      </c>
    </row>
    <row r="127" spans="1:38" ht="26.25" customHeight="1" thickBot="1">
      <c r="A127" s="60" t="s">
        <v>288</v>
      </c>
      <c r="B127" s="60" t="s">
        <v>293</v>
      </c>
      <c r="C127" s="61" t="s">
        <v>294</v>
      </c>
      <c r="D127" s="62"/>
      <c r="E127" s="62" t="s">
        <v>443</v>
      </c>
      <c r="F127" s="62" t="s">
        <v>443</v>
      </c>
      <c r="G127" s="62" t="s">
        <v>443</v>
      </c>
      <c r="H127" s="62" t="s">
        <v>444</v>
      </c>
      <c r="I127" s="62" t="s">
        <v>443</v>
      </c>
      <c r="J127" s="62" t="s">
        <v>443</v>
      </c>
      <c r="K127" s="62" t="s">
        <v>443</v>
      </c>
      <c r="L127" s="62" t="s">
        <v>443</v>
      </c>
      <c r="M127" s="62" t="s">
        <v>443</v>
      </c>
      <c r="N127" s="62" t="s">
        <v>443</v>
      </c>
      <c r="O127" s="62" t="s">
        <v>443</v>
      </c>
      <c r="P127" s="62" t="s">
        <v>443</v>
      </c>
      <c r="Q127" s="62" t="s">
        <v>443</v>
      </c>
      <c r="R127" s="62" t="s">
        <v>443</v>
      </c>
      <c r="S127" s="62" t="s">
        <v>443</v>
      </c>
      <c r="T127" s="62" t="s">
        <v>443</v>
      </c>
      <c r="U127" s="62" t="s">
        <v>443</v>
      </c>
      <c r="V127" s="62" t="s">
        <v>443</v>
      </c>
      <c r="W127" s="62" t="s">
        <v>443</v>
      </c>
      <c r="X127" s="62" t="s">
        <v>443</v>
      </c>
      <c r="Y127" s="62" t="s">
        <v>443</v>
      </c>
      <c r="Z127" s="62" t="s">
        <v>443</v>
      </c>
      <c r="AA127" s="62" t="s">
        <v>443</v>
      </c>
      <c r="AB127" s="62" t="s">
        <v>443</v>
      </c>
      <c r="AC127" s="62" t="s">
        <v>443</v>
      </c>
      <c r="AD127" s="157" t="s">
        <v>443</v>
      </c>
      <c r="AE127" s="158"/>
      <c r="AF127" s="159" t="s">
        <v>443</v>
      </c>
      <c r="AG127" s="62" t="s">
        <v>443</v>
      </c>
      <c r="AH127" s="62" t="s">
        <v>443</v>
      </c>
      <c r="AI127" s="62" t="s">
        <v>443</v>
      </c>
      <c r="AJ127" s="62" t="s">
        <v>443</v>
      </c>
      <c r="AK127" s="62" t="s">
        <v>443</v>
      </c>
      <c r="AL127" s="40" t="s">
        <v>426</v>
      </c>
    </row>
    <row r="128" spans="1:38" ht="26.25" customHeight="1" thickBot="1">
      <c r="A128" s="60" t="s">
        <v>288</v>
      </c>
      <c r="B128" s="64" t="s">
        <v>295</v>
      </c>
      <c r="C128" s="66" t="s">
        <v>296</v>
      </c>
      <c r="D128" s="62"/>
      <c r="E128" s="62" t="s">
        <v>442</v>
      </c>
      <c r="F128" s="62" t="s">
        <v>442</v>
      </c>
      <c r="G128" s="62" t="s">
        <v>442</v>
      </c>
      <c r="H128" s="62" t="s">
        <v>442</v>
      </c>
      <c r="I128" s="62" t="s">
        <v>442</v>
      </c>
      <c r="J128" s="62" t="s">
        <v>442</v>
      </c>
      <c r="K128" s="62" t="s">
        <v>442</v>
      </c>
      <c r="L128" s="62" t="s">
        <v>442</v>
      </c>
      <c r="M128" s="62" t="s">
        <v>442</v>
      </c>
      <c r="N128" s="62" t="s">
        <v>442</v>
      </c>
      <c r="O128" s="62" t="s">
        <v>442</v>
      </c>
      <c r="P128" s="62" t="s">
        <v>442</v>
      </c>
      <c r="Q128" s="62" t="s">
        <v>442</v>
      </c>
      <c r="R128" s="62" t="s">
        <v>442</v>
      </c>
      <c r="S128" s="62" t="s">
        <v>442</v>
      </c>
      <c r="T128" s="62" t="s">
        <v>442</v>
      </c>
      <c r="U128" s="62" t="s">
        <v>442</v>
      </c>
      <c r="V128" s="62" t="s">
        <v>442</v>
      </c>
      <c r="W128" s="62" t="s">
        <v>442</v>
      </c>
      <c r="X128" s="62" t="s">
        <v>442</v>
      </c>
      <c r="Y128" s="62" t="s">
        <v>442</v>
      </c>
      <c r="Z128" s="62" t="s">
        <v>442</v>
      </c>
      <c r="AA128" s="62" t="s">
        <v>442</v>
      </c>
      <c r="AB128" s="62" t="s">
        <v>442</v>
      </c>
      <c r="AC128" s="62" t="s">
        <v>442</v>
      </c>
      <c r="AD128" s="62" t="s">
        <v>442</v>
      </c>
      <c r="AE128" s="158"/>
      <c r="AF128" s="159" t="s">
        <v>442</v>
      </c>
      <c r="AG128" s="62" t="s">
        <v>442</v>
      </c>
      <c r="AH128" s="62" t="s">
        <v>442</v>
      </c>
      <c r="AI128" s="62" t="s">
        <v>442</v>
      </c>
      <c r="AJ128" s="62" t="s">
        <v>442</v>
      </c>
      <c r="AK128" s="62" t="s">
        <v>442</v>
      </c>
      <c r="AL128" s="40" t="s">
        <v>300</v>
      </c>
    </row>
    <row r="129" spans="1:38" ht="26.25" customHeight="1" thickBot="1">
      <c r="A129" s="60" t="s">
        <v>288</v>
      </c>
      <c r="B129" s="64" t="s">
        <v>298</v>
      </c>
      <c r="C129" s="72" t="s">
        <v>299</v>
      </c>
      <c r="D129" s="62"/>
      <c r="E129" s="62" t="s">
        <v>442</v>
      </c>
      <c r="F129" s="62" t="s">
        <v>442</v>
      </c>
      <c r="G129" s="62" t="s">
        <v>442</v>
      </c>
      <c r="H129" s="62" t="s">
        <v>442</v>
      </c>
      <c r="I129" s="62" t="s">
        <v>442</v>
      </c>
      <c r="J129" s="62" t="s">
        <v>442</v>
      </c>
      <c r="K129" s="62" t="s">
        <v>442</v>
      </c>
      <c r="L129" s="62" t="s">
        <v>442</v>
      </c>
      <c r="M129" s="62" t="s">
        <v>442</v>
      </c>
      <c r="N129" s="62" t="s">
        <v>442</v>
      </c>
      <c r="O129" s="62" t="s">
        <v>442</v>
      </c>
      <c r="P129" s="62" t="s">
        <v>442</v>
      </c>
      <c r="Q129" s="62" t="s">
        <v>442</v>
      </c>
      <c r="R129" s="62" t="s">
        <v>442</v>
      </c>
      <c r="S129" s="62" t="s">
        <v>442</v>
      </c>
      <c r="T129" s="62" t="s">
        <v>442</v>
      </c>
      <c r="U129" s="62" t="s">
        <v>442</v>
      </c>
      <c r="V129" s="62" t="s">
        <v>442</v>
      </c>
      <c r="W129" s="62" t="s">
        <v>442</v>
      </c>
      <c r="X129" s="62" t="s">
        <v>442</v>
      </c>
      <c r="Y129" s="62" t="s">
        <v>442</v>
      </c>
      <c r="Z129" s="62" t="s">
        <v>442</v>
      </c>
      <c r="AA129" s="62" t="s">
        <v>442</v>
      </c>
      <c r="AB129" s="62" t="s">
        <v>442</v>
      </c>
      <c r="AC129" s="62" t="s">
        <v>442</v>
      </c>
      <c r="AD129" s="62" t="s">
        <v>442</v>
      </c>
      <c r="AE129" s="158"/>
      <c r="AF129" s="159" t="s">
        <v>442</v>
      </c>
      <c r="AG129" s="62" t="s">
        <v>442</v>
      </c>
      <c r="AH129" s="62" t="s">
        <v>442</v>
      </c>
      <c r="AI129" s="62" t="s">
        <v>442</v>
      </c>
      <c r="AJ129" s="62" t="s">
        <v>442</v>
      </c>
      <c r="AK129" s="62" t="s">
        <v>442</v>
      </c>
      <c r="AL129" s="40" t="s">
        <v>300</v>
      </c>
    </row>
    <row r="130" spans="1:38" ht="26.25" customHeight="1" thickBot="1">
      <c r="A130" s="60" t="s">
        <v>288</v>
      </c>
      <c r="B130" s="64" t="s">
        <v>301</v>
      </c>
      <c r="C130" s="78" t="s">
        <v>302</v>
      </c>
      <c r="D130" s="62"/>
      <c r="E130" s="62" t="s">
        <v>442</v>
      </c>
      <c r="F130" s="62" t="s">
        <v>442</v>
      </c>
      <c r="G130" s="62" t="s">
        <v>442</v>
      </c>
      <c r="H130" s="62" t="s">
        <v>442</v>
      </c>
      <c r="I130" s="62" t="s">
        <v>442</v>
      </c>
      <c r="J130" s="62" t="s">
        <v>442</v>
      </c>
      <c r="K130" s="62" t="s">
        <v>442</v>
      </c>
      <c r="L130" s="62" t="s">
        <v>442</v>
      </c>
      <c r="M130" s="62" t="s">
        <v>442</v>
      </c>
      <c r="N130" s="62" t="s">
        <v>442</v>
      </c>
      <c r="O130" s="62" t="s">
        <v>442</v>
      </c>
      <c r="P130" s="62" t="s">
        <v>442</v>
      </c>
      <c r="Q130" s="62" t="s">
        <v>442</v>
      </c>
      <c r="R130" s="62" t="s">
        <v>442</v>
      </c>
      <c r="S130" s="62" t="s">
        <v>442</v>
      </c>
      <c r="T130" s="62" t="s">
        <v>442</v>
      </c>
      <c r="U130" s="62" t="s">
        <v>442</v>
      </c>
      <c r="V130" s="62" t="s">
        <v>442</v>
      </c>
      <c r="W130" s="62" t="s">
        <v>442</v>
      </c>
      <c r="X130" s="62" t="s">
        <v>442</v>
      </c>
      <c r="Y130" s="62" t="s">
        <v>442</v>
      </c>
      <c r="Z130" s="62" t="s">
        <v>442</v>
      </c>
      <c r="AA130" s="62" t="s">
        <v>442</v>
      </c>
      <c r="AB130" s="62" t="s">
        <v>442</v>
      </c>
      <c r="AC130" s="62" t="s">
        <v>442</v>
      </c>
      <c r="AD130" s="62" t="s">
        <v>442</v>
      </c>
      <c r="AE130" s="158"/>
      <c r="AF130" s="159" t="s">
        <v>442</v>
      </c>
      <c r="AG130" s="62" t="s">
        <v>442</v>
      </c>
      <c r="AH130" s="62" t="s">
        <v>442</v>
      </c>
      <c r="AI130" s="62" t="s">
        <v>442</v>
      </c>
      <c r="AJ130" s="62" t="s">
        <v>442</v>
      </c>
      <c r="AK130" s="62" t="s">
        <v>442</v>
      </c>
      <c r="AL130" s="40" t="s">
        <v>300</v>
      </c>
    </row>
    <row r="131" spans="1:38" ht="26.25" customHeight="1" thickBot="1">
      <c r="A131" s="60" t="s">
        <v>288</v>
      </c>
      <c r="B131" s="64" t="s">
        <v>303</v>
      </c>
      <c r="C131" s="72" t="s">
        <v>304</v>
      </c>
      <c r="D131" s="62"/>
      <c r="E131" s="62" t="s">
        <v>442</v>
      </c>
      <c r="F131" s="62" t="s">
        <v>442</v>
      </c>
      <c r="G131" s="62" t="s">
        <v>442</v>
      </c>
      <c r="H131" s="62" t="s">
        <v>442</v>
      </c>
      <c r="I131" s="62" t="s">
        <v>442</v>
      </c>
      <c r="J131" s="62" t="s">
        <v>442</v>
      </c>
      <c r="K131" s="62" t="s">
        <v>442</v>
      </c>
      <c r="L131" s="62" t="s">
        <v>442</v>
      </c>
      <c r="M131" s="62" t="s">
        <v>442</v>
      </c>
      <c r="N131" s="62" t="s">
        <v>442</v>
      </c>
      <c r="O131" s="62" t="s">
        <v>442</v>
      </c>
      <c r="P131" s="62" t="s">
        <v>442</v>
      </c>
      <c r="Q131" s="62" t="s">
        <v>442</v>
      </c>
      <c r="R131" s="62" t="s">
        <v>442</v>
      </c>
      <c r="S131" s="62" t="s">
        <v>442</v>
      </c>
      <c r="T131" s="62" t="s">
        <v>442</v>
      </c>
      <c r="U131" s="62" t="s">
        <v>442</v>
      </c>
      <c r="V131" s="62" t="s">
        <v>442</v>
      </c>
      <c r="W131" s="62" t="s">
        <v>442</v>
      </c>
      <c r="X131" s="62" t="s">
        <v>442</v>
      </c>
      <c r="Y131" s="62" t="s">
        <v>442</v>
      </c>
      <c r="Z131" s="62" t="s">
        <v>442</v>
      </c>
      <c r="AA131" s="62" t="s">
        <v>442</v>
      </c>
      <c r="AB131" s="62" t="s">
        <v>442</v>
      </c>
      <c r="AC131" s="62" t="s">
        <v>442</v>
      </c>
      <c r="AD131" s="157" t="s">
        <v>442</v>
      </c>
      <c r="AE131" s="158"/>
      <c r="AF131" s="159" t="s">
        <v>442</v>
      </c>
      <c r="AG131" s="62" t="s">
        <v>442</v>
      </c>
      <c r="AH131" s="62" t="s">
        <v>442</v>
      </c>
      <c r="AI131" s="62" t="s">
        <v>442</v>
      </c>
      <c r="AJ131" s="62" t="s">
        <v>442</v>
      </c>
      <c r="AK131" s="62" t="s">
        <v>442</v>
      </c>
      <c r="AL131" s="40" t="s">
        <v>300</v>
      </c>
    </row>
    <row r="132" spans="1:38" ht="26.25" customHeight="1" thickBot="1">
      <c r="A132" s="60" t="s">
        <v>288</v>
      </c>
      <c r="B132" s="64" t="s">
        <v>305</v>
      </c>
      <c r="C132" s="72" t="s">
        <v>306</v>
      </c>
      <c r="D132" s="62"/>
      <c r="E132" s="167" t="s">
        <v>442</v>
      </c>
      <c r="F132" s="167" t="s">
        <v>442</v>
      </c>
      <c r="G132" s="167" t="s">
        <v>442</v>
      </c>
      <c r="H132" s="62" t="s">
        <v>442</v>
      </c>
      <c r="I132" s="167" t="s">
        <v>442</v>
      </c>
      <c r="J132" s="167" t="s">
        <v>442</v>
      </c>
      <c r="K132" s="167" t="s">
        <v>442</v>
      </c>
      <c r="L132" s="167" t="s">
        <v>442</v>
      </c>
      <c r="M132" s="167" t="s">
        <v>442</v>
      </c>
      <c r="N132" s="167" t="s">
        <v>442</v>
      </c>
      <c r="O132" s="167" t="s">
        <v>442</v>
      </c>
      <c r="P132" s="167" t="s">
        <v>442</v>
      </c>
      <c r="Q132" s="167" t="s">
        <v>442</v>
      </c>
      <c r="R132" s="167" t="s">
        <v>442</v>
      </c>
      <c r="S132" s="167" t="s">
        <v>442</v>
      </c>
      <c r="T132" s="167" t="s">
        <v>442</v>
      </c>
      <c r="U132" s="167" t="s">
        <v>442</v>
      </c>
      <c r="V132" s="167" t="s">
        <v>442</v>
      </c>
      <c r="W132" s="167" t="s">
        <v>442</v>
      </c>
      <c r="X132" s="167" t="s">
        <v>442</v>
      </c>
      <c r="Y132" s="167" t="s">
        <v>442</v>
      </c>
      <c r="Z132" s="167" t="s">
        <v>442</v>
      </c>
      <c r="AA132" s="167" t="s">
        <v>442</v>
      </c>
      <c r="AB132" s="167" t="s">
        <v>442</v>
      </c>
      <c r="AC132" s="167" t="s">
        <v>442</v>
      </c>
      <c r="AD132" s="167" t="s">
        <v>442</v>
      </c>
      <c r="AE132" s="168"/>
      <c r="AF132" s="159" t="s">
        <v>442</v>
      </c>
      <c r="AG132" s="62" t="s">
        <v>442</v>
      </c>
      <c r="AH132" s="62" t="s">
        <v>442</v>
      </c>
      <c r="AI132" s="62" t="s">
        <v>442</v>
      </c>
      <c r="AJ132" s="62" t="s">
        <v>442</v>
      </c>
      <c r="AK132" s="62" t="s">
        <v>442</v>
      </c>
      <c r="AL132" s="40" t="s">
        <v>414</v>
      </c>
    </row>
    <row r="133" spans="1:38" ht="26.25" customHeight="1" thickBot="1">
      <c r="A133" s="60" t="s">
        <v>288</v>
      </c>
      <c r="B133" s="64" t="s">
        <v>307</v>
      </c>
      <c r="C133" s="72" t="s">
        <v>308</v>
      </c>
      <c r="D133" s="62"/>
      <c r="E133" s="167" t="s">
        <v>442</v>
      </c>
      <c r="F133" s="167" t="s">
        <v>442</v>
      </c>
      <c r="G133" s="167" t="s">
        <v>442</v>
      </c>
      <c r="H133" s="167" t="s">
        <v>442</v>
      </c>
      <c r="I133" s="167" t="s">
        <v>442</v>
      </c>
      <c r="J133" s="167" t="s">
        <v>442</v>
      </c>
      <c r="K133" s="167" t="s">
        <v>442</v>
      </c>
      <c r="L133" s="167" t="s">
        <v>442</v>
      </c>
      <c r="M133" s="167" t="s">
        <v>442</v>
      </c>
      <c r="N133" s="167" t="s">
        <v>442</v>
      </c>
      <c r="O133" s="167" t="s">
        <v>442</v>
      </c>
      <c r="P133" s="167" t="s">
        <v>442</v>
      </c>
      <c r="Q133" s="167" t="s">
        <v>442</v>
      </c>
      <c r="R133" s="167" t="s">
        <v>442</v>
      </c>
      <c r="S133" s="167" t="s">
        <v>442</v>
      </c>
      <c r="T133" s="167" t="s">
        <v>442</v>
      </c>
      <c r="U133" s="167" t="s">
        <v>442</v>
      </c>
      <c r="V133" s="167" t="s">
        <v>442</v>
      </c>
      <c r="W133" s="167" t="s">
        <v>442</v>
      </c>
      <c r="X133" s="167" t="s">
        <v>442</v>
      </c>
      <c r="Y133" s="167" t="s">
        <v>442</v>
      </c>
      <c r="Z133" s="167" t="s">
        <v>442</v>
      </c>
      <c r="AA133" s="167" t="s">
        <v>442</v>
      </c>
      <c r="AB133" s="167" t="s">
        <v>442</v>
      </c>
      <c r="AC133" s="167" t="s">
        <v>442</v>
      </c>
      <c r="AD133" s="167" t="s">
        <v>442</v>
      </c>
      <c r="AE133" s="168"/>
      <c r="AF133" s="62" t="s">
        <v>442</v>
      </c>
      <c r="AG133" s="62" t="s">
        <v>442</v>
      </c>
      <c r="AH133" s="62" t="s">
        <v>442</v>
      </c>
      <c r="AI133" s="62" t="s">
        <v>442</v>
      </c>
      <c r="AJ133" s="62" t="s">
        <v>442</v>
      </c>
      <c r="AK133" s="62" t="s">
        <v>442</v>
      </c>
      <c r="AL133" s="40" t="s">
        <v>415</v>
      </c>
    </row>
    <row r="134" spans="1:38" ht="26.25" customHeight="1" thickBot="1">
      <c r="A134" s="60" t="s">
        <v>288</v>
      </c>
      <c r="B134" s="64" t="s">
        <v>309</v>
      </c>
      <c r="C134" s="61" t="s">
        <v>310</v>
      </c>
      <c r="D134" s="62"/>
      <c r="E134" s="167" t="s">
        <v>443</v>
      </c>
      <c r="F134" s="167" t="s">
        <v>443</v>
      </c>
      <c r="G134" s="167" t="s">
        <v>443</v>
      </c>
      <c r="H134" s="167" t="s">
        <v>443</v>
      </c>
      <c r="I134" s="167" t="s">
        <v>443</v>
      </c>
      <c r="J134" s="167" t="s">
        <v>443</v>
      </c>
      <c r="K134" s="167" t="s">
        <v>443</v>
      </c>
      <c r="L134" s="167" t="s">
        <v>443</v>
      </c>
      <c r="M134" s="167" t="s">
        <v>443</v>
      </c>
      <c r="N134" s="167" t="s">
        <v>443</v>
      </c>
      <c r="O134" s="167" t="s">
        <v>443</v>
      </c>
      <c r="P134" s="167" t="s">
        <v>443</v>
      </c>
      <c r="Q134" s="167" t="s">
        <v>443</v>
      </c>
      <c r="R134" s="167" t="s">
        <v>443</v>
      </c>
      <c r="S134" s="167" t="s">
        <v>443</v>
      </c>
      <c r="T134" s="167" t="s">
        <v>443</v>
      </c>
      <c r="U134" s="167" t="s">
        <v>443</v>
      </c>
      <c r="V134" s="167" t="s">
        <v>443</v>
      </c>
      <c r="W134" s="167" t="s">
        <v>443</v>
      </c>
      <c r="X134" s="167" t="s">
        <v>443</v>
      </c>
      <c r="Y134" s="167" t="s">
        <v>443</v>
      </c>
      <c r="Z134" s="167" t="s">
        <v>443</v>
      </c>
      <c r="AA134" s="167" t="s">
        <v>443</v>
      </c>
      <c r="AB134" s="167" t="s">
        <v>443</v>
      </c>
      <c r="AC134" s="167" t="s">
        <v>443</v>
      </c>
      <c r="AD134" s="167" t="s">
        <v>443</v>
      </c>
      <c r="AE134" s="168"/>
      <c r="AF134" s="62" t="s">
        <v>443</v>
      </c>
      <c r="AG134" s="62" t="s">
        <v>443</v>
      </c>
      <c r="AH134" s="62" t="s">
        <v>443</v>
      </c>
      <c r="AI134" s="62" t="s">
        <v>443</v>
      </c>
      <c r="AJ134" s="62" t="s">
        <v>443</v>
      </c>
      <c r="AK134" s="62" t="s">
        <v>443</v>
      </c>
      <c r="AL134" s="40" t="s">
        <v>412</v>
      </c>
    </row>
    <row r="135" spans="1:38" ht="26.25" customHeight="1" thickBot="1">
      <c r="A135" s="60" t="s">
        <v>288</v>
      </c>
      <c r="B135" s="60" t="s">
        <v>311</v>
      </c>
      <c r="C135" s="61" t="s">
        <v>312</v>
      </c>
      <c r="D135" s="62"/>
      <c r="E135" s="62">
        <v>5.3026499999999997E-2</v>
      </c>
      <c r="F135" s="62">
        <v>2.0510250000000001E-2</v>
      </c>
      <c r="G135" s="62">
        <v>1.8342499999999999E-3</v>
      </c>
      <c r="H135" s="62" t="s">
        <v>444</v>
      </c>
      <c r="I135" s="62">
        <v>6.9868250000000007E-2</v>
      </c>
      <c r="J135" s="62">
        <v>7.520425E-2</v>
      </c>
      <c r="K135" s="62">
        <v>7.7371999999999996E-2</v>
      </c>
      <c r="L135" s="62">
        <v>2.9344665000000002E-2</v>
      </c>
      <c r="M135" s="62">
        <v>0.93096524999999997</v>
      </c>
      <c r="N135" s="62">
        <v>8.1707499999999992E-3</v>
      </c>
      <c r="O135" s="62">
        <v>1.6674999999999999E-3</v>
      </c>
      <c r="P135" s="62" t="s">
        <v>444</v>
      </c>
      <c r="Q135" s="62">
        <v>6.8367499999999999E-3</v>
      </c>
      <c r="R135" s="62">
        <v>1.6674999999999999E-4</v>
      </c>
      <c r="S135" s="62">
        <v>3.3349999999999999E-3</v>
      </c>
      <c r="T135" s="62" t="s">
        <v>444</v>
      </c>
      <c r="U135" s="62">
        <v>1.1672500000000001E-3</v>
      </c>
      <c r="V135" s="62">
        <v>0.29231275000000001</v>
      </c>
      <c r="W135" s="62">
        <v>0.16675000000000001</v>
      </c>
      <c r="X135" s="62">
        <v>3.8852749999999998E-2</v>
      </c>
      <c r="Y135" s="62">
        <v>7.7205250000000003E-2</v>
      </c>
      <c r="Z135" s="62">
        <v>9.4714000000000007E-2</v>
      </c>
      <c r="AA135" s="62" t="s">
        <v>444</v>
      </c>
      <c r="AB135" s="62">
        <v>0.21077200000000001</v>
      </c>
      <c r="AC135" s="62" t="s">
        <v>444</v>
      </c>
      <c r="AD135" s="157" t="s">
        <v>443</v>
      </c>
      <c r="AE135" s="158"/>
      <c r="AF135" s="159" t="s">
        <v>443</v>
      </c>
      <c r="AG135" s="62" t="s">
        <v>443</v>
      </c>
      <c r="AH135" s="62" t="s">
        <v>443</v>
      </c>
      <c r="AI135" s="62" t="s">
        <v>443</v>
      </c>
      <c r="AJ135" s="62" t="s">
        <v>443</v>
      </c>
      <c r="AK135" s="62" t="s">
        <v>443</v>
      </c>
      <c r="AL135" s="40" t="s">
        <v>412</v>
      </c>
    </row>
    <row r="136" spans="1:38" ht="26.25" customHeight="1" thickBot="1">
      <c r="A136" s="60" t="s">
        <v>288</v>
      </c>
      <c r="B136" s="60" t="s">
        <v>313</v>
      </c>
      <c r="C136" s="61" t="s">
        <v>314</v>
      </c>
      <c r="D136" s="62"/>
      <c r="E136" s="169" t="s">
        <v>443</v>
      </c>
      <c r="F136" s="62">
        <v>2.2035239999999999E-4</v>
      </c>
      <c r="G136" s="62" t="s">
        <v>443</v>
      </c>
      <c r="H136" s="62" t="s">
        <v>444</v>
      </c>
      <c r="I136" s="62" t="s">
        <v>443</v>
      </c>
      <c r="J136" s="62" t="s">
        <v>443</v>
      </c>
      <c r="K136" s="62" t="s">
        <v>443</v>
      </c>
      <c r="L136" s="62" t="s">
        <v>443</v>
      </c>
      <c r="M136" s="62" t="s">
        <v>443</v>
      </c>
      <c r="N136" s="62" t="s">
        <v>443</v>
      </c>
      <c r="O136" s="62" t="s">
        <v>443</v>
      </c>
      <c r="P136" s="62" t="s">
        <v>443</v>
      </c>
      <c r="Q136" s="62" t="s">
        <v>443</v>
      </c>
      <c r="R136" s="62" t="s">
        <v>443</v>
      </c>
      <c r="S136" s="62" t="s">
        <v>443</v>
      </c>
      <c r="T136" s="62" t="s">
        <v>443</v>
      </c>
      <c r="U136" s="62" t="s">
        <v>443</v>
      </c>
      <c r="V136" s="62" t="s">
        <v>443</v>
      </c>
      <c r="W136" s="62" t="s">
        <v>443</v>
      </c>
      <c r="X136" s="62" t="s">
        <v>443</v>
      </c>
      <c r="Y136" s="62" t="s">
        <v>443</v>
      </c>
      <c r="Z136" s="62" t="s">
        <v>443</v>
      </c>
      <c r="AA136" s="62" t="s">
        <v>443</v>
      </c>
      <c r="AB136" s="62" t="s">
        <v>443</v>
      </c>
      <c r="AC136" s="62" t="s">
        <v>443</v>
      </c>
      <c r="AD136" s="62" t="s">
        <v>443</v>
      </c>
      <c r="AE136" s="158"/>
      <c r="AF136" s="159" t="s">
        <v>443</v>
      </c>
      <c r="AG136" s="62" t="s">
        <v>443</v>
      </c>
      <c r="AH136" s="62" t="s">
        <v>443</v>
      </c>
      <c r="AI136" s="62" t="s">
        <v>443</v>
      </c>
      <c r="AJ136" s="62" t="s">
        <v>443</v>
      </c>
      <c r="AK136" s="62">
        <v>14690.16</v>
      </c>
      <c r="AL136" s="40" t="s">
        <v>416</v>
      </c>
    </row>
    <row r="137" spans="1:38" ht="26.25" customHeight="1" thickBot="1">
      <c r="A137" s="60" t="s">
        <v>288</v>
      </c>
      <c r="B137" s="60" t="s">
        <v>315</v>
      </c>
      <c r="C137" s="61" t="s">
        <v>316</v>
      </c>
      <c r="D137" s="62"/>
      <c r="E137" s="62" t="s">
        <v>443</v>
      </c>
      <c r="F137" s="62">
        <v>1.0867349999999999E-3</v>
      </c>
      <c r="G137" s="62" t="s">
        <v>443</v>
      </c>
      <c r="H137" s="62" t="s">
        <v>444</v>
      </c>
      <c r="I137" s="62" t="s">
        <v>443</v>
      </c>
      <c r="J137" s="62" t="s">
        <v>443</v>
      </c>
      <c r="K137" s="62" t="s">
        <v>443</v>
      </c>
      <c r="L137" s="62" t="s">
        <v>443</v>
      </c>
      <c r="M137" s="62" t="s">
        <v>443</v>
      </c>
      <c r="N137" s="62" t="s">
        <v>443</v>
      </c>
      <c r="O137" s="62" t="s">
        <v>443</v>
      </c>
      <c r="P137" s="62" t="s">
        <v>443</v>
      </c>
      <c r="Q137" s="62" t="s">
        <v>443</v>
      </c>
      <c r="R137" s="62" t="s">
        <v>443</v>
      </c>
      <c r="S137" s="62" t="s">
        <v>443</v>
      </c>
      <c r="T137" s="62" t="s">
        <v>443</v>
      </c>
      <c r="U137" s="62" t="s">
        <v>443</v>
      </c>
      <c r="V137" s="62" t="s">
        <v>443</v>
      </c>
      <c r="W137" s="62" t="s">
        <v>443</v>
      </c>
      <c r="X137" s="62" t="s">
        <v>443</v>
      </c>
      <c r="Y137" s="62" t="s">
        <v>443</v>
      </c>
      <c r="Z137" s="62" t="s">
        <v>443</v>
      </c>
      <c r="AA137" s="62" t="s">
        <v>443</v>
      </c>
      <c r="AB137" s="62" t="s">
        <v>443</v>
      </c>
      <c r="AC137" s="62" t="s">
        <v>443</v>
      </c>
      <c r="AD137" s="157" t="s">
        <v>443</v>
      </c>
      <c r="AE137" s="158"/>
      <c r="AF137" s="159" t="s">
        <v>443</v>
      </c>
      <c r="AG137" s="62" t="s">
        <v>443</v>
      </c>
      <c r="AH137" s="62" t="s">
        <v>443</v>
      </c>
      <c r="AI137" s="62" t="s">
        <v>443</v>
      </c>
      <c r="AJ137" s="62" t="s">
        <v>443</v>
      </c>
      <c r="AK137" s="62">
        <v>72449</v>
      </c>
      <c r="AL137" s="40" t="s">
        <v>416</v>
      </c>
    </row>
    <row r="138" spans="1:38" ht="26.25" customHeight="1" thickBot="1">
      <c r="A138" s="64" t="s">
        <v>288</v>
      </c>
      <c r="B138" s="64" t="s">
        <v>317</v>
      </c>
      <c r="C138" s="66" t="s">
        <v>318</v>
      </c>
      <c r="D138" s="63"/>
      <c r="E138" s="62" t="s">
        <v>443</v>
      </c>
      <c r="F138" s="62" t="s">
        <v>443</v>
      </c>
      <c r="G138" s="62" t="s">
        <v>443</v>
      </c>
      <c r="H138" s="62" t="s">
        <v>443</v>
      </c>
      <c r="I138" s="62" t="s">
        <v>443</v>
      </c>
      <c r="J138" s="62" t="s">
        <v>443</v>
      </c>
      <c r="K138" s="62" t="s">
        <v>443</v>
      </c>
      <c r="L138" s="62" t="s">
        <v>443</v>
      </c>
      <c r="M138" s="62" t="s">
        <v>443</v>
      </c>
      <c r="N138" s="62" t="s">
        <v>443</v>
      </c>
      <c r="O138" s="62" t="s">
        <v>443</v>
      </c>
      <c r="P138" s="62" t="s">
        <v>443</v>
      </c>
      <c r="Q138" s="62" t="s">
        <v>443</v>
      </c>
      <c r="R138" s="62" t="s">
        <v>443</v>
      </c>
      <c r="S138" s="62" t="s">
        <v>443</v>
      </c>
      <c r="T138" s="62" t="s">
        <v>443</v>
      </c>
      <c r="U138" s="62" t="s">
        <v>443</v>
      </c>
      <c r="V138" s="62" t="s">
        <v>443</v>
      </c>
      <c r="W138" s="62" t="s">
        <v>443</v>
      </c>
      <c r="X138" s="62" t="s">
        <v>443</v>
      </c>
      <c r="Y138" s="62" t="s">
        <v>443</v>
      </c>
      <c r="Z138" s="62" t="s">
        <v>443</v>
      </c>
      <c r="AA138" s="62" t="s">
        <v>443</v>
      </c>
      <c r="AB138" s="62" t="s">
        <v>443</v>
      </c>
      <c r="AC138" s="62" t="s">
        <v>443</v>
      </c>
      <c r="AD138" s="157" t="s">
        <v>443</v>
      </c>
      <c r="AE138" s="158"/>
      <c r="AF138" s="159" t="s">
        <v>443</v>
      </c>
      <c r="AG138" s="62" t="s">
        <v>443</v>
      </c>
      <c r="AH138" s="62" t="s">
        <v>443</v>
      </c>
      <c r="AI138" s="62" t="s">
        <v>443</v>
      </c>
      <c r="AJ138" s="62" t="s">
        <v>443</v>
      </c>
      <c r="AK138" s="62" t="s">
        <v>443</v>
      </c>
      <c r="AL138" s="40" t="s">
        <v>416</v>
      </c>
    </row>
    <row r="139" spans="1:38" ht="26.25" customHeight="1" thickBot="1">
      <c r="A139" s="64" t="s">
        <v>288</v>
      </c>
      <c r="B139" s="64" t="s">
        <v>319</v>
      </c>
      <c r="C139" s="66" t="s">
        <v>377</v>
      </c>
      <c r="D139" s="63"/>
      <c r="E139" s="62" t="s">
        <v>443</v>
      </c>
      <c r="F139" s="62" t="s">
        <v>443</v>
      </c>
      <c r="G139" s="62" t="s">
        <v>443</v>
      </c>
      <c r="H139" s="62" t="s">
        <v>444</v>
      </c>
      <c r="I139" s="62" t="s">
        <v>444</v>
      </c>
      <c r="J139" s="62" t="s">
        <v>444</v>
      </c>
      <c r="K139" s="62" t="s">
        <v>444</v>
      </c>
      <c r="L139" s="62" t="s">
        <v>444</v>
      </c>
      <c r="M139" s="62" t="s">
        <v>443</v>
      </c>
      <c r="N139" s="62" t="s">
        <v>444</v>
      </c>
      <c r="O139" s="62" t="s">
        <v>444</v>
      </c>
      <c r="P139" s="62" t="s">
        <v>443</v>
      </c>
      <c r="Q139" s="62" t="s">
        <v>444</v>
      </c>
      <c r="R139" s="62" t="s">
        <v>444</v>
      </c>
      <c r="S139" s="62" t="s">
        <v>444</v>
      </c>
      <c r="T139" s="62" t="s">
        <v>443</v>
      </c>
      <c r="U139" s="62" t="s">
        <v>443</v>
      </c>
      <c r="V139" s="62" t="s">
        <v>443</v>
      </c>
      <c r="W139" s="62" t="s">
        <v>444</v>
      </c>
      <c r="X139" s="62" t="s">
        <v>443</v>
      </c>
      <c r="Y139" s="62" t="s">
        <v>443</v>
      </c>
      <c r="Z139" s="62" t="s">
        <v>443</v>
      </c>
      <c r="AA139" s="62" t="s">
        <v>443</v>
      </c>
      <c r="AB139" s="62" t="s">
        <v>443</v>
      </c>
      <c r="AC139" s="62" t="s">
        <v>443</v>
      </c>
      <c r="AD139" s="62" t="s">
        <v>443</v>
      </c>
      <c r="AE139" s="158"/>
      <c r="AF139" s="159" t="s">
        <v>443</v>
      </c>
      <c r="AG139" s="159" t="s">
        <v>443</v>
      </c>
      <c r="AH139" s="159" t="s">
        <v>443</v>
      </c>
      <c r="AI139" s="159" t="s">
        <v>443</v>
      </c>
      <c r="AJ139" s="159" t="s">
        <v>443</v>
      </c>
      <c r="AK139" s="159" t="s">
        <v>443</v>
      </c>
      <c r="AL139" s="40" t="s">
        <v>412</v>
      </c>
    </row>
    <row r="140" spans="1:38" ht="26.25" customHeight="1" thickBot="1">
      <c r="A140" s="60" t="s">
        <v>321</v>
      </c>
      <c r="B140" s="64" t="s">
        <v>322</v>
      </c>
      <c r="C140" s="61" t="s">
        <v>378</v>
      </c>
      <c r="D140" s="62"/>
      <c r="E140" s="62" t="s">
        <v>442</v>
      </c>
      <c r="F140" s="62" t="s">
        <v>442</v>
      </c>
      <c r="G140" s="62" t="s">
        <v>442</v>
      </c>
      <c r="H140" s="62" t="s">
        <v>442</v>
      </c>
      <c r="I140" s="62" t="s">
        <v>442</v>
      </c>
      <c r="J140" s="62" t="s">
        <v>442</v>
      </c>
      <c r="K140" s="62" t="s">
        <v>442</v>
      </c>
      <c r="L140" s="62" t="s">
        <v>442</v>
      </c>
      <c r="M140" s="62" t="s">
        <v>442</v>
      </c>
      <c r="N140" s="62" t="s">
        <v>442</v>
      </c>
      <c r="O140" s="62" t="s">
        <v>442</v>
      </c>
      <c r="P140" s="62" t="s">
        <v>442</v>
      </c>
      <c r="Q140" s="62" t="s">
        <v>442</v>
      </c>
      <c r="R140" s="62" t="s">
        <v>442</v>
      </c>
      <c r="S140" s="62" t="s">
        <v>442</v>
      </c>
      <c r="T140" s="62" t="s">
        <v>442</v>
      </c>
      <c r="U140" s="62" t="s">
        <v>442</v>
      </c>
      <c r="V140" s="62" t="s">
        <v>442</v>
      </c>
      <c r="W140" s="62" t="s">
        <v>442</v>
      </c>
      <c r="X140" s="62" t="s">
        <v>442</v>
      </c>
      <c r="Y140" s="62" t="s">
        <v>442</v>
      </c>
      <c r="Z140" s="62" t="s">
        <v>442</v>
      </c>
      <c r="AA140" s="62" t="s">
        <v>442</v>
      </c>
      <c r="AB140" s="62" t="s">
        <v>442</v>
      </c>
      <c r="AC140" s="62" t="s">
        <v>442</v>
      </c>
      <c r="AD140" s="157" t="s">
        <v>442</v>
      </c>
      <c r="AE140" s="158"/>
      <c r="AF140" s="159" t="s">
        <v>442</v>
      </c>
      <c r="AG140" s="62" t="s">
        <v>442</v>
      </c>
      <c r="AH140" s="62" t="s">
        <v>442</v>
      </c>
      <c r="AI140" s="62" t="s">
        <v>442</v>
      </c>
      <c r="AJ140" s="62" t="s">
        <v>442</v>
      </c>
      <c r="AK140" s="62" t="s">
        <v>442</v>
      </c>
      <c r="AL140" s="40" t="s">
        <v>412</v>
      </c>
    </row>
    <row r="141" spans="1:38" s="6" customFormat="1" ht="37.5" customHeight="1" thickBot="1">
      <c r="A141" s="79"/>
      <c r="B141" s="80" t="s">
        <v>323</v>
      </c>
      <c r="C141" s="81" t="s">
        <v>388</v>
      </c>
      <c r="D141" s="79" t="s">
        <v>142</v>
      </c>
      <c r="E141" s="16">
        <f>SUM(E14:E140)</f>
        <v>45.656578222589999</v>
      </c>
      <c r="F141" s="16">
        <f t="shared" ref="F141:AD141" si="0">SUM(F14:F140)</f>
        <v>48.182908765293071</v>
      </c>
      <c r="G141" s="16">
        <f t="shared" si="0"/>
        <v>112.14974539280105</v>
      </c>
      <c r="H141" s="16">
        <f t="shared" si="0"/>
        <v>14.679405309486926</v>
      </c>
      <c r="I141" s="16">
        <f t="shared" si="0"/>
        <v>32.606328612152772</v>
      </c>
      <c r="J141" s="16">
        <f t="shared" si="0"/>
        <v>48.011822730352471</v>
      </c>
      <c r="K141" s="16">
        <f t="shared" si="0"/>
        <v>60.994384977653183</v>
      </c>
      <c r="L141" s="16">
        <f t="shared" si="0"/>
        <v>3.0302676516582734</v>
      </c>
      <c r="M141" s="16">
        <f t="shared" si="0"/>
        <v>133.11255621913182</v>
      </c>
      <c r="N141" s="16">
        <f t="shared" si="0"/>
        <v>232.52663092370565</v>
      </c>
      <c r="O141" s="16">
        <f t="shared" si="0"/>
        <v>1.6056226986788222</v>
      </c>
      <c r="P141" s="16">
        <f t="shared" si="0"/>
        <v>0.66862727520630794</v>
      </c>
      <c r="Q141" s="16">
        <f t="shared" si="0"/>
        <v>2.3896585768926797</v>
      </c>
      <c r="R141" s="16">
        <f>SUM(R14:R140)</f>
        <v>5.0505330535807733</v>
      </c>
      <c r="S141" s="16">
        <f t="shared" si="0"/>
        <v>1.2405288589823948</v>
      </c>
      <c r="T141" s="16">
        <f t="shared" si="0"/>
        <v>3.00697996274338</v>
      </c>
      <c r="U141" s="16">
        <f t="shared" si="0"/>
        <v>2.7286265353428787</v>
      </c>
      <c r="V141" s="16">
        <f t="shared" si="0"/>
        <v>21.796813381362959</v>
      </c>
      <c r="W141" s="16">
        <f t="shared" si="0"/>
        <v>19.814512333457966</v>
      </c>
      <c r="X141" s="16">
        <f t="shared" si="0"/>
        <v>2.2230146770589503</v>
      </c>
      <c r="Y141" s="16">
        <f t="shared" si="0"/>
        <v>2.3409433475388575</v>
      </c>
      <c r="Z141" s="16">
        <f t="shared" si="0"/>
        <v>0.90693985579825187</v>
      </c>
      <c r="AA141" s="16">
        <f t="shared" si="0"/>
        <v>1.2410389510883229</v>
      </c>
      <c r="AB141" s="16">
        <f t="shared" si="0"/>
        <v>7.1686190314843827</v>
      </c>
      <c r="AC141" s="16">
        <f t="shared" si="0"/>
        <v>44.288099937127669</v>
      </c>
      <c r="AD141" s="16">
        <f t="shared" si="0"/>
        <v>381.18054513014056</v>
      </c>
      <c r="AE141" s="52"/>
      <c r="AF141" s="16"/>
      <c r="AG141" s="16"/>
      <c r="AH141" s="16"/>
      <c r="AI141" s="16"/>
      <c r="AJ141" s="16"/>
      <c r="AK141" s="16"/>
      <c r="AL141" s="41"/>
    </row>
    <row r="142" spans="1:38" ht="15" customHeight="1" thickBot="1">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c r="A143" s="85"/>
      <c r="B143" s="43" t="s">
        <v>347</v>
      </c>
      <c r="C143" s="86" t="s">
        <v>354</v>
      </c>
      <c r="D143" s="87" t="s">
        <v>281</v>
      </c>
      <c r="E143" s="9" t="s">
        <v>444</v>
      </c>
      <c r="F143" s="9" t="s">
        <v>444</v>
      </c>
      <c r="G143" s="9" t="s">
        <v>444</v>
      </c>
      <c r="H143" s="9" t="s">
        <v>444</v>
      </c>
      <c r="I143" s="9" t="s">
        <v>444</v>
      </c>
      <c r="J143" s="9" t="s">
        <v>444</v>
      </c>
      <c r="K143" s="9" t="s">
        <v>444</v>
      </c>
      <c r="L143" s="9" t="s">
        <v>444</v>
      </c>
      <c r="M143" s="9" t="s">
        <v>444</v>
      </c>
      <c r="N143" s="9" t="s">
        <v>444</v>
      </c>
      <c r="O143" s="9" t="s">
        <v>444</v>
      </c>
      <c r="P143" s="9" t="s">
        <v>444</v>
      </c>
      <c r="Q143" s="9" t="s">
        <v>444</v>
      </c>
      <c r="R143" s="9" t="s">
        <v>444</v>
      </c>
      <c r="S143" s="9" t="s">
        <v>444</v>
      </c>
      <c r="T143" s="9" t="s">
        <v>444</v>
      </c>
      <c r="U143" s="9" t="s">
        <v>444</v>
      </c>
      <c r="V143" s="9" t="s">
        <v>444</v>
      </c>
      <c r="W143" s="9" t="s">
        <v>444</v>
      </c>
      <c r="X143" s="9" t="s">
        <v>444</v>
      </c>
      <c r="Y143" s="9" t="s">
        <v>444</v>
      </c>
      <c r="Z143" s="9" t="s">
        <v>444</v>
      </c>
      <c r="AA143" s="9" t="s">
        <v>444</v>
      </c>
      <c r="AB143" s="9" t="s">
        <v>444</v>
      </c>
      <c r="AC143" s="9" t="s">
        <v>444</v>
      </c>
      <c r="AD143" s="9" t="s">
        <v>444</v>
      </c>
      <c r="AE143" s="54"/>
      <c r="AF143" s="9" t="s">
        <v>444</v>
      </c>
      <c r="AG143" s="9" t="s">
        <v>444</v>
      </c>
      <c r="AH143" s="9" t="s">
        <v>444</v>
      </c>
      <c r="AI143" s="9" t="s">
        <v>444</v>
      </c>
      <c r="AJ143" s="9" t="s">
        <v>444</v>
      </c>
      <c r="AK143" s="9" t="s">
        <v>444</v>
      </c>
      <c r="AL143" s="43" t="s">
        <v>49</v>
      </c>
    </row>
    <row r="144" spans="1:38" ht="26.25" customHeight="1" thickBot="1">
      <c r="A144" s="85"/>
      <c r="B144" s="43" t="s">
        <v>348</v>
      </c>
      <c r="C144" s="86" t="s">
        <v>355</v>
      </c>
      <c r="D144" s="87" t="s">
        <v>281</v>
      </c>
      <c r="E144" s="9" t="s">
        <v>444</v>
      </c>
      <c r="F144" s="9" t="s">
        <v>444</v>
      </c>
      <c r="G144" s="9" t="s">
        <v>444</v>
      </c>
      <c r="H144" s="9" t="s">
        <v>444</v>
      </c>
      <c r="I144" s="9" t="s">
        <v>444</v>
      </c>
      <c r="J144" s="9" t="s">
        <v>444</v>
      </c>
      <c r="K144" s="9" t="s">
        <v>444</v>
      </c>
      <c r="L144" s="9" t="s">
        <v>444</v>
      </c>
      <c r="M144" s="9" t="s">
        <v>444</v>
      </c>
      <c r="N144" s="9" t="s">
        <v>444</v>
      </c>
      <c r="O144" s="9" t="s">
        <v>444</v>
      </c>
      <c r="P144" s="9" t="s">
        <v>444</v>
      </c>
      <c r="Q144" s="9" t="s">
        <v>444</v>
      </c>
      <c r="R144" s="9" t="s">
        <v>444</v>
      </c>
      <c r="S144" s="9" t="s">
        <v>444</v>
      </c>
      <c r="T144" s="9" t="s">
        <v>444</v>
      </c>
      <c r="U144" s="9" t="s">
        <v>444</v>
      </c>
      <c r="V144" s="9" t="s">
        <v>444</v>
      </c>
      <c r="W144" s="9" t="s">
        <v>444</v>
      </c>
      <c r="X144" s="9" t="s">
        <v>444</v>
      </c>
      <c r="Y144" s="9" t="s">
        <v>444</v>
      </c>
      <c r="Z144" s="9" t="s">
        <v>444</v>
      </c>
      <c r="AA144" s="9" t="s">
        <v>444</v>
      </c>
      <c r="AB144" s="9" t="s">
        <v>444</v>
      </c>
      <c r="AC144" s="9" t="s">
        <v>444</v>
      </c>
      <c r="AD144" s="9" t="s">
        <v>444</v>
      </c>
      <c r="AE144" s="54"/>
      <c r="AF144" s="9" t="s">
        <v>444</v>
      </c>
      <c r="AG144" s="9" t="s">
        <v>444</v>
      </c>
      <c r="AH144" s="9" t="s">
        <v>444</v>
      </c>
      <c r="AI144" s="9" t="s">
        <v>444</v>
      </c>
      <c r="AJ144" s="9" t="s">
        <v>444</v>
      </c>
      <c r="AK144" s="9" t="s">
        <v>444</v>
      </c>
      <c r="AL144" s="43" t="s">
        <v>49</v>
      </c>
    </row>
    <row r="145" spans="1:38" ht="26.25" customHeight="1" thickBot="1">
      <c r="A145" s="85"/>
      <c r="B145" s="43" t="s">
        <v>349</v>
      </c>
      <c r="C145" s="86" t="s">
        <v>356</v>
      </c>
      <c r="D145" s="87" t="s">
        <v>281</v>
      </c>
      <c r="E145" s="9" t="s">
        <v>444</v>
      </c>
      <c r="F145" s="9" t="s">
        <v>444</v>
      </c>
      <c r="G145" s="9" t="s">
        <v>444</v>
      </c>
      <c r="H145" s="9" t="s">
        <v>444</v>
      </c>
      <c r="I145" s="9" t="s">
        <v>444</v>
      </c>
      <c r="J145" s="9" t="s">
        <v>444</v>
      </c>
      <c r="K145" s="9" t="s">
        <v>444</v>
      </c>
      <c r="L145" s="9" t="s">
        <v>444</v>
      </c>
      <c r="M145" s="9" t="s">
        <v>444</v>
      </c>
      <c r="N145" s="9" t="s">
        <v>444</v>
      </c>
      <c r="O145" s="9" t="s">
        <v>444</v>
      </c>
      <c r="P145" s="9" t="s">
        <v>444</v>
      </c>
      <c r="Q145" s="9" t="s">
        <v>444</v>
      </c>
      <c r="R145" s="9" t="s">
        <v>444</v>
      </c>
      <c r="S145" s="9" t="s">
        <v>444</v>
      </c>
      <c r="T145" s="9" t="s">
        <v>444</v>
      </c>
      <c r="U145" s="9" t="s">
        <v>444</v>
      </c>
      <c r="V145" s="9" t="s">
        <v>444</v>
      </c>
      <c r="W145" s="9" t="s">
        <v>444</v>
      </c>
      <c r="X145" s="9" t="s">
        <v>444</v>
      </c>
      <c r="Y145" s="9" t="s">
        <v>444</v>
      </c>
      <c r="Z145" s="9" t="s">
        <v>444</v>
      </c>
      <c r="AA145" s="9" t="s">
        <v>444</v>
      </c>
      <c r="AB145" s="9" t="s">
        <v>444</v>
      </c>
      <c r="AC145" s="9" t="s">
        <v>444</v>
      </c>
      <c r="AD145" s="9" t="s">
        <v>444</v>
      </c>
      <c r="AE145" s="54"/>
      <c r="AF145" s="9" t="s">
        <v>444</v>
      </c>
      <c r="AG145" s="9" t="s">
        <v>444</v>
      </c>
      <c r="AH145" s="9" t="s">
        <v>444</v>
      </c>
      <c r="AI145" s="9" t="s">
        <v>444</v>
      </c>
      <c r="AJ145" s="9" t="s">
        <v>444</v>
      </c>
      <c r="AK145" s="9" t="s">
        <v>444</v>
      </c>
      <c r="AL145" s="43" t="s">
        <v>49</v>
      </c>
    </row>
    <row r="146" spans="1:38" ht="26.25" customHeight="1" thickBot="1">
      <c r="A146" s="85"/>
      <c r="B146" s="43" t="s">
        <v>350</v>
      </c>
      <c r="C146" s="86" t="s">
        <v>357</v>
      </c>
      <c r="D146" s="87" t="s">
        <v>281</v>
      </c>
      <c r="E146" s="9" t="s">
        <v>444</v>
      </c>
      <c r="F146" s="9" t="s">
        <v>444</v>
      </c>
      <c r="G146" s="9" t="s">
        <v>444</v>
      </c>
      <c r="H146" s="9" t="s">
        <v>444</v>
      </c>
      <c r="I146" s="9" t="s">
        <v>444</v>
      </c>
      <c r="J146" s="9" t="s">
        <v>444</v>
      </c>
      <c r="K146" s="9" t="s">
        <v>444</v>
      </c>
      <c r="L146" s="9" t="s">
        <v>444</v>
      </c>
      <c r="M146" s="9" t="s">
        <v>444</v>
      </c>
      <c r="N146" s="9" t="s">
        <v>444</v>
      </c>
      <c r="O146" s="9" t="s">
        <v>444</v>
      </c>
      <c r="P146" s="9" t="s">
        <v>444</v>
      </c>
      <c r="Q146" s="9" t="s">
        <v>444</v>
      </c>
      <c r="R146" s="9" t="s">
        <v>444</v>
      </c>
      <c r="S146" s="9" t="s">
        <v>444</v>
      </c>
      <c r="T146" s="9" t="s">
        <v>444</v>
      </c>
      <c r="U146" s="9" t="s">
        <v>444</v>
      </c>
      <c r="V146" s="9" t="s">
        <v>444</v>
      </c>
      <c r="W146" s="9" t="s">
        <v>444</v>
      </c>
      <c r="X146" s="9" t="s">
        <v>444</v>
      </c>
      <c r="Y146" s="9" t="s">
        <v>444</v>
      </c>
      <c r="Z146" s="9" t="s">
        <v>444</v>
      </c>
      <c r="AA146" s="9" t="s">
        <v>444</v>
      </c>
      <c r="AB146" s="9" t="s">
        <v>444</v>
      </c>
      <c r="AC146" s="9" t="s">
        <v>444</v>
      </c>
      <c r="AD146" s="9" t="s">
        <v>444</v>
      </c>
      <c r="AE146" s="54"/>
      <c r="AF146" s="9" t="s">
        <v>444</v>
      </c>
      <c r="AG146" s="9" t="s">
        <v>444</v>
      </c>
      <c r="AH146" s="9" t="s">
        <v>444</v>
      </c>
      <c r="AI146" s="9" t="s">
        <v>444</v>
      </c>
      <c r="AJ146" s="9" t="s">
        <v>444</v>
      </c>
      <c r="AK146" s="9" t="s">
        <v>444</v>
      </c>
      <c r="AL146" s="43" t="s">
        <v>49</v>
      </c>
    </row>
    <row r="147" spans="1:38" ht="26.25" customHeight="1" thickBot="1">
      <c r="A147" s="85"/>
      <c r="B147" s="43" t="s">
        <v>351</v>
      </c>
      <c r="C147" s="86" t="s">
        <v>358</v>
      </c>
      <c r="D147" s="87" t="s">
        <v>281</v>
      </c>
      <c r="E147" s="9" t="s">
        <v>444</v>
      </c>
      <c r="F147" s="9" t="s">
        <v>444</v>
      </c>
      <c r="G147" s="9" t="s">
        <v>444</v>
      </c>
      <c r="H147" s="9" t="s">
        <v>444</v>
      </c>
      <c r="I147" s="9" t="s">
        <v>444</v>
      </c>
      <c r="J147" s="9" t="s">
        <v>444</v>
      </c>
      <c r="K147" s="9" t="s">
        <v>444</v>
      </c>
      <c r="L147" s="9" t="s">
        <v>444</v>
      </c>
      <c r="M147" s="9" t="s">
        <v>444</v>
      </c>
      <c r="N147" s="9" t="s">
        <v>444</v>
      </c>
      <c r="O147" s="9" t="s">
        <v>444</v>
      </c>
      <c r="P147" s="9" t="s">
        <v>444</v>
      </c>
      <c r="Q147" s="9" t="s">
        <v>444</v>
      </c>
      <c r="R147" s="9" t="s">
        <v>444</v>
      </c>
      <c r="S147" s="9" t="s">
        <v>444</v>
      </c>
      <c r="T147" s="9" t="s">
        <v>444</v>
      </c>
      <c r="U147" s="9" t="s">
        <v>444</v>
      </c>
      <c r="V147" s="9" t="s">
        <v>444</v>
      </c>
      <c r="W147" s="9" t="s">
        <v>444</v>
      </c>
      <c r="X147" s="9" t="s">
        <v>444</v>
      </c>
      <c r="Y147" s="9" t="s">
        <v>444</v>
      </c>
      <c r="Z147" s="9" t="s">
        <v>444</v>
      </c>
      <c r="AA147" s="9" t="s">
        <v>444</v>
      </c>
      <c r="AB147" s="9" t="s">
        <v>444</v>
      </c>
      <c r="AC147" s="9" t="s">
        <v>444</v>
      </c>
      <c r="AD147" s="9" t="s">
        <v>444</v>
      </c>
      <c r="AE147" s="54"/>
      <c r="AF147" s="9" t="s">
        <v>444</v>
      </c>
      <c r="AG147" s="9" t="s">
        <v>444</v>
      </c>
      <c r="AH147" s="9" t="s">
        <v>444</v>
      </c>
      <c r="AI147" s="9" t="s">
        <v>444</v>
      </c>
      <c r="AJ147" s="9" t="s">
        <v>444</v>
      </c>
      <c r="AK147" s="9" t="s">
        <v>444</v>
      </c>
      <c r="AL147" s="43" t="s">
        <v>49</v>
      </c>
    </row>
    <row r="148" spans="1:38" ht="26.25" customHeight="1" thickBot="1">
      <c r="A148" s="85"/>
      <c r="B148" s="43" t="s">
        <v>352</v>
      </c>
      <c r="C148" s="86" t="s">
        <v>359</v>
      </c>
      <c r="D148" s="87" t="s">
        <v>281</v>
      </c>
      <c r="E148" s="9" t="s">
        <v>444</v>
      </c>
      <c r="F148" s="9" t="s">
        <v>444</v>
      </c>
      <c r="G148" s="9" t="s">
        <v>444</v>
      </c>
      <c r="H148" s="9" t="s">
        <v>444</v>
      </c>
      <c r="I148" s="9" t="s">
        <v>444</v>
      </c>
      <c r="J148" s="9" t="s">
        <v>444</v>
      </c>
      <c r="K148" s="9" t="s">
        <v>444</v>
      </c>
      <c r="L148" s="9" t="s">
        <v>444</v>
      </c>
      <c r="M148" s="9" t="s">
        <v>444</v>
      </c>
      <c r="N148" s="9" t="s">
        <v>444</v>
      </c>
      <c r="O148" s="9" t="s">
        <v>444</v>
      </c>
      <c r="P148" s="9" t="s">
        <v>444</v>
      </c>
      <c r="Q148" s="9" t="s">
        <v>444</v>
      </c>
      <c r="R148" s="9" t="s">
        <v>444</v>
      </c>
      <c r="S148" s="9" t="s">
        <v>444</v>
      </c>
      <c r="T148" s="9" t="s">
        <v>444</v>
      </c>
      <c r="U148" s="9" t="s">
        <v>444</v>
      </c>
      <c r="V148" s="9" t="s">
        <v>444</v>
      </c>
      <c r="W148" s="9" t="s">
        <v>444</v>
      </c>
      <c r="X148" s="9" t="s">
        <v>444</v>
      </c>
      <c r="Y148" s="9" t="s">
        <v>444</v>
      </c>
      <c r="Z148" s="9" t="s">
        <v>444</v>
      </c>
      <c r="AA148" s="9" t="s">
        <v>444</v>
      </c>
      <c r="AB148" s="9" t="s">
        <v>444</v>
      </c>
      <c r="AC148" s="9" t="s">
        <v>444</v>
      </c>
      <c r="AD148" s="9" t="s">
        <v>444</v>
      </c>
      <c r="AE148" s="54"/>
      <c r="AF148" s="9" t="s">
        <v>444</v>
      </c>
      <c r="AG148" s="9" t="s">
        <v>444</v>
      </c>
      <c r="AH148" s="9" t="s">
        <v>444</v>
      </c>
      <c r="AI148" s="9" t="s">
        <v>444</v>
      </c>
      <c r="AJ148" s="9" t="s">
        <v>444</v>
      </c>
      <c r="AK148" s="9" t="s">
        <v>444</v>
      </c>
      <c r="AL148" s="43" t="s">
        <v>413</v>
      </c>
    </row>
    <row r="149" spans="1:38" ht="26.25" customHeight="1" thickBot="1">
      <c r="A149" s="85"/>
      <c r="B149" s="43" t="s">
        <v>353</v>
      </c>
      <c r="C149" s="86" t="s">
        <v>360</v>
      </c>
      <c r="D149" s="87" t="s">
        <v>281</v>
      </c>
      <c r="E149" s="9" t="s">
        <v>444</v>
      </c>
      <c r="F149" s="9" t="s">
        <v>444</v>
      </c>
      <c r="G149" s="9" t="s">
        <v>444</v>
      </c>
      <c r="H149" s="9" t="s">
        <v>444</v>
      </c>
      <c r="I149" s="9" t="s">
        <v>444</v>
      </c>
      <c r="J149" s="9" t="s">
        <v>444</v>
      </c>
      <c r="K149" s="9" t="s">
        <v>444</v>
      </c>
      <c r="L149" s="9" t="s">
        <v>444</v>
      </c>
      <c r="M149" s="9" t="s">
        <v>444</v>
      </c>
      <c r="N149" s="9" t="s">
        <v>444</v>
      </c>
      <c r="O149" s="9" t="s">
        <v>444</v>
      </c>
      <c r="P149" s="9" t="s">
        <v>444</v>
      </c>
      <c r="Q149" s="9" t="s">
        <v>444</v>
      </c>
      <c r="R149" s="9" t="s">
        <v>444</v>
      </c>
      <c r="S149" s="9" t="s">
        <v>444</v>
      </c>
      <c r="T149" s="9" t="s">
        <v>444</v>
      </c>
      <c r="U149" s="9" t="s">
        <v>444</v>
      </c>
      <c r="V149" s="9" t="s">
        <v>444</v>
      </c>
      <c r="W149" s="9" t="s">
        <v>444</v>
      </c>
      <c r="X149" s="9" t="s">
        <v>444</v>
      </c>
      <c r="Y149" s="9" t="s">
        <v>444</v>
      </c>
      <c r="Z149" s="9" t="s">
        <v>444</v>
      </c>
      <c r="AA149" s="9" t="s">
        <v>444</v>
      </c>
      <c r="AB149" s="9" t="s">
        <v>444</v>
      </c>
      <c r="AC149" s="9" t="s">
        <v>444</v>
      </c>
      <c r="AD149" s="9" t="s">
        <v>444</v>
      </c>
      <c r="AE149" s="54"/>
      <c r="AF149" s="9" t="s">
        <v>444</v>
      </c>
      <c r="AG149" s="9" t="s">
        <v>444</v>
      </c>
      <c r="AH149" s="9" t="s">
        <v>444</v>
      </c>
      <c r="AI149" s="9" t="s">
        <v>444</v>
      </c>
      <c r="AJ149" s="9" t="s">
        <v>444</v>
      </c>
      <c r="AK149" s="9" t="s">
        <v>444</v>
      </c>
      <c r="AL149" s="43" t="s">
        <v>413</v>
      </c>
    </row>
    <row r="150" spans="1:38" ht="15" customHeight="1" thickBot="1">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c r="A151" s="88"/>
      <c r="B151" s="44" t="s">
        <v>325</v>
      </c>
      <c r="C151" s="89" t="s">
        <v>369</v>
      </c>
      <c r="D151" s="88"/>
      <c r="E151" s="88" t="s">
        <v>444</v>
      </c>
      <c r="F151" s="88" t="s">
        <v>444</v>
      </c>
      <c r="G151" s="88" t="s">
        <v>444</v>
      </c>
      <c r="H151" s="88" t="s">
        <v>444</v>
      </c>
      <c r="I151" s="88" t="s">
        <v>444</v>
      </c>
      <c r="J151" s="88" t="s">
        <v>444</v>
      </c>
      <c r="K151" s="88" t="s">
        <v>444</v>
      </c>
      <c r="L151" s="88" t="s">
        <v>444</v>
      </c>
      <c r="M151" s="88" t="s">
        <v>444</v>
      </c>
      <c r="N151" s="88" t="s">
        <v>444</v>
      </c>
      <c r="O151" s="88" t="s">
        <v>444</v>
      </c>
      <c r="P151" s="88" t="s">
        <v>444</v>
      </c>
      <c r="Q151" s="88" t="s">
        <v>444</v>
      </c>
      <c r="R151" s="88" t="s">
        <v>444</v>
      </c>
      <c r="S151" s="88" t="s">
        <v>444</v>
      </c>
      <c r="T151" s="88" t="s">
        <v>444</v>
      </c>
      <c r="U151" s="88" t="s">
        <v>444</v>
      </c>
      <c r="V151" s="88" t="s">
        <v>444</v>
      </c>
      <c r="W151" s="88" t="s">
        <v>444</v>
      </c>
      <c r="X151" s="88" t="s">
        <v>444</v>
      </c>
      <c r="Y151" s="88" t="s">
        <v>444</v>
      </c>
      <c r="Z151" s="88" t="s">
        <v>444</v>
      </c>
      <c r="AA151" s="88" t="s">
        <v>444</v>
      </c>
      <c r="AB151" s="88" t="s">
        <v>444</v>
      </c>
      <c r="AC151" s="88" t="s">
        <v>444</v>
      </c>
      <c r="AD151" s="88" t="s">
        <v>444</v>
      </c>
      <c r="AE151" s="170"/>
      <c r="AF151" s="88" t="s">
        <v>444</v>
      </c>
      <c r="AG151" s="88" t="s">
        <v>444</v>
      </c>
      <c r="AH151" s="88" t="s">
        <v>444</v>
      </c>
      <c r="AI151" s="88" t="s">
        <v>444</v>
      </c>
      <c r="AJ151" s="88" t="s">
        <v>444</v>
      </c>
      <c r="AK151" s="88" t="s">
        <v>443</v>
      </c>
      <c r="AL151" s="44"/>
    </row>
    <row r="152" spans="1:38" ht="37.5" customHeight="1" thickBot="1">
      <c r="A152" s="90"/>
      <c r="B152" s="91" t="s">
        <v>367</v>
      </c>
      <c r="C152" s="92" t="s">
        <v>364</v>
      </c>
      <c r="D152" s="90" t="s">
        <v>297</v>
      </c>
      <c r="E152" s="11">
        <f>SUM(E$141, E$151, IF(AND(ISNUMBER(SEARCH($B$4,"AT|BE|CH|GB|IE|LT|LU|NL")),SUM(E$143:E$149)&gt;0),SUM(E$143:E$149)-SUM(E$27:E$33),0))</f>
        <v>45.656578222589999</v>
      </c>
      <c r="F152" s="11">
        <f t="shared" ref="F152:AD152" si="1">SUM(F$141, F$151, IF(AND(ISNUMBER(SEARCH($B$4,"AT|BE|CH|GB|IE|LT|LU|NL")),SUM(F$143:F$149)&gt;0),SUM(F$143:F$149)-SUM(F$27:F$33),0))</f>
        <v>48.182908765293071</v>
      </c>
      <c r="G152" s="11">
        <f t="shared" si="1"/>
        <v>112.14974539280105</v>
      </c>
      <c r="H152" s="11">
        <f t="shared" si="1"/>
        <v>14.679405309486926</v>
      </c>
      <c r="I152" s="11">
        <f t="shared" si="1"/>
        <v>32.606328612152772</v>
      </c>
      <c r="J152" s="11">
        <f t="shared" si="1"/>
        <v>48.011822730352471</v>
      </c>
      <c r="K152" s="11">
        <f t="shared" si="1"/>
        <v>60.994384977653183</v>
      </c>
      <c r="L152" s="11">
        <f t="shared" si="1"/>
        <v>3.0302676516582734</v>
      </c>
      <c r="M152" s="11">
        <f t="shared" si="1"/>
        <v>133.11255621913182</v>
      </c>
      <c r="N152" s="11">
        <f t="shared" si="1"/>
        <v>232.52663092370565</v>
      </c>
      <c r="O152" s="11">
        <f t="shared" si="1"/>
        <v>1.6056226986788222</v>
      </c>
      <c r="P152" s="11">
        <f t="shared" si="1"/>
        <v>0.66862727520630794</v>
      </c>
      <c r="Q152" s="11">
        <f t="shared" si="1"/>
        <v>2.3896585768926797</v>
      </c>
      <c r="R152" s="11">
        <f t="shared" si="1"/>
        <v>5.0505330535807733</v>
      </c>
      <c r="S152" s="11">
        <f t="shared" si="1"/>
        <v>1.2405288589823948</v>
      </c>
      <c r="T152" s="11">
        <f t="shared" si="1"/>
        <v>3.00697996274338</v>
      </c>
      <c r="U152" s="11">
        <f t="shared" si="1"/>
        <v>2.7286265353428787</v>
      </c>
      <c r="V152" s="11">
        <f t="shared" si="1"/>
        <v>21.796813381362959</v>
      </c>
      <c r="W152" s="11">
        <f t="shared" si="1"/>
        <v>19.814512333457966</v>
      </c>
      <c r="X152" s="11">
        <f t="shared" si="1"/>
        <v>2.2230146770589503</v>
      </c>
      <c r="Y152" s="11">
        <f t="shared" si="1"/>
        <v>2.3409433475388575</v>
      </c>
      <c r="Z152" s="11">
        <f t="shared" si="1"/>
        <v>0.90693985579825187</v>
      </c>
      <c r="AA152" s="11">
        <f t="shared" si="1"/>
        <v>1.2410389510883229</v>
      </c>
      <c r="AB152" s="11">
        <f t="shared" si="1"/>
        <v>7.1686190314843827</v>
      </c>
      <c r="AC152" s="11">
        <f t="shared" si="1"/>
        <v>44.288099937127669</v>
      </c>
      <c r="AD152" s="11">
        <f t="shared" si="1"/>
        <v>381.18054513014056</v>
      </c>
      <c r="AE152" s="54"/>
      <c r="AF152" s="11"/>
      <c r="AG152" s="11"/>
      <c r="AH152" s="11"/>
      <c r="AI152" s="11"/>
      <c r="AJ152" s="11"/>
      <c r="AK152" s="11"/>
      <c r="AL152" s="45"/>
    </row>
    <row r="153" spans="1:38" ht="26.25" customHeight="1" thickBot="1">
      <c r="A153" s="88"/>
      <c r="B153" s="44" t="s">
        <v>326</v>
      </c>
      <c r="C153" s="89" t="s">
        <v>370</v>
      </c>
      <c r="D153" s="88" t="s">
        <v>320</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c r="A154" s="90"/>
      <c r="B154" s="91" t="s">
        <v>368</v>
      </c>
      <c r="C154" s="92" t="s">
        <v>365</v>
      </c>
      <c r="D154" s="90" t="s">
        <v>324</v>
      </c>
      <c r="E154" s="11">
        <f>SUM(E$141, E$153, -1 * IF(OR($B$6=2005,$B$6&gt;=2020),SUM(E$99:E$122),0), IF(AND(ISNUMBER(SEARCH($B$4,"AT|BE|CH|GB|IE|LT|LU|NL")),SUM(E$143:E$149)&gt;0),SUM(E$143:E$149)-SUM(E$27:E$33),0))</f>
        <v>45.656578222589999</v>
      </c>
      <c r="F154" s="11">
        <f>SUM(F$141, F$153, -1 * IF(OR($B$6=2005,$B$6&gt;=2020),SUM(F$99:F$122),0), IF(AND(ISNUMBER(SEARCH($B$4,"AT|BE|CH|GB|IE|LT|LU|NL")),SUM(F$143:F$149)&gt;0),SUM(F$143:F$149)-SUM(F$27:F$33),0))</f>
        <v>48.182908765293071</v>
      </c>
      <c r="G154" s="11">
        <f>SUM(G$141, G$153, IF(AND(ISNUMBER(SEARCH($B$4,"AT|BE|CH|GB|IE|LT|LU|NL")),SUM(G$143:G$149)&gt;0),SUM(G$143:G$149)-SUM(G$27:G$33),0))</f>
        <v>112.14974539280105</v>
      </c>
      <c r="H154" s="11">
        <f>SUM(H$141, H$153, IF(AND(ISNUMBER(SEARCH($B$4,"AT|BE|CH|GB|IE|LT|LU|NL")),SUM(H$143:H$149)&gt;0),SUM(H$143:H$149)-SUM(H$27:H$33),0))</f>
        <v>14.679405309486926</v>
      </c>
      <c r="I154" s="11">
        <f t="shared" ref="I154:AD154" si="2">SUM(I$141, I$153, IF(AND(ISNUMBER(SEARCH($B$4,"AT|BE|CH|GB|IE|LT|LU|NL")),SUM(I$143:I$149)&gt;0),SUM(I$143:I$149)-SUM(I$27:I$33),0))</f>
        <v>32.606328612152772</v>
      </c>
      <c r="J154" s="11">
        <f t="shared" si="2"/>
        <v>48.011822730352471</v>
      </c>
      <c r="K154" s="11">
        <f t="shared" si="2"/>
        <v>60.994384977653183</v>
      </c>
      <c r="L154" s="11">
        <f t="shared" si="2"/>
        <v>3.0302676516582734</v>
      </c>
      <c r="M154" s="11">
        <f t="shared" si="2"/>
        <v>133.11255621913182</v>
      </c>
      <c r="N154" s="11">
        <f t="shared" si="2"/>
        <v>232.52663092370565</v>
      </c>
      <c r="O154" s="11">
        <f t="shared" si="2"/>
        <v>1.6056226986788222</v>
      </c>
      <c r="P154" s="11">
        <f t="shared" si="2"/>
        <v>0.66862727520630794</v>
      </c>
      <c r="Q154" s="11">
        <f t="shared" si="2"/>
        <v>2.3896585768926797</v>
      </c>
      <c r="R154" s="11">
        <f t="shared" si="2"/>
        <v>5.0505330535807733</v>
      </c>
      <c r="S154" s="11">
        <f t="shared" si="2"/>
        <v>1.2405288589823948</v>
      </c>
      <c r="T154" s="11">
        <f t="shared" si="2"/>
        <v>3.00697996274338</v>
      </c>
      <c r="U154" s="11">
        <f t="shared" si="2"/>
        <v>2.7286265353428787</v>
      </c>
      <c r="V154" s="11">
        <f t="shared" si="2"/>
        <v>21.796813381362959</v>
      </c>
      <c r="W154" s="11">
        <f t="shared" si="2"/>
        <v>19.814512333457966</v>
      </c>
      <c r="X154" s="11">
        <f t="shared" si="2"/>
        <v>2.2230146770589503</v>
      </c>
      <c r="Y154" s="11">
        <f t="shared" si="2"/>
        <v>2.3409433475388575</v>
      </c>
      <c r="Z154" s="11">
        <f t="shared" si="2"/>
        <v>0.90693985579825187</v>
      </c>
      <c r="AA154" s="11">
        <f t="shared" si="2"/>
        <v>1.2410389510883229</v>
      </c>
      <c r="AB154" s="11">
        <f t="shared" si="2"/>
        <v>7.1686190314843827</v>
      </c>
      <c r="AC154" s="11">
        <f t="shared" si="2"/>
        <v>44.288099937127669</v>
      </c>
      <c r="AD154" s="11">
        <f t="shared" si="2"/>
        <v>381.18054513014056</v>
      </c>
      <c r="AE154" s="56"/>
      <c r="AF154" s="11"/>
      <c r="AG154" s="11"/>
      <c r="AH154" s="11"/>
      <c r="AI154" s="11"/>
      <c r="AJ154" s="11"/>
      <c r="AK154" s="11"/>
      <c r="AL154" s="45"/>
    </row>
    <row r="155" spans="1:38" ht="15" customHeight="1" thickBot="1">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c r="A156" s="95" t="s">
        <v>363</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c r="A157" s="48" t="s">
        <v>327</v>
      </c>
      <c r="B157" s="48" t="s">
        <v>328</v>
      </c>
      <c r="C157" s="97" t="s">
        <v>329</v>
      </c>
      <c r="D157" s="98"/>
      <c r="E157" s="98">
        <v>8.2591807736755951E-2</v>
      </c>
      <c r="F157" s="98">
        <v>0.39231108674959075</v>
      </c>
      <c r="G157" s="98">
        <v>2.0647951934188988E-2</v>
      </c>
      <c r="H157" s="98" t="s">
        <v>443</v>
      </c>
      <c r="I157" s="98" t="s">
        <v>443</v>
      </c>
      <c r="J157" s="98" t="s">
        <v>443</v>
      </c>
      <c r="K157" s="98" t="s">
        <v>443</v>
      </c>
      <c r="L157" s="98" t="s">
        <v>443</v>
      </c>
      <c r="M157" s="98">
        <v>24.777542321026782</v>
      </c>
      <c r="N157" s="98" t="s">
        <v>443</v>
      </c>
      <c r="O157" s="98" t="s">
        <v>443</v>
      </c>
      <c r="P157" s="98" t="s">
        <v>443</v>
      </c>
      <c r="Q157" s="98" t="s">
        <v>443</v>
      </c>
      <c r="R157" s="98" t="s">
        <v>443</v>
      </c>
      <c r="S157" s="98" t="s">
        <v>443</v>
      </c>
      <c r="T157" s="98" t="s">
        <v>443</v>
      </c>
      <c r="U157" s="98" t="s">
        <v>443</v>
      </c>
      <c r="V157" s="98" t="s">
        <v>443</v>
      </c>
      <c r="W157" s="98" t="s">
        <v>443</v>
      </c>
      <c r="X157" s="98" t="s">
        <v>443</v>
      </c>
      <c r="Y157" s="98" t="s">
        <v>443</v>
      </c>
      <c r="Z157" s="98" t="s">
        <v>443</v>
      </c>
      <c r="AA157" s="98" t="s">
        <v>443</v>
      </c>
      <c r="AB157" s="98" t="s">
        <v>443</v>
      </c>
      <c r="AC157" s="98" t="s">
        <v>443</v>
      </c>
      <c r="AD157" s="98" t="s">
        <v>443</v>
      </c>
      <c r="AE157" s="54"/>
      <c r="AF157" s="98" t="s">
        <v>444</v>
      </c>
      <c r="AG157" s="98" t="s">
        <v>443</v>
      </c>
      <c r="AH157" s="98" t="s">
        <v>443</v>
      </c>
      <c r="AI157" s="98" t="s">
        <v>444</v>
      </c>
      <c r="AJ157" s="98" t="s">
        <v>443</v>
      </c>
      <c r="AK157" s="98">
        <v>887.86193317012635</v>
      </c>
      <c r="AL157" s="48" t="s">
        <v>49</v>
      </c>
    </row>
    <row r="158" spans="1:38" ht="26.25" customHeight="1" thickBot="1">
      <c r="A158" s="48" t="s">
        <v>327</v>
      </c>
      <c r="B158" s="48" t="s">
        <v>330</v>
      </c>
      <c r="C158" s="97" t="s">
        <v>331</v>
      </c>
      <c r="D158" s="98"/>
      <c r="E158" s="98" t="s">
        <v>442</v>
      </c>
      <c r="F158" s="98" t="s">
        <v>442</v>
      </c>
      <c r="G158" s="98" t="s">
        <v>442</v>
      </c>
      <c r="H158" s="98" t="s">
        <v>442</v>
      </c>
      <c r="I158" s="98" t="s">
        <v>442</v>
      </c>
      <c r="J158" s="98" t="s">
        <v>442</v>
      </c>
      <c r="K158" s="98" t="s">
        <v>442</v>
      </c>
      <c r="L158" s="98" t="s">
        <v>442</v>
      </c>
      <c r="M158" s="98" t="s">
        <v>442</v>
      </c>
      <c r="N158" s="98" t="s">
        <v>442</v>
      </c>
      <c r="O158" s="98" t="s">
        <v>442</v>
      </c>
      <c r="P158" s="98" t="s">
        <v>442</v>
      </c>
      <c r="Q158" s="98" t="s">
        <v>442</v>
      </c>
      <c r="R158" s="98" t="s">
        <v>442</v>
      </c>
      <c r="S158" s="98" t="s">
        <v>442</v>
      </c>
      <c r="T158" s="98" t="s">
        <v>442</v>
      </c>
      <c r="U158" s="98" t="s">
        <v>442</v>
      </c>
      <c r="V158" s="98" t="s">
        <v>442</v>
      </c>
      <c r="W158" s="98" t="s">
        <v>442</v>
      </c>
      <c r="X158" s="98" t="s">
        <v>442</v>
      </c>
      <c r="Y158" s="98" t="s">
        <v>442</v>
      </c>
      <c r="Z158" s="98" t="s">
        <v>442</v>
      </c>
      <c r="AA158" s="98" t="s">
        <v>442</v>
      </c>
      <c r="AB158" s="98" t="s">
        <v>442</v>
      </c>
      <c r="AC158" s="98" t="s">
        <v>442</v>
      </c>
      <c r="AD158" s="98" t="s">
        <v>442</v>
      </c>
      <c r="AE158" s="54"/>
      <c r="AF158" s="98" t="s">
        <v>444</v>
      </c>
      <c r="AG158" s="98" t="s">
        <v>443</v>
      </c>
      <c r="AH158" s="98" t="s">
        <v>443</v>
      </c>
      <c r="AI158" s="98" t="s">
        <v>444</v>
      </c>
      <c r="AJ158" s="98" t="s">
        <v>443</v>
      </c>
      <c r="AK158" s="98" t="s">
        <v>442</v>
      </c>
      <c r="AL158" s="48" t="s">
        <v>49</v>
      </c>
    </row>
    <row r="159" spans="1:38" ht="26.25" customHeight="1" thickBot="1">
      <c r="A159" s="48" t="s">
        <v>332</v>
      </c>
      <c r="B159" s="48" t="s">
        <v>333</v>
      </c>
      <c r="C159" s="97" t="s">
        <v>411</v>
      </c>
      <c r="D159" s="98"/>
      <c r="E159" s="98" t="s">
        <v>442</v>
      </c>
      <c r="F159" s="98" t="s">
        <v>442</v>
      </c>
      <c r="G159" s="98" t="s">
        <v>442</v>
      </c>
      <c r="H159" s="98" t="s">
        <v>442</v>
      </c>
      <c r="I159" s="98" t="s">
        <v>442</v>
      </c>
      <c r="J159" s="98" t="s">
        <v>442</v>
      </c>
      <c r="K159" s="98" t="s">
        <v>442</v>
      </c>
      <c r="L159" s="98" t="s">
        <v>442</v>
      </c>
      <c r="M159" s="98" t="s">
        <v>442</v>
      </c>
      <c r="N159" s="98" t="s">
        <v>442</v>
      </c>
      <c r="O159" s="98" t="s">
        <v>442</v>
      </c>
      <c r="P159" s="98" t="s">
        <v>442</v>
      </c>
      <c r="Q159" s="98" t="s">
        <v>442</v>
      </c>
      <c r="R159" s="98" t="s">
        <v>442</v>
      </c>
      <c r="S159" s="98" t="s">
        <v>442</v>
      </c>
      <c r="T159" s="98" t="s">
        <v>442</v>
      </c>
      <c r="U159" s="98" t="s">
        <v>442</v>
      </c>
      <c r="V159" s="98" t="s">
        <v>442</v>
      </c>
      <c r="W159" s="98" t="s">
        <v>442</v>
      </c>
      <c r="X159" s="98" t="s">
        <v>442</v>
      </c>
      <c r="Y159" s="98" t="s">
        <v>442</v>
      </c>
      <c r="Z159" s="98" t="s">
        <v>442</v>
      </c>
      <c r="AA159" s="98" t="s">
        <v>442</v>
      </c>
      <c r="AB159" s="98" t="s">
        <v>442</v>
      </c>
      <c r="AC159" s="98" t="s">
        <v>442</v>
      </c>
      <c r="AD159" s="98" t="s">
        <v>442</v>
      </c>
      <c r="AE159" s="54"/>
      <c r="AF159" s="98" t="s">
        <v>442</v>
      </c>
      <c r="AG159" s="98" t="s">
        <v>442</v>
      </c>
      <c r="AH159" s="98" t="s">
        <v>442</v>
      </c>
      <c r="AI159" s="98" t="s">
        <v>442</v>
      </c>
      <c r="AJ159" s="98" t="s">
        <v>442</v>
      </c>
      <c r="AK159" s="98" t="s">
        <v>442</v>
      </c>
      <c r="AL159" s="48" t="s">
        <v>49</v>
      </c>
    </row>
    <row r="160" spans="1:38" ht="26.25" customHeight="1" thickBot="1">
      <c r="A160" s="48" t="s">
        <v>334</v>
      </c>
      <c r="B160" s="48" t="s">
        <v>335</v>
      </c>
      <c r="C160" s="97" t="s">
        <v>336</v>
      </c>
      <c r="D160" s="98"/>
      <c r="E160" s="98" t="s">
        <v>444</v>
      </c>
      <c r="F160" s="98" t="s">
        <v>444</v>
      </c>
      <c r="G160" s="98" t="s">
        <v>444</v>
      </c>
      <c r="H160" s="98" t="s">
        <v>444</v>
      </c>
      <c r="I160" s="98" t="s">
        <v>444</v>
      </c>
      <c r="J160" s="98" t="s">
        <v>444</v>
      </c>
      <c r="K160" s="98" t="s">
        <v>444</v>
      </c>
      <c r="L160" s="98" t="s">
        <v>444</v>
      </c>
      <c r="M160" s="98" t="s">
        <v>444</v>
      </c>
      <c r="N160" s="98" t="s">
        <v>444</v>
      </c>
      <c r="O160" s="98" t="s">
        <v>444</v>
      </c>
      <c r="P160" s="98" t="s">
        <v>444</v>
      </c>
      <c r="Q160" s="98" t="s">
        <v>444</v>
      </c>
      <c r="R160" s="98" t="s">
        <v>444</v>
      </c>
      <c r="S160" s="98" t="s">
        <v>444</v>
      </c>
      <c r="T160" s="98" t="s">
        <v>444</v>
      </c>
      <c r="U160" s="98" t="s">
        <v>444</v>
      </c>
      <c r="V160" s="98" t="s">
        <v>444</v>
      </c>
      <c r="W160" s="98" t="s">
        <v>444</v>
      </c>
      <c r="X160" s="98" t="s">
        <v>444</v>
      </c>
      <c r="Y160" s="98" t="s">
        <v>444</v>
      </c>
      <c r="Z160" s="98" t="s">
        <v>444</v>
      </c>
      <c r="AA160" s="98" t="s">
        <v>444</v>
      </c>
      <c r="AB160" s="98" t="s">
        <v>443</v>
      </c>
      <c r="AC160" s="98" t="s">
        <v>443</v>
      </c>
      <c r="AD160" s="98" t="s">
        <v>443</v>
      </c>
      <c r="AE160" s="54"/>
      <c r="AF160" s="98" t="s">
        <v>442</v>
      </c>
      <c r="AG160" s="98" t="s">
        <v>442</v>
      </c>
      <c r="AH160" s="98" t="s">
        <v>442</v>
      </c>
      <c r="AI160" s="98" t="s">
        <v>442</v>
      </c>
      <c r="AJ160" s="98" t="s">
        <v>442</v>
      </c>
      <c r="AK160" s="98" t="s">
        <v>443</v>
      </c>
      <c r="AL160" s="48" t="s">
        <v>49</v>
      </c>
    </row>
    <row r="161" spans="1:38" ht="26.25" customHeight="1" thickBot="1">
      <c r="A161" s="49" t="s">
        <v>334</v>
      </c>
      <c r="B161" s="49" t="s">
        <v>337</v>
      </c>
      <c r="C161" s="99" t="s">
        <v>338</v>
      </c>
      <c r="D161" s="100"/>
      <c r="E161" s="98" t="s">
        <v>444</v>
      </c>
      <c r="F161" s="98" t="s">
        <v>444</v>
      </c>
      <c r="G161" s="98" t="s">
        <v>444</v>
      </c>
      <c r="H161" s="98" t="s">
        <v>444</v>
      </c>
      <c r="I161" s="98" t="s">
        <v>444</v>
      </c>
      <c r="J161" s="98" t="s">
        <v>444</v>
      </c>
      <c r="K161" s="98" t="s">
        <v>444</v>
      </c>
      <c r="L161" s="98" t="s">
        <v>444</v>
      </c>
      <c r="M161" s="98" t="s">
        <v>444</v>
      </c>
      <c r="N161" s="98" t="s">
        <v>444</v>
      </c>
      <c r="O161" s="98" t="s">
        <v>444</v>
      </c>
      <c r="P161" s="98" t="s">
        <v>444</v>
      </c>
      <c r="Q161" s="98" t="s">
        <v>444</v>
      </c>
      <c r="R161" s="98" t="s">
        <v>444</v>
      </c>
      <c r="S161" s="98" t="s">
        <v>444</v>
      </c>
      <c r="T161" s="98" t="s">
        <v>444</v>
      </c>
      <c r="U161" s="98" t="s">
        <v>444</v>
      </c>
      <c r="V161" s="98" t="s">
        <v>444</v>
      </c>
      <c r="W161" s="98" t="s">
        <v>444</v>
      </c>
      <c r="X161" s="98" t="s">
        <v>444</v>
      </c>
      <c r="Y161" s="98" t="s">
        <v>444</v>
      </c>
      <c r="Z161" s="98" t="s">
        <v>444</v>
      </c>
      <c r="AA161" s="98" t="s">
        <v>444</v>
      </c>
      <c r="AB161" s="98" t="s">
        <v>443</v>
      </c>
      <c r="AC161" s="98" t="s">
        <v>443</v>
      </c>
      <c r="AD161" s="98" t="s">
        <v>443</v>
      </c>
      <c r="AE161" s="54"/>
      <c r="AF161" s="98" t="s">
        <v>443</v>
      </c>
      <c r="AG161" s="98" t="s">
        <v>443</v>
      </c>
      <c r="AH161" s="98" t="s">
        <v>443</v>
      </c>
      <c r="AI161" s="98" t="s">
        <v>443</v>
      </c>
      <c r="AJ161" s="98" t="s">
        <v>443</v>
      </c>
      <c r="AK161" s="98" t="s">
        <v>443</v>
      </c>
      <c r="AL161" s="49" t="s">
        <v>412</v>
      </c>
    </row>
    <row r="162" spans="1:38" ht="26.25" customHeight="1" thickBot="1">
      <c r="A162" s="50" t="s">
        <v>339</v>
      </c>
      <c r="B162" s="50" t="s">
        <v>340</v>
      </c>
      <c r="C162" s="101" t="s">
        <v>341</v>
      </c>
      <c r="D162" s="102"/>
      <c r="E162" s="102" t="s">
        <v>442</v>
      </c>
      <c r="F162" s="102" t="s">
        <v>442</v>
      </c>
      <c r="G162" s="102" t="s">
        <v>442</v>
      </c>
      <c r="H162" s="102" t="s">
        <v>442</v>
      </c>
      <c r="I162" s="102" t="s">
        <v>442</v>
      </c>
      <c r="J162" s="102" t="s">
        <v>442</v>
      </c>
      <c r="K162" s="102" t="s">
        <v>442</v>
      </c>
      <c r="L162" s="102" t="s">
        <v>442</v>
      </c>
      <c r="M162" s="102" t="s">
        <v>442</v>
      </c>
      <c r="N162" s="102" t="s">
        <v>442</v>
      </c>
      <c r="O162" s="102" t="s">
        <v>442</v>
      </c>
      <c r="P162" s="102" t="s">
        <v>442</v>
      </c>
      <c r="Q162" s="102" t="s">
        <v>442</v>
      </c>
      <c r="R162" s="102" t="s">
        <v>442</v>
      </c>
      <c r="S162" s="102" t="s">
        <v>442</v>
      </c>
      <c r="T162" s="102" t="s">
        <v>442</v>
      </c>
      <c r="U162" s="102" t="s">
        <v>442</v>
      </c>
      <c r="V162" s="102" t="s">
        <v>442</v>
      </c>
      <c r="W162" s="102" t="s">
        <v>442</v>
      </c>
      <c r="X162" s="102" t="s">
        <v>442</v>
      </c>
      <c r="Y162" s="102" t="s">
        <v>442</v>
      </c>
      <c r="Z162" s="102" t="s">
        <v>442</v>
      </c>
      <c r="AA162" s="102" t="s">
        <v>442</v>
      </c>
      <c r="AB162" s="102" t="s">
        <v>442</v>
      </c>
      <c r="AC162" s="102" t="s">
        <v>443</v>
      </c>
      <c r="AD162" s="102" t="s">
        <v>443</v>
      </c>
      <c r="AE162" s="54"/>
      <c r="AF162" s="102" t="s">
        <v>443</v>
      </c>
      <c r="AG162" s="102" t="s">
        <v>443</v>
      </c>
      <c r="AH162" s="102" t="s">
        <v>443</v>
      </c>
      <c r="AI162" s="102" t="s">
        <v>443</v>
      </c>
      <c r="AJ162" s="102" t="s">
        <v>443</v>
      </c>
      <c r="AK162" s="102" t="s">
        <v>442</v>
      </c>
      <c r="AL162" s="50" t="s">
        <v>412</v>
      </c>
    </row>
    <row r="163" spans="1:38" ht="26.25" customHeight="1" thickBot="1">
      <c r="A163" s="50" t="s">
        <v>339</v>
      </c>
      <c r="B163" s="50" t="s">
        <v>342</v>
      </c>
      <c r="C163" s="101" t="s">
        <v>343</v>
      </c>
      <c r="D163" s="102"/>
      <c r="E163" s="102" t="s">
        <v>444</v>
      </c>
      <c r="F163" s="102" t="s">
        <v>444</v>
      </c>
      <c r="G163" s="102" t="s">
        <v>444</v>
      </c>
      <c r="H163" s="102" t="s">
        <v>444</v>
      </c>
      <c r="I163" s="102">
        <v>7.8378300000000005E-3</v>
      </c>
      <c r="J163" s="102">
        <v>9.5795700000000008E-3</v>
      </c>
      <c r="K163" s="102">
        <v>1.480479E-2</v>
      </c>
      <c r="L163" s="102">
        <v>7.0540469999999999E-4</v>
      </c>
      <c r="M163" s="102" t="s">
        <v>444</v>
      </c>
      <c r="N163" s="102" t="s">
        <v>443</v>
      </c>
      <c r="O163" s="102" t="s">
        <v>443</v>
      </c>
      <c r="P163" s="102" t="s">
        <v>443</v>
      </c>
      <c r="Q163" s="102" t="s">
        <v>443</v>
      </c>
      <c r="R163" s="102" t="s">
        <v>443</v>
      </c>
      <c r="S163" s="102" t="s">
        <v>443</v>
      </c>
      <c r="T163" s="102" t="s">
        <v>443</v>
      </c>
      <c r="U163" s="102" t="s">
        <v>443</v>
      </c>
      <c r="V163" s="102" t="s">
        <v>443</v>
      </c>
      <c r="W163" s="102" t="s">
        <v>443</v>
      </c>
      <c r="X163" s="102" t="s">
        <v>443</v>
      </c>
      <c r="Y163" s="102" t="s">
        <v>443</v>
      </c>
      <c r="Z163" s="102" t="s">
        <v>443</v>
      </c>
      <c r="AA163" s="102" t="s">
        <v>443</v>
      </c>
      <c r="AB163" s="102" t="s">
        <v>443</v>
      </c>
      <c r="AC163" s="102" t="s">
        <v>443</v>
      </c>
      <c r="AD163" s="102" t="s">
        <v>443</v>
      </c>
      <c r="AE163" s="54"/>
      <c r="AF163" s="102" t="s">
        <v>443</v>
      </c>
      <c r="AG163" s="102" t="s">
        <v>443</v>
      </c>
      <c r="AH163" s="102" t="s">
        <v>443</v>
      </c>
      <c r="AI163" s="102" t="s">
        <v>443</v>
      </c>
      <c r="AJ163" s="102" t="s">
        <v>443</v>
      </c>
      <c r="AK163" s="102" t="s">
        <v>444</v>
      </c>
      <c r="AL163" s="50" t="s">
        <v>344</v>
      </c>
    </row>
    <row r="164" spans="1:38" ht="26.25" customHeight="1" thickBot="1">
      <c r="A164" s="50" t="s">
        <v>339</v>
      </c>
      <c r="B164" s="50" t="s">
        <v>345</v>
      </c>
      <c r="C164" s="101" t="s">
        <v>346</v>
      </c>
      <c r="D164" s="102"/>
      <c r="E164" s="102" t="s">
        <v>444</v>
      </c>
      <c r="F164" s="102" t="s">
        <v>444</v>
      </c>
      <c r="G164" s="102" t="s">
        <v>444</v>
      </c>
      <c r="H164" s="102" t="s">
        <v>444</v>
      </c>
      <c r="I164" s="102" t="s">
        <v>444</v>
      </c>
      <c r="J164" s="102" t="s">
        <v>444</v>
      </c>
      <c r="K164" s="102" t="s">
        <v>444</v>
      </c>
      <c r="L164" s="102" t="s">
        <v>444</v>
      </c>
      <c r="M164" s="102" t="s">
        <v>444</v>
      </c>
      <c r="N164" s="102" t="s">
        <v>444</v>
      </c>
      <c r="O164" s="102" t="s">
        <v>444</v>
      </c>
      <c r="P164" s="102" t="s">
        <v>444</v>
      </c>
      <c r="Q164" s="102" t="s">
        <v>444</v>
      </c>
      <c r="R164" s="102" t="s">
        <v>444</v>
      </c>
      <c r="S164" s="102" t="s">
        <v>444</v>
      </c>
      <c r="T164" s="102" t="s">
        <v>444</v>
      </c>
      <c r="U164" s="102" t="s">
        <v>444</v>
      </c>
      <c r="V164" s="102" t="s">
        <v>444</v>
      </c>
      <c r="W164" s="102" t="s">
        <v>444</v>
      </c>
      <c r="X164" s="102" t="s">
        <v>444</v>
      </c>
      <c r="Y164" s="102" t="s">
        <v>444</v>
      </c>
      <c r="Z164" s="102" t="s">
        <v>444</v>
      </c>
      <c r="AA164" s="102" t="s">
        <v>444</v>
      </c>
      <c r="AB164" s="102" t="s">
        <v>444</v>
      </c>
      <c r="AC164" s="102" t="s">
        <v>444</v>
      </c>
      <c r="AD164" s="102" t="s">
        <v>444</v>
      </c>
      <c r="AE164" s="56"/>
      <c r="AF164" s="102" t="s">
        <v>443</v>
      </c>
      <c r="AG164" s="102" t="s">
        <v>443</v>
      </c>
      <c r="AH164" s="102" t="s">
        <v>443</v>
      </c>
      <c r="AI164" s="102" t="s">
        <v>443</v>
      </c>
      <c r="AJ164" s="102" t="s">
        <v>443</v>
      </c>
      <c r="AK164" s="102" t="s">
        <v>444</v>
      </c>
      <c r="AL164" s="50" t="s">
        <v>412</v>
      </c>
    </row>
    <row r="165" spans="1:38" ht="15" customHeight="1">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c r="A166" s="270" t="s">
        <v>371</v>
      </c>
      <c r="B166" s="270"/>
      <c r="C166" s="270"/>
      <c r="D166" s="270"/>
      <c r="E166" s="270"/>
      <c r="F166" s="270"/>
      <c r="G166" s="270"/>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c r="A167" s="270" t="s">
        <v>375</v>
      </c>
      <c r="B167" s="270"/>
      <c r="C167" s="270"/>
      <c r="D167" s="270"/>
      <c r="E167" s="270"/>
      <c r="F167" s="270"/>
      <c r="G167" s="270"/>
      <c r="H167" s="111"/>
      <c r="I167" s="112"/>
      <c r="J167"/>
      <c r="K167"/>
      <c r="L167"/>
      <c r="M167" s="112"/>
      <c r="N167" s="112"/>
      <c r="O167" s="112"/>
      <c r="P167" s="112"/>
      <c r="Q167" s="112"/>
      <c r="R167" s="112"/>
      <c r="S167" s="112"/>
      <c r="T167" s="112"/>
      <c r="U167" s="112"/>
    </row>
    <row r="168" spans="1:38" s="116" customFormat="1" ht="26.25" customHeight="1">
      <c r="A168" s="270" t="s">
        <v>372</v>
      </c>
      <c r="B168" s="270"/>
      <c r="C168" s="270"/>
      <c r="D168" s="270"/>
      <c r="E168" s="270"/>
      <c r="F168" s="270"/>
      <c r="G168" s="270"/>
      <c r="H168" s="111"/>
      <c r="I168" s="112"/>
      <c r="J168"/>
      <c r="K168"/>
      <c r="L168"/>
      <c r="M168" s="112"/>
      <c r="N168" s="112"/>
      <c r="O168" s="112"/>
      <c r="P168" s="112"/>
      <c r="Q168" s="112"/>
      <c r="R168" s="112"/>
      <c r="S168" s="112"/>
      <c r="T168" s="112"/>
      <c r="U168" s="112"/>
    </row>
    <row r="169" spans="1:38" s="113" customFormat="1" ht="26.25" customHeight="1">
      <c r="A169" s="270" t="s">
        <v>373</v>
      </c>
      <c r="B169" s="270"/>
      <c r="C169" s="270"/>
      <c r="D169" s="270"/>
      <c r="E169" s="270"/>
      <c r="F169" s="270"/>
      <c r="G169" s="270"/>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c r="A170" s="270" t="s">
        <v>374</v>
      </c>
      <c r="B170" s="270"/>
      <c r="C170" s="270"/>
      <c r="D170" s="270"/>
      <c r="E170" s="270"/>
      <c r="F170" s="270"/>
      <c r="G170" s="270"/>
      <c r="H170" s="111"/>
      <c r="I170" s="112"/>
      <c r="J170"/>
      <c r="K170"/>
      <c r="L170"/>
      <c r="M170" s="112"/>
      <c r="N170" s="112"/>
      <c r="O170" s="112"/>
      <c r="P170" s="112"/>
      <c r="Q170" s="112"/>
      <c r="R170" s="112"/>
      <c r="S170" s="112"/>
      <c r="T170" s="112"/>
      <c r="U170" s="11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ignoredErrors>
    <ignoredError sqref="E141:AD141 E152:AD152 E16 AF22:AK22 AK14 E154:AD154 AF88:AK90 AG15 AK15 AF16:AJ16 AK17 AK18 AK19 AK20 AK21 AF26:AJ26 AK23 AF28:AK31 AF27:AH27 AJ27:AK27 AF37:AK38 AH34 AJ34:AK34 AF35:AI35 AH36 AJ36:AK36 AF45:AK46 AJ43:AK43 AG44 AJ44:AK44 AF49:AK51 AG47 AJ47:AK47 AF71:AK71 AK64 AK70 AF78:AJ78 AK75 AF80:AK81 AK79 AF94:AK94 AK92 AF97:AK98 AK96 AF114:AK115 AK111 AF120:AK120 AF127:AK127 AK122:AK124 AF133:AK135 E159:AD162 AJ24 E94 AF84:AJ84 AF82:AJ82 E71 E75 AF74:AJ74 AF72:AJ72 AF85:AJ85 AF25:AJ25 E49:E50 AF61:AJ61 AF58:AJ58 AF59:AJ59 AF60:AJ60 AF86:AJ86 E35 AF33:AJ33 AF32:AJ32 AF63:AK63 AF62:AJ62 AF76:AJ76 AF77:AJ77 AF83:AJ83 AF93:AJ93 E98 E103 AF103:AK103 AF102:AJ102 E22 E37:E38 E45:E46 AF42:AK42 AJ39:AK39 AF40 AH40:AK40 AJ41:AK41 AF48:AJ48 E54 AF54:AK54 AF52:AJ52 AF53:AJ53 E63 AF57:AJ57 AF55:AJ55 AF56:AJ56 E164:AD164 E66:E69 AF73:AJ73 E79 E81 AF87:AJ87 AF91:AJ91 E96 AF95:AJ95 AF101:AJ101 AF99:AJ99 AF100:AJ100 E106 AF106:AK106 AF104:AJ104 AF105:AJ105 AF110:AJ110 AF107:AJ107 E111 AF108:AJ108 AF109:AJ109 E114:E115 AF112:AJ112 AF113:AJ113 E117:E118 AF117:AK118 AF116:AJ116 E120 E122:E124 E127:E130 AF125:AJ125 E132:E134 AF126:AJ126 E138:E140 AF138:AK140 AF136:AJ136 AF137:AJ137"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170"/>
  <sheetViews>
    <sheetView zoomScale="80" zoomScaleNormal="80" workbookViewId="0">
      <selection activeCell="A10" sqref="A10:A12"/>
    </sheetView>
  </sheetViews>
  <sheetFormatPr defaultColWidth="8.85546875" defaultRowHeight="12.75"/>
  <cols>
    <col min="1" max="2" width="21.42578125" style="1" customWidth="1"/>
    <col min="3" max="3" width="46.42578125" style="15" customWidth="1"/>
    <col min="4" max="4" width="7.140625" style="1" customWidth="1"/>
    <col min="5" max="24" width="8.5703125" style="1" customWidth="1"/>
    <col min="25" max="25" width="12.42578125" style="1" bestFit="1" customWidth="1"/>
    <col min="26" max="30" width="8.5703125" style="1" customWidth="1"/>
    <col min="31" max="31" width="2.140625" style="1" customWidth="1"/>
    <col min="32" max="36" width="8.5703125" style="1" customWidth="1"/>
    <col min="37" max="37" width="11.42578125" style="1" customWidth="1"/>
    <col min="38" max="38" width="25.7109375" style="1" customWidth="1"/>
    <col min="39" max="16384" width="8.85546875" style="1"/>
  </cols>
  <sheetData>
    <row r="1" spans="1:38" ht="22.5" customHeight="1">
      <c r="A1" s="23" t="s">
        <v>362</v>
      </c>
      <c r="B1" s="24"/>
      <c r="C1" s="25"/>
    </row>
    <row r="2" spans="1:38">
      <c r="A2" s="26" t="s">
        <v>361</v>
      </c>
      <c r="B2" s="24"/>
      <c r="C2" s="25"/>
    </row>
    <row r="3" spans="1:38">
      <c r="B3" s="24"/>
      <c r="C3" s="25"/>
      <c r="F3" s="24"/>
      <c r="R3" s="2"/>
      <c r="S3" s="2"/>
      <c r="T3" s="2"/>
      <c r="U3" s="2"/>
      <c r="V3" s="2"/>
    </row>
    <row r="4" spans="1:38">
      <c r="A4" s="26" t="s">
        <v>0</v>
      </c>
      <c r="B4" s="17" t="s">
        <v>428</v>
      </c>
      <c r="C4" s="27" t="s">
        <v>1</v>
      </c>
      <c r="R4" s="2"/>
      <c r="S4" s="2"/>
      <c r="T4" s="2"/>
      <c r="U4" s="2"/>
      <c r="V4" s="2"/>
    </row>
    <row r="5" spans="1:38">
      <c r="A5" s="26" t="s">
        <v>2</v>
      </c>
      <c r="B5" s="185" t="s">
        <v>453</v>
      </c>
      <c r="C5" s="27" t="s">
        <v>3</v>
      </c>
      <c r="R5" s="2"/>
      <c r="S5" s="2"/>
      <c r="T5" s="2"/>
      <c r="U5" s="2"/>
      <c r="V5" s="2"/>
    </row>
    <row r="6" spans="1:38">
      <c r="A6" s="26" t="s">
        <v>4</v>
      </c>
      <c r="B6" s="17">
        <v>1991</v>
      </c>
      <c r="C6" s="27" t="s">
        <v>5</v>
      </c>
      <c r="R6" s="28"/>
      <c r="S6" s="28"/>
      <c r="T6" s="28"/>
      <c r="U6" s="28"/>
      <c r="V6" s="28"/>
    </row>
    <row r="7" spans="1:38">
      <c r="A7" s="26" t="s">
        <v>6</v>
      </c>
      <c r="B7" s="17" t="s">
        <v>450</v>
      </c>
      <c r="C7" s="27" t="s">
        <v>7</v>
      </c>
      <c r="R7" s="2"/>
      <c r="S7" s="2"/>
      <c r="T7" s="2"/>
      <c r="U7" s="2"/>
      <c r="V7" s="2"/>
    </row>
    <row r="8" spans="1:38">
      <c r="A8" s="6"/>
      <c r="B8" s="24"/>
      <c r="C8" s="25"/>
      <c r="R8" s="2"/>
      <c r="S8" s="2"/>
      <c r="T8" s="2"/>
      <c r="U8" s="2"/>
      <c r="V8" s="2"/>
      <c r="AF8" s="28"/>
    </row>
    <row r="9" spans="1:38" ht="13.5" thickBot="1">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c r="A10" s="281" t="str">
        <f>B4&amp;": "&amp;B5&amp;": "&amp;B6</f>
        <v>MK:  04/03/2024: 1991</v>
      </c>
      <c r="B10" s="273" t="s">
        <v>8</v>
      </c>
      <c r="C10" s="274"/>
      <c r="D10" s="275"/>
      <c r="E10" s="261" t="s">
        <v>9</v>
      </c>
      <c r="F10" s="262"/>
      <c r="G10" s="262"/>
      <c r="H10" s="263"/>
      <c r="I10" s="261" t="s">
        <v>10</v>
      </c>
      <c r="J10" s="262"/>
      <c r="K10" s="262"/>
      <c r="L10" s="263"/>
      <c r="M10" s="279" t="s">
        <v>11</v>
      </c>
      <c r="N10" s="261" t="s">
        <v>12</v>
      </c>
      <c r="O10" s="262"/>
      <c r="P10" s="263"/>
      <c r="Q10" s="261" t="s">
        <v>13</v>
      </c>
      <c r="R10" s="262"/>
      <c r="S10" s="262"/>
      <c r="T10" s="262"/>
      <c r="U10" s="262"/>
      <c r="V10" s="263"/>
      <c r="W10" s="261" t="s">
        <v>366</v>
      </c>
      <c r="X10" s="262"/>
      <c r="Y10" s="262"/>
      <c r="Z10" s="262"/>
      <c r="AA10" s="262"/>
      <c r="AB10" s="262"/>
      <c r="AC10" s="262"/>
      <c r="AD10" s="263"/>
      <c r="AE10" s="33"/>
      <c r="AF10" s="261" t="s">
        <v>383</v>
      </c>
      <c r="AG10" s="262"/>
      <c r="AH10" s="262"/>
      <c r="AI10" s="262"/>
      <c r="AJ10" s="262"/>
      <c r="AK10" s="262"/>
      <c r="AL10" s="263"/>
    </row>
    <row r="11" spans="1:38" ht="15" customHeight="1" thickBot="1">
      <c r="A11" s="282"/>
      <c r="B11" s="276"/>
      <c r="C11" s="277"/>
      <c r="D11" s="278"/>
      <c r="E11" s="264"/>
      <c r="F11" s="265"/>
      <c r="G11" s="265"/>
      <c r="H11" s="266"/>
      <c r="I11" s="264"/>
      <c r="J11" s="265"/>
      <c r="K11" s="265"/>
      <c r="L11" s="266"/>
      <c r="M11" s="280"/>
      <c r="N11" s="264"/>
      <c r="O11" s="265"/>
      <c r="P11" s="266"/>
      <c r="Q11" s="264"/>
      <c r="R11" s="265"/>
      <c r="S11" s="265"/>
      <c r="T11" s="265"/>
      <c r="U11" s="265"/>
      <c r="V11" s="266"/>
      <c r="W11" s="108"/>
      <c r="X11" s="267" t="s">
        <v>31</v>
      </c>
      <c r="Y11" s="268"/>
      <c r="Z11" s="268"/>
      <c r="AA11" s="268"/>
      <c r="AB11" s="269"/>
      <c r="AC11" s="109"/>
      <c r="AD11" s="110"/>
      <c r="AE11" s="34"/>
      <c r="AF11" s="264"/>
      <c r="AG11" s="265"/>
      <c r="AH11" s="265"/>
      <c r="AI11" s="265"/>
      <c r="AJ11" s="265"/>
      <c r="AK11" s="265"/>
      <c r="AL11" s="266"/>
    </row>
    <row r="12" spans="1:38" ht="52.5" customHeight="1" thickBot="1">
      <c r="A12" s="282"/>
      <c r="B12" s="276"/>
      <c r="C12" s="277"/>
      <c r="D12" s="278"/>
      <c r="E12" s="104" t="s">
        <v>384</v>
      </c>
      <c r="F12" s="104" t="s">
        <v>14</v>
      </c>
      <c r="G12" s="104" t="s">
        <v>15</v>
      </c>
      <c r="H12" s="104" t="s">
        <v>16</v>
      </c>
      <c r="I12" s="104" t="s">
        <v>17</v>
      </c>
      <c r="J12" s="105" t="s">
        <v>18</v>
      </c>
      <c r="K12" s="105" t="s">
        <v>19</v>
      </c>
      <c r="L12" s="106" t="s">
        <v>394</v>
      </c>
      <c r="M12" s="104" t="s">
        <v>20</v>
      </c>
      <c r="N12" s="105" t="s">
        <v>21</v>
      </c>
      <c r="O12" s="105" t="s">
        <v>22</v>
      </c>
      <c r="P12" s="105" t="s">
        <v>23</v>
      </c>
      <c r="Q12" s="105" t="s">
        <v>24</v>
      </c>
      <c r="R12" s="105" t="s">
        <v>25</v>
      </c>
      <c r="S12" s="105" t="s">
        <v>26</v>
      </c>
      <c r="T12" s="105" t="s">
        <v>27</v>
      </c>
      <c r="U12" s="105" t="s">
        <v>28</v>
      </c>
      <c r="V12" s="105" t="s">
        <v>29</v>
      </c>
      <c r="W12" s="104" t="s">
        <v>30</v>
      </c>
      <c r="X12" s="104" t="s">
        <v>395</v>
      </c>
      <c r="Y12" s="104" t="s">
        <v>396</v>
      </c>
      <c r="Z12" s="104" t="s">
        <v>397</v>
      </c>
      <c r="AA12" s="104" t="s">
        <v>398</v>
      </c>
      <c r="AB12" s="104" t="s">
        <v>41</v>
      </c>
      <c r="AC12" s="105" t="s">
        <v>32</v>
      </c>
      <c r="AD12" s="105" t="s">
        <v>33</v>
      </c>
      <c r="AE12" s="35"/>
      <c r="AF12" s="104" t="s">
        <v>34</v>
      </c>
      <c r="AG12" s="104" t="s">
        <v>35</v>
      </c>
      <c r="AH12" s="104" t="s">
        <v>36</v>
      </c>
      <c r="AI12" s="104" t="s">
        <v>37</v>
      </c>
      <c r="AJ12" s="104" t="s">
        <v>38</v>
      </c>
      <c r="AK12" s="104" t="s">
        <v>39</v>
      </c>
      <c r="AL12" s="107" t="s">
        <v>40</v>
      </c>
    </row>
    <row r="13" spans="1:38" ht="37.5" customHeight="1" thickBot="1">
      <c r="A13" s="36" t="s">
        <v>42</v>
      </c>
      <c r="B13" s="36" t="s">
        <v>43</v>
      </c>
      <c r="C13" s="37" t="s">
        <v>427</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ht="26.25" customHeight="1" thickBot="1">
      <c r="A14" s="60" t="s">
        <v>50</v>
      </c>
      <c r="B14" s="60" t="s">
        <v>51</v>
      </c>
      <c r="C14" s="61" t="s">
        <v>52</v>
      </c>
      <c r="D14" s="62"/>
      <c r="E14" s="62">
        <v>18.961815467834402</v>
      </c>
      <c r="F14" s="62">
        <v>7.1023619727479989E-2</v>
      </c>
      <c r="G14" s="62">
        <v>81.794155154308797</v>
      </c>
      <c r="H14" s="62" t="s">
        <v>443</v>
      </c>
      <c r="I14" s="62">
        <v>2.7997143660898467</v>
      </c>
      <c r="J14" s="62">
        <v>6.9117948412843075</v>
      </c>
      <c r="K14" s="62">
        <v>10.236455651016</v>
      </c>
      <c r="L14" s="62">
        <v>3.6159855195037546E-2</v>
      </c>
      <c r="M14" s="62">
        <v>2.0960361571127999</v>
      </c>
      <c r="N14" s="62">
        <v>0.69892065181713603</v>
      </c>
      <c r="O14" s="62">
        <v>8.5887327067919988E-2</v>
      </c>
      <c r="P14" s="62">
        <v>0.13345445639751957</v>
      </c>
      <c r="Q14" s="62">
        <v>0.665169877254288</v>
      </c>
      <c r="R14" s="62">
        <v>0.42334328659518</v>
      </c>
      <c r="S14" s="62">
        <v>6.2060925412835991E-2</v>
      </c>
      <c r="T14" s="62">
        <v>1.2306898475298</v>
      </c>
      <c r="U14" s="62">
        <v>2.0608615515981361</v>
      </c>
      <c r="V14" s="62">
        <v>0.67302955043687995</v>
      </c>
      <c r="W14" s="62">
        <v>0.46427875197899998</v>
      </c>
      <c r="X14" s="62">
        <v>6.2356712068370993E-5</v>
      </c>
      <c r="Y14" s="62">
        <v>1.7031560881482001E-3</v>
      </c>
      <c r="Z14" s="62">
        <v>1.3379121577962001E-3</v>
      </c>
      <c r="AA14" s="62">
        <v>1.1725611817735201E-4</v>
      </c>
      <c r="AB14" s="62">
        <v>3.2206810761901232E-3</v>
      </c>
      <c r="AC14" s="62">
        <v>3.058917916698E-4</v>
      </c>
      <c r="AD14" s="157">
        <v>1.5066312127019998E-4</v>
      </c>
      <c r="AE14" s="158"/>
      <c r="AF14" s="172">
        <v>3089.5356155999998</v>
      </c>
      <c r="AG14" s="62">
        <v>45655.491293999999</v>
      </c>
      <c r="AH14" s="62" t="s">
        <v>443</v>
      </c>
      <c r="AI14" s="62" t="s">
        <v>443</v>
      </c>
      <c r="AJ14" s="62" t="s">
        <v>443</v>
      </c>
      <c r="AK14" s="62" t="s">
        <v>443</v>
      </c>
      <c r="AL14" s="40" t="s">
        <v>49</v>
      </c>
    </row>
    <row r="15" spans="1:38" ht="26.25" customHeight="1" thickBot="1">
      <c r="A15" s="60" t="s">
        <v>53</v>
      </c>
      <c r="B15" s="60" t="s">
        <v>54</v>
      </c>
      <c r="C15" s="61" t="s">
        <v>55</v>
      </c>
      <c r="D15" s="62"/>
      <c r="E15" s="62">
        <v>0.27445449309333803</v>
      </c>
      <c r="F15" s="62">
        <v>6.5604442851472525E-3</v>
      </c>
      <c r="G15" s="62">
        <v>0.64596282391402204</v>
      </c>
      <c r="H15" s="62" t="s">
        <v>444</v>
      </c>
      <c r="I15" s="62">
        <v>1.3186860025935446E-2</v>
      </c>
      <c r="J15" s="62">
        <v>2.1173438249087313E-2</v>
      </c>
      <c r="K15" s="62">
        <v>2.7828920101713863E-2</v>
      </c>
      <c r="L15" s="62" t="s">
        <v>444</v>
      </c>
      <c r="M15" s="62">
        <v>2.4396254137323319E-2</v>
      </c>
      <c r="N15" s="62">
        <v>8.3064795210954397E-3</v>
      </c>
      <c r="O15" s="62">
        <v>4.5673313679390915E-3</v>
      </c>
      <c r="P15" s="62">
        <v>9.038247326511289E-4</v>
      </c>
      <c r="Q15" s="62">
        <v>5.7751359449211784E-3</v>
      </c>
      <c r="R15" s="62">
        <v>2.8773014041279313E-2</v>
      </c>
      <c r="S15" s="62">
        <v>2.0301851252030045E-2</v>
      </c>
      <c r="T15" s="62">
        <v>1.0389324788365148</v>
      </c>
      <c r="U15" s="62">
        <v>1.2790286798553043E-2</v>
      </c>
      <c r="V15" s="62">
        <v>8.8677967640527128E-2</v>
      </c>
      <c r="W15" s="62">
        <v>3.3277409263132761E-3</v>
      </c>
      <c r="X15" s="62">
        <v>9.0727877575047157E-7</v>
      </c>
      <c r="Y15" s="62">
        <v>6.4710921529399678E-6</v>
      </c>
      <c r="Z15" s="62">
        <v>8.5574425635059429E-7</v>
      </c>
      <c r="AA15" s="62">
        <v>8.5574425635059429E-7</v>
      </c>
      <c r="AB15" s="62">
        <v>9.0898594413916271E-6</v>
      </c>
      <c r="AC15" s="62" t="s">
        <v>443</v>
      </c>
      <c r="AD15" s="157" t="s">
        <v>443</v>
      </c>
      <c r="AE15" s="158"/>
      <c r="AF15" s="62">
        <v>1331.0963705253105</v>
      </c>
      <c r="AG15" s="62" t="s">
        <v>442</v>
      </c>
      <c r="AH15" s="62">
        <v>1356.171563154666</v>
      </c>
      <c r="AI15" s="62" t="s">
        <v>443</v>
      </c>
      <c r="AJ15" s="62" t="s">
        <v>443</v>
      </c>
      <c r="AK15" s="62" t="s">
        <v>443</v>
      </c>
      <c r="AL15" s="40" t="s">
        <v>49</v>
      </c>
    </row>
    <row r="16" spans="1:38" ht="26.25" customHeight="1" thickBot="1">
      <c r="A16" s="60" t="s">
        <v>53</v>
      </c>
      <c r="B16" s="60" t="s">
        <v>56</v>
      </c>
      <c r="C16" s="61" t="s">
        <v>57</v>
      </c>
      <c r="D16" s="62"/>
      <c r="E16" s="62" t="s">
        <v>442</v>
      </c>
      <c r="F16" s="62" t="s">
        <v>442</v>
      </c>
      <c r="G16" s="62" t="s">
        <v>442</v>
      </c>
      <c r="H16" s="62" t="s">
        <v>442</v>
      </c>
      <c r="I16" s="62" t="s">
        <v>442</v>
      </c>
      <c r="J16" s="62" t="s">
        <v>442</v>
      </c>
      <c r="K16" s="62" t="s">
        <v>442</v>
      </c>
      <c r="L16" s="62" t="s">
        <v>442</v>
      </c>
      <c r="M16" s="62" t="s">
        <v>442</v>
      </c>
      <c r="N16" s="62" t="s">
        <v>442</v>
      </c>
      <c r="O16" s="62" t="s">
        <v>442</v>
      </c>
      <c r="P16" s="62" t="s">
        <v>442</v>
      </c>
      <c r="Q16" s="62" t="s">
        <v>442</v>
      </c>
      <c r="R16" s="62" t="s">
        <v>442</v>
      </c>
      <c r="S16" s="62" t="s">
        <v>442</v>
      </c>
      <c r="T16" s="62" t="s">
        <v>442</v>
      </c>
      <c r="U16" s="62" t="s">
        <v>442</v>
      </c>
      <c r="V16" s="62" t="s">
        <v>442</v>
      </c>
      <c r="W16" s="62" t="s">
        <v>442</v>
      </c>
      <c r="X16" s="62" t="s">
        <v>442</v>
      </c>
      <c r="Y16" s="62" t="s">
        <v>442</v>
      </c>
      <c r="Z16" s="62" t="s">
        <v>442</v>
      </c>
      <c r="AA16" s="62" t="s">
        <v>442</v>
      </c>
      <c r="AB16" s="62" t="s">
        <v>442</v>
      </c>
      <c r="AC16" s="62" t="s">
        <v>442</v>
      </c>
      <c r="AD16" s="62" t="s">
        <v>442</v>
      </c>
      <c r="AE16" s="158"/>
      <c r="AF16" s="159" t="s">
        <v>442</v>
      </c>
      <c r="AG16" s="62" t="s">
        <v>442</v>
      </c>
      <c r="AH16" s="62" t="s">
        <v>442</v>
      </c>
      <c r="AI16" s="62" t="s">
        <v>442</v>
      </c>
      <c r="AJ16" s="62" t="s">
        <v>442</v>
      </c>
      <c r="AK16" s="62" t="s">
        <v>442</v>
      </c>
      <c r="AL16" s="40" t="s">
        <v>49</v>
      </c>
    </row>
    <row r="17" spans="1:38" ht="26.25" customHeight="1" thickBot="1">
      <c r="A17" s="60" t="s">
        <v>53</v>
      </c>
      <c r="B17" s="60" t="s">
        <v>58</v>
      </c>
      <c r="C17" s="61" t="s">
        <v>59</v>
      </c>
      <c r="D17" s="62"/>
      <c r="E17" s="62">
        <v>0.97660227796799992</v>
      </c>
      <c r="F17" s="62">
        <v>0.2190384057408</v>
      </c>
      <c r="G17" s="62">
        <v>1.9755666264</v>
      </c>
      <c r="H17" s="62" t="s">
        <v>443</v>
      </c>
      <c r="I17" s="62">
        <v>0.25407477292799996</v>
      </c>
      <c r="J17" s="62">
        <v>0.27327381067199996</v>
      </c>
      <c r="K17" s="62">
        <v>0.28820639558399996</v>
      </c>
      <c r="L17" s="62">
        <v>2.8009200187391999E-2</v>
      </c>
      <c r="M17" s="62">
        <v>2.0641986492959998</v>
      </c>
      <c r="N17" s="62">
        <v>0.28594708502399996</v>
      </c>
      <c r="O17" s="62">
        <v>3.8469134448000002E-3</v>
      </c>
      <c r="P17" s="62">
        <v>1.6994606606400002E-2</v>
      </c>
      <c r="Q17" s="62">
        <v>8.5684351439999987E-3</v>
      </c>
      <c r="R17" s="62">
        <v>2.9035419815999997E-2</v>
      </c>
      <c r="S17" s="62">
        <v>3.7592011799999998E-2</v>
      </c>
      <c r="T17" s="62">
        <v>2.7741417936000001E-2</v>
      </c>
      <c r="U17" s="62">
        <v>3.9700823088000001E-3</v>
      </c>
      <c r="V17" s="62">
        <v>0.46099044719999999</v>
      </c>
      <c r="W17" s="62">
        <v>0.43470300484800001</v>
      </c>
      <c r="X17" s="62">
        <v>9.9312002327999999E-2</v>
      </c>
      <c r="Y17" s="62">
        <v>0.14341177590239998</v>
      </c>
      <c r="Z17" s="62">
        <v>5.2570803259200001E-2</v>
      </c>
      <c r="AA17" s="62">
        <v>4.1241162695999999E-2</v>
      </c>
      <c r="AB17" s="62">
        <v>0.33653574418559995</v>
      </c>
      <c r="AC17" s="62">
        <v>1.3226003779199999E-3</v>
      </c>
      <c r="AD17" s="157">
        <v>0.36264849071999999</v>
      </c>
      <c r="AE17" s="158"/>
      <c r="AF17" s="159">
        <v>1184.316</v>
      </c>
      <c r="AG17" s="62">
        <v>2133.226416</v>
      </c>
      <c r="AH17" s="62" t="s">
        <v>443</v>
      </c>
      <c r="AI17" s="62" t="s">
        <v>443</v>
      </c>
      <c r="AJ17" s="62" t="s">
        <v>443</v>
      </c>
      <c r="AK17" s="62" t="s">
        <v>443</v>
      </c>
      <c r="AL17" s="40" t="s">
        <v>49</v>
      </c>
    </row>
    <row r="18" spans="1:38" ht="26.25" customHeight="1" thickBot="1">
      <c r="A18" s="60" t="s">
        <v>53</v>
      </c>
      <c r="B18" s="60" t="s">
        <v>60</v>
      </c>
      <c r="C18" s="61" t="s">
        <v>61</v>
      </c>
      <c r="D18" s="62"/>
      <c r="E18" s="62">
        <v>0.45850076100000003</v>
      </c>
      <c r="F18" s="62">
        <v>0.16917572819999999</v>
      </c>
      <c r="G18" s="62">
        <v>1.6573172909999998</v>
      </c>
      <c r="H18" s="62" t="s">
        <v>443</v>
      </c>
      <c r="I18" s="62">
        <v>0.20286517199999998</v>
      </c>
      <c r="J18" s="62">
        <v>0.219307848</v>
      </c>
      <c r="K18" s="62">
        <v>0.23209659599999999</v>
      </c>
      <c r="L18" s="62">
        <v>1.5737688768E-2</v>
      </c>
      <c r="M18" s="62">
        <v>1.7192285819999999</v>
      </c>
      <c r="N18" s="62">
        <v>0.24483538823999998</v>
      </c>
      <c r="O18" s="62">
        <v>3.2902011179999995E-3</v>
      </c>
      <c r="P18" s="62">
        <v>1.4466333960000001E-2</v>
      </c>
      <c r="Q18" s="62">
        <v>7.3161855899999996E-3</v>
      </c>
      <c r="R18" s="62">
        <v>2.4719544599999997E-2</v>
      </c>
      <c r="S18" s="62">
        <v>3.2032953660000002E-2</v>
      </c>
      <c r="T18" s="62">
        <v>2.3752753223999997E-2</v>
      </c>
      <c r="U18" s="62">
        <v>3.3190770299999996E-3</v>
      </c>
      <c r="V18" s="62">
        <v>0.37344473699999997</v>
      </c>
      <c r="W18" s="62">
        <v>0.37126240619999995</v>
      </c>
      <c r="X18" s="62">
        <v>8.3654402699999991E-2</v>
      </c>
      <c r="Y18" s="62">
        <v>0.11177297459999999</v>
      </c>
      <c r="Z18" s="62">
        <v>4.3771056900000001E-2</v>
      </c>
      <c r="AA18" s="62">
        <v>3.4215313499999997E-2</v>
      </c>
      <c r="AB18" s="62">
        <v>0.27341374769999999</v>
      </c>
      <c r="AC18" s="62">
        <v>1.13271768E-3</v>
      </c>
      <c r="AD18" s="157">
        <v>0.31058387999999998</v>
      </c>
      <c r="AE18" s="158"/>
      <c r="AF18" s="159">
        <v>277.65300000000002</v>
      </c>
      <c r="AG18" s="62" t="s">
        <v>442</v>
      </c>
      <c r="AH18" s="62" t="s">
        <v>443</v>
      </c>
      <c r="AI18" s="62" t="s">
        <v>443</v>
      </c>
      <c r="AJ18" s="62" t="s">
        <v>443</v>
      </c>
      <c r="AK18" s="62" t="s">
        <v>443</v>
      </c>
      <c r="AL18" s="40" t="s">
        <v>49</v>
      </c>
    </row>
    <row r="19" spans="1:38" ht="26.25" customHeight="1" thickBot="1">
      <c r="A19" s="60" t="s">
        <v>53</v>
      </c>
      <c r="B19" s="60" t="s">
        <v>62</v>
      </c>
      <c r="C19" s="61" t="s">
        <v>63</v>
      </c>
      <c r="D19" s="62"/>
      <c r="E19" s="62">
        <v>8.4938949E-2</v>
      </c>
      <c r="F19" s="62">
        <v>4.1393250000000001E-3</v>
      </c>
      <c r="G19" s="62">
        <v>7.7819309999999989E-3</v>
      </c>
      <c r="H19" s="62" t="s">
        <v>443</v>
      </c>
      <c r="I19" s="62">
        <v>3.3114599999999996E-3</v>
      </c>
      <c r="J19" s="62">
        <v>3.3114599999999996E-3</v>
      </c>
      <c r="K19" s="62">
        <v>3.3114599999999996E-3</v>
      </c>
      <c r="L19" s="62">
        <v>1.8544175999999999E-3</v>
      </c>
      <c r="M19" s="62">
        <v>1.0927817999999999E-2</v>
      </c>
      <c r="N19" s="62">
        <v>1.3245839999999999E-5</v>
      </c>
      <c r="O19" s="62">
        <v>9.9343799999999987E-7</v>
      </c>
      <c r="P19" s="62">
        <v>1.9868759999999999E-5</v>
      </c>
      <c r="Q19" s="62">
        <v>4.9671899999999998E-6</v>
      </c>
      <c r="R19" s="62">
        <v>3.3114599999999996E-5</v>
      </c>
      <c r="S19" s="62">
        <v>3.6426059999999991E-5</v>
      </c>
      <c r="T19" s="62">
        <v>1.3245839999999998E-6</v>
      </c>
      <c r="U19" s="62">
        <v>1.8213029999999995E-5</v>
      </c>
      <c r="V19" s="62">
        <v>4.8016169999999993E-3</v>
      </c>
      <c r="W19" s="62">
        <v>2.3180219999999993E-4</v>
      </c>
      <c r="X19" s="62">
        <v>3.1458869999999994E-4</v>
      </c>
      <c r="Y19" s="62">
        <v>2.4835949999999999E-3</v>
      </c>
      <c r="Z19" s="62">
        <v>2.8147409999999996E-4</v>
      </c>
      <c r="AA19" s="62">
        <v>2.4835949999999998E-4</v>
      </c>
      <c r="AB19" s="62">
        <v>3.3280172999999996E-3</v>
      </c>
      <c r="AC19" s="62" t="s">
        <v>443</v>
      </c>
      <c r="AD19" s="157" t="s">
        <v>443</v>
      </c>
      <c r="AE19" s="158"/>
      <c r="AF19" s="159">
        <v>165.57299999999998</v>
      </c>
      <c r="AG19" s="62" t="s">
        <v>443</v>
      </c>
      <c r="AH19" s="62" t="s">
        <v>443</v>
      </c>
      <c r="AI19" s="62" t="s">
        <v>443</v>
      </c>
      <c r="AJ19" s="62" t="s">
        <v>443</v>
      </c>
      <c r="AK19" s="62" t="s">
        <v>443</v>
      </c>
      <c r="AL19" s="40" t="s">
        <v>49</v>
      </c>
    </row>
    <row r="20" spans="1:38" ht="26.25" customHeight="1" thickBot="1">
      <c r="A20" s="60" t="s">
        <v>53</v>
      </c>
      <c r="B20" s="60" t="s">
        <v>64</v>
      </c>
      <c r="C20" s="61" t="s">
        <v>65</v>
      </c>
      <c r="D20" s="62"/>
      <c r="E20" s="62">
        <v>8.7382624799999999E-3</v>
      </c>
      <c r="F20" s="62">
        <v>4.61505888E-4</v>
      </c>
      <c r="G20" s="62">
        <v>1.1929320000000001E-3</v>
      </c>
      <c r="H20" s="62" t="s">
        <v>443</v>
      </c>
      <c r="I20" s="62">
        <v>3.8560608000000004E-4</v>
      </c>
      <c r="J20" s="62">
        <v>3.8959992000000003E-4</v>
      </c>
      <c r="K20" s="62">
        <v>3.9270624000000006E-4</v>
      </c>
      <c r="L20" s="62">
        <v>1.9216806912000005E-4</v>
      </c>
      <c r="M20" s="62">
        <v>1.5274845599999999E-3</v>
      </c>
      <c r="N20" s="62">
        <v>6.0814560000000003E-5</v>
      </c>
      <c r="O20" s="62">
        <v>9.0007200000000004E-7</v>
      </c>
      <c r="P20" s="62">
        <v>5.5317839999999997E-6</v>
      </c>
      <c r="Q20" s="62">
        <v>2.2815600000000001E-6</v>
      </c>
      <c r="R20" s="62">
        <v>9.3675600000000005E-6</v>
      </c>
      <c r="S20" s="62">
        <v>1.1480279999999999E-5</v>
      </c>
      <c r="T20" s="62">
        <v>5.9039520000000001E-6</v>
      </c>
      <c r="U20" s="62">
        <v>2.6560079999999999E-6</v>
      </c>
      <c r="V20" s="62">
        <v>5.7838799999999999E-4</v>
      </c>
      <c r="W20" s="62">
        <v>1.1372088E-4</v>
      </c>
      <c r="X20" s="62">
        <v>5.2270679999999993E-5</v>
      </c>
      <c r="Y20" s="62">
        <v>2.7939746400000001E-4</v>
      </c>
      <c r="Z20" s="62">
        <v>3.9219912E-5</v>
      </c>
      <c r="AA20" s="62">
        <v>3.3535560000000002E-5</v>
      </c>
      <c r="AB20" s="62">
        <v>4.0442361599999998E-4</v>
      </c>
      <c r="AC20" s="62">
        <v>2.7513119999999996E-7</v>
      </c>
      <c r="AD20" s="157">
        <v>7.5439199999999994E-5</v>
      </c>
      <c r="AE20" s="158"/>
      <c r="AF20" s="159">
        <v>16.884</v>
      </c>
      <c r="AG20" s="62">
        <v>0.44375999999999999</v>
      </c>
      <c r="AH20" s="62" t="s">
        <v>443</v>
      </c>
      <c r="AI20" s="62" t="s">
        <v>443</v>
      </c>
      <c r="AJ20" s="62" t="s">
        <v>443</v>
      </c>
      <c r="AK20" s="62" t="s">
        <v>443</v>
      </c>
      <c r="AL20" s="40" t="s">
        <v>49</v>
      </c>
    </row>
    <row r="21" spans="1:38" ht="26.25" customHeight="1" thickBot="1">
      <c r="A21" s="60" t="s">
        <v>53</v>
      </c>
      <c r="B21" s="60" t="s">
        <v>66</v>
      </c>
      <c r="C21" s="61" t="s">
        <v>67</v>
      </c>
      <c r="D21" s="62"/>
      <c r="E21" s="62">
        <v>0.120590302654</v>
      </c>
      <c r="F21" s="62">
        <v>8.6490558223999998E-3</v>
      </c>
      <c r="G21" s="62">
        <v>4.1546990199999995E-2</v>
      </c>
      <c r="H21" s="62" t="s">
        <v>443</v>
      </c>
      <c r="I21" s="62">
        <v>8.1941797839999997E-3</v>
      </c>
      <c r="J21" s="62">
        <v>8.5046347659999983E-3</v>
      </c>
      <c r="K21" s="62">
        <v>8.746099751999999E-3</v>
      </c>
      <c r="L21" s="62">
        <v>2.7409126261759998E-3</v>
      </c>
      <c r="M21" s="62">
        <v>4.6861619137999994E-2</v>
      </c>
      <c r="N21" s="62">
        <v>4.6402046119999995E-3</v>
      </c>
      <c r="O21" s="62">
        <v>6.3431612399999997E-5</v>
      </c>
      <c r="P21" s="62">
        <v>2.9932280419999992E-4</v>
      </c>
      <c r="Q21" s="62">
        <v>1.4468307199999998E-4</v>
      </c>
      <c r="R21" s="62">
        <v>5.1036967300000001E-4</v>
      </c>
      <c r="S21" s="62">
        <v>6.5281838499999987E-4</v>
      </c>
      <c r="T21" s="62">
        <v>4.5022246199999996E-4</v>
      </c>
      <c r="U21" s="62">
        <v>8.6668956399999999E-5</v>
      </c>
      <c r="V21" s="62">
        <v>1.33786436E-2</v>
      </c>
      <c r="W21" s="62">
        <v>7.3152949939999986E-3</v>
      </c>
      <c r="X21" s="62">
        <v>1.9940508089999996E-3</v>
      </c>
      <c r="Y21" s="62">
        <v>5.3832953821999988E-3</v>
      </c>
      <c r="Z21" s="62">
        <v>1.1973726525999998E-3</v>
      </c>
      <c r="AA21" s="62">
        <v>9.7331146299999981E-4</v>
      </c>
      <c r="AB21" s="62">
        <v>9.5480303067999976E-3</v>
      </c>
      <c r="AC21" s="62">
        <v>2.1386898759999998E-5</v>
      </c>
      <c r="AD21" s="157">
        <v>5.864149659999999E-3</v>
      </c>
      <c r="AE21" s="158"/>
      <c r="AF21" s="159">
        <v>223.43599999999998</v>
      </c>
      <c r="AG21" s="62">
        <v>34.494997999999995</v>
      </c>
      <c r="AH21" s="62" t="s">
        <v>443</v>
      </c>
      <c r="AI21" s="62" t="s">
        <v>443</v>
      </c>
      <c r="AJ21" s="62" t="s">
        <v>443</v>
      </c>
      <c r="AK21" s="62" t="s">
        <v>443</v>
      </c>
      <c r="AL21" s="40" t="s">
        <v>49</v>
      </c>
    </row>
    <row r="22" spans="1:38" ht="26.25" customHeight="1" thickBot="1">
      <c r="A22" s="60" t="s">
        <v>53</v>
      </c>
      <c r="B22" s="64" t="s">
        <v>68</v>
      </c>
      <c r="C22" s="61" t="s">
        <v>69</v>
      </c>
      <c r="D22" s="62"/>
      <c r="E22" s="159" t="s">
        <v>445</v>
      </c>
      <c r="F22" s="159" t="s">
        <v>445</v>
      </c>
      <c r="G22" s="159" t="s">
        <v>445</v>
      </c>
      <c r="H22" s="159" t="s">
        <v>445</v>
      </c>
      <c r="I22" s="159" t="s">
        <v>445</v>
      </c>
      <c r="J22" s="159" t="s">
        <v>445</v>
      </c>
      <c r="K22" s="159" t="s">
        <v>445</v>
      </c>
      <c r="L22" s="159" t="s">
        <v>445</v>
      </c>
      <c r="M22" s="159" t="s">
        <v>445</v>
      </c>
      <c r="N22" s="159" t="s">
        <v>445</v>
      </c>
      <c r="O22" s="159" t="s">
        <v>445</v>
      </c>
      <c r="P22" s="159" t="s">
        <v>445</v>
      </c>
      <c r="Q22" s="159" t="s">
        <v>445</v>
      </c>
      <c r="R22" s="159" t="s">
        <v>445</v>
      </c>
      <c r="S22" s="159" t="s">
        <v>445</v>
      </c>
      <c r="T22" s="159" t="s">
        <v>445</v>
      </c>
      <c r="U22" s="159" t="s">
        <v>445</v>
      </c>
      <c r="V22" s="159" t="s">
        <v>445</v>
      </c>
      <c r="W22" s="159" t="s">
        <v>445</v>
      </c>
      <c r="X22" s="159" t="s">
        <v>445</v>
      </c>
      <c r="Y22" s="159" t="s">
        <v>445</v>
      </c>
      <c r="Z22" s="159" t="s">
        <v>445</v>
      </c>
      <c r="AA22" s="159" t="s">
        <v>445</v>
      </c>
      <c r="AB22" s="159" t="s">
        <v>445</v>
      </c>
      <c r="AC22" s="159" t="s">
        <v>445</v>
      </c>
      <c r="AD22" s="159" t="s">
        <v>445</v>
      </c>
      <c r="AE22" s="158"/>
      <c r="AF22" s="159" t="s">
        <v>445</v>
      </c>
      <c r="AG22" s="62" t="s">
        <v>445</v>
      </c>
      <c r="AH22" s="62" t="s">
        <v>445</v>
      </c>
      <c r="AI22" s="62" t="s">
        <v>445</v>
      </c>
      <c r="AJ22" s="62" t="s">
        <v>445</v>
      </c>
      <c r="AK22" s="62" t="s">
        <v>445</v>
      </c>
      <c r="AL22" s="40" t="s">
        <v>49</v>
      </c>
    </row>
    <row r="23" spans="1:38" ht="26.25" customHeight="1" thickBot="1">
      <c r="A23" s="60" t="s">
        <v>70</v>
      </c>
      <c r="B23" s="64" t="s">
        <v>393</v>
      </c>
      <c r="C23" s="61" t="s">
        <v>389</v>
      </c>
      <c r="D23" s="103"/>
      <c r="E23" s="62">
        <v>2.6708414375618541</v>
      </c>
      <c r="F23" s="62">
        <v>0.27642378052181743</v>
      </c>
      <c r="G23" s="62">
        <v>0.65483868645973919</v>
      </c>
      <c r="H23" s="62">
        <v>6.5483868645973924E-4</v>
      </c>
      <c r="I23" s="62">
        <v>0.1722225745389114</v>
      </c>
      <c r="J23" s="62">
        <v>0.1722225745389114</v>
      </c>
      <c r="K23" s="62">
        <v>0.1722225745389114</v>
      </c>
      <c r="L23" s="62">
        <v>9.6444641741790391E-2</v>
      </c>
      <c r="M23" s="62">
        <v>0.88190400098965382</v>
      </c>
      <c r="N23" s="62" t="s">
        <v>443</v>
      </c>
      <c r="O23" s="62">
        <v>8.1854835807467408E-4</v>
      </c>
      <c r="P23" s="62" t="s">
        <v>443</v>
      </c>
      <c r="Q23" s="62" t="s">
        <v>443</v>
      </c>
      <c r="R23" s="62">
        <v>4.0927417903733705E-3</v>
      </c>
      <c r="S23" s="62">
        <v>0.13915322087269458</v>
      </c>
      <c r="T23" s="62">
        <v>5.7298385065227189E-3</v>
      </c>
      <c r="U23" s="62">
        <v>8.1854835807467408E-4</v>
      </c>
      <c r="V23" s="62">
        <v>8.1854835807467399E-2</v>
      </c>
      <c r="W23" s="62" t="s">
        <v>443</v>
      </c>
      <c r="X23" s="62">
        <v>2.4556450742240221E-3</v>
      </c>
      <c r="Y23" s="62">
        <v>4.0927417903733696E-3</v>
      </c>
      <c r="Z23" s="62" t="s">
        <v>443</v>
      </c>
      <c r="AA23" s="62" t="s">
        <v>443</v>
      </c>
      <c r="AB23" s="62">
        <v>6.5483868645973917E-3</v>
      </c>
      <c r="AC23" s="62" t="s">
        <v>443</v>
      </c>
      <c r="AD23" s="157" t="s">
        <v>443</v>
      </c>
      <c r="AE23" s="158"/>
      <c r="AF23" s="159">
        <v>3519.757939721098</v>
      </c>
      <c r="AG23" s="62" t="s">
        <v>443</v>
      </c>
      <c r="AH23" s="62" t="s">
        <v>443</v>
      </c>
      <c r="AI23" s="62" t="s">
        <v>443</v>
      </c>
      <c r="AJ23" s="62" t="s">
        <v>443</v>
      </c>
      <c r="AK23" s="62" t="s">
        <v>443</v>
      </c>
      <c r="AL23" s="40" t="s">
        <v>49</v>
      </c>
    </row>
    <row r="24" spans="1:38" ht="26.25" customHeight="1" thickBot="1">
      <c r="A24" s="65" t="s">
        <v>53</v>
      </c>
      <c r="B24" s="64" t="s">
        <v>71</v>
      </c>
      <c r="C24" s="61" t="s">
        <v>72</v>
      </c>
      <c r="D24" s="62"/>
      <c r="E24" s="62">
        <v>2.0019112896500002</v>
      </c>
      <c r="F24" s="62">
        <v>0.10641632444</v>
      </c>
      <c r="G24" s="62">
        <v>0.40302742975</v>
      </c>
      <c r="H24" s="62">
        <v>7.9940699999999978E-5</v>
      </c>
      <c r="I24" s="62">
        <v>7.5879195399999988E-2</v>
      </c>
      <c r="J24" s="62">
        <v>7.707967885E-2</v>
      </c>
      <c r="K24" s="62">
        <v>7.8324268699999991E-2</v>
      </c>
      <c r="L24" s="62">
        <v>3.3925193345599999E-2</v>
      </c>
      <c r="M24" s="62">
        <v>0.99860140780000006</v>
      </c>
      <c r="N24" s="62">
        <v>6.2521890750000003E-2</v>
      </c>
      <c r="O24" s="62">
        <v>4.8055141499999997E-3</v>
      </c>
      <c r="P24" s="62">
        <v>2.4046284130000005E-2</v>
      </c>
      <c r="Q24" s="62">
        <v>1.28716377775E-2</v>
      </c>
      <c r="R24" s="62">
        <v>2.2658971300000001E-2</v>
      </c>
      <c r="S24" s="62">
        <v>3.3055135949999995E-2</v>
      </c>
      <c r="T24" s="62">
        <v>2.4403784480000003E-2</v>
      </c>
      <c r="U24" s="62">
        <v>1.2307421065000001E-2</v>
      </c>
      <c r="V24" s="62">
        <v>0.33275383199999997</v>
      </c>
      <c r="W24" s="62">
        <v>3.3051600937499995E-2</v>
      </c>
      <c r="X24" s="62">
        <v>1.0936965024999998E-2</v>
      </c>
      <c r="Y24" s="62">
        <v>9.4130104570000012E-2</v>
      </c>
      <c r="Z24" s="62">
        <v>7.6402589349999998E-3</v>
      </c>
      <c r="AA24" s="62">
        <v>6.4342241750000011E-3</v>
      </c>
      <c r="AB24" s="62">
        <v>0.11914155270500001</v>
      </c>
      <c r="AC24" s="62">
        <v>4.0415938099999996E-4</v>
      </c>
      <c r="AD24" s="157">
        <v>1.8952751659999999E-2</v>
      </c>
      <c r="AE24" s="158"/>
      <c r="AF24" s="159">
        <v>2727.26</v>
      </c>
      <c r="AG24" s="62">
        <v>111.18129999999999</v>
      </c>
      <c r="AH24" s="62" t="s">
        <v>443</v>
      </c>
      <c r="AI24" s="62">
        <v>66.617249999999984</v>
      </c>
      <c r="AJ24" s="62" t="s">
        <v>443</v>
      </c>
      <c r="AK24" s="62">
        <v>0.46537499999999998</v>
      </c>
      <c r="AL24" s="40" t="s">
        <v>49</v>
      </c>
    </row>
    <row r="25" spans="1:38" ht="26.25" customHeight="1" thickBot="1">
      <c r="A25" s="60" t="s">
        <v>73</v>
      </c>
      <c r="B25" s="64" t="s">
        <v>74</v>
      </c>
      <c r="C25" s="66" t="s">
        <v>75</v>
      </c>
      <c r="D25" s="62"/>
      <c r="E25" s="62">
        <v>0.29372378353844625</v>
      </c>
      <c r="F25" s="62">
        <v>2.2594137195265096E-3</v>
      </c>
      <c r="G25" s="62">
        <v>1.8075309756212077E-2</v>
      </c>
      <c r="H25" s="62" t="s">
        <v>443</v>
      </c>
      <c r="I25" s="62">
        <v>1.694560289644882E-3</v>
      </c>
      <c r="J25" s="62">
        <v>1.694560289644882E-3</v>
      </c>
      <c r="K25" s="62" t="s">
        <v>443</v>
      </c>
      <c r="L25" s="62">
        <v>8.1338893902954332E-4</v>
      </c>
      <c r="M25" s="62">
        <v>6.8912118445558529E-2</v>
      </c>
      <c r="N25" s="62" t="s">
        <v>443</v>
      </c>
      <c r="O25" s="62" t="s">
        <v>443</v>
      </c>
      <c r="P25" s="62" t="s">
        <v>443</v>
      </c>
      <c r="Q25" s="62" t="s">
        <v>443</v>
      </c>
      <c r="R25" s="62" t="s">
        <v>443</v>
      </c>
      <c r="S25" s="62" t="s">
        <v>443</v>
      </c>
      <c r="T25" s="62" t="s">
        <v>443</v>
      </c>
      <c r="U25" s="62" t="s">
        <v>443</v>
      </c>
      <c r="V25" s="62" t="s">
        <v>443</v>
      </c>
      <c r="W25" s="62" t="s">
        <v>443</v>
      </c>
      <c r="X25" s="62" t="s">
        <v>443</v>
      </c>
      <c r="Y25" s="62" t="s">
        <v>443</v>
      </c>
      <c r="Z25" s="62" t="s">
        <v>443</v>
      </c>
      <c r="AA25" s="62" t="s">
        <v>443</v>
      </c>
      <c r="AB25" s="62" t="s">
        <v>443</v>
      </c>
      <c r="AC25" s="62" t="s">
        <v>443</v>
      </c>
      <c r="AD25" s="62" t="s">
        <v>443</v>
      </c>
      <c r="AE25" s="158"/>
      <c r="AF25" s="62" t="s">
        <v>444</v>
      </c>
      <c r="AG25" s="62" t="s">
        <v>443</v>
      </c>
      <c r="AH25" s="62" t="s">
        <v>443</v>
      </c>
      <c r="AI25" s="62" t="s">
        <v>444</v>
      </c>
      <c r="AJ25" s="62" t="s">
        <v>443</v>
      </c>
      <c r="AK25" s="62">
        <v>11297.068597632548</v>
      </c>
      <c r="AL25" s="40" t="s">
        <v>49</v>
      </c>
    </row>
    <row r="26" spans="1:38" ht="26.25" customHeight="1" thickBot="1">
      <c r="A26" s="60" t="s">
        <v>73</v>
      </c>
      <c r="B26" s="60" t="s">
        <v>76</v>
      </c>
      <c r="C26" s="61" t="s">
        <v>77</v>
      </c>
      <c r="D26" s="62"/>
      <c r="E26" s="62">
        <v>4.2413948005404559E-3</v>
      </c>
      <c r="F26" s="62">
        <v>1.6567948439611156E-4</v>
      </c>
      <c r="G26" s="62">
        <v>3.3135896879222311E-4</v>
      </c>
      <c r="H26" s="62" t="s">
        <v>443</v>
      </c>
      <c r="I26" s="62">
        <v>6.6271793758444623E-5</v>
      </c>
      <c r="J26" s="62">
        <v>6.6271793758444623E-5</v>
      </c>
      <c r="K26" s="62" t="s">
        <v>443</v>
      </c>
      <c r="L26" s="62">
        <v>3.1810461004053415E-5</v>
      </c>
      <c r="M26" s="62">
        <v>3.6449486567144543E-4</v>
      </c>
      <c r="N26" s="62" t="s">
        <v>443</v>
      </c>
      <c r="O26" s="62" t="s">
        <v>443</v>
      </c>
      <c r="P26" s="62" t="s">
        <v>443</v>
      </c>
      <c r="Q26" s="62" t="s">
        <v>443</v>
      </c>
      <c r="R26" s="62" t="s">
        <v>443</v>
      </c>
      <c r="S26" s="62" t="s">
        <v>443</v>
      </c>
      <c r="T26" s="62" t="s">
        <v>443</v>
      </c>
      <c r="U26" s="62" t="s">
        <v>443</v>
      </c>
      <c r="V26" s="62" t="s">
        <v>443</v>
      </c>
      <c r="W26" s="62" t="s">
        <v>443</v>
      </c>
      <c r="X26" s="62" t="s">
        <v>443</v>
      </c>
      <c r="Y26" s="62" t="s">
        <v>443</v>
      </c>
      <c r="Z26" s="62" t="s">
        <v>443</v>
      </c>
      <c r="AA26" s="62" t="s">
        <v>443</v>
      </c>
      <c r="AB26" s="62" t="s">
        <v>443</v>
      </c>
      <c r="AC26" s="62" t="s">
        <v>443</v>
      </c>
      <c r="AD26" s="62" t="s">
        <v>443</v>
      </c>
      <c r="AE26" s="158"/>
      <c r="AF26" s="62" t="s">
        <v>444</v>
      </c>
      <c r="AG26" s="62" t="s">
        <v>443</v>
      </c>
      <c r="AH26" s="62" t="s">
        <v>443</v>
      </c>
      <c r="AI26" s="62" t="s">
        <v>444</v>
      </c>
      <c r="AJ26" s="62" t="s">
        <v>443</v>
      </c>
      <c r="AK26" s="62">
        <v>14.248435658065594</v>
      </c>
      <c r="AL26" s="40" t="s">
        <v>49</v>
      </c>
    </row>
    <row r="27" spans="1:38" ht="26.25" customHeight="1" thickBot="1">
      <c r="A27" s="60" t="s">
        <v>78</v>
      </c>
      <c r="B27" s="60" t="s">
        <v>79</v>
      </c>
      <c r="C27" s="61" t="s">
        <v>80</v>
      </c>
      <c r="D27" s="62"/>
      <c r="E27" s="62">
        <v>4.0211859600000004</v>
      </c>
      <c r="F27" s="62">
        <v>9.0300083359999999</v>
      </c>
      <c r="G27" s="62">
        <v>0.218611576</v>
      </c>
      <c r="H27" s="62" t="s">
        <v>444</v>
      </c>
      <c r="I27" s="62" t="s">
        <v>444</v>
      </c>
      <c r="J27" s="62" t="s">
        <v>444</v>
      </c>
      <c r="K27" s="62" t="s">
        <v>444</v>
      </c>
      <c r="L27" s="62" t="s">
        <v>444</v>
      </c>
      <c r="M27" s="62">
        <v>35.295125929999998</v>
      </c>
      <c r="N27" s="62">
        <v>68.602775170000001</v>
      </c>
      <c r="O27" s="62">
        <v>1.4444919999999999E-3</v>
      </c>
      <c r="P27" s="62" t="s">
        <v>444</v>
      </c>
      <c r="Q27" s="62" t="s">
        <v>444</v>
      </c>
      <c r="R27" s="62">
        <v>7.2224610000000003E-3</v>
      </c>
      <c r="S27" s="62">
        <v>0.245563688</v>
      </c>
      <c r="T27" s="62">
        <v>1.0111446E-2</v>
      </c>
      <c r="U27" s="62">
        <v>1.4444919999999999E-3</v>
      </c>
      <c r="V27" s="62">
        <v>0.14444922800000001</v>
      </c>
      <c r="W27" s="62" t="s">
        <v>443</v>
      </c>
      <c r="X27" s="62" t="s">
        <v>443</v>
      </c>
      <c r="Y27" s="62" t="s">
        <v>443</v>
      </c>
      <c r="Z27" s="62" t="s">
        <v>443</v>
      </c>
      <c r="AA27" s="62" t="s">
        <v>443</v>
      </c>
      <c r="AB27" s="62" t="s">
        <v>443</v>
      </c>
      <c r="AC27" s="62" t="s">
        <v>443</v>
      </c>
      <c r="AD27" s="157" t="s">
        <v>443</v>
      </c>
      <c r="AE27" s="158"/>
      <c r="AF27" s="159">
        <v>862.76472824176017</v>
      </c>
      <c r="AG27" s="62">
        <v>332.74212918681224</v>
      </c>
      <c r="AH27" s="62" t="s">
        <v>443</v>
      </c>
      <c r="AI27" s="62">
        <v>13688.232856428569</v>
      </c>
      <c r="AJ27" s="62" t="s">
        <v>443</v>
      </c>
      <c r="AK27" s="62" t="s">
        <v>443</v>
      </c>
      <c r="AL27" s="40" t="s">
        <v>49</v>
      </c>
    </row>
    <row r="28" spans="1:38" ht="26.25" customHeight="1" thickBot="1">
      <c r="A28" s="60" t="s">
        <v>78</v>
      </c>
      <c r="B28" s="60" t="s">
        <v>81</v>
      </c>
      <c r="C28" s="61" t="s">
        <v>82</v>
      </c>
      <c r="D28" s="62"/>
      <c r="E28" s="62">
        <v>0.80496907299999998</v>
      </c>
      <c r="F28" s="62">
        <v>0.30509792000000002</v>
      </c>
      <c r="G28" s="62">
        <v>0.195711318</v>
      </c>
      <c r="H28" s="62" t="s">
        <v>444</v>
      </c>
      <c r="I28" s="62" t="s">
        <v>444</v>
      </c>
      <c r="J28" s="62" t="s">
        <v>444</v>
      </c>
      <c r="K28" s="62" t="s">
        <v>444</v>
      </c>
      <c r="L28" s="62" t="s">
        <v>444</v>
      </c>
      <c r="M28" s="62">
        <v>1.3248851079999999</v>
      </c>
      <c r="N28" s="62">
        <v>0.75447905199999998</v>
      </c>
      <c r="O28" s="62">
        <v>4.9925399999999997E-4</v>
      </c>
      <c r="P28" s="62" t="s">
        <v>444</v>
      </c>
      <c r="Q28" s="62" t="s">
        <v>444</v>
      </c>
      <c r="R28" s="62">
        <v>2.4962700000000001E-3</v>
      </c>
      <c r="S28" s="62">
        <v>8.4873193999999999E-2</v>
      </c>
      <c r="T28" s="62">
        <v>3.4947789999999999E-3</v>
      </c>
      <c r="U28" s="62">
        <v>4.9925399999999997E-4</v>
      </c>
      <c r="V28" s="62">
        <v>4.9925407999999998E-2</v>
      </c>
      <c r="W28" s="62" t="s">
        <v>443</v>
      </c>
      <c r="X28" s="62" t="s">
        <v>444</v>
      </c>
      <c r="Y28" s="62" t="s">
        <v>443</v>
      </c>
      <c r="Z28" s="62" t="s">
        <v>443</v>
      </c>
      <c r="AA28" s="62" t="s">
        <v>443</v>
      </c>
      <c r="AB28" s="62" t="s">
        <v>443</v>
      </c>
      <c r="AC28" s="62" t="s">
        <v>443</v>
      </c>
      <c r="AD28" s="157" t="s">
        <v>443</v>
      </c>
      <c r="AE28" s="158"/>
      <c r="AF28" s="159">
        <v>2148.1059648591731</v>
      </c>
      <c r="AG28" s="175" t="s">
        <v>443</v>
      </c>
      <c r="AH28" s="62" t="s">
        <v>444</v>
      </c>
      <c r="AI28" s="62" t="s">
        <v>443</v>
      </c>
      <c r="AJ28" s="62" t="s">
        <v>443</v>
      </c>
      <c r="AK28" s="62" t="s">
        <v>443</v>
      </c>
      <c r="AL28" s="40" t="s">
        <v>49</v>
      </c>
    </row>
    <row r="29" spans="1:38" ht="26.25" customHeight="1" thickBot="1">
      <c r="A29" s="60" t="s">
        <v>78</v>
      </c>
      <c r="B29" s="60" t="s">
        <v>83</v>
      </c>
      <c r="C29" s="61" t="s">
        <v>84</v>
      </c>
      <c r="D29" s="62"/>
      <c r="E29" s="62">
        <v>4.2235637748262693</v>
      </c>
      <c r="F29" s="62">
        <v>0.82553111413658864</v>
      </c>
      <c r="G29" s="62">
        <v>0.39804033191231897</v>
      </c>
      <c r="H29" s="62" t="s">
        <v>444</v>
      </c>
      <c r="I29" s="62" t="s">
        <v>444</v>
      </c>
      <c r="J29" s="62" t="s">
        <v>444</v>
      </c>
      <c r="K29" s="62" t="s">
        <v>444</v>
      </c>
      <c r="L29" s="62" t="s">
        <v>444</v>
      </c>
      <c r="M29" s="62">
        <v>3.757645482383706</v>
      </c>
      <c r="N29" s="62">
        <v>0.23231000047538183</v>
      </c>
      <c r="O29" s="62">
        <v>9.9834749078704915E-4</v>
      </c>
      <c r="P29" s="62" t="s">
        <v>444</v>
      </c>
      <c r="Q29" s="62" t="s">
        <v>444</v>
      </c>
      <c r="R29" s="62">
        <v>4.9917374539352466E-3</v>
      </c>
      <c r="S29" s="62">
        <v>0.16971907343379836</v>
      </c>
      <c r="T29" s="62">
        <v>6.9884324355093458E-3</v>
      </c>
      <c r="U29" s="62">
        <v>9.9834749078704915E-4</v>
      </c>
      <c r="V29" s="62">
        <v>9.9834749078704932E-2</v>
      </c>
      <c r="W29" s="62" t="s">
        <v>443</v>
      </c>
      <c r="X29" s="62" t="s">
        <v>443</v>
      </c>
      <c r="Y29" s="62" t="s">
        <v>443</v>
      </c>
      <c r="Z29" s="62" t="s">
        <v>443</v>
      </c>
      <c r="AA29" s="62" t="s">
        <v>443</v>
      </c>
      <c r="AB29" s="62" t="s">
        <v>443</v>
      </c>
      <c r="AC29" s="62" t="s">
        <v>443</v>
      </c>
      <c r="AD29" s="157" t="s">
        <v>443</v>
      </c>
      <c r="AE29" s="158"/>
      <c r="AF29" s="159">
        <v>4293.2937936299022</v>
      </c>
      <c r="AG29" s="175" t="s">
        <v>443</v>
      </c>
      <c r="AH29" s="62" t="s">
        <v>444</v>
      </c>
      <c r="AI29" s="62" t="s">
        <v>443</v>
      </c>
      <c r="AJ29" s="62" t="s">
        <v>443</v>
      </c>
      <c r="AK29" s="62" t="s">
        <v>443</v>
      </c>
      <c r="AL29" s="40" t="s">
        <v>49</v>
      </c>
    </row>
    <row r="30" spans="1:38" ht="26.25" customHeight="1" thickBot="1">
      <c r="A30" s="60" t="s">
        <v>78</v>
      </c>
      <c r="B30" s="60" t="s">
        <v>85</v>
      </c>
      <c r="C30" s="61" t="s">
        <v>86</v>
      </c>
      <c r="D30" s="62"/>
      <c r="E30" s="62">
        <v>1.2337871131693198E-2</v>
      </c>
      <c r="F30" s="62">
        <v>1.0583497845325616</v>
      </c>
      <c r="G30" s="62">
        <v>2.7464542749638205E-3</v>
      </c>
      <c r="H30" s="62" t="s">
        <v>444</v>
      </c>
      <c r="I30" s="62" t="s">
        <v>444</v>
      </c>
      <c r="J30" s="62" t="s">
        <v>444</v>
      </c>
      <c r="K30" s="62" t="s">
        <v>444</v>
      </c>
      <c r="L30" s="62" t="s">
        <v>444</v>
      </c>
      <c r="M30" s="62">
        <v>1.8128019837568741</v>
      </c>
      <c r="N30" s="62">
        <v>1.5762920902965329</v>
      </c>
      <c r="O30" s="62">
        <v>3.5746801736613608E-5</v>
      </c>
      <c r="P30" s="62" t="s">
        <v>444</v>
      </c>
      <c r="Q30" s="62" t="s">
        <v>444</v>
      </c>
      <c r="R30" s="62">
        <v>1.7873400868306805E-4</v>
      </c>
      <c r="S30" s="62">
        <v>6.0769562952243134E-3</v>
      </c>
      <c r="T30" s="62">
        <v>2.5022761215629527E-4</v>
      </c>
      <c r="U30" s="62">
        <v>3.5746801736613608E-5</v>
      </c>
      <c r="V30" s="62">
        <v>3.5746801736613607E-3</v>
      </c>
      <c r="W30" s="62" t="s">
        <v>443</v>
      </c>
      <c r="X30" s="62" t="s">
        <v>443</v>
      </c>
      <c r="Y30" s="62" t="s">
        <v>443</v>
      </c>
      <c r="Z30" s="62" t="s">
        <v>443</v>
      </c>
      <c r="AA30" s="62" t="s">
        <v>443</v>
      </c>
      <c r="AB30" s="62" t="s">
        <v>443</v>
      </c>
      <c r="AC30" s="62" t="s">
        <v>443</v>
      </c>
      <c r="AD30" s="157" t="s">
        <v>443</v>
      </c>
      <c r="AE30" s="158"/>
      <c r="AF30" s="176">
        <v>120.98917510853836</v>
      </c>
      <c r="AG30" s="177" t="s">
        <v>443</v>
      </c>
      <c r="AH30" s="174" t="s">
        <v>444</v>
      </c>
      <c r="AI30" s="62" t="s">
        <v>443</v>
      </c>
      <c r="AJ30" s="62" t="s">
        <v>443</v>
      </c>
      <c r="AK30" s="62" t="s">
        <v>443</v>
      </c>
      <c r="AL30" s="40" t="s">
        <v>49</v>
      </c>
    </row>
    <row r="31" spans="1:38" ht="26.25" customHeight="1" thickBot="1">
      <c r="A31" s="60" t="s">
        <v>78</v>
      </c>
      <c r="B31" s="60" t="s">
        <v>87</v>
      </c>
      <c r="C31" s="61" t="s">
        <v>88</v>
      </c>
      <c r="D31" s="62"/>
      <c r="E31" s="62" t="s">
        <v>443</v>
      </c>
      <c r="F31" s="62">
        <v>1.1877048230905976</v>
      </c>
      <c r="G31" s="62" t="s">
        <v>443</v>
      </c>
      <c r="H31" s="62" t="s">
        <v>443</v>
      </c>
      <c r="I31" s="62" t="s">
        <v>443</v>
      </c>
      <c r="J31" s="62" t="s">
        <v>443</v>
      </c>
      <c r="K31" s="62" t="s">
        <v>443</v>
      </c>
      <c r="L31" s="62" t="s">
        <v>443</v>
      </c>
      <c r="M31" s="62" t="s">
        <v>443</v>
      </c>
      <c r="N31" s="62" t="s">
        <v>443</v>
      </c>
      <c r="O31" s="62" t="s">
        <v>443</v>
      </c>
      <c r="P31" s="62" t="s">
        <v>443</v>
      </c>
      <c r="Q31" s="62" t="s">
        <v>443</v>
      </c>
      <c r="R31" s="62" t="s">
        <v>443</v>
      </c>
      <c r="S31" s="62" t="s">
        <v>443</v>
      </c>
      <c r="T31" s="62" t="s">
        <v>443</v>
      </c>
      <c r="U31" s="62" t="s">
        <v>443</v>
      </c>
      <c r="V31" s="62" t="s">
        <v>443</v>
      </c>
      <c r="W31" s="62" t="s">
        <v>443</v>
      </c>
      <c r="X31" s="62" t="s">
        <v>443</v>
      </c>
      <c r="Y31" s="62" t="s">
        <v>443</v>
      </c>
      <c r="Z31" s="62" t="s">
        <v>443</v>
      </c>
      <c r="AA31" s="62" t="s">
        <v>443</v>
      </c>
      <c r="AB31" s="62" t="s">
        <v>443</v>
      </c>
      <c r="AC31" s="62" t="s">
        <v>443</v>
      </c>
      <c r="AD31" s="157" t="s">
        <v>443</v>
      </c>
      <c r="AE31" s="158"/>
      <c r="AF31" s="159" t="s">
        <v>443</v>
      </c>
      <c r="AG31" s="62" t="s">
        <v>443</v>
      </c>
      <c r="AH31" s="62" t="s">
        <v>443</v>
      </c>
      <c r="AI31" s="62" t="s">
        <v>443</v>
      </c>
      <c r="AJ31" s="62" t="s">
        <v>443</v>
      </c>
      <c r="AK31" s="62" t="s">
        <v>443</v>
      </c>
      <c r="AL31" s="40" t="s">
        <v>49</v>
      </c>
    </row>
    <row r="32" spans="1:38" ht="26.25" customHeight="1" thickBot="1">
      <c r="A32" s="60" t="s">
        <v>78</v>
      </c>
      <c r="B32" s="60" t="s">
        <v>89</v>
      </c>
      <c r="C32" s="61" t="s">
        <v>90</v>
      </c>
      <c r="D32" s="62"/>
      <c r="E32" s="62" t="s">
        <v>443</v>
      </c>
      <c r="F32" s="62" t="s">
        <v>443</v>
      </c>
      <c r="G32" s="62" t="s">
        <v>443</v>
      </c>
      <c r="H32" s="62" t="s">
        <v>443</v>
      </c>
      <c r="I32" s="62">
        <v>2.9508402494777326E-2</v>
      </c>
      <c r="J32" s="62">
        <v>5.4972315061717708E-2</v>
      </c>
      <c r="K32" s="62">
        <v>7.2499867955562319E-2</v>
      </c>
      <c r="L32" s="62" t="s">
        <v>443</v>
      </c>
      <c r="M32" s="62" t="s">
        <v>443</v>
      </c>
      <c r="N32" s="62" t="s">
        <v>443</v>
      </c>
      <c r="O32" s="62" t="s">
        <v>443</v>
      </c>
      <c r="P32" s="62" t="s">
        <v>443</v>
      </c>
      <c r="Q32" s="62" t="s">
        <v>443</v>
      </c>
      <c r="R32" s="62" t="s">
        <v>443</v>
      </c>
      <c r="S32" s="62" t="s">
        <v>443</v>
      </c>
      <c r="T32" s="62" t="s">
        <v>443</v>
      </c>
      <c r="U32" s="62" t="s">
        <v>443</v>
      </c>
      <c r="V32" s="62" t="s">
        <v>443</v>
      </c>
      <c r="W32" s="62" t="s">
        <v>443</v>
      </c>
      <c r="X32" s="62" t="s">
        <v>443</v>
      </c>
      <c r="Y32" s="62" t="s">
        <v>443</v>
      </c>
      <c r="Z32" s="62" t="s">
        <v>443</v>
      </c>
      <c r="AA32" s="62" t="s">
        <v>443</v>
      </c>
      <c r="AB32" s="62" t="s">
        <v>443</v>
      </c>
      <c r="AC32" s="62" t="s">
        <v>443</v>
      </c>
      <c r="AD32" s="157" t="s">
        <v>443</v>
      </c>
      <c r="AE32" s="158"/>
      <c r="AF32" s="159" t="s">
        <v>443</v>
      </c>
      <c r="AG32" s="62" t="s">
        <v>443</v>
      </c>
      <c r="AH32" s="62" t="s">
        <v>443</v>
      </c>
      <c r="AI32" s="62" t="s">
        <v>443</v>
      </c>
      <c r="AJ32" s="62" t="s">
        <v>443</v>
      </c>
      <c r="AK32" s="62">
        <v>2525.2718458537902</v>
      </c>
      <c r="AL32" s="40" t="s">
        <v>413</v>
      </c>
    </row>
    <row r="33" spans="1:38" ht="26.25" customHeight="1" thickBot="1">
      <c r="A33" s="60" t="s">
        <v>78</v>
      </c>
      <c r="B33" s="60" t="s">
        <v>91</v>
      </c>
      <c r="C33" s="61" t="s">
        <v>92</v>
      </c>
      <c r="D33" s="62"/>
      <c r="E33" s="62" t="s">
        <v>443</v>
      </c>
      <c r="F33" s="62" t="s">
        <v>443</v>
      </c>
      <c r="G33" s="62" t="s">
        <v>443</v>
      </c>
      <c r="H33" s="62" t="s">
        <v>443</v>
      </c>
      <c r="I33" s="62">
        <v>1.657154579014514E-2</v>
      </c>
      <c r="J33" s="62">
        <v>3.050419200963863E-2</v>
      </c>
      <c r="K33" s="62">
        <v>6.1008384019277259E-2</v>
      </c>
      <c r="L33" s="62" t="s">
        <v>443</v>
      </c>
      <c r="M33" s="62" t="s">
        <v>443</v>
      </c>
      <c r="N33" s="62" t="s">
        <v>443</v>
      </c>
      <c r="O33" s="62" t="s">
        <v>443</v>
      </c>
      <c r="P33" s="62" t="s">
        <v>443</v>
      </c>
      <c r="Q33" s="62" t="s">
        <v>443</v>
      </c>
      <c r="R33" s="62" t="s">
        <v>443</v>
      </c>
      <c r="S33" s="62" t="s">
        <v>443</v>
      </c>
      <c r="T33" s="62" t="s">
        <v>443</v>
      </c>
      <c r="U33" s="62" t="s">
        <v>443</v>
      </c>
      <c r="V33" s="62" t="s">
        <v>443</v>
      </c>
      <c r="W33" s="62" t="s">
        <v>443</v>
      </c>
      <c r="X33" s="62" t="s">
        <v>443</v>
      </c>
      <c r="Y33" s="62" t="s">
        <v>443</v>
      </c>
      <c r="Z33" s="62" t="s">
        <v>443</v>
      </c>
      <c r="AA33" s="62" t="s">
        <v>443</v>
      </c>
      <c r="AB33" s="62" t="s">
        <v>443</v>
      </c>
      <c r="AC33" s="62" t="s">
        <v>443</v>
      </c>
      <c r="AD33" s="157" t="s">
        <v>443</v>
      </c>
      <c r="AE33" s="158"/>
      <c r="AF33" s="159" t="s">
        <v>443</v>
      </c>
      <c r="AG33" s="62" t="s">
        <v>443</v>
      </c>
      <c r="AH33" s="62" t="s">
        <v>443</v>
      </c>
      <c r="AI33" s="62" t="s">
        <v>443</v>
      </c>
      <c r="AJ33" s="62" t="s">
        <v>443</v>
      </c>
      <c r="AK33" s="62">
        <v>2525.2718458537902</v>
      </c>
      <c r="AL33" s="40" t="s">
        <v>413</v>
      </c>
    </row>
    <row r="34" spans="1:38" ht="26.25" customHeight="1" thickBot="1">
      <c r="A34" s="60" t="s">
        <v>70</v>
      </c>
      <c r="B34" s="60" t="s">
        <v>93</v>
      </c>
      <c r="C34" s="61" t="s">
        <v>94</v>
      </c>
      <c r="D34" s="62"/>
      <c r="E34" s="62">
        <v>0.31083081161074383</v>
      </c>
      <c r="F34" s="62">
        <v>2.7583268587594637E-2</v>
      </c>
      <c r="G34" s="62">
        <v>4.7455085742098294E-2</v>
      </c>
      <c r="H34" s="62">
        <v>4.1523200024336004E-5</v>
      </c>
      <c r="I34" s="62">
        <v>8.1266834333343328E-3</v>
      </c>
      <c r="J34" s="62">
        <v>8.5419154335776935E-3</v>
      </c>
      <c r="K34" s="62">
        <v>9.0164662909986756E-3</v>
      </c>
      <c r="L34" s="62">
        <v>5.2823442316673162E-5</v>
      </c>
      <c r="M34" s="62">
        <v>6.3471177180056459E-2</v>
      </c>
      <c r="N34" s="62" t="s">
        <v>443</v>
      </c>
      <c r="O34" s="62">
        <v>5.9318857177622865E-5</v>
      </c>
      <c r="P34" s="62" t="s">
        <v>443</v>
      </c>
      <c r="Q34" s="62" t="s">
        <v>443</v>
      </c>
      <c r="R34" s="62">
        <v>2.9659428588811436E-4</v>
      </c>
      <c r="S34" s="62">
        <v>1.0084205720195886E-2</v>
      </c>
      <c r="T34" s="62">
        <v>4.152320002433601E-4</v>
      </c>
      <c r="U34" s="62">
        <v>5.9318857177622865E-5</v>
      </c>
      <c r="V34" s="62">
        <v>5.9318857177622867E-3</v>
      </c>
      <c r="W34" s="62" t="s">
        <v>443</v>
      </c>
      <c r="X34" s="62">
        <v>1.7795657153286859E-4</v>
      </c>
      <c r="Y34" s="62">
        <v>2.9659428588811436E-4</v>
      </c>
      <c r="Z34" s="62" t="s">
        <v>443</v>
      </c>
      <c r="AA34" s="62" t="s">
        <v>443</v>
      </c>
      <c r="AB34" s="62">
        <v>4.7455085742098297E-4</v>
      </c>
      <c r="AC34" s="62" t="s">
        <v>443</v>
      </c>
      <c r="AD34" s="157" t="s">
        <v>443</v>
      </c>
      <c r="AE34" s="158"/>
      <c r="AF34" s="159">
        <v>255.07108586377834</v>
      </c>
      <c r="AG34" s="62" t="s">
        <v>443</v>
      </c>
      <c r="AH34" s="62" t="s">
        <v>443</v>
      </c>
      <c r="AI34" s="62" t="s">
        <v>443</v>
      </c>
      <c r="AJ34" s="62" t="s">
        <v>443</v>
      </c>
      <c r="AK34" s="62" t="s">
        <v>443</v>
      </c>
      <c r="AL34" s="40" t="s">
        <v>49</v>
      </c>
    </row>
    <row r="35" spans="1:38" s="4" customFormat="1" ht="26.25" customHeight="1" thickBot="1">
      <c r="A35" s="60" t="s">
        <v>95</v>
      </c>
      <c r="B35" s="60" t="s">
        <v>96</v>
      </c>
      <c r="C35" s="61" t="s">
        <v>97</v>
      </c>
      <c r="D35" s="62"/>
      <c r="E35" s="62" t="s">
        <v>442</v>
      </c>
      <c r="F35" s="62" t="s">
        <v>442</v>
      </c>
      <c r="G35" s="62" t="s">
        <v>442</v>
      </c>
      <c r="H35" s="62" t="s">
        <v>442</v>
      </c>
      <c r="I35" s="62" t="s">
        <v>442</v>
      </c>
      <c r="J35" s="62" t="s">
        <v>442</v>
      </c>
      <c r="K35" s="62" t="s">
        <v>442</v>
      </c>
      <c r="L35" s="62" t="s">
        <v>442</v>
      </c>
      <c r="M35" s="62" t="s">
        <v>442</v>
      </c>
      <c r="N35" s="62" t="s">
        <v>442</v>
      </c>
      <c r="O35" s="62" t="s">
        <v>442</v>
      </c>
      <c r="P35" s="62" t="s">
        <v>442</v>
      </c>
      <c r="Q35" s="62" t="s">
        <v>442</v>
      </c>
      <c r="R35" s="62" t="s">
        <v>442</v>
      </c>
      <c r="S35" s="62" t="s">
        <v>442</v>
      </c>
      <c r="T35" s="62" t="s">
        <v>442</v>
      </c>
      <c r="U35" s="62" t="s">
        <v>442</v>
      </c>
      <c r="V35" s="62" t="s">
        <v>442</v>
      </c>
      <c r="W35" s="62" t="s">
        <v>442</v>
      </c>
      <c r="X35" s="62" t="s">
        <v>442</v>
      </c>
      <c r="Y35" s="62" t="s">
        <v>442</v>
      </c>
      <c r="Z35" s="62" t="s">
        <v>442</v>
      </c>
      <c r="AA35" s="62" t="s">
        <v>442</v>
      </c>
      <c r="AB35" s="62" t="s">
        <v>442</v>
      </c>
      <c r="AC35" s="62" t="s">
        <v>442</v>
      </c>
      <c r="AD35" s="157" t="s">
        <v>442</v>
      </c>
      <c r="AE35" s="158"/>
      <c r="AF35" s="160" t="s">
        <v>442</v>
      </c>
      <c r="AG35" s="130" t="s">
        <v>442</v>
      </c>
      <c r="AH35" s="160" t="s">
        <v>442</v>
      </c>
      <c r="AI35" s="130" t="s">
        <v>442</v>
      </c>
      <c r="AJ35" s="160" t="s">
        <v>442</v>
      </c>
      <c r="AK35" s="130" t="s">
        <v>442</v>
      </c>
      <c r="AL35" s="40" t="s">
        <v>49</v>
      </c>
    </row>
    <row r="36" spans="1:38" ht="26.25" customHeight="1" thickBot="1">
      <c r="A36" s="60" t="s">
        <v>95</v>
      </c>
      <c r="B36" s="60" t="s">
        <v>98</v>
      </c>
      <c r="C36" s="61" t="s">
        <v>99</v>
      </c>
      <c r="D36" s="62"/>
      <c r="E36" s="62">
        <v>1.2287108107384909E-3</v>
      </c>
      <c r="F36" s="62">
        <v>4.3826627644175467E-5</v>
      </c>
      <c r="G36" s="62">
        <v>1.2521893612621563E-4</v>
      </c>
      <c r="H36" s="62" t="s">
        <v>443</v>
      </c>
      <c r="I36" s="62">
        <v>2.1913313822087733E-5</v>
      </c>
      <c r="J36" s="62">
        <v>2.1913313822087733E-5</v>
      </c>
      <c r="K36" s="62">
        <v>2.347855052366543E-5</v>
      </c>
      <c r="L36" s="62" t="s">
        <v>443</v>
      </c>
      <c r="M36" s="62">
        <v>1.1582751591674947E-4</v>
      </c>
      <c r="N36" s="62">
        <v>2.0348077120510037E-6</v>
      </c>
      <c r="O36" s="62">
        <v>1.5652367015776952E-7</v>
      </c>
      <c r="P36" s="62">
        <v>4.6957101047330856E-7</v>
      </c>
      <c r="Q36" s="62">
        <v>6.2609468063107809E-7</v>
      </c>
      <c r="R36" s="62">
        <v>7.8261835078884771E-7</v>
      </c>
      <c r="S36" s="62">
        <v>1.3774082973883719E-5</v>
      </c>
      <c r="T36" s="62">
        <v>1.5652367015776953E-5</v>
      </c>
      <c r="U36" s="62">
        <v>1.5652367015776954E-6</v>
      </c>
      <c r="V36" s="62">
        <v>7.8261835078884767E-6</v>
      </c>
      <c r="W36" s="62">
        <v>2.0348077120510037E-6</v>
      </c>
      <c r="X36" s="62" t="s">
        <v>443</v>
      </c>
      <c r="Y36" s="62" t="s">
        <v>443</v>
      </c>
      <c r="Z36" s="62" t="s">
        <v>443</v>
      </c>
      <c r="AA36" s="62" t="s">
        <v>443</v>
      </c>
      <c r="AB36" s="62" t="s">
        <v>443</v>
      </c>
      <c r="AC36" s="62">
        <v>1.2521893612621562E-6</v>
      </c>
      <c r="AD36" s="62">
        <v>5.9478994659952427E-7</v>
      </c>
      <c r="AE36" s="158"/>
      <c r="AF36" s="161">
        <v>0.67305178167840896</v>
      </c>
      <c r="AG36" s="130" t="s">
        <v>443</v>
      </c>
      <c r="AH36" s="161" t="s">
        <v>443</v>
      </c>
      <c r="AI36" s="161" t="s">
        <v>443</v>
      </c>
      <c r="AJ36" s="161" t="s">
        <v>443</v>
      </c>
      <c r="AK36" s="161" t="s">
        <v>443</v>
      </c>
      <c r="AL36" s="40" t="s">
        <v>49</v>
      </c>
    </row>
    <row r="37" spans="1:38" ht="26.25" customHeight="1" thickBot="1">
      <c r="A37" s="60" t="s">
        <v>70</v>
      </c>
      <c r="B37" s="60" t="s">
        <v>100</v>
      </c>
      <c r="C37" s="61" t="s">
        <v>399</v>
      </c>
      <c r="D37" s="62"/>
      <c r="E37" s="67" t="s">
        <v>442</v>
      </c>
      <c r="F37" s="67" t="s">
        <v>442</v>
      </c>
      <c r="G37" s="67" t="s">
        <v>442</v>
      </c>
      <c r="H37" s="67" t="s">
        <v>442</v>
      </c>
      <c r="I37" s="67" t="s">
        <v>442</v>
      </c>
      <c r="J37" s="67" t="s">
        <v>442</v>
      </c>
      <c r="K37" s="67" t="s">
        <v>442</v>
      </c>
      <c r="L37" s="67" t="s">
        <v>442</v>
      </c>
      <c r="M37" s="67" t="s">
        <v>442</v>
      </c>
      <c r="N37" s="67" t="s">
        <v>442</v>
      </c>
      <c r="O37" s="67" t="s">
        <v>442</v>
      </c>
      <c r="P37" s="67" t="s">
        <v>442</v>
      </c>
      <c r="Q37" s="67" t="s">
        <v>442</v>
      </c>
      <c r="R37" s="67" t="s">
        <v>442</v>
      </c>
      <c r="S37" s="67" t="s">
        <v>442</v>
      </c>
      <c r="T37" s="67" t="s">
        <v>442</v>
      </c>
      <c r="U37" s="67" t="s">
        <v>442</v>
      </c>
      <c r="V37" s="67" t="s">
        <v>442</v>
      </c>
      <c r="W37" s="67" t="s">
        <v>442</v>
      </c>
      <c r="X37" s="67" t="s">
        <v>442</v>
      </c>
      <c r="Y37" s="67" t="s">
        <v>442</v>
      </c>
      <c r="Z37" s="67" t="s">
        <v>442</v>
      </c>
      <c r="AA37" s="67" t="s">
        <v>442</v>
      </c>
      <c r="AB37" s="67" t="s">
        <v>442</v>
      </c>
      <c r="AC37" s="67" t="s">
        <v>442</v>
      </c>
      <c r="AD37" s="67" t="s">
        <v>442</v>
      </c>
      <c r="AE37" s="158"/>
      <c r="AF37" s="162" t="s">
        <v>442</v>
      </c>
      <c r="AG37" s="161" t="s">
        <v>442</v>
      </c>
      <c r="AH37" s="161" t="s">
        <v>442</v>
      </c>
      <c r="AI37" s="161" t="s">
        <v>442</v>
      </c>
      <c r="AJ37" s="161" t="s">
        <v>442</v>
      </c>
      <c r="AK37" s="161" t="s">
        <v>442</v>
      </c>
      <c r="AL37" s="40" t="s">
        <v>49</v>
      </c>
    </row>
    <row r="38" spans="1:38" ht="26.25" customHeight="1" thickBot="1">
      <c r="A38" s="60" t="s">
        <v>70</v>
      </c>
      <c r="B38" s="60" t="s">
        <v>101</v>
      </c>
      <c r="C38" s="61" t="s">
        <v>102</v>
      </c>
      <c r="D38" s="67"/>
      <c r="E38" s="67" t="s">
        <v>442</v>
      </c>
      <c r="F38" s="67" t="s">
        <v>442</v>
      </c>
      <c r="G38" s="67" t="s">
        <v>442</v>
      </c>
      <c r="H38" s="67" t="s">
        <v>442</v>
      </c>
      <c r="I38" s="67" t="s">
        <v>442</v>
      </c>
      <c r="J38" s="67" t="s">
        <v>442</v>
      </c>
      <c r="K38" s="67" t="s">
        <v>442</v>
      </c>
      <c r="L38" s="67" t="s">
        <v>442</v>
      </c>
      <c r="M38" s="67" t="s">
        <v>442</v>
      </c>
      <c r="N38" s="67" t="s">
        <v>442</v>
      </c>
      <c r="O38" s="67" t="s">
        <v>442</v>
      </c>
      <c r="P38" s="67" t="s">
        <v>442</v>
      </c>
      <c r="Q38" s="67" t="s">
        <v>442</v>
      </c>
      <c r="R38" s="67" t="s">
        <v>442</v>
      </c>
      <c r="S38" s="67" t="s">
        <v>442</v>
      </c>
      <c r="T38" s="67" t="s">
        <v>442</v>
      </c>
      <c r="U38" s="67" t="s">
        <v>442</v>
      </c>
      <c r="V38" s="67" t="s">
        <v>442</v>
      </c>
      <c r="W38" s="67" t="s">
        <v>442</v>
      </c>
      <c r="X38" s="67" t="s">
        <v>442</v>
      </c>
      <c r="Y38" s="67" t="s">
        <v>442</v>
      </c>
      <c r="Z38" s="67" t="s">
        <v>442</v>
      </c>
      <c r="AA38" s="67" t="s">
        <v>442</v>
      </c>
      <c r="AB38" s="67" t="s">
        <v>442</v>
      </c>
      <c r="AC38" s="67" t="s">
        <v>442</v>
      </c>
      <c r="AD38" s="67" t="s">
        <v>442</v>
      </c>
      <c r="AE38" s="158"/>
      <c r="AF38" s="162" t="s">
        <v>442</v>
      </c>
      <c r="AG38" s="161" t="s">
        <v>442</v>
      </c>
      <c r="AH38" s="161" t="s">
        <v>442</v>
      </c>
      <c r="AI38" s="161" t="s">
        <v>442</v>
      </c>
      <c r="AJ38" s="161" t="s">
        <v>442</v>
      </c>
      <c r="AK38" s="161" t="s">
        <v>442</v>
      </c>
      <c r="AL38" s="40" t="s">
        <v>49</v>
      </c>
    </row>
    <row r="39" spans="1:38" ht="26.25" customHeight="1" thickBot="1">
      <c r="A39" s="60" t="s">
        <v>103</v>
      </c>
      <c r="B39" s="60" t="s">
        <v>104</v>
      </c>
      <c r="C39" s="61" t="s">
        <v>390</v>
      </c>
      <c r="D39" s="62"/>
      <c r="E39" s="62">
        <v>2.4948330000000001E-2</v>
      </c>
      <c r="F39" s="62">
        <v>1.2805848E-2</v>
      </c>
      <c r="G39" s="62">
        <v>0.12113640000000001</v>
      </c>
      <c r="H39" s="62" t="s">
        <v>443</v>
      </c>
      <c r="I39" s="62">
        <v>1.557468E-2</v>
      </c>
      <c r="J39" s="62">
        <v>1.687257E-2</v>
      </c>
      <c r="K39" s="62">
        <v>1.7882040000000002E-2</v>
      </c>
      <c r="L39" s="62">
        <v>9.9677952000000003E-4</v>
      </c>
      <c r="M39" s="62">
        <v>0.13425951</v>
      </c>
      <c r="N39" s="62">
        <v>1.932414E-2</v>
      </c>
      <c r="O39" s="62">
        <v>2.5957800000000005E-4</v>
      </c>
      <c r="P39" s="62">
        <v>1.1392590000000001E-3</v>
      </c>
      <c r="Q39" s="62">
        <v>5.7684000000000001E-4</v>
      </c>
      <c r="R39" s="62">
        <v>1.9468350000000001E-3</v>
      </c>
      <c r="S39" s="62">
        <v>2.5236750000000004E-3</v>
      </c>
      <c r="T39" s="62">
        <v>1.87473E-3</v>
      </c>
      <c r="U39" s="62">
        <v>2.5957800000000005E-4</v>
      </c>
      <c r="V39" s="62">
        <v>2.8842E-2</v>
      </c>
      <c r="W39" s="62">
        <v>2.9274629999999999E-2</v>
      </c>
      <c r="X39" s="62">
        <v>6.5615550000000002E-3</v>
      </c>
      <c r="Y39" s="62">
        <v>8.4939690000000005E-3</v>
      </c>
      <c r="Z39" s="62">
        <v>3.4177769999999999E-3</v>
      </c>
      <c r="AA39" s="62">
        <v>2.667885E-3</v>
      </c>
      <c r="AB39" s="62">
        <v>2.1141185999999999E-2</v>
      </c>
      <c r="AC39" s="62">
        <v>8.94102E-5</v>
      </c>
      <c r="AD39" s="157">
        <v>2.4515700000000001E-2</v>
      </c>
      <c r="AE39" s="158"/>
      <c r="AF39" s="163" t="s">
        <v>443</v>
      </c>
      <c r="AG39" s="164">
        <v>144.21</v>
      </c>
      <c r="AH39" s="164" t="s">
        <v>443</v>
      </c>
      <c r="AI39" s="164" t="s">
        <v>443</v>
      </c>
      <c r="AJ39" s="161" t="s">
        <v>443</v>
      </c>
      <c r="AK39" s="164" t="s">
        <v>443</v>
      </c>
      <c r="AL39" s="40" t="s">
        <v>49</v>
      </c>
    </row>
    <row r="40" spans="1:38" ht="26.25" customHeight="1" thickBot="1">
      <c r="A40" s="60" t="s">
        <v>70</v>
      </c>
      <c r="B40" s="60" t="s">
        <v>105</v>
      </c>
      <c r="C40" s="61" t="s">
        <v>391</v>
      </c>
      <c r="D40" s="62"/>
      <c r="E40" s="62" t="s">
        <v>445</v>
      </c>
      <c r="F40" s="62" t="s">
        <v>445</v>
      </c>
      <c r="G40" s="62" t="s">
        <v>445</v>
      </c>
      <c r="H40" s="62" t="s">
        <v>445</v>
      </c>
      <c r="I40" s="62" t="s">
        <v>445</v>
      </c>
      <c r="J40" s="62" t="s">
        <v>445</v>
      </c>
      <c r="K40" s="62" t="s">
        <v>445</v>
      </c>
      <c r="L40" s="62" t="s">
        <v>445</v>
      </c>
      <c r="M40" s="62" t="s">
        <v>445</v>
      </c>
      <c r="N40" s="62" t="s">
        <v>443</v>
      </c>
      <c r="O40" s="62" t="s">
        <v>445</v>
      </c>
      <c r="P40" s="62" t="s">
        <v>443</v>
      </c>
      <c r="Q40" s="62" t="s">
        <v>443</v>
      </c>
      <c r="R40" s="62" t="s">
        <v>445</v>
      </c>
      <c r="S40" s="62" t="s">
        <v>445</v>
      </c>
      <c r="T40" s="62" t="s">
        <v>445</v>
      </c>
      <c r="U40" s="62" t="s">
        <v>445</v>
      </c>
      <c r="V40" s="62" t="s">
        <v>445</v>
      </c>
      <c r="W40" s="62" t="s">
        <v>443</v>
      </c>
      <c r="X40" s="62" t="s">
        <v>445</v>
      </c>
      <c r="Y40" s="62" t="s">
        <v>445</v>
      </c>
      <c r="Z40" s="62" t="s">
        <v>443</v>
      </c>
      <c r="AA40" s="62" t="s">
        <v>443</v>
      </c>
      <c r="AB40" s="62" t="s">
        <v>445</v>
      </c>
      <c r="AC40" s="62" t="s">
        <v>443</v>
      </c>
      <c r="AD40" s="157" t="s">
        <v>443</v>
      </c>
      <c r="AE40" s="158"/>
      <c r="AF40" s="159" t="s">
        <v>445</v>
      </c>
      <c r="AG40" s="62" t="s">
        <v>445</v>
      </c>
      <c r="AH40" s="62" t="s">
        <v>445</v>
      </c>
      <c r="AI40" s="62" t="s">
        <v>445</v>
      </c>
      <c r="AJ40" s="62" t="s">
        <v>443</v>
      </c>
      <c r="AK40" s="62" t="s">
        <v>443</v>
      </c>
      <c r="AL40" s="40" t="s">
        <v>49</v>
      </c>
    </row>
    <row r="41" spans="1:38" ht="26.25" customHeight="1" thickBot="1">
      <c r="A41" s="60" t="s">
        <v>103</v>
      </c>
      <c r="B41" s="60" t="s">
        <v>106</v>
      </c>
      <c r="C41" s="61" t="s">
        <v>400</v>
      </c>
      <c r="D41" s="62"/>
      <c r="E41" s="62">
        <v>0.7650142781723076</v>
      </c>
      <c r="F41" s="62">
        <v>8.3745822120460449</v>
      </c>
      <c r="G41" s="62">
        <v>0.51043200866576854</v>
      </c>
      <c r="H41" s="62">
        <v>0.1096056854901846</v>
      </c>
      <c r="I41" s="62">
        <v>10.263362934157152</v>
      </c>
      <c r="J41" s="62">
        <v>10.539124044060845</v>
      </c>
      <c r="K41" s="62">
        <v>11.099963043485461</v>
      </c>
      <c r="L41" s="62">
        <v>1.0215441753939716</v>
      </c>
      <c r="M41" s="62">
        <v>56.3327228094834</v>
      </c>
      <c r="N41" s="62">
        <v>0.41284911709459587</v>
      </c>
      <c r="O41" s="62">
        <v>0.17844700309207984</v>
      </c>
      <c r="P41" s="62">
        <v>9.4659270258417513E-3</v>
      </c>
      <c r="Q41" s="62">
        <v>3.4343450951449424E-3</v>
      </c>
      <c r="R41" s="62">
        <v>0.31872862049039768</v>
      </c>
      <c r="S41" s="62">
        <v>8.9661706034108751E-2</v>
      </c>
      <c r="T41" s="62">
        <v>3.1606604577170863E-2</v>
      </c>
      <c r="U41" s="62">
        <v>4.6773171930631754E-2</v>
      </c>
      <c r="V41" s="62">
        <v>7.0819408520983878</v>
      </c>
      <c r="W41" s="62">
        <v>11.221870300388932</v>
      </c>
      <c r="X41" s="62">
        <v>1.7328758865190828</v>
      </c>
      <c r="Y41" s="62">
        <v>1.6292332602843491</v>
      </c>
      <c r="Z41" s="62">
        <v>0.61822265029526247</v>
      </c>
      <c r="AA41" s="62">
        <v>1.0086042093734964</v>
      </c>
      <c r="AB41" s="62">
        <v>4.9889360064721906</v>
      </c>
      <c r="AC41" s="62">
        <v>6.8647464402238664E-2</v>
      </c>
      <c r="AD41" s="157">
        <v>5.7387455933143795E-2</v>
      </c>
      <c r="AE41" s="158"/>
      <c r="AF41" s="159">
        <v>862.76472824176017</v>
      </c>
      <c r="AG41" s="62">
        <v>332.74212918681224</v>
      </c>
      <c r="AH41" s="62" t="s">
        <v>443</v>
      </c>
      <c r="AI41" s="62">
        <v>13688.232856428569</v>
      </c>
      <c r="AJ41" s="62" t="s">
        <v>443</v>
      </c>
      <c r="AK41" s="62" t="s">
        <v>443</v>
      </c>
      <c r="AL41" s="40" t="s">
        <v>49</v>
      </c>
    </row>
    <row r="42" spans="1:38" ht="26.25" customHeight="1" thickBot="1">
      <c r="A42" s="60" t="s">
        <v>70</v>
      </c>
      <c r="B42" s="60" t="s">
        <v>107</v>
      </c>
      <c r="C42" s="61" t="s">
        <v>108</v>
      </c>
      <c r="D42" s="62"/>
      <c r="E42" s="62">
        <v>1.203489288256228E-3</v>
      </c>
      <c r="F42" s="62">
        <v>0.55315600943060506</v>
      </c>
      <c r="G42" s="62">
        <v>5.4486330960854098E-4</v>
      </c>
      <c r="H42" s="62">
        <v>2.9937544483985764E-6</v>
      </c>
      <c r="I42" s="62" t="s">
        <v>444</v>
      </c>
      <c r="J42" s="62" t="s">
        <v>444</v>
      </c>
      <c r="K42" s="62">
        <v>3.1883484875444837E-3</v>
      </c>
      <c r="L42" s="62" t="s">
        <v>444</v>
      </c>
      <c r="M42" s="62">
        <v>1.0695786517793595</v>
      </c>
      <c r="N42" s="62">
        <v>0.39003749327717407</v>
      </c>
      <c r="O42" s="62">
        <v>6.8039873827240376E-6</v>
      </c>
      <c r="P42" s="62" t="s">
        <v>443</v>
      </c>
      <c r="Q42" s="62" t="s">
        <v>443</v>
      </c>
      <c r="R42" s="62">
        <v>3.4019936913620187E-5</v>
      </c>
      <c r="S42" s="62">
        <v>1.1566778550630864E-3</v>
      </c>
      <c r="T42" s="62">
        <v>4.7627911679068267E-5</v>
      </c>
      <c r="U42" s="62">
        <v>6.8039873827240376E-6</v>
      </c>
      <c r="V42" s="62">
        <v>6.8039873827240374E-4</v>
      </c>
      <c r="W42" s="62" t="s">
        <v>443</v>
      </c>
      <c r="X42" s="62" t="s">
        <v>444</v>
      </c>
      <c r="Y42" s="62" t="s">
        <v>444</v>
      </c>
      <c r="Z42" s="62" t="s">
        <v>444</v>
      </c>
      <c r="AA42" s="62" t="s">
        <v>443</v>
      </c>
      <c r="AB42" s="62" t="s">
        <v>444</v>
      </c>
      <c r="AC42" s="62" t="s">
        <v>443</v>
      </c>
      <c r="AD42" s="157" t="s">
        <v>443</v>
      </c>
      <c r="AE42" s="158"/>
      <c r="AF42" s="159" t="s">
        <v>445</v>
      </c>
      <c r="AG42" s="62" t="s">
        <v>443</v>
      </c>
      <c r="AH42" s="62" t="s">
        <v>443</v>
      </c>
      <c r="AI42" s="62" t="s">
        <v>445</v>
      </c>
      <c r="AJ42" s="62" t="s">
        <v>443</v>
      </c>
      <c r="AK42" s="62" t="s">
        <v>443</v>
      </c>
      <c r="AL42" s="40" t="s">
        <v>49</v>
      </c>
    </row>
    <row r="43" spans="1:38" ht="26.25" customHeight="1" thickBot="1">
      <c r="A43" s="60" t="s">
        <v>103</v>
      </c>
      <c r="B43" s="60" t="s">
        <v>109</v>
      </c>
      <c r="C43" s="61" t="s">
        <v>110</v>
      </c>
      <c r="D43" s="62"/>
      <c r="E43" s="62">
        <v>0.47862281464305562</v>
      </c>
      <c r="F43" s="62">
        <v>3.3871954064852099E-2</v>
      </c>
      <c r="G43" s="62">
        <v>0.17532556793255774</v>
      </c>
      <c r="H43" s="62" t="s">
        <v>443</v>
      </c>
      <c r="I43" s="62">
        <v>3.1423050009857241E-2</v>
      </c>
      <c r="J43" s="62">
        <v>3.6359490603971152E-2</v>
      </c>
      <c r="K43" s="62">
        <v>3.6593395143160345E-2</v>
      </c>
      <c r="L43" s="62">
        <v>1.5806936811907701E-2</v>
      </c>
      <c r="M43" s="62">
        <v>0.17481619549629585</v>
      </c>
      <c r="N43" s="62">
        <v>1.6839484342991033E-2</v>
      </c>
      <c r="O43" s="62">
        <v>2.919321908350394E-4</v>
      </c>
      <c r="P43" s="62">
        <v>4.1850151949491692E-4</v>
      </c>
      <c r="Q43" s="62">
        <v>9.0627743444369633E-4</v>
      </c>
      <c r="R43" s="62">
        <v>1.590345556657663E-2</v>
      </c>
      <c r="S43" s="62">
        <v>5.2204675345579304E-3</v>
      </c>
      <c r="T43" s="62">
        <v>0.1935888185852484</v>
      </c>
      <c r="U43" s="62">
        <v>2.1467042105862344E-4</v>
      </c>
      <c r="V43" s="62">
        <v>3.4497223953486582E-2</v>
      </c>
      <c r="W43" s="62">
        <v>1.6054644009656401E-2</v>
      </c>
      <c r="X43" s="62">
        <v>1.5233154519812334E-3</v>
      </c>
      <c r="Y43" s="62">
        <v>1.9913181535391022E-3</v>
      </c>
      <c r="Z43" s="62">
        <v>7.9456083999865292E-4</v>
      </c>
      <c r="AA43" s="62">
        <v>6.2049413523614962E-4</v>
      </c>
      <c r="AB43" s="62">
        <v>4.9296885807551391E-3</v>
      </c>
      <c r="AC43" s="62">
        <v>3.6066904620155841E-4</v>
      </c>
      <c r="AD43" s="157">
        <v>5.6807396894817284E-3</v>
      </c>
      <c r="AE43" s="158"/>
      <c r="AF43" s="159">
        <v>1545.2353955283193</v>
      </c>
      <c r="AG43" s="62">
        <v>33.41493416988417</v>
      </c>
      <c r="AH43" s="62" t="s">
        <v>442</v>
      </c>
      <c r="AI43" s="62" t="s">
        <v>443</v>
      </c>
      <c r="AJ43" s="62" t="s">
        <v>444</v>
      </c>
      <c r="AK43" s="62" t="s">
        <v>443</v>
      </c>
      <c r="AL43" s="40" t="s">
        <v>49</v>
      </c>
    </row>
    <row r="44" spans="1:38" ht="26.25" customHeight="1" thickBot="1">
      <c r="A44" s="60" t="s">
        <v>70</v>
      </c>
      <c r="B44" s="60" t="s">
        <v>111</v>
      </c>
      <c r="C44" s="61" t="s">
        <v>112</v>
      </c>
      <c r="D44" s="62"/>
      <c r="E44" s="62">
        <v>0.45451541199684287</v>
      </c>
      <c r="F44" s="62">
        <v>7.0803844277064681E-2</v>
      </c>
      <c r="G44" s="62" t="s">
        <v>443</v>
      </c>
      <c r="H44" s="62">
        <v>1.0863935014582648E-4</v>
      </c>
      <c r="I44" s="62">
        <v>2.4918247603620759E-2</v>
      </c>
      <c r="J44" s="62">
        <v>2.4918247603620759E-2</v>
      </c>
      <c r="K44" s="62">
        <v>2.4918247603620759E-2</v>
      </c>
      <c r="L44" s="62">
        <v>1.5750193394063829E-2</v>
      </c>
      <c r="M44" s="62">
        <v>1.1696521093528105</v>
      </c>
      <c r="N44" s="62" t="s">
        <v>443</v>
      </c>
      <c r="O44" s="62">
        <v>1.4242918768228311E-4</v>
      </c>
      <c r="P44" s="62" t="s">
        <v>443</v>
      </c>
      <c r="Q44" s="62" t="s">
        <v>443</v>
      </c>
      <c r="R44" s="62">
        <v>7.121459384114156E-4</v>
      </c>
      <c r="S44" s="62">
        <v>2.4212961905988123E-2</v>
      </c>
      <c r="T44" s="62">
        <v>9.9700431377598188E-4</v>
      </c>
      <c r="U44" s="62" t="s">
        <v>443</v>
      </c>
      <c r="V44" s="62">
        <v>1.4242918768228311E-2</v>
      </c>
      <c r="W44" s="62" t="s">
        <v>443</v>
      </c>
      <c r="X44" s="62">
        <v>4.4054756304684928E-4</v>
      </c>
      <c r="Y44" s="62">
        <v>6.9888593841141552E-4</v>
      </c>
      <c r="Z44" s="62" t="s">
        <v>443</v>
      </c>
      <c r="AA44" s="62" t="s">
        <v>443</v>
      </c>
      <c r="AB44" s="62">
        <v>1.1394335014582647E-3</v>
      </c>
      <c r="AC44" s="62" t="s">
        <v>443</v>
      </c>
      <c r="AD44" s="157" t="s">
        <v>443</v>
      </c>
      <c r="AE44" s="158"/>
      <c r="AF44" s="159">
        <v>613.71846703381743</v>
      </c>
      <c r="AG44" s="62" t="s">
        <v>443</v>
      </c>
      <c r="AH44" s="62" t="s">
        <v>443</v>
      </c>
      <c r="AI44" s="62" t="s">
        <v>443</v>
      </c>
      <c r="AJ44" s="62" t="s">
        <v>443</v>
      </c>
      <c r="AK44" s="62" t="s">
        <v>443</v>
      </c>
      <c r="AL44" s="40" t="s">
        <v>49</v>
      </c>
    </row>
    <row r="45" spans="1:38" ht="26.25" customHeight="1" thickBot="1">
      <c r="A45" s="60" t="s">
        <v>70</v>
      </c>
      <c r="B45" s="60" t="s">
        <v>113</v>
      </c>
      <c r="C45" s="61" t="s">
        <v>114</v>
      </c>
      <c r="D45" s="62"/>
      <c r="E45" s="62" t="s">
        <v>444</v>
      </c>
      <c r="F45" s="62" t="s">
        <v>444</v>
      </c>
      <c r="G45" s="62" t="s">
        <v>444</v>
      </c>
      <c r="H45" s="62" t="s">
        <v>444</v>
      </c>
      <c r="I45" s="62" t="s">
        <v>444</v>
      </c>
      <c r="J45" s="62" t="s">
        <v>444</v>
      </c>
      <c r="K45" s="62" t="s">
        <v>444</v>
      </c>
      <c r="L45" s="62" t="s">
        <v>444</v>
      </c>
      <c r="M45" s="62" t="s">
        <v>444</v>
      </c>
      <c r="N45" s="62" t="s">
        <v>444</v>
      </c>
      <c r="O45" s="62" t="s">
        <v>444</v>
      </c>
      <c r="P45" s="62" t="s">
        <v>444</v>
      </c>
      <c r="Q45" s="62" t="s">
        <v>444</v>
      </c>
      <c r="R45" s="62" t="s">
        <v>444</v>
      </c>
      <c r="S45" s="62" t="s">
        <v>444</v>
      </c>
      <c r="T45" s="62" t="s">
        <v>444</v>
      </c>
      <c r="U45" s="62" t="s">
        <v>444</v>
      </c>
      <c r="V45" s="62" t="s">
        <v>444</v>
      </c>
      <c r="W45" s="62" t="s">
        <v>444</v>
      </c>
      <c r="X45" s="62" t="s">
        <v>444</v>
      </c>
      <c r="Y45" s="62" t="s">
        <v>444</v>
      </c>
      <c r="Z45" s="62" t="s">
        <v>444</v>
      </c>
      <c r="AA45" s="62" t="s">
        <v>444</v>
      </c>
      <c r="AB45" s="62" t="s">
        <v>444</v>
      </c>
      <c r="AC45" s="62" t="s">
        <v>444</v>
      </c>
      <c r="AD45" s="157" t="s">
        <v>444</v>
      </c>
      <c r="AE45" s="158"/>
      <c r="AF45" s="159" t="s">
        <v>444</v>
      </c>
      <c r="AG45" s="62" t="s">
        <v>444</v>
      </c>
      <c r="AH45" s="62" t="s">
        <v>444</v>
      </c>
      <c r="AI45" s="62" t="s">
        <v>444</v>
      </c>
      <c r="AJ45" s="62" t="s">
        <v>444</v>
      </c>
      <c r="AK45" s="62" t="s">
        <v>444</v>
      </c>
      <c r="AL45" s="40" t="s">
        <v>49</v>
      </c>
    </row>
    <row r="46" spans="1:38" ht="26.25" customHeight="1" thickBot="1">
      <c r="A46" s="60" t="s">
        <v>103</v>
      </c>
      <c r="B46" s="60" t="s">
        <v>115</v>
      </c>
      <c r="C46" s="61" t="s">
        <v>116</v>
      </c>
      <c r="D46" s="62"/>
      <c r="E46" s="62" t="s">
        <v>444</v>
      </c>
      <c r="F46" s="62" t="s">
        <v>444</v>
      </c>
      <c r="G46" s="62" t="s">
        <v>444</v>
      </c>
      <c r="H46" s="62" t="s">
        <v>444</v>
      </c>
      <c r="I46" s="62" t="s">
        <v>444</v>
      </c>
      <c r="J46" s="62" t="s">
        <v>444</v>
      </c>
      <c r="K46" s="62" t="s">
        <v>444</v>
      </c>
      <c r="L46" s="62" t="s">
        <v>444</v>
      </c>
      <c r="M46" s="62" t="s">
        <v>444</v>
      </c>
      <c r="N46" s="62" t="s">
        <v>444</v>
      </c>
      <c r="O46" s="62" t="s">
        <v>444</v>
      </c>
      <c r="P46" s="62" t="s">
        <v>444</v>
      </c>
      <c r="Q46" s="62" t="s">
        <v>444</v>
      </c>
      <c r="R46" s="62" t="s">
        <v>444</v>
      </c>
      <c r="S46" s="62" t="s">
        <v>444</v>
      </c>
      <c r="T46" s="62" t="s">
        <v>444</v>
      </c>
      <c r="U46" s="62" t="s">
        <v>444</v>
      </c>
      <c r="V46" s="62" t="s">
        <v>444</v>
      </c>
      <c r="W46" s="62" t="s">
        <v>444</v>
      </c>
      <c r="X46" s="62" t="s">
        <v>444</v>
      </c>
      <c r="Y46" s="62" t="s">
        <v>444</v>
      </c>
      <c r="Z46" s="62" t="s">
        <v>444</v>
      </c>
      <c r="AA46" s="62" t="s">
        <v>444</v>
      </c>
      <c r="AB46" s="62" t="s">
        <v>444</v>
      </c>
      <c r="AC46" s="62" t="s">
        <v>444</v>
      </c>
      <c r="AD46" s="62" t="s">
        <v>444</v>
      </c>
      <c r="AE46" s="158"/>
      <c r="AF46" s="62" t="s">
        <v>444</v>
      </c>
      <c r="AG46" s="62" t="s">
        <v>444</v>
      </c>
      <c r="AH46" s="62" t="s">
        <v>444</v>
      </c>
      <c r="AI46" s="62" t="s">
        <v>444</v>
      </c>
      <c r="AJ46" s="62" t="s">
        <v>444</v>
      </c>
      <c r="AK46" s="62" t="s">
        <v>444</v>
      </c>
      <c r="AL46" s="40" t="s">
        <v>49</v>
      </c>
    </row>
    <row r="47" spans="1:38" ht="26.25" customHeight="1" thickBot="1">
      <c r="A47" s="60" t="s">
        <v>70</v>
      </c>
      <c r="B47" s="60" t="s">
        <v>117</v>
      </c>
      <c r="C47" s="61" t="s">
        <v>118</v>
      </c>
      <c r="D47" s="62"/>
      <c r="E47" s="62" t="s">
        <v>445</v>
      </c>
      <c r="F47" s="62" t="s">
        <v>445</v>
      </c>
      <c r="G47" s="62" t="s">
        <v>445</v>
      </c>
      <c r="H47" s="62" t="s">
        <v>443</v>
      </c>
      <c r="I47" s="62" t="s">
        <v>445</v>
      </c>
      <c r="J47" s="62" t="s">
        <v>445</v>
      </c>
      <c r="K47" s="62" t="s">
        <v>445</v>
      </c>
      <c r="L47" s="62" t="s">
        <v>445</v>
      </c>
      <c r="M47" s="62" t="s">
        <v>445</v>
      </c>
      <c r="N47" s="62" t="s">
        <v>443</v>
      </c>
      <c r="O47" s="62" t="s">
        <v>445</v>
      </c>
      <c r="P47" s="62" t="s">
        <v>443</v>
      </c>
      <c r="Q47" s="62" t="s">
        <v>443</v>
      </c>
      <c r="R47" s="62" t="s">
        <v>445</v>
      </c>
      <c r="S47" s="62" t="s">
        <v>445</v>
      </c>
      <c r="T47" s="62" t="s">
        <v>445</v>
      </c>
      <c r="U47" s="62" t="s">
        <v>445</v>
      </c>
      <c r="V47" s="62" t="s">
        <v>445</v>
      </c>
      <c r="W47" s="62" t="s">
        <v>443</v>
      </c>
      <c r="X47" s="62" t="s">
        <v>445</v>
      </c>
      <c r="Y47" s="62" t="s">
        <v>443</v>
      </c>
      <c r="Z47" s="62" t="s">
        <v>443</v>
      </c>
      <c r="AA47" s="62" t="s">
        <v>443</v>
      </c>
      <c r="AB47" s="62" t="s">
        <v>445</v>
      </c>
      <c r="AC47" s="62" t="s">
        <v>443</v>
      </c>
      <c r="AD47" s="157" t="s">
        <v>443</v>
      </c>
      <c r="AE47" s="158"/>
      <c r="AF47" s="159" t="s">
        <v>445</v>
      </c>
      <c r="AG47" s="62" t="s">
        <v>443</v>
      </c>
      <c r="AH47" s="62" t="s">
        <v>443</v>
      </c>
      <c r="AI47" s="62" t="s">
        <v>443</v>
      </c>
      <c r="AJ47" s="62" t="s">
        <v>443</v>
      </c>
      <c r="AK47" s="62" t="s">
        <v>443</v>
      </c>
      <c r="AL47" s="40" t="s">
        <v>49</v>
      </c>
    </row>
    <row r="48" spans="1:38" ht="26.25" customHeight="1" thickBot="1">
      <c r="A48" s="60" t="s">
        <v>119</v>
      </c>
      <c r="B48" s="60" t="s">
        <v>120</v>
      </c>
      <c r="C48" s="61" t="s">
        <v>121</v>
      </c>
      <c r="D48" s="62"/>
      <c r="E48" s="62" t="s">
        <v>443</v>
      </c>
      <c r="F48" s="62">
        <v>1.3956342000000002</v>
      </c>
      <c r="G48" s="62" t="s">
        <v>443</v>
      </c>
      <c r="H48" s="62" t="s">
        <v>443</v>
      </c>
      <c r="I48" s="62">
        <v>4.1869025999999997E-2</v>
      </c>
      <c r="J48" s="62">
        <v>0.27214866900000001</v>
      </c>
      <c r="K48" s="62">
        <v>0.57221002200000004</v>
      </c>
      <c r="L48" s="62" t="s">
        <v>443</v>
      </c>
      <c r="M48" s="62" t="s">
        <v>443</v>
      </c>
      <c r="N48" s="62" t="s">
        <v>443</v>
      </c>
      <c r="O48" s="62" t="s">
        <v>443</v>
      </c>
      <c r="P48" s="62" t="s">
        <v>443</v>
      </c>
      <c r="Q48" s="62" t="s">
        <v>443</v>
      </c>
      <c r="R48" s="62" t="s">
        <v>443</v>
      </c>
      <c r="S48" s="62" t="s">
        <v>443</v>
      </c>
      <c r="T48" s="62" t="s">
        <v>443</v>
      </c>
      <c r="U48" s="62" t="s">
        <v>443</v>
      </c>
      <c r="V48" s="62" t="s">
        <v>443</v>
      </c>
      <c r="W48" s="62" t="s">
        <v>443</v>
      </c>
      <c r="X48" s="62" t="s">
        <v>443</v>
      </c>
      <c r="Y48" s="62" t="s">
        <v>443</v>
      </c>
      <c r="Z48" s="62" t="s">
        <v>443</v>
      </c>
      <c r="AA48" s="62" t="s">
        <v>443</v>
      </c>
      <c r="AB48" s="62" t="s">
        <v>443</v>
      </c>
      <c r="AC48" s="62" t="s">
        <v>443</v>
      </c>
      <c r="AD48" s="157" t="s">
        <v>443</v>
      </c>
      <c r="AE48" s="158"/>
      <c r="AF48" s="159" t="s">
        <v>443</v>
      </c>
      <c r="AG48" s="62" t="s">
        <v>443</v>
      </c>
      <c r="AH48" s="62" t="s">
        <v>443</v>
      </c>
      <c r="AI48" s="62" t="s">
        <v>443</v>
      </c>
      <c r="AJ48" s="62" t="s">
        <v>443</v>
      </c>
      <c r="AK48" s="62">
        <v>6.9781709999999997</v>
      </c>
      <c r="AL48" s="40" t="s">
        <v>122</v>
      </c>
    </row>
    <row r="49" spans="1:38" ht="26.25" customHeight="1" thickBot="1">
      <c r="A49" s="60" t="s">
        <v>119</v>
      </c>
      <c r="B49" s="60" t="s">
        <v>123</v>
      </c>
      <c r="C49" s="61" t="s">
        <v>124</v>
      </c>
      <c r="D49" s="62"/>
      <c r="E49" s="62" t="s">
        <v>442</v>
      </c>
      <c r="F49" s="62" t="s">
        <v>442</v>
      </c>
      <c r="G49" s="62" t="s">
        <v>442</v>
      </c>
      <c r="H49" s="62" t="s">
        <v>442</v>
      </c>
      <c r="I49" s="62" t="s">
        <v>442</v>
      </c>
      <c r="J49" s="62" t="s">
        <v>442</v>
      </c>
      <c r="K49" s="62" t="s">
        <v>442</v>
      </c>
      <c r="L49" s="62" t="s">
        <v>442</v>
      </c>
      <c r="M49" s="62" t="s">
        <v>442</v>
      </c>
      <c r="N49" s="62" t="s">
        <v>442</v>
      </c>
      <c r="O49" s="62" t="s">
        <v>442</v>
      </c>
      <c r="P49" s="62" t="s">
        <v>442</v>
      </c>
      <c r="Q49" s="62" t="s">
        <v>442</v>
      </c>
      <c r="R49" s="62" t="s">
        <v>442</v>
      </c>
      <c r="S49" s="62" t="s">
        <v>442</v>
      </c>
      <c r="T49" s="62" t="s">
        <v>442</v>
      </c>
      <c r="U49" s="62" t="s">
        <v>442</v>
      </c>
      <c r="V49" s="62" t="s">
        <v>442</v>
      </c>
      <c r="W49" s="62" t="s">
        <v>444</v>
      </c>
      <c r="X49" s="62" t="s">
        <v>442</v>
      </c>
      <c r="Y49" s="62" t="s">
        <v>442</v>
      </c>
      <c r="Z49" s="62" t="s">
        <v>442</v>
      </c>
      <c r="AA49" s="62" t="s">
        <v>442</v>
      </c>
      <c r="AB49" s="62" t="s">
        <v>442</v>
      </c>
      <c r="AC49" s="62" t="s">
        <v>442</v>
      </c>
      <c r="AD49" s="62" t="s">
        <v>442</v>
      </c>
      <c r="AE49" s="158"/>
      <c r="AF49" s="157" t="s">
        <v>442</v>
      </c>
      <c r="AG49" s="157" t="s">
        <v>442</v>
      </c>
      <c r="AH49" s="157" t="s">
        <v>442</v>
      </c>
      <c r="AI49" s="157" t="s">
        <v>442</v>
      </c>
      <c r="AJ49" s="157" t="s">
        <v>442</v>
      </c>
      <c r="AK49" s="62" t="s">
        <v>442</v>
      </c>
      <c r="AL49" s="40" t="s">
        <v>125</v>
      </c>
    </row>
    <row r="50" spans="1:38" ht="26.25" customHeight="1" thickBot="1">
      <c r="A50" s="60" t="s">
        <v>119</v>
      </c>
      <c r="B50" s="60" t="s">
        <v>126</v>
      </c>
      <c r="C50" s="61" t="s">
        <v>127</v>
      </c>
      <c r="D50" s="62"/>
      <c r="E50" s="62" t="s">
        <v>442</v>
      </c>
      <c r="F50" s="62" t="s">
        <v>442</v>
      </c>
      <c r="G50" s="62" t="s">
        <v>442</v>
      </c>
      <c r="H50" s="62" t="s">
        <v>442</v>
      </c>
      <c r="I50" s="62" t="s">
        <v>442</v>
      </c>
      <c r="J50" s="62" t="s">
        <v>442</v>
      </c>
      <c r="K50" s="62" t="s">
        <v>442</v>
      </c>
      <c r="L50" s="62" t="s">
        <v>442</v>
      </c>
      <c r="M50" s="62" t="s">
        <v>442</v>
      </c>
      <c r="N50" s="62" t="s">
        <v>442</v>
      </c>
      <c r="O50" s="62" t="s">
        <v>442</v>
      </c>
      <c r="P50" s="62" t="s">
        <v>442</v>
      </c>
      <c r="Q50" s="62" t="s">
        <v>442</v>
      </c>
      <c r="R50" s="62" t="s">
        <v>442</v>
      </c>
      <c r="S50" s="62" t="s">
        <v>442</v>
      </c>
      <c r="T50" s="62" t="s">
        <v>442</v>
      </c>
      <c r="U50" s="62" t="s">
        <v>442</v>
      </c>
      <c r="V50" s="62" t="s">
        <v>442</v>
      </c>
      <c r="W50" s="62" t="s">
        <v>442</v>
      </c>
      <c r="X50" s="62" t="s">
        <v>442</v>
      </c>
      <c r="Y50" s="62" t="s">
        <v>442</v>
      </c>
      <c r="Z50" s="62" t="s">
        <v>442</v>
      </c>
      <c r="AA50" s="62" t="s">
        <v>442</v>
      </c>
      <c r="AB50" s="62" t="s">
        <v>442</v>
      </c>
      <c r="AC50" s="62" t="s">
        <v>442</v>
      </c>
      <c r="AD50" s="157" t="s">
        <v>442</v>
      </c>
      <c r="AE50" s="158"/>
      <c r="AF50" s="157" t="s">
        <v>442</v>
      </c>
      <c r="AG50" s="157" t="s">
        <v>442</v>
      </c>
      <c r="AH50" s="157" t="s">
        <v>442</v>
      </c>
      <c r="AI50" s="157" t="s">
        <v>442</v>
      </c>
      <c r="AJ50" s="157" t="s">
        <v>442</v>
      </c>
      <c r="AK50" s="62" t="s">
        <v>442</v>
      </c>
      <c r="AL50" s="40" t="s">
        <v>412</v>
      </c>
    </row>
    <row r="51" spans="1:38" ht="26.25" customHeight="1" thickBot="1">
      <c r="A51" s="60" t="s">
        <v>119</v>
      </c>
      <c r="B51" s="64" t="s">
        <v>128</v>
      </c>
      <c r="C51" s="61" t="s">
        <v>129</v>
      </c>
      <c r="D51" s="62"/>
      <c r="E51" s="62" t="s">
        <v>442</v>
      </c>
      <c r="F51" s="62" t="s">
        <v>442</v>
      </c>
      <c r="G51" s="62" t="s">
        <v>442</v>
      </c>
      <c r="H51" s="62" t="s">
        <v>442</v>
      </c>
      <c r="I51" s="62" t="s">
        <v>442</v>
      </c>
      <c r="J51" s="62" t="s">
        <v>442</v>
      </c>
      <c r="K51" s="62" t="s">
        <v>442</v>
      </c>
      <c r="L51" s="62" t="s">
        <v>442</v>
      </c>
      <c r="M51" s="62" t="s">
        <v>442</v>
      </c>
      <c r="N51" s="62" t="s">
        <v>442</v>
      </c>
      <c r="O51" s="62" t="s">
        <v>442</v>
      </c>
      <c r="P51" s="62" t="s">
        <v>442</v>
      </c>
      <c r="Q51" s="62" t="s">
        <v>442</v>
      </c>
      <c r="R51" s="62" t="s">
        <v>442</v>
      </c>
      <c r="S51" s="62" t="s">
        <v>442</v>
      </c>
      <c r="T51" s="62" t="s">
        <v>442</v>
      </c>
      <c r="U51" s="62" t="s">
        <v>442</v>
      </c>
      <c r="V51" s="62" t="s">
        <v>442</v>
      </c>
      <c r="W51" s="62" t="s">
        <v>442</v>
      </c>
      <c r="X51" s="62" t="s">
        <v>442</v>
      </c>
      <c r="Y51" s="62" t="s">
        <v>442</v>
      </c>
      <c r="Z51" s="62" t="s">
        <v>442</v>
      </c>
      <c r="AA51" s="62" t="s">
        <v>442</v>
      </c>
      <c r="AB51" s="62" t="s">
        <v>442</v>
      </c>
      <c r="AC51" s="62" t="s">
        <v>442</v>
      </c>
      <c r="AD51" s="157" t="s">
        <v>442</v>
      </c>
      <c r="AE51" s="158"/>
      <c r="AF51" s="157" t="s">
        <v>442</v>
      </c>
      <c r="AG51" s="157" t="s">
        <v>442</v>
      </c>
      <c r="AH51" s="157" t="s">
        <v>442</v>
      </c>
      <c r="AI51" s="157" t="s">
        <v>442</v>
      </c>
      <c r="AJ51" s="157" t="s">
        <v>442</v>
      </c>
      <c r="AK51" s="62" t="s">
        <v>442</v>
      </c>
      <c r="AL51" s="40" t="s">
        <v>130</v>
      </c>
    </row>
    <row r="52" spans="1:38" ht="26.25" customHeight="1" thickBot="1">
      <c r="A52" s="60" t="s">
        <v>119</v>
      </c>
      <c r="B52" s="64" t="s">
        <v>131</v>
      </c>
      <c r="C52" s="66" t="s">
        <v>392</v>
      </c>
      <c r="D52" s="63"/>
      <c r="E52" s="62">
        <v>0.23136791999999998</v>
      </c>
      <c r="F52" s="62">
        <v>0.19280659999999999</v>
      </c>
      <c r="G52" s="62">
        <v>0.59770045999999999</v>
      </c>
      <c r="H52" s="62">
        <v>1.0604363E-3</v>
      </c>
      <c r="I52" s="62">
        <v>4.1453419000000002E-3</v>
      </c>
      <c r="J52" s="62">
        <v>9.5439267000000001E-3</v>
      </c>
      <c r="K52" s="62">
        <v>1.5424528E-2</v>
      </c>
      <c r="L52" s="62" t="s">
        <v>443</v>
      </c>
      <c r="M52" s="62">
        <v>8.6762969999999995E-2</v>
      </c>
      <c r="N52" s="62">
        <v>4.9165683000000002E-3</v>
      </c>
      <c r="O52" s="62">
        <v>4.9165683000000002E-3</v>
      </c>
      <c r="P52" s="62">
        <v>4.9165683000000002E-3</v>
      </c>
      <c r="Q52" s="62">
        <v>4.9165683000000002E-3</v>
      </c>
      <c r="R52" s="62">
        <v>4.9165683000000002E-3</v>
      </c>
      <c r="S52" s="62">
        <v>4.9165683000000002E-3</v>
      </c>
      <c r="T52" s="62">
        <v>4.9165683000000002E-3</v>
      </c>
      <c r="U52" s="62">
        <v>4.9165683000000002E-3</v>
      </c>
      <c r="V52" s="62">
        <v>4.9165683000000002E-3</v>
      </c>
      <c r="W52" s="62">
        <v>5.4949881000000006E-3</v>
      </c>
      <c r="X52" s="62" t="s">
        <v>443</v>
      </c>
      <c r="Y52" s="62" t="s">
        <v>443</v>
      </c>
      <c r="Z52" s="62" t="s">
        <v>443</v>
      </c>
      <c r="AA52" s="62" t="s">
        <v>443</v>
      </c>
      <c r="AB52" s="62" t="s">
        <v>443</v>
      </c>
      <c r="AC52" s="62" t="s">
        <v>443</v>
      </c>
      <c r="AD52" s="157" t="s">
        <v>443</v>
      </c>
      <c r="AE52" s="158"/>
      <c r="AF52" s="159" t="s">
        <v>443</v>
      </c>
      <c r="AG52" s="62" t="s">
        <v>443</v>
      </c>
      <c r="AH52" s="62" t="s">
        <v>443</v>
      </c>
      <c r="AI52" s="62" t="s">
        <v>443</v>
      </c>
      <c r="AJ52" s="62" t="s">
        <v>443</v>
      </c>
      <c r="AK52" s="62">
        <v>964033</v>
      </c>
      <c r="AL52" s="40" t="s">
        <v>132</v>
      </c>
    </row>
    <row r="53" spans="1:38" ht="26.25" customHeight="1" thickBot="1">
      <c r="A53" s="60" t="s">
        <v>119</v>
      </c>
      <c r="B53" s="64" t="s">
        <v>133</v>
      </c>
      <c r="C53" s="66" t="s">
        <v>134</v>
      </c>
      <c r="D53" s="63"/>
      <c r="E53" s="62" t="s">
        <v>443</v>
      </c>
      <c r="F53" s="62">
        <v>2.0578275000000001</v>
      </c>
      <c r="G53" s="62" t="s">
        <v>443</v>
      </c>
      <c r="H53" s="62" t="s">
        <v>443</v>
      </c>
      <c r="I53" s="62" t="s">
        <v>443</v>
      </c>
      <c r="J53" s="62" t="s">
        <v>443</v>
      </c>
      <c r="K53" s="62" t="s">
        <v>443</v>
      </c>
      <c r="L53" s="62" t="s">
        <v>443</v>
      </c>
      <c r="M53" s="62" t="s">
        <v>443</v>
      </c>
      <c r="N53" s="62" t="s">
        <v>443</v>
      </c>
      <c r="O53" s="62" t="s">
        <v>443</v>
      </c>
      <c r="P53" s="62" t="s">
        <v>443</v>
      </c>
      <c r="Q53" s="62" t="s">
        <v>443</v>
      </c>
      <c r="R53" s="62" t="s">
        <v>443</v>
      </c>
      <c r="S53" s="62" t="s">
        <v>443</v>
      </c>
      <c r="T53" s="62" t="s">
        <v>443</v>
      </c>
      <c r="U53" s="62" t="s">
        <v>443</v>
      </c>
      <c r="V53" s="62" t="s">
        <v>443</v>
      </c>
      <c r="W53" s="62" t="s">
        <v>443</v>
      </c>
      <c r="X53" s="62" t="s">
        <v>443</v>
      </c>
      <c r="Y53" s="62" t="s">
        <v>443</v>
      </c>
      <c r="Z53" s="62" t="s">
        <v>443</v>
      </c>
      <c r="AA53" s="62" t="s">
        <v>443</v>
      </c>
      <c r="AB53" s="62" t="s">
        <v>443</v>
      </c>
      <c r="AC53" s="62" t="s">
        <v>443</v>
      </c>
      <c r="AD53" s="157" t="s">
        <v>443</v>
      </c>
      <c r="AE53" s="158"/>
      <c r="AF53" s="159" t="s">
        <v>443</v>
      </c>
      <c r="AG53" s="62" t="s">
        <v>443</v>
      </c>
      <c r="AH53" s="62" t="s">
        <v>443</v>
      </c>
      <c r="AI53" s="62" t="s">
        <v>443</v>
      </c>
      <c r="AJ53" s="62" t="s">
        <v>443</v>
      </c>
      <c r="AK53" s="62">
        <v>0.45729500000000001</v>
      </c>
      <c r="AL53" s="40" t="s">
        <v>135</v>
      </c>
    </row>
    <row r="54" spans="1:38" ht="37.5" customHeight="1" thickBot="1">
      <c r="A54" s="60" t="s">
        <v>119</v>
      </c>
      <c r="B54" s="64" t="s">
        <v>136</v>
      </c>
      <c r="C54" s="66" t="s">
        <v>137</v>
      </c>
      <c r="D54" s="63"/>
      <c r="E54" s="62" t="s">
        <v>442</v>
      </c>
      <c r="F54" s="62" t="s">
        <v>442</v>
      </c>
      <c r="G54" s="62" t="s">
        <v>442</v>
      </c>
      <c r="H54" s="62" t="s">
        <v>442</v>
      </c>
      <c r="I54" s="62" t="s">
        <v>442</v>
      </c>
      <c r="J54" s="62" t="s">
        <v>442</v>
      </c>
      <c r="K54" s="62" t="s">
        <v>442</v>
      </c>
      <c r="L54" s="62" t="s">
        <v>442</v>
      </c>
      <c r="M54" s="62" t="s">
        <v>442</v>
      </c>
      <c r="N54" s="62" t="s">
        <v>442</v>
      </c>
      <c r="O54" s="62" t="s">
        <v>442</v>
      </c>
      <c r="P54" s="62" t="s">
        <v>442</v>
      </c>
      <c r="Q54" s="62" t="s">
        <v>442</v>
      </c>
      <c r="R54" s="62" t="s">
        <v>442</v>
      </c>
      <c r="S54" s="62" t="s">
        <v>442</v>
      </c>
      <c r="T54" s="62" t="s">
        <v>442</v>
      </c>
      <c r="U54" s="62" t="s">
        <v>442</v>
      </c>
      <c r="V54" s="62" t="s">
        <v>442</v>
      </c>
      <c r="W54" s="62" t="s">
        <v>442</v>
      </c>
      <c r="X54" s="62" t="s">
        <v>442</v>
      </c>
      <c r="Y54" s="62" t="s">
        <v>442</v>
      </c>
      <c r="Z54" s="62" t="s">
        <v>442</v>
      </c>
      <c r="AA54" s="62" t="s">
        <v>442</v>
      </c>
      <c r="AB54" s="62" t="s">
        <v>442</v>
      </c>
      <c r="AC54" s="62" t="s">
        <v>442</v>
      </c>
      <c r="AD54" s="157" t="s">
        <v>442</v>
      </c>
      <c r="AE54" s="158"/>
      <c r="AF54" s="159" t="s">
        <v>442</v>
      </c>
      <c r="AG54" s="62" t="s">
        <v>442</v>
      </c>
      <c r="AH54" s="62" t="s">
        <v>442</v>
      </c>
      <c r="AI54" s="62" t="s">
        <v>442</v>
      </c>
      <c r="AJ54" s="62" t="s">
        <v>442</v>
      </c>
      <c r="AK54" s="62" t="s">
        <v>442</v>
      </c>
      <c r="AL54" s="40" t="s">
        <v>419</v>
      </c>
    </row>
    <row r="55" spans="1:38" ht="26.25" customHeight="1" thickBot="1">
      <c r="A55" s="60" t="s">
        <v>119</v>
      </c>
      <c r="B55" s="64" t="s">
        <v>138</v>
      </c>
      <c r="C55" s="66" t="s">
        <v>139</v>
      </c>
      <c r="D55" s="63"/>
      <c r="E55" s="62">
        <v>1.8587445864437627E-2</v>
      </c>
      <c r="F55" s="62">
        <v>9.2937229322188149E-4</v>
      </c>
      <c r="G55" s="62">
        <v>2.7881168796656444E-3</v>
      </c>
      <c r="H55" s="62" t="s">
        <v>443</v>
      </c>
      <c r="I55" s="62" t="s">
        <v>443</v>
      </c>
      <c r="J55" s="62" t="s">
        <v>443</v>
      </c>
      <c r="K55" s="62" t="s">
        <v>443</v>
      </c>
      <c r="L55" s="62" t="s">
        <v>443</v>
      </c>
      <c r="M55" s="62">
        <v>4.4609870074650308E-3</v>
      </c>
      <c r="N55" s="62" t="s">
        <v>443</v>
      </c>
      <c r="O55" s="62" t="s">
        <v>443</v>
      </c>
      <c r="P55" s="62" t="s">
        <v>443</v>
      </c>
      <c r="Q55" s="62" t="s">
        <v>443</v>
      </c>
      <c r="R55" s="62" t="s">
        <v>443</v>
      </c>
      <c r="S55" s="62" t="s">
        <v>443</v>
      </c>
      <c r="T55" s="62" t="s">
        <v>443</v>
      </c>
      <c r="U55" s="62" t="s">
        <v>443</v>
      </c>
      <c r="V55" s="62" t="s">
        <v>443</v>
      </c>
      <c r="W55" s="62" t="s">
        <v>443</v>
      </c>
      <c r="X55" s="62" t="s">
        <v>443</v>
      </c>
      <c r="Y55" s="62" t="s">
        <v>443</v>
      </c>
      <c r="Z55" s="62" t="s">
        <v>443</v>
      </c>
      <c r="AA55" s="62" t="s">
        <v>443</v>
      </c>
      <c r="AB55" s="62" t="s">
        <v>443</v>
      </c>
      <c r="AC55" s="62" t="s">
        <v>443</v>
      </c>
      <c r="AD55" s="157" t="s">
        <v>443</v>
      </c>
      <c r="AE55" s="158"/>
      <c r="AF55" s="159" t="s">
        <v>443</v>
      </c>
      <c r="AG55" s="62" t="s">
        <v>443</v>
      </c>
      <c r="AH55" s="62" t="s">
        <v>443</v>
      </c>
      <c r="AI55" s="62" t="s">
        <v>443</v>
      </c>
      <c r="AJ55" s="62" t="s">
        <v>443</v>
      </c>
      <c r="AK55" s="62">
        <v>185.87445864437629</v>
      </c>
      <c r="AL55" s="40" t="s">
        <v>140</v>
      </c>
    </row>
    <row r="56" spans="1:38" ht="26.25" customHeight="1" thickBot="1">
      <c r="A56" s="64" t="s">
        <v>119</v>
      </c>
      <c r="B56" s="64" t="s">
        <v>141</v>
      </c>
      <c r="C56" s="66" t="s">
        <v>401</v>
      </c>
      <c r="D56" s="63"/>
      <c r="E56" s="62" t="s">
        <v>443</v>
      </c>
      <c r="F56" s="62" t="s">
        <v>443</v>
      </c>
      <c r="G56" s="62" t="s">
        <v>443</v>
      </c>
      <c r="H56" s="62" t="s">
        <v>444</v>
      </c>
      <c r="I56" s="62" t="s">
        <v>443</v>
      </c>
      <c r="J56" s="62" t="s">
        <v>443</v>
      </c>
      <c r="K56" s="62" t="s">
        <v>443</v>
      </c>
      <c r="L56" s="62" t="s">
        <v>443</v>
      </c>
      <c r="M56" s="62" t="s">
        <v>443</v>
      </c>
      <c r="N56" s="62" t="s">
        <v>443</v>
      </c>
      <c r="O56" s="62" t="s">
        <v>443</v>
      </c>
      <c r="P56" s="62" t="s">
        <v>444</v>
      </c>
      <c r="Q56" s="62" t="s">
        <v>444</v>
      </c>
      <c r="R56" s="62" t="s">
        <v>443</v>
      </c>
      <c r="S56" s="62" t="s">
        <v>443</v>
      </c>
      <c r="T56" s="62" t="s">
        <v>443</v>
      </c>
      <c r="U56" s="62" t="s">
        <v>443</v>
      </c>
      <c r="V56" s="62" t="s">
        <v>443</v>
      </c>
      <c r="W56" s="62" t="s">
        <v>443</v>
      </c>
      <c r="X56" s="62" t="s">
        <v>443</v>
      </c>
      <c r="Y56" s="62" t="s">
        <v>443</v>
      </c>
      <c r="Z56" s="62" t="s">
        <v>443</v>
      </c>
      <c r="AA56" s="62" t="s">
        <v>443</v>
      </c>
      <c r="AB56" s="62" t="s">
        <v>443</v>
      </c>
      <c r="AC56" s="62" t="s">
        <v>443</v>
      </c>
      <c r="AD56" s="62" t="s">
        <v>443</v>
      </c>
      <c r="AE56" s="158"/>
      <c r="AF56" s="62" t="s">
        <v>443</v>
      </c>
      <c r="AG56" s="62" t="s">
        <v>443</v>
      </c>
      <c r="AH56" s="62" t="s">
        <v>443</v>
      </c>
      <c r="AI56" s="62" t="s">
        <v>443</v>
      </c>
      <c r="AJ56" s="62" t="s">
        <v>443</v>
      </c>
      <c r="AK56" s="62" t="s">
        <v>444</v>
      </c>
      <c r="AL56" s="40" t="s">
        <v>412</v>
      </c>
    </row>
    <row r="57" spans="1:38" ht="26.25" customHeight="1" thickBot="1">
      <c r="A57" s="60" t="s">
        <v>53</v>
      </c>
      <c r="B57" s="60" t="s">
        <v>143</v>
      </c>
      <c r="C57" s="61" t="s">
        <v>144</v>
      </c>
      <c r="D57" s="62"/>
      <c r="E57" s="62" t="s">
        <v>443</v>
      </c>
      <c r="F57" s="62" t="s">
        <v>443</v>
      </c>
      <c r="G57" s="62" t="s">
        <v>443</v>
      </c>
      <c r="H57" s="62" t="s">
        <v>443</v>
      </c>
      <c r="I57" s="62">
        <v>6.0498749999999997E-2</v>
      </c>
      <c r="J57" s="62">
        <v>0.10889775</v>
      </c>
      <c r="K57" s="62">
        <v>0.12099749999999999</v>
      </c>
      <c r="L57" s="62">
        <v>1.8149624999999998E-3</v>
      </c>
      <c r="M57" s="62" t="s">
        <v>443</v>
      </c>
      <c r="N57" s="62" t="s">
        <v>443</v>
      </c>
      <c r="O57" s="62" t="s">
        <v>443</v>
      </c>
      <c r="P57" s="62" t="s">
        <v>443</v>
      </c>
      <c r="Q57" s="62" t="s">
        <v>443</v>
      </c>
      <c r="R57" s="62" t="s">
        <v>443</v>
      </c>
      <c r="S57" s="62" t="s">
        <v>443</v>
      </c>
      <c r="T57" s="62" t="s">
        <v>443</v>
      </c>
      <c r="U57" s="62" t="s">
        <v>443</v>
      </c>
      <c r="V57" s="62" t="s">
        <v>443</v>
      </c>
      <c r="W57" s="62" t="s">
        <v>443</v>
      </c>
      <c r="X57" s="62" t="s">
        <v>443</v>
      </c>
      <c r="Y57" s="62" t="s">
        <v>443</v>
      </c>
      <c r="Z57" s="62" t="s">
        <v>443</v>
      </c>
      <c r="AA57" s="62" t="s">
        <v>443</v>
      </c>
      <c r="AB57" s="62" t="s">
        <v>443</v>
      </c>
      <c r="AC57" s="62" t="s">
        <v>443</v>
      </c>
      <c r="AD57" s="157" t="s">
        <v>444</v>
      </c>
      <c r="AE57" s="158"/>
      <c r="AF57" s="159" t="s">
        <v>443</v>
      </c>
      <c r="AG57" s="62" t="s">
        <v>443</v>
      </c>
      <c r="AH57" s="62" t="s">
        <v>443</v>
      </c>
      <c r="AI57" s="62" t="s">
        <v>443</v>
      </c>
      <c r="AJ57" s="62" t="s">
        <v>443</v>
      </c>
      <c r="AK57" s="62">
        <v>465.375</v>
      </c>
      <c r="AL57" s="40" t="s">
        <v>145</v>
      </c>
    </row>
    <row r="58" spans="1:38" ht="26.25" customHeight="1" thickBot="1">
      <c r="A58" s="60" t="s">
        <v>53</v>
      </c>
      <c r="B58" s="60" t="s">
        <v>146</v>
      </c>
      <c r="C58" s="61" t="s">
        <v>147</v>
      </c>
      <c r="D58" s="62"/>
      <c r="E58" s="62" t="s">
        <v>443</v>
      </c>
      <c r="F58" s="62" t="s">
        <v>443</v>
      </c>
      <c r="G58" s="62" t="s">
        <v>443</v>
      </c>
      <c r="H58" s="62" t="s">
        <v>443</v>
      </c>
      <c r="I58" s="62">
        <v>2.04358E-2</v>
      </c>
      <c r="J58" s="62">
        <v>0.10217900000000001</v>
      </c>
      <c r="K58" s="62">
        <v>0.26274599999999998</v>
      </c>
      <c r="L58" s="62">
        <v>9.4004679999999997E-5</v>
      </c>
      <c r="M58" s="62" t="s">
        <v>443</v>
      </c>
      <c r="N58" s="62" t="s">
        <v>443</v>
      </c>
      <c r="O58" s="62" t="s">
        <v>443</v>
      </c>
      <c r="P58" s="62" t="s">
        <v>443</v>
      </c>
      <c r="Q58" s="62" t="s">
        <v>443</v>
      </c>
      <c r="R58" s="62" t="s">
        <v>443</v>
      </c>
      <c r="S58" s="62" t="s">
        <v>443</v>
      </c>
      <c r="T58" s="62" t="s">
        <v>443</v>
      </c>
      <c r="U58" s="62" t="s">
        <v>443</v>
      </c>
      <c r="V58" s="62" t="s">
        <v>443</v>
      </c>
      <c r="W58" s="62" t="s">
        <v>443</v>
      </c>
      <c r="X58" s="62" t="s">
        <v>443</v>
      </c>
      <c r="Y58" s="62" t="s">
        <v>443</v>
      </c>
      <c r="Z58" s="62" t="s">
        <v>443</v>
      </c>
      <c r="AA58" s="62" t="s">
        <v>443</v>
      </c>
      <c r="AB58" s="62" t="s">
        <v>443</v>
      </c>
      <c r="AC58" s="62" t="s">
        <v>443</v>
      </c>
      <c r="AD58" s="157" t="s">
        <v>443</v>
      </c>
      <c r="AE58" s="158"/>
      <c r="AF58" s="159" t="s">
        <v>443</v>
      </c>
      <c r="AG58" s="62" t="s">
        <v>443</v>
      </c>
      <c r="AH58" s="62" t="s">
        <v>443</v>
      </c>
      <c r="AI58" s="62" t="s">
        <v>443</v>
      </c>
      <c r="AJ58" s="62" t="s">
        <v>443</v>
      </c>
      <c r="AK58" s="62">
        <v>29.193999999999999</v>
      </c>
      <c r="AL58" s="40" t="s">
        <v>148</v>
      </c>
    </row>
    <row r="59" spans="1:38" ht="26.25" customHeight="1" thickBot="1">
      <c r="A59" s="60" t="s">
        <v>53</v>
      </c>
      <c r="B59" s="68" t="s">
        <v>149</v>
      </c>
      <c r="C59" s="61" t="s">
        <v>402</v>
      </c>
      <c r="D59" s="62"/>
      <c r="E59" s="62" t="s">
        <v>443</v>
      </c>
      <c r="F59" s="62">
        <v>5.8799999999999998E-4</v>
      </c>
      <c r="G59" s="62" t="s">
        <v>443</v>
      </c>
      <c r="H59" s="62">
        <v>1.6463999999999999E-3</v>
      </c>
      <c r="I59" s="62">
        <v>6.1472000000000002E-4</v>
      </c>
      <c r="J59" s="62">
        <v>6.9768E-4</v>
      </c>
      <c r="K59" s="62">
        <v>7.9208000000000002E-4</v>
      </c>
      <c r="L59" s="62">
        <v>1.2232384000000001E-5</v>
      </c>
      <c r="M59" s="62" t="s">
        <v>443</v>
      </c>
      <c r="N59" s="62">
        <v>1.2800000000000001E-5</v>
      </c>
      <c r="O59" s="62">
        <v>2.176E-6</v>
      </c>
      <c r="P59" s="62">
        <v>9.5999999999999999E-8</v>
      </c>
      <c r="Q59" s="62">
        <v>2.5600000000000001E-6</v>
      </c>
      <c r="R59" s="62">
        <v>2.5600000000000001E-6</v>
      </c>
      <c r="S59" s="62">
        <v>2.2399999999999999E-7</v>
      </c>
      <c r="T59" s="62">
        <v>2.368E-5</v>
      </c>
      <c r="U59" s="62">
        <v>4.7999999999999998E-6</v>
      </c>
      <c r="V59" s="62">
        <v>1.184E-5</v>
      </c>
      <c r="W59" s="62" t="s">
        <v>443</v>
      </c>
      <c r="X59" s="62" t="s">
        <v>443</v>
      </c>
      <c r="Y59" s="62" t="s">
        <v>443</v>
      </c>
      <c r="Z59" s="62" t="s">
        <v>443</v>
      </c>
      <c r="AA59" s="62" t="s">
        <v>443</v>
      </c>
      <c r="AB59" s="62" t="s">
        <v>443</v>
      </c>
      <c r="AC59" s="62" t="s">
        <v>443</v>
      </c>
      <c r="AD59" s="157" t="s">
        <v>443</v>
      </c>
      <c r="AE59" s="158"/>
      <c r="AF59" s="159" t="s">
        <v>443</v>
      </c>
      <c r="AG59" s="62" t="s">
        <v>443</v>
      </c>
      <c r="AH59" s="62" t="s">
        <v>443</v>
      </c>
      <c r="AI59" s="62" t="s">
        <v>443</v>
      </c>
      <c r="AJ59" s="62" t="s">
        <v>443</v>
      </c>
      <c r="AK59" s="62">
        <v>1.208</v>
      </c>
      <c r="AL59" s="40" t="s">
        <v>420</v>
      </c>
    </row>
    <row r="60" spans="1:38" ht="26.25" customHeight="1" thickBot="1">
      <c r="A60" s="60" t="s">
        <v>53</v>
      </c>
      <c r="B60" s="68" t="s">
        <v>150</v>
      </c>
      <c r="C60" s="61" t="s">
        <v>151</v>
      </c>
      <c r="D60" s="103"/>
      <c r="E60" s="62" t="s">
        <v>443</v>
      </c>
      <c r="F60" s="62" t="s">
        <v>443</v>
      </c>
      <c r="G60" s="62" t="s">
        <v>443</v>
      </c>
      <c r="H60" s="62" t="s">
        <v>443</v>
      </c>
      <c r="I60" s="62">
        <v>2.8654994999999999E-2</v>
      </c>
      <c r="J60" s="62">
        <v>0.28654995</v>
      </c>
      <c r="K60" s="62">
        <v>0.58456189800000002</v>
      </c>
      <c r="L60" s="62" t="s">
        <v>443</v>
      </c>
      <c r="M60" s="62" t="s">
        <v>443</v>
      </c>
      <c r="N60" s="62" t="s">
        <v>443</v>
      </c>
      <c r="O60" s="62" t="s">
        <v>443</v>
      </c>
      <c r="P60" s="62" t="s">
        <v>443</v>
      </c>
      <c r="Q60" s="62" t="s">
        <v>443</v>
      </c>
      <c r="R60" s="62" t="s">
        <v>443</v>
      </c>
      <c r="S60" s="62" t="s">
        <v>443</v>
      </c>
      <c r="T60" s="62" t="s">
        <v>443</v>
      </c>
      <c r="U60" s="62" t="s">
        <v>443</v>
      </c>
      <c r="V60" s="62" t="s">
        <v>443</v>
      </c>
      <c r="W60" s="62" t="s">
        <v>443</v>
      </c>
      <c r="X60" s="62" t="s">
        <v>443</v>
      </c>
      <c r="Y60" s="62" t="s">
        <v>443</v>
      </c>
      <c r="Z60" s="62" t="s">
        <v>443</v>
      </c>
      <c r="AA60" s="62" t="s">
        <v>443</v>
      </c>
      <c r="AB60" s="62" t="s">
        <v>443</v>
      </c>
      <c r="AC60" s="62" t="s">
        <v>443</v>
      </c>
      <c r="AD60" s="157" t="s">
        <v>443</v>
      </c>
      <c r="AE60" s="158"/>
      <c r="AF60" s="159" t="s">
        <v>443</v>
      </c>
      <c r="AG60" s="62" t="s">
        <v>443</v>
      </c>
      <c r="AH60" s="62" t="s">
        <v>443</v>
      </c>
      <c r="AI60" s="62" t="s">
        <v>443</v>
      </c>
      <c r="AJ60" s="62" t="s">
        <v>443</v>
      </c>
      <c r="AK60" s="62">
        <v>5730.9989999999998</v>
      </c>
      <c r="AL60" s="40" t="s">
        <v>421</v>
      </c>
    </row>
    <row r="61" spans="1:38" ht="26.25" customHeight="1" thickBot="1">
      <c r="A61" s="60" t="s">
        <v>53</v>
      </c>
      <c r="B61" s="68" t="s">
        <v>152</v>
      </c>
      <c r="C61" s="61" t="s">
        <v>153</v>
      </c>
      <c r="D61" s="62"/>
      <c r="E61" s="62" t="s">
        <v>443</v>
      </c>
      <c r="F61" s="62" t="s">
        <v>443</v>
      </c>
      <c r="G61" s="62" t="s">
        <v>443</v>
      </c>
      <c r="H61" s="62" t="s">
        <v>443</v>
      </c>
      <c r="I61" s="62">
        <v>2.8808939999999998E-2</v>
      </c>
      <c r="J61" s="62">
        <v>0.28808939999999994</v>
      </c>
      <c r="K61" s="62">
        <v>0.96029799999999998</v>
      </c>
      <c r="L61" s="62" t="s">
        <v>443</v>
      </c>
      <c r="M61" s="62" t="s">
        <v>443</v>
      </c>
      <c r="N61" s="62" t="s">
        <v>443</v>
      </c>
      <c r="O61" s="62" t="s">
        <v>443</v>
      </c>
      <c r="P61" s="62" t="s">
        <v>443</v>
      </c>
      <c r="Q61" s="62" t="s">
        <v>443</v>
      </c>
      <c r="R61" s="62" t="s">
        <v>443</v>
      </c>
      <c r="S61" s="62" t="s">
        <v>443</v>
      </c>
      <c r="T61" s="62" t="s">
        <v>443</v>
      </c>
      <c r="U61" s="62" t="s">
        <v>443</v>
      </c>
      <c r="V61" s="62" t="s">
        <v>443</v>
      </c>
      <c r="W61" s="62" t="s">
        <v>443</v>
      </c>
      <c r="X61" s="62" t="s">
        <v>443</v>
      </c>
      <c r="Y61" s="62" t="s">
        <v>443</v>
      </c>
      <c r="Z61" s="62" t="s">
        <v>443</v>
      </c>
      <c r="AA61" s="62" t="s">
        <v>443</v>
      </c>
      <c r="AB61" s="62" t="s">
        <v>443</v>
      </c>
      <c r="AC61" s="62" t="s">
        <v>443</v>
      </c>
      <c r="AD61" s="157" t="s">
        <v>443</v>
      </c>
      <c r="AE61" s="158"/>
      <c r="AF61" s="159" t="s">
        <v>443</v>
      </c>
      <c r="AG61" s="62" t="s">
        <v>443</v>
      </c>
      <c r="AH61" s="62" t="s">
        <v>443</v>
      </c>
      <c r="AI61" s="62" t="s">
        <v>443</v>
      </c>
      <c r="AJ61" s="62" t="s">
        <v>443</v>
      </c>
      <c r="AK61" s="62">
        <v>960298</v>
      </c>
      <c r="AL61" s="40" t="s">
        <v>422</v>
      </c>
    </row>
    <row r="62" spans="1:38" ht="26.25" customHeight="1" thickBot="1">
      <c r="A62" s="60" t="s">
        <v>53</v>
      </c>
      <c r="B62" s="68" t="s">
        <v>154</v>
      </c>
      <c r="C62" s="61" t="s">
        <v>155</v>
      </c>
      <c r="D62" s="62"/>
      <c r="E62" s="62" t="s">
        <v>443</v>
      </c>
      <c r="F62" s="62" t="s">
        <v>443</v>
      </c>
      <c r="G62" s="62" t="s">
        <v>443</v>
      </c>
      <c r="H62" s="62" t="s">
        <v>443</v>
      </c>
      <c r="I62" s="62">
        <v>8.5985368841132805E-5</v>
      </c>
      <c r="J62" s="62">
        <v>8.598536884113281E-4</v>
      </c>
      <c r="K62" s="62">
        <v>1.7197073768226562E-3</v>
      </c>
      <c r="L62" s="62" t="s">
        <v>443</v>
      </c>
      <c r="M62" s="62" t="s">
        <v>443</v>
      </c>
      <c r="N62" s="62" t="s">
        <v>443</v>
      </c>
      <c r="O62" s="62" t="s">
        <v>443</v>
      </c>
      <c r="P62" s="62" t="s">
        <v>443</v>
      </c>
      <c r="Q62" s="62" t="s">
        <v>443</v>
      </c>
      <c r="R62" s="62" t="s">
        <v>443</v>
      </c>
      <c r="S62" s="62" t="s">
        <v>443</v>
      </c>
      <c r="T62" s="62" t="s">
        <v>443</v>
      </c>
      <c r="U62" s="62" t="s">
        <v>443</v>
      </c>
      <c r="V62" s="62" t="s">
        <v>443</v>
      </c>
      <c r="W62" s="62" t="s">
        <v>443</v>
      </c>
      <c r="X62" s="62" t="s">
        <v>443</v>
      </c>
      <c r="Y62" s="62" t="s">
        <v>443</v>
      </c>
      <c r="Z62" s="62" t="s">
        <v>443</v>
      </c>
      <c r="AA62" s="62" t="s">
        <v>443</v>
      </c>
      <c r="AB62" s="62" t="s">
        <v>443</v>
      </c>
      <c r="AC62" s="62" t="s">
        <v>443</v>
      </c>
      <c r="AD62" s="157" t="s">
        <v>443</v>
      </c>
      <c r="AE62" s="158"/>
      <c r="AF62" s="159" t="s">
        <v>443</v>
      </c>
      <c r="AG62" s="62" t="s">
        <v>443</v>
      </c>
      <c r="AH62" s="62" t="s">
        <v>443</v>
      </c>
      <c r="AI62" s="62" t="s">
        <v>443</v>
      </c>
      <c r="AJ62" s="62" t="s">
        <v>443</v>
      </c>
      <c r="AK62" s="62">
        <v>143.30894806855468</v>
      </c>
      <c r="AL62" s="40" t="s">
        <v>423</v>
      </c>
    </row>
    <row r="63" spans="1:38" ht="26.25" customHeight="1" thickBot="1">
      <c r="A63" s="60" t="s">
        <v>53</v>
      </c>
      <c r="B63" s="68" t="s">
        <v>156</v>
      </c>
      <c r="C63" s="66" t="s">
        <v>157</v>
      </c>
      <c r="D63" s="69"/>
      <c r="E63" s="165" t="s">
        <v>443</v>
      </c>
      <c r="F63" s="62" t="s">
        <v>443</v>
      </c>
      <c r="G63" s="62" t="s">
        <v>443</v>
      </c>
      <c r="H63" s="62" t="s">
        <v>443</v>
      </c>
      <c r="I63" s="62" t="s">
        <v>443</v>
      </c>
      <c r="J63" s="62" t="s">
        <v>443</v>
      </c>
      <c r="K63" s="62" t="s">
        <v>443</v>
      </c>
      <c r="L63" s="62" t="s">
        <v>443</v>
      </c>
      <c r="M63" s="62" t="s">
        <v>443</v>
      </c>
      <c r="N63" s="62" t="s">
        <v>443</v>
      </c>
      <c r="O63" s="62" t="s">
        <v>443</v>
      </c>
      <c r="P63" s="62" t="s">
        <v>443</v>
      </c>
      <c r="Q63" s="62" t="s">
        <v>443</v>
      </c>
      <c r="R63" s="62" t="s">
        <v>443</v>
      </c>
      <c r="S63" s="62" t="s">
        <v>443</v>
      </c>
      <c r="T63" s="62" t="s">
        <v>443</v>
      </c>
      <c r="U63" s="62" t="s">
        <v>443</v>
      </c>
      <c r="V63" s="62" t="s">
        <v>443</v>
      </c>
      <c r="W63" s="62" t="s">
        <v>443</v>
      </c>
      <c r="X63" s="62" t="s">
        <v>443</v>
      </c>
      <c r="Y63" s="62" t="s">
        <v>443</v>
      </c>
      <c r="Z63" s="62" t="s">
        <v>443</v>
      </c>
      <c r="AA63" s="62" t="s">
        <v>443</v>
      </c>
      <c r="AB63" s="62" t="s">
        <v>443</v>
      </c>
      <c r="AC63" s="62" t="s">
        <v>443</v>
      </c>
      <c r="AD63" s="157" t="s">
        <v>443</v>
      </c>
      <c r="AE63" s="158"/>
      <c r="AF63" s="159" t="s">
        <v>443</v>
      </c>
      <c r="AG63" s="62" t="s">
        <v>443</v>
      </c>
      <c r="AH63" s="62" t="s">
        <v>443</v>
      </c>
      <c r="AI63" s="62" t="s">
        <v>443</v>
      </c>
      <c r="AJ63" s="62" t="s">
        <v>443</v>
      </c>
      <c r="AK63" s="62" t="s">
        <v>443</v>
      </c>
      <c r="AL63" s="40" t="s">
        <v>412</v>
      </c>
    </row>
    <row r="64" spans="1:38" ht="26.25" customHeight="1" thickBot="1">
      <c r="A64" s="60" t="s">
        <v>53</v>
      </c>
      <c r="B64" s="68" t="s">
        <v>158</v>
      </c>
      <c r="C64" s="61" t="s">
        <v>159</v>
      </c>
      <c r="D64" s="62"/>
      <c r="E64" s="62" t="s">
        <v>442</v>
      </c>
      <c r="F64" s="62" t="s">
        <v>442</v>
      </c>
      <c r="G64" s="62" t="s">
        <v>442</v>
      </c>
      <c r="H64" s="62" t="s">
        <v>442</v>
      </c>
      <c r="I64" s="62" t="s">
        <v>442</v>
      </c>
      <c r="J64" s="62" t="s">
        <v>442</v>
      </c>
      <c r="K64" s="62" t="s">
        <v>442</v>
      </c>
      <c r="L64" s="62" t="s">
        <v>442</v>
      </c>
      <c r="M64" s="62" t="s">
        <v>442</v>
      </c>
      <c r="N64" s="62" t="s">
        <v>442</v>
      </c>
      <c r="O64" s="62" t="s">
        <v>442</v>
      </c>
      <c r="P64" s="62" t="s">
        <v>442</v>
      </c>
      <c r="Q64" s="62" t="s">
        <v>442</v>
      </c>
      <c r="R64" s="62" t="s">
        <v>442</v>
      </c>
      <c r="S64" s="62" t="s">
        <v>442</v>
      </c>
      <c r="T64" s="62" t="s">
        <v>442</v>
      </c>
      <c r="U64" s="62" t="s">
        <v>442</v>
      </c>
      <c r="V64" s="62" t="s">
        <v>442</v>
      </c>
      <c r="W64" s="62" t="s">
        <v>442</v>
      </c>
      <c r="X64" s="62" t="s">
        <v>442</v>
      </c>
      <c r="Y64" s="62" t="s">
        <v>442</v>
      </c>
      <c r="Z64" s="62" t="s">
        <v>442</v>
      </c>
      <c r="AA64" s="62" t="s">
        <v>442</v>
      </c>
      <c r="AB64" s="62" t="s">
        <v>442</v>
      </c>
      <c r="AC64" s="62" t="s">
        <v>442</v>
      </c>
      <c r="AD64" s="157" t="s">
        <v>442</v>
      </c>
      <c r="AE64" s="158"/>
      <c r="AF64" s="62" t="s">
        <v>442</v>
      </c>
      <c r="AG64" s="62" t="s">
        <v>442</v>
      </c>
      <c r="AH64" s="62" t="s">
        <v>442</v>
      </c>
      <c r="AI64" s="62" t="s">
        <v>442</v>
      </c>
      <c r="AJ64" s="62" t="s">
        <v>442</v>
      </c>
      <c r="AK64" s="62" t="s">
        <v>442</v>
      </c>
      <c r="AL64" s="40" t="s">
        <v>160</v>
      </c>
    </row>
    <row r="65" spans="1:38" ht="26.25" customHeight="1" thickBot="1">
      <c r="A65" s="60" t="s">
        <v>53</v>
      </c>
      <c r="B65" s="64" t="s">
        <v>161</v>
      </c>
      <c r="C65" s="61" t="s">
        <v>162</v>
      </c>
      <c r="D65" s="62"/>
      <c r="E65" s="62" t="s">
        <v>442</v>
      </c>
      <c r="F65" s="62" t="s">
        <v>442</v>
      </c>
      <c r="G65" s="62" t="s">
        <v>442</v>
      </c>
      <c r="H65" s="62" t="s">
        <v>442</v>
      </c>
      <c r="I65" s="62" t="s">
        <v>442</v>
      </c>
      <c r="J65" s="62" t="s">
        <v>442</v>
      </c>
      <c r="K65" s="62" t="s">
        <v>442</v>
      </c>
      <c r="L65" s="62" t="s">
        <v>442</v>
      </c>
      <c r="M65" s="62" t="s">
        <v>442</v>
      </c>
      <c r="N65" s="62" t="s">
        <v>442</v>
      </c>
      <c r="O65" s="62" t="s">
        <v>442</v>
      </c>
      <c r="P65" s="62" t="s">
        <v>442</v>
      </c>
      <c r="Q65" s="62" t="s">
        <v>442</v>
      </c>
      <c r="R65" s="62" t="s">
        <v>442</v>
      </c>
      <c r="S65" s="62" t="s">
        <v>442</v>
      </c>
      <c r="T65" s="62" t="s">
        <v>442</v>
      </c>
      <c r="U65" s="62" t="s">
        <v>442</v>
      </c>
      <c r="V65" s="62" t="s">
        <v>442</v>
      </c>
      <c r="W65" s="62" t="s">
        <v>442</v>
      </c>
      <c r="X65" s="62" t="s">
        <v>442</v>
      </c>
      <c r="Y65" s="62" t="s">
        <v>442</v>
      </c>
      <c r="Z65" s="62" t="s">
        <v>442</v>
      </c>
      <c r="AA65" s="62" t="s">
        <v>442</v>
      </c>
      <c r="AB65" s="62" t="s">
        <v>442</v>
      </c>
      <c r="AC65" s="62" t="s">
        <v>442</v>
      </c>
      <c r="AD65" s="157" t="s">
        <v>442</v>
      </c>
      <c r="AE65" s="158"/>
      <c r="AF65" s="62" t="s">
        <v>442</v>
      </c>
      <c r="AG65" s="62" t="s">
        <v>442</v>
      </c>
      <c r="AH65" s="62" t="s">
        <v>442</v>
      </c>
      <c r="AI65" s="62" t="s">
        <v>442</v>
      </c>
      <c r="AJ65" s="62" t="s">
        <v>442</v>
      </c>
      <c r="AK65" s="62" t="s">
        <v>442</v>
      </c>
      <c r="AL65" s="40" t="s">
        <v>163</v>
      </c>
    </row>
    <row r="66" spans="1:38" ht="26.25" customHeight="1" thickBot="1">
      <c r="A66" s="60" t="s">
        <v>53</v>
      </c>
      <c r="B66" s="64" t="s">
        <v>164</v>
      </c>
      <c r="C66" s="61" t="s">
        <v>165</v>
      </c>
      <c r="D66" s="62"/>
      <c r="E66" s="62" t="s">
        <v>442</v>
      </c>
      <c r="F66" s="62" t="s">
        <v>442</v>
      </c>
      <c r="G66" s="62" t="s">
        <v>442</v>
      </c>
      <c r="H66" s="62" t="s">
        <v>442</v>
      </c>
      <c r="I66" s="62" t="s">
        <v>442</v>
      </c>
      <c r="J66" s="62" t="s">
        <v>442</v>
      </c>
      <c r="K66" s="62" t="s">
        <v>442</v>
      </c>
      <c r="L66" s="62" t="s">
        <v>442</v>
      </c>
      <c r="M66" s="62" t="s">
        <v>442</v>
      </c>
      <c r="N66" s="62" t="s">
        <v>442</v>
      </c>
      <c r="O66" s="62" t="s">
        <v>442</v>
      </c>
      <c r="P66" s="62" t="s">
        <v>442</v>
      </c>
      <c r="Q66" s="62" t="s">
        <v>442</v>
      </c>
      <c r="R66" s="62" t="s">
        <v>442</v>
      </c>
      <c r="S66" s="62" t="s">
        <v>442</v>
      </c>
      <c r="T66" s="62" t="s">
        <v>442</v>
      </c>
      <c r="U66" s="62" t="s">
        <v>442</v>
      </c>
      <c r="V66" s="62" t="s">
        <v>442</v>
      </c>
      <c r="W66" s="62" t="s">
        <v>442</v>
      </c>
      <c r="X66" s="62" t="s">
        <v>442</v>
      </c>
      <c r="Y66" s="62" t="s">
        <v>442</v>
      </c>
      <c r="Z66" s="62" t="s">
        <v>442</v>
      </c>
      <c r="AA66" s="62" t="s">
        <v>442</v>
      </c>
      <c r="AB66" s="62" t="s">
        <v>442</v>
      </c>
      <c r="AC66" s="62" t="s">
        <v>442</v>
      </c>
      <c r="AD66" s="157" t="s">
        <v>442</v>
      </c>
      <c r="AE66" s="158"/>
      <c r="AF66" s="62" t="s">
        <v>442</v>
      </c>
      <c r="AG66" s="62" t="s">
        <v>442</v>
      </c>
      <c r="AH66" s="62" t="s">
        <v>442</v>
      </c>
      <c r="AI66" s="62" t="s">
        <v>442</v>
      </c>
      <c r="AJ66" s="62" t="s">
        <v>442</v>
      </c>
      <c r="AK66" s="62" t="s">
        <v>442</v>
      </c>
      <c r="AL66" s="40" t="s">
        <v>166</v>
      </c>
    </row>
    <row r="67" spans="1:38" ht="26.25" customHeight="1" thickBot="1">
      <c r="A67" s="60" t="s">
        <v>53</v>
      </c>
      <c r="B67" s="64" t="s">
        <v>167</v>
      </c>
      <c r="C67" s="61" t="s">
        <v>168</v>
      </c>
      <c r="D67" s="62"/>
      <c r="E67" s="62" t="s">
        <v>442</v>
      </c>
      <c r="F67" s="62" t="s">
        <v>442</v>
      </c>
      <c r="G67" s="62" t="s">
        <v>442</v>
      </c>
      <c r="H67" s="62" t="s">
        <v>442</v>
      </c>
      <c r="I67" s="62" t="s">
        <v>442</v>
      </c>
      <c r="J67" s="62" t="s">
        <v>442</v>
      </c>
      <c r="K67" s="62" t="s">
        <v>442</v>
      </c>
      <c r="L67" s="62" t="s">
        <v>442</v>
      </c>
      <c r="M67" s="62" t="s">
        <v>442</v>
      </c>
      <c r="N67" s="62" t="s">
        <v>442</v>
      </c>
      <c r="O67" s="62" t="s">
        <v>442</v>
      </c>
      <c r="P67" s="62" t="s">
        <v>442</v>
      </c>
      <c r="Q67" s="62" t="s">
        <v>442</v>
      </c>
      <c r="R67" s="62" t="s">
        <v>442</v>
      </c>
      <c r="S67" s="62" t="s">
        <v>442</v>
      </c>
      <c r="T67" s="62" t="s">
        <v>442</v>
      </c>
      <c r="U67" s="62" t="s">
        <v>442</v>
      </c>
      <c r="V67" s="62" t="s">
        <v>442</v>
      </c>
      <c r="W67" s="62" t="s">
        <v>442</v>
      </c>
      <c r="X67" s="62" t="s">
        <v>442</v>
      </c>
      <c r="Y67" s="62" t="s">
        <v>442</v>
      </c>
      <c r="Z67" s="62" t="s">
        <v>442</v>
      </c>
      <c r="AA67" s="62" t="s">
        <v>442</v>
      </c>
      <c r="AB67" s="62" t="s">
        <v>442</v>
      </c>
      <c r="AC67" s="62" t="s">
        <v>442</v>
      </c>
      <c r="AD67" s="157" t="s">
        <v>442</v>
      </c>
      <c r="AE67" s="158"/>
      <c r="AF67" s="62" t="s">
        <v>442</v>
      </c>
      <c r="AG67" s="62" t="s">
        <v>442</v>
      </c>
      <c r="AH67" s="62" t="s">
        <v>442</v>
      </c>
      <c r="AI67" s="62" t="s">
        <v>442</v>
      </c>
      <c r="AJ67" s="62" t="s">
        <v>442</v>
      </c>
      <c r="AK67" s="62" t="s">
        <v>442</v>
      </c>
      <c r="AL67" s="40" t="s">
        <v>169</v>
      </c>
    </row>
    <row r="68" spans="1:38" ht="26.25" customHeight="1" thickBot="1">
      <c r="A68" s="60" t="s">
        <v>53</v>
      </c>
      <c r="B68" s="64" t="s">
        <v>170</v>
      </c>
      <c r="C68" s="61" t="s">
        <v>171</v>
      </c>
      <c r="D68" s="62"/>
      <c r="E68" s="62" t="s">
        <v>442</v>
      </c>
      <c r="F68" s="62" t="s">
        <v>442</v>
      </c>
      <c r="G68" s="62" t="s">
        <v>442</v>
      </c>
      <c r="H68" s="62" t="s">
        <v>442</v>
      </c>
      <c r="I68" s="62" t="s">
        <v>442</v>
      </c>
      <c r="J68" s="62" t="s">
        <v>442</v>
      </c>
      <c r="K68" s="62" t="s">
        <v>442</v>
      </c>
      <c r="L68" s="62" t="s">
        <v>442</v>
      </c>
      <c r="M68" s="62" t="s">
        <v>442</v>
      </c>
      <c r="N68" s="62" t="s">
        <v>442</v>
      </c>
      <c r="O68" s="62" t="s">
        <v>442</v>
      </c>
      <c r="P68" s="62" t="s">
        <v>442</v>
      </c>
      <c r="Q68" s="62" t="s">
        <v>442</v>
      </c>
      <c r="R68" s="62" t="s">
        <v>442</v>
      </c>
      <c r="S68" s="62" t="s">
        <v>442</v>
      </c>
      <c r="T68" s="62" t="s">
        <v>442</v>
      </c>
      <c r="U68" s="62" t="s">
        <v>442</v>
      </c>
      <c r="V68" s="62" t="s">
        <v>442</v>
      </c>
      <c r="W68" s="62" t="s">
        <v>442</v>
      </c>
      <c r="X68" s="62" t="s">
        <v>442</v>
      </c>
      <c r="Y68" s="62" t="s">
        <v>442</v>
      </c>
      <c r="Z68" s="62" t="s">
        <v>442</v>
      </c>
      <c r="AA68" s="62" t="s">
        <v>442</v>
      </c>
      <c r="AB68" s="62" t="s">
        <v>442</v>
      </c>
      <c r="AC68" s="62" t="s">
        <v>442</v>
      </c>
      <c r="AD68" s="157" t="s">
        <v>442</v>
      </c>
      <c r="AE68" s="158"/>
      <c r="AF68" s="62" t="s">
        <v>442</v>
      </c>
      <c r="AG68" s="62" t="s">
        <v>442</v>
      </c>
      <c r="AH68" s="62" t="s">
        <v>442</v>
      </c>
      <c r="AI68" s="62" t="s">
        <v>442</v>
      </c>
      <c r="AJ68" s="62" t="s">
        <v>442</v>
      </c>
      <c r="AK68" s="62" t="s">
        <v>442</v>
      </c>
      <c r="AL68" s="40" t="s">
        <v>172</v>
      </c>
    </row>
    <row r="69" spans="1:38" ht="26.25" customHeight="1" thickBot="1">
      <c r="A69" s="60" t="s">
        <v>53</v>
      </c>
      <c r="B69" s="60" t="s">
        <v>173</v>
      </c>
      <c r="C69" s="61" t="s">
        <v>174</v>
      </c>
      <c r="D69" s="67"/>
      <c r="E69" s="67" t="s">
        <v>442</v>
      </c>
      <c r="F69" s="62" t="s">
        <v>442</v>
      </c>
      <c r="G69" s="62" t="s">
        <v>442</v>
      </c>
      <c r="H69" s="62" t="s">
        <v>442</v>
      </c>
      <c r="I69" s="62" t="s">
        <v>442</v>
      </c>
      <c r="J69" s="62" t="s">
        <v>442</v>
      </c>
      <c r="K69" s="62" t="s">
        <v>442</v>
      </c>
      <c r="L69" s="62" t="s">
        <v>442</v>
      </c>
      <c r="M69" s="62" t="s">
        <v>442</v>
      </c>
      <c r="N69" s="62" t="s">
        <v>442</v>
      </c>
      <c r="O69" s="62" t="s">
        <v>442</v>
      </c>
      <c r="P69" s="62" t="s">
        <v>442</v>
      </c>
      <c r="Q69" s="62" t="s">
        <v>442</v>
      </c>
      <c r="R69" s="62" t="s">
        <v>442</v>
      </c>
      <c r="S69" s="62" t="s">
        <v>442</v>
      </c>
      <c r="T69" s="62" t="s">
        <v>442</v>
      </c>
      <c r="U69" s="62" t="s">
        <v>442</v>
      </c>
      <c r="V69" s="62" t="s">
        <v>442</v>
      </c>
      <c r="W69" s="62" t="s">
        <v>442</v>
      </c>
      <c r="X69" s="62" t="s">
        <v>442</v>
      </c>
      <c r="Y69" s="62" t="s">
        <v>442</v>
      </c>
      <c r="Z69" s="62" t="s">
        <v>442</v>
      </c>
      <c r="AA69" s="62" t="s">
        <v>442</v>
      </c>
      <c r="AB69" s="62" t="s">
        <v>442</v>
      </c>
      <c r="AC69" s="62" t="s">
        <v>442</v>
      </c>
      <c r="AD69" s="157" t="s">
        <v>442</v>
      </c>
      <c r="AE69" s="158"/>
      <c r="AF69" s="62" t="s">
        <v>442</v>
      </c>
      <c r="AG69" s="62" t="s">
        <v>442</v>
      </c>
      <c r="AH69" s="62" t="s">
        <v>442</v>
      </c>
      <c r="AI69" s="62" t="s">
        <v>442</v>
      </c>
      <c r="AJ69" s="62" t="s">
        <v>442</v>
      </c>
      <c r="AK69" s="62" t="s">
        <v>442</v>
      </c>
      <c r="AL69" s="40" t="s">
        <v>175</v>
      </c>
    </row>
    <row r="70" spans="1:38" ht="26.25" customHeight="1" thickBot="1">
      <c r="A70" s="60" t="s">
        <v>53</v>
      </c>
      <c r="B70" s="60" t="s">
        <v>176</v>
      </c>
      <c r="C70" s="61" t="s">
        <v>385</v>
      </c>
      <c r="D70" s="67"/>
      <c r="E70" s="67" t="s">
        <v>443</v>
      </c>
      <c r="F70" s="62">
        <v>2.3515200000000002E-3</v>
      </c>
      <c r="G70" s="62">
        <v>1.7381310000000001</v>
      </c>
      <c r="H70" s="62" t="s">
        <v>443</v>
      </c>
      <c r="I70" s="62">
        <v>5.4709500000000005E-4</v>
      </c>
      <c r="J70" s="62">
        <v>3.0156599999999999E-3</v>
      </c>
      <c r="K70" s="62">
        <v>7.1498849999999999E-3</v>
      </c>
      <c r="L70" s="62" t="s">
        <v>443</v>
      </c>
      <c r="M70" s="62" t="s">
        <v>443</v>
      </c>
      <c r="N70" s="62" t="s">
        <v>443</v>
      </c>
      <c r="O70" s="62" t="s">
        <v>443</v>
      </c>
      <c r="P70" s="62">
        <v>1.1707199999999999E-5</v>
      </c>
      <c r="Q70" s="62" t="s">
        <v>443</v>
      </c>
      <c r="R70" s="62" t="s">
        <v>443</v>
      </c>
      <c r="S70" s="62" t="s">
        <v>443</v>
      </c>
      <c r="T70" s="62" t="s">
        <v>443</v>
      </c>
      <c r="U70" s="62" t="s">
        <v>443</v>
      </c>
      <c r="V70" s="62" t="s">
        <v>443</v>
      </c>
      <c r="W70" s="62" t="s">
        <v>443</v>
      </c>
      <c r="X70" s="62" t="s">
        <v>443</v>
      </c>
      <c r="Y70" s="62" t="s">
        <v>443</v>
      </c>
      <c r="Z70" s="62" t="s">
        <v>443</v>
      </c>
      <c r="AA70" s="62" t="s">
        <v>443</v>
      </c>
      <c r="AB70" s="62" t="s">
        <v>443</v>
      </c>
      <c r="AC70" s="62" t="s">
        <v>443</v>
      </c>
      <c r="AD70" s="157" t="s">
        <v>443</v>
      </c>
      <c r="AE70" s="158"/>
      <c r="AF70" s="159" t="s">
        <v>442</v>
      </c>
      <c r="AG70" s="62" t="s">
        <v>442</v>
      </c>
      <c r="AH70" s="62" t="s">
        <v>442</v>
      </c>
      <c r="AI70" s="62" t="s">
        <v>442</v>
      </c>
      <c r="AJ70" s="62" t="s">
        <v>442</v>
      </c>
      <c r="AK70" s="62" t="s">
        <v>443</v>
      </c>
      <c r="AL70" s="40" t="s">
        <v>412</v>
      </c>
    </row>
    <row r="71" spans="1:38" ht="26.25" customHeight="1" thickBot="1">
      <c r="A71" s="60" t="s">
        <v>53</v>
      </c>
      <c r="B71" s="60" t="s">
        <v>177</v>
      </c>
      <c r="C71" s="61" t="s">
        <v>178</v>
      </c>
      <c r="D71" s="67"/>
      <c r="E71" s="67" t="s">
        <v>445</v>
      </c>
      <c r="F71" s="67" t="s">
        <v>445</v>
      </c>
      <c r="G71" s="67" t="s">
        <v>445</v>
      </c>
      <c r="H71" s="67" t="s">
        <v>445</v>
      </c>
      <c r="I71" s="67" t="s">
        <v>445</v>
      </c>
      <c r="J71" s="67" t="s">
        <v>445</v>
      </c>
      <c r="K71" s="67" t="s">
        <v>445</v>
      </c>
      <c r="L71" s="67" t="s">
        <v>445</v>
      </c>
      <c r="M71" s="67" t="s">
        <v>445</v>
      </c>
      <c r="N71" s="67" t="s">
        <v>445</v>
      </c>
      <c r="O71" s="67" t="s">
        <v>445</v>
      </c>
      <c r="P71" s="67" t="s">
        <v>445</v>
      </c>
      <c r="Q71" s="67" t="s">
        <v>445</v>
      </c>
      <c r="R71" s="67" t="s">
        <v>445</v>
      </c>
      <c r="S71" s="67" t="s">
        <v>445</v>
      </c>
      <c r="T71" s="67" t="s">
        <v>445</v>
      </c>
      <c r="U71" s="67" t="s">
        <v>445</v>
      </c>
      <c r="V71" s="67" t="s">
        <v>445</v>
      </c>
      <c r="W71" s="67" t="s">
        <v>445</v>
      </c>
      <c r="X71" s="67" t="s">
        <v>445</v>
      </c>
      <c r="Y71" s="67" t="s">
        <v>445</v>
      </c>
      <c r="Z71" s="67" t="s">
        <v>445</v>
      </c>
      <c r="AA71" s="67" t="s">
        <v>445</v>
      </c>
      <c r="AB71" s="67" t="s">
        <v>445</v>
      </c>
      <c r="AC71" s="67" t="s">
        <v>445</v>
      </c>
      <c r="AD71" s="67" t="s">
        <v>445</v>
      </c>
      <c r="AE71" s="158"/>
      <c r="AF71" s="159" t="s">
        <v>445</v>
      </c>
      <c r="AG71" s="159" t="s">
        <v>445</v>
      </c>
      <c r="AH71" s="159" t="s">
        <v>445</v>
      </c>
      <c r="AI71" s="159" t="s">
        <v>445</v>
      </c>
      <c r="AJ71" s="159" t="s">
        <v>445</v>
      </c>
      <c r="AK71" s="159" t="s">
        <v>445</v>
      </c>
      <c r="AL71" s="40" t="s">
        <v>412</v>
      </c>
    </row>
    <row r="72" spans="1:38" ht="26.25" customHeight="1" thickBot="1">
      <c r="A72" s="60" t="s">
        <v>53</v>
      </c>
      <c r="B72" s="60" t="s">
        <v>179</v>
      </c>
      <c r="C72" s="61" t="s">
        <v>180</v>
      </c>
      <c r="D72" s="62"/>
      <c r="E72" s="62" t="s">
        <v>444</v>
      </c>
      <c r="F72" s="62">
        <v>0.1133451</v>
      </c>
      <c r="G72" s="62" t="s">
        <v>444</v>
      </c>
      <c r="H72" s="62" t="s">
        <v>444</v>
      </c>
      <c r="I72" s="62">
        <v>0.10578876</v>
      </c>
      <c r="J72" s="62">
        <v>0.13601411999999999</v>
      </c>
      <c r="K72" s="62">
        <v>0.22669020000000001</v>
      </c>
      <c r="L72" s="62">
        <v>3.8083953599999998E-4</v>
      </c>
      <c r="M72" s="62" t="s">
        <v>444</v>
      </c>
      <c r="N72" s="62">
        <v>3.4759164</v>
      </c>
      <c r="O72" s="62">
        <v>1.511268E-2</v>
      </c>
      <c r="P72" s="62">
        <v>7.5563400000000003E-2</v>
      </c>
      <c r="Q72" s="62">
        <v>0.30225360000000001</v>
      </c>
      <c r="R72" s="62">
        <v>3.400353</v>
      </c>
      <c r="S72" s="62">
        <v>5.2894380000000005E-2</v>
      </c>
      <c r="T72" s="62">
        <v>0.10578876000000001</v>
      </c>
      <c r="U72" s="62">
        <v>1.511268E-2</v>
      </c>
      <c r="V72" s="62">
        <v>3.0225360000000001</v>
      </c>
      <c r="W72" s="62">
        <v>2.266902</v>
      </c>
      <c r="X72" s="62" t="s">
        <v>444</v>
      </c>
      <c r="Y72" s="62" t="s">
        <v>444</v>
      </c>
      <c r="Z72" s="62" t="s">
        <v>444</v>
      </c>
      <c r="AA72" s="62" t="s">
        <v>444</v>
      </c>
      <c r="AB72" s="62">
        <v>0.36270432000000002</v>
      </c>
      <c r="AC72" s="62">
        <v>2.2669020000000001E-5</v>
      </c>
      <c r="AD72" s="157">
        <v>1.8890849999999999</v>
      </c>
      <c r="AE72" s="158"/>
      <c r="AF72" s="159" t="s">
        <v>443</v>
      </c>
      <c r="AG72" s="62" t="s">
        <v>443</v>
      </c>
      <c r="AH72" s="62" t="s">
        <v>443</v>
      </c>
      <c r="AI72" s="62" t="s">
        <v>443</v>
      </c>
      <c r="AJ72" s="62" t="s">
        <v>443</v>
      </c>
      <c r="AK72" s="62">
        <v>755.63400000000001</v>
      </c>
      <c r="AL72" s="40" t="s">
        <v>181</v>
      </c>
    </row>
    <row r="73" spans="1:38" ht="26.25" customHeight="1" thickBot="1">
      <c r="A73" s="60" t="s">
        <v>53</v>
      </c>
      <c r="B73" s="60" t="s">
        <v>182</v>
      </c>
      <c r="C73" s="61" t="s">
        <v>183</v>
      </c>
      <c r="D73" s="62"/>
      <c r="E73" s="62" t="s">
        <v>443</v>
      </c>
      <c r="F73" s="62" t="s">
        <v>443</v>
      </c>
      <c r="G73" s="62" t="s">
        <v>443</v>
      </c>
      <c r="H73" s="62" t="s">
        <v>443</v>
      </c>
      <c r="I73" s="62">
        <v>13.381977600000001</v>
      </c>
      <c r="J73" s="62">
        <v>18.9578016</v>
      </c>
      <c r="K73" s="62">
        <v>22.303296</v>
      </c>
      <c r="L73" s="62">
        <v>1.3381977600000001</v>
      </c>
      <c r="M73" s="62" t="s">
        <v>443</v>
      </c>
      <c r="N73" s="62" t="s">
        <v>443</v>
      </c>
      <c r="O73" s="62" t="s">
        <v>443</v>
      </c>
      <c r="P73" s="62" t="s">
        <v>443</v>
      </c>
      <c r="Q73" s="62" t="s">
        <v>443</v>
      </c>
      <c r="R73" s="62" t="s">
        <v>443</v>
      </c>
      <c r="S73" s="62" t="s">
        <v>443</v>
      </c>
      <c r="T73" s="62" t="s">
        <v>443</v>
      </c>
      <c r="U73" s="62" t="s">
        <v>443</v>
      </c>
      <c r="V73" s="62" t="s">
        <v>443</v>
      </c>
      <c r="W73" s="62" t="s">
        <v>443</v>
      </c>
      <c r="X73" s="62" t="s">
        <v>443</v>
      </c>
      <c r="Y73" s="62" t="s">
        <v>443</v>
      </c>
      <c r="Z73" s="62" t="s">
        <v>443</v>
      </c>
      <c r="AA73" s="62" t="s">
        <v>443</v>
      </c>
      <c r="AB73" s="62" t="s">
        <v>443</v>
      </c>
      <c r="AC73" s="62" t="s">
        <v>443</v>
      </c>
      <c r="AD73" s="157" t="s">
        <v>443</v>
      </c>
      <c r="AE73" s="158"/>
      <c r="AF73" s="159" t="s">
        <v>443</v>
      </c>
      <c r="AG73" s="62" t="s">
        <v>443</v>
      </c>
      <c r="AH73" s="62" t="s">
        <v>443</v>
      </c>
      <c r="AI73" s="62" t="s">
        <v>443</v>
      </c>
      <c r="AJ73" s="62" t="s">
        <v>443</v>
      </c>
      <c r="AK73" s="62">
        <v>77.441999999999993</v>
      </c>
      <c r="AL73" s="40" t="s">
        <v>184</v>
      </c>
    </row>
    <row r="74" spans="1:38" ht="26.25" customHeight="1" thickBot="1">
      <c r="A74" s="60" t="s">
        <v>53</v>
      </c>
      <c r="B74" s="60" t="s">
        <v>185</v>
      </c>
      <c r="C74" s="61" t="s">
        <v>186</v>
      </c>
      <c r="D74" s="62"/>
      <c r="E74" s="62" t="s">
        <v>443</v>
      </c>
      <c r="F74" s="62" t="s">
        <v>443</v>
      </c>
      <c r="G74" s="62" t="s">
        <v>443</v>
      </c>
      <c r="H74" s="62" t="s">
        <v>443</v>
      </c>
      <c r="I74" s="62">
        <v>4.3059500000000011E-3</v>
      </c>
      <c r="J74" s="62">
        <v>1.0960599999999999E-2</v>
      </c>
      <c r="K74" s="62">
        <v>1.5657999999999998E-2</v>
      </c>
      <c r="L74" s="62">
        <v>9.9036850000000024E-5</v>
      </c>
      <c r="M74" s="62" t="s">
        <v>443</v>
      </c>
      <c r="N74" s="62" t="s">
        <v>443</v>
      </c>
      <c r="O74" s="62" t="s">
        <v>443</v>
      </c>
      <c r="P74" s="62" t="s">
        <v>443</v>
      </c>
      <c r="Q74" s="62" t="s">
        <v>443</v>
      </c>
      <c r="R74" s="62" t="s">
        <v>443</v>
      </c>
      <c r="S74" s="62" t="s">
        <v>443</v>
      </c>
      <c r="T74" s="62" t="s">
        <v>443</v>
      </c>
      <c r="U74" s="62" t="s">
        <v>443</v>
      </c>
      <c r="V74" s="62" t="s">
        <v>443</v>
      </c>
      <c r="W74" s="62">
        <v>0.27401500000000001</v>
      </c>
      <c r="X74" s="62" t="s">
        <v>443</v>
      </c>
      <c r="Y74" s="62" t="s">
        <v>443</v>
      </c>
      <c r="Z74" s="62" t="s">
        <v>443</v>
      </c>
      <c r="AA74" s="62" t="s">
        <v>443</v>
      </c>
      <c r="AB74" s="62" t="s">
        <v>443</v>
      </c>
      <c r="AC74" s="62">
        <v>39.145000000000003</v>
      </c>
      <c r="AD74" s="157" t="s">
        <v>443</v>
      </c>
      <c r="AE74" s="158"/>
      <c r="AF74" s="159" t="s">
        <v>443</v>
      </c>
      <c r="AG74" s="62" t="s">
        <v>443</v>
      </c>
      <c r="AH74" s="62" t="s">
        <v>443</v>
      </c>
      <c r="AI74" s="62" t="s">
        <v>443</v>
      </c>
      <c r="AJ74" s="62" t="s">
        <v>443</v>
      </c>
      <c r="AK74" s="62">
        <v>7.8289999999999997</v>
      </c>
      <c r="AL74" s="40" t="s">
        <v>187</v>
      </c>
    </row>
    <row r="75" spans="1:38" ht="26.25" customHeight="1" thickBot="1">
      <c r="A75" s="60" t="s">
        <v>53</v>
      </c>
      <c r="B75" s="60" t="s">
        <v>188</v>
      </c>
      <c r="C75" s="61" t="s">
        <v>189</v>
      </c>
      <c r="D75" s="67"/>
      <c r="E75" s="67" t="s">
        <v>442</v>
      </c>
      <c r="F75" s="62" t="s">
        <v>442</v>
      </c>
      <c r="G75" s="62" t="s">
        <v>442</v>
      </c>
      <c r="H75" s="62" t="s">
        <v>442</v>
      </c>
      <c r="I75" s="62" t="s">
        <v>442</v>
      </c>
      <c r="J75" s="62" t="s">
        <v>442</v>
      </c>
      <c r="K75" s="62" t="s">
        <v>442</v>
      </c>
      <c r="L75" s="62" t="s">
        <v>442</v>
      </c>
      <c r="M75" s="62" t="s">
        <v>442</v>
      </c>
      <c r="N75" s="62" t="s">
        <v>442</v>
      </c>
      <c r="O75" s="62" t="s">
        <v>442</v>
      </c>
      <c r="P75" s="62" t="s">
        <v>442</v>
      </c>
      <c r="Q75" s="62" t="s">
        <v>442</v>
      </c>
      <c r="R75" s="62" t="s">
        <v>442</v>
      </c>
      <c r="S75" s="62" t="s">
        <v>442</v>
      </c>
      <c r="T75" s="62" t="s">
        <v>442</v>
      </c>
      <c r="U75" s="62" t="s">
        <v>442</v>
      </c>
      <c r="V75" s="62" t="s">
        <v>442</v>
      </c>
      <c r="W75" s="62" t="s">
        <v>442</v>
      </c>
      <c r="X75" s="62" t="s">
        <v>442</v>
      </c>
      <c r="Y75" s="62" t="s">
        <v>442</v>
      </c>
      <c r="Z75" s="62" t="s">
        <v>442</v>
      </c>
      <c r="AA75" s="62" t="s">
        <v>442</v>
      </c>
      <c r="AB75" s="62" t="s">
        <v>442</v>
      </c>
      <c r="AC75" s="62" t="s">
        <v>442</v>
      </c>
      <c r="AD75" s="157" t="s">
        <v>442</v>
      </c>
      <c r="AE75" s="158"/>
      <c r="AF75" s="62" t="s">
        <v>442</v>
      </c>
      <c r="AG75" s="62" t="s">
        <v>442</v>
      </c>
      <c r="AH75" s="62" t="s">
        <v>442</v>
      </c>
      <c r="AI75" s="62" t="s">
        <v>442</v>
      </c>
      <c r="AJ75" s="62" t="s">
        <v>442</v>
      </c>
      <c r="AK75" s="62" t="s">
        <v>442</v>
      </c>
      <c r="AL75" s="40" t="s">
        <v>190</v>
      </c>
    </row>
    <row r="76" spans="1:38" ht="26.25" customHeight="1" thickBot="1">
      <c r="A76" s="60" t="s">
        <v>53</v>
      </c>
      <c r="B76" s="60" t="s">
        <v>191</v>
      </c>
      <c r="C76" s="61" t="s">
        <v>192</v>
      </c>
      <c r="D76" s="62"/>
      <c r="E76" s="62" t="s">
        <v>443</v>
      </c>
      <c r="F76" s="62" t="s">
        <v>443</v>
      </c>
      <c r="G76" s="62" t="s">
        <v>443</v>
      </c>
      <c r="H76" s="62" t="s">
        <v>443</v>
      </c>
      <c r="I76" s="62">
        <v>0.17716804999999999</v>
      </c>
      <c r="J76" s="62">
        <v>0.24259910000000001</v>
      </c>
      <c r="K76" s="62">
        <v>0.30412728</v>
      </c>
      <c r="L76" s="62" t="s">
        <v>443</v>
      </c>
      <c r="M76" s="62" t="s">
        <v>443</v>
      </c>
      <c r="N76" s="62">
        <v>116.82769999999999</v>
      </c>
      <c r="O76" s="62">
        <v>0.3161254</v>
      </c>
      <c r="P76" s="62">
        <v>3.3938000000000003E-2</v>
      </c>
      <c r="Q76" s="62">
        <v>0.91156384000000001</v>
      </c>
      <c r="R76" s="62" t="s">
        <v>443</v>
      </c>
      <c r="S76" s="62" t="s">
        <v>443</v>
      </c>
      <c r="T76" s="62" t="s">
        <v>443</v>
      </c>
      <c r="U76" s="62" t="s">
        <v>443</v>
      </c>
      <c r="V76" s="62" t="s">
        <v>443</v>
      </c>
      <c r="W76" s="62">
        <v>0.32381000000000004</v>
      </c>
      <c r="X76" s="62" t="s">
        <v>443</v>
      </c>
      <c r="Y76" s="62" t="s">
        <v>443</v>
      </c>
      <c r="Z76" s="62" t="s">
        <v>443</v>
      </c>
      <c r="AA76" s="62" t="s">
        <v>443</v>
      </c>
      <c r="AB76" s="62" t="s">
        <v>443</v>
      </c>
      <c r="AC76" s="62" t="s">
        <v>443</v>
      </c>
      <c r="AD76" s="157">
        <v>126.1302</v>
      </c>
      <c r="AE76" s="158"/>
      <c r="AF76" s="159" t="s">
        <v>443</v>
      </c>
      <c r="AG76" s="62" t="s">
        <v>443</v>
      </c>
      <c r="AH76" s="62" t="s">
        <v>443</v>
      </c>
      <c r="AI76" s="62" t="s">
        <v>443</v>
      </c>
      <c r="AJ76" s="62" t="s">
        <v>443</v>
      </c>
      <c r="AK76" s="62">
        <v>53.203000000000003</v>
      </c>
      <c r="AL76" s="40" t="s">
        <v>193</v>
      </c>
    </row>
    <row r="77" spans="1:38" ht="26.25" customHeight="1" thickBot="1">
      <c r="A77" s="60" t="s">
        <v>53</v>
      </c>
      <c r="B77" s="60" t="s">
        <v>194</v>
      </c>
      <c r="C77" s="61" t="s">
        <v>195</v>
      </c>
      <c r="D77" s="62"/>
      <c r="E77" s="62" t="s">
        <v>443</v>
      </c>
      <c r="F77" s="62" t="s">
        <v>443</v>
      </c>
      <c r="G77" s="62" t="s">
        <v>443</v>
      </c>
      <c r="H77" s="62" t="s">
        <v>443</v>
      </c>
      <c r="I77" s="62">
        <v>1.168775E-2</v>
      </c>
      <c r="J77" s="62">
        <v>1.5396730000000001E-2</v>
      </c>
      <c r="K77" s="62">
        <v>1.9105709999999998E-2</v>
      </c>
      <c r="L77" s="62" t="s">
        <v>443</v>
      </c>
      <c r="M77" s="62" t="s">
        <v>443</v>
      </c>
      <c r="N77" s="62">
        <v>3.0836950000000001</v>
      </c>
      <c r="O77" s="62">
        <v>0.88394499999999998</v>
      </c>
      <c r="P77" s="62">
        <v>0.28050846400000001</v>
      </c>
      <c r="Q77" s="62">
        <v>0.1017396</v>
      </c>
      <c r="R77" s="62" t="s">
        <v>443</v>
      </c>
      <c r="S77" s="62" t="s">
        <v>443</v>
      </c>
      <c r="T77" s="62" t="s">
        <v>443</v>
      </c>
      <c r="U77" s="62" t="s">
        <v>443</v>
      </c>
      <c r="V77" s="62">
        <v>7.07308</v>
      </c>
      <c r="W77" s="62">
        <v>2.0048050000000002</v>
      </c>
      <c r="X77" s="62" t="s">
        <v>443</v>
      </c>
      <c r="Y77" s="62" t="s">
        <v>443</v>
      </c>
      <c r="Z77" s="62" t="s">
        <v>443</v>
      </c>
      <c r="AA77" s="62" t="s">
        <v>443</v>
      </c>
      <c r="AB77" s="62" t="s">
        <v>443</v>
      </c>
      <c r="AC77" s="62" t="s">
        <v>443</v>
      </c>
      <c r="AD77" s="157">
        <v>50.526356400000004</v>
      </c>
      <c r="AE77" s="158"/>
      <c r="AF77" s="159" t="s">
        <v>443</v>
      </c>
      <c r="AG77" s="62" t="s">
        <v>443</v>
      </c>
      <c r="AH77" s="62" t="s">
        <v>443</v>
      </c>
      <c r="AI77" s="62" t="s">
        <v>443</v>
      </c>
      <c r="AJ77" s="62" t="s">
        <v>443</v>
      </c>
      <c r="AK77" s="62">
        <v>73.325000000000003</v>
      </c>
      <c r="AL77" s="40" t="s">
        <v>196</v>
      </c>
    </row>
    <row r="78" spans="1:38" ht="26.25" customHeight="1" thickBot="1">
      <c r="A78" s="60" t="s">
        <v>53</v>
      </c>
      <c r="B78" s="60" t="s">
        <v>197</v>
      </c>
      <c r="C78" s="61" t="s">
        <v>198</v>
      </c>
      <c r="D78" s="62"/>
      <c r="E78" s="62" t="s">
        <v>443</v>
      </c>
      <c r="F78" s="62" t="s">
        <v>443</v>
      </c>
      <c r="G78" s="62" t="s">
        <v>444</v>
      </c>
      <c r="H78" s="62" t="s">
        <v>443</v>
      </c>
      <c r="I78" s="62" t="s">
        <v>444</v>
      </c>
      <c r="J78" s="62" t="s">
        <v>444</v>
      </c>
      <c r="K78" s="62" t="s">
        <v>444</v>
      </c>
      <c r="L78" s="62" t="s">
        <v>444</v>
      </c>
      <c r="M78" s="62" t="s">
        <v>443</v>
      </c>
      <c r="N78" s="62" t="s">
        <v>444</v>
      </c>
      <c r="O78" s="62" t="s">
        <v>444</v>
      </c>
      <c r="P78" s="62" t="s">
        <v>443</v>
      </c>
      <c r="Q78" s="62" t="s">
        <v>444</v>
      </c>
      <c r="R78" s="62" t="s">
        <v>443</v>
      </c>
      <c r="S78" s="62" t="s">
        <v>444</v>
      </c>
      <c r="T78" s="62" t="s">
        <v>444</v>
      </c>
      <c r="U78" s="62" t="s">
        <v>443</v>
      </c>
      <c r="V78" s="62" t="s">
        <v>443</v>
      </c>
      <c r="W78" s="62" t="s">
        <v>444</v>
      </c>
      <c r="X78" s="62" t="s">
        <v>443</v>
      </c>
      <c r="Y78" s="62" t="s">
        <v>443</v>
      </c>
      <c r="Z78" s="62" t="s">
        <v>443</v>
      </c>
      <c r="AA78" s="62" t="s">
        <v>443</v>
      </c>
      <c r="AB78" s="62" t="s">
        <v>443</v>
      </c>
      <c r="AC78" s="62" t="s">
        <v>443</v>
      </c>
      <c r="AD78" s="157" t="s">
        <v>444</v>
      </c>
      <c r="AE78" s="158"/>
      <c r="AF78" s="159" t="s">
        <v>443</v>
      </c>
      <c r="AG78" s="62" t="s">
        <v>443</v>
      </c>
      <c r="AH78" s="62" t="s">
        <v>443</v>
      </c>
      <c r="AI78" s="62" t="s">
        <v>443</v>
      </c>
      <c r="AJ78" s="62" t="s">
        <v>443</v>
      </c>
      <c r="AK78" s="178" t="s">
        <v>444</v>
      </c>
      <c r="AL78" s="40" t="s">
        <v>199</v>
      </c>
    </row>
    <row r="79" spans="1:38" ht="26.25" customHeight="1" thickBot="1">
      <c r="A79" s="60" t="s">
        <v>53</v>
      </c>
      <c r="B79" s="60" t="s">
        <v>200</v>
      </c>
      <c r="C79" s="61" t="s">
        <v>201</v>
      </c>
      <c r="D79" s="62"/>
      <c r="E79" s="62" t="s">
        <v>442</v>
      </c>
      <c r="F79" s="62" t="s">
        <v>442</v>
      </c>
      <c r="G79" s="62" t="s">
        <v>442</v>
      </c>
      <c r="H79" s="62" t="s">
        <v>442</v>
      </c>
      <c r="I79" s="62" t="s">
        <v>442</v>
      </c>
      <c r="J79" s="62" t="s">
        <v>442</v>
      </c>
      <c r="K79" s="62" t="s">
        <v>442</v>
      </c>
      <c r="L79" s="62" t="s">
        <v>442</v>
      </c>
      <c r="M79" s="62" t="s">
        <v>442</v>
      </c>
      <c r="N79" s="62" t="s">
        <v>442</v>
      </c>
      <c r="O79" s="62" t="s">
        <v>442</v>
      </c>
      <c r="P79" s="62" t="s">
        <v>442</v>
      </c>
      <c r="Q79" s="62" t="s">
        <v>442</v>
      </c>
      <c r="R79" s="62" t="s">
        <v>442</v>
      </c>
      <c r="S79" s="62" t="s">
        <v>442</v>
      </c>
      <c r="T79" s="62" t="s">
        <v>442</v>
      </c>
      <c r="U79" s="62" t="s">
        <v>442</v>
      </c>
      <c r="V79" s="62" t="s">
        <v>442</v>
      </c>
      <c r="W79" s="62" t="s">
        <v>442</v>
      </c>
      <c r="X79" s="62" t="s">
        <v>442</v>
      </c>
      <c r="Y79" s="62" t="s">
        <v>442</v>
      </c>
      <c r="Z79" s="62" t="s">
        <v>442</v>
      </c>
      <c r="AA79" s="62" t="s">
        <v>442</v>
      </c>
      <c r="AB79" s="62" t="s">
        <v>442</v>
      </c>
      <c r="AC79" s="62" t="s">
        <v>442</v>
      </c>
      <c r="AD79" s="157" t="s">
        <v>442</v>
      </c>
      <c r="AE79" s="158"/>
      <c r="AF79" s="62" t="s">
        <v>442</v>
      </c>
      <c r="AG79" s="62" t="s">
        <v>442</v>
      </c>
      <c r="AH79" s="62" t="s">
        <v>442</v>
      </c>
      <c r="AI79" s="62" t="s">
        <v>442</v>
      </c>
      <c r="AJ79" s="62" t="s">
        <v>442</v>
      </c>
      <c r="AK79" s="62" t="s">
        <v>442</v>
      </c>
      <c r="AL79" s="40" t="s">
        <v>202</v>
      </c>
    </row>
    <row r="80" spans="1:38" ht="26.25" customHeight="1" thickBot="1">
      <c r="A80" s="60" t="s">
        <v>53</v>
      </c>
      <c r="B80" s="64" t="s">
        <v>203</v>
      </c>
      <c r="C80" s="66" t="s">
        <v>204</v>
      </c>
      <c r="D80" s="62"/>
      <c r="E80" s="62" t="s">
        <v>443</v>
      </c>
      <c r="F80" s="62" t="s">
        <v>443</v>
      </c>
      <c r="G80" s="62">
        <v>3.0769600000000004E-4</v>
      </c>
      <c r="H80" s="62" t="s">
        <v>443</v>
      </c>
      <c r="I80" s="62" t="s">
        <v>443</v>
      </c>
      <c r="J80" s="62" t="s">
        <v>443</v>
      </c>
      <c r="K80" s="62">
        <v>3.0769600000000004E-4</v>
      </c>
      <c r="L80" s="62" t="s">
        <v>443</v>
      </c>
      <c r="M80" s="62" t="s">
        <v>443</v>
      </c>
      <c r="N80" s="62" t="s">
        <v>443</v>
      </c>
      <c r="O80" s="62" t="s">
        <v>443</v>
      </c>
      <c r="P80" s="62" t="s">
        <v>443</v>
      </c>
      <c r="Q80" s="62" t="s">
        <v>443</v>
      </c>
      <c r="R80" s="62" t="s">
        <v>443</v>
      </c>
      <c r="S80" s="62" t="s">
        <v>443</v>
      </c>
      <c r="T80" s="62" t="s">
        <v>443</v>
      </c>
      <c r="U80" s="62" t="s">
        <v>443</v>
      </c>
      <c r="V80" s="62" t="s">
        <v>443</v>
      </c>
      <c r="W80" s="62" t="s">
        <v>443</v>
      </c>
      <c r="X80" s="62" t="s">
        <v>443</v>
      </c>
      <c r="Y80" s="62" t="s">
        <v>443</v>
      </c>
      <c r="Z80" s="62" t="s">
        <v>443</v>
      </c>
      <c r="AA80" s="62" t="s">
        <v>443</v>
      </c>
      <c r="AB80" s="62" t="s">
        <v>443</v>
      </c>
      <c r="AC80" s="62" t="s">
        <v>443</v>
      </c>
      <c r="AD80" s="157" t="s">
        <v>443</v>
      </c>
      <c r="AE80" s="158"/>
      <c r="AF80" s="159" t="s">
        <v>443</v>
      </c>
      <c r="AG80" s="62" t="s">
        <v>443</v>
      </c>
      <c r="AH80" s="62" t="s">
        <v>443</v>
      </c>
      <c r="AI80" s="62" t="s">
        <v>443</v>
      </c>
      <c r="AJ80" s="62" t="s">
        <v>443</v>
      </c>
      <c r="AK80" s="62" t="s">
        <v>443</v>
      </c>
      <c r="AL80" s="40" t="s">
        <v>412</v>
      </c>
    </row>
    <row r="81" spans="1:38" ht="26.25" customHeight="1" thickBot="1">
      <c r="A81" s="60" t="s">
        <v>53</v>
      </c>
      <c r="B81" s="64" t="s">
        <v>205</v>
      </c>
      <c r="C81" s="66" t="s">
        <v>206</v>
      </c>
      <c r="D81" s="62"/>
      <c r="E81" s="62" t="s">
        <v>445</v>
      </c>
      <c r="F81" s="62" t="s">
        <v>445</v>
      </c>
      <c r="G81" s="62" t="s">
        <v>445</v>
      </c>
      <c r="H81" s="62" t="s">
        <v>445</v>
      </c>
      <c r="I81" s="62" t="s">
        <v>445</v>
      </c>
      <c r="J81" s="62" t="s">
        <v>445</v>
      </c>
      <c r="K81" s="62" t="s">
        <v>445</v>
      </c>
      <c r="L81" s="62" t="s">
        <v>445</v>
      </c>
      <c r="M81" s="62" t="s">
        <v>445</v>
      </c>
      <c r="N81" s="62" t="s">
        <v>445</v>
      </c>
      <c r="O81" s="62" t="s">
        <v>445</v>
      </c>
      <c r="P81" s="62" t="s">
        <v>445</v>
      </c>
      <c r="Q81" s="62" t="s">
        <v>445</v>
      </c>
      <c r="R81" s="62" t="s">
        <v>445</v>
      </c>
      <c r="S81" s="62" t="s">
        <v>445</v>
      </c>
      <c r="T81" s="62" t="s">
        <v>445</v>
      </c>
      <c r="U81" s="62" t="s">
        <v>445</v>
      </c>
      <c r="V81" s="62" t="s">
        <v>445</v>
      </c>
      <c r="W81" s="62" t="s">
        <v>445</v>
      </c>
      <c r="X81" s="62" t="s">
        <v>445</v>
      </c>
      <c r="Y81" s="62" t="s">
        <v>445</v>
      </c>
      <c r="Z81" s="62" t="s">
        <v>445</v>
      </c>
      <c r="AA81" s="62" t="s">
        <v>445</v>
      </c>
      <c r="AB81" s="62" t="s">
        <v>445</v>
      </c>
      <c r="AC81" s="62" t="s">
        <v>445</v>
      </c>
      <c r="AD81" s="62" t="s">
        <v>445</v>
      </c>
      <c r="AE81" s="158"/>
      <c r="AF81" s="159" t="s">
        <v>445</v>
      </c>
      <c r="AG81" s="159" t="s">
        <v>445</v>
      </c>
      <c r="AH81" s="159" t="s">
        <v>445</v>
      </c>
      <c r="AI81" s="159" t="s">
        <v>445</v>
      </c>
      <c r="AJ81" s="159" t="s">
        <v>445</v>
      </c>
      <c r="AK81" s="159" t="s">
        <v>445</v>
      </c>
      <c r="AL81" s="40" t="s">
        <v>207</v>
      </c>
    </row>
    <row r="82" spans="1:38" ht="26.25" customHeight="1" thickBot="1">
      <c r="A82" s="60" t="s">
        <v>208</v>
      </c>
      <c r="B82" s="64" t="s">
        <v>209</v>
      </c>
      <c r="C82" s="70" t="s">
        <v>210</v>
      </c>
      <c r="D82" s="62"/>
      <c r="E82" s="62" t="s">
        <v>443</v>
      </c>
      <c r="F82" s="62">
        <v>2.4407567999999999</v>
      </c>
      <c r="G82" s="62" t="s">
        <v>443</v>
      </c>
      <c r="H82" s="62" t="s">
        <v>443</v>
      </c>
      <c r="I82" s="62" t="s">
        <v>443</v>
      </c>
      <c r="J82" s="62" t="s">
        <v>443</v>
      </c>
      <c r="K82" s="62" t="s">
        <v>443</v>
      </c>
      <c r="L82" s="62" t="s">
        <v>443</v>
      </c>
      <c r="M82" s="62" t="s">
        <v>443</v>
      </c>
      <c r="N82" s="62" t="s">
        <v>443</v>
      </c>
      <c r="O82" s="62" t="s">
        <v>443</v>
      </c>
      <c r="P82" s="62" t="s">
        <v>443</v>
      </c>
      <c r="Q82" s="62" t="s">
        <v>443</v>
      </c>
      <c r="R82" s="62" t="s">
        <v>443</v>
      </c>
      <c r="S82" s="62" t="s">
        <v>443</v>
      </c>
      <c r="T82" s="62" t="s">
        <v>443</v>
      </c>
      <c r="U82" s="62" t="s">
        <v>443</v>
      </c>
      <c r="V82" s="62" t="s">
        <v>443</v>
      </c>
      <c r="W82" s="62" t="s">
        <v>443</v>
      </c>
      <c r="X82" s="62" t="s">
        <v>443</v>
      </c>
      <c r="Y82" s="62" t="s">
        <v>443</v>
      </c>
      <c r="Z82" s="62" t="s">
        <v>443</v>
      </c>
      <c r="AA82" s="62" t="s">
        <v>443</v>
      </c>
      <c r="AB82" s="62" t="s">
        <v>443</v>
      </c>
      <c r="AC82" s="62" t="s">
        <v>443</v>
      </c>
      <c r="AD82" s="157" t="s">
        <v>443</v>
      </c>
      <c r="AE82" s="158"/>
      <c r="AF82" s="159" t="s">
        <v>443</v>
      </c>
      <c r="AG82" s="62" t="s">
        <v>443</v>
      </c>
      <c r="AH82" s="62" t="s">
        <v>443</v>
      </c>
      <c r="AI82" s="62" t="s">
        <v>443</v>
      </c>
      <c r="AJ82" s="62" t="s">
        <v>443</v>
      </c>
      <c r="AK82" s="62" t="s">
        <v>443</v>
      </c>
      <c r="AL82" s="40" t="s">
        <v>219</v>
      </c>
    </row>
    <row r="83" spans="1:38" ht="26.25" customHeight="1" thickBot="1">
      <c r="A83" s="60" t="s">
        <v>53</v>
      </c>
      <c r="B83" s="71" t="s">
        <v>211</v>
      </c>
      <c r="C83" s="72" t="s">
        <v>212</v>
      </c>
      <c r="D83" s="62"/>
      <c r="E83" s="62" t="s">
        <v>443</v>
      </c>
      <c r="F83" s="62">
        <v>1.1887359999999999E-3</v>
      </c>
      <c r="G83" s="62" t="s">
        <v>443</v>
      </c>
      <c r="H83" s="62" t="s">
        <v>443</v>
      </c>
      <c r="I83" s="62">
        <v>2.9718400000000002E-2</v>
      </c>
      <c r="J83" s="62">
        <v>0.222888</v>
      </c>
      <c r="K83" s="62">
        <v>1.040144</v>
      </c>
      <c r="L83" s="62">
        <v>1.6939488000000003E-3</v>
      </c>
      <c r="M83" s="62" t="s">
        <v>443</v>
      </c>
      <c r="N83" s="62" t="s">
        <v>443</v>
      </c>
      <c r="O83" s="62" t="s">
        <v>443</v>
      </c>
      <c r="P83" s="62" t="s">
        <v>443</v>
      </c>
      <c r="Q83" s="62" t="s">
        <v>443</v>
      </c>
      <c r="R83" s="62" t="s">
        <v>443</v>
      </c>
      <c r="S83" s="62" t="s">
        <v>443</v>
      </c>
      <c r="T83" s="62" t="s">
        <v>443</v>
      </c>
      <c r="U83" s="62" t="s">
        <v>443</v>
      </c>
      <c r="V83" s="62" t="s">
        <v>443</v>
      </c>
      <c r="W83" s="62" t="s">
        <v>443</v>
      </c>
      <c r="X83" s="62" t="s">
        <v>443</v>
      </c>
      <c r="Y83" s="62" t="s">
        <v>443</v>
      </c>
      <c r="Z83" s="62" t="s">
        <v>443</v>
      </c>
      <c r="AA83" s="62" t="s">
        <v>443</v>
      </c>
      <c r="AB83" s="62" t="s">
        <v>443</v>
      </c>
      <c r="AC83" s="62" t="s">
        <v>443</v>
      </c>
      <c r="AD83" s="157" t="s">
        <v>443</v>
      </c>
      <c r="AE83" s="158"/>
      <c r="AF83" s="159" t="s">
        <v>443</v>
      </c>
      <c r="AG83" s="62" t="s">
        <v>443</v>
      </c>
      <c r="AH83" s="62" t="s">
        <v>443</v>
      </c>
      <c r="AI83" s="62" t="s">
        <v>443</v>
      </c>
      <c r="AJ83" s="62" t="s">
        <v>443</v>
      </c>
      <c r="AK83" s="62">
        <v>74.296000000000006</v>
      </c>
      <c r="AL83" s="40" t="s">
        <v>412</v>
      </c>
    </row>
    <row r="84" spans="1:38" ht="26.25" customHeight="1" thickBot="1">
      <c r="A84" s="60" t="s">
        <v>53</v>
      </c>
      <c r="B84" s="71" t="s">
        <v>213</v>
      </c>
      <c r="C84" s="72" t="s">
        <v>214</v>
      </c>
      <c r="D84" s="62"/>
      <c r="E84" s="62" t="s">
        <v>444</v>
      </c>
      <c r="F84" s="62">
        <v>1.6370900000000001E-3</v>
      </c>
      <c r="G84" s="62" t="s">
        <v>443</v>
      </c>
      <c r="H84" s="62" t="s">
        <v>443</v>
      </c>
      <c r="I84" s="62">
        <v>1.0074400000000001E-3</v>
      </c>
      <c r="J84" s="62">
        <v>5.0372000000000004E-3</v>
      </c>
      <c r="K84" s="62">
        <v>2.0148800000000001E-2</v>
      </c>
      <c r="L84" s="62">
        <v>1.3096719999999999E-7</v>
      </c>
      <c r="M84" s="62">
        <v>1.1963349999999999E-4</v>
      </c>
      <c r="N84" s="62" t="s">
        <v>444</v>
      </c>
      <c r="O84" s="62" t="s">
        <v>444</v>
      </c>
      <c r="P84" s="62" t="s">
        <v>444</v>
      </c>
      <c r="Q84" s="62" t="s">
        <v>443</v>
      </c>
      <c r="R84" s="62" t="s">
        <v>443</v>
      </c>
      <c r="S84" s="62" t="s">
        <v>443</v>
      </c>
      <c r="T84" s="62" t="s">
        <v>443</v>
      </c>
      <c r="U84" s="62" t="s">
        <v>443</v>
      </c>
      <c r="V84" s="62" t="s">
        <v>443</v>
      </c>
      <c r="W84" s="62" t="s">
        <v>444</v>
      </c>
      <c r="X84" s="62" t="s">
        <v>444</v>
      </c>
      <c r="Y84" s="62" t="s">
        <v>444</v>
      </c>
      <c r="Z84" s="62" t="s">
        <v>444</v>
      </c>
      <c r="AA84" s="62" t="s">
        <v>444</v>
      </c>
      <c r="AB84" s="62" t="s">
        <v>443</v>
      </c>
      <c r="AC84" s="62" t="s">
        <v>444</v>
      </c>
      <c r="AD84" s="157" t="s">
        <v>443</v>
      </c>
      <c r="AE84" s="158"/>
      <c r="AF84" s="159" t="s">
        <v>443</v>
      </c>
      <c r="AG84" s="62" t="s">
        <v>443</v>
      </c>
      <c r="AH84" s="62" t="s">
        <v>443</v>
      </c>
      <c r="AI84" s="62" t="s">
        <v>443</v>
      </c>
      <c r="AJ84" s="62" t="s">
        <v>443</v>
      </c>
      <c r="AK84" s="62">
        <v>12.593</v>
      </c>
      <c r="AL84" s="40" t="s">
        <v>412</v>
      </c>
    </row>
    <row r="85" spans="1:38" ht="26.25" customHeight="1" thickBot="1">
      <c r="A85" s="60" t="s">
        <v>208</v>
      </c>
      <c r="B85" s="66" t="s">
        <v>215</v>
      </c>
      <c r="C85" s="72" t="s">
        <v>403</v>
      </c>
      <c r="D85" s="62"/>
      <c r="E85" s="62" t="s">
        <v>443</v>
      </c>
      <c r="F85" s="62">
        <v>3.4464971519029302</v>
      </c>
      <c r="G85" s="62" t="s">
        <v>443</v>
      </c>
      <c r="H85" s="62" t="s">
        <v>443</v>
      </c>
      <c r="I85" s="62" t="s">
        <v>443</v>
      </c>
      <c r="J85" s="62" t="s">
        <v>443</v>
      </c>
      <c r="K85" s="62" t="s">
        <v>443</v>
      </c>
      <c r="L85" s="62" t="s">
        <v>443</v>
      </c>
      <c r="M85" s="62" t="s">
        <v>443</v>
      </c>
      <c r="N85" s="62" t="s">
        <v>443</v>
      </c>
      <c r="O85" s="62" t="s">
        <v>443</v>
      </c>
      <c r="P85" s="62" t="s">
        <v>443</v>
      </c>
      <c r="Q85" s="62" t="s">
        <v>443</v>
      </c>
      <c r="R85" s="62" t="s">
        <v>443</v>
      </c>
      <c r="S85" s="62" t="s">
        <v>443</v>
      </c>
      <c r="T85" s="62" t="s">
        <v>443</v>
      </c>
      <c r="U85" s="62" t="s">
        <v>443</v>
      </c>
      <c r="V85" s="62" t="s">
        <v>443</v>
      </c>
      <c r="W85" s="62" t="s">
        <v>443</v>
      </c>
      <c r="X85" s="62" t="s">
        <v>443</v>
      </c>
      <c r="Y85" s="62" t="s">
        <v>443</v>
      </c>
      <c r="Z85" s="62" t="s">
        <v>443</v>
      </c>
      <c r="AA85" s="62" t="s">
        <v>443</v>
      </c>
      <c r="AB85" s="62" t="s">
        <v>443</v>
      </c>
      <c r="AC85" s="62" t="s">
        <v>443</v>
      </c>
      <c r="AD85" s="157" t="s">
        <v>443</v>
      </c>
      <c r="AE85" s="158"/>
      <c r="AF85" s="159" t="s">
        <v>443</v>
      </c>
      <c r="AG85" s="62" t="s">
        <v>443</v>
      </c>
      <c r="AH85" s="62" t="s">
        <v>443</v>
      </c>
      <c r="AI85" s="62" t="s">
        <v>443</v>
      </c>
      <c r="AJ85" s="62" t="s">
        <v>443</v>
      </c>
      <c r="AK85" s="62">
        <v>13.785988607611719</v>
      </c>
      <c r="AL85" s="40" t="s">
        <v>216</v>
      </c>
    </row>
    <row r="86" spans="1:38" ht="26.25" customHeight="1" thickBot="1">
      <c r="A86" s="60" t="s">
        <v>208</v>
      </c>
      <c r="B86" s="66" t="s">
        <v>217</v>
      </c>
      <c r="C86" s="70" t="s">
        <v>218</v>
      </c>
      <c r="D86" s="62"/>
      <c r="E86" s="62" t="s">
        <v>443</v>
      </c>
      <c r="F86" s="62">
        <v>1.7288694</v>
      </c>
      <c r="G86" s="62" t="s">
        <v>443</v>
      </c>
      <c r="H86" s="62" t="s">
        <v>443</v>
      </c>
      <c r="I86" s="62" t="s">
        <v>443</v>
      </c>
      <c r="J86" s="62" t="s">
        <v>443</v>
      </c>
      <c r="K86" s="62" t="s">
        <v>443</v>
      </c>
      <c r="L86" s="62" t="s">
        <v>443</v>
      </c>
      <c r="M86" s="62" t="s">
        <v>443</v>
      </c>
      <c r="N86" s="62" t="s">
        <v>443</v>
      </c>
      <c r="O86" s="62" t="s">
        <v>443</v>
      </c>
      <c r="P86" s="62" t="s">
        <v>443</v>
      </c>
      <c r="Q86" s="62" t="s">
        <v>443</v>
      </c>
      <c r="R86" s="62" t="s">
        <v>443</v>
      </c>
      <c r="S86" s="62" t="s">
        <v>443</v>
      </c>
      <c r="T86" s="62" t="s">
        <v>443</v>
      </c>
      <c r="U86" s="62" t="s">
        <v>443</v>
      </c>
      <c r="V86" s="62" t="s">
        <v>443</v>
      </c>
      <c r="W86" s="62" t="s">
        <v>443</v>
      </c>
      <c r="X86" s="62" t="s">
        <v>443</v>
      </c>
      <c r="Y86" s="62" t="s">
        <v>443</v>
      </c>
      <c r="Z86" s="62" t="s">
        <v>443</v>
      </c>
      <c r="AA86" s="62" t="s">
        <v>443</v>
      </c>
      <c r="AB86" s="62" t="s">
        <v>443</v>
      </c>
      <c r="AC86" s="62" t="s">
        <v>443</v>
      </c>
      <c r="AD86" s="157" t="s">
        <v>443</v>
      </c>
      <c r="AE86" s="158"/>
      <c r="AF86" s="159" t="s">
        <v>443</v>
      </c>
      <c r="AG86" s="62" t="s">
        <v>443</v>
      </c>
      <c r="AH86" s="62" t="s">
        <v>443</v>
      </c>
      <c r="AI86" s="62" t="s">
        <v>443</v>
      </c>
      <c r="AJ86" s="62" t="s">
        <v>443</v>
      </c>
      <c r="AK86" s="62" t="s">
        <v>443</v>
      </c>
      <c r="AL86" s="40" t="s">
        <v>219</v>
      </c>
    </row>
    <row r="87" spans="1:38" ht="26.25" customHeight="1" thickBot="1">
      <c r="A87" s="60" t="s">
        <v>208</v>
      </c>
      <c r="B87" s="66" t="s">
        <v>220</v>
      </c>
      <c r="C87" s="70" t="s">
        <v>221</v>
      </c>
      <c r="D87" s="62"/>
      <c r="E87" s="62" t="s">
        <v>443</v>
      </c>
      <c r="F87" s="62">
        <v>0.61018919999999999</v>
      </c>
      <c r="G87" s="62" t="s">
        <v>443</v>
      </c>
      <c r="H87" s="62" t="s">
        <v>443</v>
      </c>
      <c r="I87" s="62" t="s">
        <v>443</v>
      </c>
      <c r="J87" s="62" t="s">
        <v>443</v>
      </c>
      <c r="K87" s="62" t="s">
        <v>443</v>
      </c>
      <c r="L87" s="62" t="s">
        <v>443</v>
      </c>
      <c r="M87" s="62" t="s">
        <v>443</v>
      </c>
      <c r="N87" s="62" t="s">
        <v>443</v>
      </c>
      <c r="O87" s="62" t="s">
        <v>443</v>
      </c>
      <c r="P87" s="62" t="s">
        <v>443</v>
      </c>
      <c r="Q87" s="62" t="s">
        <v>443</v>
      </c>
      <c r="R87" s="62" t="s">
        <v>443</v>
      </c>
      <c r="S87" s="62" t="s">
        <v>443</v>
      </c>
      <c r="T87" s="62" t="s">
        <v>443</v>
      </c>
      <c r="U87" s="62" t="s">
        <v>443</v>
      </c>
      <c r="V87" s="62" t="s">
        <v>443</v>
      </c>
      <c r="W87" s="62" t="s">
        <v>443</v>
      </c>
      <c r="X87" s="62" t="s">
        <v>443</v>
      </c>
      <c r="Y87" s="62" t="s">
        <v>443</v>
      </c>
      <c r="Z87" s="62" t="s">
        <v>443</v>
      </c>
      <c r="AA87" s="62" t="s">
        <v>443</v>
      </c>
      <c r="AB87" s="62" t="s">
        <v>443</v>
      </c>
      <c r="AC87" s="62" t="s">
        <v>443</v>
      </c>
      <c r="AD87" s="157" t="s">
        <v>443</v>
      </c>
      <c r="AE87" s="158"/>
      <c r="AF87" s="159" t="s">
        <v>443</v>
      </c>
      <c r="AG87" s="62" t="s">
        <v>443</v>
      </c>
      <c r="AH87" s="62" t="s">
        <v>443</v>
      </c>
      <c r="AI87" s="62" t="s">
        <v>443</v>
      </c>
      <c r="AJ87" s="62" t="s">
        <v>443</v>
      </c>
      <c r="AK87" s="62">
        <v>2033.9639999999999</v>
      </c>
      <c r="AL87" s="40" t="s">
        <v>219</v>
      </c>
    </row>
    <row r="88" spans="1:38" ht="26.25" customHeight="1" thickBot="1">
      <c r="A88" s="60" t="s">
        <v>208</v>
      </c>
      <c r="B88" s="66" t="s">
        <v>222</v>
      </c>
      <c r="C88" s="70" t="s">
        <v>223</v>
      </c>
      <c r="D88" s="62"/>
      <c r="E88" s="62" t="s">
        <v>443</v>
      </c>
      <c r="F88" s="62">
        <v>0.82557999999999998</v>
      </c>
      <c r="G88" s="62" t="s">
        <v>443</v>
      </c>
      <c r="H88" s="62" t="s">
        <v>443</v>
      </c>
      <c r="I88" s="62" t="s">
        <v>443</v>
      </c>
      <c r="J88" s="62" t="s">
        <v>443</v>
      </c>
      <c r="K88" s="62">
        <v>0.15</v>
      </c>
      <c r="L88" s="62" t="s">
        <v>443</v>
      </c>
      <c r="M88" s="62" t="s">
        <v>443</v>
      </c>
      <c r="N88" s="62" t="s">
        <v>443</v>
      </c>
      <c r="O88" s="62">
        <v>1.2500000000000001E-6</v>
      </c>
      <c r="P88" s="62" t="s">
        <v>443</v>
      </c>
      <c r="Q88" s="62">
        <v>6.2500000000000003E-6</v>
      </c>
      <c r="R88" s="62">
        <v>7.4999999999999993E-5</v>
      </c>
      <c r="S88" s="62" t="s">
        <v>443</v>
      </c>
      <c r="T88" s="62">
        <v>6.2500000000000001E-4</v>
      </c>
      <c r="U88" s="62">
        <v>6.2500000000000003E-6</v>
      </c>
      <c r="V88" s="62" t="s">
        <v>443</v>
      </c>
      <c r="W88" s="62" t="s">
        <v>443</v>
      </c>
      <c r="X88" s="62" t="s">
        <v>443</v>
      </c>
      <c r="Y88" s="62" t="s">
        <v>443</v>
      </c>
      <c r="Z88" s="62" t="s">
        <v>443</v>
      </c>
      <c r="AA88" s="62" t="s">
        <v>443</v>
      </c>
      <c r="AB88" s="62">
        <v>3.1874999999999994E-2</v>
      </c>
      <c r="AC88" s="62" t="s">
        <v>443</v>
      </c>
      <c r="AD88" s="157" t="s">
        <v>443</v>
      </c>
      <c r="AE88" s="158"/>
      <c r="AF88" s="159" t="s">
        <v>443</v>
      </c>
      <c r="AG88" s="62" t="s">
        <v>443</v>
      </c>
      <c r="AH88" s="62" t="s">
        <v>443</v>
      </c>
      <c r="AI88" s="62" t="s">
        <v>443</v>
      </c>
      <c r="AJ88" s="62" t="s">
        <v>443</v>
      </c>
      <c r="AK88" s="62" t="s">
        <v>443</v>
      </c>
      <c r="AL88" s="40" t="s">
        <v>412</v>
      </c>
    </row>
    <row r="89" spans="1:38" ht="26.25" customHeight="1" thickBot="1">
      <c r="A89" s="60" t="s">
        <v>208</v>
      </c>
      <c r="B89" s="66" t="s">
        <v>224</v>
      </c>
      <c r="C89" s="70" t="s">
        <v>225</v>
      </c>
      <c r="D89" s="62"/>
      <c r="E89" s="62" t="s">
        <v>443</v>
      </c>
      <c r="F89" s="62">
        <v>6.5500000000000003E-2</v>
      </c>
      <c r="G89" s="62" t="s">
        <v>443</v>
      </c>
      <c r="H89" s="62" t="s">
        <v>443</v>
      </c>
      <c r="I89" s="62" t="s">
        <v>443</v>
      </c>
      <c r="J89" s="62" t="s">
        <v>443</v>
      </c>
      <c r="K89" s="62" t="s">
        <v>443</v>
      </c>
      <c r="L89" s="62" t="s">
        <v>443</v>
      </c>
      <c r="M89" s="62" t="s">
        <v>443</v>
      </c>
      <c r="N89" s="62" t="s">
        <v>443</v>
      </c>
      <c r="O89" s="62" t="s">
        <v>443</v>
      </c>
      <c r="P89" s="62" t="s">
        <v>443</v>
      </c>
      <c r="Q89" s="62" t="s">
        <v>443</v>
      </c>
      <c r="R89" s="62" t="s">
        <v>443</v>
      </c>
      <c r="S89" s="62" t="s">
        <v>443</v>
      </c>
      <c r="T89" s="62" t="s">
        <v>443</v>
      </c>
      <c r="U89" s="62" t="s">
        <v>443</v>
      </c>
      <c r="V89" s="62" t="s">
        <v>443</v>
      </c>
      <c r="W89" s="62" t="s">
        <v>443</v>
      </c>
      <c r="X89" s="62" t="s">
        <v>443</v>
      </c>
      <c r="Y89" s="62" t="s">
        <v>443</v>
      </c>
      <c r="Z89" s="62" t="s">
        <v>443</v>
      </c>
      <c r="AA89" s="62" t="s">
        <v>443</v>
      </c>
      <c r="AB89" s="62" t="s">
        <v>443</v>
      </c>
      <c r="AC89" s="62" t="s">
        <v>443</v>
      </c>
      <c r="AD89" s="157" t="s">
        <v>443</v>
      </c>
      <c r="AE89" s="158"/>
      <c r="AF89" s="159" t="s">
        <v>443</v>
      </c>
      <c r="AG89" s="62" t="s">
        <v>443</v>
      </c>
      <c r="AH89" s="62" t="s">
        <v>443</v>
      </c>
      <c r="AI89" s="62" t="s">
        <v>443</v>
      </c>
      <c r="AJ89" s="62" t="s">
        <v>443</v>
      </c>
      <c r="AK89" s="62" t="s">
        <v>443</v>
      </c>
      <c r="AL89" s="40" t="s">
        <v>412</v>
      </c>
    </row>
    <row r="90" spans="1:38" s="5" customFormat="1" ht="26.25" customHeight="1" thickBot="1">
      <c r="A90" s="60" t="s">
        <v>208</v>
      </c>
      <c r="B90" s="66" t="s">
        <v>226</v>
      </c>
      <c r="C90" s="70" t="s">
        <v>227</v>
      </c>
      <c r="D90" s="62"/>
      <c r="E90" s="62" t="s">
        <v>444</v>
      </c>
      <c r="F90" s="62">
        <v>2.2067774799999999E-2</v>
      </c>
      <c r="G90" s="62" t="s">
        <v>444</v>
      </c>
      <c r="H90" s="62" t="s">
        <v>444</v>
      </c>
      <c r="I90" s="62">
        <v>2.3513999999999999E-5</v>
      </c>
      <c r="J90" s="62">
        <v>3.5271000000000002E-5</v>
      </c>
      <c r="K90" s="62">
        <v>4.3108999999999997E-5</v>
      </c>
      <c r="L90" s="62" t="s">
        <v>444</v>
      </c>
      <c r="M90" s="62" t="s">
        <v>444</v>
      </c>
      <c r="N90" s="62" t="s">
        <v>444</v>
      </c>
      <c r="O90" s="62" t="s">
        <v>444</v>
      </c>
      <c r="P90" s="62" t="s">
        <v>444</v>
      </c>
      <c r="Q90" s="62" t="s">
        <v>444</v>
      </c>
      <c r="R90" s="62" t="s">
        <v>444</v>
      </c>
      <c r="S90" s="62" t="s">
        <v>444</v>
      </c>
      <c r="T90" s="62" t="s">
        <v>444</v>
      </c>
      <c r="U90" s="62" t="s">
        <v>444</v>
      </c>
      <c r="V90" s="62" t="s">
        <v>444</v>
      </c>
      <c r="W90" s="62" t="s">
        <v>444</v>
      </c>
      <c r="X90" s="62">
        <v>1.1107914900000003E-4</v>
      </c>
      <c r="Y90" s="62">
        <v>1.1107914900000003E-4</v>
      </c>
      <c r="Z90" s="62">
        <v>1.1107914900000003E-4</v>
      </c>
      <c r="AA90" s="62">
        <v>5.5329991200000009E-4</v>
      </c>
      <c r="AB90" s="62">
        <v>8.8653735900000015E-4</v>
      </c>
      <c r="AC90" s="62" t="s">
        <v>444</v>
      </c>
      <c r="AD90" s="62" t="s">
        <v>444</v>
      </c>
      <c r="AE90" s="158"/>
      <c r="AF90" s="62" t="s">
        <v>443</v>
      </c>
      <c r="AG90" s="62" t="s">
        <v>443</v>
      </c>
      <c r="AH90" s="62" t="s">
        <v>443</v>
      </c>
      <c r="AI90" s="62" t="s">
        <v>443</v>
      </c>
      <c r="AJ90" s="62" t="s">
        <v>443</v>
      </c>
      <c r="AK90" s="62" t="s">
        <v>443</v>
      </c>
      <c r="AL90" s="40" t="s">
        <v>412</v>
      </c>
    </row>
    <row r="91" spans="1:38" ht="26.25" customHeight="1" thickBot="1">
      <c r="A91" s="60" t="s">
        <v>208</v>
      </c>
      <c r="B91" s="64" t="s">
        <v>404</v>
      </c>
      <c r="C91" s="66" t="s">
        <v>228</v>
      </c>
      <c r="D91" s="62"/>
      <c r="E91" s="62">
        <v>2.98368E-2</v>
      </c>
      <c r="F91" s="62">
        <v>0.32316783999999998</v>
      </c>
      <c r="G91" s="62" t="s">
        <v>444</v>
      </c>
      <c r="H91" s="62">
        <v>6.8790400000000015E-2</v>
      </c>
      <c r="I91" s="62">
        <v>0.44755200000000001</v>
      </c>
      <c r="J91" s="62">
        <v>0.44755200000000001</v>
      </c>
      <c r="K91" s="62">
        <v>0.44755200000000001</v>
      </c>
      <c r="L91" s="62">
        <v>2.0139839999999999E-3</v>
      </c>
      <c r="M91" s="62">
        <v>0.91333759999999997</v>
      </c>
      <c r="N91" s="62">
        <v>8.2880000000000012E-7</v>
      </c>
      <c r="O91" s="62">
        <v>8.9510400000000003E-5</v>
      </c>
      <c r="P91" s="62">
        <v>1.6576000000000002E-6</v>
      </c>
      <c r="Q91" s="62">
        <v>2.6521599999999999E-6</v>
      </c>
      <c r="R91" s="62">
        <v>5.8015999999999996E-6</v>
      </c>
      <c r="S91" s="62">
        <v>8.9510400000000004E-2</v>
      </c>
      <c r="T91" s="62" t="s">
        <v>444</v>
      </c>
      <c r="U91" s="62" t="s">
        <v>444</v>
      </c>
      <c r="V91" s="62" t="s">
        <v>444</v>
      </c>
      <c r="W91" s="62">
        <v>1.6576000000000002E-6</v>
      </c>
      <c r="X91" s="62">
        <v>1.8399359999999999E-3</v>
      </c>
      <c r="Y91" s="62">
        <v>7.4591999999999996E-4</v>
      </c>
      <c r="Z91" s="62">
        <v>7.4591999999999996E-4</v>
      </c>
      <c r="AA91" s="62">
        <v>7.4591999999999996E-4</v>
      </c>
      <c r="AB91" s="62">
        <v>4.0776959999999996E-3</v>
      </c>
      <c r="AC91" s="62" t="s">
        <v>444</v>
      </c>
      <c r="AD91" s="62" t="s">
        <v>444</v>
      </c>
      <c r="AE91" s="158"/>
      <c r="AF91" s="62" t="s">
        <v>443</v>
      </c>
      <c r="AG91" s="62" t="s">
        <v>443</v>
      </c>
      <c r="AH91" s="62" t="s">
        <v>443</v>
      </c>
      <c r="AI91" s="62" t="s">
        <v>443</v>
      </c>
      <c r="AJ91" s="62" t="s">
        <v>443</v>
      </c>
      <c r="AK91" s="62" t="s">
        <v>443</v>
      </c>
      <c r="AL91" s="40" t="s">
        <v>412</v>
      </c>
    </row>
    <row r="92" spans="1:38" ht="26.25" customHeight="1" thickBot="1">
      <c r="A92" s="60" t="s">
        <v>53</v>
      </c>
      <c r="B92" s="60" t="s">
        <v>229</v>
      </c>
      <c r="C92" s="61" t="s">
        <v>230</v>
      </c>
      <c r="D92" s="67"/>
      <c r="E92" s="67" t="s">
        <v>442</v>
      </c>
      <c r="F92" s="62" t="s">
        <v>442</v>
      </c>
      <c r="G92" s="62" t="s">
        <v>442</v>
      </c>
      <c r="H92" s="62" t="s">
        <v>442</v>
      </c>
      <c r="I92" s="62" t="s">
        <v>442</v>
      </c>
      <c r="J92" s="62" t="s">
        <v>442</v>
      </c>
      <c r="K92" s="62" t="s">
        <v>442</v>
      </c>
      <c r="L92" s="62" t="s">
        <v>442</v>
      </c>
      <c r="M92" s="62" t="s">
        <v>442</v>
      </c>
      <c r="N92" s="62" t="s">
        <v>442</v>
      </c>
      <c r="O92" s="62" t="s">
        <v>442</v>
      </c>
      <c r="P92" s="62" t="s">
        <v>442</v>
      </c>
      <c r="Q92" s="62" t="s">
        <v>442</v>
      </c>
      <c r="R92" s="62" t="s">
        <v>442</v>
      </c>
      <c r="S92" s="62" t="s">
        <v>442</v>
      </c>
      <c r="T92" s="62" t="s">
        <v>442</v>
      </c>
      <c r="U92" s="62" t="s">
        <v>442</v>
      </c>
      <c r="V92" s="62" t="s">
        <v>442</v>
      </c>
      <c r="W92" s="62" t="s">
        <v>442</v>
      </c>
      <c r="X92" s="62" t="s">
        <v>442</v>
      </c>
      <c r="Y92" s="62" t="s">
        <v>442</v>
      </c>
      <c r="Z92" s="62" t="s">
        <v>442</v>
      </c>
      <c r="AA92" s="62" t="s">
        <v>442</v>
      </c>
      <c r="AB92" s="62" t="s">
        <v>442</v>
      </c>
      <c r="AC92" s="62" t="s">
        <v>442</v>
      </c>
      <c r="AD92" s="157" t="s">
        <v>442</v>
      </c>
      <c r="AE92" s="158"/>
      <c r="AF92" s="62" t="s">
        <v>442</v>
      </c>
      <c r="AG92" s="62" t="s">
        <v>442</v>
      </c>
      <c r="AH92" s="62" t="s">
        <v>442</v>
      </c>
      <c r="AI92" s="62" t="s">
        <v>442</v>
      </c>
      <c r="AJ92" s="62" t="s">
        <v>442</v>
      </c>
      <c r="AK92" s="62" t="s">
        <v>442</v>
      </c>
      <c r="AL92" s="40" t="s">
        <v>231</v>
      </c>
    </row>
    <row r="93" spans="1:38" ht="26.25" customHeight="1" thickBot="1">
      <c r="A93" s="60" t="s">
        <v>53</v>
      </c>
      <c r="B93" s="64" t="s">
        <v>232</v>
      </c>
      <c r="C93" s="61" t="s">
        <v>405</v>
      </c>
      <c r="D93" s="67"/>
      <c r="E93" s="67" t="s">
        <v>443</v>
      </c>
      <c r="F93" s="67">
        <v>1.0814355922134118</v>
      </c>
      <c r="G93" s="67" t="s">
        <v>443</v>
      </c>
      <c r="H93" s="67" t="s">
        <v>443</v>
      </c>
      <c r="I93" s="67" t="s">
        <v>443</v>
      </c>
      <c r="J93" s="67" t="s">
        <v>443</v>
      </c>
      <c r="K93" s="67" t="s">
        <v>443</v>
      </c>
      <c r="L93" s="67" t="s">
        <v>443</v>
      </c>
      <c r="M93" s="67" t="s">
        <v>443</v>
      </c>
      <c r="N93" s="67" t="s">
        <v>443</v>
      </c>
      <c r="O93" s="67" t="s">
        <v>443</v>
      </c>
      <c r="P93" s="67" t="s">
        <v>443</v>
      </c>
      <c r="Q93" s="67" t="s">
        <v>443</v>
      </c>
      <c r="R93" s="67" t="s">
        <v>443</v>
      </c>
      <c r="S93" s="67" t="s">
        <v>443</v>
      </c>
      <c r="T93" s="67" t="s">
        <v>443</v>
      </c>
      <c r="U93" s="67" t="s">
        <v>443</v>
      </c>
      <c r="V93" s="67" t="s">
        <v>443</v>
      </c>
      <c r="W93" s="67" t="s">
        <v>443</v>
      </c>
      <c r="X93" s="67" t="s">
        <v>443</v>
      </c>
      <c r="Y93" s="67" t="s">
        <v>443</v>
      </c>
      <c r="Z93" s="67" t="s">
        <v>443</v>
      </c>
      <c r="AA93" s="67" t="s">
        <v>443</v>
      </c>
      <c r="AB93" s="67" t="s">
        <v>443</v>
      </c>
      <c r="AC93" s="67" t="s">
        <v>443</v>
      </c>
      <c r="AD93" s="166" t="s">
        <v>443</v>
      </c>
      <c r="AE93" s="158"/>
      <c r="AF93" s="159" t="s">
        <v>443</v>
      </c>
      <c r="AG93" s="62" t="s">
        <v>443</v>
      </c>
      <c r="AH93" s="62" t="s">
        <v>443</v>
      </c>
      <c r="AI93" s="62" t="s">
        <v>443</v>
      </c>
      <c r="AJ93" s="62" t="s">
        <v>443</v>
      </c>
      <c r="AK93" s="62" t="s">
        <v>443</v>
      </c>
      <c r="AL93" s="40" t="s">
        <v>233</v>
      </c>
    </row>
    <row r="94" spans="1:38" ht="26.25" customHeight="1" thickBot="1">
      <c r="A94" s="60" t="s">
        <v>53</v>
      </c>
      <c r="B94" s="73" t="s">
        <v>406</v>
      </c>
      <c r="C94" s="61" t="s">
        <v>234</v>
      </c>
      <c r="D94" s="62"/>
      <c r="E94" s="62" t="s">
        <v>444</v>
      </c>
      <c r="F94" s="62" t="s">
        <v>444</v>
      </c>
      <c r="G94" s="62" t="s">
        <v>444</v>
      </c>
      <c r="H94" s="62" t="s">
        <v>444</v>
      </c>
      <c r="I94" s="62" t="s">
        <v>444</v>
      </c>
      <c r="J94" s="62" t="s">
        <v>444</v>
      </c>
      <c r="K94" s="62" t="s">
        <v>444</v>
      </c>
      <c r="L94" s="62" t="s">
        <v>444</v>
      </c>
      <c r="M94" s="62" t="s">
        <v>444</v>
      </c>
      <c r="N94" s="62" t="s">
        <v>444</v>
      </c>
      <c r="O94" s="62" t="s">
        <v>444</v>
      </c>
      <c r="P94" s="62" t="s">
        <v>444</v>
      </c>
      <c r="Q94" s="62" t="s">
        <v>444</v>
      </c>
      <c r="R94" s="62" t="s">
        <v>444</v>
      </c>
      <c r="S94" s="62" t="s">
        <v>444</v>
      </c>
      <c r="T94" s="62" t="s">
        <v>444</v>
      </c>
      <c r="U94" s="62" t="s">
        <v>444</v>
      </c>
      <c r="V94" s="62" t="s">
        <v>444</v>
      </c>
      <c r="W94" s="62" t="s">
        <v>444</v>
      </c>
      <c r="X94" s="62" t="s">
        <v>444</v>
      </c>
      <c r="Y94" s="62" t="s">
        <v>444</v>
      </c>
      <c r="Z94" s="62" t="s">
        <v>444</v>
      </c>
      <c r="AA94" s="62" t="s">
        <v>444</v>
      </c>
      <c r="AB94" s="62" t="s">
        <v>444</v>
      </c>
      <c r="AC94" s="62" t="s">
        <v>444</v>
      </c>
      <c r="AD94" s="157" t="s">
        <v>444</v>
      </c>
      <c r="AE94" s="158"/>
      <c r="AF94" s="159" t="s">
        <v>443</v>
      </c>
      <c r="AG94" s="62" t="s">
        <v>443</v>
      </c>
      <c r="AH94" s="62" t="s">
        <v>443</v>
      </c>
      <c r="AI94" s="62" t="s">
        <v>443</v>
      </c>
      <c r="AJ94" s="62" t="s">
        <v>443</v>
      </c>
      <c r="AK94" s="62" t="s">
        <v>444</v>
      </c>
      <c r="AL94" s="40" t="s">
        <v>412</v>
      </c>
    </row>
    <row r="95" spans="1:38" ht="26.25" customHeight="1" thickBot="1">
      <c r="A95" s="60" t="s">
        <v>53</v>
      </c>
      <c r="B95" s="73" t="s">
        <v>235</v>
      </c>
      <c r="C95" s="61" t="s">
        <v>236</v>
      </c>
      <c r="D95" s="67"/>
      <c r="E95" s="67" t="s">
        <v>443</v>
      </c>
      <c r="F95" s="62" t="s">
        <v>443</v>
      </c>
      <c r="G95" s="62" t="s">
        <v>443</v>
      </c>
      <c r="H95" s="62" t="s">
        <v>443</v>
      </c>
      <c r="I95" s="62" t="s">
        <v>443</v>
      </c>
      <c r="J95" s="62" t="s">
        <v>443</v>
      </c>
      <c r="K95" s="62">
        <v>5.2043668880000005E-2</v>
      </c>
      <c r="L95" s="62" t="s">
        <v>443</v>
      </c>
      <c r="M95" s="62" t="s">
        <v>443</v>
      </c>
      <c r="N95" s="62" t="s">
        <v>443</v>
      </c>
      <c r="O95" s="62" t="s">
        <v>443</v>
      </c>
      <c r="P95" s="62" t="s">
        <v>443</v>
      </c>
      <c r="Q95" s="62" t="s">
        <v>443</v>
      </c>
      <c r="R95" s="62" t="s">
        <v>443</v>
      </c>
      <c r="S95" s="62" t="s">
        <v>443</v>
      </c>
      <c r="T95" s="62" t="s">
        <v>443</v>
      </c>
      <c r="U95" s="62" t="s">
        <v>443</v>
      </c>
      <c r="V95" s="62" t="s">
        <v>443</v>
      </c>
      <c r="W95" s="62" t="s">
        <v>443</v>
      </c>
      <c r="X95" s="62" t="s">
        <v>443</v>
      </c>
      <c r="Y95" s="62" t="s">
        <v>443</v>
      </c>
      <c r="Z95" s="62" t="s">
        <v>443</v>
      </c>
      <c r="AA95" s="62" t="s">
        <v>443</v>
      </c>
      <c r="AB95" s="62" t="s">
        <v>443</v>
      </c>
      <c r="AC95" s="62" t="s">
        <v>443</v>
      </c>
      <c r="AD95" s="157" t="s">
        <v>443</v>
      </c>
      <c r="AE95" s="158"/>
      <c r="AF95" s="159" t="s">
        <v>443</v>
      </c>
      <c r="AG95" s="62" t="s">
        <v>443</v>
      </c>
      <c r="AH95" s="62" t="s">
        <v>443</v>
      </c>
      <c r="AI95" s="62" t="s">
        <v>443</v>
      </c>
      <c r="AJ95" s="62" t="s">
        <v>443</v>
      </c>
      <c r="AK95" s="62">
        <v>52.043668880000006</v>
      </c>
      <c r="AL95" s="40" t="s">
        <v>412</v>
      </c>
    </row>
    <row r="96" spans="1:38" ht="26.25" customHeight="1" thickBot="1">
      <c r="A96" s="60" t="s">
        <v>53</v>
      </c>
      <c r="B96" s="64" t="s">
        <v>237</v>
      </c>
      <c r="C96" s="61" t="s">
        <v>238</v>
      </c>
      <c r="D96" s="74"/>
      <c r="E96" s="67" t="s">
        <v>442</v>
      </c>
      <c r="F96" s="62" t="s">
        <v>442</v>
      </c>
      <c r="G96" s="62" t="s">
        <v>442</v>
      </c>
      <c r="H96" s="62" t="s">
        <v>442</v>
      </c>
      <c r="I96" s="62" t="s">
        <v>442</v>
      </c>
      <c r="J96" s="62" t="s">
        <v>442</v>
      </c>
      <c r="K96" s="62" t="s">
        <v>442</v>
      </c>
      <c r="L96" s="62" t="s">
        <v>442</v>
      </c>
      <c r="M96" s="62" t="s">
        <v>442</v>
      </c>
      <c r="N96" s="62" t="s">
        <v>442</v>
      </c>
      <c r="O96" s="62" t="s">
        <v>442</v>
      </c>
      <c r="P96" s="62" t="s">
        <v>442</v>
      </c>
      <c r="Q96" s="62" t="s">
        <v>442</v>
      </c>
      <c r="R96" s="62" t="s">
        <v>442</v>
      </c>
      <c r="S96" s="62" t="s">
        <v>442</v>
      </c>
      <c r="T96" s="62" t="s">
        <v>442</v>
      </c>
      <c r="U96" s="62" t="s">
        <v>442</v>
      </c>
      <c r="V96" s="62" t="s">
        <v>442</v>
      </c>
      <c r="W96" s="62" t="s">
        <v>442</v>
      </c>
      <c r="X96" s="62" t="s">
        <v>442</v>
      </c>
      <c r="Y96" s="62" t="s">
        <v>442</v>
      </c>
      <c r="Z96" s="62" t="s">
        <v>442</v>
      </c>
      <c r="AA96" s="62" t="s">
        <v>442</v>
      </c>
      <c r="AB96" s="62" t="s">
        <v>442</v>
      </c>
      <c r="AC96" s="62" t="s">
        <v>442</v>
      </c>
      <c r="AD96" s="157" t="s">
        <v>442</v>
      </c>
      <c r="AE96" s="158"/>
      <c r="AF96" s="62" t="s">
        <v>442</v>
      </c>
      <c r="AG96" s="62" t="s">
        <v>442</v>
      </c>
      <c r="AH96" s="62" t="s">
        <v>442</v>
      </c>
      <c r="AI96" s="62" t="s">
        <v>442</v>
      </c>
      <c r="AJ96" s="62" t="s">
        <v>442</v>
      </c>
      <c r="AK96" s="62" t="s">
        <v>442</v>
      </c>
      <c r="AL96" s="40" t="s">
        <v>412</v>
      </c>
    </row>
    <row r="97" spans="1:38" ht="26.25" customHeight="1" thickBot="1">
      <c r="A97" s="60" t="s">
        <v>53</v>
      </c>
      <c r="B97" s="64" t="s">
        <v>239</v>
      </c>
      <c r="C97" s="61" t="s">
        <v>240</v>
      </c>
      <c r="D97" s="74"/>
      <c r="E97" s="67" t="s">
        <v>443</v>
      </c>
      <c r="F97" s="67" t="s">
        <v>443</v>
      </c>
      <c r="G97" s="67" t="s">
        <v>443</v>
      </c>
      <c r="H97" s="67" t="s">
        <v>443</v>
      </c>
      <c r="I97" s="67" t="s">
        <v>443</v>
      </c>
      <c r="J97" s="67" t="s">
        <v>443</v>
      </c>
      <c r="K97" s="67" t="s">
        <v>443</v>
      </c>
      <c r="L97" s="67" t="s">
        <v>443</v>
      </c>
      <c r="M97" s="67" t="s">
        <v>443</v>
      </c>
      <c r="N97" s="67" t="s">
        <v>444</v>
      </c>
      <c r="O97" s="67" t="s">
        <v>444</v>
      </c>
      <c r="P97" s="67">
        <v>1.9748000000000002E-2</v>
      </c>
      <c r="Q97" s="67" t="s">
        <v>444</v>
      </c>
      <c r="R97" s="67" t="s">
        <v>444</v>
      </c>
      <c r="S97" s="67" t="s">
        <v>444</v>
      </c>
      <c r="T97" s="67" t="s">
        <v>444</v>
      </c>
      <c r="U97" s="67" t="s">
        <v>444</v>
      </c>
      <c r="V97" s="67" t="s">
        <v>444</v>
      </c>
      <c r="W97" s="67" t="s">
        <v>443</v>
      </c>
      <c r="X97" s="67" t="s">
        <v>443</v>
      </c>
      <c r="Y97" s="67" t="s">
        <v>443</v>
      </c>
      <c r="Z97" s="67" t="s">
        <v>443</v>
      </c>
      <c r="AA97" s="67" t="s">
        <v>443</v>
      </c>
      <c r="AB97" s="67" t="s">
        <v>443</v>
      </c>
      <c r="AC97" s="67" t="s">
        <v>444</v>
      </c>
      <c r="AD97" s="166">
        <v>203.3964</v>
      </c>
      <c r="AE97" s="158"/>
      <c r="AF97" s="159" t="s">
        <v>443</v>
      </c>
      <c r="AG97" s="62" t="s">
        <v>443</v>
      </c>
      <c r="AH97" s="62" t="s">
        <v>443</v>
      </c>
      <c r="AI97" s="62" t="s">
        <v>443</v>
      </c>
      <c r="AJ97" s="62" t="s">
        <v>443</v>
      </c>
      <c r="AK97" s="62" t="s">
        <v>443</v>
      </c>
      <c r="AL97" s="40" t="s">
        <v>412</v>
      </c>
    </row>
    <row r="98" spans="1:38" ht="26.25" customHeight="1" thickBot="1">
      <c r="A98" s="60" t="s">
        <v>53</v>
      </c>
      <c r="B98" s="64" t="s">
        <v>241</v>
      </c>
      <c r="C98" s="66" t="s">
        <v>242</v>
      </c>
      <c r="D98" s="74"/>
      <c r="E98" s="67" t="s">
        <v>444</v>
      </c>
      <c r="F98" s="62" t="s">
        <v>444</v>
      </c>
      <c r="G98" s="62" t="s">
        <v>444</v>
      </c>
      <c r="H98" s="62" t="s">
        <v>444</v>
      </c>
      <c r="I98" s="62" t="s">
        <v>444</v>
      </c>
      <c r="J98" s="62" t="s">
        <v>444</v>
      </c>
      <c r="K98" s="62" t="s">
        <v>444</v>
      </c>
      <c r="L98" s="62" t="s">
        <v>444</v>
      </c>
      <c r="M98" s="62" t="s">
        <v>444</v>
      </c>
      <c r="N98" s="62" t="s">
        <v>444</v>
      </c>
      <c r="O98" s="62" t="s">
        <v>444</v>
      </c>
      <c r="P98" s="62" t="s">
        <v>444</v>
      </c>
      <c r="Q98" s="62" t="s">
        <v>444</v>
      </c>
      <c r="R98" s="62" t="s">
        <v>444</v>
      </c>
      <c r="S98" s="62" t="s">
        <v>444</v>
      </c>
      <c r="T98" s="62" t="s">
        <v>444</v>
      </c>
      <c r="U98" s="62" t="s">
        <v>444</v>
      </c>
      <c r="V98" s="62" t="s">
        <v>444</v>
      </c>
      <c r="W98" s="62" t="s">
        <v>444</v>
      </c>
      <c r="X98" s="62" t="s">
        <v>444</v>
      </c>
      <c r="Y98" s="62" t="s">
        <v>444</v>
      </c>
      <c r="Z98" s="62" t="s">
        <v>444</v>
      </c>
      <c r="AA98" s="62" t="s">
        <v>444</v>
      </c>
      <c r="AB98" s="62" t="s">
        <v>444</v>
      </c>
      <c r="AC98" s="62" t="s">
        <v>444</v>
      </c>
      <c r="AD98" s="157" t="s">
        <v>444</v>
      </c>
      <c r="AE98" s="158"/>
      <c r="AF98" s="159" t="s">
        <v>443</v>
      </c>
      <c r="AG98" s="62" t="s">
        <v>443</v>
      </c>
      <c r="AH98" s="62" t="s">
        <v>443</v>
      </c>
      <c r="AI98" s="62" t="s">
        <v>443</v>
      </c>
      <c r="AJ98" s="62" t="s">
        <v>443</v>
      </c>
      <c r="AK98" s="62" t="s">
        <v>444</v>
      </c>
      <c r="AL98" s="40" t="s">
        <v>412</v>
      </c>
    </row>
    <row r="99" spans="1:38" ht="26.25" customHeight="1" thickBot="1">
      <c r="A99" s="60" t="s">
        <v>243</v>
      </c>
      <c r="B99" s="60" t="s">
        <v>244</v>
      </c>
      <c r="C99" s="61" t="s">
        <v>407</v>
      </c>
      <c r="D99" s="74"/>
      <c r="E99" s="67">
        <v>9.0597657630981071E-2</v>
      </c>
      <c r="F99" s="62">
        <v>1.6167224289613704</v>
      </c>
      <c r="G99" s="62" t="s">
        <v>443</v>
      </c>
      <c r="H99" s="62">
        <v>1.9396572976845685</v>
      </c>
      <c r="I99" s="62">
        <v>4.9394999506252979E-2</v>
      </c>
      <c r="J99" s="62">
        <v>7.5899633387657026E-2</v>
      </c>
      <c r="K99" s="62">
        <v>0.16625633980153443</v>
      </c>
      <c r="L99" s="62" t="s">
        <v>443</v>
      </c>
      <c r="M99" s="62" t="s">
        <v>443</v>
      </c>
      <c r="N99" s="62" t="s">
        <v>443</v>
      </c>
      <c r="O99" s="62" t="s">
        <v>443</v>
      </c>
      <c r="P99" s="62" t="s">
        <v>443</v>
      </c>
      <c r="Q99" s="62" t="s">
        <v>443</v>
      </c>
      <c r="R99" s="62" t="s">
        <v>443</v>
      </c>
      <c r="S99" s="62" t="s">
        <v>443</v>
      </c>
      <c r="T99" s="62" t="s">
        <v>443</v>
      </c>
      <c r="U99" s="62" t="s">
        <v>443</v>
      </c>
      <c r="V99" s="62" t="s">
        <v>443</v>
      </c>
      <c r="W99" s="62" t="s">
        <v>443</v>
      </c>
      <c r="X99" s="62" t="s">
        <v>443</v>
      </c>
      <c r="Y99" s="62" t="s">
        <v>443</v>
      </c>
      <c r="Z99" s="62" t="s">
        <v>443</v>
      </c>
      <c r="AA99" s="62" t="s">
        <v>443</v>
      </c>
      <c r="AB99" s="62" t="s">
        <v>443</v>
      </c>
      <c r="AC99" s="62" t="s">
        <v>443</v>
      </c>
      <c r="AD99" s="157" t="s">
        <v>443</v>
      </c>
      <c r="AE99" s="158"/>
      <c r="AF99" s="159" t="s">
        <v>443</v>
      </c>
      <c r="AG99" s="62" t="s">
        <v>443</v>
      </c>
      <c r="AH99" s="62" t="s">
        <v>443</v>
      </c>
      <c r="AI99" s="62" t="s">
        <v>443</v>
      </c>
      <c r="AJ99" s="62" t="s">
        <v>443</v>
      </c>
      <c r="AK99" s="62">
        <v>120.47560855183654</v>
      </c>
      <c r="AL99" s="40" t="s">
        <v>245</v>
      </c>
    </row>
    <row r="100" spans="1:38" ht="26.25" customHeight="1" thickBot="1">
      <c r="A100" s="60" t="s">
        <v>243</v>
      </c>
      <c r="B100" s="60" t="s">
        <v>246</v>
      </c>
      <c r="C100" s="61" t="s">
        <v>408</v>
      </c>
      <c r="D100" s="74"/>
      <c r="E100" s="67">
        <v>3.544942194425147E-2</v>
      </c>
      <c r="F100" s="62">
        <v>1.0213354193339179</v>
      </c>
      <c r="G100" s="62" t="s">
        <v>443</v>
      </c>
      <c r="H100" s="62">
        <v>0.93115993125453167</v>
      </c>
      <c r="I100" s="62">
        <v>2.9405050460669418E-2</v>
      </c>
      <c r="J100" s="62">
        <v>4.4107575691004139E-2</v>
      </c>
      <c r="K100" s="62">
        <v>9.638322095441644E-2</v>
      </c>
      <c r="L100" s="62" t="s">
        <v>443</v>
      </c>
      <c r="M100" s="62" t="s">
        <v>444</v>
      </c>
      <c r="N100" s="62" t="s">
        <v>443</v>
      </c>
      <c r="O100" s="62" t="s">
        <v>443</v>
      </c>
      <c r="P100" s="62" t="s">
        <v>443</v>
      </c>
      <c r="Q100" s="62" t="s">
        <v>443</v>
      </c>
      <c r="R100" s="62" t="s">
        <v>443</v>
      </c>
      <c r="S100" s="62" t="s">
        <v>443</v>
      </c>
      <c r="T100" s="62" t="s">
        <v>443</v>
      </c>
      <c r="U100" s="62" t="s">
        <v>443</v>
      </c>
      <c r="V100" s="62" t="s">
        <v>443</v>
      </c>
      <c r="W100" s="62" t="s">
        <v>443</v>
      </c>
      <c r="X100" s="62" t="s">
        <v>443</v>
      </c>
      <c r="Y100" s="62" t="s">
        <v>443</v>
      </c>
      <c r="Z100" s="62" t="s">
        <v>443</v>
      </c>
      <c r="AA100" s="62" t="s">
        <v>443</v>
      </c>
      <c r="AB100" s="62" t="s">
        <v>443</v>
      </c>
      <c r="AC100" s="62" t="s">
        <v>443</v>
      </c>
      <c r="AD100" s="157" t="s">
        <v>443</v>
      </c>
      <c r="AE100" s="158"/>
      <c r="AF100" s="159" t="s">
        <v>443</v>
      </c>
      <c r="AG100" s="62" t="s">
        <v>443</v>
      </c>
      <c r="AH100" s="62" t="s">
        <v>443</v>
      </c>
      <c r="AI100" s="62" t="s">
        <v>443</v>
      </c>
      <c r="AJ100" s="62" t="s">
        <v>443</v>
      </c>
      <c r="AK100" s="62">
        <v>163.36139144816346</v>
      </c>
      <c r="AL100" s="40" t="s">
        <v>245</v>
      </c>
    </row>
    <row r="101" spans="1:38" ht="26.25" customHeight="1" thickBot="1">
      <c r="A101" s="60" t="s">
        <v>243</v>
      </c>
      <c r="B101" s="60" t="s">
        <v>247</v>
      </c>
      <c r="C101" s="61" t="s">
        <v>248</v>
      </c>
      <c r="D101" s="74"/>
      <c r="E101" s="67">
        <v>2.7006587999999998E-2</v>
      </c>
      <c r="F101" s="62">
        <v>0.38034278100000002</v>
      </c>
      <c r="G101" s="62" t="s">
        <v>443</v>
      </c>
      <c r="H101" s="62">
        <v>0.90021960000000012</v>
      </c>
      <c r="I101" s="62">
        <v>4.5010980000000006E-2</v>
      </c>
      <c r="J101" s="62">
        <v>0.13503293999999999</v>
      </c>
      <c r="K101" s="62">
        <v>0.31507686000000007</v>
      </c>
      <c r="L101" s="62" t="s">
        <v>443</v>
      </c>
      <c r="M101" s="62" t="s">
        <v>443</v>
      </c>
      <c r="N101" s="62" t="s">
        <v>443</v>
      </c>
      <c r="O101" s="62" t="s">
        <v>443</v>
      </c>
      <c r="P101" s="62" t="s">
        <v>443</v>
      </c>
      <c r="Q101" s="62" t="s">
        <v>443</v>
      </c>
      <c r="R101" s="62" t="s">
        <v>443</v>
      </c>
      <c r="S101" s="62" t="s">
        <v>443</v>
      </c>
      <c r="T101" s="62" t="s">
        <v>443</v>
      </c>
      <c r="U101" s="62" t="s">
        <v>443</v>
      </c>
      <c r="V101" s="62" t="s">
        <v>443</v>
      </c>
      <c r="W101" s="62" t="s">
        <v>443</v>
      </c>
      <c r="X101" s="62" t="s">
        <v>443</v>
      </c>
      <c r="Y101" s="62" t="s">
        <v>443</v>
      </c>
      <c r="Z101" s="62" t="s">
        <v>443</v>
      </c>
      <c r="AA101" s="62" t="s">
        <v>443</v>
      </c>
      <c r="AB101" s="62" t="s">
        <v>443</v>
      </c>
      <c r="AC101" s="62" t="s">
        <v>443</v>
      </c>
      <c r="AD101" s="157" t="s">
        <v>443</v>
      </c>
      <c r="AE101" s="158"/>
      <c r="AF101" s="159" t="s">
        <v>443</v>
      </c>
      <c r="AG101" s="62" t="s">
        <v>443</v>
      </c>
      <c r="AH101" s="62" t="s">
        <v>443</v>
      </c>
      <c r="AI101" s="62" t="s">
        <v>443</v>
      </c>
      <c r="AJ101" s="62" t="s">
        <v>443</v>
      </c>
      <c r="AK101" s="62">
        <v>2250.549</v>
      </c>
      <c r="AL101" s="40" t="s">
        <v>245</v>
      </c>
    </row>
    <row r="102" spans="1:38" ht="26.25" customHeight="1" thickBot="1">
      <c r="A102" s="60" t="s">
        <v>243</v>
      </c>
      <c r="B102" s="60" t="s">
        <v>249</v>
      </c>
      <c r="C102" s="61" t="s">
        <v>386</v>
      </c>
      <c r="D102" s="74"/>
      <c r="E102" s="67">
        <v>4.1695600000000001E-4</v>
      </c>
      <c r="F102" s="62">
        <v>0.123034531</v>
      </c>
      <c r="G102" s="62" t="s">
        <v>443</v>
      </c>
      <c r="H102" s="62">
        <v>0.85262510000000002</v>
      </c>
      <c r="I102" s="62">
        <v>1.125858E-3</v>
      </c>
      <c r="J102" s="62">
        <v>2.4686560000000003E-2</v>
      </c>
      <c r="K102" s="62">
        <v>0.16877288999999998</v>
      </c>
      <c r="L102" s="62" t="s">
        <v>443</v>
      </c>
      <c r="M102" s="62" t="s">
        <v>443</v>
      </c>
      <c r="N102" s="62" t="s">
        <v>443</v>
      </c>
      <c r="O102" s="62" t="s">
        <v>443</v>
      </c>
      <c r="P102" s="62" t="s">
        <v>443</v>
      </c>
      <c r="Q102" s="62" t="s">
        <v>443</v>
      </c>
      <c r="R102" s="62" t="s">
        <v>443</v>
      </c>
      <c r="S102" s="62" t="s">
        <v>443</v>
      </c>
      <c r="T102" s="62" t="s">
        <v>443</v>
      </c>
      <c r="U102" s="62" t="s">
        <v>443</v>
      </c>
      <c r="V102" s="62" t="s">
        <v>443</v>
      </c>
      <c r="W102" s="62" t="s">
        <v>443</v>
      </c>
      <c r="X102" s="62" t="s">
        <v>443</v>
      </c>
      <c r="Y102" s="62" t="s">
        <v>443</v>
      </c>
      <c r="Z102" s="62" t="s">
        <v>443</v>
      </c>
      <c r="AA102" s="62" t="s">
        <v>443</v>
      </c>
      <c r="AB102" s="62" t="s">
        <v>443</v>
      </c>
      <c r="AC102" s="62" t="s">
        <v>443</v>
      </c>
      <c r="AD102" s="157" t="s">
        <v>443</v>
      </c>
      <c r="AE102" s="158"/>
      <c r="AF102" s="159" t="s">
        <v>443</v>
      </c>
      <c r="AG102" s="62" t="s">
        <v>443</v>
      </c>
      <c r="AH102" s="62" t="s">
        <v>443</v>
      </c>
      <c r="AI102" s="62" t="s">
        <v>443</v>
      </c>
      <c r="AJ102" s="62" t="s">
        <v>443</v>
      </c>
      <c r="AK102" s="62">
        <v>170.97499999999999</v>
      </c>
      <c r="AL102" s="40" t="s">
        <v>245</v>
      </c>
    </row>
    <row r="103" spans="1:38" ht="26.25" customHeight="1" thickBot="1">
      <c r="A103" s="60" t="s">
        <v>243</v>
      </c>
      <c r="B103" s="60" t="s">
        <v>250</v>
      </c>
      <c r="C103" s="61" t="s">
        <v>251</v>
      </c>
      <c r="D103" s="74"/>
      <c r="E103" s="62" t="s">
        <v>445</v>
      </c>
      <c r="F103" s="62" t="s">
        <v>445</v>
      </c>
      <c r="G103" s="62" t="s">
        <v>445</v>
      </c>
      <c r="H103" s="62" t="s">
        <v>445</v>
      </c>
      <c r="I103" s="62" t="s">
        <v>445</v>
      </c>
      <c r="J103" s="62" t="s">
        <v>445</v>
      </c>
      <c r="K103" s="62" t="s">
        <v>445</v>
      </c>
      <c r="L103" s="62" t="s">
        <v>443</v>
      </c>
      <c r="M103" s="62" t="s">
        <v>443</v>
      </c>
      <c r="N103" s="62" t="s">
        <v>443</v>
      </c>
      <c r="O103" s="62" t="s">
        <v>443</v>
      </c>
      <c r="P103" s="62" t="s">
        <v>443</v>
      </c>
      <c r="Q103" s="62" t="s">
        <v>443</v>
      </c>
      <c r="R103" s="62" t="s">
        <v>443</v>
      </c>
      <c r="S103" s="62" t="s">
        <v>443</v>
      </c>
      <c r="T103" s="62" t="s">
        <v>443</v>
      </c>
      <c r="U103" s="62" t="s">
        <v>443</v>
      </c>
      <c r="V103" s="62" t="s">
        <v>443</v>
      </c>
      <c r="W103" s="62" t="s">
        <v>443</v>
      </c>
      <c r="X103" s="62" t="s">
        <v>443</v>
      </c>
      <c r="Y103" s="62" t="s">
        <v>443</v>
      </c>
      <c r="Z103" s="62" t="s">
        <v>443</v>
      </c>
      <c r="AA103" s="62" t="s">
        <v>443</v>
      </c>
      <c r="AB103" s="62" t="s">
        <v>443</v>
      </c>
      <c r="AC103" s="62" t="s">
        <v>443</v>
      </c>
      <c r="AD103" s="157" t="s">
        <v>443</v>
      </c>
      <c r="AE103" s="158"/>
      <c r="AF103" s="159" t="s">
        <v>443</v>
      </c>
      <c r="AG103" s="62" t="s">
        <v>443</v>
      </c>
      <c r="AH103" s="62" t="s">
        <v>443</v>
      </c>
      <c r="AI103" s="62" t="s">
        <v>443</v>
      </c>
      <c r="AJ103" s="62" t="s">
        <v>443</v>
      </c>
      <c r="AK103" s="62" t="s">
        <v>445</v>
      </c>
      <c r="AL103" s="40" t="s">
        <v>245</v>
      </c>
    </row>
    <row r="104" spans="1:38" ht="26.25" customHeight="1" thickBot="1">
      <c r="A104" s="60" t="s">
        <v>243</v>
      </c>
      <c r="B104" s="60" t="s">
        <v>252</v>
      </c>
      <c r="C104" s="61" t="s">
        <v>253</v>
      </c>
      <c r="D104" s="74"/>
      <c r="E104" s="67">
        <v>2.9455877647058823E-3</v>
      </c>
      <c r="F104" s="62">
        <v>0.13304238070588237</v>
      </c>
      <c r="G104" s="62" t="s">
        <v>443</v>
      </c>
      <c r="H104" s="62">
        <v>9.818625882352941E-2</v>
      </c>
      <c r="I104" s="62">
        <v>4.9093129411764702E-4</v>
      </c>
      <c r="J104" s="62">
        <v>1.4727938823529413E-2</v>
      </c>
      <c r="K104" s="62">
        <v>3.4365190588235298E-2</v>
      </c>
      <c r="L104" s="62" t="s">
        <v>443</v>
      </c>
      <c r="M104" s="62" t="s">
        <v>443</v>
      </c>
      <c r="N104" s="62" t="s">
        <v>443</v>
      </c>
      <c r="O104" s="62" t="s">
        <v>443</v>
      </c>
      <c r="P104" s="62" t="s">
        <v>443</v>
      </c>
      <c r="Q104" s="62" t="s">
        <v>443</v>
      </c>
      <c r="R104" s="62" t="s">
        <v>443</v>
      </c>
      <c r="S104" s="62" t="s">
        <v>443</v>
      </c>
      <c r="T104" s="62" t="s">
        <v>443</v>
      </c>
      <c r="U104" s="62" t="s">
        <v>443</v>
      </c>
      <c r="V104" s="62" t="s">
        <v>443</v>
      </c>
      <c r="W104" s="62" t="s">
        <v>443</v>
      </c>
      <c r="X104" s="62" t="s">
        <v>443</v>
      </c>
      <c r="Y104" s="62" t="s">
        <v>443</v>
      </c>
      <c r="Z104" s="62" t="s">
        <v>443</v>
      </c>
      <c r="AA104" s="62" t="s">
        <v>443</v>
      </c>
      <c r="AB104" s="62" t="s">
        <v>443</v>
      </c>
      <c r="AC104" s="62" t="s">
        <v>443</v>
      </c>
      <c r="AD104" s="157" t="s">
        <v>443</v>
      </c>
      <c r="AE104" s="158"/>
      <c r="AF104" s="159" t="s">
        <v>443</v>
      </c>
      <c r="AG104" s="62" t="s">
        <v>443</v>
      </c>
      <c r="AH104" s="62" t="s">
        <v>443</v>
      </c>
      <c r="AI104" s="62" t="s">
        <v>443</v>
      </c>
      <c r="AJ104" s="62" t="s">
        <v>443</v>
      </c>
      <c r="AK104" s="62">
        <v>245.46564705882352</v>
      </c>
      <c r="AL104" s="40" t="s">
        <v>245</v>
      </c>
    </row>
    <row r="105" spans="1:38" ht="26.25" customHeight="1" thickBot="1">
      <c r="A105" s="60" t="s">
        <v>243</v>
      </c>
      <c r="B105" s="60" t="s">
        <v>254</v>
      </c>
      <c r="C105" s="61" t="s">
        <v>255</v>
      </c>
      <c r="D105" s="74"/>
      <c r="E105" s="67">
        <v>1.6288750000000001E-2</v>
      </c>
      <c r="F105" s="67">
        <v>0.27853762500000001</v>
      </c>
      <c r="G105" s="67" t="s">
        <v>443</v>
      </c>
      <c r="H105" s="67">
        <v>0.45608500000000002</v>
      </c>
      <c r="I105" s="67">
        <v>9.1216999999999999E-3</v>
      </c>
      <c r="J105" s="67">
        <v>1.4334100000000001E-2</v>
      </c>
      <c r="K105" s="67">
        <v>3.1274400000000001E-2</v>
      </c>
      <c r="L105" s="67" t="s">
        <v>443</v>
      </c>
      <c r="M105" s="67" t="s">
        <v>443</v>
      </c>
      <c r="N105" s="67" t="s">
        <v>443</v>
      </c>
      <c r="O105" s="67" t="s">
        <v>443</v>
      </c>
      <c r="P105" s="67" t="s">
        <v>443</v>
      </c>
      <c r="Q105" s="67" t="s">
        <v>443</v>
      </c>
      <c r="R105" s="67" t="s">
        <v>443</v>
      </c>
      <c r="S105" s="67" t="s">
        <v>443</v>
      </c>
      <c r="T105" s="67" t="s">
        <v>443</v>
      </c>
      <c r="U105" s="67" t="s">
        <v>443</v>
      </c>
      <c r="V105" s="67" t="s">
        <v>443</v>
      </c>
      <c r="W105" s="67" t="s">
        <v>443</v>
      </c>
      <c r="X105" s="67" t="s">
        <v>443</v>
      </c>
      <c r="Y105" s="67" t="s">
        <v>443</v>
      </c>
      <c r="Z105" s="67" t="s">
        <v>443</v>
      </c>
      <c r="AA105" s="67" t="s">
        <v>443</v>
      </c>
      <c r="AB105" s="67" t="s">
        <v>443</v>
      </c>
      <c r="AC105" s="67" t="s">
        <v>443</v>
      </c>
      <c r="AD105" s="166" t="s">
        <v>443</v>
      </c>
      <c r="AE105" s="158"/>
      <c r="AF105" s="159" t="s">
        <v>443</v>
      </c>
      <c r="AG105" s="62" t="s">
        <v>443</v>
      </c>
      <c r="AH105" s="62" t="s">
        <v>443</v>
      </c>
      <c r="AI105" s="62" t="s">
        <v>443</v>
      </c>
      <c r="AJ105" s="62" t="s">
        <v>443</v>
      </c>
      <c r="AK105" s="62">
        <v>65.155000000000001</v>
      </c>
      <c r="AL105" s="40" t="s">
        <v>245</v>
      </c>
    </row>
    <row r="106" spans="1:38" ht="26.25" customHeight="1" thickBot="1">
      <c r="A106" s="60" t="s">
        <v>243</v>
      </c>
      <c r="B106" s="60" t="s">
        <v>256</v>
      </c>
      <c r="C106" s="61" t="s">
        <v>257</v>
      </c>
      <c r="D106" s="74"/>
      <c r="E106" s="62" t="s">
        <v>444</v>
      </c>
      <c r="F106" s="62" t="s">
        <v>444</v>
      </c>
      <c r="G106" s="62" t="s">
        <v>443</v>
      </c>
      <c r="H106" s="62" t="s">
        <v>444</v>
      </c>
      <c r="I106" s="62" t="s">
        <v>444</v>
      </c>
      <c r="J106" s="62" t="s">
        <v>444</v>
      </c>
      <c r="K106" s="62" t="s">
        <v>444</v>
      </c>
      <c r="L106" s="67" t="s">
        <v>443</v>
      </c>
      <c r="M106" s="67" t="s">
        <v>443</v>
      </c>
      <c r="N106" s="67" t="s">
        <v>443</v>
      </c>
      <c r="O106" s="67" t="s">
        <v>443</v>
      </c>
      <c r="P106" s="67" t="s">
        <v>443</v>
      </c>
      <c r="Q106" s="67" t="s">
        <v>443</v>
      </c>
      <c r="R106" s="67" t="s">
        <v>443</v>
      </c>
      <c r="S106" s="67" t="s">
        <v>443</v>
      </c>
      <c r="T106" s="67" t="s">
        <v>443</v>
      </c>
      <c r="U106" s="67" t="s">
        <v>443</v>
      </c>
      <c r="V106" s="67" t="s">
        <v>443</v>
      </c>
      <c r="W106" s="67" t="s">
        <v>443</v>
      </c>
      <c r="X106" s="67" t="s">
        <v>443</v>
      </c>
      <c r="Y106" s="67" t="s">
        <v>443</v>
      </c>
      <c r="Z106" s="67" t="s">
        <v>443</v>
      </c>
      <c r="AA106" s="67" t="s">
        <v>443</v>
      </c>
      <c r="AB106" s="67" t="s">
        <v>443</v>
      </c>
      <c r="AC106" s="67" t="s">
        <v>443</v>
      </c>
      <c r="AD106" s="166" t="s">
        <v>443</v>
      </c>
      <c r="AE106" s="158"/>
      <c r="AF106" s="159" t="s">
        <v>443</v>
      </c>
      <c r="AG106" s="62" t="s">
        <v>443</v>
      </c>
      <c r="AH106" s="62" t="s">
        <v>443</v>
      </c>
      <c r="AI106" s="62" t="s">
        <v>443</v>
      </c>
      <c r="AJ106" s="62" t="s">
        <v>443</v>
      </c>
      <c r="AK106" s="62" t="s">
        <v>444</v>
      </c>
      <c r="AL106" s="40" t="s">
        <v>245</v>
      </c>
    </row>
    <row r="107" spans="1:38" ht="26.25" customHeight="1" thickBot="1">
      <c r="A107" s="60" t="s">
        <v>243</v>
      </c>
      <c r="B107" s="60" t="s">
        <v>258</v>
      </c>
      <c r="C107" s="61" t="s">
        <v>379</v>
      </c>
      <c r="D107" s="74"/>
      <c r="E107" s="67">
        <v>6.149075422136957E-2</v>
      </c>
      <c r="F107" s="62">
        <v>0.72471246046614146</v>
      </c>
      <c r="G107" s="62" t="s">
        <v>443</v>
      </c>
      <c r="H107" s="62">
        <v>1.4055029536313044</v>
      </c>
      <c r="I107" s="62">
        <v>1.3176590190293481E-2</v>
      </c>
      <c r="J107" s="62">
        <v>0.17568786920391305</v>
      </c>
      <c r="K107" s="62">
        <v>0.83451737871858711</v>
      </c>
      <c r="L107" s="62" t="s">
        <v>443</v>
      </c>
      <c r="M107" s="62" t="s">
        <v>443</v>
      </c>
      <c r="N107" s="62" t="s">
        <v>443</v>
      </c>
      <c r="O107" s="62" t="s">
        <v>443</v>
      </c>
      <c r="P107" s="62" t="s">
        <v>443</v>
      </c>
      <c r="Q107" s="62" t="s">
        <v>443</v>
      </c>
      <c r="R107" s="62" t="s">
        <v>443</v>
      </c>
      <c r="S107" s="62" t="s">
        <v>443</v>
      </c>
      <c r="T107" s="62" t="s">
        <v>443</v>
      </c>
      <c r="U107" s="62" t="s">
        <v>443</v>
      </c>
      <c r="V107" s="62" t="s">
        <v>443</v>
      </c>
      <c r="W107" s="62" t="s">
        <v>443</v>
      </c>
      <c r="X107" s="62" t="s">
        <v>443</v>
      </c>
      <c r="Y107" s="62" t="s">
        <v>443</v>
      </c>
      <c r="Z107" s="62" t="s">
        <v>443</v>
      </c>
      <c r="AA107" s="62" t="s">
        <v>443</v>
      </c>
      <c r="AB107" s="62" t="s">
        <v>443</v>
      </c>
      <c r="AC107" s="62" t="s">
        <v>443</v>
      </c>
      <c r="AD107" s="157" t="s">
        <v>443</v>
      </c>
      <c r="AE107" s="158"/>
      <c r="AF107" s="159" t="s">
        <v>443</v>
      </c>
      <c r="AG107" s="62" t="s">
        <v>443</v>
      </c>
      <c r="AH107" s="62" t="s">
        <v>443</v>
      </c>
      <c r="AI107" s="62" t="s">
        <v>443</v>
      </c>
      <c r="AJ107" s="62" t="s">
        <v>443</v>
      </c>
      <c r="AK107" s="62">
        <v>4392.1967300978267</v>
      </c>
      <c r="AL107" s="40" t="s">
        <v>245</v>
      </c>
    </row>
    <row r="108" spans="1:38" ht="26.25" customHeight="1" thickBot="1">
      <c r="A108" s="60" t="s">
        <v>243</v>
      </c>
      <c r="B108" s="60" t="s">
        <v>259</v>
      </c>
      <c r="C108" s="61" t="s">
        <v>380</v>
      </c>
      <c r="D108" s="74"/>
      <c r="E108" s="67">
        <v>2.1857924687074077E-3</v>
      </c>
      <c r="F108" s="62">
        <v>8.7431698748296309E-3</v>
      </c>
      <c r="G108" s="62" t="s">
        <v>443</v>
      </c>
      <c r="H108" s="62">
        <v>1.0524185960443074E-2</v>
      </c>
      <c r="I108" s="62">
        <v>1.6191055323758576E-4</v>
      </c>
      <c r="J108" s="62">
        <v>1.6191055323758576E-3</v>
      </c>
      <c r="K108" s="62">
        <v>3.2382110647517152E-3</v>
      </c>
      <c r="L108" s="62" t="s">
        <v>443</v>
      </c>
      <c r="M108" s="62" t="s">
        <v>443</v>
      </c>
      <c r="N108" s="62" t="s">
        <v>443</v>
      </c>
      <c r="O108" s="62" t="s">
        <v>443</v>
      </c>
      <c r="P108" s="62" t="s">
        <v>443</v>
      </c>
      <c r="Q108" s="62" t="s">
        <v>443</v>
      </c>
      <c r="R108" s="62" t="s">
        <v>443</v>
      </c>
      <c r="S108" s="62" t="s">
        <v>443</v>
      </c>
      <c r="T108" s="62" t="s">
        <v>443</v>
      </c>
      <c r="U108" s="62" t="s">
        <v>443</v>
      </c>
      <c r="V108" s="62" t="s">
        <v>443</v>
      </c>
      <c r="W108" s="62" t="s">
        <v>443</v>
      </c>
      <c r="X108" s="62" t="s">
        <v>443</v>
      </c>
      <c r="Y108" s="62" t="s">
        <v>443</v>
      </c>
      <c r="Z108" s="62" t="s">
        <v>443</v>
      </c>
      <c r="AA108" s="62" t="s">
        <v>443</v>
      </c>
      <c r="AB108" s="62" t="s">
        <v>443</v>
      </c>
      <c r="AC108" s="62" t="s">
        <v>443</v>
      </c>
      <c r="AD108" s="157" t="s">
        <v>443</v>
      </c>
      <c r="AE108" s="158"/>
      <c r="AF108" s="159" t="s">
        <v>443</v>
      </c>
      <c r="AG108" s="62" t="s">
        <v>443</v>
      </c>
      <c r="AH108" s="62" t="s">
        <v>443</v>
      </c>
      <c r="AI108" s="62" t="s">
        <v>443</v>
      </c>
      <c r="AJ108" s="62" t="s">
        <v>443</v>
      </c>
      <c r="AK108" s="62">
        <v>80.95527661879288</v>
      </c>
      <c r="AL108" s="40" t="s">
        <v>245</v>
      </c>
    </row>
    <row r="109" spans="1:38" ht="26.25" customHeight="1" thickBot="1">
      <c r="A109" s="60" t="s">
        <v>243</v>
      </c>
      <c r="B109" s="60" t="s">
        <v>260</v>
      </c>
      <c r="C109" s="61" t="s">
        <v>381</v>
      </c>
      <c r="D109" s="74"/>
      <c r="E109" s="67">
        <v>8.1786611145105649E-4</v>
      </c>
      <c r="F109" s="62">
        <v>1.4812464018502466E-2</v>
      </c>
      <c r="G109" s="62" t="s">
        <v>443</v>
      </c>
      <c r="H109" s="62">
        <v>1.6963148978244136E-2</v>
      </c>
      <c r="I109" s="62">
        <v>6.0582674922300477E-4</v>
      </c>
      <c r="J109" s="62">
        <v>3.3320471207265259E-3</v>
      </c>
      <c r="K109" s="62">
        <v>3.3320471207265259E-3</v>
      </c>
      <c r="L109" s="62" t="s">
        <v>443</v>
      </c>
      <c r="M109" s="62" t="s">
        <v>443</v>
      </c>
      <c r="N109" s="62" t="s">
        <v>443</v>
      </c>
      <c r="O109" s="62" t="s">
        <v>443</v>
      </c>
      <c r="P109" s="62" t="s">
        <v>443</v>
      </c>
      <c r="Q109" s="62" t="s">
        <v>443</v>
      </c>
      <c r="R109" s="62" t="s">
        <v>443</v>
      </c>
      <c r="S109" s="62" t="s">
        <v>443</v>
      </c>
      <c r="T109" s="62" t="s">
        <v>443</v>
      </c>
      <c r="U109" s="62" t="s">
        <v>443</v>
      </c>
      <c r="V109" s="62" t="s">
        <v>443</v>
      </c>
      <c r="W109" s="62" t="s">
        <v>443</v>
      </c>
      <c r="X109" s="62" t="s">
        <v>443</v>
      </c>
      <c r="Y109" s="62" t="s">
        <v>443</v>
      </c>
      <c r="Z109" s="62" t="s">
        <v>443</v>
      </c>
      <c r="AA109" s="62" t="s">
        <v>443</v>
      </c>
      <c r="AB109" s="62" t="s">
        <v>443</v>
      </c>
      <c r="AC109" s="62" t="s">
        <v>443</v>
      </c>
      <c r="AD109" s="157" t="s">
        <v>443</v>
      </c>
      <c r="AE109" s="158"/>
      <c r="AF109" s="159" t="s">
        <v>443</v>
      </c>
      <c r="AG109" s="62" t="s">
        <v>443</v>
      </c>
      <c r="AH109" s="62" t="s">
        <v>443</v>
      </c>
      <c r="AI109" s="62" t="s">
        <v>443</v>
      </c>
      <c r="AJ109" s="62" t="s">
        <v>443</v>
      </c>
      <c r="AK109" s="62">
        <v>30.291337461150238</v>
      </c>
      <c r="AL109" s="40" t="s">
        <v>245</v>
      </c>
    </row>
    <row r="110" spans="1:38" ht="26.25" customHeight="1" thickBot="1">
      <c r="A110" s="60" t="s">
        <v>243</v>
      </c>
      <c r="B110" s="60" t="s">
        <v>261</v>
      </c>
      <c r="C110" s="61" t="s">
        <v>382</v>
      </c>
      <c r="D110" s="74"/>
      <c r="E110" s="67">
        <v>1.092532144304381E-3</v>
      </c>
      <c r="F110" s="62">
        <v>2.8877237697070721E-2</v>
      </c>
      <c r="G110" s="62" t="s">
        <v>443</v>
      </c>
      <c r="H110" s="62">
        <v>2.475077791013882E-2</v>
      </c>
      <c r="I110" s="62">
        <v>1.3026309304356046E-3</v>
      </c>
      <c r="J110" s="62">
        <v>9.4830899550222142E-3</v>
      </c>
      <c r="K110" s="62">
        <v>9.4830899550222142E-3</v>
      </c>
      <c r="L110" s="62" t="s">
        <v>443</v>
      </c>
      <c r="M110" s="62" t="s">
        <v>443</v>
      </c>
      <c r="N110" s="62" t="s">
        <v>443</v>
      </c>
      <c r="O110" s="62" t="s">
        <v>443</v>
      </c>
      <c r="P110" s="62" t="s">
        <v>443</v>
      </c>
      <c r="Q110" s="62" t="s">
        <v>443</v>
      </c>
      <c r="R110" s="62" t="s">
        <v>443</v>
      </c>
      <c r="S110" s="62" t="s">
        <v>443</v>
      </c>
      <c r="T110" s="62" t="s">
        <v>443</v>
      </c>
      <c r="U110" s="62" t="s">
        <v>443</v>
      </c>
      <c r="V110" s="62" t="s">
        <v>443</v>
      </c>
      <c r="W110" s="62" t="s">
        <v>443</v>
      </c>
      <c r="X110" s="62" t="s">
        <v>443</v>
      </c>
      <c r="Y110" s="62" t="s">
        <v>443</v>
      </c>
      <c r="Z110" s="62" t="s">
        <v>443</v>
      </c>
      <c r="AA110" s="62" t="s">
        <v>443</v>
      </c>
      <c r="AB110" s="62" t="s">
        <v>443</v>
      </c>
      <c r="AC110" s="62" t="s">
        <v>443</v>
      </c>
      <c r="AD110" s="157" t="s">
        <v>443</v>
      </c>
      <c r="AE110" s="158"/>
      <c r="AF110" s="159" t="s">
        <v>443</v>
      </c>
      <c r="AG110" s="62" t="s">
        <v>443</v>
      </c>
      <c r="AH110" s="62" t="s">
        <v>443</v>
      </c>
      <c r="AI110" s="62" t="s">
        <v>443</v>
      </c>
      <c r="AJ110" s="62" t="s">
        <v>443</v>
      </c>
      <c r="AK110" s="62">
        <v>59.053655822230517</v>
      </c>
      <c r="AL110" s="40" t="s">
        <v>245</v>
      </c>
    </row>
    <row r="111" spans="1:38" ht="26.25" customHeight="1" thickBot="1">
      <c r="A111" s="60" t="s">
        <v>243</v>
      </c>
      <c r="B111" s="60" t="s">
        <v>262</v>
      </c>
      <c r="C111" s="61" t="s">
        <v>376</v>
      </c>
      <c r="D111" s="74"/>
      <c r="E111" s="67" t="s">
        <v>442</v>
      </c>
      <c r="F111" s="67" t="s">
        <v>442</v>
      </c>
      <c r="G111" s="67" t="s">
        <v>442</v>
      </c>
      <c r="H111" s="67" t="s">
        <v>442</v>
      </c>
      <c r="I111" s="67" t="s">
        <v>442</v>
      </c>
      <c r="J111" s="67" t="s">
        <v>442</v>
      </c>
      <c r="K111" s="67" t="s">
        <v>442</v>
      </c>
      <c r="L111" s="67" t="s">
        <v>442</v>
      </c>
      <c r="M111" s="67" t="s">
        <v>442</v>
      </c>
      <c r="N111" s="67" t="s">
        <v>442</v>
      </c>
      <c r="O111" s="67" t="s">
        <v>442</v>
      </c>
      <c r="P111" s="67" t="s">
        <v>442</v>
      </c>
      <c r="Q111" s="67" t="s">
        <v>442</v>
      </c>
      <c r="R111" s="67" t="s">
        <v>442</v>
      </c>
      <c r="S111" s="67" t="s">
        <v>442</v>
      </c>
      <c r="T111" s="67" t="s">
        <v>442</v>
      </c>
      <c r="U111" s="67" t="s">
        <v>442</v>
      </c>
      <c r="V111" s="67" t="s">
        <v>442</v>
      </c>
      <c r="W111" s="67" t="s">
        <v>442</v>
      </c>
      <c r="X111" s="67" t="s">
        <v>442</v>
      </c>
      <c r="Y111" s="67" t="s">
        <v>442</v>
      </c>
      <c r="Z111" s="67" t="s">
        <v>442</v>
      </c>
      <c r="AA111" s="67" t="s">
        <v>442</v>
      </c>
      <c r="AB111" s="67" t="s">
        <v>442</v>
      </c>
      <c r="AC111" s="67" t="s">
        <v>442</v>
      </c>
      <c r="AD111" s="166" t="s">
        <v>442</v>
      </c>
      <c r="AE111" s="158"/>
      <c r="AF111" s="62" t="s">
        <v>442</v>
      </c>
      <c r="AG111" s="62" t="s">
        <v>442</v>
      </c>
      <c r="AH111" s="62" t="s">
        <v>442</v>
      </c>
      <c r="AI111" s="62" t="s">
        <v>442</v>
      </c>
      <c r="AJ111" s="62" t="s">
        <v>442</v>
      </c>
      <c r="AK111" s="62" t="s">
        <v>442</v>
      </c>
      <c r="AL111" s="40" t="s">
        <v>245</v>
      </c>
    </row>
    <row r="112" spans="1:38" ht="26.25" customHeight="1" thickBot="1">
      <c r="A112" s="60" t="s">
        <v>263</v>
      </c>
      <c r="B112" s="60" t="s">
        <v>264</v>
      </c>
      <c r="C112" s="61" t="s">
        <v>265</v>
      </c>
      <c r="D112" s="62"/>
      <c r="E112" s="62">
        <v>0.27143688000000005</v>
      </c>
      <c r="F112" s="62" t="s">
        <v>443</v>
      </c>
      <c r="G112" s="62" t="s">
        <v>443</v>
      </c>
      <c r="H112" s="62">
        <v>0.89182066000000004</v>
      </c>
      <c r="I112" s="62" t="s">
        <v>443</v>
      </c>
      <c r="J112" s="62" t="s">
        <v>443</v>
      </c>
      <c r="K112" s="62" t="s">
        <v>443</v>
      </c>
      <c r="L112" s="62" t="s">
        <v>443</v>
      </c>
      <c r="M112" s="62" t="s">
        <v>443</v>
      </c>
      <c r="N112" s="62" t="s">
        <v>443</v>
      </c>
      <c r="O112" s="62" t="s">
        <v>443</v>
      </c>
      <c r="P112" s="62" t="s">
        <v>443</v>
      </c>
      <c r="Q112" s="62" t="s">
        <v>443</v>
      </c>
      <c r="R112" s="62" t="s">
        <v>443</v>
      </c>
      <c r="S112" s="62" t="s">
        <v>443</v>
      </c>
      <c r="T112" s="62" t="s">
        <v>443</v>
      </c>
      <c r="U112" s="62" t="s">
        <v>443</v>
      </c>
      <c r="V112" s="62" t="s">
        <v>443</v>
      </c>
      <c r="W112" s="62" t="s">
        <v>443</v>
      </c>
      <c r="X112" s="62" t="s">
        <v>443</v>
      </c>
      <c r="Y112" s="62" t="s">
        <v>443</v>
      </c>
      <c r="Z112" s="62" t="s">
        <v>443</v>
      </c>
      <c r="AA112" s="62" t="s">
        <v>443</v>
      </c>
      <c r="AB112" s="62" t="s">
        <v>443</v>
      </c>
      <c r="AC112" s="62" t="s">
        <v>443</v>
      </c>
      <c r="AD112" s="157" t="s">
        <v>443</v>
      </c>
      <c r="AE112" s="158"/>
      <c r="AF112" s="159" t="s">
        <v>443</v>
      </c>
      <c r="AG112" s="62" t="s">
        <v>443</v>
      </c>
      <c r="AH112" s="62" t="s">
        <v>443</v>
      </c>
      <c r="AI112" s="62" t="s">
        <v>443</v>
      </c>
      <c r="AJ112" s="62" t="s">
        <v>443</v>
      </c>
      <c r="AK112" s="178">
        <v>10439880.000000002</v>
      </c>
      <c r="AL112" s="40" t="s">
        <v>418</v>
      </c>
    </row>
    <row r="113" spans="1:38" ht="26.25" customHeight="1" thickBot="1">
      <c r="A113" s="60" t="s">
        <v>263</v>
      </c>
      <c r="B113" s="75" t="s">
        <v>266</v>
      </c>
      <c r="C113" s="76" t="s">
        <v>267</v>
      </c>
      <c r="D113" s="62"/>
      <c r="E113" s="62" t="s">
        <v>445</v>
      </c>
      <c r="F113" s="62" t="s">
        <v>445</v>
      </c>
      <c r="G113" s="62" t="s">
        <v>443</v>
      </c>
      <c r="H113" s="62">
        <v>3.261390246528999</v>
      </c>
      <c r="I113" s="62" t="s">
        <v>443</v>
      </c>
      <c r="J113" s="62" t="s">
        <v>443</v>
      </c>
      <c r="K113" s="62" t="s">
        <v>443</v>
      </c>
      <c r="L113" s="62" t="s">
        <v>443</v>
      </c>
      <c r="M113" s="62" t="s">
        <v>443</v>
      </c>
      <c r="N113" s="62" t="s">
        <v>443</v>
      </c>
      <c r="O113" s="62" t="s">
        <v>443</v>
      </c>
      <c r="P113" s="62" t="s">
        <v>443</v>
      </c>
      <c r="Q113" s="62" t="s">
        <v>443</v>
      </c>
      <c r="R113" s="62" t="s">
        <v>443</v>
      </c>
      <c r="S113" s="62" t="s">
        <v>443</v>
      </c>
      <c r="T113" s="62" t="s">
        <v>443</v>
      </c>
      <c r="U113" s="62" t="s">
        <v>443</v>
      </c>
      <c r="V113" s="62" t="s">
        <v>443</v>
      </c>
      <c r="W113" s="62" t="s">
        <v>443</v>
      </c>
      <c r="X113" s="62" t="s">
        <v>443</v>
      </c>
      <c r="Y113" s="62" t="s">
        <v>443</v>
      </c>
      <c r="Z113" s="62" t="s">
        <v>443</v>
      </c>
      <c r="AA113" s="62" t="s">
        <v>443</v>
      </c>
      <c r="AB113" s="62" t="s">
        <v>443</v>
      </c>
      <c r="AC113" s="62" t="s">
        <v>443</v>
      </c>
      <c r="AD113" s="62" t="s">
        <v>443</v>
      </c>
      <c r="AE113" s="158"/>
      <c r="AF113" s="62" t="s">
        <v>443</v>
      </c>
      <c r="AG113" s="62" t="s">
        <v>443</v>
      </c>
      <c r="AH113" s="62" t="s">
        <v>443</v>
      </c>
      <c r="AI113" s="62" t="s">
        <v>443</v>
      </c>
      <c r="AJ113" s="62" t="s">
        <v>443</v>
      </c>
      <c r="AK113" s="62" t="s">
        <v>443</v>
      </c>
      <c r="AL113" s="40" t="s">
        <v>412</v>
      </c>
    </row>
    <row r="114" spans="1:38" ht="26.25" customHeight="1" thickBot="1">
      <c r="A114" s="60" t="s">
        <v>263</v>
      </c>
      <c r="B114" s="75" t="s">
        <v>268</v>
      </c>
      <c r="C114" s="76" t="s">
        <v>387</v>
      </c>
      <c r="D114" s="62"/>
      <c r="E114" s="62" t="s">
        <v>444</v>
      </c>
      <c r="F114" s="167" t="s">
        <v>443</v>
      </c>
      <c r="G114" s="167" t="s">
        <v>443</v>
      </c>
      <c r="H114" s="62" t="s">
        <v>444</v>
      </c>
      <c r="I114" s="62" t="s">
        <v>443</v>
      </c>
      <c r="J114" s="62" t="s">
        <v>443</v>
      </c>
      <c r="K114" s="62" t="s">
        <v>443</v>
      </c>
      <c r="L114" s="62" t="s">
        <v>443</v>
      </c>
      <c r="M114" s="62" t="s">
        <v>443</v>
      </c>
      <c r="N114" s="62" t="s">
        <v>443</v>
      </c>
      <c r="O114" s="62" t="s">
        <v>443</v>
      </c>
      <c r="P114" s="62" t="s">
        <v>443</v>
      </c>
      <c r="Q114" s="62" t="s">
        <v>443</v>
      </c>
      <c r="R114" s="62" t="s">
        <v>443</v>
      </c>
      <c r="S114" s="62" t="s">
        <v>443</v>
      </c>
      <c r="T114" s="62" t="s">
        <v>443</v>
      </c>
      <c r="U114" s="62" t="s">
        <v>443</v>
      </c>
      <c r="V114" s="62" t="s">
        <v>443</v>
      </c>
      <c r="W114" s="62" t="s">
        <v>443</v>
      </c>
      <c r="X114" s="62" t="s">
        <v>443</v>
      </c>
      <c r="Y114" s="62" t="s">
        <v>443</v>
      </c>
      <c r="Z114" s="62" t="s">
        <v>443</v>
      </c>
      <c r="AA114" s="62" t="s">
        <v>443</v>
      </c>
      <c r="AB114" s="62" t="s">
        <v>443</v>
      </c>
      <c r="AC114" s="62" t="s">
        <v>443</v>
      </c>
      <c r="AD114" s="62" t="s">
        <v>443</v>
      </c>
      <c r="AE114" s="158"/>
      <c r="AF114" s="62" t="s">
        <v>443</v>
      </c>
      <c r="AG114" s="62" t="s">
        <v>443</v>
      </c>
      <c r="AH114" s="62" t="s">
        <v>443</v>
      </c>
      <c r="AI114" s="62" t="s">
        <v>443</v>
      </c>
      <c r="AJ114" s="62" t="s">
        <v>443</v>
      </c>
      <c r="AK114" s="62" t="s">
        <v>443</v>
      </c>
      <c r="AL114" s="40" t="s">
        <v>412</v>
      </c>
    </row>
    <row r="115" spans="1:38" ht="26.25" customHeight="1" thickBot="1">
      <c r="A115" s="60" t="s">
        <v>263</v>
      </c>
      <c r="B115" s="75" t="s">
        <v>269</v>
      </c>
      <c r="C115" s="76" t="s">
        <v>270</v>
      </c>
      <c r="D115" s="62"/>
      <c r="E115" s="62" t="s">
        <v>443</v>
      </c>
      <c r="F115" s="62" t="s">
        <v>443</v>
      </c>
      <c r="G115" s="62" t="s">
        <v>443</v>
      </c>
      <c r="H115" s="62" t="s">
        <v>443</v>
      </c>
      <c r="I115" s="62" t="s">
        <v>443</v>
      </c>
      <c r="J115" s="62" t="s">
        <v>443</v>
      </c>
      <c r="K115" s="62" t="s">
        <v>443</v>
      </c>
      <c r="L115" s="62" t="s">
        <v>443</v>
      </c>
      <c r="M115" s="62" t="s">
        <v>443</v>
      </c>
      <c r="N115" s="62" t="s">
        <v>443</v>
      </c>
      <c r="O115" s="62" t="s">
        <v>443</v>
      </c>
      <c r="P115" s="62" t="s">
        <v>443</v>
      </c>
      <c r="Q115" s="62" t="s">
        <v>443</v>
      </c>
      <c r="R115" s="62" t="s">
        <v>443</v>
      </c>
      <c r="S115" s="62" t="s">
        <v>443</v>
      </c>
      <c r="T115" s="62" t="s">
        <v>443</v>
      </c>
      <c r="U115" s="62" t="s">
        <v>443</v>
      </c>
      <c r="V115" s="62" t="s">
        <v>443</v>
      </c>
      <c r="W115" s="62" t="s">
        <v>443</v>
      </c>
      <c r="X115" s="62" t="s">
        <v>443</v>
      </c>
      <c r="Y115" s="62" t="s">
        <v>443</v>
      </c>
      <c r="Z115" s="62" t="s">
        <v>443</v>
      </c>
      <c r="AA115" s="62" t="s">
        <v>443</v>
      </c>
      <c r="AB115" s="62" t="s">
        <v>443</v>
      </c>
      <c r="AC115" s="62" t="s">
        <v>443</v>
      </c>
      <c r="AD115" s="62" t="s">
        <v>443</v>
      </c>
      <c r="AE115" s="158"/>
      <c r="AF115" s="62" t="s">
        <v>443</v>
      </c>
      <c r="AG115" s="62" t="s">
        <v>443</v>
      </c>
      <c r="AH115" s="62" t="s">
        <v>443</v>
      </c>
      <c r="AI115" s="62" t="s">
        <v>443</v>
      </c>
      <c r="AJ115" s="62" t="s">
        <v>443</v>
      </c>
      <c r="AK115" s="62" t="s">
        <v>443</v>
      </c>
      <c r="AL115" s="40" t="s">
        <v>412</v>
      </c>
    </row>
    <row r="116" spans="1:38" ht="26.25" customHeight="1" thickBot="1">
      <c r="A116" s="60" t="s">
        <v>263</v>
      </c>
      <c r="B116" s="60" t="s">
        <v>271</v>
      </c>
      <c r="C116" s="66" t="s">
        <v>409</v>
      </c>
      <c r="D116" s="62"/>
      <c r="E116" s="62" t="s">
        <v>445</v>
      </c>
      <c r="F116" s="62" t="s">
        <v>445</v>
      </c>
      <c r="G116" s="62" t="s">
        <v>443</v>
      </c>
      <c r="H116" s="62">
        <v>2.8743255956059155</v>
      </c>
      <c r="I116" s="62" t="s">
        <v>443</v>
      </c>
      <c r="J116" s="62" t="s">
        <v>443</v>
      </c>
      <c r="K116" s="62" t="s">
        <v>443</v>
      </c>
      <c r="L116" s="62" t="s">
        <v>443</v>
      </c>
      <c r="M116" s="62" t="s">
        <v>443</v>
      </c>
      <c r="N116" s="62" t="s">
        <v>443</v>
      </c>
      <c r="O116" s="62" t="s">
        <v>443</v>
      </c>
      <c r="P116" s="62" t="s">
        <v>443</v>
      </c>
      <c r="Q116" s="62" t="s">
        <v>443</v>
      </c>
      <c r="R116" s="62" t="s">
        <v>443</v>
      </c>
      <c r="S116" s="62" t="s">
        <v>443</v>
      </c>
      <c r="T116" s="62" t="s">
        <v>443</v>
      </c>
      <c r="U116" s="62" t="s">
        <v>443</v>
      </c>
      <c r="V116" s="62" t="s">
        <v>443</v>
      </c>
      <c r="W116" s="62" t="s">
        <v>443</v>
      </c>
      <c r="X116" s="62" t="s">
        <v>443</v>
      </c>
      <c r="Y116" s="62" t="s">
        <v>443</v>
      </c>
      <c r="Z116" s="62" t="s">
        <v>443</v>
      </c>
      <c r="AA116" s="62" t="s">
        <v>443</v>
      </c>
      <c r="AB116" s="62" t="s">
        <v>443</v>
      </c>
      <c r="AC116" s="62" t="s">
        <v>443</v>
      </c>
      <c r="AD116" s="62" t="s">
        <v>443</v>
      </c>
      <c r="AE116" s="158"/>
      <c r="AF116" s="62" t="s">
        <v>443</v>
      </c>
      <c r="AG116" s="62" t="s">
        <v>443</v>
      </c>
      <c r="AH116" s="62" t="s">
        <v>443</v>
      </c>
      <c r="AI116" s="62" t="s">
        <v>443</v>
      </c>
      <c r="AJ116" s="62" t="s">
        <v>443</v>
      </c>
      <c r="AK116" s="62" t="s">
        <v>443</v>
      </c>
      <c r="AL116" s="40" t="s">
        <v>412</v>
      </c>
    </row>
    <row r="117" spans="1:38" ht="26.25" customHeight="1" thickBot="1">
      <c r="A117" s="60" t="s">
        <v>263</v>
      </c>
      <c r="B117" s="60" t="s">
        <v>272</v>
      </c>
      <c r="C117" s="66" t="s">
        <v>273</v>
      </c>
      <c r="D117" s="62"/>
      <c r="E117" s="62" t="s">
        <v>443</v>
      </c>
      <c r="F117" s="62" t="s">
        <v>443</v>
      </c>
      <c r="G117" s="62" t="s">
        <v>443</v>
      </c>
      <c r="H117" s="62" t="s">
        <v>443</v>
      </c>
      <c r="I117" s="62" t="s">
        <v>443</v>
      </c>
      <c r="J117" s="62" t="s">
        <v>443</v>
      </c>
      <c r="K117" s="62" t="s">
        <v>443</v>
      </c>
      <c r="L117" s="62" t="s">
        <v>443</v>
      </c>
      <c r="M117" s="62" t="s">
        <v>443</v>
      </c>
      <c r="N117" s="62" t="s">
        <v>443</v>
      </c>
      <c r="O117" s="62" t="s">
        <v>443</v>
      </c>
      <c r="P117" s="62" t="s">
        <v>443</v>
      </c>
      <c r="Q117" s="62" t="s">
        <v>443</v>
      </c>
      <c r="R117" s="62" t="s">
        <v>443</v>
      </c>
      <c r="S117" s="62" t="s">
        <v>443</v>
      </c>
      <c r="T117" s="62" t="s">
        <v>443</v>
      </c>
      <c r="U117" s="62" t="s">
        <v>443</v>
      </c>
      <c r="V117" s="62" t="s">
        <v>443</v>
      </c>
      <c r="W117" s="62" t="s">
        <v>443</v>
      </c>
      <c r="X117" s="62" t="s">
        <v>443</v>
      </c>
      <c r="Y117" s="62" t="s">
        <v>443</v>
      </c>
      <c r="Z117" s="62" t="s">
        <v>443</v>
      </c>
      <c r="AA117" s="62" t="s">
        <v>443</v>
      </c>
      <c r="AB117" s="62" t="s">
        <v>443</v>
      </c>
      <c r="AC117" s="62" t="s">
        <v>443</v>
      </c>
      <c r="AD117" s="157" t="s">
        <v>443</v>
      </c>
      <c r="AE117" s="158"/>
      <c r="AF117" s="159" t="s">
        <v>443</v>
      </c>
      <c r="AG117" s="62" t="s">
        <v>443</v>
      </c>
      <c r="AH117" s="62" t="s">
        <v>443</v>
      </c>
      <c r="AI117" s="62" t="s">
        <v>443</v>
      </c>
      <c r="AJ117" s="62" t="s">
        <v>443</v>
      </c>
      <c r="AK117" s="62" t="s">
        <v>443</v>
      </c>
      <c r="AL117" s="40" t="s">
        <v>412</v>
      </c>
    </row>
    <row r="118" spans="1:38" ht="26.25" customHeight="1" thickBot="1">
      <c r="A118" s="60" t="s">
        <v>263</v>
      </c>
      <c r="B118" s="60" t="s">
        <v>274</v>
      </c>
      <c r="C118" s="66" t="s">
        <v>410</v>
      </c>
      <c r="D118" s="62"/>
      <c r="E118" s="62" t="s">
        <v>443</v>
      </c>
      <c r="F118" s="62" t="s">
        <v>443</v>
      </c>
      <c r="G118" s="62" t="s">
        <v>443</v>
      </c>
      <c r="H118" s="62" t="s">
        <v>443</v>
      </c>
      <c r="I118" s="62" t="s">
        <v>443</v>
      </c>
      <c r="J118" s="62" t="s">
        <v>443</v>
      </c>
      <c r="K118" s="62" t="s">
        <v>443</v>
      </c>
      <c r="L118" s="62" t="s">
        <v>443</v>
      </c>
      <c r="M118" s="62" t="s">
        <v>443</v>
      </c>
      <c r="N118" s="62" t="s">
        <v>443</v>
      </c>
      <c r="O118" s="62" t="s">
        <v>443</v>
      </c>
      <c r="P118" s="62" t="s">
        <v>443</v>
      </c>
      <c r="Q118" s="62" t="s">
        <v>443</v>
      </c>
      <c r="R118" s="62" t="s">
        <v>443</v>
      </c>
      <c r="S118" s="62" t="s">
        <v>443</v>
      </c>
      <c r="T118" s="62" t="s">
        <v>443</v>
      </c>
      <c r="U118" s="62" t="s">
        <v>443</v>
      </c>
      <c r="V118" s="62" t="s">
        <v>443</v>
      </c>
      <c r="W118" s="62" t="s">
        <v>443</v>
      </c>
      <c r="X118" s="62" t="s">
        <v>443</v>
      </c>
      <c r="Y118" s="62" t="s">
        <v>443</v>
      </c>
      <c r="Z118" s="62" t="s">
        <v>443</v>
      </c>
      <c r="AA118" s="62" t="s">
        <v>443</v>
      </c>
      <c r="AB118" s="62" t="s">
        <v>443</v>
      </c>
      <c r="AC118" s="62" t="s">
        <v>443</v>
      </c>
      <c r="AD118" s="157" t="s">
        <v>443</v>
      </c>
      <c r="AE118" s="158"/>
      <c r="AF118" s="159" t="s">
        <v>443</v>
      </c>
      <c r="AG118" s="62" t="s">
        <v>443</v>
      </c>
      <c r="AH118" s="62" t="s">
        <v>443</v>
      </c>
      <c r="AI118" s="62" t="s">
        <v>443</v>
      </c>
      <c r="AJ118" s="62" t="s">
        <v>443</v>
      </c>
      <c r="AK118" s="62" t="s">
        <v>443</v>
      </c>
      <c r="AL118" s="40" t="s">
        <v>412</v>
      </c>
    </row>
    <row r="119" spans="1:38" ht="26.25" customHeight="1" thickBot="1">
      <c r="A119" s="60" t="s">
        <v>263</v>
      </c>
      <c r="B119" s="60" t="s">
        <v>275</v>
      </c>
      <c r="C119" s="61" t="s">
        <v>276</v>
      </c>
      <c r="D119" s="62"/>
      <c r="E119" s="62" t="s">
        <v>443</v>
      </c>
      <c r="F119" s="62" t="s">
        <v>443</v>
      </c>
      <c r="G119" s="62" t="s">
        <v>443</v>
      </c>
      <c r="H119" s="62" t="s">
        <v>443</v>
      </c>
      <c r="I119" s="167">
        <v>7.7700000000000005E-2</v>
      </c>
      <c r="J119" s="167">
        <v>2.0202</v>
      </c>
      <c r="K119" s="167">
        <v>2.0202</v>
      </c>
      <c r="L119" s="62" t="s">
        <v>443</v>
      </c>
      <c r="M119" s="62" t="s">
        <v>443</v>
      </c>
      <c r="N119" s="62" t="s">
        <v>443</v>
      </c>
      <c r="O119" s="62" t="s">
        <v>443</v>
      </c>
      <c r="P119" s="62" t="s">
        <v>443</v>
      </c>
      <c r="Q119" s="62" t="s">
        <v>443</v>
      </c>
      <c r="R119" s="62" t="s">
        <v>443</v>
      </c>
      <c r="S119" s="62" t="s">
        <v>443</v>
      </c>
      <c r="T119" s="62" t="s">
        <v>443</v>
      </c>
      <c r="U119" s="62" t="s">
        <v>443</v>
      </c>
      <c r="V119" s="62" t="s">
        <v>443</v>
      </c>
      <c r="W119" s="62" t="s">
        <v>443</v>
      </c>
      <c r="X119" s="62" t="s">
        <v>443</v>
      </c>
      <c r="Y119" s="62" t="s">
        <v>443</v>
      </c>
      <c r="Z119" s="62" t="s">
        <v>443</v>
      </c>
      <c r="AA119" s="62" t="s">
        <v>443</v>
      </c>
      <c r="AB119" s="62" t="s">
        <v>443</v>
      </c>
      <c r="AC119" s="62" t="s">
        <v>443</v>
      </c>
      <c r="AD119" s="157" t="s">
        <v>443</v>
      </c>
      <c r="AE119" s="158"/>
      <c r="AF119" s="159" t="s">
        <v>443</v>
      </c>
      <c r="AG119" s="62" t="s">
        <v>443</v>
      </c>
      <c r="AH119" s="62" t="s">
        <v>443</v>
      </c>
      <c r="AI119" s="62" t="s">
        <v>443</v>
      </c>
      <c r="AJ119" s="62" t="s">
        <v>443</v>
      </c>
      <c r="AK119" s="62">
        <v>1295000</v>
      </c>
      <c r="AL119" s="40" t="s">
        <v>412</v>
      </c>
    </row>
    <row r="120" spans="1:38" ht="26.25" customHeight="1" thickBot="1">
      <c r="A120" s="60" t="s">
        <v>263</v>
      </c>
      <c r="B120" s="60" t="s">
        <v>277</v>
      </c>
      <c r="C120" s="61" t="s">
        <v>278</v>
      </c>
      <c r="D120" s="62"/>
      <c r="E120" s="62" t="s">
        <v>443</v>
      </c>
      <c r="F120" s="62" t="s">
        <v>443</v>
      </c>
      <c r="G120" s="62" t="s">
        <v>443</v>
      </c>
      <c r="H120" s="62" t="s">
        <v>443</v>
      </c>
      <c r="I120" s="167" t="s">
        <v>444</v>
      </c>
      <c r="J120" s="167" t="s">
        <v>444</v>
      </c>
      <c r="K120" s="167" t="s">
        <v>444</v>
      </c>
      <c r="L120" s="62" t="s">
        <v>443</v>
      </c>
      <c r="M120" s="62" t="s">
        <v>443</v>
      </c>
      <c r="N120" s="62" t="s">
        <v>443</v>
      </c>
      <c r="O120" s="62" t="s">
        <v>443</v>
      </c>
      <c r="P120" s="62" t="s">
        <v>443</v>
      </c>
      <c r="Q120" s="62" t="s">
        <v>443</v>
      </c>
      <c r="R120" s="62" t="s">
        <v>443</v>
      </c>
      <c r="S120" s="62" t="s">
        <v>443</v>
      </c>
      <c r="T120" s="62" t="s">
        <v>443</v>
      </c>
      <c r="U120" s="62" t="s">
        <v>443</v>
      </c>
      <c r="V120" s="62" t="s">
        <v>443</v>
      </c>
      <c r="W120" s="62" t="s">
        <v>443</v>
      </c>
      <c r="X120" s="62" t="s">
        <v>443</v>
      </c>
      <c r="Y120" s="62" t="s">
        <v>443</v>
      </c>
      <c r="Z120" s="62" t="s">
        <v>443</v>
      </c>
      <c r="AA120" s="62" t="s">
        <v>443</v>
      </c>
      <c r="AB120" s="62" t="s">
        <v>443</v>
      </c>
      <c r="AC120" s="62" t="s">
        <v>443</v>
      </c>
      <c r="AD120" s="157" t="s">
        <v>443</v>
      </c>
      <c r="AE120" s="158"/>
      <c r="AF120" s="159" t="s">
        <v>443</v>
      </c>
      <c r="AG120" s="62" t="s">
        <v>443</v>
      </c>
      <c r="AH120" s="62" t="s">
        <v>443</v>
      </c>
      <c r="AI120" s="62" t="s">
        <v>443</v>
      </c>
      <c r="AJ120" s="62" t="s">
        <v>443</v>
      </c>
      <c r="AK120" s="62" t="s">
        <v>443</v>
      </c>
      <c r="AL120" s="40" t="s">
        <v>412</v>
      </c>
    </row>
    <row r="121" spans="1:38" ht="26.25" customHeight="1" thickBot="1">
      <c r="A121" s="60" t="s">
        <v>263</v>
      </c>
      <c r="B121" s="60" t="s">
        <v>279</v>
      </c>
      <c r="C121" s="66" t="s">
        <v>280</v>
      </c>
      <c r="D121" s="63"/>
      <c r="E121" s="62" t="s">
        <v>443</v>
      </c>
      <c r="F121" s="62">
        <v>1.1136999999999999</v>
      </c>
      <c r="G121" s="62" t="s">
        <v>443</v>
      </c>
      <c r="H121" s="62" t="s">
        <v>443</v>
      </c>
      <c r="I121" s="62" t="s">
        <v>443</v>
      </c>
      <c r="J121" s="62" t="s">
        <v>443</v>
      </c>
      <c r="K121" s="62" t="s">
        <v>443</v>
      </c>
      <c r="L121" s="62" t="s">
        <v>443</v>
      </c>
      <c r="M121" s="62" t="s">
        <v>443</v>
      </c>
      <c r="N121" s="62" t="s">
        <v>443</v>
      </c>
      <c r="O121" s="62" t="s">
        <v>443</v>
      </c>
      <c r="P121" s="62" t="s">
        <v>443</v>
      </c>
      <c r="Q121" s="62" t="s">
        <v>443</v>
      </c>
      <c r="R121" s="62" t="s">
        <v>443</v>
      </c>
      <c r="S121" s="62" t="s">
        <v>443</v>
      </c>
      <c r="T121" s="62" t="s">
        <v>443</v>
      </c>
      <c r="U121" s="62" t="s">
        <v>443</v>
      </c>
      <c r="V121" s="62" t="s">
        <v>443</v>
      </c>
      <c r="W121" s="62" t="s">
        <v>443</v>
      </c>
      <c r="X121" s="62" t="s">
        <v>443</v>
      </c>
      <c r="Y121" s="62" t="s">
        <v>443</v>
      </c>
      <c r="Z121" s="62" t="s">
        <v>443</v>
      </c>
      <c r="AA121" s="62" t="s">
        <v>443</v>
      </c>
      <c r="AB121" s="62" t="s">
        <v>443</v>
      </c>
      <c r="AC121" s="62" t="s">
        <v>443</v>
      </c>
      <c r="AD121" s="157" t="s">
        <v>443</v>
      </c>
      <c r="AE121" s="158"/>
      <c r="AF121" s="159" t="s">
        <v>442</v>
      </c>
      <c r="AG121" s="62" t="s">
        <v>442</v>
      </c>
      <c r="AH121" s="62" t="s">
        <v>442</v>
      </c>
      <c r="AI121" s="62" t="s">
        <v>442</v>
      </c>
      <c r="AJ121" s="62" t="s">
        <v>442</v>
      </c>
      <c r="AK121" s="62">
        <v>1295000</v>
      </c>
      <c r="AL121" s="40" t="s">
        <v>412</v>
      </c>
    </row>
    <row r="122" spans="1:38" ht="26.25" customHeight="1" thickBot="1">
      <c r="A122" s="60" t="s">
        <v>263</v>
      </c>
      <c r="B122" s="75" t="s">
        <v>282</v>
      </c>
      <c r="C122" s="76" t="s">
        <v>283</v>
      </c>
      <c r="D122" s="62"/>
      <c r="E122" s="62" t="s">
        <v>442</v>
      </c>
      <c r="F122" s="62" t="s">
        <v>442</v>
      </c>
      <c r="G122" s="62" t="s">
        <v>442</v>
      </c>
      <c r="H122" s="62" t="s">
        <v>442</v>
      </c>
      <c r="I122" s="62" t="s">
        <v>442</v>
      </c>
      <c r="J122" s="62" t="s">
        <v>442</v>
      </c>
      <c r="K122" s="62" t="s">
        <v>442</v>
      </c>
      <c r="L122" s="62" t="s">
        <v>442</v>
      </c>
      <c r="M122" s="62" t="s">
        <v>442</v>
      </c>
      <c r="N122" s="62" t="s">
        <v>442</v>
      </c>
      <c r="O122" s="62" t="s">
        <v>442</v>
      </c>
      <c r="P122" s="62" t="s">
        <v>442</v>
      </c>
      <c r="Q122" s="62" t="s">
        <v>442</v>
      </c>
      <c r="R122" s="62" t="s">
        <v>442</v>
      </c>
      <c r="S122" s="62" t="s">
        <v>442</v>
      </c>
      <c r="T122" s="62" t="s">
        <v>442</v>
      </c>
      <c r="U122" s="62" t="s">
        <v>442</v>
      </c>
      <c r="V122" s="62" t="s">
        <v>442</v>
      </c>
      <c r="W122" s="62" t="s">
        <v>442</v>
      </c>
      <c r="X122" s="62" t="s">
        <v>442</v>
      </c>
      <c r="Y122" s="62" t="s">
        <v>442</v>
      </c>
      <c r="Z122" s="62" t="s">
        <v>442</v>
      </c>
      <c r="AA122" s="62" t="s">
        <v>442</v>
      </c>
      <c r="AB122" s="62" t="s">
        <v>442</v>
      </c>
      <c r="AC122" s="62" t="s">
        <v>442</v>
      </c>
      <c r="AD122" s="157" t="s">
        <v>442</v>
      </c>
      <c r="AE122" s="158"/>
      <c r="AF122" s="62" t="s">
        <v>442</v>
      </c>
      <c r="AG122" s="62" t="s">
        <v>442</v>
      </c>
      <c r="AH122" s="62" t="s">
        <v>442</v>
      </c>
      <c r="AI122" s="62" t="s">
        <v>442</v>
      </c>
      <c r="AJ122" s="62" t="s">
        <v>442</v>
      </c>
      <c r="AK122" s="62" t="s">
        <v>442</v>
      </c>
      <c r="AL122" s="40" t="s">
        <v>412</v>
      </c>
    </row>
    <row r="123" spans="1:38" ht="26.25" customHeight="1" thickBot="1">
      <c r="A123" s="60" t="s">
        <v>263</v>
      </c>
      <c r="B123" s="60" t="s">
        <v>284</v>
      </c>
      <c r="C123" s="61" t="s">
        <v>285</v>
      </c>
      <c r="D123" s="62"/>
      <c r="E123" s="62" t="s">
        <v>442</v>
      </c>
      <c r="F123" s="62" t="s">
        <v>442</v>
      </c>
      <c r="G123" s="62" t="s">
        <v>442</v>
      </c>
      <c r="H123" s="62" t="s">
        <v>442</v>
      </c>
      <c r="I123" s="62" t="s">
        <v>442</v>
      </c>
      <c r="J123" s="62" t="s">
        <v>442</v>
      </c>
      <c r="K123" s="62" t="s">
        <v>442</v>
      </c>
      <c r="L123" s="62" t="s">
        <v>442</v>
      </c>
      <c r="M123" s="62" t="s">
        <v>442</v>
      </c>
      <c r="N123" s="62" t="s">
        <v>442</v>
      </c>
      <c r="O123" s="62" t="s">
        <v>442</v>
      </c>
      <c r="P123" s="62" t="s">
        <v>442</v>
      </c>
      <c r="Q123" s="62" t="s">
        <v>442</v>
      </c>
      <c r="R123" s="62" t="s">
        <v>442</v>
      </c>
      <c r="S123" s="62" t="s">
        <v>442</v>
      </c>
      <c r="T123" s="62" t="s">
        <v>442</v>
      </c>
      <c r="U123" s="62" t="s">
        <v>442</v>
      </c>
      <c r="V123" s="62" t="s">
        <v>442</v>
      </c>
      <c r="W123" s="62" t="s">
        <v>442</v>
      </c>
      <c r="X123" s="62" t="s">
        <v>442</v>
      </c>
      <c r="Y123" s="62" t="s">
        <v>442</v>
      </c>
      <c r="Z123" s="62" t="s">
        <v>442</v>
      </c>
      <c r="AA123" s="62" t="s">
        <v>442</v>
      </c>
      <c r="AB123" s="62" t="s">
        <v>442</v>
      </c>
      <c r="AC123" s="62" t="s">
        <v>442</v>
      </c>
      <c r="AD123" s="157" t="s">
        <v>442</v>
      </c>
      <c r="AE123" s="158"/>
      <c r="AF123" s="62" t="s">
        <v>442</v>
      </c>
      <c r="AG123" s="62" t="s">
        <v>442</v>
      </c>
      <c r="AH123" s="62" t="s">
        <v>442</v>
      </c>
      <c r="AI123" s="62" t="s">
        <v>442</v>
      </c>
      <c r="AJ123" s="62" t="s">
        <v>442</v>
      </c>
      <c r="AK123" s="62" t="s">
        <v>442</v>
      </c>
      <c r="AL123" s="40" t="s">
        <v>417</v>
      </c>
    </row>
    <row r="124" spans="1:38" ht="26.25" customHeight="1" thickBot="1">
      <c r="A124" s="60" t="s">
        <v>263</v>
      </c>
      <c r="B124" s="77" t="s">
        <v>286</v>
      </c>
      <c r="C124" s="61" t="s">
        <v>287</v>
      </c>
      <c r="D124" s="62"/>
      <c r="E124" s="62" t="s">
        <v>442</v>
      </c>
      <c r="F124" s="62" t="s">
        <v>442</v>
      </c>
      <c r="G124" s="62" t="s">
        <v>442</v>
      </c>
      <c r="H124" s="62" t="s">
        <v>442</v>
      </c>
      <c r="I124" s="62" t="s">
        <v>442</v>
      </c>
      <c r="J124" s="62" t="s">
        <v>442</v>
      </c>
      <c r="K124" s="62" t="s">
        <v>442</v>
      </c>
      <c r="L124" s="62" t="s">
        <v>442</v>
      </c>
      <c r="M124" s="62" t="s">
        <v>442</v>
      </c>
      <c r="N124" s="62" t="s">
        <v>442</v>
      </c>
      <c r="O124" s="62" t="s">
        <v>442</v>
      </c>
      <c r="P124" s="62" t="s">
        <v>442</v>
      </c>
      <c r="Q124" s="62" t="s">
        <v>442</v>
      </c>
      <c r="R124" s="62" t="s">
        <v>442</v>
      </c>
      <c r="S124" s="62" t="s">
        <v>442</v>
      </c>
      <c r="T124" s="62" t="s">
        <v>442</v>
      </c>
      <c r="U124" s="62" t="s">
        <v>442</v>
      </c>
      <c r="V124" s="62" t="s">
        <v>442</v>
      </c>
      <c r="W124" s="62" t="s">
        <v>442</v>
      </c>
      <c r="X124" s="62" t="s">
        <v>442</v>
      </c>
      <c r="Y124" s="62" t="s">
        <v>442</v>
      </c>
      <c r="Z124" s="62" t="s">
        <v>442</v>
      </c>
      <c r="AA124" s="62" t="s">
        <v>442</v>
      </c>
      <c r="AB124" s="62" t="s">
        <v>442</v>
      </c>
      <c r="AC124" s="62" t="s">
        <v>442</v>
      </c>
      <c r="AD124" s="157" t="s">
        <v>442</v>
      </c>
      <c r="AE124" s="158"/>
      <c r="AF124" s="62" t="s">
        <v>442</v>
      </c>
      <c r="AG124" s="62" t="s">
        <v>442</v>
      </c>
      <c r="AH124" s="62" t="s">
        <v>442</v>
      </c>
      <c r="AI124" s="62" t="s">
        <v>442</v>
      </c>
      <c r="AJ124" s="62" t="s">
        <v>442</v>
      </c>
      <c r="AK124" s="62" t="s">
        <v>442</v>
      </c>
      <c r="AL124" s="40" t="s">
        <v>412</v>
      </c>
    </row>
    <row r="125" spans="1:38" ht="26.25" customHeight="1" thickBot="1">
      <c r="A125" s="60" t="s">
        <v>288</v>
      </c>
      <c r="B125" s="60" t="s">
        <v>289</v>
      </c>
      <c r="C125" s="61" t="s">
        <v>290</v>
      </c>
      <c r="D125" s="62"/>
      <c r="E125" s="62" t="s">
        <v>443</v>
      </c>
      <c r="F125" s="62">
        <v>4.2959800757365503E-2</v>
      </c>
      <c r="G125" s="62" t="s">
        <v>443</v>
      </c>
      <c r="H125" s="62">
        <v>5.4546041433685866E-4</v>
      </c>
      <c r="I125" s="62">
        <v>2.6723167899539159E-5</v>
      </c>
      <c r="J125" s="62">
        <v>1.7734465969694167E-4</v>
      </c>
      <c r="K125" s="62">
        <v>3.7493414356020094E-4</v>
      </c>
      <c r="L125" s="62" t="s">
        <v>443</v>
      </c>
      <c r="M125" s="62">
        <v>1.235492408761919</v>
      </c>
      <c r="N125" s="62" t="s">
        <v>443</v>
      </c>
      <c r="O125" s="62" t="s">
        <v>443</v>
      </c>
      <c r="P125" s="62" t="s">
        <v>443</v>
      </c>
      <c r="Q125" s="62" t="s">
        <v>443</v>
      </c>
      <c r="R125" s="62" t="s">
        <v>443</v>
      </c>
      <c r="S125" s="62" t="s">
        <v>443</v>
      </c>
      <c r="T125" s="62" t="s">
        <v>443</v>
      </c>
      <c r="U125" s="62" t="s">
        <v>443</v>
      </c>
      <c r="V125" s="62" t="s">
        <v>443</v>
      </c>
      <c r="W125" s="62" t="s">
        <v>443</v>
      </c>
      <c r="X125" s="62" t="s">
        <v>443</v>
      </c>
      <c r="Y125" s="62" t="s">
        <v>443</v>
      </c>
      <c r="Z125" s="62" t="s">
        <v>443</v>
      </c>
      <c r="AA125" s="62" t="s">
        <v>443</v>
      </c>
      <c r="AB125" s="62" t="s">
        <v>443</v>
      </c>
      <c r="AC125" s="62" t="s">
        <v>443</v>
      </c>
      <c r="AD125" s="157" t="s">
        <v>443</v>
      </c>
      <c r="AE125" s="158"/>
      <c r="AF125" s="159" t="s">
        <v>443</v>
      </c>
      <c r="AG125" s="62" t="s">
        <v>443</v>
      </c>
      <c r="AH125" s="62" t="s">
        <v>443</v>
      </c>
      <c r="AI125" s="62" t="s">
        <v>443</v>
      </c>
      <c r="AJ125" s="62" t="s">
        <v>443</v>
      </c>
      <c r="AK125" s="62">
        <v>0.80979296665270173</v>
      </c>
      <c r="AL125" s="40" t="s">
        <v>425</v>
      </c>
    </row>
    <row r="126" spans="1:38" ht="26.25" customHeight="1" thickBot="1">
      <c r="A126" s="60" t="s">
        <v>288</v>
      </c>
      <c r="B126" s="60" t="s">
        <v>291</v>
      </c>
      <c r="C126" s="61" t="s">
        <v>292</v>
      </c>
      <c r="D126" s="62"/>
      <c r="E126" s="62" t="s">
        <v>442</v>
      </c>
      <c r="F126" s="62" t="s">
        <v>442</v>
      </c>
      <c r="G126" s="62" t="s">
        <v>442</v>
      </c>
      <c r="H126" s="62" t="s">
        <v>442</v>
      </c>
      <c r="I126" s="62" t="s">
        <v>442</v>
      </c>
      <c r="J126" s="62" t="s">
        <v>442</v>
      </c>
      <c r="K126" s="62" t="s">
        <v>442</v>
      </c>
      <c r="L126" s="62" t="s">
        <v>442</v>
      </c>
      <c r="M126" s="62" t="s">
        <v>442</v>
      </c>
      <c r="N126" s="62" t="s">
        <v>442</v>
      </c>
      <c r="O126" s="62" t="s">
        <v>442</v>
      </c>
      <c r="P126" s="62" t="s">
        <v>442</v>
      </c>
      <c r="Q126" s="62" t="s">
        <v>442</v>
      </c>
      <c r="R126" s="62" t="s">
        <v>442</v>
      </c>
      <c r="S126" s="62" t="s">
        <v>442</v>
      </c>
      <c r="T126" s="62" t="s">
        <v>442</v>
      </c>
      <c r="U126" s="62" t="s">
        <v>442</v>
      </c>
      <c r="V126" s="62" t="s">
        <v>442</v>
      </c>
      <c r="W126" s="62" t="s">
        <v>442</v>
      </c>
      <c r="X126" s="62" t="s">
        <v>442</v>
      </c>
      <c r="Y126" s="62" t="s">
        <v>442</v>
      </c>
      <c r="Z126" s="62" t="s">
        <v>442</v>
      </c>
      <c r="AA126" s="62" t="s">
        <v>442</v>
      </c>
      <c r="AB126" s="62" t="s">
        <v>442</v>
      </c>
      <c r="AC126" s="62" t="s">
        <v>442</v>
      </c>
      <c r="AD126" s="157" t="s">
        <v>442</v>
      </c>
      <c r="AE126" s="158"/>
      <c r="AF126" s="159" t="s">
        <v>442</v>
      </c>
      <c r="AG126" s="62" t="s">
        <v>442</v>
      </c>
      <c r="AH126" s="62" t="s">
        <v>442</v>
      </c>
      <c r="AI126" s="62" t="s">
        <v>442</v>
      </c>
      <c r="AJ126" s="62" t="s">
        <v>442</v>
      </c>
      <c r="AK126" s="62" t="s">
        <v>442</v>
      </c>
      <c r="AL126" s="40" t="s">
        <v>424</v>
      </c>
    </row>
    <row r="127" spans="1:38" ht="26.25" customHeight="1" thickBot="1">
      <c r="A127" s="60" t="s">
        <v>288</v>
      </c>
      <c r="B127" s="60" t="s">
        <v>293</v>
      </c>
      <c r="C127" s="61" t="s">
        <v>294</v>
      </c>
      <c r="D127" s="62"/>
      <c r="E127" s="62" t="s">
        <v>443</v>
      </c>
      <c r="F127" s="62" t="s">
        <v>443</v>
      </c>
      <c r="G127" s="62" t="s">
        <v>443</v>
      </c>
      <c r="H127" s="62" t="s">
        <v>444</v>
      </c>
      <c r="I127" s="62" t="s">
        <v>443</v>
      </c>
      <c r="J127" s="62" t="s">
        <v>443</v>
      </c>
      <c r="K127" s="62" t="s">
        <v>443</v>
      </c>
      <c r="L127" s="62" t="s">
        <v>443</v>
      </c>
      <c r="M127" s="62" t="s">
        <v>443</v>
      </c>
      <c r="N127" s="62" t="s">
        <v>443</v>
      </c>
      <c r="O127" s="62" t="s">
        <v>443</v>
      </c>
      <c r="P127" s="62" t="s">
        <v>443</v>
      </c>
      <c r="Q127" s="62" t="s">
        <v>443</v>
      </c>
      <c r="R127" s="62" t="s">
        <v>443</v>
      </c>
      <c r="S127" s="62" t="s">
        <v>443</v>
      </c>
      <c r="T127" s="62" t="s">
        <v>443</v>
      </c>
      <c r="U127" s="62" t="s">
        <v>443</v>
      </c>
      <c r="V127" s="62" t="s">
        <v>443</v>
      </c>
      <c r="W127" s="62" t="s">
        <v>443</v>
      </c>
      <c r="X127" s="62" t="s">
        <v>443</v>
      </c>
      <c r="Y127" s="62" t="s">
        <v>443</v>
      </c>
      <c r="Z127" s="62" t="s">
        <v>443</v>
      </c>
      <c r="AA127" s="62" t="s">
        <v>443</v>
      </c>
      <c r="AB127" s="62" t="s">
        <v>443</v>
      </c>
      <c r="AC127" s="62" t="s">
        <v>443</v>
      </c>
      <c r="AD127" s="157" t="s">
        <v>443</v>
      </c>
      <c r="AE127" s="158"/>
      <c r="AF127" s="159" t="s">
        <v>443</v>
      </c>
      <c r="AG127" s="62" t="s">
        <v>443</v>
      </c>
      <c r="AH127" s="62" t="s">
        <v>443</v>
      </c>
      <c r="AI127" s="62" t="s">
        <v>443</v>
      </c>
      <c r="AJ127" s="62" t="s">
        <v>443</v>
      </c>
      <c r="AK127" s="62" t="s">
        <v>443</v>
      </c>
      <c r="AL127" s="40" t="s">
        <v>426</v>
      </c>
    </row>
    <row r="128" spans="1:38" ht="26.25" customHeight="1" thickBot="1">
      <c r="A128" s="60" t="s">
        <v>288</v>
      </c>
      <c r="B128" s="64" t="s">
        <v>295</v>
      </c>
      <c r="C128" s="66" t="s">
        <v>296</v>
      </c>
      <c r="D128" s="62"/>
      <c r="E128" s="62" t="s">
        <v>442</v>
      </c>
      <c r="F128" s="62" t="s">
        <v>442</v>
      </c>
      <c r="G128" s="62" t="s">
        <v>442</v>
      </c>
      <c r="H128" s="62" t="s">
        <v>442</v>
      </c>
      <c r="I128" s="62" t="s">
        <v>442</v>
      </c>
      <c r="J128" s="62" t="s">
        <v>442</v>
      </c>
      <c r="K128" s="62" t="s">
        <v>442</v>
      </c>
      <c r="L128" s="62" t="s">
        <v>442</v>
      </c>
      <c r="M128" s="62" t="s">
        <v>442</v>
      </c>
      <c r="N128" s="62" t="s">
        <v>442</v>
      </c>
      <c r="O128" s="62" t="s">
        <v>442</v>
      </c>
      <c r="P128" s="62" t="s">
        <v>442</v>
      </c>
      <c r="Q128" s="62" t="s">
        <v>442</v>
      </c>
      <c r="R128" s="62" t="s">
        <v>442</v>
      </c>
      <c r="S128" s="62" t="s">
        <v>442</v>
      </c>
      <c r="T128" s="62" t="s">
        <v>442</v>
      </c>
      <c r="U128" s="62" t="s">
        <v>442</v>
      </c>
      <c r="V128" s="62" t="s">
        <v>442</v>
      </c>
      <c r="W128" s="62" t="s">
        <v>442</v>
      </c>
      <c r="X128" s="62" t="s">
        <v>442</v>
      </c>
      <c r="Y128" s="62" t="s">
        <v>442</v>
      </c>
      <c r="Z128" s="62" t="s">
        <v>442</v>
      </c>
      <c r="AA128" s="62" t="s">
        <v>442</v>
      </c>
      <c r="AB128" s="62" t="s">
        <v>442</v>
      </c>
      <c r="AC128" s="62" t="s">
        <v>442</v>
      </c>
      <c r="AD128" s="157" t="s">
        <v>442</v>
      </c>
      <c r="AE128" s="158"/>
      <c r="AF128" s="159" t="s">
        <v>442</v>
      </c>
      <c r="AG128" s="62" t="s">
        <v>442</v>
      </c>
      <c r="AH128" s="62" t="s">
        <v>442</v>
      </c>
      <c r="AI128" s="62" t="s">
        <v>442</v>
      </c>
      <c r="AJ128" s="62" t="s">
        <v>442</v>
      </c>
      <c r="AK128" s="62" t="s">
        <v>442</v>
      </c>
      <c r="AL128" s="40" t="s">
        <v>300</v>
      </c>
    </row>
    <row r="129" spans="1:38" ht="26.25" customHeight="1" thickBot="1">
      <c r="A129" s="60" t="s">
        <v>288</v>
      </c>
      <c r="B129" s="64" t="s">
        <v>298</v>
      </c>
      <c r="C129" s="72" t="s">
        <v>299</v>
      </c>
      <c r="D129" s="62"/>
      <c r="E129" s="62" t="s">
        <v>442</v>
      </c>
      <c r="F129" s="62" t="s">
        <v>442</v>
      </c>
      <c r="G129" s="62" t="s">
        <v>442</v>
      </c>
      <c r="H129" s="62" t="s">
        <v>442</v>
      </c>
      <c r="I129" s="62" t="s">
        <v>442</v>
      </c>
      <c r="J129" s="62" t="s">
        <v>442</v>
      </c>
      <c r="K129" s="62" t="s">
        <v>442</v>
      </c>
      <c r="L129" s="62" t="s">
        <v>442</v>
      </c>
      <c r="M129" s="62" t="s">
        <v>442</v>
      </c>
      <c r="N129" s="62" t="s">
        <v>442</v>
      </c>
      <c r="O129" s="62" t="s">
        <v>442</v>
      </c>
      <c r="P129" s="62" t="s">
        <v>442</v>
      </c>
      <c r="Q129" s="62" t="s">
        <v>442</v>
      </c>
      <c r="R129" s="62" t="s">
        <v>442</v>
      </c>
      <c r="S129" s="62" t="s">
        <v>442</v>
      </c>
      <c r="T129" s="62" t="s">
        <v>442</v>
      </c>
      <c r="U129" s="62" t="s">
        <v>442</v>
      </c>
      <c r="V129" s="62" t="s">
        <v>442</v>
      </c>
      <c r="W129" s="62" t="s">
        <v>442</v>
      </c>
      <c r="X129" s="62" t="s">
        <v>442</v>
      </c>
      <c r="Y129" s="62" t="s">
        <v>442</v>
      </c>
      <c r="Z129" s="62" t="s">
        <v>442</v>
      </c>
      <c r="AA129" s="62" t="s">
        <v>442</v>
      </c>
      <c r="AB129" s="62" t="s">
        <v>442</v>
      </c>
      <c r="AC129" s="62" t="s">
        <v>442</v>
      </c>
      <c r="AD129" s="62" t="s">
        <v>442</v>
      </c>
      <c r="AE129" s="158"/>
      <c r="AF129" s="159" t="s">
        <v>442</v>
      </c>
      <c r="AG129" s="62" t="s">
        <v>442</v>
      </c>
      <c r="AH129" s="62" t="s">
        <v>442</v>
      </c>
      <c r="AI129" s="62" t="s">
        <v>442</v>
      </c>
      <c r="AJ129" s="62" t="s">
        <v>442</v>
      </c>
      <c r="AK129" s="62" t="s">
        <v>442</v>
      </c>
      <c r="AL129" s="40" t="s">
        <v>300</v>
      </c>
    </row>
    <row r="130" spans="1:38" ht="26.25" customHeight="1" thickBot="1">
      <c r="A130" s="60" t="s">
        <v>288</v>
      </c>
      <c r="B130" s="64" t="s">
        <v>301</v>
      </c>
      <c r="C130" s="78" t="s">
        <v>302</v>
      </c>
      <c r="D130" s="62"/>
      <c r="E130" s="62" t="s">
        <v>442</v>
      </c>
      <c r="F130" s="62" t="s">
        <v>442</v>
      </c>
      <c r="G130" s="62" t="s">
        <v>442</v>
      </c>
      <c r="H130" s="62" t="s">
        <v>442</v>
      </c>
      <c r="I130" s="62" t="s">
        <v>442</v>
      </c>
      <c r="J130" s="62" t="s">
        <v>442</v>
      </c>
      <c r="K130" s="62" t="s">
        <v>442</v>
      </c>
      <c r="L130" s="62" t="s">
        <v>442</v>
      </c>
      <c r="M130" s="62" t="s">
        <v>442</v>
      </c>
      <c r="N130" s="62" t="s">
        <v>442</v>
      </c>
      <c r="O130" s="62" t="s">
        <v>442</v>
      </c>
      <c r="P130" s="62" t="s">
        <v>442</v>
      </c>
      <c r="Q130" s="62" t="s">
        <v>442</v>
      </c>
      <c r="R130" s="62" t="s">
        <v>442</v>
      </c>
      <c r="S130" s="62" t="s">
        <v>442</v>
      </c>
      <c r="T130" s="62" t="s">
        <v>442</v>
      </c>
      <c r="U130" s="62" t="s">
        <v>442</v>
      </c>
      <c r="V130" s="62" t="s">
        <v>442</v>
      </c>
      <c r="W130" s="62" t="s">
        <v>442</v>
      </c>
      <c r="X130" s="62" t="s">
        <v>442</v>
      </c>
      <c r="Y130" s="62" t="s">
        <v>442</v>
      </c>
      <c r="Z130" s="62" t="s">
        <v>442</v>
      </c>
      <c r="AA130" s="62" t="s">
        <v>442</v>
      </c>
      <c r="AB130" s="62" t="s">
        <v>442</v>
      </c>
      <c r="AC130" s="62" t="s">
        <v>442</v>
      </c>
      <c r="AD130" s="62" t="s">
        <v>442</v>
      </c>
      <c r="AE130" s="158"/>
      <c r="AF130" s="159" t="s">
        <v>442</v>
      </c>
      <c r="AG130" s="62" t="s">
        <v>442</v>
      </c>
      <c r="AH130" s="62" t="s">
        <v>442</v>
      </c>
      <c r="AI130" s="62" t="s">
        <v>442</v>
      </c>
      <c r="AJ130" s="62" t="s">
        <v>442</v>
      </c>
      <c r="AK130" s="62" t="s">
        <v>442</v>
      </c>
      <c r="AL130" s="40" t="s">
        <v>300</v>
      </c>
    </row>
    <row r="131" spans="1:38" ht="26.25" customHeight="1" thickBot="1">
      <c r="A131" s="60" t="s">
        <v>288</v>
      </c>
      <c r="B131" s="64" t="s">
        <v>303</v>
      </c>
      <c r="C131" s="72" t="s">
        <v>304</v>
      </c>
      <c r="D131" s="62"/>
      <c r="E131" s="62" t="s">
        <v>442</v>
      </c>
      <c r="F131" s="62" t="s">
        <v>442</v>
      </c>
      <c r="G131" s="62" t="s">
        <v>442</v>
      </c>
      <c r="H131" s="62" t="s">
        <v>442</v>
      </c>
      <c r="I131" s="62" t="s">
        <v>442</v>
      </c>
      <c r="J131" s="62" t="s">
        <v>442</v>
      </c>
      <c r="K131" s="62" t="s">
        <v>442</v>
      </c>
      <c r="L131" s="62" t="s">
        <v>442</v>
      </c>
      <c r="M131" s="62" t="s">
        <v>442</v>
      </c>
      <c r="N131" s="62" t="s">
        <v>442</v>
      </c>
      <c r="O131" s="62" t="s">
        <v>442</v>
      </c>
      <c r="P131" s="62" t="s">
        <v>442</v>
      </c>
      <c r="Q131" s="62" t="s">
        <v>442</v>
      </c>
      <c r="R131" s="62" t="s">
        <v>442</v>
      </c>
      <c r="S131" s="62" t="s">
        <v>442</v>
      </c>
      <c r="T131" s="62" t="s">
        <v>442</v>
      </c>
      <c r="U131" s="62" t="s">
        <v>442</v>
      </c>
      <c r="V131" s="62" t="s">
        <v>442</v>
      </c>
      <c r="W131" s="62" t="s">
        <v>442</v>
      </c>
      <c r="X131" s="62" t="s">
        <v>442</v>
      </c>
      <c r="Y131" s="62" t="s">
        <v>442</v>
      </c>
      <c r="Z131" s="62" t="s">
        <v>442</v>
      </c>
      <c r="AA131" s="62" t="s">
        <v>442</v>
      </c>
      <c r="AB131" s="62" t="s">
        <v>442</v>
      </c>
      <c r="AC131" s="62" t="s">
        <v>442</v>
      </c>
      <c r="AD131" s="157" t="s">
        <v>442</v>
      </c>
      <c r="AE131" s="158"/>
      <c r="AF131" s="159" t="s">
        <v>442</v>
      </c>
      <c r="AG131" s="62" t="s">
        <v>442</v>
      </c>
      <c r="AH131" s="62" t="s">
        <v>442</v>
      </c>
      <c r="AI131" s="62" t="s">
        <v>442</v>
      </c>
      <c r="AJ131" s="62" t="s">
        <v>442</v>
      </c>
      <c r="AK131" s="62" t="s">
        <v>442</v>
      </c>
      <c r="AL131" s="40" t="s">
        <v>300</v>
      </c>
    </row>
    <row r="132" spans="1:38" ht="26.25" customHeight="1" thickBot="1">
      <c r="A132" s="60" t="s">
        <v>288</v>
      </c>
      <c r="B132" s="64" t="s">
        <v>305</v>
      </c>
      <c r="C132" s="72" t="s">
        <v>306</v>
      </c>
      <c r="D132" s="62"/>
      <c r="E132" s="167" t="s">
        <v>442</v>
      </c>
      <c r="F132" s="167" t="s">
        <v>442</v>
      </c>
      <c r="G132" s="167" t="s">
        <v>442</v>
      </c>
      <c r="H132" s="62" t="s">
        <v>442</v>
      </c>
      <c r="I132" s="167" t="s">
        <v>442</v>
      </c>
      <c r="J132" s="167" t="s">
        <v>442</v>
      </c>
      <c r="K132" s="167" t="s">
        <v>442</v>
      </c>
      <c r="L132" s="167" t="s">
        <v>442</v>
      </c>
      <c r="M132" s="167" t="s">
        <v>442</v>
      </c>
      <c r="N132" s="167" t="s">
        <v>442</v>
      </c>
      <c r="O132" s="167" t="s">
        <v>442</v>
      </c>
      <c r="P132" s="167" t="s">
        <v>442</v>
      </c>
      <c r="Q132" s="167" t="s">
        <v>442</v>
      </c>
      <c r="R132" s="167" t="s">
        <v>442</v>
      </c>
      <c r="S132" s="167" t="s">
        <v>442</v>
      </c>
      <c r="T132" s="167" t="s">
        <v>442</v>
      </c>
      <c r="U132" s="167" t="s">
        <v>442</v>
      </c>
      <c r="V132" s="167" t="s">
        <v>442</v>
      </c>
      <c r="W132" s="167" t="s">
        <v>442</v>
      </c>
      <c r="X132" s="167" t="s">
        <v>442</v>
      </c>
      <c r="Y132" s="167" t="s">
        <v>442</v>
      </c>
      <c r="Z132" s="167" t="s">
        <v>442</v>
      </c>
      <c r="AA132" s="167" t="s">
        <v>442</v>
      </c>
      <c r="AB132" s="167" t="s">
        <v>442</v>
      </c>
      <c r="AC132" s="167" t="s">
        <v>442</v>
      </c>
      <c r="AD132" s="167" t="s">
        <v>442</v>
      </c>
      <c r="AE132" s="168"/>
      <c r="AF132" s="159" t="s">
        <v>442</v>
      </c>
      <c r="AG132" s="62" t="s">
        <v>442</v>
      </c>
      <c r="AH132" s="62" t="s">
        <v>442</v>
      </c>
      <c r="AI132" s="62" t="s">
        <v>442</v>
      </c>
      <c r="AJ132" s="62" t="s">
        <v>442</v>
      </c>
      <c r="AK132" s="62" t="s">
        <v>442</v>
      </c>
      <c r="AL132" s="40" t="s">
        <v>414</v>
      </c>
    </row>
    <row r="133" spans="1:38" ht="26.25" customHeight="1" thickBot="1">
      <c r="A133" s="60" t="s">
        <v>288</v>
      </c>
      <c r="B133" s="64" t="s">
        <v>307</v>
      </c>
      <c r="C133" s="72" t="s">
        <v>308</v>
      </c>
      <c r="D133" s="62"/>
      <c r="E133" s="167" t="s">
        <v>442</v>
      </c>
      <c r="F133" s="167" t="s">
        <v>442</v>
      </c>
      <c r="G133" s="167" t="s">
        <v>442</v>
      </c>
      <c r="H133" s="167" t="s">
        <v>443</v>
      </c>
      <c r="I133" s="167" t="s">
        <v>442</v>
      </c>
      <c r="J133" s="167" t="s">
        <v>442</v>
      </c>
      <c r="K133" s="167" t="s">
        <v>442</v>
      </c>
      <c r="L133" s="167" t="s">
        <v>442</v>
      </c>
      <c r="M133" s="167" t="s">
        <v>442</v>
      </c>
      <c r="N133" s="167" t="s">
        <v>442</v>
      </c>
      <c r="O133" s="167" t="s">
        <v>442</v>
      </c>
      <c r="P133" s="167" t="s">
        <v>442</v>
      </c>
      <c r="Q133" s="167" t="s">
        <v>442</v>
      </c>
      <c r="R133" s="167" t="s">
        <v>442</v>
      </c>
      <c r="S133" s="167" t="s">
        <v>442</v>
      </c>
      <c r="T133" s="167" t="s">
        <v>442</v>
      </c>
      <c r="U133" s="167" t="s">
        <v>442</v>
      </c>
      <c r="V133" s="167" t="s">
        <v>442</v>
      </c>
      <c r="W133" s="167" t="s">
        <v>442</v>
      </c>
      <c r="X133" s="167" t="s">
        <v>442</v>
      </c>
      <c r="Y133" s="167" t="s">
        <v>442</v>
      </c>
      <c r="Z133" s="167" t="s">
        <v>442</v>
      </c>
      <c r="AA133" s="167" t="s">
        <v>442</v>
      </c>
      <c r="AB133" s="167" t="s">
        <v>442</v>
      </c>
      <c r="AC133" s="167" t="s">
        <v>442</v>
      </c>
      <c r="AD133" s="167" t="s">
        <v>442</v>
      </c>
      <c r="AE133" s="168"/>
      <c r="AF133" s="62" t="s">
        <v>442</v>
      </c>
      <c r="AG133" s="62" t="s">
        <v>442</v>
      </c>
      <c r="AH133" s="62" t="s">
        <v>442</v>
      </c>
      <c r="AI133" s="62" t="s">
        <v>442</v>
      </c>
      <c r="AJ133" s="62" t="s">
        <v>442</v>
      </c>
      <c r="AK133" s="62" t="s">
        <v>442</v>
      </c>
      <c r="AL133" s="40" t="s">
        <v>415</v>
      </c>
    </row>
    <row r="134" spans="1:38" ht="26.25" customHeight="1" thickBot="1">
      <c r="A134" s="60" t="s">
        <v>288</v>
      </c>
      <c r="B134" s="64" t="s">
        <v>309</v>
      </c>
      <c r="C134" s="61" t="s">
        <v>310</v>
      </c>
      <c r="D134" s="62"/>
      <c r="E134" s="167" t="s">
        <v>443</v>
      </c>
      <c r="F134" s="167" t="s">
        <v>443</v>
      </c>
      <c r="G134" s="167" t="s">
        <v>443</v>
      </c>
      <c r="H134" s="167" t="s">
        <v>443</v>
      </c>
      <c r="I134" s="167" t="s">
        <v>443</v>
      </c>
      <c r="J134" s="167" t="s">
        <v>443</v>
      </c>
      <c r="K134" s="167" t="s">
        <v>443</v>
      </c>
      <c r="L134" s="167" t="s">
        <v>443</v>
      </c>
      <c r="M134" s="167" t="s">
        <v>443</v>
      </c>
      <c r="N134" s="167" t="s">
        <v>443</v>
      </c>
      <c r="O134" s="167" t="s">
        <v>443</v>
      </c>
      <c r="P134" s="167" t="s">
        <v>443</v>
      </c>
      <c r="Q134" s="167" t="s">
        <v>443</v>
      </c>
      <c r="R134" s="167" t="s">
        <v>443</v>
      </c>
      <c r="S134" s="167" t="s">
        <v>443</v>
      </c>
      <c r="T134" s="167" t="s">
        <v>443</v>
      </c>
      <c r="U134" s="167" t="s">
        <v>443</v>
      </c>
      <c r="V134" s="167" t="s">
        <v>443</v>
      </c>
      <c r="W134" s="167" t="s">
        <v>443</v>
      </c>
      <c r="X134" s="167" t="s">
        <v>443</v>
      </c>
      <c r="Y134" s="167" t="s">
        <v>443</v>
      </c>
      <c r="Z134" s="167" t="s">
        <v>443</v>
      </c>
      <c r="AA134" s="167" t="s">
        <v>443</v>
      </c>
      <c r="AB134" s="167" t="s">
        <v>443</v>
      </c>
      <c r="AC134" s="167" t="s">
        <v>443</v>
      </c>
      <c r="AD134" s="167" t="s">
        <v>443</v>
      </c>
      <c r="AE134" s="168"/>
      <c r="AF134" s="62" t="s">
        <v>443</v>
      </c>
      <c r="AG134" s="62" t="s">
        <v>443</v>
      </c>
      <c r="AH134" s="62" t="s">
        <v>443</v>
      </c>
      <c r="AI134" s="62" t="s">
        <v>443</v>
      </c>
      <c r="AJ134" s="62" t="s">
        <v>443</v>
      </c>
      <c r="AK134" s="62" t="s">
        <v>443</v>
      </c>
      <c r="AL134" s="40" t="s">
        <v>412</v>
      </c>
    </row>
    <row r="135" spans="1:38" ht="26.25" customHeight="1" thickBot="1">
      <c r="A135" s="60" t="s">
        <v>288</v>
      </c>
      <c r="B135" s="60" t="s">
        <v>311</v>
      </c>
      <c r="C135" s="61" t="s">
        <v>312</v>
      </c>
      <c r="D135" s="62"/>
      <c r="E135" s="62">
        <v>5.2788000000000002E-2</v>
      </c>
      <c r="F135" s="62">
        <v>2.0417999999999999E-2</v>
      </c>
      <c r="G135" s="62">
        <v>1.8259999999999999E-3</v>
      </c>
      <c r="H135" s="62" t="s">
        <v>444</v>
      </c>
      <c r="I135" s="62">
        <v>6.9554000000000005E-2</v>
      </c>
      <c r="J135" s="62">
        <v>7.4866000000000002E-2</v>
      </c>
      <c r="K135" s="62">
        <v>7.7023999999999995E-2</v>
      </c>
      <c r="L135" s="62">
        <v>2.9212680000000001E-2</v>
      </c>
      <c r="M135" s="62">
        <v>0.92677799999999999</v>
      </c>
      <c r="N135" s="62">
        <v>8.1340000000000006E-3</v>
      </c>
      <c r="O135" s="62">
        <v>1.66E-3</v>
      </c>
      <c r="P135" s="62" t="s">
        <v>444</v>
      </c>
      <c r="Q135" s="62">
        <v>6.8060000000000004E-3</v>
      </c>
      <c r="R135" s="62">
        <v>1.66E-4</v>
      </c>
      <c r="S135" s="62">
        <v>3.32E-3</v>
      </c>
      <c r="T135" s="62" t="s">
        <v>444</v>
      </c>
      <c r="U135" s="62">
        <v>1.1620000000000001E-3</v>
      </c>
      <c r="V135" s="62">
        <v>0.29099799999999998</v>
      </c>
      <c r="W135" s="62">
        <v>0.16600000000000001</v>
      </c>
      <c r="X135" s="62">
        <v>3.8677999999999997E-2</v>
      </c>
      <c r="Y135" s="62">
        <v>7.6857999999999996E-2</v>
      </c>
      <c r="Z135" s="62">
        <v>9.4287999999999997E-2</v>
      </c>
      <c r="AA135" s="62" t="s">
        <v>444</v>
      </c>
      <c r="AB135" s="62">
        <v>0.20982400000000001</v>
      </c>
      <c r="AC135" s="62" t="s">
        <v>444</v>
      </c>
      <c r="AD135" s="157" t="s">
        <v>443</v>
      </c>
      <c r="AE135" s="158"/>
      <c r="AF135" s="159" t="s">
        <v>443</v>
      </c>
      <c r="AG135" s="62" t="s">
        <v>443</v>
      </c>
      <c r="AH135" s="62" t="s">
        <v>443</v>
      </c>
      <c r="AI135" s="62" t="s">
        <v>443</v>
      </c>
      <c r="AJ135" s="62" t="s">
        <v>443</v>
      </c>
      <c r="AK135" s="62" t="s">
        <v>443</v>
      </c>
      <c r="AL135" s="40" t="s">
        <v>412</v>
      </c>
    </row>
    <row r="136" spans="1:38" ht="26.25" customHeight="1" thickBot="1">
      <c r="A136" s="60" t="s">
        <v>288</v>
      </c>
      <c r="B136" s="60" t="s">
        <v>313</v>
      </c>
      <c r="C136" s="61" t="s">
        <v>314</v>
      </c>
      <c r="D136" s="62"/>
      <c r="E136" s="169" t="s">
        <v>443</v>
      </c>
      <c r="F136" s="62">
        <v>2.298132E-4</v>
      </c>
      <c r="G136" s="62" t="s">
        <v>443</v>
      </c>
      <c r="H136" s="62" t="s">
        <v>444</v>
      </c>
      <c r="I136" s="62" t="s">
        <v>443</v>
      </c>
      <c r="J136" s="62" t="s">
        <v>443</v>
      </c>
      <c r="K136" s="62" t="s">
        <v>443</v>
      </c>
      <c r="L136" s="62" t="s">
        <v>443</v>
      </c>
      <c r="M136" s="62" t="s">
        <v>443</v>
      </c>
      <c r="N136" s="62" t="s">
        <v>443</v>
      </c>
      <c r="O136" s="62" t="s">
        <v>443</v>
      </c>
      <c r="P136" s="62" t="s">
        <v>443</v>
      </c>
      <c r="Q136" s="62" t="s">
        <v>443</v>
      </c>
      <c r="R136" s="62" t="s">
        <v>443</v>
      </c>
      <c r="S136" s="62" t="s">
        <v>443</v>
      </c>
      <c r="T136" s="62" t="s">
        <v>443</v>
      </c>
      <c r="U136" s="62" t="s">
        <v>443</v>
      </c>
      <c r="V136" s="62" t="s">
        <v>443</v>
      </c>
      <c r="W136" s="62" t="s">
        <v>443</v>
      </c>
      <c r="X136" s="62" t="s">
        <v>443</v>
      </c>
      <c r="Y136" s="62" t="s">
        <v>443</v>
      </c>
      <c r="Z136" s="62" t="s">
        <v>443</v>
      </c>
      <c r="AA136" s="62" t="s">
        <v>443</v>
      </c>
      <c r="AB136" s="62" t="s">
        <v>443</v>
      </c>
      <c r="AC136" s="62" t="s">
        <v>443</v>
      </c>
      <c r="AD136" s="62" t="s">
        <v>443</v>
      </c>
      <c r="AE136" s="158"/>
      <c r="AF136" s="159" t="s">
        <v>443</v>
      </c>
      <c r="AG136" s="62" t="s">
        <v>443</v>
      </c>
      <c r="AH136" s="62" t="s">
        <v>443</v>
      </c>
      <c r="AI136" s="62" t="s">
        <v>443</v>
      </c>
      <c r="AJ136" s="62" t="s">
        <v>443</v>
      </c>
      <c r="AK136" s="62">
        <v>15320.88</v>
      </c>
      <c r="AL136" s="40" t="s">
        <v>416</v>
      </c>
    </row>
    <row r="137" spans="1:38" ht="26.25" customHeight="1" thickBot="1">
      <c r="A137" s="60" t="s">
        <v>288</v>
      </c>
      <c r="B137" s="60" t="s">
        <v>315</v>
      </c>
      <c r="C137" s="61" t="s">
        <v>316</v>
      </c>
      <c r="D137" s="62"/>
      <c r="E137" s="62" t="s">
        <v>443</v>
      </c>
      <c r="F137" s="62">
        <v>1.0867349999999999E-3</v>
      </c>
      <c r="G137" s="62" t="s">
        <v>443</v>
      </c>
      <c r="H137" s="62" t="s">
        <v>444</v>
      </c>
      <c r="I137" s="62" t="s">
        <v>443</v>
      </c>
      <c r="J137" s="62" t="s">
        <v>443</v>
      </c>
      <c r="K137" s="62" t="s">
        <v>443</v>
      </c>
      <c r="L137" s="62" t="s">
        <v>443</v>
      </c>
      <c r="M137" s="62" t="s">
        <v>443</v>
      </c>
      <c r="N137" s="62" t="s">
        <v>443</v>
      </c>
      <c r="O137" s="62" t="s">
        <v>443</v>
      </c>
      <c r="P137" s="62" t="s">
        <v>443</v>
      </c>
      <c r="Q137" s="62" t="s">
        <v>443</v>
      </c>
      <c r="R137" s="62" t="s">
        <v>443</v>
      </c>
      <c r="S137" s="62" t="s">
        <v>443</v>
      </c>
      <c r="T137" s="62" t="s">
        <v>443</v>
      </c>
      <c r="U137" s="62" t="s">
        <v>443</v>
      </c>
      <c r="V137" s="62" t="s">
        <v>443</v>
      </c>
      <c r="W137" s="62" t="s">
        <v>443</v>
      </c>
      <c r="X137" s="62" t="s">
        <v>443</v>
      </c>
      <c r="Y137" s="62" t="s">
        <v>443</v>
      </c>
      <c r="Z137" s="62" t="s">
        <v>443</v>
      </c>
      <c r="AA137" s="62" t="s">
        <v>443</v>
      </c>
      <c r="AB137" s="62" t="s">
        <v>443</v>
      </c>
      <c r="AC137" s="62" t="s">
        <v>443</v>
      </c>
      <c r="AD137" s="157" t="s">
        <v>443</v>
      </c>
      <c r="AE137" s="158"/>
      <c r="AF137" s="159" t="s">
        <v>443</v>
      </c>
      <c r="AG137" s="62" t="s">
        <v>443</v>
      </c>
      <c r="AH137" s="62" t="s">
        <v>443</v>
      </c>
      <c r="AI137" s="62" t="s">
        <v>443</v>
      </c>
      <c r="AJ137" s="62" t="s">
        <v>443</v>
      </c>
      <c r="AK137" s="62">
        <v>72449</v>
      </c>
      <c r="AL137" s="40" t="s">
        <v>416</v>
      </c>
    </row>
    <row r="138" spans="1:38" ht="26.25" customHeight="1" thickBot="1">
      <c r="A138" s="64" t="s">
        <v>288</v>
      </c>
      <c r="B138" s="64" t="s">
        <v>317</v>
      </c>
      <c r="C138" s="66" t="s">
        <v>318</v>
      </c>
      <c r="D138" s="63"/>
      <c r="E138" s="62" t="s">
        <v>443</v>
      </c>
      <c r="F138" s="62" t="s">
        <v>443</v>
      </c>
      <c r="G138" s="62" t="s">
        <v>443</v>
      </c>
      <c r="H138" s="62" t="s">
        <v>443</v>
      </c>
      <c r="I138" s="62" t="s">
        <v>443</v>
      </c>
      <c r="J138" s="62" t="s">
        <v>443</v>
      </c>
      <c r="K138" s="62" t="s">
        <v>443</v>
      </c>
      <c r="L138" s="62" t="s">
        <v>443</v>
      </c>
      <c r="M138" s="62" t="s">
        <v>443</v>
      </c>
      <c r="N138" s="62" t="s">
        <v>443</v>
      </c>
      <c r="O138" s="62" t="s">
        <v>443</v>
      </c>
      <c r="P138" s="62" t="s">
        <v>443</v>
      </c>
      <c r="Q138" s="62" t="s">
        <v>443</v>
      </c>
      <c r="R138" s="62" t="s">
        <v>443</v>
      </c>
      <c r="S138" s="62" t="s">
        <v>443</v>
      </c>
      <c r="T138" s="62" t="s">
        <v>443</v>
      </c>
      <c r="U138" s="62" t="s">
        <v>443</v>
      </c>
      <c r="V138" s="62" t="s">
        <v>443</v>
      </c>
      <c r="W138" s="62" t="s">
        <v>443</v>
      </c>
      <c r="X138" s="62" t="s">
        <v>443</v>
      </c>
      <c r="Y138" s="62" t="s">
        <v>443</v>
      </c>
      <c r="Z138" s="62" t="s">
        <v>443</v>
      </c>
      <c r="AA138" s="62" t="s">
        <v>443</v>
      </c>
      <c r="AB138" s="62" t="s">
        <v>443</v>
      </c>
      <c r="AC138" s="62" t="s">
        <v>443</v>
      </c>
      <c r="AD138" s="157" t="s">
        <v>443</v>
      </c>
      <c r="AE138" s="158"/>
      <c r="AF138" s="159" t="s">
        <v>443</v>
      </c>
      <c r="AG138" s="62" t="s">
        <v>443</v>
      </c>
      <c r="AH138" s="62" t="s">
        <v>443</v>
      </c>
      <c r="AI138" s="62" t="s">
        <v>443</v>
      </c>
      <c r="AJ138" s="62" t="s">
        <v>443</v>
      </c>
      <c r="AK138" s="62" t="s">
        <v>443</v>
      </c>
      <c r="AL138" s="40" t="s">
        <v>416</v>
      </c>
    </row>
    <row r="139" spans="1:38" ht="26.25" customHeight="1" thickBot="1">
      <c r="A139" s="64" t="s">
        <v>288</v>
      </c>
      <c r="B139" s="64" t="s">
        <v>319</v>
      </c>
      <c r="C139" s="66" t="s">
        <v>377</v>
      </c>
      <c r="D139" s="63"/>
      <c r="E139" s="62" t="s">
        <v>443</v>
      </c>
      <c r="F139" s="62" t="s">
        <v>443</v>
      </c>
      <c r="G139" s="62" t="s">
        <v>443</v>
      </c>
      <c r="H139" s="62" t="s">
        <v>444</v>
      </c>
      <c r="I139" s="62" t="s">
        <v>444</v>
      </c>
      <c r="J139" s="62" t="s">
        <v>444</v>
      </c>
      <c r="K139" s="62" t="s">
        <v>444</v>
      </c>
      <c r="L139" s="62" t="s">
        <v>444</v>
      </c>
      <c r="M139" s="62" t="s">
        <v>443</v>
      </c>
      <c r="N139" s="62" t="s">
        <v>444</v>
      </c>
      <c r="O139" s="62" t="s">
        <v>444</v>
      </c>
      <c r="P139" s="62" t="s">
        <v>443</v>
      </c>
      <c r="Q139" s="62" t="s">
        <v>444</v>
      </c>
      <c r="R139" s="62" t="s">
        <v>444</v>
      </c>
      <c r="S139" s="62" t="s">
        <v>444</v>
      </c>
      <c r="T139" s="62" t="s">
        <v>443</v>
      </c>
      <c r="U139" s="62" t="s">
        <v>443</v>
      </c>
      <c r="V139" s="62" t="s">
        <v>443</v>
      </c>
      <c r="W139" s="62" t="s">
        <v>444</v>
      </c>
      <c r="X139" s="62" t="s">
        <v>443</v>
      </c>
      <c r="Y139" s="62" t="s">
        <v>443</v>
      </c>
      <c r="Z139" s="62" t="s">
        <v>443</v>
      </c>
      <c r="AA139" s="62" t="s">
        <v>443</v>
      </c>
      <c r="AB139" s="62" t="s">
        <v>443</v>
      </c>
      <c r="AC139" s="62" t="s">
        <v>443</v>
      </c>
      <c r="AD139" s="62" t="s">
        <v>443</v>
      </c>
      <c r="AE139" s="158"/>
      <c r="AF139" s="159" t="s">
        <v>443</v>
      </c>
      <c r="AG139" s="159" t="s">
        <v>443</v>
      </c>
      <c r="AH139" s="159" t="s">
        <v>443</v>
      </c>
      <c r="AI139" s="159" t="s">
        <v>443</v>
      </c>
      <c r="AJ139" s="159" t="s">
        <v>443</v>
      </c>
      <c r="AK139" s="159" t="s">
        <v>443</v>
      </c>
      <c r="AL139" s="40" t="s">
        <v>412</v>
      </c>
    </row>
    <row r="140" spans="1:38" ht="26.25" customHeight="1" thickBot="1">
      <c r="A140" s="60" t="s">
        <v>321</v>
      </c>
      <c r="B140" s="64" t="s">
        <v>322</v>
      </c>
      <c r="C140" s="61" t="s">
        <v>378</v>
      </c>
      <c r="D140" s="62"/>
      <c r="E140" s="62" t="s">
        <v>442</v>
      </c>
      <c r="F140" s="62" t="s">
        <v>442</v>
      </c>
      <c r="G140" s="62" t="s">
        <v>442</v>
      </c>
      <c r="H140" s="62" t="s">
        <v>442</v>
      </c>
      <c r="I140" s="62" t="s">
        <v>442</v>
      </c>
      <c r="J140" s="62" t="s">
        <v>442</v>
      </c>
      <c r="K140" s="62" t="s">
        <v>442</v>
      </c>
      <c r="L140" s="62" t="s">
        <v>442</v>
      </c>
      <c r="M140" s="62" t="s">
        <v>442</v>
      </c>
      <c r="N140" s="62" t="s">
        <v>442</v>
      </c>
      <c r="O140" s="62" t="s">
        <v>442</v>
      </c>
      <c r="P140" s="62" t="s">
        <v>442</v>
      </c>
      <c r="Q140" s="62" t="s">
        <v>442</v>
      </c>
      <c r="R140" s="62" t="s">
        <v>442</v>
      </c>
      <c r="S140" s="62" t="s">
        <v>442</v>
      </c>
      <c r="T140" s="62" t="s">
        <v>442</v>
      </c>
      <c r="U140" s="62" t="s">
        <v>442</v>
      </c>
      <c r="V140" s="62" t="s">
        <v>442</v>
      </c>
      <c r="W140" s="62" t="s">
        <v>442</v>
      </c>
      <c r="X140" s="62" t="s">
        <v>442</v>
      </c>
      <c r="Y140" s="62" t="s">
        <v>442</v>
      </c>
      <c r="Z140" s="62" t="s">
        <v>442</v>
      </c>
      <c r="AA140" s="62" t="s">
        <v>442</v>
      </c>
      <c r="AB140" s="62" t="s">
        <v>442</v>
      </c>
      <c r="AC140" s="62" t="s">
        <v>442</v>
      </c>
      <c r="AD140" s="157" t="s">
        <v>442</v>
      </c>
      <c r="AE140" s="158"/>
      <c r="AF140" s="159" t="s">
        <v>442</v>
      </c>
      <c r="AG140" s="62" t="s">
        <v>442</v>
      </c>
      <c r="AH140" s="62" t="s">
        <v>442</v>
      </c>
      <c r="AI140" s="62" t="s">
        <v>442</v>
      </c>
      <c r="AJ140" s="62" t="s">
        <v>442</v>
      </c>
      <c r="AK140" s="62" t="s">
        <v>442</v>
      </c>
      <c r="AL140" s="40" t="s">
        <v>412</v>
      </c>
    </row>
    <row r="141" spans="1:38" s="6" customFormat="1" ht="37.5" customHeight="1" thickBot="1">
      <c r="A141" s="79"/>
      <c r="B141" s="80" t="s">
        <v>323</v>
      </c>
      <c r="C141" s="81" t="s">
        <v>388</v>
      </c>
      <c r="D141" s="79" t="s">
        <v>142</v>
      </c>
      <c r="E141" s="16">
        <f>SUM(E14:E140)</f>
        <v>37.797087897210702</v>
      </c>
      <c r="F141" s="16">
        <f t="shared" ref="F141:AD141" si="0">SUM(F14:F140)</f>
        <v>42.162778947847762</v>
      </c>
      <c r="G141" s="16">
        <f t="shared" si="0"/>
        <v>91.210678631410644</v>
      </c>
      <c r="H141" s="16">
        <f t="shared" si="0"/>
        <v>13.845747074273275</v>
      </c>
      <c r="I141" s="16">
        <f t="shared" si="0"/>
        <v>28.563069793853778</v>
      </c>
      <c r="J141" s="16">
        <f t="shared" si="0"/>
        <v>42.104554121213226</v>
      </c>
      <c r="K141" s="16">
        <f t="shared" si="0"/>
        <v>53.237992590072444</v>
      </c>
      <c r="L141" s="16">
        <f t="shared" si="0"/>
        <v>2.6435797652126096</v>
      </c>
      <c r="M141" s="16">
        <f t="shared" si="0"/>
        <v>112.21498497056281</v>
      </c>
      <c r="N141" s="16">
        <f t="shared" si="0"/>
        <v>196.71052993975863</v>
      </c>
      <c r="O141" s="16">
        <f t="shared" si="0"/>
        <v>1.5073188074604851</v>
      </c>
      <c r="P141" s="16">
        <f t="shared" si="0"/>
        <v>0.61590227939111797</v>
      </c>
      <c r="Q141" s="16">
        <f t="shared" si="0"/>
        <v>2.0320623626169789</v>
      </c>
      <c r="R141" s="16">
        <f>SUM(R14:R140)</f>
        <v>4.2912064161749894</v>
      </c>
      <c r="S141" s="16">
        <f t="shared" si="0"/>
        <v>1.1146447758344709</v>
      </c>
      <c r="T141" s="16">
        <f t="shared" si="0"/>
        <v>2.7124521346136361</v>
      </c>
      <c r="U141" s="16">
        <f t="shared" si="0"/>
        <v>2.1656697521784416</v>
      </c>
      <c r="V141" s="16">
        <f t="shared" si="0"/>
        <v>19.884979597696887</v>
      </c>
      <c r="W141" s="16">
        <f t="shared" si="0"/>
        <v>17.622514577871115</v>
      </c>
      <c r="X141" s="16">
        <f t="shared" si="0"/>
        <v>1.9809914655617118</v>
      </c>
      <c r="Y141" s="16">
        <f t="shared" si="0"/>
        <v>2.0816925387004623</v>
      </c>
      <c r="Z141" s="16">
        <f t="shared" si="0"/>
        <v>0.82441894094511359</v>
      </c>
      <c r="AA141" s="16">
        <f t="shared" si="0"/>
        <v>1.0964558271771661</v>
      </c>
      <c r="AB141" s="16">
        <f t="shared" si="0"/>
        <v>6.3781380923844546</v>
      </c>
      <c r="AC141" s="16">
        <f t="shared" si="0"/>
        <v>39.217308496118356</v>
      </c>
      <c r="AD141" s="16">
        <f t="shared" si="0"/>
        <v>382.72790126477383</v>
      </c>
      <c r="AE141" s="52"/>
      <c r="AF141" s="16"/>
      <c r="AG141" s="16"/>
      <c r="AH141" s="16"/>
      <c r="AI141" s="16"/>
      <c r="AJ141" s="16"/>
      <c r="AK141" s="16"/>
      <c r="AL141" s="41"/>
    </row>
    <row r="142" spans="1:38" ht="15" customHeight="1" thickBot="1">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c r="A143" s="85"/>
      <c r="B143" s="43" t="s">
        <v>347</v>
      </c>
      <c r="C143" s="86" t="s">
        <v>354</v>
      </c>
      <c r="D143" s="87" t="s">
        <v>281</v>
      </c>
      <c r="E143" s="9" t="s">
        <v>444</v>
      </c>
      <c r="F143" s="9" t="s">
        <v>444</v>
      </c>
      <c r="G143" s="9" t="s">
        <v>444</v>
      </c>
      <c r="H143" s="9" t="s">
        <v>444</v>
      </c>
      <c r="I143" s="9" t="s">
        <v>444</v>
      </c>
      <c r="J143" s="9" t="s">
        <v>444</v>
      </c>
      <c r="K143" s="9" t="s">
        <v>444</v>
      </c>
      <c r="L143" s="9" t="s">
        <v>444</v>
      </c>
      <c r="M143" s="9" t="s">
        <v>444</v>
      </c>
      <c r="N143" s="9" t="s">
        <v>444</v>
      </c>
      <c r="O143" s="9" t="s">
        <v>444</v>
      </c>
      <c r="P143" s="9" t="s">
        <v>444</v>
      </c>
      <c r="Q143" s="9" t="s">
        <v>444</v>
      </c>
      <c r="R143" s="9" t="s">
        <v>444</v>
      </c>
      <c r="S143" s="9" t="s">
        <v>444</v>
      </c>
      <c r="T143" s="9" t="s">
        <v>444</v>
      </c>
      <c r="U143" s="9" t="s">
        <v>444</v>
      </c>
      <c r="V143" s="9" t="s">
        <v>444</v>
      </c>
      <c r="W143" s="9" t="s">
        <v>444</v>
      </c>
      <c r="X143" s="9" t="s">
        <v>444</v>
      </c>
      <c r="Y143" s="9" t="s">
        <v>444</v>
      </c>
      <c r="Z143" s="9" t="s">
        <v>444</v>
      </c>
      <c r="AA143" s="9" t="s">
        <v>444</v>
      </c>
      <c r="AB143" s="9" t="s">
        <v>444</v>
      </c>
      <c r="AC143" s="9" t="s">
        <v>444</v>
      </c>
      <c r="AD143" s="9" t="s">
        <v>444</v>
      </c>
      <c r="AE143" s="54"/>
      <c r="AF143" s="9" t="s">
        <v>444</v>
      </c>
      <c r="AG143" s="9" t="s">
        <v>444</v>
      </c>
      <c r="AH143" s="9" t="s">
        <v>444</v>
      </c>
      <c r="AI143" s="9" t="s">
        <v>444</v>
      </c>
      <c r="AJ143" s="9" t="s">
        <v>444</v>
      </c>
      <c r="AK143" s="9" t="s">
        <v>444</v>
      </c>
      <c r="AL143" s="43" t="s">
        <v>49</v>
      </c>
    </row>
    <row r="144" spans="1:38" ht="26.25" customHeight="1" thickBot="1">
      <c r="A144" s="85"/>
      <c r="B144" s="43" t="s">
        <v>348</v>
      </c>
      <c r="C144" s="86" t="s">
        <v>355</v>
      </c>
      <c r="D144" s="87" t="s">
        <v>281</v>
      </c>
      <c r="E144" s="9" t="s">
        <v>444</v>
      </c>
      <c r="F144" s="9" t="s">
        <v>444</v>
      </c>
      <c r="G144" s="9" t="s">
        <v>444</v>
      </c>
      <c r="H144" s="9" t="s">
        <v>444</v>
      </c>
      <c r="I144" s="9" t="s">
        <v>444</v>
      </c>
      <c r="J144" s="9" t="s">
        <v>444</v>
      </c>
      <c r="K144" s="9" t="s">
        <v>444</v>
      </c>
      <c r="L144" s="9" t="s">
        <v>444</v>
      </c>
      <c r="M144" s="9" t="s">
        <v>444</v>
      </c>
      <c r="N144" s="9" t="s">
        <v>444</v>
      </c>
      <c r="O144" s="9" t="s">
        <v>444</v>
      </c>
      <c r="P144" s="9" t="s">
        <v>444</v>
      </c>
      <c r="Q144" s="9" t="s">
        <v>444</v>
      </c>
      <c r="R144" s="9" t="s">
        <v>444</v>
      </c>
      <c r="S144" s="9" t="s">
        <v>444</v>
      </c>
      <c r="T144" s="9" t="s">
        <v>444</v>
      </c>
      <c r="U144" s="9" t="s">
        <v>444</v>
      </c>
      <c r="V144" s="9" t="s">
        <v>444</v>
      </c>
      <c r="W144" s="9" t="s">
        <v>444</v>
      </c>
      <c r="X144" s="9" t="s">
        <v>444</v>
      </c>
      <c r="Y144" s="9" t="s">
        <v>444</v>
      </c>
      <c r="Z144" s="9" t="s">
        <v>444</v>
      </c>
      <c r="AA144" s="9" t="s">
        <v>444</v>
      </c>
      <c r="AB144" s="9" t="s">
        <v>444</v>
      </c>
      <c r="AC144" s="9" t="s">
        <v>444</v>
      </c>
      <c r="AD144" s="9" t="s">
        <v>444</v>
      </c>
      <c r="AE144" s="54"/>
      <c r="AF144" s="9" t="s">
        <v>444</v>
      </c>
      <c r="AG144" s="9" t="s">
        <v>444</v>
      </c>
      <c r="AH144" s="9" t="s">
        <v>444</v>
      </c>
      <c r="AI144" s="9" t="s">
        <v>444</v>
      </c>
      <c r="AJ144" s="9" t="s">
        <v>444</v>
      </c>
      <c r="AK144" s="9" t="s">
        <v>444</v>
      </c>
      <c r="AL144" s="43" t="s">
        <v>49</v>
      </c>
    </row>
    <row r="145" spans="1:38" ht="26.25" customHeight="1" thickBot="1">
      <c r="A145" s="85"/>
      <c r="B145" s="43" t="s">
        <v>349</v>
      </c>
      <c r="C145" s="86" t="s">
        <v>356</v>
      </c>
      <c r="D145" s="87" t="s">
        <v>281</v>
      </c>
      <c r="E145" s="9" t="s">
        <v>444</v>
      </c>
      <c r="F145" s="9" t="s">
        <v>444</v>
      </c>
      <c r="G145" s="9" t="s">
        <v>444</v>
      </c>
      <c r="H145" s="9" t="s">
        <v>444</v>
      </c>
      <c r="I145" s="9" t="s">
        <v>444</v>
      </c>
      <c r="J145" s="9" t="s">
        <v>444</v>
      </c>
      <c r="K145" s="9" t="s">
        <v>444</v>
      </c>
      <c r="L145" s="9" t="s">
        <v>444</v>
      </c>
      <c r="M145" s="9" t="s">
        <v>444</v>
      </c>
      <c r="N145" s="9" t="s">
        <v>444</v>
      </c>
      <c r="O145" s="9" t="s">
        <v>444</v>
      </c>
      <c r="P145" s="9" t="s">
        <v>444</v>
      </c>
      <c r="Q145" s="9" t="s">
        <v>444</v>
      </c>
      <c r="R145" s="9" t="s">
        <v>444</v>
      </c>
      <c r="S145" s="9" t="s">
        <v>444</v>
      </c>
      <c r="T145" s="9" t="s">
        <v>444</v>
      </c>
      <c r="U145" s="9" t="s">
        <v>444</v>
      </c>
      <c r="V145" s="9" t="s">
        <v>444</v>
      </c>
      <c r="W145" s="9" t="s">
        <v>444</v>
      </c>
      <c r="X145" s="9" t="s">
        <v>444</v>
      </c>
      <c r="Y145" s="9" t="s">
        <v>444</v>
      </c>
      <c r="Z145" s="9" t="s">
        <v>444</v>
      </c>
      <c r="AA145" s="9" t="s">
        <v>444</v>
      </c>
      <c r="AB145" s="9" t="s">
        <v>444</v>
      </c>
      <c r="AC145" s="9" t="s">
        <v>444</v>
      </c>
      <c r="AD145" s="9" t="s">
        <v>444</v>
      </c>
      <c r="AE145" s="54"/>
      <c r="AF145" s="9" t="s">
        <v>444</v>
      </c>
      <c r="AG145" s="9" t="s">
        <v>444</v>
      </c>
      <c r="AH145" s="9" t="s">
        <v>444</v>
      </c>
      <c r="AI145" s="9" t="s">
        <v>444</v>
      </c>
      <c r="AJ145" s="9" t="s">
        <v>444</v>
      </c>
      <c r="AK145" s="9" t="s">
        <v>444</v>
      </c>
      <c r="AL145" s="43" t="s">
        <v>49</v>
      </c>
    </row>
    <row r="146" spans="1:38" ht="26.25" customHeight="1" thickBot="1">
      <c r="A146" s="85"/>
      <c r="B146" s="43" t="s">
        <v>350</v>
      </c>
      <c r="C146" s="86" t="s">
        <v>357</v>
      </c>
      <c r="D146" s="87" t="s">
        <v>281</v>
      </c>
      <c r="E146" s="9" t="s">
        <v>444</v>
      </c>
      <c r="F146" s="9" t="s">
        <v>444</v>
      </c>
      <c r="G146" s="9" t="s">
        <v>444</v>
      </c>
      <c r="H146" s="9" t="s">
        <v>444</v>
      </c>
      <c r="I146" s="9" t="s">
        <v>444</v>
      </c>
      <c r="J146" s="9" t="s">
        <v>444</v>
      </c>
      <c r="K146" s="9" t="s">
        <v>444</v>
      </c>
      <c r="L146" s="9" t="s">
        <v>444</v>
      </c>
      <c r="M146" s="9" t="s">
        <v>444</v>
      </c>
      <c r="N146" s="9" t="s">
        <v>444</v>
      </c>
      <c r="O146" s="9" t="s">
        <v>444</v>
      </c>
      <c r="P146" s="9" t="s">
        <v>444</v>
      </c>
      <c r="Q146" s="9" t="s">
        <v>444</v>
      </c>
      <c r="R146" s="9" t="s">
        <v>444</v>
      </c>
      <c r="S146" s="9" t="s">
        <v>444</v>
      </c>
      <c r="T146" s="9" t="s">
        <v>444</v>
      </c>
      <c r="U146" s="9" t="s">
        <v>444</v>
      </c>
      <c r="V146" s="9" t="s">
        <v>444</v>
      </c>
      <c r="W146" s="9" t="s">
        <v>444</v>
      </c>
      <c r="X146" s="9" t="s">
        <v>444</v>
      </c>
      <c r="Y146" s="9" t="s">
        <v>444</v>
      </c>
      <c r="Z146" s="9" t="s">
        <v>444</v>
      </c>
      <c r="AA146" s="9" t="s">
        <v>444</v>
      </c>
      <c r="AB146" s="9" t="s">
        <v>444</v>
      </c>
      <c r="AC146" s="9" t="s">
        <v>444</v>
      </c>
      <c r="AD146" s="9" t="s">
        <v>444</v>
      </c>
      <c r="AE146" s="54"/>
      <c r="AF146" s="9" t="s">
        <v>444</v>
      </c>
      <c r="AG146" s="9" t="s">
        <v>444</v>
      </c>
      <c r="AH146" s="9" t="s">
        <v>444</v>
      </c>
      <c r="AI146" s="9" t="s">
        <v>444</v>
      </c>
      <c r="AJ146" s="9" t="s">
        <v>444</v>
      </c>
      <c r="AK146" s="9" t="s">
        <v>444</v>
      </c>
      <c r="AL146" s="43" t="s">
        <v>49</v>
      </c>
    </row>
    <row r="147" spans="1:38" ht="26.25" customHeight="1" thickBot="1">
      <c r="A147" s="85"/>
      <c r="B147" s="43" t="s">
        <v>351</v>
      </c>
      <c r="C147" s="86" t="s">
        <v>358</v>
      </c>
      <c r="D147" s="87" t="s">
        <v>281</v>
      </c>
      <c r="E147" s="9" t="s">
        <v>444</v>
      </c>
      <c r="F147" s="9" t="s">
        <v>444</v>
      </c>
      <c r="G147" s="9" t="s">
        <v>444</v>
      </c>
      <c r="H147" s="9" t="s">
        <v>444</v>
      </c>
      <c r="I147" s="9" t="s">
        <v>444</v>
      </c>
      <c r="J147" s="9" t="s">
        <v>444</v>
      </c>
      <c r="K147" s="9" t="s">
        <v>444</v>
      </c>
      <c r="L147" s="9" t="s">
        <v>444</v>
      </c>
      <c r="M147" s="9" t="s">
        <v>444</v>
      </c>
      <c r="N147" s="9" t="s">
        <v>444</v>
      </c>
      <c r="O147" s="9" t="s">
        <v>444</v>
      </c>
      <c r="P147" s="9" t="s">
        <v>444</v>
      </c>
      <c r="Q147" s="9" t="s">
        <v>444</v>
      </c>
      <c r="R147" s="9" t="s">
        <v>444</v>
      </c>
      <c r="S147" s="9" t="s">
        <v>444</v>
      </c>
      <c r="T147" s="9" t="s">
        <v>444</v>
      </c>
      <c r="U147" s="9" t="s">
        <v>444</v>
      </c>
      <c r="V147" s="9" t="s">
        <v>444</v>
      </c>
      <c r="W147" s="9" t="s">
        <v>444</v>
      </c>
      <c r="X147" s="9" t="s">
        <v>444</v>
      </c>
      <c r="Y147" s="9" t="s">
        <v>444</v>
      </c>
      <c r="Z147" s="9" t="s">
        <v>444</v>
      </c>
      <c r="AA147" s="9" t="s">
        <v>444</v>
      </c>
      <c r="AB147" s="9" t="s">
        <v>444</v>
      </c>
      <c r="AC147" s="9" t="s">
        <v>444</v>
      </c>
      <c r="AD147" s="9" t="s">
        <v>444</v>
      </c>
      <c r="AE147" s="54"/>
      <c r="AF147" s="9" t="s">
        <v>444</v>
      </c>
      <c r="AG147" s="9" t="s">
        <v>444</v>
      </c>
      <c r="AH147" s="9" t="s">
        <v>444</v>
      </c>
      <c r="AI147" s="9" t="s">
        <v>444</v>
      </c>
      <c r="AJ147" s="9" t="s">
        <v>444</v>
      </c>
      <c r="AK147" s="9" t="s">
        <v>444</v>
      </c>
      <c r="AL147" s="43" t="s">
        <v>49</v>
      </c>
    </row>
    <row r="148" spans="1:38" ht="26.25" customHeight="1" thickBot="1">
      <c r="A148" s="85"/>
      <c r="B148" s="43" t="s">
        <v>352</v>
      </c>
      <c r="C148" s="86" t="s">
        <v>359</v>
      </c>
      <c r="D148" s="87" t="s">
        <v>281</v>
      </c>
      <c r="E148" s="9" t="s">
        <v>444</v>
      </c>
      <c r="F148" s="9" t="s">
        <v>444</v>
      </c>
      <c r="G148" s="9" t="s">
        <v>444</v>
      </c>
      <c r="H148" s="9" t="s">
        <v>444</v>
      </c>
      <c r="I148" s="9" t="s">
        <v>444</v>
      </c>
      <c r="J148" s="9" t="s">
        <v>444</v>
      </c>
      <c r="K148" s="9" t="s">
        <v>444</v>
      </c>
      <c r="L148" s="9" t="s">
        <v>444</v>
      </c>
      <c r="M148" s="9" t="s">
        <v>444</v>
      </c>
      <c r="N148" s="9" t="s">
        <v>444</v>
      </c>
      <c r="O148" s="9" t="s">
        <v>444</v>
      </c>
      <c r="P148" s="9" t="s">
        <v>444</v>
      </c>
      <c r="Q148" s="9" t="s">
        <v>444</v>
      </c>
      <c r="R148" s="9" t="s">
        <v>444</v>
      </c>
      <c r="S148" s="9" t="s">
        <v>444</v>
      </c>
      <c r="T148" s="9" t="s">
        <v>444</v>
      </c>
      <c r="U148" s="9" t="s">
        <v>444</v>
      </c>
      <c r="V148" s="9" t="s">
        <v>444</v>
      </c>
      <c r="W148" s="9" t="s">
        <v>444</v>
      </c>
      <c r="X148" s="9" t="s">
        <v>444</v>
      </c>
      <c r="Y148" s="9" t="s">
        <v>444</v>
      </c>
      <c r="Z148" s="9" t="s">
        <v>444</v>
      </c>
      <c r="AA148" s="9" t="s">
        <v>444</v>
      </c>
      <c r="AB148" s="9" t="s">
        <v>444</v>
      </c>
      <c r="AC148" s="9" t="s">
        <v>444</v>
      </c>
      <c r="AD148" s="9" t="s">
        <v>444</v>
      </c>
      <c r="AE148" s="54"/>
      <c r="AF148" s="9" t="s">
        <v>444</v>
      </c>
      <c r="AG148" s="9" t="s">
        <v>444</v>
      </c>
      <c r="AH148" s="9" t="s">
        <v>444</v>
      </c>
      <c r="AI148" s="9" t="s">
        <v>444</v>
      </c>
      <c r="AJ148" s="9" t="s">
        <v>444</v>
      </c>
      <c r="AK148" s="9" t="s">
        <v>444</v>
      </c>
      <c r="AL148" s="43" t="s">
        <v>413</v>
      </c>
    </row>
    <row r="149" spans="1:38" ht="26.25" customHeight="1" thickBot="1">
      <c r="A149" s="85"/>
      <c r="B149" s="43" t="s">
        <v>353</v>
      </c>
      <c r="C149" s="86" t="s">
        <v>360</v>
      </c>
      <c r="D149" s="87" t="s">
        <v>281</v>
      </c>
      <c r="E149" s="9" t="s">
        <v>444</v>
      </c>
      <c r="F149" s="9" t="s">
        <v>444</v>
      </c>
      <c r="G149" s="9" t="s">
        <v>444</v>
      </c>
      <c r="H149" s="9" t="s">
        <v>444</v>
      </c>
      <c r="I149" s="9" t="s">
        <v>444</v>
      </c>
      <c r="J149" s="9" t="s">
        <v>444</v>
      </c>
      <c r="K149" s="9" t="s">
        <v>444</v>
      </c>
      <c r="L149" s="9" t="s">
        <v>444</v>
      </c>
      <c r="M149" s="9" t="s">
        <v>444</v>
      </c>
      <c r="N149" s="9" t="s">
        <v>444</v>
      </c>
      <c r="O149" s="9" t="s">
        <v>444</v>
      </c>
      <c r="P149" s="9" t="s">
        <v>444</v>
      </c>
      <c r="Q149" s="9" t="s">
        <v>444</v>
      </c>
      <c r="R149" s="9" t="s">
        <v>444</v>
      </c>
      <c r="S149" s="9" t="s">
        <v>444</v>
      </c>
      <c r="T149" s="9" t="s">
        <v>444</v>
      </c>
      <c r="U149" s="9" t="s">
        <v>444</v>
      </c>
      <c r="V149" s="9" t="s">
        <v>444</v>
      </c>
      <c r="W149" s="9" t="s">
        <v>444</v>
      </c>
      <c r="X149" s="9" t="s">
        <v>444</v>
      </c>
      <c r="Y149" s="9" t="s">
        <v>444</v>
      </c>
      <c r="Z149" s="9" t="s">
        <v>444</v>
      </c>
      <c r="AA149" s="9" t="s">
        <v>444</v>
      </c>
      <c r="AB149" s="9" t="s">
        <v>444</v>
      </c>
      <c r="AC149" s="9" t="s">
        <v>444</v>
      </c>
      <c r="AD149" s="9" t="s">
        <v>444</v>
      </c>
      <c r="AE149" s="54"/>
      <c r="AF149" s="9" t="s">
        <v>444</v>
      </c>
      <c r="AG149" s="9" t="s">
        <v>444</v>
      </c>
      <c r="AH149" s="9" t="s">
        <v>444</v>
      </c>
      <c r="AI149" s="9" t="s">
        <v>444</v>
      </c>
      <c r="AJ149" s="9" t="s">
        <v>444</v>
      </c>
      <c r="AK149" s="9" t="s">
        <v>444</v>
      </c>
      <c r="AL149" s="43" t="s">
        <v>413</v>
      </c>
    </row>
    <row r="150" spans="1:38" ht="15" customHeight="1" thickBot="1">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c r="A151" s="88"/>
      <c r="B151" s="44" t="s">
        <v>325</v>
      </c>
      <c r="C151" s="89" t="s">
        <v>369</v>
      </c>
      <c r="D151" s="88"/>
      <c r="E151" s="88" t="s">
        <v>444</v>
      </c>
      <c r="F151" s="88" t="s">
        <v>444</v>
      </c>
      <c r="G151" s="88" t="s">
        <v>444</v>
      </c>
      <c r="H151" s="88" t="s">
        <v>444</v>
      </c>
      <c r="I151" s="88" t="s">
        <v>444</v>
      </c>
      <c r="J151" s="88" t="s">
        <v>444</v>
      </c>
      <c r="K151" s="88" t="s">
        <v>444</v>
      </c>
      <c r="L151" s="88" t="s">
        <v>444</v>
      </c>
      <c r="M151" s="88" t="s">
        <v>444</v>
      </c>
      <c r="N151" s="88" t="s">
        <v>444</v>
      </c>
      <c r="O151" s="88" t="s">
        <v>444</v>
      </c>
      <c r="P151" s="88" t="s">
        <v>444</v>
      </c>
      <c r="Q151" s="88" t="s">
        <v>444</v>
      </c>
      <c r="R151" s="88" t="s">
        <v>444</v>
      </c>
      <c r="S151" s="88" t="s">
        <v>444</v>
      </c>
      <c r="T151" s="88" t="s">
        <v>444</v>
      </c>
      <c r="U151" s="88" t="s">
        <v>444</v>
      </c>
      <c r="V151" s="88" t="s">
        <v>444</v>
      </c>
      <c r="W151" s="88" t="s">
        <v>444</v>
      </c>
      <c r="X151" s="88" t="s">
        <v>444</v>
      </c>
      <c r="Y151" s="88" t="s">
        <v>444</v>
      </c>
      <c r="Z151" s="88" t="s">
        <v>444</v>
      </c>
      <c r="AA151" s="88" t="s">
        <v>444</v>
      </c>
      <c r="AB151" s="88" t="s">
        <v>444</v>
      </c>
      <c r="AC151" s="88" t="s">
        <v>444</v>
      </c>
      <c r="AD151" s="88" t="s">
        <v>444</v>
      </c>
      <c r="AE151" s="170"/>
      <c r="AF151" s="88" t="s">
        <v>444</v>
      </c>
      <c r="AG151" s="88" t="s">
        <v>444</v>
      </c>
      <c r="AH151" s="88" t="s">
        <v>444</v>
      </c>
      <c r="AI151" s="88" t="s">
        <v>444</v>
      </c>
      <c r="AJ151" s="88" t="s">
        <v>444</v>
      </c>
      <c r="AK151" s="88" t="s">
        <v>443</v>
      </c>
      <c r="AL151" s="44"/>
    </row>
    <row r="152" spans="1:38" ht="37.5" customHeight="1" thickBot="1">
      <c r="A152" s="90"/>
      <c r="B152" s="91" t="s">
        <v>367</v>
      </c>
      <c r="C152" s="92" t="s">
        <v>364</v>
      </c>
      <c r="D152" s="90" t="s">
        <v>297</v>
      </c>
      <c r="E152" s="11">
        <f>SUM(E$141, E$151, IF(AND(ISNUMBER(SEARCH($B$4,"AT|BE|CH|GB|IE|LT|LU|NL")),SUM(E$143:E$149)&gt;0),SUM(E$143:E$149)-SUM(E$27:E$33),0))</f>
        <v>37.797087897210702</v>
      </c>
      <c r="F152" s="11">
        <f t="shared" ref="F152:AD152" si="1">SUM(F$141, F$151, IF(AND(ISNUMBER(SEARCH($B$4,"AT|BE|CH|GB|IE|LT|LU|NL")),SUM(F$143:F$149)&gt;0),SUM(F$143:F$149)-SUM(F$27:F$33),0))</f>
        <v>42.162778947847762</v>
      </c>
      <c r="G152" s="11">
        <f t="shared" si="1"/>
        <v>91.210678631410644</v>
      </c>
      <c r="H152" s="11">
        <f t="shared" si="1"/>
        <v>13.845747074273275</v>
      </c>
      <c r="I152" s="11">
        <f t="shared" si="1"/>
        <v>28.563069793853778</v>
      </c>
      <c r="J152" s="11">
        <f t="shared" si="1"/>
        <v>42.104554121213226</v>
      </c>
      <c r="K152" s="11">
        <f t="shared" si="1"/>
        <v>53.237992590072444</v>
      </c>
      <c r="L152" s="11">
        <f t="shared" si="1"/>
        <v>2.6435797652126096</v>
      </c>
      <c r="M152" s="11">
        <f t="shared" si="1"/>
        <v>112.21498497056281</v>
      </c>
      <c r="N152" s="11">
        <f t="shared" si="1"/>
        <v>196.71052993975863</v>
      </c>
      <c r="O152" s="11">
        <f t="shared" si="1"/>
        <v>1.5073188074604851</v>
      </c>
      <c r="P152" s="11">
        <f t="shared" si="1"/>
        <v>0.61590227939111797</v>
      </c>
      <c r="Q152" s="11">
        <f t="shared" si="1"/>
        <v>2.0320623626169789</v>
      </c>
      <c r="R152" s="11">
        <f t="shared" si="1"/>
        <v>4.2912064161749894</v>
      </c>
      <c r="S152" s="11">
        <f t="shared" si="1"/>
        <v>1.1146447758344709</v>
      </c>
      <c r="T152" s="11">
        <f t="shared" si="1"/>
        <v>2.7124521346136361</v>
      </c>
      <c r="U152" s="11">
        <f t="shared" si="1"/>
        <v>2.1656697521784416</v>
      </c>
      <c r="V152" s="11">
        <f t="shared" si="1"/>
        <v>19.884979597696887</v>
      </c>
      <c r="W152" s="11">
        <f t="shared" si="1"/>
        <v>17.622514577871115</v>
      </c>
      <c r="X152" s="11">
        <f t="shared" si="1"/>
        <v>1.9809914655617118</v>
      </c>
      <c r="Y152" s="11">
        <f t="shared" si="1"/>
        <v>2.0816925387004623</v>
      </c>
      <c r="Z152" s="11">
        <f t="shared" si="1"/>
        <v>0.82441894094511359</v>
      </c>
      <c r="AA152" s="11">
        <f t="shared" si="1"/>
        <v>1.0964558271771661</v>
      </c>
      <c r="AB152" s="11">
        <f t="shared" si="1"/>
        <v>6.3781380923844546</v>
      </c>
      <c r="AC152" s="11">
        <f t="shared" si="1"/>
        <v>39.217308496118356</v>
      </c>
      <c r="AD152" s="11">
        <f t="shared" si="1"/>
        <v>382.72790126477383</v>
      </c>
      <c r="AE152" s="54"/>
      <c r="AF152" s="11"/>
      <c r="AG152" s="11"/>
      <c r="AH152" s="11"/>
      <c r="AI152" s="11"/>
      <c r="AJ152" s="11"/>
      <c r="AK152" s="11"/>
      <c r="AL152" s="45"/>
    </row>
    <row r="153" spans="1:38" ht="26.25" customHeight="1" thickBot="1">
      <c r="A153" s="88"/>
      <c r="B153" s="44" t="s">
        <v>326</v>
      </c>
      <c r="C153" s="89" t="s">
        <v>370</v>
      </c>
      <c r="D153" s="88" t="s">
        <v>320</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c r="A154" s="90"/>
      <c r="B154" s="91" t="s">
        <v>368</v>
      </c>
      <c r="C154" s="92" t="s">
        <v>365</v>
      </c>
      <c r="D154" s="90" t="s">
        <v>324</v>
      </c>
      <c r="E154" s="11">
        <f>SUM(E$141, E$153, -1 * IF(OR($B$6=2005,$B$6&gt;=2020),SUM(E$99:E$122),0), IF(AND(ISNUMBER(SEARCH($B$4,"AT|BE|CH|GB|IE|LT|LU|NL")),SUM(E$143:E$149)&gt;0),SUM(E$143:E$149)-SUM(E$27:E$33),0))</f>
        <v>37.797087897210702</v>
      </c>
      <c r="F154" s="11">
        <f>SUM(F$141, F$153, -1 * IF(OR($B$6=2005,$B$6&gt;=2020),SUM(F$99:F$122),0), IF(AND(ISNUMBER(SEARCH($B$4,"AT|BE|CH|GB|IE|LT|LU|NL")),SUM(F$143:F$149)&gt;0),SUM(F$143:F$149)-SUM(F$27:F$33),0))</f>
        <v>42.162778947847762</v>
      </c>
      <c r="G154" s="11">
        <f>SUM(G$141, G$153, IF(AND(ISNUMBER(SEARCH($B$4,"AT|BE|CH|GB|IE|LT|LU|NL")),SUM(G$143:G$149)&gt;0),SUM(G$143:G$149)-SUM(G$27:G$33),0))</f>
        <v>91.210678631410644</v>
      </c>
      <c r="H154" s="11">
        <f>SUM(H$141, H$153, IF(AND(ISNUMBER(SEARCH($B$4,"AT|BE|CH|GB|IE|LT|LU|NL")),SUM(H$143:H$149)&gt;0),SUM(H$143:H$149)-SUM(H$27:H$33),0))</f>
        <v>13.845747074273275</v>
      </c>
      <c r="I154" s="11">
        <f t="shared" ref="I154:AD154" si="2">SUM(I$141, I$153, IF(AND(ISNUMBER(SEARCH($B$4,"AT|BE|CH|GB|IE|LT|LU|NL")),SUM(I$143:I$149)&gt;0),SUM(I$143:I$149)-SUM(I$27:I$33),0))</f>
        <v>28.563069793853778</v>
      </c>
      <c r="J154" s="11">
        <f t="shared" si="2"/>
        <v>42.104554121213226</v>
      </c>
      <c r="K154" s="11">
        <f t="shared" si="2"/>
        <v>53.237992590072444</v>
      </c>
      <c r="L154" s="11">
        <f t="shared" si="2"/>
        <v>2.6435797652126096</v>
      </c>
      <c r="M154" s="11">
        <f t="shared" si="2"/>
        <v>112.21498497056281</v>
      </c>
      <c r="N154" s="11">
        <f t="shared" si="2"/>
        <v>196.71052993975863</v>
      </c>
      <c r="O154" s="11">
        <f t="shared" si="2"/>
        <v>1.5073188074604851</v>
      </c>
      <c r="P154" s="11">
        <f t="shared" si="2"/>
        <v>0.61590227939111797</v>
      </c>
      <c r="Q154" s="11">
        <f t="shared" si="2"/>
        <v>2.0320623626169789</v>
      </c>
      <c r="R154" s="11">
        <f t="shared" si="2"/>
        <v>4.2912064161749894</v>
      </c>
      <c r="S154" s="11">
        <f t="shared" si="2"/>
        <v>1.1146447758344709</v>
      </c>
      <c r="T154" s="11">
        <f t="shared" si="2"/>
        <v>2.7124521346136361</v>
      </c>
      <c r="U154" s="11">
        <f t="shared" si="2"/>
        <v>2.1656697521784416</v>
      </c>
      <c r="V154" s="11">
        <f t="shared" si="2"/>
        <v>19.884979597696887</v>
      </c>
      <c r="W154" s="11">
        <f t="shared" si="2"/>
        <v>17.622514577871115</v>
      </c>
      <c r="X154" s="11">
        <f t="shared" si="2"/>
        <v>1.9809914655617118</v>
      </c>
      <c r="Y154" s="11">
        <f t="shared" si="2"/>
        <v>2.0816925387004623</v>
      </c>
      <c r="Z154" s="11">
        <f t="shared" si="2"/>
        <v>0.82441894094511359</v>
      </c>
      <c r="AA154" s="11">
        <f t="shared" si="2"/>
        <v>1.0964558271771661</v>
      </c>
      <c r="AB154" s="11">
        <f t="shared" si="2"/>
        <v>6.3781380923844546</v>
      </c>
      <c r="AC154" s="11">
        <f t="shared" si="2"/>
        <v>39.217308496118356</v>
      </c>
      <c r="AD154" s="11">
        <f t="shared" si="2"/>
        <v>382.72790126477383</v>
      </c>
      <c r="AE154" s="56"/>
      <c r="AF154" s="11"/>
      <c r="AG154" s="11"/>
      <c r="AH154" s="11"/>
      <c r="AI154" s="11"/>
      <c r="AJ154" s="11"/>
      <c r="AK154" s="11"/>
      <c r="AL154" s="45"/>
    </row>
    <row r="155" spans="1:38" ht="15" customHeight="1" thickBot="1">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c r="A156" s="95" t="s">
        <v>363</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c r="A157" s="48" t="s">
        <v>327</v>
      </c>
      <c r="B157" s="48" t="s">
        <v>328</v>
      </c>
      <c r="C157" s="97" t="s">
        <v>329</v>
      </c>
      <c r="D157" s="98"/>
      <c r="E157" s="98">
        <v>7.7845152119701E-2</v>
      </c>
      <c r="F157" s="98">
        <v>0.36976447256857975</v>
      </c>
      <c r="G157" s="98">
        <v>1.946128802992525E-2</v>
      </c>
      <c r="H157" s="98" t="s">
        <v>443</v>
      </c>
      <c r="I157" s="98" t="s">
        <v>443</v>
      </c>
      <c r="J157" s="98" t="s">
        <v>443</v>
      </c>
      <c r="K157" s="98" t="s">
        <v>443</v>
      </c>
      <c r="L157" s="98" t="s">
        <v>443</v>
      </c>
      <c r="M157" s="98">
        <v>23.353545635910297</v>
      </c>
      <c r="N157" s="98" t="s">
        <v>443</v>
      </c>
      <c r="O157" s="98" t="s">
        <v>443</v>
      </c>
      <c r="P157" s="98" t="s">
        <v>443</v>
      </c>
      <c r="Q157" s="98" t="s">
        <v>443</v>
      </c>
      <c r="R157" s="98" t="s">
        <v>443</v>
      </c>
      <c r="S157" s="98" t="s">
        <v>443</v>
      </c>
      <c r="T157" s="98" t="s">
        <v>443</v>
      </c>
      <c r="U157" s="98" t="s">
        <v>443</v>
      </c>
      <c r="V157" s="98" t="s">
        <v>443</v>
      </c>
      <c r="W157" s="98" t="s">
        <v>443</v>
      </c>
      <c r="X157" s="98" t="s">
        <v>443</v>
      </c>
      <c r="Y157" s="98" t="s">
        <v>443</v>
      </c>
      <c r="Z157" s="98" t="s">
        <v>443</v>
      </c>
      <c r="AA157" s="98" t="s">
        <v>443</v>
      </c>
      <c r="AB157" s="98" t="s">
        <v>443</v>
      </c>
      <c r="AC157" s="98" t="s">
        <v>443</v>
      </c>
      <c r="AD157" s="98" t="s">
        <v>443</v>
      </c>
      <c r="AE157" s="54"/>
      <c r="AF157" s="98" t="s">
        <v>444</v>
      </c>
      <c r="AG157" s="98" t="s">
        <v>443</v>
      </c>
      <c r="AH157" s="98" t="s">
        <v>443</v>
      </c>
      <c r="AI157" s="98" t="s">
        <v>444</v>
      </c>
      <c r="AJ157" s="98" t="s">
        <v>443</v>
      </c>
      <c r="AK157" s="98">
        <v>836.83538528678582</v>
      </c>
      <c r="AL157" s="48" t="s">
        <v>49</v>
      </c>
    </row>
    <row r="158" spans="1:38" ht="26.25" customHeight="1" thickBot="1">
      <c r="A158" s="48" t="s">
        <v>327</v>
      </c>
      <c r="B158" s="48" t="s">
        <v>330</v>
      </c>
      <c r="C158" s="97" t="s">
        <v>331</v>
      </c>
      <c r="D158" s="98"/>
      <c r="E158" s="98" t="s">
        <v>442</v>
      </c>
      <c r="F158" s="98" t="s">
        <v>442</v>
      </c>
      <c r="G158" s="98" t="s">
        <v>442</v>
      </c>
      <c r="H158" s="98" t="s">
        <v>442</v>
      </c>
      <c r="I158" s="98" t="s">
        <v>442</v>
      </c>
      <c r="J158" s="98" t="s">
        <v>442</v>
      </c>
      <c r="K158" s="98" t="s">
        <v>442</v>
      </c>
      <c r="L158" s="98" t="s">
        <v>442</v>
      </c>
      <c r="M158" s="98" t="s">
        <v>442</v>
      </c>
      <c r="N158" s="98" t="s">
        <v>442</v>
      </c>
      <c r="O158" s="98" t="s">
        <v>442</v>
      </c>
      <c r="P158" s="98" t="s">
        <v>442</v>
      </c>
      <c r="Q158" s="98" t="s">
        <v>442</v>
      </c>
      <c r="R158" s="98" t="s">
        <v>442</v>
      </c>
      <c r="S158" s="98" t="s">
        <v>442</v>
      </c>
      <c r="T158" s="98" t="s">
        <v>442</v>
      </c>
      <c r="U158" s="98" t="s">
        <v>442</v>
      </c>
      <c r="V158" s="98" t="s">
        <v>442</v>
      </c>
      <c r="W158" s="98" t="s">
        <v>442</v>
      </c>
      <c r="X158" s="98" t="s">
        <v>442</v>
      </c>
      <c r="Y158" s="98" t="s">
        <v>442</v>
      </c>
      <c r="Z158" s="98" t="s">
        <v>442</v>
      </c>
      <c r="AA158" s="98" t="s">
        <v>442</v>
      </c>
      <c r="AB158" s="98" t="s">
        <v>442</v>
      </c>
      <c r="AC158" s="98" t="s">
        <v>442</v>
      </c>
      <c r="AD158" s="98" t="s">
        <v>442</v>
      </c>
      <c r="AE158" s="54"/>
      <c r="AF158" s="98" t="s">
        <v>444</v>
      </c>
      <c r="AG158" s="98" t="s">
        <v>443</v>
      </c>
      <c r="AH158" s="98" t="s">
        <v>443</v>
      </c>
      <c r="AI158" s="98" t="s">
        <v>444</v>
      </c>
      <c r="AJ158" s="98" t="s">
        <v>443</v>
      </c>
      <c r="AK158" s="98" t="s">
        <v>442</v>
      </c>
      <c r="AL158" s="48" t="s">
        <v>49</v>
      </c>
    </row>
    <row r="159" spans="1:38" ht="26.25" customHeight="1" thickBot="1">
      <c r="A159" s="48" t="s">
        <v>332</v>
      </c>
      <c r="B159" s="48" t="s">
        <v>333</v>
      </c>
      <c r="C159" s="97" t="s">
        <v>411</v>
      </c>
      <c r="D159" s="98"/>
      <c r="E159" s="98" t="s">
        <v>442</v>
      </c>
      <c r="F159" s="98" t="s">
        <v>442</v>
      </c>
      <c r="G159" s="98" t="s">
        <v>442</v>
      </c>
      <c r="H159" s="98" t="s">
        <v>442</v>
      </c>
      <c r="I159" s="98" t="s">
        <v>442</v>
      </c>
      <c r="J159" s="98" t="s">
        <v>442</v>
      </c>
      <c r="K159" s="98" t="s">
        <v>442</v>
      </c>
      <c r="L159" s="98" t="s">
        <v>442</v>
      </c>
      <c r="M159" s="98" t="s">
        <v>442</v>
      </c>
      <c r="N159" s="98" t="s">
        <v>442</v>
      </c>
      <c r="O159" s="98" t="s">
        <v>442</v>
      </c>
      <c r="P159" s="98" t="s">
        <v>442</v>
      </c>
      <c r="Q159" s="98" t="s">
        <v>442</v>
      </c>
      <c r="R159" s="98" t="s">
        <v>442</v>
      </c>
      <c r="S159" s="98" t="s">
        <v>442</v>
      </c>
      <c r="T159" s="98" t="s">
        <v>442</v>
      </c>
      <c r="U159" s="98" t="s">
        <v>442</v>
      </c>
      <c r="V159" s="98" t="s">
        <v>442</v>
      </c>
      <c r="W159" s="98" t="s">
        <v>442</v>
      </c>
      <c r="X159" s="98" t="s">
        <v>442</v>
      </c>
      <c r="Y159" s="98" t="s">
        <v>442</v>
      </c>
      <c r="Z159" s="98" t="s">
        <v>442</v>
      </c>
      <c r="AA159" s="98" t="s">
        <v>442</v>
      </c>
      <c r="AB159" s="98" t="s">
        <v>442</v>
      </c>
      <c r="AC159" s="98" t="s">
        <v>442</v>
      </c>
      <c r="AD159" s="98" t="s">
        <v>442</v>
      </c>
      <c r="AE159" s="54"/>
      <c r="AF159" s="98" t="s">
        <v>442</v>
      </c>
      <c r="AG159" s="98" t="s">
        <v>442</v>
      </c>
      <c r="AH159" s="98" t="s">
        <v>442</v>
      </c>
      <c r="AI159" s="98" t="s">
        <v>442</v>
      </c>
      <c r="AJ159" s="98" t="s">
        <v>442</v>
      </c>
      <c r="AK159" s="98" t="s">
        <v>442</v>
      </c>
      <c r="AL159" s="48" t="s">
        <v>49</v>
      </c>
    </row>
    <row r="160" spans="1:38" ht="26.25" customHeight="1" thickBot="1">
      <c r="A160" s="48" t="s">
        <v>334</v>
      </c>
      <c r="B160" s="48" t="s">
        <v>335</v>
      </c>
      <c r="C160" s="97" t="s">
        <v>336</v>
      </c>
      <c r="D160" s="98"/>
      <c r="E160" s="98" t="s">
        <v>444</v>
      </c>
      <c r="F160" s="98" t="s">
        <v>444</v>
      </c>
      <c r="G160" s="98" t="s">
        <v>444</v>
      </c>
      <c r="H160" s="98" t="s">
        <v>444</v>
      </c>
      <c r="I160" s="98" t="s">
        <v>444</v>
      </c>
      <c r="J160" s="98" t="s">
        <v>444</v>
      </c>
      <c r="K160" s="98" t="s">
        <v>444</v>
      </c>
      <c r="L160" s="98" t="s">
        <v>444</v>
      </c>
      <c r="M160" s="98" t="s">
        <v>444</v>
      </c>
      <c r="N160" s="98" t="s">
        <v>444</v>
      </c>
      <c r="O160" s="98" t="s">
        <v>444</v>
      </c>
      <c r="P160" s="98" t="s">
        <v>444</v>
      </c>
      <c r="Q160" s="98" t="s">
        <v>444</v>
      </c>
      <c r="R160" s="98" t="s">
        <v>444</v>
      </c>
      <c r="S160" s="98" t="s">
        <v>444</v>
      </c>
      <c r="T160" s="98" t="s">
        <v>444</v>
      </c>
      <c r="U160" s="98" t="s">
        <v>444</v>
      </c>
      <c r="V160" s="98" t="s">
        <v>444</v>
      </c>
      <c r="W160" s="98" t="s">
        <v>444</v>
      </c>
      <c r="X160" s="98" t="s">
        <v>444</v>
      </c>
      <c r="Y160" s="98" t="s">
        <v>444</v>
      </c>
      <c r="Z160" s="98" t="s">
        <v>444</v>
      </c>
      <c r="AA160" s="98" t="s">
        <v>444</v>
      </c>
      <c r="AB160" s="98" t="s">
        <v>443</v>
      </c>
      <c r="AC160" s="98" t="s">
        <v>443</v>
      </c>
      <c r="AD160" s="98" t="s">
        <v>443</v>
      </c>
      <c r="AE160" s="54"/>
      <c r="AF160" s="98" t="s">
        <v>442</v>
      </c>
      <c r="AG160" s="98" t="s">
        <v>442</v>
      </c>
      <c r="AH160" s="98" t="s">
        <v>442</v>
      </c>
      <c r="AI160" s="98" t="s">
        <v>442</v>
      </c>
      <c r="AJ160" s="98" t="s">
        <v>442</v>
      </c>
      <c r="AK160" s="98" t="s">
        <v>443</v>
      </c>
      <c r="AL160" s="48" t="s">
        <v>49</v>
      </c>
    </row>
    <row r="161" spans="1:38" ht="26.25" customHeight="1" thickBot="1">
      <c r="A161" s="49" t="s">
        <v>334</v>
      </c>
      <c r="B161" s="49" t="s">
        <v>337</v>
      </c>
      <c r="C161" s="99" t="s">
        <v>338</v>
      </c>
      <c r="D161" s="100"/>
      <c r="E161" s="98" t="s">
        <v>444</v>
      </c>
      <c r="F161" s="98" t="s">
        <v>444</v>
      </c>
      <c r="G161" s="98" t="s">
        <v>444</v>
      </c>
      <c r="H161" s="98" t="s">
        <v>444</v>
      </c>
      <c r="I161" s="98" t="s">
        <v>444</v>
      </c>
      <c r="J161" s="98" t="s">
        <v>444</v>
      </c>
      <c r="K161" s="98" t="s">
        <v>444</v>
      </c>
      <c r="L161" s="98" t="s">
        <v>444</v>
      </c>
      <c r="M161" s="98" t="s">
        <v>444</v>
      </c>
      <c r="N161" s="98" t="s">
        <v>444</v>
      </c>
      <c r="O161" s="98" t="s">
        <v>444</v>
      </c>
      <c r="P161" s="98" t="s">
        <v>444</v>
      </c>
      <c r="Q161" s="98" t="s">
        <v>444</v>
      </c>
      <c r="R161" s="98" t="s">
        <v>444</v>
      </c>
      <c r="S161" s="98" t="s">
        <v>444</v>
      </c>
      <c r="T161" s="98" t="s">
        <v>444</v>
      </c>
      <c r="U161" s="98" t="s">
        <v>444</v>
      </c>
      <c r="V161" s="98" t="s">
        <v>444</v>
      </c>
      <c r="W161" s="98" t="s">
        <v>444</v>
      </c>
      <c r="X161" s="98" t="s">
        <v>444</v>
      </c>
      <c r="Y161" s="98" t="s">
        <v>444</v>
      </c>
      <c r="Z161" s="98" t="s">
        <v>444</v>
      </c>
      <c r="AA161" s="98" t="s">
        <v>444</v>
      </c>
      <c r="AB161" s="98" t="s">
        <v>443</v>
      </c>
      <c r="AC161" s="98" t="s">
        <v>443</v>
      </c>
      <c r="AD161" s="98" t="s">
        <v>443</v>
      </c>
      <c r="AE161" s="54"/>
      <c r="AF161" s="98" t="s">
        <v>443</v>
      </c>
      <c r="AG161" s="98" t="s">
        <v>443</v>
      </c>
      <c r="AH161" s="98" t="s">
        <v>443</v>
      </c>
      <c r="AI161" s="98" t="s">
        <v>443</v>
      </c>
      <c r="AJ161" s="98" t="s">
        <v>443</v>
      </c>
      <c r="AK161" s="98" t="s">
        <v>443</v>
      </c>
      <c r="AL161" s="49" t="s">
        <v>412</v>
      </c>
    </row>
    <row r="162" spans="1:38" ht="26.25" customHeight="1" thickBot="1">
      <c r="A162" s="50" t="s">
        <v>339</v>
      </c>
      <c r="B162" s="50" t="s">
        <v>340</v>
      </c>
      <c r="C162" s="101" t="s">
        <v>341</v>
      </c>
      <c r="D162" s="102"/>
      <c r="E162" s="102" t="s">
        <v>442</v>
      </c>
      <c r="F162" s="102" t="s">
        <v>442</v>
      </c>
      <c r="G162" s="102" t="s">
        <v>442</v>
      </c>
      <c r="H162" s="102" t="s">
        <v>442</v>
      </c>
      <c r="I162" s="102" t="s">
        <v>442</v>
      </c>
      <c r="J162" s="102" t="s">
        <v>442</v>
      </c>
      <c r="K162" s="102" t="s">
        <v>442</v>
      </c>
      <c r="L162" s="102" t="s">
        <v>442</v>
      </c>
      <c r="M162" s="102" t="s">
        <v>442</v>
      </c>
      <c r="N162" s="102" t="s">
        <v>442</v>
      </c>
      <c r="O162" s="102" t="s">
        <v>442</v>
      </c>
      <c r="P162" s="102" t="s">
        <v>442</v>
      </c>
      <c r="Q162" s="102" t="s">
        <v>442</v>
      </c>
      <c r="R162" s="102" t="s">
        <v>442</v>
      </c>
      <c r="S162" s="102" t="s">
        <v>442</v>
      </c>
      <c r="T162" s="102" t="s">
        <v>442</v>
      </c>
      <c r="U162" s="102" t="s">
        <v>442</v>
      </c>
      <c r="V162" s="102" t="s">
        <v>442</v>
      </c>
      <c r="W162" s="102" t="s">
        <v>442</v>
      </c>
      <c r="X162" s="102" t="s">
        <v>442</v>
      </c>
      <c r="Y162" s="102" t="s">
        <v>442</v>
      </c>
      <c r="Z162" s="102" t="s">
        <v>442</v>
      </c>
      <c r="AA162" s="102" t="s">
        <v>442</v>
      </c>
      <c r="AB162" s="102" t="s">
        <v>442</v>
      </c>
      <c r="AC162" s="102" t="s">
        <v>443</v>
      </c>
      <c r="AD162" s="102" t="s">
        <v>443</v>
      </c>
      <c r="AE162" s="54"/>
      <c r="AF162" s="102" t="s">
        <v>443</v>
      </c>
      <c r="AG162" s="102" t="s">
        <v>443</v>
      </c>
      <c r="AH162" s="102" t="s">
        <v>443</v>
      </c>
      <c r="AI162" s="102" t="s">
        <v>443</v>
      </c>
      <c r="AJ162" s="102" t="s">
        <v>443</v>
      </c>
      <c r="AK162" s="102" t="s">
        <v>442</v>
      </c>
      <c r="AL162" s="50" t="s">
        <v>412</v>
      </c>
    </row>
    <row r="163" spans="1:38" ht="26.25" customHeight="1" thickBot="1">
      <c r="A163" s="50" t="s">
        <v>339</v>
      </c>
      <c r="B163" s="50" t="s">
        <v>342</v>
      </c>
      <c r="C163" s="101" t="s">
        <v>343</v>
      </c>
      <c r="D163" s="102"/>
      <c r="E163" s="102" t="s">
        <v>444</v>
      </c>
      <c r="F163" s="102" t="s">
        <v>444</v>
      </c>
      <c r="G163" s="102" t="s">
        <v>444</v>
      </c>
      <c r="H163" s="102" t="s">
        <v>444</v>
      </c>
      <c r="I163" s="102">
        <v>2.5841969999999999E-2</v>
      </c>
      <c r="J163" s="102">
        <v>3.1584630000000002E-2</v>
      </c>
      <c r="K163" s="102">
        <v>4.8812609999999999E-2</v>
      </c>
      <c r="L163" s="102">
        <v>2.3257772999999999E-3</v>
      </c>
      <c r="M163" s="102" t="s">
        <v>444</v>
      </c>
      <c r="N163" s="102" t="s">
        <v>443</v>
      </c>
      <c r="O163" s="102" t="s">
        <v>443</v>
      </c>
      <c r="P163" s="102" t="s">
        <v>443</v>
      </c>
      <c r="Q163" s="102" t="s">
        <v>443</v>
      </c>
      <c r="R163" s="102" t="s">
        <v>443</v>
      </c>
      <c r="S163" s="102" t="s">
        <v>443</v>
      </c>
      <c r="T163" s="102" t="s">
        <v>443</v>
      </c>
      <c r="U163" s="102" t="s">
        <v>443</v>
      </c>
      <c r="V163" s="102" t="s">
        <v>443</v>
      </c>
      <c r="W163" s="102" t="s">
        <v>443</v>
      </c>
      <c r="X163" s="102" t="s">
        <v>443</v>
      </c>
      <c r="Y163" s="102" t="s">
        <v>443</v>
      </c>
      <c r="Z163" s="102" t="s">
        <v>443</v>
      </c>
      <c r="AA163" s="102" t="s">
        <v>443</v>
      </c>
      <c r="AB163" s="102" t="s">
        <v>443</v>
      </c>
      <c r="AC163" s="102" t="s">
        <v>443</v>
      </c>
      <c r="AD163" s="102" t="s">
        <v>443</v>
      </c>
      <c r="AE163" s="54"/>
      <c r="AF163" s="102" t="s">
        <v>443</v>
      </c>
      <c r="AG163" s="102" t="s">
        <v>443</v>
      </c>
      <c r="AH163" s="102" t="s">
        <v>443</v>
      </c>
      <c r="AI163" s="102" t="s">
        <v>443</v>
      </c>
      <c r="AJ163" s="102" t="s">
        <v>443</v>
      </c>
      <c r="AK163" s="102" t="s">
        <v>444</v>
      </c>
      <c r="AL163" s="50" t="s">
        <v>344</v>
      </c>
    </row>
    <row r="164" spans="1:38" ht="26.25" customHeight="1" thickBot="1">
      <c r="A164" s="50" t="s">
        <v>339</v>
      </c>
      <c r="B164" s="50" t="s">
        <v>345</v>
      </c>
      <c r="C164" s="101" t="s">
        <v>346</v>
      </c>
      <c r="D164" s="102"/>
      <c r="E164" s="102" t="s">
        <v>444</v>
      </c>
      <c r="F164" s="102" t="s">
        <v>444</v>
      </c>
      <c r="G164" s="102" t="s">
        <v>444</v>
      </c>
      <c r="H164" s="102" t="s">
        <v>444</v>
      </c>
      <c r="I164" s="102" t="s">
        <v>444</v>
      </c>
      <c r="J164" s="102" t="s">
        <v>444</v>
      </c>
      <c r="K164" s="102" t="s">
        <v>444</v>
      </c>
      <c r="L164" s="102" t="s">
        <v>444</v>
      </c>
      <c r="M164" s="102" t="s">
        <v>444</v>
      </c>
      <c r="N164" s="102" t="s">
        <v>444</v>
      </c>
      <c r="O164" s="102" t="s">
        <v>444</v>
      </c>
      <c r="P164" s="102" t="s">
        <v>444</v>
      </c>
      <c r="Q164" s="102" t="s">
        <v>444</v>
      </c>
      <c r="R164" s="102" t="s">
        <v>444</v>
      </c>
      <c r="S164" s="102" t="s">
        <v>444</v>
      </c>
      <c r="T164" s="102" t="s">
        <v>444</v>
      </c>
      <c r="U164" s="102" t="s">
        <v>444</v>
      </c>
      <c r="V164" s="102" t="s">
        <v>444</v>
      </c>
      <c r="W164" s="102" t="s">
        <v>444</v>
      </c>
      <c r="X164" s="102" t="s">
        <v>444</v>
      </c>
      <c r="Y164" s="102" t="s">
        <v>444</v>
      </c>
      <c r="Z164" s="102" t="s">
        <v>444</v>
      </c>
      <c r="AA164" s="102" t="s">
        <v>444</v>
      </c>
      <c r="AB164" s="102" t="s">
        <v>444</v>
      </c>
      <c r="AC164" s="102" t="s">
        <v>444</v>
      </c>
      <c r="AD164" s="102" t="s">
        <v>444</v>
      </c>
      <c r="AE164" s="56"/>
      <c r="AF164" s="102" t="s">
        <v>443</v>
      </c>
      <c r="AG164" s="102" t="s">
        <v>443</v>
      </c>
      <c r="AH164" s="102" t="s">
        <v>443</v>
      </c>
      <c r="AI164" s="102" t="s">
        <v>443</v>
      </c>
      <c r="AJ164" s="102" t="s">
        <v>443</v>
      </c>
      <c r="AK164" s="102" t="s">
        <v>444</v>
      </c>
      <c r="AL164" s="50" t="s">
        <v>412</v>
      </c>
    </row>
    <row r="165" spans="1:38" ht="15" customHeight="1">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c r="A166" s="270" t="s">
        <v>371</v>
      </c>
      <c r="B166" s="270"/>
      <c r="C166" s="270"/>
      <c r="D166" s="270"/>
      <c r="E166" s="270"/>
      <c r="F166" s="270"/>
      <c r="G166" s="270"/>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c r="A167" s="270" t="s">
        <v>375</v>
      </c>
      <c r="B167" s="270"/>
      <c r="C167" s="270"/>
      <c r="D167" s="270"/>
      <c r="E167" s="270"/>
      <c r="F167" s="270"/>
      <c r="G167" s="270"/>
      <c r="H167" s="111"/>
      <c r="I167" s="112"/>
      <c r="J167"/>
      <c r="K167"/>
      <c r="L167"/>
      <c r="M167" s="112"/>
      <c r="N167" s="112"/>
      <c r="O167" s="112"/>
      <c r="P167" s="112"/>
      <c r="Q167" s="112"/>
      <c r="R167" s="112"/>
      <c r="S167" s="112"/>
      <c r="T167" s="112"/>
      <c r="U167" s="112"/>
    </row>
    <row r="168" spans="1:38" s="116" customFormat="1" ht="26.25" customHeight="1">
      <c r="A168" s="270" t="s">
        <v>372</v>
      </c>
      <c r="B168" s="270"/>
      <c r="C168" s="270"/>
      <c r="D168" s="270"/>
      <c r="E168" s="270"/>
      <c r="F168" s="270"/>
      <c r="G168" s="270"/>
      <c r="H168" s="111"/>
      <c r="I168" s="112"/>
      <c r="J168"/>
      <c r="K168"/>
      <c r="L168"/>
      <c r="M168" s="112"/>
      <c r="N168" s="112"/>
      <c r="O168" s="112"/>
      <c r="P168" s="112"/>
      <c r="Q168" s="112"/>
      <c r="R168" s="112"/>
      <c r="S168" s="112"/>
      <c r="T168" s="112"/>
      <c r="U168" s="112"/>
    </row>
    <row r="169" spans="1:38" s="113" customFormat="1" ht="26.25" customHeight="1">
      <c r="A169" s="270" t="s">
        <v>373</v>
      </c>
      <c r="B169" s="270"/>
      <c r="C169" s="270"/>
      <c r="D169" s="270"/>
      <c r="E169" s="270"/>
      <c r="F169" s="270"/>
      <c r="G169" s="270"/>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c r="A170" s="270" t="s">
        <v>374</v>
      </c>
      <c r="B170" s="270"/>
      <c r="C170" s="270"/>
      <c r="D170" s="270"/>
      <c r="E170" s="270"/>
      <c r="F170" s="270"/>
      <c r="G170" s="270"/>
      <c r="H170" s="111"/>
      <c r="I170" s="112"/>
      <c r="J170"/>
      <c r="K170"/>
      <c r="L170"/>
      <c r="M170" s="112"/>
      <c r="N170" s="112"/>
      <c r="O170" s="112"/>
      <c r="P170" s="112"/>
      <c r="Q170" s="112"/>
      <c r="R170" s="112"/>
      <c r="S170" s="112"/>
      <c r="T170" s="112"/>
      <c r="U170" s="11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ignoredErrors>
    <ignoredError sqref="AF22:AK22 E141:AD141 E16 AF88:AK90 AK14 AG15 AK15 AF16:AJ16 AK17 AG18 AK18 AK19 AK20 AK21 AF26:AJ26 AK23 AF28:AK31 AF27:AG27 AI27:AK27 AF37:AK38 AH34 AJ34:AK34 AF35:AG35 AH36 AJ36:AK36 AF42:AK42 AK39 AF45:AK46 AG44 AJ44:AK44 AF49:AK51 AG47 AJ47:AK47 AF70:AK71 AK64:AK67 AF78:AJ78 AK75 AF80:AK81 AK79 AF94:AK94 AK92 AF97:AK98 AK96 AF114:AK115 AK111 AF127:AK127 AK122:AK124 AF133:AK135 E152:AD154 AF120:AK120 E159:AK162 E94 AF82:AJ82 E71 E75 AF74:AJ74 AF72:AJ72 AF85:AJ85 AF25:AJ25 E49:E50 AF61:AJ61 AF58:AJ58 AF59:AJ59 AF60:AJ60 AF86:AJ86 AF33:AJ33 AF32:AJ32 E35 AF63:AK63 AF62:AJ62 AF76:AJ76 AF77:AJ77 AF84:AJ84 AF83:AJ83 AF93:AJ93 E98 AF103:AK103 AF102:AJ102 E103 E22 AE157:AJ157 AE158:AJ158 E37:E38 E45:E46 AF40 AH40:AK40 AJ41:AK41 AH43 AJ43:AK43 AF48:AJ48 E54 AF54:AK54 AF52:AJ52 AF53:AJ53 E63 AF57:AJ57 AF55:AJ55 AF56:AJ56 E164:AK164 AE163:AJ163 E66:E69 AF73:AJ73 E79 E81 AF87:AJ87 AF91:AJ91 AF95:AJ95 E96 AF101:AJ101 AF99:AJ99 AF100:AJ100 E106 AF106:AK106 AF104:AJ104 AF105:AJ105 AF110:AJ110 AF107:AJ107 E111 AF108:AJ108 AF109:AJ109 AF112:AJ112 E114:E115 AF113:AJ113 E117:E118 AF117:AK118 AF116:AJ116 E120 AF121:AJ121 E122:E124 E127:E130 AF125:AJ125 E132:E134 AF126:AJ126 E138:E140 AF138:AK140 AF136:AJ136 AF137:AJ137"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L170"/>
  <sheetViews>
    <sheetView zoomScale="80" zoomScaleNormal="80" workbookViewId="0">
      <selection activeCell="A10" sqref="A10:A12"/>
    </sheetView>
  </sheetViews>
  <sheetFormatPr defaultColWidth="8.85546875" defaultRowHeight="12.75"/>
  <cols>
    <col min="1" max="2" width="21.42578125" style="1" customWidth="1"/>
    <col min="3" max="3" width="46.42578125" style="15" customWidth="1"/>
    <col min="4" max="4" width="7.140625" style="1" customWidth="1"/>
    <col min="5" max="24" width="8.5703125" style="1" customWidth="1"/>
    <col min="25" max="25" width="11.42578125" style="1" bestFit="1" customWidth="1"/>
    <col min="26" max="30" width="8.5703125" style="1" customWidth="1"/>
    <col min="31" max="31" width="2.140625" style="1" customWidth="1"/>
    <col min="32" max="36" width="8.5703125" style="1" customWidth="1"/>
    <col min="37" max="37" width="11.28515625" style="1" customWidth="1"/>
    <col min="38" max="38" width="25.7109375" style="1" customWidth="1"/>
    <col min="39" max="16384" width="8.85546875" style="1"/>
  </cols>
  <sheetData>
    <row r="1" spans="1:38" ht="22.5" customHeight="1">
      <c r="A1" s="23" t="s">
        <v>362</v>
      </c>
      <c r="B1" s="24"/>
      <c r="C1" s="25"/>
    </row>
    <row r="2" spans="1:38">
      <c r="A2" s="26" t="s">
        <v>361</v>
      </c>
      <c r="B2" s="24"/>
      <c r="C2" s="25"/>
    </row>
    <row r="3" spans="1:38">
      <c r="B3" s="24"/>
      <c r="C3" s="25"/>
      <c r="F3" s="24"/>
      <c r="R3" s="2"/>
      <c r="S3" s="2"/>
      <c r="T3" s="2"/>
      <c r="U3" s="2"/>
      <c r="V3" s="2"/>
    </row>
    <row r="4" spans="1:38">
      <c r="A4" s="26" t="s">
        <v>0</v>
      </c>
      <c r="B4" s="17" t="s">
        <v>428</v>
      </c>
      <c r="C4" s="27" t="s">
        <v>1</v>
      </c>
      <c r="R4" s="2"/>
      <c r="S4" s="2"/>
      <c r="T4" s="2"/>
      <c r="U4" s="2"/>
      <c r="V4" s="2"/>
    </row>
    <row r="5" spans="1:38">
      <c r="A5" s="26" t="s">
        <v>2</v>
      </c>
      <c r="B5" s="185" t="s">
        <v>453</v>
      </c>
      <c r="C5" s="27" t="s">
        <v>3</v>
      </c>
      <c r="R5" s="2"/>
      <c r="S5" s="2"/>
      <c r="T5" s="2"/>
      <c r="U5" s="2"/>
      <c r="V5" s="2"/>
    </row>
    <row r="6" spans="1:38">
      <c r="A6" s="26" t="s">
        <v>4</v>
      </c>
      <c r="B6" s="17">
        <v>1992</v>
      </c>
      <c r="C6" s="27" t="s">
        <v>5</v>
      </c>
      <c r="R6" s="28"/>
      <c r="S6" s="28"/>
      <c r="T6" s="28"/>
      <c r="U6" s="28"/>
      <c r="V6" s="28"/>
    </row>
    <row r="7" spans="1:38">
      <c r="A7" s="26" t="s">
        <v>6</v>
      </c>
      <c r="B7" s="17" t="s">
        <v>450</v>
      </c>
      <c r="C7" s="27" t="s">
        <v>7</v>
      </c>
      <c r="R7" s="2"/>
      <c r="S7" s="2"/>
      <c r="T7" s="2"/>
      <c r="U7" s="2"/>
      <c r="V7" s="2"/>
    </row>
    <row r="8" spans="1:38">
      <c r="A8" s="6"/>
      <c r="B8" s="24"/>
      <c r="C8" s="25"/>
      <c r="R8" s="2"/>
      <c r="S8" s="2"/>
      <c r="T8" s="2"/>
      <c r="U8" s="2"/>
      <c r="V8" s="2"/>
      <c r="AF8" s="28"/>
    </row>
    <row r="9" spans="1:38" ht="13.5" thickBot="1">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c r="A10" s="271" t="str">
        <f>B4&amp;": "&amp;B5&amp;": "&amp;B6</f>
        <v>MK:  04/03/2024: 1992</v>
      </c>
      <c r="B10" s="273" t="s">
        <v>8</v>
      </c>
      <c r="C10" s="274"/>
      <c r="D10" s="275"/>
      <c r="E10" s="261" t="s">
        <v>9</v>
      </c>
      <c r="F10" s="262"/>
      <c r="G10" s="262"/>
      <c r="H10" s="263"/>
      <c r="I10" s="261" t="s">
        <v>10</v>
      </c>
      <c r="J10" s="262"/>
      <c r="K10" s="262"/>
      <c r="L10" s="263"/>
      <c r="M10" s="279" t="s">
        <v>11</v>
      </c>
      <c r="N10" s="261" t="s">
        <v>12</v>
      </c>
      <c r="O10" s="262"/>
      <c r="P10" s="263"/>
      <c r="Q10" s="261" t="s">
        <v>13</v>
      </c>
      <c r="R10" s="262"/>
      <c r="S10" s="262"/>
      <c r="T10" s="262"/>
      <c r="U10" s="262"/>
      <c r="V10" s="263"/>
      <c r="W10" s="261" t="s">
        <v>366</v>
      </c>
      <c r="X10" s="262"/>
      <c r="Y10" s="262"/>
      <c r="Z10" s="262"/>
      <c r="AA10" s="262"/>
      <c r="AB10" s="262"/>
      <c r="AC10" s="262"/>
      <c r="AD10" s="263"/>
      <c r="AE10" s="33"/>
      <c r="AF10" s="261" t="s">
        <v>383</v>
      </c>
      <c r="AG10" s="262"/>
      <c r="AH10" s="262"/>
      <c r="AI10" s="262"/>
      <c r="AJ10" s="262"/>
      <c r="AK10" s="262"/>
      <c r="AL10" s="263"/>
    </row>
    <row r="11" spans="1:38" ht="15" customHeight="1" thickBot="1">
      <c r="A11" s="272"/>
      <c r="B11" s="276"/>
      <c r="C11" s="277"/>
      <c r="D11" s="278"/>
      <c r="E11" s="264"/>
      <c r="F11" s="265"/>
      <c r="G11" s="265"/>
      <c r="H11" s="266"/>
      <c r="I11" s="264"/>
      <c r="J11" s="265"/>
      <c r="K11" s="265"/>
      <c r="L11" s="266"/>
      <c r="M11" s="280"/>
      <c r="N11" s="264"/>
      <c r="O11" s="265"/>
      <c r="P11" s="266"/>
      <c r="Q11" s="264"/>
      <c r="R11" s="265"/>
      <c r="S11" s="265"/>
      <c r="T11" s="265"/>
      <c r="U11" s="265"/>
      <c r="V11" s="266"/>
      <c r="W11" s="108"/>
      <c r="X11" s="267" t="s">
        <v>31</v>
      </c>
      <c r="Y11" s="268"/>
      <c r="Z11" s="268"/>
      <c r="AA11" s="268"/>
      <c r="AB11" s="269"/>
      <c r="AC11" s="109"/>
      <c r="AD11" s="110"/>
      <c r="AE11" s="34"/>
      <c r="AF11" s="264"/>
      <c r="AG11" s="265"/>
      <c r="AH11" s="265"/>
      <c r="AI11" s="265"/>
      <c r="AJ11" s="265"/>
      <c r="AK11" s="265"/>
      <c r="AL11" s="266"/>
    </row>
    <row r="12" spans="1:38" ht="52.5" customHeight="1" thickBot="1">
      <c r="A12" s="272"/>
      <c r="B12" s="276"/>
      <c r="C12" s="277"/>
      <c r="D12" s="278"/>
      <c r="E12" s="104" t="s">
        <v>384</v>
      </c>
      <c r="F12" s="104" t="s">
        <v>14</v>
      </c>
      <c r="G12" s="104" t="s">
        <v>15</v>
      </c>
      <c r="H12" s="104" t="s">
        <v>16</v>
      </c>
      <c r="I12" s="104" t="s">
        <v>17</v>
      </c>
      <c r="J12" s="105" t="s">
        <v>18</v>
      </c>
      <c r="K12" s="105" t="s">
        <v>19</v>
      </c>
      <c r="L12" s="106" t="s">
        <v>394</v>
      </c>
      <c r="M12" s="104" t="s">
        <v>20</v>
      </c>
      <c r="N12" s="105" t="s">
        <v>21</v>
      </c>
      <c r="O12" s="105" t="s">
        <v>22</v>
      </c>
      <c r="P12" s="105" t="s">
        <v>23</v>
      </c>
      <c r="Q12" s="105" t="s">
        <v>24</v>
      </c>
      <c r="R12" s="105" t="s">
        <v>25</v>
      </c>
      <c r="S12" s="105" t="s">
        <v>26</v>
      </c>
      <c r="T12" s="105" t="s">
        <v>27</v>
      </c>
      <c r="U12" s="105" t="s">
        <v>28</v>
      </c>
      <c r="V12" s="105" t="s">
        <v>29</v>
      </c>
      <c r="W12" s="104" t="s">
        <v>30</v>
      </c>
      <c r="X12" s="104" t="s">
        <v>395</v>
      </c>
      <c r="Y12" s="104" t="s">
        <v>396</v>
      </c>
      <c r="Z12" s="104" t="s">
        <v>397</v>
      </c>
      <c r="AA12" s="104" t="s">
        <v>398</v>
      </c>
      <c r="AB12" s="104" t="s">
        <v>41</v>
      </c>
      <c r="AC12" s="105" t="s">
        <v>32</v>
      </c>
      <c r="AD12" s="105" t="s">
        <v>33</v>
      </c>
      <c r="AE12" s="35"/>
      <c r="AF12" s="104" t="s">
        <v>34</v>
      </c>
      <c r="AG12" s="104" t="s">
        <v>35</v>
      </c>
      <c r="AH12" s="104" t="s">
        <v>36</v>
      </c>
      <c r="AI12" s="104" t="s">
        <v>37</v>
      </c>
      <c r="AJ12" s="104" t="s">
        <v>38</v>
      </c>
      <c r="AK12" s="104" t="s">
        <v>39</v>
      </c>
      <c r="AL12" s="107" t="s">
        <v>40</v>
      </c>
    </row>
    <row r="13" spans="1:38" ht="37.5" customHeight="1" thickBot="1">
      <c r="A13" s="36" t="s">
        <v>42</v>
      </c>
      <c r="B13" s="36" t="s">
        <v>43</v>
      </c>
      <c r="C13" s="37" t="s">
        <v>427</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ht="26.25" customHeight="1" thickBot="1">
      <c r="A14" s="60" t="s">
        <v>50</v>
      </c>
      <c r="B14" s="60" t="s">
        <v>51</v>
      </c>
      <c r="C14" s="61" t="s">
        <v>52</v>
      </c>
      <c r="D14" s="62"/>
      <c r="E14" s="62">
        <v>18.2873746886318</v>
      </c>
      <c r="F14" s="62">
        <v>6.820584579866E-2</v>
      </c>
      <c r="G14" s="62">
        <v>78.884870764843612</v>
      </c>
      <c r="H14" s="62" t="s">
        <v>443</v>
      </c>
      <c r="I14" s="62">
        <v>2.7001331027971287</v>
      </c>
      <c r="J14" s="62">
        <v>6.6659535975304101</v>
      </c>
      <c r="K14" s="62">
        <v>9.872361657102001</v>
      </c>
      <c r="L14" s="62">
        <v>3.4017742711978681E-2</v>
      </c>
      <c r="M14" s="62">
        <v>2.0214835774065998</v>
      </c>
      <c r="N14" s="62">
        <v>0.67744351334443198</v>
      </c>
      <c r="O14" s="62">
        <v>8.3026841829840006E-2</v>
      </c>
      <c r="P14" s="62">
        <v>0.1295367583281902</v>
      </c>
      <c r="Q14" s="62">
        <v>0.64485432134315612</v>
      </c>
      <c r="R14" s="62">
        <v>0.41040771148801003</v>
      </c>
      <c r="S14" s="62">
        <v>5.8457176110081999E-2</v>
      </c>
      <c r="T14" s="62">
        <v>1.1074445058778</v>
      </c>
      <c r="U14" s="62">
        <v>2.0014716750589319</v>
      </c>
      <c r="V14" s="62">
        <v>0.62349675581236008</v>
      </c>
      <c r="W14" s="62">
        <v>0.45019494804550003</v>
      </c>
      <c r="X14" s="62">
        <v>6.0244888432739507E-5</v>
      </c>
      <c r="Y14" s="62">
        <v>1.6531068836178999E-3</v>
      </c>
      <c r="Z14" s="62">
        <v>1.2982622616659002E-3</v>
      </c>
      <c r="AA14" s="62">
        <v>1.1152393749842401E-4</v>
      </c>
      <c r="AB14" s="62">
        <v>3.1231379712149637E-3</v>
      </c>
      <c r="AC14" s="62">
        <v>2.9718237088480003E-4</v>
      </c>
      <c r="AD14" s="157">
        <v>1.463734065552E-4</v>
      </c>
      <c r="AE14" s="158"/>
      <c r="AF14" s="172">
        <v>2655.6682422000003</v>
      </c>
      <c r="AG14" s="62">
        <v>44355.577744000002</v>
      </c>
      <c r="AH14" s="62" t="s">
        <v>443</v>
      </c>
      <c r="AI14" s="62" t="s">
        <v>443</v>
      </c>
      <c r="AJ14" s="62" t="s">
        <v>443</v>
      </c>
      <c r="AK14" s="62" t="s">
        <v>443</v>
      </c>
      <c r="AL14" s="40" t="s">
        <v>49</v>
      </c>
    </row>
    <row r="15" spans="1:38" ht="26.25" customHeight="1" thickBot="1">
      <c r="A15" s="60" t="s">
        <v>53</v>
      </c>
      <c r="B15" s="60" t="s">
        <v>54</v>
      </c>
      <c r="C15" s="61" t="s">
        <v>55</v>
      </c>
      <c r="D15" s="62"/>
      <c r="E15" s="62">
        <v>0.16133642280968366</v>
      </c>
      <c r="F15" s="62">
        <v>3.8565177092871644E-3</v>
      </c>
      <c r="G15" s="62">
        <v>0.379725360309139</v>
      </c>
      <c r="H15" s="62" t="s">
        <v>444</v>
      </c>
      <c r="I15" s="62">
        <v>7.7518163419277595E-3</v>
      </c>
      <c r="J15" s="62">
        <v>1.2446678307896128E-2</v>
      </c>
      <c r="K15" s="62">
        <v>1.6359063279536436E-2</v>
      </c>
      <c r="L15" s="62" t="s">
        <v>444</v>
      </c>
      <c r="M15" s="62">
        <v>1.4341191241249277E-2</v>
      </c>
      <c r="N15" s="62">
        <v>4.8829140196282777E-3</v>
      </c>
      <c r="O15" s="62">
        <v>2.68487827028997E-3</v>
      </c>
      <c r="P15" s="62">
        <v>5.3130793221614538E-4</v>
      </c>
      <c r="Q15" s="62">
        <v>3.3948789254338555E-3</v>
      </c>
      <c r="R15" s="62">
        <v>1.6914043222801531E-2</v>
      </c>
      <c r="S15" s="62">
        <v>1.1934321134625763E-2</v>
      </c>
      <c r="T15" s="62">
        <v>0.6107302080832625</v>
      </c>
      <c r="U15" s="62">
        <v>7.518693155760028E-3</v>
      </c>
      <c r="V15" s="62">
        <v>5.2128809843495362E-2</v>
      </c>
      <c r="W15" s="62">
        <v>1.9561924858201535E-3</v>
      </c>
      <c r="X15" s="62">
        <v>5.3333837067462214E-7</v>
      </c>
      <c r="Y15" s="62">
        <v>3.8039925958584745E-6</v>
      </c>
      <c r="Z15" s="62">
        <v>5.0304411344646718E-7</v>
      </c>
      <c r="AA15" s="62">
        <v>5.0304411344646718E-7</v>
      </c>
      <c r="AB15" s="62">
        <v>5.3434191934260313E-6</v>
      </c>
      <c r="AC15" s="62" t="s">
        <v>443</v>
      </c>
      <c r="AD15" s="157" t="s">
        <v>443</v>
      </c>
      <c r="AE15" s="158"/>
      <c r="AF15" s="62">
        <v>782.47699432806132</v>
      </c>
      <c r="AG15" s="62" t="s">
        <v>442</v>
      </c>
      <c r="AH15" s="62">
        <v>797.21729547776101</v>
      </c>
      <c r="AI15" s="62" t="s">
        <v>443</v>
      </c>
      <c r="AJ15" s="62" t="s">
        <v>443</v>
      </c>
      <c r="AK15" s="62" t="s">
        <v>443</v>
      </c>
      <c r="AL15" s="40" t="s">
        <v>49</v>
      </c>
    </row>
    <row r="16" spans="1:38" ht="26.25" customHeight="1" thickBot="1">
      <c r="A16" s="60" t="s">
        <v>53</v>
      </c>
      <c r="B16" s="60" t="s">
        <v>56</v>
      </c>
      <c r="C16" s="61" t="s">
        <v>57</v>
      </c>
      <c r="D16" s="62"/>
      <c r="E16" s="62" t="s">
        <v>442</v>
      </c>
      <c r="F16" s="62" t="s">
        <v>442</v>
      </c>
      <c r="G16" s="62" t="s">
        <v>442</v>
      </c>
      <c r="H16" s="62" t="s">
        <v>442</v>
      </c>
      <c r="I16" s="62" t="s">
        <v>442</v>
      </c>
      <c r="J16" s="62" t="s">
        <v>442</v>
      </c>
      <c r="K16" s="62" t="s">
        <v>442</v>
      </c>
      <c r="L16" s="62" t="s">
        <v>442</v>
      </c>
      <c r="M16" s="62" t="s">
        <v>442</v>
      </c>
      <c r="N16" s="62" t="s">
        <v>442</v>
      </c>
      <c r="O16" s="62" t="s">
        <v>442</v>
      </c>
      <c r="P16" s="62" t="s">
        <v>442</v>
      </c>
      <c r="Q16" s="62" t="s">
        <v>442</v>
      </c>
      <c r="R16" s="62" t="s">
        <v>442</v>
      </c>
      <c r="S16" s="62" t="s">
        <v>442</v>
      </c>
      <c r="T16" s="62" t="s">
        <v>442</v>
      </c>
      <c r="U16" s="62" t="s">
        <v>442</v>
      </c>
      <c r="V16" s="62" t="s">
        <v>442</v>
      </c>
      <c r="W16" s="62" t="s">
        <v>442</v>
      </c>
      <c r="X16" s="62" t="s">
        <v>442</v>
      </c>
      <c r="Y16" s="62" t="s">
        <v>442</v>
      </c>
      <c r="Z16" s="62" t="s">
        <v>442</v>
      </c>
      <c r="AA16" s="62" t="s">
        <v>442</v>
      </c>
      <c r="AB16" s="62" t="s">
        <v>442</v>
      </c>
      <c r="AC16" s="62" t="s">
        <v>442</v>
      </c>
      <c r="AD16" s="62" t="s">
        <v>442</v>
      </c>
      <c r="AE16" s="158"/>
      <c r="AF16" s="159" t="s">
        <v>442</v>
      </c>
      <c r="AG16" s="62" t="s">
        <v>442</v>
      </c>
      <c r="AH16" s="62" t="s">
        <v>442</v>
      </c>
      <c r="AI16" s="62" t="s">
        <v>442</v>
      </c>
      <c r="AJ16" s="62" t="s">
        <v>442</v>
      </c>
      <c r="AK16" s="62" t="s">
        <v>442</v>
      </c>
      <c r="AL16" s="40" t="s">
        <v>49</v>
      </c>
    </row>
    <row r="17" spans="1:38" ht="26.25" customHeight="1" thickBot="1">
      <c r="A17" s="60" t="s">
        <v>53</v>
      </c>
      <c r="B17" s="60" t="s">
        <v>58</v>
      </c>
      <c r="C17" s="61" t="s">
        <v>59</v>
      </c>
      <c r="D17" s="62"/>
      <c r="E17" s="62">
        <v>1.2503906214958249</v>
      </c>
      <c r="F17" s="62">
        <v>0.2579280062475679</v>
      </c>
      <c r="G17" s="62">
        <v>2.2816967789956206</v>
      </c>
      <c r="H17" s="62" t="s">
        <v>443</v>
      </c>
      <c r="I17" s="62">
        <v>0.29693498867947443</v>
      </c>
      <c r="J17" s="62">
        <v>0.31899487106943064</v>
      </c>
      <c r="K17" s="62">
        <v>0.33615255737272987</v>
      </c>
      <c r="L17" s="62">
        <v>3.4983173675486368E-2</v>
      </c>
      <c r="M17" s="62">
        <v>2.3882863983388027</v>
      </c>
      <c r="N17" s="62">
        <v>0.32857600340601467</v>
      </c>
      <c r="O17" s="62">
        <v>4.4216413979912411E-3</v>
      </c>
      <c r="P17" s="62">
        <v>1.955697294229489E-2</v>
      </c>
      <c r="Q17" s="62">
        <v>9.8527167733138687E-3</v>
      </c>
      <c r="R17" s="62">
        <v>3.3411987584934306E-2</v>
      </c>
      <c r="S17" s="62">
        <v>4.3248596158248172E-2</v>
      </c>
      <c r="T17" s="62">
        <v>3.1877161123270076E-2</v>
      </c>
      <c r="U17" s="62">
        <v>4.5891666779912408E-3</v>
      </c>
      <c r="V17" s="62">
        <v>0.5369333886656934</v>
      </c>
      <c r="W17" s="62">
        <v>0.49982805079567882</v>
      </c>
      <c r="X17" s="62">
        <v>0.11458551897144525</v>
      </c>
      <c r="Y17" s="62">
        <v>0.1685319747520467</v>
      </c>
      <c r="Z17" s="62">
        <v>6.0829417626884666E-2</v>
      </c>
      <c r="AA17" s="62">
        <v>4.7761543801576642E-2</v>
      </c>
      <c r="AB17" s="62">
        <v>0.39170845515195329</v>
      </c>
      <c r="AC17" s="62">
        <v>1.5196807868636498E-3</v>
      </c>
      <c r="AD17" s="157">
        <v>0.41668666736583942</v>
      </c>
      <c r="AE17" s="158"/>
      <c r="AF17" s="159">
        <v>1610.8200000000002</v>
      </c>
      <c r="AG17" s="62">
        <v>2451.0980433284672</v>
      </c>
      <c r="AH17" s="62" t="s">
        <v>443</v>
      </c>
      <c r="AI17" s="62" t="s">
        <v>443</v>
      </c>
      <c r="AJ17" s="62" t="s">
        <v>443</v>
      </c>
      <c r="AK17" s="62" t="s">
        <v>443</v>
      </c>
      <c r="AL17" s="40" t="s">
        <v>49</v>
      </c>
    </row>
    <row r="18" spans="1:38" ht="26.25" customHeight="1" thickBot="1">
      <c r="A18" s="60" t="s">
        <v>53</v>
      </c>
      <c r="B18" s="60" t="s">
        <v>60</v>
      </c>
      <c r="C18" s="61" t="s">
        <v>61</v>
      </c>
      <c r="D18" s="62"/>
      <c r="E18" s="62">
        <v>0.61987537049999997</v>
      </c>
      <c r="F18" s="62">
        <v>0.1773056885</v>
      </c>
      <c r="G18" s="62">
        <v>1.6750250995</v>
      </c>
      <c r="H18" s="62" t="s">
        <v>443</v>
      </c>
      <c r="I18" s="62">
        <v>0.20949133</v>
      </c>
      <c r="J18" s="62">
        <v>0.22596375999999999</v>
      </c>
      <c r="K18" s="62">
        <v>0.23877565000000001</v>
      </c>
      <c r="L18" s="62">
        <v>1.9271241440000003E-2</v>
      </c>
      <c r="M18" s="62">
        <v>1.7429945309999999</v>
      </c>
      <c r="N18" s="62">
        <v>0.24530346868</v>
      </c>
      <c r="O18" s="62">
        <v>3.2980326509999998E-3</v>
      </c>
      <c r="P18" s="62">
        <v>1.4530066019999999E-2</v>
      </c>
      <c r="Q18" s="62">
        <v>7.3388132549999999E-3</v>
      </c>
      <c r="R18" s="62">
        <v>2.4826866700000002E-2</v>
      </c>
      <c r="S18" s="62">
        <v>3.2159768870000001E-2</v>
      </c>
      <c r="T18" s="62">
        <v>2.3798238867999998E-2</v>
      </c>
      <c r="U18" s="62">
        <v>3.3595079349999996E-3</v>
      </c>
      <c r="V18" s="62">
        <v>0.3831961465</v>
      </c>
      <c r="W18" s="62">
        <v>0.3723723619</v>
      </c>
      <c r="X18" s="62">
        <v>8.4400391150000004E-2</v>
      </c>
      <c r="Y18" s="62">
        <v>0.11666953049999999</v>
      </c>
      <c r="Z18" s="62">
        <v>4.4382283449999997E-2</v>
      </c>
      <c r="AA18" s="62">
        <v>3.4746657750000007E-2</v>
      </c>
      <c r="AB18" s="62">
        <v>0.28019886285000001</v>
      </c>
      <c r="AC18" s="62">
        <v>1.1347674E-3</v>
      </c>
      <c r="AD18" s="157">
        <v>0.31114590000000003</v>
      </c>
      <c r="AE18" s="158"/>
      <c r="AF18" s="159">
        <v>591.10850000000005</v>
      </c>
      <c r="AG18" s="62" t="s">
        <v>443</v>
      </c>
      <c r="AH18" s="62" t="s">
        <v>443</v>
      </c>
      <c r="AI18" s="62" t="s">
        <v>443</v>
      </c>
      <c r="AJ18" s="62" t="s">
        <v>443</v>
      </c>
      <c r="AK18" s="62" t="s">
        <v>443</v>
      </c>
      <c r="AL18" s="40" t="s">
        <v>49</v>
      </c>
    </row>
    <row r="19" spans="1:38" ht="26.25" customHeight="1" thickBot="1">
      <c r="A19" s="60" t="s">
        <v>53</v>
      </c>
      <c r="B19" s="60" t="s">
        <v>62</v>
      </c>
      <c r="C19" s="61" t="s">
        <v>63</v>
      </c>
      <c r="D19" s="62"/>
      <c r="E19" s="62">
        <v>0.31439944471000003</v>
      </c>
      <c r="F19" s="62">
        <v>1.5355788975999998E-2</v>
      </c>
      <c r="G19" s="62">
        <v>2.9180629999999999E-2</v>
      </c>
      <c r="H19" s="62" t="s">
        <v>443</v>
      </c>
      <c r="I19" s="62">
        <v>1.230034916E-2</v>
      </c>
      <c r="J19" s="62">
        <v>1.230417659E-2</v>
      </c>
      <c r="K19" s="62">
        <v>1.2307153480000001E-2</v>
      </c>
      <c r="L19" s="62">
        <v>6.8654146662400009E-3</v>
      </c>
      <c r="M19" s="62">
        <v>4.083551237E-2</v>
      </c>
      <c r="N19" s="62">
        <v>1.0600386E-4</v>
      </c>
      <c r="O19" s="62">
        <v>4.4418119999999999E-6</v>
      </c>
      <c r="P19" s="62">
        <v>7.6886152999999994E-5</v>
      </c>
      <c r="Q19" s="62">
        <v>2.0082709999999997E-5</v>
      </c>
      <c r="R19" s="62">
        <v>1.2828534499999999E-4</v>
      </c>
      <c r="S19" s="62">
        <v>1.4224084500000001E-4</v>
      </c>
      <c r="T19" s="62">
        <v>1.0430278000000001E-5</v>
      </c>
      <c r="U19" s="62">
        <v>6.8164796000000011E-5</v>
      </c>
      <c r="V19" s="62">
        <v>1.7853963E-2</v>
      </c>
      <c r="W19" s="62">
        <v>9.4413921000000001E-4</v>
      </c>
      <c r="X19" s="62">
        <v>1.1835196849999999E-3</v>
      </c>
      <c r="Y19" s="62">
        <v>9.2158634029999992E-3</v>
      </c>
      <c r="Z19" s="62">
        <v>1.0517045990000001E-3</v>
      </c>
      <c r="AA19" s="62">
        <v>9.2694899500000007E-4</v>
      </c>
      <c r="AB19" s="62">
        <v>1.2315692099999999E-2</v>
      </c>
      <c r="AC19" s="62">
        <v>2.6366739999999997E-7</v>
      </c>
      <c r="AD19" s="157">
        <v>7.2295900000000007E-5</v>
      </c>
      <c r="AE19" s="158"/>
      <c r="AF19" s="159">
        <v>612.721</v>
      </c>
      <c r="AG19" s="62">
        <v>0.42526999999999998</v>
      </c>
      <c r="AH19" s="62" t="s">
        <v>443</v>
      </c>
      <c r="AI19" s="62" t="s">
        <v>443</v>
      </c>
      <c r="AJ19" s="62" t="s">
        <v>443</v>
      </c>
      <c r="AK19" s="62" t="s">
        <v>443</v>
      </c>
      <c r="AL19" s="40" t="s">
        <v>49</v>
      </c>
    </row>
    <row r="20" spans="1:38" ht="26.25" customHeight="1" thickBot="1">
      <c r="A20" s="60" t="s">
        <v>53</v>
      </c>
      <c r="B20" s="60" t="s">
        <v>64</v>
      </c>
      <c r="C20" s="61" t="s">
        <v>65</v>
      </c>
      <c r="D20" s="62"/>
      <c r="E20" s="62">
        <v>6.3998417400000004E-3</v>
      </c>
      <c r="F20" s="62">
        <v>3.2971544400000003E-4</v>
      </c>
      <c r="G20" s="62">
        <v>7.8251550000000007E-4</v>
      </c>
      <c r="H20" s="62" t="s">
        <v>443</v>
      </c>
      <c r="I20" s="62">
        <v>2.7197304000000001E-4</v>
      </c>
      <c r="J20" s="62">
        <v>2.7396996E-4</v>
      </c>
      <c r="K20" s="62">
        <v>2.7552312000000002E-4</v>
      </c>
      <c r="L20" s="62">
        <v>1.4041923456E-4</v>
      </c>
      <c r="M20" s="62">
        <v>1.0250032800000002E-3</v>
      </c>
      <c r="N20" s="62">
        <v>3.0723960000000003E-5</v>
      </c>
      <c r="O20" s="62">
        <v>4.7378700000000003E-7</v>
      </c>
      <c r="P20" s="62">
        <v>3.2409120000000001E-6</v>
      </c>
      <c r="Q20" s="62">
        <v>1.2595350000000001E-6</v>
      </c>
      <c r="R20" s="62">
        <v>5.4754800000000006E-6</v>
      </c>
      <c r="S20" s="62">
        <v>6.6110099999999997E-6</v>
      </c>
      <c r="T20" s="62">
        <v>2.9836440000000001E-6</v>
      </c>
      <c r="U20" s="62">
        <v>1.7634389999999999E-6</v>
      </c>
      <c r="V20" s="62">
        <v>4.0399050000000002E-4</v>
      </c>
      <c r="W20" s="62">
        <v>6.240234E-5</v>
      </c>
      <c r="X20" s="62">
        <v>3.3656490000000005E-5</v>
      </c>
      <c r="Y20" s="62">
        <v>1.9907623200000004E-4</v>
      </c>
      <c r="Z20" s="62">
        <v>2.6339406000000004E-5</v>
      </c>
      <c r="AA20" s="62">
        <v>2.2705530000000003E-5</v>
      </c>
      <c r="AB20" s="62">
        <v>2.8177765800000001E-4</v>
      </c>
      <c r="AC20" s="62">
        <v>1.3756559999999998E-7</v>
      </c>
      <c r="AD20" s="157">
        <v>3.7719599999999997E-5</v>
      </c>
      <c r="AE20" s="158"/>
      <c r="AF20" s="159">
        <v>12.400500000000001</v>
      </c>
      <c r="AG20" s="62">
        <v>0.22187999999999999</v>
      </c>
      <c r="AH20" s="62" t="s">
        <v>443</v>
      </c>
      <c r="AI20" s="62" t="s">
        <v>443</v>
      </c>
      <c r="AJ20" s="62" t="s">
        <v>443</v>
      </c>
      <c r="AK20" s="62" t="s">
        <v>443</v>
      </c>
      <c r="AL20" s="40" t="s">
        <v>49</v>
      </c>
    </row>
    <row r="21" spans="1:38" ht="26.25" customHeight="1" thickBot="1">
      <c r="A21" s="60" t="s">
        <v>53</v>
      </c>
      <c r="B21" s="60" t="s">
        <v>66</v>
      </c>
      <c r="C21" s="61" t="s">
        <v>67</v>
      </c>
      <c r="D21" s="62"/>
      <c r="E21" s="62">
        <v>0.2181460437005</v>
      </c>
      <c r="F21" s="62">
        <v>1.3223811642799999E-2</v>
      </c>
      <c r="G21" s="62">
        <v>4.8510998649999998E-2</v>
      </c>
      <c r="H21" s="62" t="s">
        <v>443</v>
      </c>
      <c r="I21" s="62">
        <v>1.1771471997999999E-2</v>
      </c>
      <c r="J21" s="62">
        <v>1.2061834664499999E-2</v>
      </c>
      <c r="K21" s="62">
        <v>1.2287672293999997E-2</v>
      </c>
      <c r="L21" s="62">
        <v>4.8637857278719995E-3</v>
      </c>
      <c r="M21" s="62">
        <v>5.7383900723499998E-2</v>
      </c>
      <c r="N21" s="62">
        <v>4.3563259590000004E-3</v>
      </c>
      <c r="O21" s="62">
        <v>6.0558669299999997E-5</v>
      </c>
      <c r="P21" s="62">
        <v>3.0459661614999997E-4</v>
      </c>
      <c r="Q21" s="62">
        <v>1.41480754E-4</v>
      </c>
      <c r="R21" s="62">
        <v>5.1841519975E-4</v>
      </c>
      <c r="S21" s="62">
        <v>6.5575239374999995E-4</v>
      </c>
      <c r="T21" s="62">
        <v>4.227275885E-4</v>
      </c>
      <c r="U21" s="62">
        <v>1.036516933E-4</v>
      </c>
      <c r="V21" s="62">
        <v>1.8468827699999999E-2</v>
      </c>
      <c r="W21" s="62">
        <v>7.1293896554999996E-3</v>
      </c>
      <c r="X21" s="62">
        <v>2.2552209917499999E-3</v>
      </c>
      <c r="Y21" s="62">
        <v>8.1156023396499986E-3</v>
      </c>
      <c r="Z21" s="62">
        <v>1.4690268884499998E-3</v>
      </c>
      <c r="AA21" s="62">
        <v>1.2183905922499999E-3</v>
      </c>
      <c r="AB21" s="62">
        <v>1.3058240812099999E-2</v>
      </c>
      <c r="AC21" s="62">
        <v>2.000276147E-5</v>
      </c>
      <c r="AD21" s="157">
        <v>5.4846281449999999E-3</v>
      </c>
      <c r="AE21" s="158"/>
      <c r="AF21" s="159">
        <v>414.35599999999999</v>
      </c>
      <c r="AG21" s="62">
        <v>32.262518499999999</v>
      </c>
      <c r="AH21" s="62" t="s">
        <v>443</v>
      </c>
      <c r="AI21" s="62" t="s">
        <v>443</v>
      </c>
      <c r="AJ21" s="62" t="s">
        <v>443</v>
      </c>
      <c r="AK21" s="62" t="s">
        <v>443</v>
      </c>
      <c r="AL21" s="40" t="s">
        <v>49</v>
      </c>
    </row>
    <row r="22" spans="1:38" ht="26.25" customHeight="1" thickBot="1">
      <c r="A22" s="60" t="s">
        <v>53</v>
      </c>
      <c r="B22" s="64" t="s">
        <v>68</v>
      </c>
      <c r="C22" s="61" t="s">
        <v>69</v>
      </c>
      <c r="D22" s="62"/>
      <c r="E22" s="159" t="s">
        <v>445</v>
      </c>
      <c r="F22" s="159" t="s">
        <v>445</v>
      </c>
      <c r="G22" s="159" t="s">
        <v>445</v>
      </c>
      <c r="H22" s="159" t="s">
        <v>445</v>
      </c>
      <c r="I22" s="159" t="s">
        <v>445</v>
      </c>
      <c r="J22" s="159" t="s">
        <v>445</v>
      </c>
      <c r="K22" s="159" t="s">
        <v>445</v>
      </c>
      <c r="L22" s="159" t="s">
        <v>445</v>
      </c>
      <c r="M22" s="159" t="s">
        <v>445</v>
      </c>
      <c r="N22" s="159" t="s">
        <v>445</v>
      </c>
      <c r="O22" s="159" t="s">
        <v>445</v>
      </c>
      <c r="P22" s="159" t="s">
        <v>445</v>
      </c>
      <c r="Q22" s="159" t="s">
        <v>445</v>
      </c>
      <c r="R22" s="159" t="s">
        <v>445</v>
      </c>
      <c r="S22" s="159" t="s">
        <v>445</v>
      </c>
      <c r="T22" s="159" t="s">
        <v>445</v>
      </c>
      <c r="U22" s="159" t="s">
        <v>445</v>
      </c>
      <c r="V22" s="159" t="s">
        <v>445</v>
      </c>
      <c r="W22" s="159" t="s">
        <v>445</v>
      </c>
      <c r="X22" s="159" t="s">
        <v>445</v>
      </c>
      <c r="Y22" s="159" t="s">
        <v>445</v>
      </c>
      <c r="Z22" s="159" t="s">
        <v>445</v>
      </c>
      <c r="AA22" s="159" t="s">
        <v>445</v>
      </c>
      <c r="AB22" s="159" t="s">
        <v>445</v>
      </c>
      <c r="AC22" s="159" t="s">
        <v>445</v>
      </c>
      <c r="AD22" s="159" t="s">
        <v>445</v>
      </c>
      <c r="AE22" s="158"/>
      <c r="AF22" s="159" t="s">
        <v>445</v>
      </c>
      <c r="AG22" s="62" t="s">
        <v>445</v>
      </c>
      <c r="AH22" s="62" t="s">
        <v>445</v>
      </c>
      <c r="AI22" s="62" t="s">
        <v>445</v>
      </c>
      <c r="AJ22" s="62" t="s">
        <v>445</v>
      </c>
      <c r="AK22" s="62" t="s">
        <v>445</v>
      </c>
      <c r="AL22" s="40" t="s">
        <v>49</v>
      </c>
    </row>
    <row r="23" spans="1:38" ht="26.25" customHeight="1" thickBot="1">
      <c r="A23" s="60" t="s">
        <v>70</v>
      </c>
      <c r="B23" s="64" t="s">
        <v>393</v>
      </c>
      <c r="C23" s="61" t="s">
        <v>389</v>
      </c>
      <c r="D23" s="103"/>
      <c r="E23" s="62">
        <v>3.5714282578047682</v>
      </c>
      <c r="F23" s="62">
        <v>0.36963171493477281</v>
      </c>
      <c r="G23" s="62">
        <v>0.87564516419253258</v>
      </c>
      <c r="H23" s="62">
        <v>8.7564516419253249E-4</v>
      </c>
      <c r="I23" s="62">
        <v>0.23029467818263605</v>
      </c>
      <c r="J23" s="62">
        <v>0.23029467818263605</v>
      </c>
      <c r="K23" s="62">
        <v>0.23029467818263605</v>
      </c>
      <c r="L23" s="62">
        <v>0.1289650197822762</v>
      </c>
      <c r="M23" s="62">
        <v>1.1792751248762932</v>
      </c>
      <c r="N23" s="62" t="s">
        <v>443</v>
      </c>
      <c r="O23" s="62">
        <v>1.0945564552406657E-3</v>
      </c>
      <c r="P23" s="62" t="s">
        <v>443</v>
      </c>
      <c r="Q23" s="62" t="s">
        <v>443</v>
      </c>
      <c r="R23" s="62">
        <v>5.4727822762033283E-3</v>
      </c>
      <c r="S23" s="62">
        <v>0.18607459739091317</v>
      </c>
      <c r="T23" s="62">
        <v>7.6618951866846601E-3</v>
      </c>
      <c r="U23" s="62">
        <v>1.0945564552406657E-3</v>
      </c>
      <c r="V23" s="62">
        <v>0.10945564552406657</v>
      </c>
      <c r="W23" s="62" t="s">
        <v>443</v>
      </c>
      <c r="X23" s="62">
        <v>3.2836693657219969E-3</v>
      </c>
      <c r="Y23" s="62">
        <v>5.4727822762033291E-3</v>
      </c>
      <c r="Z23" s="62" t="s">
        <v>443</v>
      </c>
      <c r="AA23" s="62" t="s">
        <v>443</v>
      </c>
      <c r="AB23" s="62">
        <v>8.7564516419253256E-3</v>
      </c>
      <c r="AC23" s="62" t="s">
        <v>443</v>
      </c>
      <c r="AD23" s="157" t="s">
        <v>443</v>
      </c>
      <c r="AE23" s="158"/>
      <c r="AF23" s="159">
        <v>4706.5927575348624</v>
      </c>
      <c r="AG23" s="62" t="s">
        <v>443</v>
      </c>
      <c r="AH23" s="62" t="s">
        <v>443</v>
      </c>
      <c r="AI23" s="62" t="s">
        <v>443</v>
      </c>
      <c r="AJ23" s="62" t="s">
        <v>443</v>
      </c>
      <c r="AK23" s="62" t="s">
        <v>443</v>
      </c>
      <c r="AL23" s="40" t="s">
        <v>49</v>
      </c>
    </row>
    <row r="24" spans="1:38" ht="26.25" customHeight="1" thickBot="1">
      <c r="A24" s="65" t="s">
        <v>53</v>
      </c>
      <c r="B24" s="64" t="s">
        <v>71</v>
      </c>
      <c r="C24" s="61" t="s">
        <v>72</v>
      </c>
      <c r="D24" s="62"/>
      <c r="E24" s="62">
        <v>1.8539327300499999</v>
      </c>
      <c r="F24" s="62">
        <v>0.10207659508</v>
      </c>
      <c r="G24" s="62">
        <v>0.37102245749999996</v>
      </c>
      <c r="H24" s="62">
        <v>7.991219999999999E-5</v>
      </c>
      <c r="I24" s="62">
        <v>7.3379987800000018E-2</v>
      </c>
      <c r="J24" s="62">
        <v>7.4575126450000015E-2</v>
      </c>
      <c r="K24" s="62">
        <v>7.5815448400000013E-2</v>
      </c>
      <c r="L24" s="62">
        <v>3.2557956259200008E-2</v>
      </c>
      <c r="M24" s="62">
        <v>0.88979582584999994</v>
      </c>
      <c r="N24" s="62">
        <v>5.5682859799999998E-2</v>
      </c>
      <c r="O24" s="62">
        <v>4.25238891E-3</v>
      </c>
      <c r="P24" s="62">
        <v>2.0651975225000001E-2</v>
      </c>
      <c r="Q24" s="62">
        <v>1.1040347064999997E-2</v>
      </c>
      <c r="R24" s="62">
        <v>1.9802149724999999E-2</v>
      </c>
      <c r="S24" s="62">
        <v>2.8561509424999992E-2</v>
      </c>
      <c r="T24" s="62">
        <v>2.1020075589999999E-2</v>
      </c>
      <c r="U24" s="62">
        <v>1.0550336479999999E-2</v>
      </c>
      <c r="V24" s="62">
        <v>0.299892516</v>
      </c>
      <c r="W24" s="62">
        <v>3.2759713683599999E-2</v>
      </c>
      <c r="X24" s="62">
        <v>1.0674492665E-2</v>
      </c>
      <c r="Y24" s="62">
        <v>8.5520620115000001E-2</v>
      </c>
      <c r="Z24" s="62">
        <v>7.4141784869999998E-3</v>
      </c>
      <c r="AA24" s="62">
        <v>6.2378823030000002E-3</v>
      </c>
      <c r="AB24" s="62">
        <v>0.10984717357000001</v>
      </c>
      <c r="AC24" s="62">
        <v>4.0336049860000001E-4</v>
      </c>
      <c r="AD24" s="157">
        <v>1.8846044198000005E-2</v>
      </c>
      <c r="AE24" s="158"/>
      <c r="AF24" s="159">
        <v>2605.63</v>
      </c>
      <c r="AG24" s="62">
        <v>110.59535</v>
      </c>
      <c r="AH24" s="62" t="s">
        <v>443</v>
      </c>
      <c r="AI24" s="62">
        <v>66.593499999999992</v>
      </c>
      <c r="AJ24" s="62" t="s">
        <v>443</v>
      </c>
      <c r="AK24" s="62">
        <v>0.39649599999999996</v>
      </c>
      <c r="AL24" s="40" t="s">
        <v>49</v>
      </c>
    </row>
    <row r="25" spans="1:38" ht="26.25" customHeight="1" thickBot="1">
      <c r="A25" s="60" t="s">
        <v>73</v>
      </c>
      <c r="B25" s="64" t="s">
        <v>74</v>
      </c>
      <c r="C25" s="66" t="s">
        <v>75</v>
      </c>
      <c r="D25" s="62"/>
      <c r="E25" s="62">
        <v>0.27402279805720908</v>
      </c>
      <c r="F25" s="62">
        <v>2.1078676773631463E-3</v>
      </c>
      <c r="G25" s="62">
        <v>1.686294141890517E-2</v>
      </c>
      <c r="H25" s="62" t="s">
        <v>443</v>
      </c>
      <c r="I25" s="62">
        <v>1.5809007580223598E-3</v>
      </c>
      <c r="J25" s="62">
        <v>1.5809007580223598E-3</v>
      </c>
      <c r="K25" s="62" t="s">
        <v>443</v>
      </c>
      <c r="L25" s="62">
        <v>7.5883236385073272E-4</v>
      </c>
      <c r="M25" s="62">
        <v>6.4289964159575969E-2</v>
      </c>
      <c r="N25" s="62" t="s">
        <v>443</v>
      </c>
      <c r="O25" s="62" t="s">
        <v>443</v>
      </c>
      <c r="P25" s="62" t="s">
        <v>443</v>
      </c>
      <c r="Q25" s="62" t="s">
        <v>443</v>
      </c>
      <c r="R25" s="62" t="s">
        <v>443</v>
      </c>
      <c r="S25" s="62" t="s">
        <v>443</v>
      </c>
      <c r="T25" s="62" t="s">
        <v>443</v>
      </c>
      <c r="U25" s="62" t="s">
        <v>443</v>
      </c>
      <c r="V25" s="62" t="s">
        <v>443</v>
      </c>
      <c r="W25" s="62" t="s">
        <v>443</v>
      </c>
      <c r="X25" s="62" t="s">
        <v>443</v>
      </c>
      <c r="Y25" s="62" t="s">
        <v>443</v>
      </c>
      <c r="Z25" s="62" t="s">
        <v>443</v>
      </c>
      <c r="AA25" s="62" t="s">
        <v>443</v>
      </c>
      <c r="AB25" s="62" t="s">
        <v>443</v>
      </c>
      <c r="AC25" s="62" t="s">
        <v>443</v>
      </c>
      <c r="AD25" s="62" t="s">
        <v>443</v>
      </c>
      <c r="AE25" s="158"/>
      <c r="AF25" s="62" t="s">
        <v>444</v>
      </c>
      <c r="AG25" s="62" t="s">
        <v>443</v>
      </c>
      <c r="AH25" s="62" t="s">
        <v>443</v>
      </c>
      <c r="AI25" s="62" t="s">
        <v>444</v>
      </c>
      <c r="AJ25" s="62" t="s">
        <v>443</v>
      </c>
      <c r="AK25" s="62">
        <v>10539.338386815733</v>
      </c>
      <c r="AL25" s="40" t="s">
        <v>49</v>
      </c>
    </row>
    <row r="26" spans="1:38" ht="26.25" customHeight="1" thickBot="1">
      <c r="A26" s="60" t="s">
        <v>73</v>
      </c>
      <c r="B26" s="60" t="s">
        <v>76</v>
      </c>
      <c r="C26" s="61" t="s">
        <v>77</v>
      </c>
      <c r="D26" s="62"/>
      <c r="E26" s="62">
        <v>3.9569110029432407E-3</v>
      </c>
      <c r="F26" s="62">
        <v>1.5456683605247033E-4</v>
      </c>
      <c r="G26" s="62">
        <v>3.0913367210494067E-4</v>
      </c>
      <c r="H26" s="62" t="s">
        <v>443</v>
      </c>
      <c r="I26" s="62">
        <v>6.1826734420988136E-5</v>
      </c>
      <c r="J26" s="62">
        <v>6.1826734420988136E-5</v>
      </c>
      <c r="K26" s="62" t="s">
        <v>443</v>
      </c>
      <c r="L26" s="62">
        <v>2.9676832522074304E-5</v>
      </c>
      <c r="M26" s="62">
        <v>3.4004703931543476E-4</v>
      </c>
      <c r="N26" s="62" t="s">
        <v>443</v>
      </c>
      <c r="O26" s="62" t="s">
        <v>443</v>
      </c>
      <c r="P26" s="62" t="s">
        <v>443</v>
      </c>
      <c r="Q26" s="62" t="s">
        <v>443</v>
      </c>
      <c r="R26" s="62" t="s">
        <v>443</v>
      </c>
      <c r="S26" s="62" t="s">
        <v>443</v>
      </c>
      <c r="T26" s="62" t="s">
        <v>443</v>
      </c>
      <c r="U26" s="62" t="s">
        <v>443</v>
      </c>
      <c r="V26" s="62" t="s">
        <v>443</v>
      </c>
      <c r="W26" s="62" t="s">
        <v>443</v>
      </c>
      <c r="X26" s="62" t="s">
        <v>443</v>
      </c>
      <c r="Y26" s="62" t="s">
        <v>443</v>
      </c>
      <c r="Z26" s="62" t="s">
        <v>443</v>
      </c>
      <c r="AA26" s="62" t="s">
        <v>443</v>
      </c>
      <c r="AB26" s="62" t="s">
        <v>443</v>
      </c>
      <c r="AC26" s="62" t="s">
        <v>443</v>
      </c>
      <c r="AD26" s="62" t="s">
        <v>443</v>
      </c>
      <c r="AE26" s="158"/>
      <c r="AF26" s="62" t="s">
        <v>444</v>
      </c>
      <c r="AG26" s="62" t="s">
        <v>443</v>
      </c>
      <c r="AH26" s="62" t="s">
        <v>443</v>
      </c>
      <c r="AI26" s="62" t="s">
        <v>444</v>
      </c>
      <c r="AJ26" s="62" t="s">
        <v>443</v>
      </c>
      <c r="AK26" s="62">
        <v>13.292747900512449</v>
      </c>
      <c r="AL26" s="40" t="s">
        <v>49</v>
      </c>
    </row>
    <row r="27" spans="1:38" ht="26.25" customHeight="1" thickBot="1">
      <c r="A27" s="60" t="s">
        <v>78</v>
      </c>
      <c r="B27" s="60" t="s">
        <v>79</v>
      </c>
      <c r="C27" s="61" t="s">
        <v>80</v>
      </c>
      <c r="D27" s="62"/>
      <c r="E27" s="62">
        <v>4.5077311959999999</v>
      </c>
      <c r="F27" s="62">
        <v>10.122598330000001</v>
      </c>
      <c r="G27" s="62">
        <v>0.245062583</v>
      </c>
      <c r="H27" s="62" t="s">
        <v>444</v>
      </c>
      <c r="I27" s="62" t="s">
        <v>444</v>
      </c>
      <c r="J27" s="62" t="s">
        <v>444</v>
      </c>
      <c r="K27" s="62" t="s">
        <v>444</v>
      </c>
      <c r="L27" s="62" t="s">
        <v>444</v>
      </c>
      <c r="M27" s="62">
        <v>39.565675839999997</v>
      </c>
      <c r="N27" s="62">
        <v>76.903399350000001</v>
      </c>
      <c r="O27" s="62">
        <v>1.619269E-3</v>
      </c>
      <c r="P27" s="62" t="s">
        <v>444</v>
      </c>
      <c r="Q27" s="62" t="s">
        <v>444</v>
      </c>
      <c r="R27" s="62">
        <v>8.0963460000000008E-3</v>
      </c>
      <c r="S27" s="62">
        <v>0.27527577800000003</v>
      </c>
      <c r="T27" s="62">
        <v>1.1334884999999999E-2</v>
      </c>
      <c r="U27" s="62">
        <v>1.619269E-3</v>
      </c>
      <c r="V27" s="62">
        <v>0.161926928</v>
      </c>
      <c r="W27" s="62" t="s">
        <v>443</v>
      </c>
      <c r="X27" s="62" t="s">
        <v>443</v>
      </c>
      <c r="Y27" s="62" t="s">
        <v>443</v>
      </c>
      <c r="Z27" s="62" t="s">
        <v>443</v>
      </c>
      <c r="AA27" s="62" t="s">
        <v>443</v>
      </c>
      <c r="AB27" s="62" t="s">
        <v>443</v>
      </c>
      <c r="AC27" s="62" t="s">
        <v>443</v>
      </c>
      <c r="AD27" s="157" t="s">
        <v>443</v>
      </c>
      <c r="AE27" s="158"/>
      <c r="AF27" s="62">
        <v>7097.0100490531386</v>
      </c>
      <c r="AG27" s="62" t="s">
        <v>443</v>
      </c>
      <c r="AH27" s="62">
        <v>1565.5644478213974</v>
      </c>
      <c r="AI27" s="62" t="s">
        <v>443</v>
      </c>
      <c r="AJ27" s="62" t="s">
        <v>443</v>
      </c>
      <c r="AK27" s="62" t="s">
        <v>443</v>
      </c>
      <c r="AL27" s="40" t="s">
        <v>49</v>
      </c>
    </row>
    <row r="28" spans="1:38" ht="26.25" customHeight="1" thickBot="1">
      <c r="A28" s="60" t="s">
        <v>78</v>
      </c>
      <c r="B28" s="60" t="s">
        <v>81</v>
      </c>
      <c r="C28" s="61" t="s">
        <v>82</v>
      </c>
      <c r="D28" s="62"/>
      <c r="E28" s="62">
        <v>0.95336347700000001</v>
      </c>
      <c r="F28" s="62">
        <v>0.361342096</v>
      </c>
      <c r="G28" s="62">
        <v>0.23179029900000001</v>
      </c>
      <c r="H28" s="62" t="s">
        <v>444</v>
      </c>
      <c r="I28" s="62" t="s">
        <v>444</v>
      </c>
      <c r="J28" s="62" t="s">
        <v>444</v>
      </c>
      <c r="K28" s="62" t="s">
        <v>444</v>
      </c>
      <c r="L28" s="62" t="s">
        <v>444</v>
      </c>
      <c r="M28" s="62">
        <v>1.5691249599999999</v>
      </c>
      <c r="N28" s="62">
        <v>0.89356570499999999</v>
      </c>
      <c r="O28" s="62">
        <v>5.9129099999999997E-4</v>
      </c>
      <c r="P28" s="62" t="s">
        <v>444</v>
      </c>
      <c r="Q28" s="62" t="s">
        <v>444</v>
      </c>
      <c r="R28" s="62">
        <v>2.9564529999999999E-3</v>
      </c>
      <c r="S28" s="62">
        <v>0.100519394</v>
      </c>
      <c r="T28" s="62">
        <v>4.1390339999999998E-3</v>
      </c>
      <c r="U28" s="62">
        <v>5.9129099999999997E-4</v>
      </c>
      <c r="V28" s="62">
        <v>5.9129055E-2</v>
      </c>
      <c r="W28" s="62" t="s">
        <v>443</v>
      </c>
      <c r="X28" s="62" t="s">
        <v>444</v>
      </c>
      <c r="Y28" s="62" t="s">
        <v>443</v>
      </c>
      <c r="Z28" s="62" t="s">
        <v>443</v>
      </c>
      <c r="AA28" s="62" t="s">
        <v>443</v>
      </c>
      <c r="AB28" s="62" t="s">
        <v>443</v>
      </c>
      <c r="AC28" s="62" t="s">
        <v>443</v>
      </c>
      <c r="AD28" s="157" t="s">
        <v>443</v>
      </c>
      <c r="AE28" s="158"/>
      <c r="AF28" s="62">
        <v>2544.1048591734666</v>
      </c>
      <c r="AG28" s="62" t="s">
        <v>443</v>
      </c>
      <c r="AH28" s="62" t="s">
        <v>444</v>
      </c>
      <c r="AI28" s="62" t="s">
        <v>443</v>
      </c>
      <c r="AJ28" s="62" t="s">
        <v>443</v>
      </c>
      <c r="AK28" s="62" t="s">
        <v>443</v>
      </c>
      <c r="AL28" s="40" t="s">
        <v>49</v>
      </c>
    </row>
    <row r="29" spans="1:38" ht="26.25" customHeight="1" thickBot="1">
      <c r="A29" s="60" t="s">
        <v>78</v>
      </c>
      <c r="B29" s="60" t="s">
        <v>83</v>
      </c>
      <c r="C29" s="61" t="s">
        <v>84</v>
      </c>
      <c r="D29" s="62"/>
      <c r="E29" s="62">
        <v>5.0021690262700709</v>
      </c>
      <c r="F29" s="62">
        <v>0.97771606858857596</v>
      </c>
      <c r="G29" s="62">
        <v>0.47141824431903134</v>
      </c>
      <c r="H29" s="62" t="s">
        <v>444</v>
      </c>
      <c r="I29" s="62" t="s">
        <v>444</v>
      </c>
      <c r="J29" s="62" t="s">
        <v>444</v>
      </c>
      <c r="K29" s="62" t="s">
        <v>444</v>
      </c>
      <c r="L29" s="62" t="s">
        <v>444</v>
      </c>
      <c r="M29" s="62">
        <v>4.4503596597062387</v>
      </c>
      <c r="N29" s="62">
        <v>0.2751358688595959</v>
      </c>
      <c r="O29" s="62">
        <v>1.1823907870492235E-3</v>
      </c>
      <c r="P29" s="62" t="s">
        <v>444</v>
      </c>
      <c r="Q29" s="62" t="s">
        <v>444</v>
      </c>
      <c r="R29" s="62">
        <v>5.9119539352461186E-3</v>
      </c>
      <c r="S29" s="62">
        <v>0.20100643379836802</v>
      </c>
      <c r="T29" s="62">
        <v>8.2767355093445669E-3</v>
      </c>
      <c r="U29" s="62">
        <v>1.1823907870492235E-3</v>
      </c>
      <c r="V29" s="62">
        <v>0.11823907870492235</v>
      </c>
      <c r="W29" s="62" t="s">
        <v>443</v>
      </c>
      <c r="X29" s="62" t="s">
        <v>443</v>
      </c>
      <c r="Y29" s="62" t="s">
        <v>443</v>
      </c>
      <c r="Z29" s="62" t="s">
        <v>443</v>
      </c>
      <c r="AA29" s="62" t="s">
        <v>443</v>
      </c>
      <c r="AB29" s="62" t="s">
        <v>443</v>
      </c>
      <c r="AC29" s="62" t="s">
        <v>443</v>
      </c>
      <c r="AD29" s="157" t="s">
        <v>443</v>
      </c>
      <c r="AE29" s="158"/>
      <c r="AF29" s="62">
        <v>5084.753629902606</v>
      </c>
      <c r="AG29" s="62" t="s">
        <v>443</v>
      </c>
      <c r="AH29" s="62" t="s">
        <v>444</v>
      </c>
      <c r="AI29" s="62" t="s">
        <v>443</v>
      </c>
      <c r="AJ29" s="62" t="s">
        <v>443</v>
      </c>
      <c r="AK29" s="62" t="s">
        <v>443</v>
      </c>
      <c r="AL29" s="40" t="s">
        <v>49</v>
      </c>
    </row>
    <row r="30" spans="1:38" ht="26.25" customHeight="1" thickBot="1">
      <c r="A30" s="60" t="s">
        <v>78</v>
      </c>
      <c r="B30" s="60" t="s">
        <v>85</v>
      </c>
      <c r="C30" s="61" t="s">
        <v>86</v>
      </c>
      <c r="D30" s="62"/>
      <c r="E30" s="62">
        <v>1.8537195542691755E-2</v>
      </c>
      <c r="F30" s="62">
        <v>1.5901314496671493</v>
      </c>
      <c r="G30" s="62">
        <v>4.1264460781476123E-3</v>
      </c>
      <c r="H30" s="62" t="s">
        <v>444</v>
      </c>
      <c r="I30" s="62" t="s">
        <v>444</v>
      </c>
      <c r="J30" s="62" t="s">
        <v>444</v>
      </c>
      <c r="K30" s="62" t="s">
        <v>444</v>
      </c>
      <c r="L30" s="62" t="s">
        <v>444</v>
      </c>
      <c r="M30" s="62">
        <v>2.723668005151954</v>
      </c>
      <c r="N30" s="62">
        <v>2.3683206282780427</v>
      </c>
      <c r="O30" s="62">
        <v>5.37082489146165E-5</v>
      </c>
      <c r="P30" s="62" t="s">
        <v>444</v>
      </c>
      <c r="Q30" s="62" t="s">
        <v>444</v>
      </c>
      <c r="R30" s="62">
        <v>2.6854124457308256E-4</v>
      </c>
      <c r="S30" s="62">
        <v>9.1304023154848077E-3</v>
      </c>
      <c r="T30" s="62">
        <v>3.7595774240231557E-4</v>
      </c>
      <c r="U30" s="62">
        <v>5.37082489146165E-5</v>
      </c>
      <c r="V30" s="62">
        <v>5.3708248914616499E-3</v>
      </c>
      <c r="W30" s="62" t="s">
        <v>443</v>
      </c>
      <c r="X30" s="62" t="s">
        <v>443</v>
      </c>
      <c r="Y30" s="62" t="s">
        <v>443</v>
      </c>
      <c r="Z30" s="62" t="s">
        <v>443</v>
      </c>
      <c r="AA30" s="62" t="s">
        <v>443</v>
      </c>
      <c r="AB30" s="62" t="s">
        <v>443</v>
      </c>
      <c r="AC30" s="62" t="s">
        <v>443</v>
      </c>
      <c r="AD30" s="157" t="s">
        <v>443</v>
      </c>
      <c r="AE30" s="158"/>
      <c r="AF30" s="62">
        <v>181.78176555716354</v>
      </c>
      <c r="AG30" s="62" t="s">
        <v>443</v>
      </c>
      <c r="AH30" s="62" t="s">
        <v>444</v>
      </c>
      <c r="AI30" s="62" t="s">
        <v>443</v>
      </c>
      <c r="AJ30" s="62" t="s">
        <v>443</v>
      </c>
      <c r="AK30" s="62" t="s">
        <v>443</v>
      </c>
      <c r="AL30" s="40" t="s">
        <v>49</v>
      </c>
    </row>
    <row r="31" spans="1:38" ht="26.25" customHeight="1" thickBot="1">
      <c r="A31" s="60" t="s">
        <v>78</v>
      </c>
      <c r="B31" s="60" t="s">
        <v>87</v>
      </c>
      <c r="C31" s="61" t="s">
        <v>88</v>
      </c>
      <c r="D31" s="62"/>
      <c r="E31" s="62" t="s">
        <v>443</v>
      </c>
      <c r="F31" s="62">
        <v>1.3345052849863657</v>
      </c>
      <c r="G31" s="62" t="s">
        <v>443</v>
      </c>
      <c r="H31" s="62" t="s">
        <v>443</v>
      </c>
      <c r="I31" s="62" t="s">
        <v>443</v>
      </c>
      <c r="J31" s="62" t="s">
        <v>443</v>
      </c>
      <c r="K31" s="62" t="s">
        <v>443</v>
      </c>
      <c r="L31" s="62" t="s">
        <v>443</v>
      </c>
      <c r="M31" s="62" t="s">
        <v>443</v>
      </c>
      <c r="N31" s="62" t="s">
        <v>443</v>
      </c>
      <c r="O31" s="62" t="s">
        <v>443</v>
      </c>
      <c r="P31" s="62" t="s">
        <v>443</v>
      </c>
      <c r="Q31" s="62" t="s">
        <v>443</v>
      </c>
      <c r="R31" s="62" t="s">
        <v>443</v>
      </c>
      <c r="S31" s="62" t="s">
        <v>443</v>
      </c>
      <c r="T31" s="62" t="s">
        <v>443</v>
      </c>
      <c r="U31" s="62" t="s">
        <v>443</v>
      </c>
      <c r="V31" s="62" t="s">
        <v>443</v>
      </c>
      <c r="W31" s="62" t="s">
        <v>443</v>
      </c>
      <c r="X31" s="62" t="s">
        <v>443</v>
      </c>
      <c r="Y31" s="62" t="s">
        <v>443</v>
      </c>
      <c r="Z31" s="62" t="s">
        <v>443</v>
      </c>
      <c r="AA31" s="62" t="s">
        <v>443</v>
      </c>
      <c r="AB31" s="62" t="s">
        <v>443</v>
      </c>
      <c r="AC31" s="62" t="s">
        <v>443</v>
      </c>
      <c r="AD31" s="157" t="s">
        <v>443</v>
      </c>
      <c r="AE31" s="158"/>
      <c r="AF31" s="159" t="s">
        <v>443</v>
      </c>
      <c r="AG31" s="62" t="s">
        <v>443</v>
      </c>
      <c r="AH31" s="62" t="s">
        <v>443</v>
      </c>
      <c r="AI31" s="62" t="s">
        <v>443</v>
      </c>
      <c r="AJ31" s="62" t="s">
        <v>443</v>
      </c>
      <c r="AK31" s="62" t="s">
        <v>443</v>
      </c>
      <c r="AL31" s="40" t="s">
        <v>49</v>
      </c>
    </row>
    <row r="32" spans="1:38" ht="26.25" customHeight="1" thickBot="1">
      <c r="A32" s="60" t="s">
        <v>78</v>
      </c>
      <c r="B32" s="60" t="s">
        <v>89</v>
      </c>
      <c r="C32" s="61" t="s">
        <v>90</v>
      </c>
      <c r="D32" s="62"/>
      <c r="E32" s="62" t="s">
        <v>443</v>
      </c>
      <c r="F32" s="62" t="s">
        <v>443</v>
      </c>
      <c r="G32" s="62" t="s">
        <v>443</v>
      </c>
      <c r="H32" s="62" t="s">
        <v>443</v>
      </c>
      <c r="I32" s="62">
        <v>3.3653982969235448E-2</v>
      </c>
      <c r="J32" s="62">
        <v>6.2691822535493033E-2</v>
      </c>
      <c r="K32" s="62">
        <v>8.2682133446413258E-2</v>
      </c>
      <c r="L32" s="62" t="s">
        <v>443</v>
      </c>
      <c r="M32" s="62" t="s">
        <v>443</v>
      </c>
      <c r="N32" s="62" t="s">
        <v>443</v>
      </c>
      <c r="O32" s="62" t="s">
        <v>443</v>
      </c>
      <c r="P32" s="62" t="s">
        <v>443</v>
      </c>
      <c r="Q32" s="62" t="s">
        <v>443</v>
      </c>
      <c r="R32" s="62" t="s">
        <v>443</v>
      </c>
      <c r="S32" s="62" t="s">
        <v>443</v>
      </c>
      <c r="T32" s="62" t="s">
        <v>443</v>
      </c>
      <c r="U32" s="62" t="s">
        <v>443</v>
      </c>
      <c r="V32" s="62" t="s">
        <v>443</v>
      </c>
      <c r="W32" s="62" t="s">
        <v>443</v>
      </c>
      <c r="X32" s="62" t="s">
        <v>443</v>
      </c>
      <c r="Y32" s="62" t="s">
        <v>443</v>
      </c>
      <c r="Z32" s="62" t="s">
        <v>443</v>
      </c>
      <c r="AA32" s="62" t="s">
        <v>443</v>
      </c>
      <c r="AB32" s="62" t="s">
        <v>443</v>
      </c>
      <c r="AC32" s="62" t="s">
        <v>443</v>
      </c>
      <c r="AD32" s="157" t="s">
        <v>443</v>
      </c>
      <c r="AE32" s="158"/>
      <c r="AF32" s="159" t="s">
        <v>443</v>
      </c>
      <c r="AG32" s="62" t="s">
        <v>443</v>
      </c>
      <c r="AH32" s="62" t="s">
        <v>443</v>
      </c>
      <c r="AI32" s="62" t="s">
        <v>443</v>
      </c>
      <c r="AJ32" s="62" t="s">
        <v>443</v>
      </c>
      <c r="AK32" s="62">
        <v>2866.1729969522289</v>
      </c>
      <c r="AL32" s="40" t="s">
        <v>413</v>
      </c>
    </row>
    <row r="33" spans="1:38" ht="26.25" customHeight="1" thickBot="1">
      <c r="A33" s="60" t="s">
        <v>78</v>
      </c>
      <c r="B33" s="60" t="s">
        <v>91</v>
      </c>
      <c r="C33" s="61" t="s">
        <v>92</v>
      </c>
      <c r="D33" s="62"/>
      <c r="E33" s="62" t="s">
        <v>443</v>
      </c>
      <c r="F33" s="62" t="s">
        <v>443</v>
      </c>
      <c r="G33" s="62" t="s">
        <v>443</v>
      </c>
      <c r="H33" s="62" t="s">
        <v>443</v>
      </c>
      <c r="I33" s="62">
        <v>1.8863778443245507E-2</v>
      </c>
      <c r="J33" s="62">
        <v>3.4724983863895303E-2</v>
      </c>
      <c r="K33" s="62">
        <v>6.9449967727790607E-2</v>
      </c>
      <c r="L33" s="62" t="s">
        <v>443</v>
      </c>
      <c r="M33" s="62" t="s">
        <v>443</v>
      </c>
      <c r="N33" s="62" t="s">
        <v>443</v>
      </c>
      <c r="O33" s="62" t="s">
        <v>443</v>
      </c>
      <c r="P33" s="62" t="s">
        <v>443</v>
      </c>
      <c r="Q33" s="62" t="s">
        <v>443</v>
      </c>
      <c r="R33" s="62" t="s">
        <v>443</v>
      </c>
      <c r="S33" s="62" t="s">
        <v>443</v>
      </c>
      <c r="T33" s="62" t="s">
        <v>443</v>
      </c>
      <c r="U33" s="62" t="s">
        <v>443</v>
      </c>
      <c r="V33" s="62" t="s">
        <v>443</v>
      </c>
      <c r="W33" s="62" t="s">
        <v>443</v>
      </c>
      <c r="X33" s="62" t="s">
        <v>443</v>
      </c>
      <c r="Y33" s="62" t="s">
        <v>443</v>
      </c>
      <c r="Z33" s="62" t="s">
        <v>443</v>
      </c>
      <c r="AA33" s="62" t="s">
        <v>443</v>
      </c>
      <c r="AB33" s="62" t="s">
        <v>443</v>
      </c>
      <c r="AC33" s="62" t="s">
        <v>443</v>
      </c>
      <c r="AD33" s="157" t="s">
        <v>443</v>
      </c>
      <c r="AE33" s="158"/>
      <c r="AF33" s="159" t="s">
        <v>443</v>
      </c>
      <c r="AG33" s="62" t="s">
        <v>443</v>
      </c>
      <c r="AH33" s="62" t="s">
        <v>443</v>
      </c>
      <c r="AI33" s="62" t="s">
        <v>443</v>
      </c>
      <c r="AJ33" s="62" t="s">
        <v>443</v>
      </c>
      <c r="AK33" s="62">
        <v>2866.1729969522289</v>
      </c>
      <c r="AL33" s="40" t="s">
        <v>413</v>
      </c>
    </row>
    <row r="34" spans="1:38" ht="26.25" customHeight="1" thickBot="1">
      <c r="A34" s="60" t="s">
        <v>70</v>
      </c>
      <c r="B34" s="60" t="s">
        <v>93</v>
      </c>
      <c r="C34" s="61" t="s">
        <v>94</v>
      </c>
      <c r="D34" s="62"/>
      <c r="E34" s="62">
        <v>0.16940279232785541</v>
      </c>
      <c r="F34" s="62">
        <v>1.5032881380239078E-2</v>
      </c>
      <c r="G34" s="62">
        <v>2.5863021729443571E-2</v>
      </c>
      <c r="H34" s="62">
        <v>2.2630144013263126E-5</v>
      </c>
      <c r="I34" s="62">
        <v>4.4290424711672122E-3</v>
      </c>
      <c r="J34" s="62">
        <v>4.655343911299843E-3</v>
      </c>
      <c r="K34" s="62">
        <v>4.9139741285942782E-3</v>
      </c>
      <c r="L34" s="62">
        <v>2.8788776062586877E-5</v>
      </c>
      <c r="M34" s="62">
        <v>3.4591791563130775E-2</v>
      </c>
      <c r="N34" s="62" t="s">
        <v>443</v>
      </c>
      <c r="O34" s="62">
        <v>3.2328777161804467E-5</v>
      </c>
      <c r="P34" s="62" t="s">
        <v>443</v>
      </c>
      <c r="Q34" s="62" t="s">
        <v>443</v>
      </c>
      <c r="R34" s="62">
        <v>1.6164388580902232E-4</v>
      </c>
      <c r="S34" s="62">
        <v>5.4958921175067591E-3</v>
      </c>
      <c r="T34" s="62">
        <v>2.2630144013263128E-4</v>
      </c>
      <c r="U34" s="62">
        <v>3.2328777161804467E-5</v>
      </c>
      <c r="V34" s="62">
        <v>3.2328777161804464E-3</v>
      </c>
      <c r="W34" s="62" t="s">
        <v>443</v>
      </c>
      <c r="X34" s="62">
        <v>9.6986331485413387E-5</v>
      </c>
      <c r="Y34" s="62">
        <v>1.6164388580902232E-4</v>
      </c>
      <c r="Z34" s="62" t="s">
        <v>443</v>
      </c>
      <c r="AA34" s="62" t="s">
        <v>443</v>
      </c>
      <c r="AB34" s="62">
        <v>2.5863021729443574E-4</v>
      </c>
      <c r="AC34" s="62" t="s">
        <v>443</v>
      </c>
      <c r="AD34" s="157" t="s">
        <v>443</v>
      </c>
      <c r="AE34" s="158"/>
      <c r="AF34" s="159">
        <v>139.01374179575919</v>
      </c>
      <c r="AG34" s="62" t="s">
        <v>442</v>
      </c>
      <c r="AH34" s="62" t="s">
        <v>443</v>
      </c>
      <c r="AI34" s="62" t="s">
        <v>442</v>
      </c>
      <c r="AJ34" s="62" t="s">
        <v>443</v>
      </c>
      <c r="AK34" s="62" t="s">
        <v>443</v>
      </c>
      <c r="AL34" s="40" t="s">
        <v>49</v>
      </c>
    </row>
    <row r="35" spans="1:38" s="4" customFormat="1" ht="26.25" customHeight="1" thickBot="1">
      <c r="A35" s="60" t="s">
        <v>95</v>
      </c>
      <c r="B35" s="60" t="s">
        <v>96</v>
      </c>
      <c r="C35" s="61" t="s">
        <v>97</v>
      </c>
      <c r="D35" s="62"/>
      <c r="E35" s="62" t="s">
        <v>442</v>
      </c>
      <c r="F35" s="62" t="s">
        <v>442</v>
      </c>
      <c r="G35" s="62" t="s">
        <v>442</v>
      </c>
      <c r="H35" s="62" t="s">
        <v>442</v>
      </c>
      <c r="I35" s="62" t="s">
        <v>442</v>
      </c>
      <c r="J35" s="62" t="s">
        <v>442</v>
      </c>
      <c r="K35" s="62" t="s">
        <v>442</v>
      </c>
      <c r="L35" s="62" t="s">
        <v>442</v>
      </c>
      <c r="M35" s="62" t="s">
        <v>442</v>
      </c>
      <c r="N35" s="62" t="s">
        <v>442</v>
      </c>
      <c r="O35" s="62" t="s">
        <v>442</v>
      </c>
      <c r="P35" s="62" t="s">
        <v>442</v>
      </c>
      <c r="Q35" s="62" t="s">
        <v>442</v>
      </c>
      <c r="R35" s="62" t="s">
        <v>442</v>
      </c>
      <c r="S35" s="62" t="s">
        <v>442</v>
      </c>
      <c r="T35" s="62" t="s">
        <v>442</v>
      </c>
      <c r="U35" s="62" t="s">
        <v>442</v>
      </c>
      <c r="V35" s="62" t="s">
        <v>442</v>
      </c>
      <c r="W35" s="62" t="s">
        <v>442</v>
      </c>
      <c r="X35" s="62" t="s">
        <v>442</v>
      </c>
      <c r="Y35" s="62" t="s">
        <v>442</v>
      </c>
      <c r="Z35" s="62" t="s">
        <v>442</v>
      </c>
      <c r="AA35" s="62" t="s">
        <v>442</v>
      </c>
      <c r="AB35" s="62" t="s">
        <v>442</v>
      </c>
      <c r="AC35" s="62" t="s">
        <v>442</v>
      </c>
      <c r="AD35" s="157" t="s">
        <v>442</v>
      </c>
      <c r="AE35" s="158"/>
      <c r="AF35" s="160" t="s">
        <v>442</v>
      </c>
      <c r="AG35" s="130" t="s">
        <v>442</v>
      </c>
      <c r="AH35" s="130" t="s">
        <v>443</v>
      </c>
      <c r="AI35" s="130" t="s">
        <v>442</v>
      </c>
      <c r="AJ35" s="130" t="s">
        <v>443</v>
      </c>
      <c r="AK35" s="130" t="s">
        <v>443</v>
      </c>
      <c r="AL35" s="40" t="s">
        <v>49</v>
      </c>
    </row>
    <row r="36" spans="1:38" ht="26.25" customHeight="1" thickBot="1">
      <c r="A36" s="60" t="s">
        <v>95</v>
      </c>
      <c r="B36" s="60" t="s">
        <v>98</v>
      </c>
      <c r="C36" s="61" t="s">
        <v>99</v>
      </c>
      <c r="D36" s="62"/>
      <c r="E36" s="62">
        <v>8.6009756751694348E-4</v>
      </c>
      <c r="F36" s="62">
        <v>3.0678639350922824E-5</v>
      </c>
      <c r="G36" s="62">
        <v>8.7653255288350934E-5</v>
      </c>
      <c r="H36" s="62" t="s">
        <v>443</v>
      </c>
      <c r="I36" s="62">
        <v>1.5339319675461412E-5</v>
      </c>
      <c r="J36" s="62">
        <v>1.5339319675461412E-5</v>
      </c>
      <c r="K36" s="62">
        <v>1.64349853665658E-5</v>
      </c>
      <c r="L36" s="62" t="s">
        <v>443</v>
      </c>
      <c r="M36" s="62">
        <v>8.1079261141724619E-5</v>
      </c>
      <c r="N36" s="62">
        <v>1.4243653984357027E-6</v>
      </c>
      <c r="O36" s="62">
        <v>1.0956656911043867E-7</v>
      </c>
      <c r="P36" s="62">
        <v>3.2869970733131601E-7</v>
      </c>
      <c r="Q36" s="62">
        <v>4.3826627644175469E-7</v>
      </c>
      <c r="R36" s="62">
        <v>5.4783284555219338E-7</v>
      </c>
      <c r="S36" s="62">
        <v>9.6418580817186031E-6</v>
      </c>
      <c r="T36" s="62">
        <v>1.0956656911043867E-5</v>
      </c>
      <c r="U36" s="62">
        <v>1.0956656911043868E-6</v>
      </c>
      <c r="V36" s="62">
        <v>5.4783284555219334E-6</v>
      </c>
      <c r="W36" s="62">
        <v>1.4243653984357027E-6</v>
      </c>
      <c r="X36" s="62" t="s">
        <v>443</v>
      </c>
      <c r="Y36" s="62" t="s">
        <v>443</v>
      </c>
      <c r="Z36" s="62" t="s">
        <v>443</v>
      </c>
      <c r="AA36" s="62" t="s">
        <v>443</v>
      </c>
      <c r="AB36" s="62" t="s">
        <v>443</v>
      </c>
      <c r="AC36" s="62">
        <v>8.7653255288350938E-7</v>
      </c>
      <c r="AD36" s="62">
        <v>4.163529626196669E-7</v>
      </c>
      <c r="AE36" s="158"/>
      <c r="AF36" s="161">
        <v>0.47113624717488622</v>
      </c>
      <c r="AG36" s="130" t="s">
        <v>442</v>
      </c>
      <c r="AH36" s="161" t="s">
        <v>443</v>
      </c>
      <c r="AI36" s="161" t="s">
        <v>442</v>
      </c>
      <c r="AJ36" s="161" t="s">
        <v>443</v>
      </c>
      <c r="AK36" s="161" t="s">
        <v>443</v>
      </c>
      <c r="AL36" s="40" t="s">
        <v>49</v>
      </c>
    </row>
    <row r="37" spans="1:38" ht="26.25" customHeight="1" thickBot="1">
      <c r="A37" s="60" t="s">
        <v>70</v>
      </c>
      <c r="B37" s="60" t="s">
        <v>100</v>
      </c>
      <c r="C37" s="61" t="s">
        <v>399</v>
      </c>
      <c r="D37" s="62"/>
      <c r="E37" s="67" t="s">
        <v>442</v>
      </c>
      <c r="F37" s="67" t="s">
        <v>442</v>
      </c>
      <c r="G37" s="67" t="s">
        <v>442</v>
      </c>
      <c r="H37" s="67" t="s">
        <v>442</v>
      </c>
      <c r="I37" s="67" t="s">
        <v>442</v>
      </c>
      <c r="J37" s="67" t="s">
        <v>442</v>
      </c>
      <c r="K37" s="67" t="s">
        <v>442</v>
      </c>
      <c r="L37" s="67" t="s">
        <v>442</v>
      </c>
      <c r="M37" s="67" t="s">
        <v>442</v>
      </c>
      <c r="N37" s="67" t="s">
        <v>442</v>
      </c>
      <c r="O37" s="67" t="s">
        <v>442</v>
      </c>
      <c r="P37" s="67" t="s">
        <v>442</v>
      </c>
      <c r="Q37" s="67" t="s">
        <v>442</v>
      </c>
      <c r="R37" s="67" t="s">
        <v>442</v>
      </c>
      <c r="S37" s="67" t="s">
        <v>442</v>
      </c>
      <c r="T37" s="67" t="s">
        <v>442</v>
      </c>
      <c r="U37" s="67" t="s">
        <v>442</v>
      </c>
      <c r="V37" s="67" t="s">
        <v>442</v>
      </c>
      <c r="W37" s="67" t="s">
        <v>442</v>
      </c>
      <c r="X37" s="67" t="s">
        <v>442</v>
      </c>
      <c r="Y37" s="67" t="s">
        <v>442</v>
      </c>
      <c r="Z37" s="67" t="s">
        <v>442</v>
      </c>
      <c r="AA37" s="67" t="s">
        <v>442</v>
      </c>
      <c r="AB37" s="67" t="s">
        <v>442</v>
      </c>
      <c r="AC37" s="67" t="s">
        <v>442</v>
      </c>
      <c r="AD37" s="67" t="s">
        <v>442</v>
      </c>
      <c r="AE37" s="158"/>
      <c r="AF37" s="162" t="s">
        <v>442</v>
      </c>
      <c r="AG37" s="161" t="s">
        <v>442</v>
      </c>
      <c r="AH37" s="161" t="s">
        <v>442</v>
      </c>
      <c r="AI37" s="161" t="s">
        <v>442</v>
      </c>
      <c r="AJ37" s="161" t="s">
        <v>442</v>
      </c>
      <c r="AK37" s="161" t="s">
        <v>442</v>
      </c>
      <c r="AL37" s="40" t="s">
        <v>49</v>
      </c>
    </row>
    <row r="38" spans="1:38" ht="26.25" customHeight="1" thickBot="1">
      <c r="A38" s="60" t="s">
        <v>70</v>
      </c>
      <c r="B38" s="60" t="s">
        <v>101</v>
      </c>
      <c r="C38" s="61" t="s">
        <v>102</v>
      </c>
      <c r="D38" s="67"/>
      <c r="E38" s="67" t="s">
        <v>442</v>
      </c>
      <c r="F38" s="67" t="s">
        <v>442</v>
      </c>
      <c r="G38" s="67" t="s">
        <v>442</v>
      </c>
      <c r="H38" s="67" t="s">
        <v>442</v>
      </c>
      <c r="I38" s="67" t="s">
        <v>442</v>
      </c>
      <c r="J38" s="67" t="s">
        <v>442</v>
      </c>
      <c r="K38" s="67" t="s">
        <v>442</v>
      </c>
      <c r="L38" s="67" t="s">
        <v>442</v>
      </c>
      <c r="M38" s="67" t="s">
        <v>442</v>
      </c>
      <c r="N38" s="67" t="s">
        <v>442</v>
      </c>
      <c r="O38" s="67" t="s">
        <v>442</v>
      </c>
      <c r="P38" s="67" t="s">
        <v>442</v>
      </c>
      <c r="Q38" s="67" t="s">
        <v>442</v>
      </c>
      <c r="R38" s="67" t="s">
        <v>442</v>
      </c>
      <c r="S38" s="67" t="s">
        <v>442</v>
      </c>
      <c r="T38" s="67" t="s">
        <v>442</v>
      </c>
      <c r="U38" s="67" t="s">
        <v>442</v>
      </c>
      <c r="V38" s="67" t="s">
        <v>442</v>
      </c>
      <c r="W38" s="67" t="s">
        <v>442</v>
      </c>
      <c r="X38" s="67" t="s">
        <v>442</v>
      </c>
      <c r="Y38" s="67" t="s">
        <v>442</v>
      </c>
      <c r="Z38" s="67" t="s">
        <v>442</v>
      </c>
      <c r="AA38" s="67" t="s">
        <v>442</v>
      </c>
      <c r="AB38" s="67" t="s">
        <v>442</v>
      </c>
      <c r="AC38" s="67" t="s">
        <v>442</v>
      </c>
      <c r="AD38" s="67" t="s">
        <v>442</v>
      </c>
      <c r="AE38" s="158"/>
      <c r="AF38" s="162" t="s">
        <v>442</v>
      </c>
      <c r="AG38" s="161" t="s">
        <v>442</v>
      </c>
      <c r="AH38" s="161" t="s">
        <v>442</v>
      </c>
      <c r="AI38" s="161" t="s">
        <v>442</v>
      </c>
      <c r="AJ38" s="161" t="s">
        <v>442</v>
      </c>
      <c r="AK38" s="161" t="s">
        <v>442</v>
      </c>
      <c r="AL38" s="40" t="s">
        <v>49</v>
      </c>
    </row>
    <row r="39" spans="1:38" ht="26.25" customHeight="1" thickBot="1">
      <c r="A39" s="60" t="s">
        <v>103</v>
      </c>
      <c r="B39" s="60" t="s">
        <v>104</v>
      </c>
      <c r="C39" s="61" t="s">
        <v>390</v>
      </c>
      <c r="D39" s="62"/>
      <c r="E39" s="62">
        <v>4.2018239999999998E-2</v>
      </c>
      <c r="F39" s="62">
        <v>2.1567744E-2</v>
      </c>
      <c r="G39" s="62">
        <v>0.20401919999999998</v>
      </c>
      <c r="H39" s="62" t="s">
        <v>443</v>
      </c>
      <c r="I39" s="62">
        <v>2.6231040000000001E-2</v>
      </c>
      <c r="J39" s="62">
        <v>2.8416959999999998E-2</v>
      </c>
      <c r="K39" s="62">
        <v>3.0117120000000001E-2</v>
      </c>
      <c r="L39" s="62">
        <v>1.67878656E-3</v>
      </c>
      <c r="M39" s="62">
        <v>0.22612128000000001</v>
      </c>
      <c r="N39" s="62">
        <v>3.2545919999999999E-2</v>
      </c>
      <c r="O39" s="62">
        <v>4.3718400000000002E-4</v>
      </c>
      <c r="P39" s="62">
        <v>1.9187519999999999E-3</v>
      </c>
      <c r="Q39" s="62">
        <v>9.7152000000000002E-4</v>
      </c>
      <c r="R39" s="62">
        <v>3.2788800000000001E-3</v>
      </c>
      <c r="S39" s="62">
        <v>4.2503999999999997E-3</v>
      </c>
      <c r="T39" s="62">
        <v>3.1574400000000001E-3</v>
      </c>
      <c r="U39" s="62">
        <v>4.3718400000000002E-4</v>
      </c>
      <c r="V39" s="62">
        <v>4.8576000000000001E-2</v>
      </c>
      <c r="W39" s="62">
        <v>4.9304639999999997E-2</v>
      </c>
      <c r="X39" s="62">
        <v>1.105104E-2</v>
      </c>
      <c r="Y39" s="62">
        <v>1.4305632E-2</v>
      </c>
      <c r="Z39" s="62">
        <v>5.7562559999999995E-3</v>
      </c>
      <c r="AA39" s="62">
        <v>4.4932799999999997E-3</v>
      </c>
      <c r="AB39" s="62">
        <v>3.5606208E-2</v>
      </c>
      <c r="AC39" s="62">
        <v>1.505856E-4</v>
      </c>
      <c r="AD39" s="157">
        <v>4.1289599999999996E-2</v>
      </c>
      <c r="AE39" s="158"/>
      <c r="AF39" s="163" t="s">
        <v>443</v>
      </c>
      <c r="AG39" s="164">
        <v>242.88</v>
      </c>
      <c r="AH39" s="164" t="s">
        <v>443</v>
      </c>
      <c r="AI39" s="164" t="s">
        <v>443</v>
      </c>
      <c r="AJ39" s="161" t="s">
        <v>442</v>
      </c>
      <c r="AK39" s="164" t="s">
        <v>443</v>
      </c>
      <c r="AL39" s="40" t="s">
        <v>49</v>
      </c>
    </row>
    <row r="40" spans="1:38" ht="26.25" customHeight="1" thickBot="1">
      <c r="A40" s="60" t="s">
        <v>70</v>
      </c>
      <c r="B40" s="60" t="s">
        <v>105</v>
      </c>
      <c r="C40" s="61" t="s">
        <v>391</v>
      </c>
      <c r="D40" s="62"/>
      <c r="E40" s="62" t="s">
        <v>445</v>
      </c>
      <c r="F40" s="62" t="s">
        <v>445</v>
      </c>
      <c r="G40" s="62" t="s">
        <v>445</v>
      </c>
      <c r="H40" s="62" t="s">
        <v>445</v>
      </c>
      <c r="I40" s="62" t="s">
        <v>445</v>
      </c>
      <c r="J40" s="62" t="s">
        <v>445</v>
      </c>
      <c r="K40" s="62" t="s">
        <v>445</v>
      </c>
      <c r="L40" s="62" t="s">
        <v>445</v>
      </c>
      <c r="M40" s="62" t="s">
        <v>445</v>
      </c>
      <c r="N40" s="62" t="s">
        <v>443</v>
      </c>
      <c r="O40" s="62" t="s">
        <v>445</v>
      </c>
      <c r="P40" s="62" t="s">
        <v>443</v>
      </c>
      <c r="Q40" s="62" t="s">
        <v>443</v>
      </c>
      <c r="R40" s="62" t="s">
        <v>445</v>
      </c>
      <c r="S40" s="62" t="s">
        <v>445</v>
      </c>
      <c r="T40" s="62" t="s">
        <v>445</v>
      </c>
      <c r="U40" s="62" t="s">
        <v>445</v>
      </c>
      <c r="V40" s="62" t="s">
        <v>445</v>
      </c>
      <c r="W40" s="62" t="s">
        <v>443</v>
      </c>
      <c r="X40" s="62" t="s">
        <v>445</v>
      </c>
      <c r="Y40" s="62" t="s">
        <v>445</v>
      </c>
      <c r="Z40" s="62" t="s">
        <v>443</v>
      </c>
      <c r="AA40" s="62" t="s">
        <v>443</v>
      </c>
      <c r="AB40" s="62" t="s">
        <v>445</v>
      </c>
      <c r="AC40" s="62" t="s">
        <v>443</v>
      </c>
      <c r="AD40" s="157" t="s">
        <v>443</v>
      </c>
      <c r="AE40" s="158"/>
      <c r="AF40" s="159" t="s">
        <v>445</v>
      </c>
      <c r="AG40" s="62" t="s">
        <v>445</v>
      </c>
      <c r="AH40" s="62" t="s">
        <v>445</v>
      </c>
      <c r="AI40" s="62" t="s">
        <v>445</v>
      </c>
      <c r="AJ40" s="62" t="s">
        <v>443</v>
      </c>
      <c r="AK40" s="62" t="s">
        <v>443</v>
      </c>
      <c r="AL40" s="40" t="s">
        <v>49</v>
      </c>
    </row>
    <row r="41" spans="1:38" ht="26.25" customHeight="1" thickBot="1">
      <c r="A41" s="60" t="s">
        <v>103</v>
      </c>
      <c r="B41" s="60" t="s">
        <v>106</v>
      </c>
      <c r="C41" s="61" t="s">
        <v>400</v>
      </c>
      <c r="D41" s="62"/>
      <c r="E41" s="62">
        <v>0.83057649642000009</v>
      </c>
      <c r="F41" s="62">
        <v>9.1336117286386251</v>
      </c>
      <c r="G41" s="62">
        <v>0.51983800903999722</v>
      </c>
      <c r="H41" s="62">
        <v>0.11978497456704625</v>
      </c>
      <c r="I41" s="62">
        <v>11.201482225383236</v>
      </c>
      <c r="J41" s="62">
        <v>11.502640848970314</v>
      </c>
      <c r="K41" s="62">
        <v>12.11400442771493</v>
      </c>
      <c r="L41" s="62">
        <v>1.1154928279842762</v>
      </c>
      <c r="M41" s="62">
        <v>61.382722748954535</v>
      </c>
      <c r="N41" s="62">
        <v>0.4459590482721027</v>
      </c>
      <c r="O41" s="62">
        <v>0.19497862679695377</v>
      </c>
      <c r="P41" s="62">
        <v>1.013644585996043E-2</v>
      </c>
      <c r="Q41" s="62">
        <v>3.6521419821006532E-3</v>
      </c>
      <c r="R41" s="62">
        <v>0.34790593803781117</v>
      </c>
      <c r="S41" s="62">
        <v>9.7090564971325274E-2</v>
      </c>
      <c r="T41" s="62">
        <v>3.4029776501480202E-2</v>
      </c>
      <c r="U41" s="62">
        <v>4.6250495543955675E-2</v>
      </c>
      <c r="V41" s="62">
        <v>7.7315004449671214</v>
      </c>
      <c r="W41" s="62">
        <v>12.232707328969258</v>
      </c>
      <c r="X41" s="62">
        <v>1.8846646073132136</v>
      </c>
      <c r="Y41" s="62">
        <v>1.7673260197981451</v>
      </c>
      <c r="Z41" s="62">
        <v>0.67042757747224846</v>
      </c>
      <c r="AA41" s="62">
        <v>1.0979180100963168</v>
      </c>
      <c r="AB41" s="62">
        <v>5.4203362146799243</v>
      </c>
      <c r="AC41" s="62">
        <v>7.5005342618840495E-2</v>
      </c>
      <c r="AD41" s="157">
        <v>5.5821816335410453E-2</v>
      </c>
      <c r="AE41" s="158"/>
      <c r="AF41" s="159">
        <v>921.31425032966945</v>
      </c>
      <c r="AG41" s="62">
        <v>323.08327037362324</v>
      </c>
      <c r="AH41" s="62" t="s">
        <v>443</v>
      </c>
      <c r="AI41" s="62">
        <v>14961.006198241768</v>
      </c>
      <c r="AJ41" s="62" t="s">
        <v>443</v>
      </c>
      <c r="AK41" s="62" t="s">
        <v>443</v>
      </c>
      <c r="AL41" s="40" t="s">
        <v>49</v>
      </c>
    </row>
    <row r="42" spans="1:38" ht="26.25" customHeight="1" thickBot="1">
      <c r="A42" s="60" t="s">
        <v>70</v>
      </c>
      <c r="B42" s="60" t="s">
        <v>107</v>
      </c>
      <c r="C42" s="61" t="s">
        <v>108</v>
      </c>
      <c r="D42" s="62"/>
      <c r="E42" s="62">
        <v>1.4070870274771026E-3</v>
      </c>
      <c r="F42" s="62">
        <v>0.64673500016652785</v>
      </c>
      <c r="G42" s="62">
        <v>6.3703940049958374E-4</v>
      </c>
      <c r="H42" s="62">
        <v>3.5002164862614493E-6</v>
      </c>
      <c r="I42" s="62" t="s">
        <v>444</v>
      </c>
      <c r="J42" s="62" t="s">
        <v>444</v>
      </c>
      <c r="K42" s="62">
        <v>3.7277305578684427E-3</v>
      </c>
      <c r="L42" s="62" t="s">
        <v>444</v>
      </c>
      <c r="M42" s="62">
        <v>1.2505223440466278</v>
      </c>
      <c r="N42" s="62">
        <v>0.45602125617187367</v>
      </c>
      <c r="O42" s="62">
        <v>7.9550374687760211E-6</v>
      </c>
      <c r="P42" s="62" t="s">
        <v>443</v>
      </c>
      <c r="Q42" s="62" t="s">
        <v>443</v>
      </c>
      <c r="R42" s="62">
        <v>3.9775187343880099E-5</v>
      </c>
      <c r="S42" s="62">
        <v>1.3523563696919234E-3</v>
      </c>
      <c r="T42" s="62">
        <v>5.5685262281432148E-5</v>
      </c>
      <c r="U42" s="62">
        <v>7.9550374687760211E-6</v>
      </c>
      <c r="V42" s="62">
        <v>7.95503746877602E-4</v>
      </c>
      <c r="W42" s="62" t="s">
        <v>443</v>
      </c>
      <c r="X42" s="62" t="s">
        <v>444</v>
      </c>
      <c r="Y42" s="62" t="s">
        <v>444</v>
      </c>
      <c r="Z42" s="62" t="s">
        <v>444</v>
      </c>
      <c r="AA42" s="62" t="s">
        <v>443</v>
      </c>
      <c r="AB42" s="62" t="s">
        <v>444</v>
      </c>
      <c r="AC42" s="62" t="s">
        <v>443</v>
      </c>
      <c r="AD42" s="157" t="s">
        <v>443</v>
      </c>
      <c r="AE42" s="158"/>
      <c r="AF42" s="159" t="s">
        <v>445</v>
      </c>
      <c r="AG42" s="62" t="s">
        <v>443</v>
      </c>
      <c r="AH42" s="62" t="s">
        <v>443</v>
      </c>
      <c r="AI42" s="62" t="s">
        <v>445</v>
      </c>
      <c r="AJ42" s="62" t="s">
        <v>443</v>
      </c>
      <c r="AK42" s="62" t="s">
        <v>443</v>
      </c>
      <c r="AL42" s="40" t="s">
        <v>49</v>
      </c>
    </row>
    <row r="43" spans="1:38" ht="26.25" customHeight="1" thickBot="1">
      <c r="A43" s="60" t="s">
        <v>103</v>
      </c>
      <c r="B43" s="60" t="s">
        <v>109</v>
      </c>
      <c r="C43" s="61" t="s">
        <v>110</v>
      </c>
      <c r="D43" s="62"/>
      <c r="E43" s="62">
        <v>0.41024850586264244</v>
      </c>
      <c r="F43" s="62">
        <v>2.9377309196774316E-2</v>
      </c>
      <c r="G43" s="62">
        <v>0.15404044959864663</v>
      </c>
      <c r="H43" s="62" t="s">
        <v>443</v>
      </c>
      <c r="I43" s="62">
        <v>2.7368544102922571E-2</v>
      </c>
      <c r="J43" s="62">
        <v>3.1632222663080925E-2</v>
      </c>
      <c r="K43" s="62">
        <v>3.1863802462966245E-2</v>
      </c>
      <c r="L43" s="62">
        <v>1.3554203737599944E-2</v>
      </c>
      <c r="M43" s="62">
        <v>0.15374403958279872</v>
      </c>
      <c r="N43" s="62">
        <v>1.5008920634810644E-2</v>
      </c>
      <c r="O43" s="62">
        <v>2.5784574655722943E-4</v>
      </c>
      <c r="P43" s="62">
        <v>3.9355211569029369E-4</v>
      </c>
      <c r="Q43" s="62">
        <v>7.933201647473396E-4</v>
      </c>
      <c r="R43" s="62">
        <v>1.3666395196036241E-2</v>
      </c>
      <c r="S43" s="62">
        <v>4.5448826028762386E-3</v>
      </c>
      <c r="T43" s="62">
        <v>0.16567728940300461</v>
      </c>
      <c r="U43" s="62">
        <v>1.9174686150451379E-4</v>
      </c>
      <c r="V43" s="62">
        <v>3.0412164329986793E-2</v>
      </c>
      <c r="W43" s="62">
        <v>1.4647680403000185E-2</v>
      </c>
      <c r="X43" s="62">
        <v>1.5077804568865906E-3</v>
      </c>
      <c r="Y43" s="62">
        <v>1.9684082674080168E-3</v>
      </c>
      <c r="Z43" s="62">
        <v>7.8631039884637967E-4</v>
      </c>
      <c r="AA43" s="62">
        <v>6.1401529481993028E-4</v>
      </c>
      <c r="AB43" s="62">
        <v>4.8765144179609169E-3</v>
      </c>
      <c r="AC43" s="62">
        <v>3.1134644793607712E-4</v>
      </c>
      <c r="AD43" s="157">
        <v>5.6242527114589366E-3</v>
      </c>
      <c r="AE43" s="158"/>
      <c r="AF43" s="159">
        <v>1321.9777010543121</v>
      </c>
      <c r="AG43" s="62">
        <v>33.082828555045879</v>
      </c>
      <c r="AH43" s="62" t="s">
        <v>443</v>
      </c>
      <c r="AI43" s="62" t="s">
        <v>443</v>
      </c>
      <c r="AJ43" s="62" t="s">
        <v>444</v>
      </c>
      <c r="AK43" s="62" t="s">
        <v>443</v>
      </c>
      <c r="AL43" s="40" t="s">
        <v>49</v>
      </c>
    </row>
    <row r="44" spans="1:38" ht="26.25" customHeight="1" thickBot="1">
      <c r="A44" s="60" t="s">
        <v>70</v>
      </c>
      <c r="B44" s="60" t="s">
        <v>111</v>
      </c>
      <c r="C44" s="61" t="s">
        <v>112</v>
      </c>
      <c r="D44" s="62"/>
      <c r="E44" s="62">
        <v>0.39500933290021162</v>
      </c>
      <c r="F44" s="62">
        <v>5.7113621749297662E-2</v>
      </c>
      <c r="G44" s="62" t="s">
        <v>443</v>
      </c>
      <c r="H44" s="62">
        <v>9.3844661206770561E-5</v>
      </c>
      <c r="I44" s="62">
        <v>2.1713859111069007E-2</v>
      </c>
      <c r="J44" s="62">
        <v>2.1713859111069007E-2</v>
      </c>
      <c r="K44" s="62">
        <v>2.1713859111069007E-2</v>
      </c>
      <c r="L44" s="62">
        <v>1.3437257283309334E-2</v>
      </c>
      <c r="M44" s="62">
        <v>0.82958990392255638</v>
      </c>
      <c r="N44" s="62" t="s">
        <v>443</v>
      </c>
      <c r="O44" s="62">
        <v>1.218508265084632E-4</v>
      </c>
      <c r="P44" s="62" t="s">
        <v>443</v>
      </c>
      <c r="Q44" s="62" t="s">
        <v>443</v>
      </c>
      <c r="R44" s="62">
        <v>6.0925413254231604E-4</v>
      </c>
      <c r="S44" s="62">
        <v>2.0714640506438745E-2</v>
      </c>
      <c r="T44" s="62">
        <v>8.5295578555924241E-4</v>
      </c>
      <c r="U44" s="62" t="s">
        <v>443</v>
      </c>
      <c r="V44" s="62">
        <v>1.2185082650846319E-2</v>
      </c>
      <c r="W44" s="62" t="s">
        <v>443</v>
      </c>
      <c r="X44" s="62">
        <v>3.7464247952538962E-4</v>
      </c>
      <c r="Y44" s="62">
        <v>6.0016413254231603E-4</v>
      </c>
      <c r="Z44" s="62" t="s">
        <v>443</v>
      </c>
      <c r="AA44" s="62" t="s">
        <v>443</v>
      </c>
      <c r="AB44" s="62">
        <v>9.748066120677057E-4</v>
      </c>
      <c r="AC44" s="62" t="s">
        <v>443</v>
      </c>
      <c r="AD44" s="157" t="s">
        <v>443</v>
      </c>
      <c r="AE44" s="158"/>
      <c r="AF44" s="173">
        <v>524.83119398639178</v>
      </c>
      <c r="AG44" s="62" t="s">
        <v>443</v>
      </c>
      <c r="AH44" s="62" t="s">
        <v>443</v>
      </c>
      <c r="AI44" s="62" t="s">
        <v>443</v>
      </c>
      <c r="AJ44" s="62" t="s">
        <v>443</v>
      </c>
      <c r="AK44" s="62" t="s">
        <v>443</v>
      </c>
      <c r="AL44" s="40" t="s">
        <v>49</v>
      </c>
    </row>
    <row r="45" spans="1:38" ht="26.25" customHeight="1" thickBot="1">
      <c r="A45" s="60" t="s">
        <v>70</v>
      </c>
      <c r="B45" s="60" t="s">
        <v>113</v>
      </c>
      <c r="C45" s="61" t="s">
        <v>114</v>
      </c>
      <c r="D45" s="62"/>
      <c r="E45" s="62" t="s">
        <v>444</v>
      </c>
      <c r="F45" s="62" t="s">
        <v>444</v>
      </c>
      <c r="G45" s="62" t="s">
        <v>444</v>
      </c>
      <c r="H45" s="62" t="s">
        <v>444</v>
      </c>
      <c r="I45" s="62" t="s">
        <v>444</v>
      </c>
      <c r="J45" s="62" t="s">
        <v>444</v>
      </c>
      <c r="K45" s="62" t="s">
        <v>444</v>
      </c>
      <c r="L45" s="62" t="s">
        <v>444</v>
      </c>
      <c r="M45" s="62" t="s">
        <v>444</v>
      </c>
      <c r="N45" s="62" t="s">
        <v>444</v>
      </c>
      <c r="O45" s="62" t="s">
        <v>444</v>
      </c>
      <c r="P45" s="62" t="s">
        <v>444</v>
      </c>
      <c r="Q45" s="62" t="s">
        <v>444</v>
      </c>
      <c r="R45" s="62" t="s">
        <v>444</v>
      </c>
      <c r="S45" s="62" t="s">
        <v>444</v>
      </c>
      <c r="T45" s="62" t="s">
        <v>444</v>
      </c>
      <c r="U45" s="62" t="s">
        <v>444</v>
      </c>
      <c r="V45" s="62" t="s">
        <v>444</v>
      </c>
      <c r="W45" s="62" t="s">
        <v>444</v>
      </c>
      <c r="X45" s="62" t="s">
        <v>444</v>
      </c>
      <c r="Y45" s="62" t="s">
        <v>444</v>
      </c>
      <c r="Z45" s="62" t="s">
        <v>444</v>
      </c>
      <c r="AA45" s="62" t="s">
        <v>444</v>
      </c>
      <c r="AB45" s="62" t="s">
        <v>444</v>
      </c>
      <c r="AC45" s="62" t="s">
        <v>444</v>
      </c>
      <c r="AD45" s="157" t="s">
        <v>444</v>
      </c>
      <c r="AE45" s="158"/>
      <c r="AF45" s="159" t="s">
        <v>444</v>
      </c>
      <c r="AG45" s="62" t="s">
        <v>444</v>
      </c>
      <c r="AH45" s="62" t="s">
        <v>444</v>
      </c>
      <c r="AI45" s="62" t="s">
        <v>444</v>
      </c>
      <c r="AJ45" s="62" t="s">
        <v>444</v>
      </c>
      <c r="AK45" s="62" t="s">
        <v>444</v>
      </c>
      <c r="AL45" s="40" t="s">
        <v>49</v>
      </c>
    </row>
    <row r="46" spans="1:38" ht="26.25" customHeight="1" thickBot="1">
      <c r="A46" s="60" t="s">
        <v>103</v>
      </c>
      <c r="B46" s="60" t="s">
        <v>115</v>
      </c>
      <c r="C46" s="61" t="s">
        <v>116</v>
      </c>
      <c r="D46" s="62"/>
      <c r="E46" s="62" t="s">
        <v>444</v>
      </c>
      <c r="F46" s="62" t="s">
        <v>444</v>
      </c>
      <c r="G46" s="62" t="s">
        <v>444</v>
      </c>
      <c r="H46" s="62" t="s">
        <v>444</v>
      </c>
      <c r="I46" s="62" t="s">
        <v>444</v>
      </c>
      <c r="J46" s="62" t="s">
        <v>444</v>
      </c>
      <c r="K46" s="62" t="s">
        <v>444</v>
      </c>
      <c r="L46" s="62" t="s">
        <v>444</v>
      </c>
      <c r="M46" s="62" t="s">
        <v>444</v>
      </c>
      <c r="N46" s="62" t="s">
        <v>444</v>
      </c>
      <c r="O46" s="62" t="s">
        <v>444</v>
      </c>
      <c r="P46" s="62" t="s">
        <v>444</v>
      </c>
      <c r="Q46" s="62" t="s">
        <v>444</v>
      </c>
      <c r="R46" s="62" t="s">
        <v>444</v>
      </c>
      <c r="S46" s="62" t="s">
        <v>444</v>
      </c>
      <c r="T46" s="62" t="s">
        <v>444</v>
      </c>
      <c r="U46" s="62" t="s">
        <v>444</v>
      </c>
      <c r="V46" s="62" t="s">
        <v>444</v>
      </c>
      <c r="W46" s="62" t="s">
        <v>444</v>
      </c>
      <c r="X46" s="62" t="s">
        <v>444</v>
      </c>
      <c r="Y46" s="62" t="s">
        <v>444</v>
      </c>
      <c r="Z46" s="62" t="s">
        <v>444</v>
      </c>
      <c r="AA46" s="62" t="s">
        <v>444</v>
      </c>
      <c r="AB46" s="62" t="s">
        <v>444</v>
      </c>
      <c r="AC46" s="62" t="s">
        <v>444</v>
      </c>
      <c r="AD46" s="62" t="s">
        <v>444</v>
      </c>
      <c r="AE46" s="158"/>
      <c r="AF46" s="62" t="s">
        <v>444</v>
      </c>
      <c r="AG46" s="62" t="s">
        <v>444</v>
      </c>
      <c r="AH46" s="62" t="s">
        <v>444</v>
      </c>
      <c r="AI46" s="62" t="s">
        <v>444</v>
      </c>
      <c r="AJ46" s="62" t="s">
        <v>444</v>
      </c>
      <c r="AK46" s="62" t="s">
        <v>444</v>
      </c>
      <c r="AL46" s="40" t="s">
        <v>49</v>
      </c>
    </row>
    <row r="47" spans="1:38" ht="26.25" customHeight="1" thickBot="1">
      <c r="A47" s="60" t="s">
        <v>70</v>
      </c>
      <c r="B47" s="60" t="s">
        <v>117</v>
      </c>
      <c r="C47" s="61" t="s">
        <v>118</v>
      </c>
      <c r="D47" s="62"/>
      <c r="E47" s="62" t="s">
        <v>445</v>
      </c>
      <c r="F47" s="62" t="s">
        <v>445</v>
      </c>
      <c r="G47" s="62" t="s">
        <v>445</v>
      </c>
      <c r="H47" s="62" t="s">
        <v>443</v>
      </c>
      <c r="I47" s="62" t="s">
        <v>445</v>
      </c>
      <c r="J47" s="62" t="s">
        <v>445</v>
      </c>
      <c r="K47" s="62" t="s">
        <v>445</v>
      </c>
      <c r="L47" s="62" t="s">
        <v>445</v>
      </c>
      <c r="M47" s="62" t="s">
        <v>445</v>
      </c>
      <c r="N47" s="62" t="s">
        <v>443</v>
      </c>
      <c r="O47" s="62" t="s">
        <v>445</v>
      </c>
      <c r="P47" s="62" t="s">
        <v>443</v>
      </c>
      <c r="Q47" s="62" t="s">
        <v>443</v>
      </c>
      <c r="R47" s="62" t="s">
        <v>445</v>
      </c>
      <c r="S47" s="62" t="s">
        <v>445</v>
      </c>
      <c r="T47" s="62" t="s">
        <v>445</v>
      </c>
      <c r="U47" s="62" t="s">
        <v>445</v>
      </c>
      <c r="V47" s="62" t="s">
        <v>445</v>
      </c>
      <c r="W47" s="62" t="s">
        <v>443</v>
      </c>
      <c r="X47" s="62" t="s">
        <v>445</v>
      </c>
      <c r="Y47" s="62" t="s">
        <v>443</v>
      </c>
      <c r="Z47" s="62" t="s">
        <v>443</v>
      </c>
      <c r="AA47" s="62" t="s">
        <v>443</v>
      </c>
      <c r="AB47" s="62" t="s">
        <v>445</v>
      </c>
      <c r="AC47" s="62" t="s">
        <v>443</v>
      </c>
      <c r="AD47" s="157" t="s">
        <v>443</v>
      </c>
      <c r="AE47" s="158"/>
      <c r="AF47" s="159" t="s">
        <v>445</v>
      </c>
      <c r="AG47" s="62" t="s">
        <v>443</v>
      </c>
      <c r="AH47" s="62" t="s">
        <v>443</v>
      </c>
      <c r="AI47" s="62" t="s">
        <v>443</v>
      </c>
      <c r="AJ47" s="62" t="s">
        <v>443</v>
      </c>
      <c r="AK47" s="62" t="s">
        <v>443</v>
      </c>
      <c r="AL47" s="40" t="s">
        <v>49</v>
      </c>
    </row>
    <row r="48" spans="1:38" ht="26.25" customHeight="1" thickBot="1">
      <c r="A48" s="60" t="s">
        <v>119</v>
      </c>
      <c r="B48" s="60" t="s">
        <v>120</v>
      </c>
      <c r="C48" s="61" t="s">
        <v>121</v>
      </c>
      <c r="D48" s="62"/>
      <c r="E48" s="62" t="s">
        <v>443</v>
      </c>
      <c r="F48" s="62">
        <v>1.294584</v>
      </c>
      <c r="G48" s="62" t="s">
        <v>443</v>
      </c>
      <c r="H48" s="62" t="s">
        <v>443</v>
      </c>
      <c r="I48" s="62">
        <v>3.8837520000000007E-2</v>
      </c>
      <c r="J48" s="62">
        <v>0.25244388000000001</v>
      </c>
      <c r="K48" s="62">
        <v>0.5307794400000001</v>
      </c>
      <c r="L48" s="62" t="s">
        <v>443</v>
      </c>
      <c r="M48" s="62" t="s">
        <v>443</v>
      </c>
      <c r="N48" s="62" t="s">
        <v>443</v>
      </c>
      <c r="O48" s="62" t="s">
        <v>443</v>
      </c>
      <c r="P48" s="62" t="s">
        <v>443</v>
      </c>
      <c r="Q48" s="62" t="s">
        <v>443</v>
      </c>
      <c r="R48" s="62" t="s">
        <v>443</v>
      </c>
      <c r="S48" s="62" t="s">
        <v>443</v>
      </c>
      <c r="T48" s="62" t="s">
        <v>443</v>
      </c>
      <c r="U48" s="62" t="s">
        <v>443</v>
      </c>
      <c r="V48" s="62" t="s">
        <v>443</v>
      </c>
      <c r="W48" s="62" t="s">
        <v>443</v>
      </c>
      <c r="X48" s="62" t="s">
        <v>443</v>
      </c>
      <c r="Y48" s="62" t="s">
        <v>443</v>
      </c>
      <c r="Z48" s="62" t="s">
        <v>443</v>
      </c>
      <c r="AA48" s="62" t="s">
        <v>443</v>
      </c>
      <c r="AB48" s="62" t="s">
        <v>443</v>
      </c>
      <c r="AC48" s="62" t="s">
        <v>443</v>
      </c>
      <c r="AD48" s="157" t="s">
        <v>443</v>
      </c>
      <c r="AE48" s="158"/>
      <c r="AF48" s="159" t="s">
        <v>443</v>
      </c>
      <c r="AG48" s="62" t="s">
        <v>443</v>
      </c>
      <c r="AH48" s="62" t="s">
        <v>443</v>
      </c>
      <c r="AI48" s="62" t="s">
        <v>443</v>
      </c>
      <c r="AJ48" s="62" t="s">
        <v>443</v>
      </c>
      <c r="AK48" s="62">
        <v>6.4729200000000002</v>
      </c>
      <c r="AL48" s="40" t="s">
        <v>122</v>
      </c>
    </row>
    <row r="49" spans="1:38" ht="26.25" customHeight="1" thickBot="1">
      <c r="A49" s="60" t="s">
        <v>119</v>
      </c>
      <c r="B49" s="60" t="s">
        <v>123</v>
      </c>
      <c r="C49" s="61" t="s">
        <v>124</v>
      </c>
      <c r="D49" s="62"/>
      <c r="E49" s="62" t="s">
        <v>442</v>
      </c>
      <c r="F49" s="62" t="s">
        <v>442</v>
      </c>
      <c r="G49" s="62" t="s">
        <v>442</v>
      </c>
      <c r="H49" s="62" t="s">
        <v>442</v>
      </c>
      <c r="I49" s="62" t="s">
        <v>442</v>
      </c>
      <c r="J49" s="62" t="s">
        <v>442</v>
      </c>
      <c r="K49" s="62" t="s">
        <v>442</v>
      </c>
      <c r="L49" s="62" t="s">
        <v>442</v>
      </c>
      <c r="M49" s="62" t="s">
        <v>442</v>
      </c>
      <c r="N49" s="62" t="s">
        <v>442</v>
      </c>
      <c r="O49" s="62" t="s">
        <v>442</v>
      </c>
      <c r="P49" s="62" t="s">
        <v>442</v>
      </c>
      <c r="Q49" s="62" t="s">
        <v>442</v>
      </c>
      <c r="R49" s="62" t="s">
        <v>442</v>
      </c>
      <c r="S49" s="62" t="s">
        <v>442</v>
      </c>
      <c r="T49" s="62" t="s">
        <v>442</v>
      </c>
      <c r="U49" s="62" t="s">
        <v>442</v>
      </c>
      <c r="V49" s="62" t="s">
        <v>442</v>
      </c>
      <c r="W49" s="62" t="s">
        <v>442</v>
      </c>
      <c r="X49" s="62" t="s">
        <v>442</v>
      </c>
      <c r="Y49" s="62" t="s">
        <v>442</v>
      </c>
      <c r="Z49" s="62" t="s">
        <v>442</v>
      </c>
      <c r="AA49" s="62" t="s">
        <v>442</v>
      </c>
      <c r="AB49" s="62" t="s">
        <v>442</v>
      </c>
      <c r="AC49" s="62" t="s">
        <v>442</v>
      </c>
      <c r="AD49" s="62" t="s">
        <v>442</v>
      </c>
      <c r="AE49" s="158"/>
      <c r="AF49" s="157" t="s">
        <v>442</v>
      </c>
      <c r="AG49" s="157" t="s">
        <v>442</v>
      </c>
      <c r="AH49" s="157" t="s">
        <v>442</v>
      </c>
      <c r="AI49" s="157" t="s">
        <v>442</v>
      </c>
      <c r="AJ49" s="157" t="s">
        <v>442</v>
      </c>
      <c r="AK49" s="62" t="s">
        <v>442</v>
      </c>
      <c r="AL49" s="40" t="s">
        <v>125</v>
      </c>
    </row>
    <row r="50" spans="1:38" ht="26.25" customHeight="1" thickBot="1">
      <c r="A50" s="60" t="s">
        <v>119</v>
      </c>
      <c r="B50" s="60" t="s">
        <v>126</v>
      </c>
      <c r="C50" s="61" t="s">
        <v>127</v>
      </c>
      <c r="D50" s="62"/>
      <c r="E50" s="62" t="s">
        <v>442</v>
      </c>
      <c r="F50" s="62" t="s">
        <v>442</v>
      </c>
      <c r="G50" s="62" t="s">
        <v>442</v>
      </c>
      <c r="H50" s="62" t="s">
        <v>442</v>
      </c>
      <c r="I50" s="62" t="s">
        <v>442</v>
      </c>
      <c r="J50" s="62" t="s">
        <v>442</v>
      </c>
      <c r="K50" s="62" t="s">
        <v>442</v>
      </c>
      <c r="L50" s="62" t="s">
        <v>442</v>
      </c>
      <c r="M50" s="62" t="s">
        <v>442</v>
      </c>
      <c r="N50" s="62" t="s">
        <v>442</v>
      </c>
      <c r="O50" s="62" t="s">
        <v>442</v>
      </c>
      <c r="P50" s="62" t="s">
        <v>442</v>
      </c>
      <c r="Q50" s="62" t="s">
        <v>442</v>
      </c>
      <c r="R50" s="62" t="s">
        <v>442</v>
      </c>
      <c r="S50" s="62" t="s">
        <v>442</v>
      </c>
      <c r="T50" s="62" t="s">
        <v>442</v>
      </c>
      <c r="U50" s="62" t="s">
        <v>442</v>
      </c>
      <c r="V50" s="62" t="s">
        <v>442</v>
      </c>
      <c r="W50" s="62" t="s">
        <v>442</v>
      </c>
      <c r="X50" s="62" t="s">
        <v>442</v>
      </c>
      <c r="Y50" s="62" t="s">
        <v>442</v>
      </c>
      <c r="Z50" s="62" t="s">
        <v>442</v>
      </c>
      <c r="AA50" s="62" t="s">
        <v>442</v>
      </c>
      <c r="AB50" s="62" t="s">
        <v>442</v>
      </c>
      <c r="AC50" s="62" t="s">
        <v>442</v>
      </c>
      <c r="AD50" s="157" t="s">
        <v>442</v>
      </c>
      <c r="AE50" s="158"/>
      <c r="AF50" s="157" t="s">
        <v>442</v>
      </c>
      <c r="AG50" s="157" t="s">
        <v>442</v>
      </c>
      <c r="AH50" s="157" t="s">
        <v>442</v>
      </c>
      <c r="AI50" s="157" t="s">
        <v>442</v>
      </c>
      <c r="AJ50" s="157" t="s">
        <v>442</v>
      </c>
      <c r="AK50" s="62" t="s">
        <v>442</v>
      </c>
      <c r="AL50" s="40" t="s">
        <v>412</v>
      </c>
    </row>
    <row r="51" spans="1:38" ht="26.25" customHeight="1" thickBot="1">
      <c r="A51" s="60" t="s">
        <v>119</v>
      </c>
      <c r="B51" s="64" t="s">
        <v>128</v>
      </c>
      <c r="C51" s="61" t="s">
        <v>129</v>
      </c>
      <c r="D51" s="62"/>
      <c r="E51" s="62" t="s">
        <v>442</v>
      </c>
      <c r="F51" s="62" t="s">
        <v>442</v>
      </c>
      <c r="G51" s="62" t="s">
        <v>442</v>
      </c>
      <c r="H51" s="62" t="s">
        <v>442</v>
      </c>
      <c r="I51" s="62" t="s">
        <v>442</v>
      </c>
      <c r="J51" s="62" t="s">
        <v>442</v>
      </c>
      <c r="K51" s="62" t="s">
        <v>442</v>
      </c>
      <c r="L51" s="62" t="s">
        <v>442</v>
      </c>
      <c r="M51" s="62" t="s">
        <v>442</v>
      </c>
      <c r="N51" s="62" t="s">
        <v>442</v>
      </c>
      <c r="O51" s="62" t="s">
        <v>442</v>
      </c>
      <c r="P51" s="62" t="s">
        <v>442</v>
      </c>
      <c r="Q51" s="62" t="s">
        <v>442</v>
      </c>
      <c r="R51" s="62" t="s">
        <v>442</v>
      </c>
      <c r="S51" s="62" t="s">
        <v>442</v>
      </c>
      <c r="T51" s="62" t="s">
        <v>442</v>
      </c>
      <c r="U51" s="62" t="s">
        <v>442</v>
      </c>
      <c r="V51" s="62" t="s">
        <v>442</v>
      </c>
      <c r="W51" s="62" t="s">
        <v>442</v>
      </c>
      <c r="X51" s="62" t="s">
        <v>442</v>
      </c>
      <c r="Y51" s="62" t="s">
        <v>442</v>
      </c>
      <c r="Z51" s="62" t="s">
        <v>442</v>
      </c>
      <c r="AA51" s="62" t="s">
        <v>442</v>
      </c>
      <c r="AB51" s="62" t="s">
        <v>442</v>
      </c>
      <c r="AC51" s="62" t="s">
        <v>442</v>
      </c>
      <c r="AD51" s="157" t="s">
        <v>442</v>
      </c>
      <c r="AE51" s="158"/>
      <c r="AF51" s="157" t="s">
        <v>442</v>
      </c>
      <c r="AG51" s="157" t="s">
        <v>442</v>
      </c>
      <c r="AH51" s="157" t="s">
        <v>442</v>
      </c>
      <c r="AI51" s="157" t="s">
        <v>442</v>
      </c>
      <c r="AJ51" s="157" t="s">
        <v>442</v>
      </c>
      <c r="AK51" s="62" t="s">
        <v>442</v>
      </c>
      <c r="AL51" s="40" t="s">
        <v>130</v>
      </c>
    </row>
    <row r="52" spans="1:38" ht="26.25" customHeight="1" thickBot="1">
      <c r="A52" s="60" t="s">
        <v>119</v>
      </c>
      <c r="B52" s="64" t="s">
        <v>131</v>
      </c>
      <c r="C52" s="66" t="s">
        <v>392</v>
      </c>
      <c r="D52" s="63"/>
      <c r="E52" s="62">
        <v>0.13600824</v>
      </c>
      <c r="F52" s="62">
        <v>0.11334020000000002</v>
      </c>
      <c r="G52" s="62">
        <v>0.35135462000000001</v>
      </c>
      <c r="H52" s="62">
        <v>6.2337110000000009E-4</v>
      </c>
      <c r="I52" s="62">
        <v>2.4368142999999999E-3</v>
      </c>
      <c r="J52" s="62">
        <v>5.6103399000000005E-3</v>
      </c>
      <c r="K52" s="62">
        <v>9.0672160000000012E-3</v>
      </c>
      <c r="L52" s="62" t="s">
        <v>443</v>
      </c>
      <c r="M52" s="62">
        <v>5.1003089999999994E-2</v>
      </c>
      <c r="N52" s="62">
        <v>2.8901751000000005E-3</v>
      </c>
      <c r="O52" s="62">
        <v>2.8901751000000005E-3</v>
      </c>
      <c r="P52" s="62">
        <v>2.8901751000000005E-3</v>
      </c>
      <c r="Q52" s="62">
        <v>2.8901751000000005E-3</v>
      </c>
      <c r="R52" s="62">
        <v>2.8901751000000005E-3</v>
      </c>
      <c r="S52" s="62">
        <v>2.8901751000000005E-3</v>
      </c>
      <c r="T52" s="62">
        <v>2.8901751000000005E-3</v>
      </c>
      <c r="U52" s="62">
        <v>2.8901751000000005E-3</v>
      </c>
      <c r="V52" s="62">
        <v>2.8901751000000005E-3</v>
      </c>
      <c r="W52" s="62">
        <v>3.2301957000000002E-3</v>
      </c>
      <c r="X52" s="62" t="s">
        <v>443</v>
      </c>
      <c r="Y52" s="62" t="s">
        <v>443</v>
      </c>
      <c r="Z52" s="62" t="s">
        <v>443</v>
      </c>
      <c r="AA52" s="62" t="s">
        <v>443</v>
      </c>
      <c r="AB52" s="62" t="s">
        <v>443</v>
      </c>
      <c r="AC52" s="62" t="s">
        <v>443</v>
      </c>
      <c r="AD52" s="157" t="s">
        <v>443</v>
      </c>
      <c r="AE52" s="158"/>
      <c r="AF52" s="159" t="s">
        <v>443</v>
      </c>
      <c r="AG52" s="62" t="s">
        <v>443</v>
      </c>
      <c r="AH52" s="62" t="s">
        <v>443</v>
      </c>
      <c r="AI52" s="62" t="s">
        <v>443</v>
      </c>
      <c r="AJ52" s="62" t="s">
        <v>443</v>
      </c>
      <c r="AK52" s="62">
        <v>566701</v>
      </c>
      <c r="AL52" s="40" t="s">
        <v>132</v>
      </c>
    </row>
    <row r="53" spans="1:38" ht="26.25" customHeight="1" thickBot="1">
      <c r="A53" s="60" t="s">
        <v>119</v>
      </c>
      <c r="B53" s="64" t="s">
        <v>133</v>
      </c>
      <c r="C53" s="66" t="s">
        <v>134</v>
      </c>
      <c r="D53" s="63"/>
      <c r="E53" s="62" t="s">
        <v>443</v>
      </c>
      <c r="F53" s="62">
        <v>1.2518324999999999</v>
      </c>
      <c r="G53" s="62" t="s">
        <v>443</v>
      </c>
      <c r="H53" s="62" t="s">
        <v>443</v>
      </c>
      <c r="I53" s="62" t="s">
        <v>443</v>
      </c>
      <c r="J53" s="62" t="s">
        <v>443</v>
      </c>
      <c r="K53" s="62" t="s">
        <v>443</v>
      </c>
      <c r="L53" s="62" t="s">
        <v>443</v>
      </c>
      <c r="M53" s="62" t="s">
        <v>443</v>
      </c>
      <c r="N53" s="62" t="s">
        <v>443</v>
      </c>
      <c r="O53" s="62" t="s">
        <v>443</v>
      </c>
      <c r="P53" s="62" t="s">
        <v>443</v>
      </c>
      <c r="Q53" s="62" t="s">
        <v>443</v>
      </c>
      <c r="R53" s="62" t="s">
        <v>443</v>
      </c>
      <c r="S53" s="62" t="s">
        <v>443</v>
      </c>
      <c r="T53" s="62" t="s">
        <v>443</v>
      </c>
      <c r="U53" s="62" t="s">
        <v>443</v>
      </c>
      <c r="V53" s="62" t="s">
        <v>443</v>
      </c>
      <c r="W53" s="62" t="s">
        <v>443</v>
      </c>
      <c r="X53" s="62" t="s">
        <v>443</v>
      </c>
      <c r="Y53" s="62" t="s">
        <v>443</v>
      </c>
      <c r="Z53" s="62" t="s">
        <v>443</v>
      </c>
      <c r="AA53" s="62" t="s">
        <v>443</v>
      </c>
      <c r="AB53" s="62" t="s">
        <v>443</v>
      </c>
      <c r="AC53" s="62" t="s">
        <v>443</v>
      </c>
      <c r="AD53" s="157" t="s">
        <v>443</v>
      </c>
      <c r="AE53" s="158"/>
      <c r="AF53" s="159" t="s">
        <v>443</v>
      </c>
      <c r="AG53" s="62" t="s">
        <v>443</v>
      </c>
      <c r="AH53" s="62" t="s">
        <v>443</v>
      </c>
      <c r="AI53" s="62" t="s">
        <v>443</v>
      </c>
      <c r="AJ53" s="62" t="s">
        <v>443</v>
      </c>
      <c r="AK53" s="62">
        <v>0.27818500000000002</v>
      </c>
      <c r="AL53" s="40" t="s">
        <v>135</v>
      </c>
    </row>
    <row r="54" spans="1:38" ht="37.5" customHeight="1" thickBot="1">
      <c r="A54" s="60" t="s">
        <v>119</v>
      </c>
      <c r="B54" s="64" t="s">
        <v>136</v>
      </c>
      <c r="C54" s="66" t="s">
        <v>137</v>
      </c>
      <c r="D54" s="63"/>
      <c r="E54" s="62" t="s">
        <v>442</v>
      </c>
      <c r="F54" s="62" t="s">
        <v>442</v>
      </c>
      <c r="G54" s="62" t="s">
        <v>442</v>
      </c>
      <c r="H54" s="62" t="s">
        <v>442</v>
      </c>
      <c r="I54" s="62" t="s">
        <v>442</v>
      </c>
      <c r="J54" s="62" t="s">
        <v>442</v>
      </c>
      <c r="K54" s="62" t="s">
        <v>442</v>
      </c>
      <c r="L54" s="62" t="s">
        <v>442</v>
      </c>
      <c r="M54" s="62" t="s">
        <v>442</v>
      </c>
      <c r="N54" s="62" t="s">
        <v>442</v>
      </c>
      <c r="O54" s="62" t="s">
        <v>442</v>
      </c>
      <c r="P54" s="62" t="s">
        <v>442</v>
      </c>
      <c r="Q54" s="62" t="s">
        <v>442</v>
      </c>
      <c r="R54" s="62" t="s">
        <v>442</v>
      </c>
      <c r="S54" s="62" t="s">
        <v>442</v>
      </c>
      <c r="T54" s="62" t="s">
        <v>442</v>
      </c>
      <c r="U54" s="62" t="s">
        <v>442</v>
      </c>
      <c r="V54" s="62" t="s">
        <v>442</v>
      </c>
      <c r="W54" s="62" t="s">
        <v>442</v>
      </c>
      <c r="X54" s="62" t="s">
        <v>442</v>
      </c>
      <c r="Y54" s="62" t="s">
        <v>442</v>
      </c>
      <c r="Z54" s="62" t="s">
        <v>442</v>
      </c>
      <c r="AA54" s="62" t="s">
        <v>442</v>
      </c>
      <c r="AB54" s="62" t="s">
        <v>442</v>
      </c>
      <c r="AC54" s="62" t="s">
        <v>442</v>
      </c>
      <c r="AD54" s="157" t="s">
        <v>442</v>
      </c>
      <c r="AE54" s="158"/>
      <c r="AF54" s="159" t="s">
        <v>442</v>
      </c>
      <c r="AG54" s="62" t="s">
        <v>442</v>
      </c>
      <c r="AH54" s="62" t="s">
        <v>442</v>
      </c>
      <c r="AI54" s="62" t="s">
        <v>442</v>
      </c>
      <c r="AJ54" s="62" t="s">
        <v>442</v>
      </c>
      <c r="AK54" s="62" t="s">
        <v>442</v>
      </c>
      <c r="AL54" s="40" t="s">
        <v>419</v>
      </c>
    </row>
    <row r="55" spans="1:38" ht="26.25" customHeight="1" thickBot="1">
      <c r="A55" s="60" t="s">
        <v>119</v>
      </c>
      <c r="B55" s="64" t="s">
        <v>138</v>
      </c>
      <c r="C55" s="66" t="s">
        <v>139</v>
      </c>
      <c r="D55" s="63"/>
      <c r="E55" s="62">
        <v>1.0926518240374208E-2</v>
      </c>
      <c r="F55" s="62">
        <v>5.463259120187104E-4</v>
      </c>
      <c r="G55" s="62">
        <v>1.6389777360561312E-3</v>
      </c>
      <c r="H55" s="62" t="s">
        <v>443</v>
      </c>
      <c r="I55" s="62" t="s">
        <v>443</v>
      </c>
      <c r="J55" s="62" t="s">
        <v>443</v>
      </c>
      <c r="K55" s="62" t="s">
        <v>443</v>
      </c>
      <c r="L55" s="62" t="s">
        <v>443</v>
      </c>
      <c r="M55" s="62">
        <v>2.6223643776898098E-3</v>
      </c>
      <c r="N55" s="62" t="s">
        <v>443</v>
      </c>
      <c r="O55" s="62" t="s">
        <v>443</v>
      </c>
      <c r="P55" s="62" t="s">
        <v>443</v>
      </c>
      <c r="Q55" s="62" t="s">
        <v>443</v>
      </c>
      <c r="R55" s="62" t="s">
        <v>443</v>
      </c>
      <c r="S55" s="62" t="s">
        <v>443</v>
      </c>
      <c r="T55" s="62" t="s">
        <v>443</v>
      </c>
      <c r="U55" s="62" t="s">
        <v>443</v>
      </c>
      <c r="V55" s="62" t="s">
        <v>443</v>
      </c>
      <c r="W55" s="62" t="s">
        <v>443</v>
      </c>
      <c r="X55" s="62" t="s">
        <v>443</v>
      </c>
      <c r="Y55" s="62" t="s">
        <v>443</v>
      </c>
      <c r="Z55" s="62" t="s">
        <v>443</v>
      </c>
      <c r="AA55" s="62" t="s">
        <v>443</v>
      </c>
      <c r="AB55" s="62" t="s">
        <v>443</v>
      </c>
      <c r="AC55" s="62" t="s">
        <v>443</v>
      </c>
      <c r="AD55" s="157" t="s">
        <v>443</v>
      </c>
      <c r="AE55" s="158"/>
      <c r="AF55" s="159" t="s">
        <v>443</v>
      </c>
      <c r="AG55" s="62" t="s">
        <v>443</v>
      </c>
      <c r="AH55" s="62" t="s">
        <v>443</v>
      </c>
      <c r="AI55" s="62" t="s">
        <v>443</v>
      </c>
      <c r="AJ55" s="62" t="s">
        <v>443</v>
      </c>
      <c r="AK55" s="62">
        <v>109.26518240374207</v>
      </c>
      <c r="AL55" s="40" t="s">
        <v>140</v>
      </c>
    </row>
    <row r="56" spans="1:38" ht="26.25" customHeight="1" thickBot="1">
      <c r="A56" s="64" t="s">
        <v>119</v>
      </c>
      <c r="B56" s="64" t="s">
        <v>141</v>
      </c>
      <c r="C56" s="66" t="s">
        <v>401</v>
      </c>
      <c r="D56" s="63"/>
      <c r="E56" s="62" t="s">
        <v>443</v>
      </c>
      <c r="F56" s="62" t="s">
        <v>443</v>
      </c>
      <c r="G56" s="62" t="s">
        <v>443</v>
      </c>
      <c r="H56" s="62" t="s">
        <v>444</v>
      </c>
      <c r="I56" s="62" t="s">
        <v>443</v>
      </c>
      <c r="J56" s="62" t="s">
        <v>443</v>
      </c>
      <c r="K56" s="62" t="s">
        <v>443</v>
      </c>
      <c r="L56" s="62" t="s">
        <v>443</v>
      </c>
      <c r="M56" s="62" t="s">
        <v>443</v>
      </c>
      <c r="N56" s="62" t="s">
        <v>443</v>
      </c>
      <c r="O56" s="62" t="s">
        <v>443</v>
      </c>
      <c r="P56" s="62" t="s">
        <v>444</v>
      </c>
      <c r="Q56" s="62" t="s">
        <v>444</v>
      </c>
      <c r="R56" s="62" t="s">
        <v>443</v>
      </c>
      <c r="S56" s="62" t="s">
        <v>443</v>
      </c>
      <c r="T56" s="62" t="s">
        <v>443</v>
      </c>
      <c r="U56" s="62" t="s">
        <v>443</v>
      </c>
      <c r="V56" s="62" t="s">
        <v>443</v>
      </c>
      <c r="W56" s="62" t="s">
        <v>443</v>
      </c>
      <c r="X56" s="62" t="s">
        <v>443</v>
      </c>
      <c r="Y56" s="62" t="s">
        <v>443</v>
      </c>
      <c r="Z56" s="62" t="s">
        <v>443</v>
      </c>
      <c r="AA56" s="62" t="s">
        <v>443</v>
      </c>
      <c r="AB56" s="62" t="s">
        <v>443</v>
      </c>
      <c r="AC56" s="62" t="s">
        <v>443</v>
      </c>
      <c r="AD56" s="62" t="s">
        <v>443</v>
      </c>
      <c r="AE56" s="158"/>
      <c r="AF56" s="62" t="s">
        <v>443</v>
      </c>
      <c r="AG56" s="62" t="s">
        <v>443</v>
      </c>
      <c r="AH56" s="62" t="s">
        <v>443</v>
      </c>
      <c r="AI56" s="62" t="s">
        <v>443</v>
      </c>
      <c r="AJ56" s="62" t="s">
        <v>443</v>
      </c>
      <c r="AK56" s="62" t="s">
        <v>444</v>
      </c>
      <c r="AL56" s="40" t="s">
        <v>412</v>
      </c>
    </row>
    <row r="57" spans="1:38" ht="26.25" customHeight="1" thickBot="1">
      <c r="A57" s="60" t="s">
        <v>53</v>
      </c>
      <c r="B57" s="60" t="s">
        <v>143</v>
      </c>
      <c r="C57" s="61" t="s">
        <v>144</v>
      </c>
      <c r="D57" s="62"/>
      <c r="E57" s="62" t="s">
        <v>443</v>
      </c>
      <c r="F57" s="62" t="s">
        <v>443</v>
      </c>
      <c r="G57" s="62" t="s">
        <v>443</v>
      </c>
      <c r="H57" s="62" t="s">
        <v>443</v>
      </c>
      <c r="I57" s="62">
        <v>5.1544479999999997E-2</v>
      </c>
      <c r="J57" s="62">
        <v>9.2780063999999995E-2</v>
      </c>
      <c r="K57" s="62">
        <v>0.10308895999999999</v>
      </c>
      <c r="L57" s="62">
        <v>1.5463343999999998E-3</v>
      </c>
      <c r="M57" s="62" t="s">
        <v>443</v>
      </c>
      <c r="N57" s="62" t="s">
        <v>443</v>
      </c>
      <c r="O57" s="62" t="s">
        <v>443</v>
      </c>
      <c r="P57" s="62" t="s">
        <v>443</v>
      </c>
      <c r="Q57" s="62" t="s">
        <v>443</v>
      </c>
      <c r="R57" s="62" t="s">
        <v>443</v>
      </c>
      <c r="S57" s="62" t="s">
        <v>443</v>
      </c>
      <c r="T57" s="62" t="s">
        <v>443</v>
      </c>
      <c r="U57" s="62" t="s">
        <v>443</v>
      </c>
      <c r="V57" s="62" t="s">
        <v>443</v>
      </c>
      <c r="W57" s="62" t="s">
        <v>443</v>
      </c>
      <c r="X57" s="62" t="s">
        <v>443</v>
      </c>
      <c r="Y57" s="62" t="s">
        <v>443</v>
      </c>
      <c r="Z57" s="62" t="s">
        <v>443</v>
      </c>
      <c r="AA57" s="62" t="s">
        <v>443</v>
      </c>
      <c r="AB57" s="62" t="s">
        <v>443</v>
      </c>
      <c r="AC57" s="62" t="s">
        <v>443</v>
      </c>
      <c r="AD57" s="157" t="s">
        <v>444</v>
      </c>
      <c r="AE57" s="158"/>
      <c r="AF57" s="159" t="s">
        <v>443</v>
      </c>
      <c r="AG57" s="62" t="s">
        <v>443</v>
      </c>
      <c r="AH57" s="62" t="s">
        <v>443</v>
      </c>
      <c r="AI57" s="62" t="s">
        <v>443</v>
      </c>
      <c r="AJ57" s="62" t="s">
        <v>443</v>
      </c>
      <c r="AK57" s="62">
        <v>396.49599999999998</v>
      </c>
      <c r="AL57" s="40" t="s">
        <v>145</v>
      </c>
    </row>
    <row r="58" spans="1:38" ht="26.25" customHeight="1" thickBot="1">
      <c r="A58" s="60" t="s">
        <v>53</v>
      </c>
      <c r="B58" s="60" t="s">
        <v>146</v>
      </c>
      <c r="C58" s="61" t="s">
        <v>147</v>
      </c>
      <c r="D58" s="62"/>
      <c r="E58" s="62" t="s">
        <v>443</v>
      </c>
      <c r="F58" s="62" t="s">
        <v>443</v>
      </c>
      <c r="G58" s="62" t="s">
        <v>443</v>
      </c>
      <c r="H58" s="62" t="s">
        <v>443</v>
      </c>
      <c r="I58" s="62">
        <v>2.37104E-2</v>
      </c>
      <c r="J58" s="62">
        <v>0.118552</v>
      </c>
      <c r="K58" s="62">
        <v>0.30484800000000001</v>
      </c>
      <c r="L58" s="62">
        <v>1.0906784E-4</v>
      </c>
      <c r="M58" s="62" t="s">
        <v>443</v>
      </c>
      <c r="N58" s="62" t="s">
        <v>443</v>
      </c>
      <c r="O58" s="62" t="s">
        <v>443</v>
      </c>
      <c r="P58" s="62" t="s">
        <v>443</v>
      </c>
      <c r="Q58" s="62" t="s">
        <v>443</v>
      </c>
      <c r="R58" s="62" t="s">
        <v>443</v>
      </c>
      <c r="S58" s="62" t="s">
        <v>443</v>
      </c>
      <c r="T58" s="62" t="s">
        <v>443</v>
      </c>
      <c r="U58" s="62" t="s">
        <v>443</v>
      </c>
      <c r="V58" s="62" t="s">
        <v>443</v>
      </c>
      <c r="W58" s="62" t="s">
        <v>443</v>
      </c>
      <c r="X58" s="62" t="s">
        <v>443</v>
      </c>
      <c r="Y58" s="62" t="s">
        <v>443</v>
      </c>
      <c r="Z58" s="62" t="s">
        <v>443</v>
      </c>
      <c r="AA58" s="62" t="s">
        <v>443</v>
      </c>
      <c r="AB58" s="62" t="s">
        <v>443</v>
      </c>
      <c r="AC58" s="62" t="s">
        <v>443</v>
      </c>
      <c r="AD58" s="157" t="s">
        <v>443</v>
      </c>
      <c r="AE58" s="158"/>
      <c r="AF58" s="159" t="s">
        <v>443</v>
      </c>
      <c r="AG58" s="62" t="s">
        <v>443</v>
      </c>
      <c r="AH58" s="62" t="s">
        <v>443</v>
      </c>
      <c r="AI58" s="62" t="s">
        <v>443</v>
      </c>
      <c r="AJ58" s="62" t="s">
        <v>443</v>
      </c>
      <c r="AK58" s="62">
        <v>33.872</v>
      </c>
      <c r="AL58" s="40" t="s">
        <v>148</v>
      </c>
    </row>
    <row r="59" spans="1:38" ht="26.25" customHeight="1" thickBot="1">
      <c r="A59" s="60" t="s">
        <v>53</v>
      </c>
      <c r="B59" s="68" t="s">
        <v>149</v>
      </c>
      <c r="C59" s="61" t="s">
        <v>402</v>
      </c>
      <c r="D59" s="62"/>
      <c r="E59" s="62" t="s">
        <v>443</v>
      </c>
      <c r="F59" s="62">
        <v>9.1399999999999999E-4</v>
      </c>
      <c r="G59" s="62" t="s">
        <v>443</v>
      </c>
      <c r="H59" s="62">
        <v>2.5592000000000002E-3</v>
      </c>
      <c r="I59" s="62">
        <v>9.6845999999999998E-4</v>
      </c>
      <c r="J59" s="62">
        <v>1.0999999999999998E-3</v>
      </c>
      <c r="K59" s="62">
        <v>1.24803E-3</v>
      </c>
      <c r="L59" s="62">
        <v>1.9022298E-5</v>
      </c>
      <c r="M59" s="62" t="s">
        <v>443</v>
      </c>
      <c r="N59" s="62">
        <v>7.1600000000000006E-5</v>
      </c>
      <c r="O59" s="62">
        <v>1.2172000000000001E-5</v>
      </c>
      <c r="P59" s="62">
        <v>5.37E-7</v>
      </c>
      <c r="Q59" s="62">
        <v>1.432E-5</v>
      </c>
      <c r="R59" s="62">
        <v>1.432E-5</v>
      </c>
      <c r="S59" s="62">
        <v>1.2530000000000001E-6</v>
      </c>
      <c r="T59" s="62">
        <v>1.3246000000000002E-4</v>
      </c>
      <c r="U59" s="62">
        <v>2.6849999999999999E-5</v>
      </c>
      <c r="V59" s="62">
        <v>6.6230000000000008E-5</v>
      </c>
      <c r="W59" s="62" t="s">
        <v>443</v>
      </c>
      <c r="X59" s="62" t="s">
        <v>443</v>
      </c>
      <c r="Y59" s="62" t="s">
        <v>443</v>
      </c>
      <c r="Z59" s="62" t="s">
        <v>443</v>
      </c>
      <c r="AA59" s="62" t="s">
        <v>443</v>
      </c>
      <c r="AB59" s="62" t="s">
        <v>443</v>
      </c>
      <c r="AC59" s="62" t="s">
        <v>443</v>
      </c>
      <c r="AD59" s="157" t="s">
        <v>443</v>
      </c>
      <c r="AE59" s="158"/>
      <c r="AF59" s="159" t="s">
        <v>443</v>
      </c>
      <c r="AG59" s="62" t="s">
        <v>443</v>
      </c>
      <c r="AH59" s="62" t="s">
        <v>443</v>
      </c>
      <c r="AI59" s="62" t="s">
        <v>443</v>
      </c>
      <c r="AJ59" s="62" t="s">
        <v>443</v>
      </c>
      <c r="AK59" s="62">
        <v>2.0070000000000001</v>
      </c>
      <c r="AL59" s="40" t="s">
        <v>420</v>
      </c>
    </row>
    <row r="60" spans="1:38" ht="26.25" customHeight="1" thickBot="1">
      <c r="A60" s="60" t="s">
        <v>53</v>
      </c>
      <c r="B60" s="68" t="s">
        <v>150</v>
      </c>
      <c r="C60" s="61" t="s">
        <v>151</v>
      </c>
      <c r="D60" s="103"/>
      <c r="E60" s="62" t="s">
        <v>443</v>
      </c>
      <c r="F60" s="62" t="s">
        <v>443</v>
      </c>
      <c r="G60" s="62" t="s">
        <v>443</v>
      </c>
      <c r="H60" s="62" t="s">
        <v>443</v>
      </c>
      <c r="I60" s="62">
        <v>2.6497759999999999E-2</v>
      </c>
      <c r="J60" s="62">
        <v>0.26497759999999998</v>
      </c>
      <c r="K60" s="62">
        <v>0.54055430400000004</v>
      </c>
      <c r="L60" s="62" t="s">
        <v>443</v>
      </c>
      <c r="M60" s="62" t="s">
        <v>443</v>
      </c>
      <c r="N60" s="62" t="s">
        <v>443</v>
      </c>
      <c r="O60" s="62" t="s">
        <v>443</v>
      </c>
      <c r="P60" s="62" t="s">
        <v>443</v>
      </c>
      <c r="Q60" s="62" t="s">
        <v>443</v>
      </c>
      <c r="R60" s="62" t="s">
        <v>443</v>
      </c>
      <c r="S60" s="62" t="s">
        <v>443</v>
      </c>
      <c r="T60" s="62" t="s">
        <v>443</v>
      </c>
      <c r="U60" s="62" t="s">
        <v>443</v>
      </c>
      <c r="V60" s="62" t="s">
        <v>443</v>
      </c>
      <c r="W60" s="62" t="s">
        <v>443</v>
      </c>
      <c r="X60" s="62" t="s">
        <v>443</v>
      </c>
      <c r="Y60" s="62" t="s">
        <v>443</v>
      </c>
      <c r="Z60" s="62" t="s">
        <v>443</v>
      </c>
      <c r="AA60" s="62" t="s">
        <v>443</v>
      </c>
      <c r="AB60" s="62" t="s">
        <v>443</v>
      </c>
      <c r="AC60" s="62" t="s">
        <v>443</v>
      </c>
      <c r="AD60" s="157" t="s">
        <v>443</v>
      </c>
      <c r="AE60" s="158"/>
      <c r="AF60" s="159" t="s">
        <v>443</v>
      </c>
      <c r="AG60" s="62" t="s">
        <v>443</v>
      </c>
      <c r="AH60" s="62" t="s">
        <v>443</v>
      </c>
      <c r="AI60" s="62" t="s">
        <v>443</v>
      </c>
      <c r="AJ60" s="62" t="s">
        <v>443</v>
      </c>
      <c r="AK60" s="62">
        <v>5299.5519999999997</v>
      </c>
      <c r="AL60" s="40" t="s">
        <v>421</v>
      </c>
    </row>
    <row r="61" spans="1:38" ht="26.25" customHeight="1" thickBot="1">
      <c r="A61" s="60" t="s">
        <v>53</v>
      </c>
      <c r="B61" s="68" t="s">
        <v>152</v>
      </c>
      <c r="C61" s="61" t="s">
        <v>153</v>
      </c>
      <c r="D61" s="62"/>
      <c r="E61" s="62" t="s">
        <v>443</v>
      </c>
      <c r="F61" s="62" t="s">
        <v>443</v>
      </c>
      <c r="G61" s="62" t="s">
        <v>443</v>
      </c>
      <c r="H61" s="62" t="s">
        <v>443</v>
      </c>
      <c r="I61" s="62">
        <v>3.0371789999999996E-2</v>
      </c>
      <c r="J61" s="62">
        <v>0.30371789999999999</v>
      </c>
      <c r="K61" s="62">
        <v>1.0123930000000001</v>
      </c>
      <c r="L61" s="62" t="s">
        <v>443</v>
      </c>
      <c r="M61" s="62" t="s">
        <v>443</v>
      </c>
      <c r="N61" s="62" t="s">
        <v>443</v>
      </c>
      <c r="O61" s="62" t="s">
        <v>443</v>
      </c>
      <c r="P61" s="62" t="s">
        <v>443</v>
      </c>
      <c r="Q61" s="62" t="s">
        <v>443</v>
      </c>
      <c r="R61" s="62" t="s">
        <v>443</v>
      </c>
      <c r="S61" s="62" t="s">
        <v>443</v>
      </c>
      <c r="T61" s="62" t="s">
        <v>443</v>
      </c>
      <c r="U61" s="62" t="s">
        <v>443</v>
      </c>
      <c r="V61" s="62" t="s">
        <v>443</v>
      </c>
      <c r="W61" s="62" t="s">
        <v>443</v>
      </c>
      <c r="X61" s="62" t="s">
        <v>443</v>
      </c>
      <c r="Y61" s="62" t="s">
        <v>443</v>
      </c>
      <c r="Z61" s="62" t="s">
        <v>443</v>
      </c>
      <c r="AA61" s="62" t="s">
        <v>443</v>
      </c>
      <c r="AB61" s="62" t="s">
        <v>443</v>
      </c>
      <c r="AC61" s="62" t="s">
        <v>443</v>
      </c>
      <c r="AD61" s="157" t="s">
        <v>443</v>
      </c>
      <c r="AE61" s="158"/>
      <c r="AF61" s="159" t="s">
        <v>443</v>
      </c>
      <c r="AG61" s="62" t="s">
        <v>443</v>
      </c>
      <c r="AH61" s="62" t="s">
        <v>443</v>
      </c>
      <c r="AI61" s="62" t="s">
        <v>443</v>
      </c>
      <c r="AJ61" s="62" t="s">
        <v>443</v>
      </c>
      <c r="AK61" s="62">
        <v>1012393</v>
      </c>
      <c r="AL61" s="40" t="s">
        <v>422</v>
      </c>
    </row>
    <row r="62" spans="1:38" ht="26.25" customHeight="1" thickBot="1">
      <c r="A62" s="60" t="s">
        <v>53</v>
      </c>
      <c r="B62" s="68" t="s">
        <v>154</v>
      </c>
      <c r="C62" s="61" t="s">
        <v>155</v>
      </c>
      <c r="D62" s="62"/>
      <c r="E62" s="62" t="s">
        <v>443</v>
      </c>
      <c r="F62" s="62" t="s">
        <v>443</v>
      </c>
      <c r="G62" s="62" t="s">
        <v>443</v>
      </c>
      <c r="H62" s="62" t="s">
        <v>443</v>
      </c>
      <c r="I62" s="62">
        <v>5.7625553717483707E-5</v>
      </c>
      <c r="J62" s="62">
        <v>5.7625553717483707E-4</v>
      </c>
      <c r="K62" s="62">
        <v>1.1525110743496741E-3</v>
      </c>
      <c r="L62" s="62" t="s">
        <v>443</v>
      </c>
      <c r="M62" s="62" t="s">
        <v>443</v>
      </c>
      <c r="N62" s="62" t="s">
        <v>443</v>
      </c>
      <c r="O62" s="62" t="s">
        <v>443</v>
      </c>
      <c r="P62" s="62" t="s">
        <v>443</v>
      </c>
      <c r="Q62" s="62" t="s">
        <v>443</v>
      </c>
      <c r="R62" s="62" t="s">
        <v>443</v>
      </c>
      <c r="S62" s="62" t="s">
        <v>443</v>
      </c>
      <c r="T62" s="62" t="s">
        <v>443</v>
      </c>
      <c r="U62" s="62" t="s">
        <v>443</v>
      </c>
      <c r="V62" s="62" t="s">
        <v>443</v>
      </c>
      <c r="W62" s="62" t="s">
        <v>443</v>
      </c>
      <c r="X62" s="62" t="s">
        <v>443</v>
      </c>
      <c r="Y62" s="62" t="s">
        <v>443</v>
      </c>
      <c r="Z62" s="62" t="s">
        <v>443</v>
      </c>
      <c r="AA62" s="62" t="s">
        <v>443</v>
      </c>
      <c r="AB62" s="62" t="s">
        <v>443</v>
      </c>
      <c r="AC62" s="62" t="s">
        <v>443</v>
      </c>
      <c r="AD62" s="157" t="s">
        <v>443</v>
      </c>
      <c r="AE62" s="158"/>
      <c r="AF62" s="159" t="s">
        <v>443</v>
      </c>
      <c r="AG62" s="62" t="s">
        <v>443</v>
      </c>
      <c r="AH62" s="62" t="s">
        <v>443</v>
      </c>
      <c r="AI62" s="62" t="s">
        <v>443</v>
      </c>
      <c r="AJ62" s="62" t="s">
        <v>443</v>
      </c>
      <c r="AK62" s="62">
        <v>96.042589529139519</v>
      </c>
      <c r="AL62" s="40" t="s">
        <v>423</v>
      </c>
    </row>
    <row r="63" spans="1:38" ht="26.25" customHeight="1" thickBot="1">
      <c r="A63" s="60" t="s">
        <v>53</v>
      </c>
      <c r="B63" s="68" t="s">
        <v>156</v>
      </c>
      <c r="C63" s="66" t="s">
        <v>157</v>
      </c>
      <c r="D63" s="69"/>
      <c r="E63" s="165" t="s">
        <v>443</v>
      </c>
      <c r="F63" s="62" t="s">
        <v>443</v>
      </c>
      <c r="G63" s="62" t="s">
        <v>443</v>
      </c>
      <c r="H63" s="62" t="s">
        <v>443</v>
      </c>
      <c r="I63" s="62" t="s">
        <v>443</v>
      </c>
      <c r="J63" s="62" t="s">
        <v>443</v>
      </c>
      <c r="K63" s="62" t="s">
        <v>443</v>
      </c>
      <c r="L63" s="62" t="s">
        <v>443</v>
      </c>
      <c r="M63" s="62" t="s">
        <v>443</v>
      </c>
      <c r="N63" s="62" t="s">
        <v>443</v>
      </c>
      <c r="O63" s="62" t="s">
        <v>443</v>
      </c>
      <c r="P63" s="62" t="s">
        <v>443</v>
      </c>
      <c r="Q63" s="62" t="s">
        <v>443</v>
      </c>
      <c r="R63" s="62" t="s">
        <v>443</v>
      </c>
      <c r="S63" s="62" t="s">
        <v>443</v>
      </c>
      <c r="T63" s="62" t="s">
        <v>443</v>
      </c>
      <c r="U63" s="62" t="s">
        <v>443</v>
      </c>
      <c r="V63" s="62" t="s">
        <v>443</v>
      </c>
      <c r="W63" s="62" t="s">
        <v>443</v>
      </c>
      <c r="X63" s="62" t="s">
        <v>443</v>
      </c>
      <c r="Y63" s="62" t="s">
        <v>443</v>
      </c>
      <c r="Z63" s="62" t="s">
        <v>443</v>
      </c>
      <c r="AA63" s="62" t="s">
        <v>443</v>
      </c>
      <c r="AB63" s="62" t="s">
        <v>443</v>
      </c>
      <c r="AC63" s="62" t="s">
        <v>443</v>
      </c>
      <c r="AD63" s="157" t="s">
        <v>443</v>
      </c>
      <c r="AE63" s="158"/>
      <c r="AF63" s="159" t="s">
        <v>443</v>
      </c>
      <c r="AG63" s="62" t="s">
        <v>443</v>
      </c>
      <c r="AH63" s="62" t="s">
        <v>443</v>
      </c>
      <c r="AI63" s="62" t="s">
        <v>443</v>
      </c>
      <c r="AJ63" s="62" t="s">
        <v>443</v>
      </c>
      <c r="AK63" s="62" t="s">
        <v>443</v>
      </c>
      <c r="AL63" s="40" t="s">
        <v>412</v>
      </c>
    </row>
    <row r="64" spans="1:38" ht="26.25" customHeight="1" thickBot="1">
      <c r="A64" s="60" t="s">
        <v>53</v>
      </c>
      <c r="B64" s="68" t="s">
        <v>158</v>
      </c>
      <c r="C64" s="61" t="s">
        <v>159</v>
      </c>
      <c r="D64" s="62"/>
      <c r="E64" s="62" t="s">
        <v>442</v>
      </c>
      <c r="F64" s="62" t="s">
        <v>442</v>
      </c>
      <c r="G64" s="62" t="s">
        <v>442</v>
      </c>
      <c r="H64" s="62" t="s">
        <v>442</v>
      </c>
      <c r="I64" s="62" t="s">
        <v>442</v>
      </c>
      <c r="J64" s="62" t="s">
        <v>442</v>
      </c>
      <c r="K64" s="62" t="s">
        <v>442</v>
      </c>
      <c r="L64" s="62" t="s">
        <v>442</v>
      </c>
      <c r="M64" s="62" t="s">
        <v>442</v>
      </c>
      <c r="N64" s="62" t="s">
        <v>442</v>
      </c>
      <c r="O64" s="62" t="s">
        <v>442</v>
      </c>
      <c r="P64" s="62" t="s">
        <v>442</v>
      </c>
      <c r="Q64" s="62" t="s">
        <v>442</v>
      </c>
      <c r="R64" s="62" t="s">
        <v>442</v>
      </c>
      <c r="S64" s="62" t="s">
        <v>442</v>
      </c>
      <c r="T64" s="62" t="s">
        <v>442</v>
      </c>
      <c r="U64" s="62" t="s">
        <v>442</v>
      </c>
      <c r="V64" s="62" t="s">
        <v>442</v>
      </c>
      <c r="W64" s="62" t="s">
        <v>442</v>
      </c>
      <c r="X64" s="62" t="s">
        <v>442</v>
      </c>
      <c r="Y64" s="62" t="s">
        <v>442</v>
      </c>
      <c r="Z64" s="62" t="s">
        <v>442</v>
      </c>
      <c r="AA64" s="62" t="s">
        <v>442</v>
      </c>
      <c r="AB64" s="62" t="s">
        <v>442</v>
      </c>
      <c r="AC64" s="62" t="s">
        <v>442</v>
      </c>
      <c r="AD64" s="157" t="s">
        <v>442</v>
      </c>
      <c r="AE64" s="158"/>
      <c r="AF64" s="62" t="s">
        <v>442</v>
      </c>
      <c r="AG64" s="62" t="s">
        <v>442</v>
      </c>
      <c r="AH64" s="62" t="s">
        <v>442</v>
      </c>
      <c r="AI64" s="62" t="s">
        <v>442</v>
      </c>
      <c r="AJ64" s="62" t="s">
        <v>442</v>
      </c>
      <c r="AK64" s="62" t="s">
        <v>442</v>
      </c>
      <c r="AL64" s="40" t="s">
        <v>160</v>
      </c>
    </row>
    <row r="65" spans="1:38" ht="26.25" customHeight="1" thickBot="1">
      <c r="A65" s="60" t="s">
        <v>53</v>
      </c>
      <c r="B65" s="64" t="s">
        <v>161</v>
      </c>
      <c r="C65" s="61" t="s">
        <v>162</v>
      </c>
      <c r="D65" s="62"/>
      <c r="E65" s="62" t="s">
        <v>442</v>
      </c>
      <c r="F65" s="62" t="s">
        <v>442</v>
      </c>
      <c r="G65" s="62" t="s">
        <v>442</v>
      </c>
      <c r="H65" s="62" t="s">
        <v>442</v>
      </c>
      <c r="I65" s="62" t="s">
        <v>442</v>
      </c>
      <c r="J65" s="62" t="s">
        <v>442</v>
      </c>
      <c r="K65" s="62" t="s">
        <v>442</v>
      </c>
      <c r="L65" s="62" t="s">
        <v>442</v>
      </c>
      <c r="M65" s="62" t="s">
        <v>442</v>
      </c>
      <c r="N65" s="62" t="s">
        <v>442</v>
      </c>
      <c r="O65" s="62" t="s">
        <v>442</v>
      </c>
      <c r="P65" s="62" t="s">
        <v>442</v>
      </c>
      <c r="Q65" s="62" t="s">
        <v>442</v>
      </c>
      <c r="R65" s="62" t="s">
        <v>442</v>
      </c>
      <c r="S65" s="62" t="s">
        <v>442</v>
      </c>
      <c r="T65" s="62" t="s">
        <v>442</v>
      </c>
      <c r="U65" s="62" t="s">
        <v>442</v>
      </c>
      <c r="V65" s="62" t="s">
        <v>442</v>
      </c>
      <c r="W65" s="62" t="s">
        <v>442</v>
      </c>
      <c r="X65" s="62" t="s">
        <v>442</v>
      </c>
      <c r="Y65" s="62" t="s">
        <v>442</v>
      </c>
      <c r="Z65" s="62" t="s">
        <v>442</v>
      </c>
      <c r="AA65" s="62" t="s">
        <v>442</v>
      </c>
      <c r="AB65" s="62" t="s">
        <v>442</v>
      </c>
      <c r="AC65" s="62" t="s">
        <v>442</v>
      </c>
      <c r="AD65" s="157" t="s">
        <v>442</v>
      </c>
      <c r="AE65" s="158"/>
      <c r="AF65" s="62" t="s">
        <v>442</v>
      </c>
      <c r="AG65" s="62" t="s">
        <v>442</v>
      </c>
      <c r="AH65" s="62" t="s">
        <v>442</v>
      </c>
      <c r="AI65" s="62" t="s">
        <v>442</v>
      </c>
      <c r="AJ65" s="62" t="s">
        <v>442</v>
      </c>
      <c r="AK65" s="62" t="s">
        <v>442</v>
      </c>
      <c r="AL65" s="40" t="s">
        <v>163</v>
      </c>
    </row>
    <row r="66" spans="1:38" ht="26.25" customHeight="1" thickBot="1">
      <c r="A66" s="60" t="s">
        <v>53</v>
      </c>
      <c r="B66" s="64" t="s">
        <v>164</v>
      </c>
      <c r="C66" s="61" t="s">
        <v>165</v>
      </c>
      <c r="D66" s="62"/>
      <c r="E66" s="62" t="s">
        <v>442</v>
      </c>
      <c r="F66" s="62" t="s">
        <v>442</v>
      </c>
      <c r="G66" s="62" t="s">
        <v>442</v>
      </c>
      <c r="H66" s="62" t="s">
        <v>442</v>
      </c>
      <c r="I66" s="62" t="s">
        <v>442</v>
      </c>
      <c r="J66" s="62" t="s">
        <v>442</v>
      </c>
      <c r="K66" s="62" t="s">
        <v>442</v>
      </c>
      <c r="L66" s="62" t="s">
        <v>442</v>
      </c>
      <c r="M66" s="62" t="s">
        <v>442</v>
      </c>
      <c r="N66" s="62" t="s">
        <v>442</v>
      </c>
      <c r="O66" s="62" t="s">
        <v>442</v>
      </c>
      <c r="P66" s="62" t="s">
        <v>442</v>
      </c>
      <c r="Q66" s="62" t="s">
        <v>442</v>
      </c>
      <c r="R66" s="62" t="s">
        <v>442</v>
      </c>
      <c r="S66" s="62" t="s">
        <v>442</v>
      </c>
      <c r="T66" s="62" t="s">
        <v>442</v>
      </c>
      <c r="U66" s="62" t="s">
        <v>442</v>
      </c>
      <c r="V66" s="62" t="s">
        <v>442</v>
      </c>
      <c r="W66" s="62" t="s">
        <v>442</v>
      </c>
      <c r="X66" s="62" t="s">
        <v>442</v>
      </c>
      <c r="Y66" s="62" t="s">
        <v>442</v>
      </c>
      <c r="Z66" s="62" t="s">
        <v>442</v>
      </c>
      <c r="AA66" s="62" t="s">
        <v>442</v>
      </c>
      <c r="AB66" s="62" t="s">
        <v>442</v>
      </c>
      <c r="AC66" s="62" t="s">
        <v>442</v>
      </c>
      <c r="AD66" s="157" t="s">
        <v>442</v>
      </c>
      <c r="AE66" s="158"/>
      <c r="AF66" s="62" t="s">
        <v>442</v>
      </c>
      <c r="AG66" s="62" t="s">
        <v>442</v>
      </c>
      <c r="AH66" s="62" t="s">
        <v>442</v>
      </c>
      <c r="AI66" s="62" t="s">
        <v>442</v>
      </c>
      <c r="AJ66" s="62" t="s">
        <v>442</v>
      </c>
      <c r="AK66" s="62" t="s">
        <v>442</v>
      </c>
      <c r="AL66" s="40" t="s">
        <v>166</v>
      </c>
    </row>
    <row r="67" spans="1:38" ht="26.25" customHeight="1" thickBot="1">
      <c r="A67" s="60" t="s">
        <v>53</v>
      </c>
      <c r="B67" s="64" t="s">
        <v>167</v>
      </c>
      <c r="C67" s="61" t="s">
        <v>168</v>
      </c>
      <c r="D67" s="62"/>
      <c r="E67" s="62" t="s">
        <v>442</v>
      </c>
      <c r="F67" s="62" t="s">
        <v>442</v>
      </c>
      <c r="G67" s="62" t="s">
        <v>442</v>
      </c>
      <c r="H67" s="62" t="s">
        <v>442</v>
      </c>
      <c r="I67" s="62" t="s">
        <v>442</v>
      </c>
      <c r="J67" s="62" t="s">
        <v>442</v>
      </c>
      <c r="K67" s="62" t="s">
        <v>442</v>
      </c>
      <c r="L67" s="62" t="s">
        <v>442</v>
      </c>
      <c r="M67" s="62" t="s">
        <v>442</v>
      </c>
      <c r="N67" s="62" t="s">
        <v>442</v>
      </c>
      <c r="O67" s="62" t="s">
        <v>442</v>
      </c>
      <c r="P67" s="62" t="s">
        <v>442</v>
      </c>
      <c r="Q67" s="62" t="s">
        <v>442</v>
      </c>
      <c r="R67" s="62" t="s">
        <v>442</v>
      </c>
      <c r="S67" s="62" t="s">
        <v>442</v>
      </c>
      <c r="T67" s="62" t="s">
        <v>442</v>
      </c>
      <c r="U67" s="62" t="s">
        <v>442</v>
      </c>
      <c r="V67" s="62" t="s">
        <v>442</v>
      </c>
      <c r="W67" s="62" t="s">
        <v>442</v>
      </c>
      <c r="X67" s="62" t="s">
        <v>442</v>
      </c>
      <c r="Y67" s="62" t="s">
        <v>442</v>
      </c>
      <c r="Z67" s="62" t="s">
        <v>442</v>
      </c>
      <c r="AA67" s="62" t="s">
        <v>442</v>
      </c>
      <c r="AB67" s="62" t="s">
        <v>442</v>
      </c>
      <c r="AC67" s="62" t="s">
        <v>442</v>
      </c>
      <c r="AD67" s="157" t="s">
        <v>442</v>
      </c>
      <c r="AE67" s="158"/>
      <c r="AF67" s="62" t="s">
        <v>442</v>
      </c>
      <c r="AG67" s="62" t="s">
        <v>442</v>
      </c>
      <c r="AH67" s="62" t="s">
        <v>442</v>
      </c>
      <c r="AI67" s="62" t="s">
        <v>442</v>
      </c>
      <c r="AJ67" s="62" t="s">
        <v>442</v>
      </c>
      <c r="AK67" s="62" t="s">
        <v>442</v>
      </c>
      <c r="AL67" s="40" t="s">
        <v>169</v>
      </c>
    </row>
    <row r="68" spans="1:38" ht="26.25" customHeight="1" thickBot="1">
      <c r="A68" s="60" t="s">
        <v>53</v>
      </c>
      <c r="B68" s="64" t="s">
        <v>170</v>
      </c>
      <c r="C68" s="61" t="s">
        <v>171</v>
      </c>
      <c r="D68" s="62"/>
      <c r="E68" s="62" t="s">
        <v>442</v>
      </c>
      <c r="F68" s="62" t="s">
        <v>442</v>
      </c>
      <c r="G68" s="62" t="s">
        <v>442</v>
      </c>
      <c r="H68" s="62" t="s">
        <v>442</v>
      </c>
      <c r="I68" s="62" t="s">
        <v>442</v>
      </c>
      <c r="J68" s="62" t="s">
        <v>442</v>
      </c>
      <c r="K68" s="62" t="s">
        <v>442</v>
      </c>
      <c r="L68" s="62" t="s">
        <v>442</v>
      </c>
      <c r="M68" s="62" t="s">
        <v>442</v>
      </c>
      <c r="N68" s="62" t="s">
        <v>442</v>
      </c>
      <c r="O68" s="62" t="s">
        <v>442</v>
      </c>
      <c r="P68" s="62" t="s">
        <v>442</v>
      </c>
      <c r="Q68" s="62" t="s">
        <v>442</v>
      </c>
      <c r="R68" s="62" t="s">
        <v>442</v>
      </c>
      <c r="S68" s="62" t="s">
        <v>442</v>
      </c>
      <c r="T68" s="62" t="s">
        <v>442</v>
      </c>
      <c r="U68" s="62" t="s">
        <v>442</v>
      </c>
      <c r="V68" s="62" t="s">
        <v>442</v>
      </c>
      <c r="W68" s="62" t="s">
        <v>442</v>
      </c>
      <c r="X68" s="62" t="s">
        <v>442</v>
      </c>
      <c r="Y68" s="62" t="s">
        <v>442</v>
      </c>
      <c r="Z68" s="62" t="s">
        <v>442</v>
      </c>
      <c r="AA68" s="62" t="s">
        <v>442</v>
      </c>
      <c r="AB68" s="62" t="s">
        <v>442</v>
      </c>
      <c r="AC68" s="62" t="s">
        <v>442</v>
      </c>
      <c r="AD68" s="157" t="s">
        <v>442</v>
      </c>
      <c r="AE68" s="158"/>
      <c r="AF68" s="62" t="s">
        <v>442</v>
      </c>
      <c r="AG68" s="62" t="s">
        <v>442</v>
      </c>
      <c r="AH68" s="62" t="s">
        <v>442</v>
      </c>
      <c r="AI68" s="62" t="s">
        <v>442</v>
      </c>
      <c r="AJ68" s="62" t="s">
        <v>442</v>
      </c>
      <c r="AK68" s="62" t="s">
        <v>442</v>
      </c>
      <c r="AL68" s="40" t="s">
        <v>172</v>
      </c>
    </row>
    <row r="69" spans="1:38" ht="26.25" customHeight="1" thickBot="1">
      <c r="A69" s="60" t="s">
        <v>53</v>
      </c>
      <c r="B69" s="60" t="s">
        <v>173</v>
      </c>
      <c r="C69" s="61" t="s">
        <v>174</v>
      </c>
      <c r="D69" s="67"/>
      <c r="E69" s="67" t="s">
        <v>442</v>
      </c>
      <c r="F69" s="62" t="s">
        <v>442</v>
      </c>
      <c r="G69" s="62" t="s">
        <v>442</v>
      </c>
      <c r="H69" s="62" t="s">
        <v>442</v>
      </c>
      <c r="I69" s="62" t="s">
        <v>442</v>
      </c>
      <c r="J69" s="62" t="s">
        <v>442</v>
      </c>
      <c r="K69" s="62" t="s">
        <v>442</v>
      </c>
      <c r="L69" s="62" t="s">
        <v>442</v>
      </c>
      <c r="M69" s="62" t="s">
        <v>442</v>
      </c>
      <c r="N69" s="62" t="s">
        <v>442</v>
      </c>
      <c r="O69" s="62" t="s">
        <v>442</v>
      </c>
      <c r="P69" s="62" t="s">
        <v>442</v>
      </c>
      <c r="Q69" s="62" t="s">
        <v>442</v>
      </c>
      <c r="R69" s="62" t="s">
        <v>442</v>
      </c>
      <c r="S69" s="62" t="s">
        <v>442</v>
      </c>
      <c r="T69" s="62" t="s">
        <v>442</v>
      </c>
      <c r="U69" s="62" t="s">
        <v>442</v>
      </c>
      <c r="V69" s="62" t="s">
        <v>442</v>
      </c>
      <c r="W69" s="62" t="s">
        <v>442</v>
      </c>
      <c r="X69" s="62" t="s">
        <v>442</v>
      </c>
      <c r="Y69" s="62" t="s">
        <v>442</v>
      </c>
      <c r="Z69" s="62" t="s">
        <v>442</v>
      </c>
      <c r="AA69" s="62" t="s">
        <v>442</v>
      </c>
      <c r="AB69" s="62" t="s">
        <v>442</v>
      </c>
      <c r="AC69" s="62" t="s">
        <v>442</v>
      </c>
      <c r="AD69" s="157" t="s">
        <v>442</v>
      </c>
      <c r="AE69" s="158"/>
      <c r="AF69" s="62" t="s">
        <v>442</v>
      </c>
      <c r="AG69" s="62" t="s">
        <v>442</v>
      </c>
      <c r="AH69" s="62" t="s">
        <v>442</v>
      </c>
      <c r="AI69" s="62" t="s">
        <v>442</v>
      </c>
      <c r="AJ69" s="62" t="s">
        <v>442</v>
      </c>
      <c r="AK69" s="62" t="s">
        <v>442</v>
      </c>
      <c r="AL69" s="40" t="s">
        <v>175</v>
      </c>
    </row>
    <row r="70" spans="1:38" ht="26.25" customHeight="1" thickBot="1">
      <c r="A70" s="60" t="s">
        <v>53</v>
      </c>
      <c r="B70" s="60" t="s">
        <v>176</v>
      </c>
      <c r="C70" s="61" t="s">
        <v>385</v>
      </c>
      <c r="D70" s="67"/>
      <c r="E70" s="67" t="s">
        <v>443</v>
      </c>
      <c r="F70" s="62">
        <v>8.8223999999999996E-4</v>
      </c>
      <c r="G70" s="62">
        <v>1.616309</v>
      </c>
      <c r="H70" s="62" t="s">
        <v>443</v>
      </c>
      <c r="I70" s="62">
        <v>2.3008999999999999E-4</v>
      </c>
      <c r="J70" s="62">
        <v>1.1645200000000001E-3</v>
      </c>
      <c r="K70" s="62">
        <v>2.7238700000000002E-3</v>
      </c>
      <c r="L70" s="62" t="s">
        <v>443</v>
      </c>
      <c r="M70" s="62" t="s">
        <v>443</v>
      </c>
      <c r="N70" s="62" t="s">
        <v>443</v>
      </c>
      <c r="O70" s="62" t="s">
        <v>443</v>
      </c>
      <c r="P70" s="62">
        <v>1.116E-5</v>
      </c>
      <c r="Q70" s="62" t="s">
        <v>443</v>
      </c>
      <c r="R70" s="62" t="s">
        <v>443</v>
      </c>
      <c r="S70" s="62" t="s">
        <v>443</v>
      </c>
      <c r="T70" s="62" t="s">
        <v>443</v>
      </c>
      <c r="U70" s="62" t="s">
        <v>443</v>
      </c>
      <c r="V70" s="62" t="s">
        <v>443</v>
      </c>
      <c r="W70" s="62" t="s">
        <v>443</v>
      </c>
      <c r="X70" s="62" t="s">
        <v>443</v>
      </c>
      <c r="Y70" s="62" t="s">
        <v>443</v>
      </c>
      <c r="Z70" s="62" t="s">
        <v>443</v>
      </c>
      <c r="AA70" s="62" t="s">
        <v>443</v>
      </c>
      <c r="AB70" s="62" t="s">
        <v>443</v>
      </c>
      <c r="AC70" s="62" t="s">
        <v>443</v>
      </c>
      <c r="AD70" s="157" t="s">
        <v>443</v>
      </c>
      <c r="AE70" s="158"/>
      <c r="AF70" s="62" t="s">
        <v>443</v>
      </c>
      <c r="AG70" s="62" t="s">
        <v>443</v>
      </c>
      <c r="AH70" s="62" t="s">
        <v>443</v>
      </c>
      <c r="AI70" s="62" t="s">
        <v>443</v>
      </c>
      <c r="AJ70" s="62" t="s">
        <v>443</v>
      </c>
      <c r="AK70" s="62" t="s">
        <v>443</v>
      </c>
      <c r="AL70" s="40" t="s">
        <v>412</v>
      </c>
    </row>
    <row r="71" spans="1:38" ht="26.25" customHeight="1" thickBot="1">
      <c r="A71" s="60" t="s">
        <v>53</v>
      </c>
      <c r="B71" s="60" t="s">
        <v>177</v>
      </c>
      <c r="C71" s="61" t="s">
        <v>178</v>
      </c>
      <c r="D71" s="67"/>
      <c r="E71" s="67" t="s">
        <v>445</v>
      </c>
      <c r="F71" s="67" t="s">
        <v>445</v>
      </c>
      <c r="G71" s="67" t="s">
        <v>445</v>
      </c>
      <c r="H71" s="67" t="s">
        <v>445</v>
      </c>
      <c r="I71" s="67" t="s">
        <v>445</v>
      </c>
      <c r="J71" s="67" t="s">
        <v>445</v>
      </c>
      <c r="K71" s="67" t="s">
        <v>445</v>
      </c>
      <c r="L71" s="67" t="s">
        <v>445</v>
      </c>
      <c r="M71" s="67" t="s">
        <v>445</v>
      </c>
      <c r="N71" s="67" t="s">
        <v>445</v>
      </c>
      <c r="O71" s="67" t="s">
        <v>445</v>
      </c>
      <c r="P71" s="67" t="s">
        <v>445</v>
      </c>
      <c r="Q71" s="67" t="s">
        <v>445</v>
      </c>
      <c r="R71" s="67" t="s">
        <v>445</v>
      </c>
      <c r="S71" s="67" t="s">
        <v>445</v>
      </c>
      <c r="T71" s="67" t="s">
        <v>445</v>
      </c>
      <c r="U71" s="67" t="s">
        <v>445</v>
      </c>
      <c r="V71" s="67" t="s">
        <v>445</v>
      </c>
      <c r="W71" s="67" t="s">
        <v>445</v>
      </c>
      <c r="X71" s="67" t="s">
        <v>445</v>
      </c>
      <c r="Y71" s="67" t="s">
        <v>445</v>
      </c>
      <c r="Z71" s="67" t="s">
        <v>445</v>
      </c>
      <c r="AA71" s="67" t="s">
        <v>445</v>
      </c>
      <c r="AB71" s="67" t="s">
        <v>445</v>
      </c>
      <c r="AC71" s="67" t="s">
        <v>445</v>
      </c>
      <c r="AD71" s="67" t="s">
        <v>445</v>
      </c>
      <c r="AE71" s="158"/>
      <c r="AF71" s="159" t="s">
        <v>445</v>
      </c>
      <c r="AG71" s="159" t="s">
        <v>445</v>
      </c>
      <c r="AH71" s="159" t="s">
        <v>445</v>
      </c>
      <c r="AI71" s="159" t="s">
        <v>445</v>
      </c>
      <c r="AJ71" s="159" t="s">
        <v>445</v>
      </c>
      <c r="AK71" s="159" t="s">
        <v>445</v>
      </c>
      <c r="AL71" s="40" t="s">
        <v>412</v>
      </c>
    </row>
    <row r="72" spans="1:38" ht="26.25" customHeight="1" thickBot="1">
      <c r="A72" s="60" t="s">
        <v>53</v>
      </c>
      <c r="B72" s="60" t="s">
        <v>179</v>
      </c>
      <c r="C72" s="61" t="s">
        <v>180</v>
      </c>
      <c r="D72" s="62"/>
      <c r="E72" s="62" t="s">
        <v>444</v>
      </c>
      <c r="F72" s="62">
        <v>8.2269300000000004E-2</v>
      </c>
      <c r="G72" s="62" t="s">
        <v>444</v>
      </c>
      <c r="H72" s="62" t="s">
        <v>444</v>
      </c>
      <c r="I72" s="62">
        <v>7.6784679999999994E-2</v>
      </c>
      <c r="J72" s="62">
        <v>9.8723160000000004E-2</v>
      </c>
      <c r="K72" s="62">
        <v>0.16453860000000001</v>
      </c>
      <c r="L72" s="62">
        <v>2.7642484799999997E-4</v>
      </c>
      <c r="M72" s="62" t="s">
        <v>444</v>
      </c>
      <c r="N72" s="62">
        <v>2.5229251999999995</v>
      </c>
      <c r="O72" s="62">
        <v>1.096924E-2</v>
      </c>
      <c r="P72" s="62">
        <v>5.4846200000000005E-2</v>
      </c>
      <c r="Q72" s="62">
        <v>0.21938480000000002</v>
      </c>
      <c r="R72" s="62">
        <v>2.4680789999999999</v>
      </c>
      <c r="S72" s="62">
        <v>3.8392340000000004E-2</v>
      </c>
      <c r="T72" s="62">
        <v>7.6784680000000008E-2</v>
      </c>
      <c r="U72" s="62">
        <v>1.096924E-2</v>
      </c>
      <c r="V72" s="62">
        <v>2.193848</v>
      </c>
      <c r="W72" s="62">
        <v>1.645386</v>
      </c>
      <c r="X72" s="62" t="s">
        <v>444</v>
      </c>
      <c r="Y72" s="62" t="s">
        <v>444</v>
      </c>
      <c r="Z72" s="62" t="s">
        <v>444</v>
      </c>
      <c r="AA72" s="62" t="s">
        <v>444</v>
      </c>
      <c r="AB72" s="62">
        <v>0.26326176000000001</v>
      </c>
      <c r="AC72" s="62">
        <v>1.6453859999999999E-5</v>
      </c>
      <c r="AD72" s="157">
        <v>1.3711549999999999</v>
      </c>
      <c r="AE72" s="158"/>
      <c r="AF72" s="159" t="s">
        <v>443</v>
      </c>
      <c r="AG72" s="62" t="s">
        <v>443</v>
      </c>
      <c r="AH72" s="62" t="s">
        <v>443</v>
      </c>
      <c r="AI72" s="62" t="s">
        <v>443</v>
      </c>
      <c r="AJ72" s="62" t="s">
        <v>443</v>
      </c>
      <c r="AK72" s="62">
        <v>548.46199999999999</v>
      </c>
      <c r="AL72" s="40" t="s">
        <v>181</v>
      </c>
    </row>
    <row r="73" spans="1:38" ht="26.25" customHeight="1" thickBot="1">
      <c r="A73" s="60" t="s">
        <v>53</v>
      </c>
      <c r="B73" s="60" t="s">
        <v>182</v>
      </c>
      <c r="C73" s="61" t="s">
        <v>183</v>
      </c>
      <c r="D73" s="62"/>
      <c r="E73" s="62" t="s">
        <v>443</v>
      </c>
      <c r="F73" s="62" t="s">
        <v>443</v>
      </c>
      <c r="G73" s="62" t="s">
        <v>443</v>
      </c>
      <c r="H73" s="62" t="s">
        <v>443</v>
      </c>
      <c r="I73" s="62">
        <v>18.6392448</v>
      </c>
      <c r="J73" s="62">
        <v>26.405596800000001</v>
      </c>
      <c r="K73" s="62">
        <v>31.065408000000001</v>
      </c>
      <c r="L73" s="62">
        <v>1.8639244800000001</v>
      </c>
      <c r="M73" s="62" t="s">
        <v>443</v>
      </c>
      <c r="N73" s="62" t="s">
        <v>443</v>
      </c>
      <c r="O73" s="62" t="s">
        <v>443</v>
      </c>
      <c r="P73" s="62" t="s">
        <v>443</v>
      </c>
      <c r="Q73" s="62" t="s">
        <v>443</v>
      </c>
      <c r="R73" s="62" t="s">
        <v>443</v>
      </c>
      <c r="S73" s="62" t="s">
        <v>443</v>
      </c>
      <c r="T73" s="62" t="s">
        <v>443</v>
      </c>
      <c r="U73" s="62" t="s">
        <v>443</v>
      </c>
      <c r="V73" s="62" t="s">
        <v>443</v>
      </c>
      <c r="W73" s="62" t="s">
        <v>443</v>
      </c>
      <c r="X73" s="62" t="s">
        <v>443</v>
      </c>
      <c r="Y73" s="62" t="s">
        <v>443</v>
      </c>
      <c r="Z73" s="62" t="s">
        <v>443</v>
      </c>
      <c r="AA73" s="62" t="s">
        <v>443</v>
      </c>
      <c r="AB73" s="62" t="s">
        <v>443</v>
      </c>
      <c r="AC73" s="62" t="s">
        <v>443</v>
      </c>
      <c r="AD73" s="157" t="s">
        <v>443</v>
      </c>
      <c r="AE73" s="158"/>
      <c r="AF73" s="159" t="s">
        <v>443</v>
      </c>
      <c r="AG73" s="62" t="s">
        <v>443</v>
      </c>
      <c r="AH73" s="62" t="s">
        <v>443</v>
      </c>
      <c r="AI73" s="62" t="s">
        <v>443</v>
      </c>
      <c r="AJ73" s="62" t="s">
        <v>443</v>
      </c>
      <c r="AK73" s="62">
        <v>107.866</v>
      </c>
      <c r="AL73" s="40" t="s">
        <v>184</v>
      </c>
    </row>
    <row r="74" spans="1:38" ht="26.25" customHeight="1" thickBot="1">
      <c r="A74" s="60" t="s">
        <v>53</v>
      </c>
      <c r="B74" s="60" t="s">
        <v>185</v>
      </c>
      <c r="C74" s="61" t="s">
        <v>186</v>
      </c>
      <c r="D74" s="62"/>
      <c r="E74" s="62" t="s">
        <v>443</v>
      </c>
      <c r="F74" s="62" t="s">
        <v>443</v>
      </c>
      <c r="G74" s="62" t="s">
        <v>443</v>
      </c>
      <c r="H74" s="62" t="s">
        <v>443</v>
      </c>
      <c r="I74" s="62">
        <v>2.8325000000000004E-3</v>
      </c>
      <c r="J74" s="62">
        <v>7.2099999999999994E-3</v>
      </c>
      <c r="K74" s="62">
        <v>1.03E-2</v>
      </c>
      <c r="L74" s="62">
        <v>6.5147500000000013E-5</v>
      </c>
      <c r="M74" s="62" t="s">
        <v>443</v>
      </c>
      <c r="N74" s="62" t="s">
        <v>443</v>
      </c>
      <c r="O74" s="62" t="s">
        <v>443</v>
      </c>
      <c r="P74" s="62" t="s">
        <v>443</v>
      </c>
      <c r="Q74" s="62" t="s">
        <v>443</v>
      </c>
      <c r="R74" s="62" t="s">
        <v>443</v>
      </c>
      <c r="S74" s="62" t="s">
        <v>443</v>
      </c>
      <c r="T74" s="62" t="s">
        <v>443</v>
      </c>
      <c r="U74" s="62" t="s">
        <v>443</v>
      </c>
      <c r="V74" s="62" t="s">
        <v>443</v>
      </c>
      <c r="W74" s="62">
        <v>0.18024999999999999</v>
      </c>
      <c r="X74" s="62" t="s">
        <v>443</v>
      </c>
      <c r="Y74" s="62" t="s">
        <v>443</v>
      </c>
      <c r="Z74" s="62" t="s">
        <v>443</v>
      </c>
      <c r="AA74" s="62" t="s">
        <v>443</v>
      </c>
      <c r="AB74" s="62" t="s">
        <v>443</v>
      </c>
      <c r="AC74" s="62">
        <v>25.75</v>
      </c>
      <c r="AD74" s="157" t="s">
        <v>443</v>
      </c>
      <c r="AE74" s="158"/>
      <c r="AF74" s="159" t="s">
        <v>443</v>
      </c>
      <c r="AG74" s="62" t="s">
        <v>443</v>
      </c>
      <c r="AH74" s="62" t="s">
        <v>443</v>
      </c>
      <c r="AI74" s="62" t="s">
        <v>443</v>
      </c>
      <c r="AJ74" s="62" t="s">
        <v>443</v>
      </c>
      <c r="AK74" s="62">
        <v>5.15</v>
      </c>
      <c r="AL74" s="40" t="s">
        <v>187</v>
      </c>
    </row>
    <row r="75" spans="1:38" ht="26.25" customHeight="1" thickBot="1">
      <c r="A75" s="60" t="s">
        <v>53</v>
      </c>
      <c r="B75" s="60" t="s">
        <v>188</v>
      </c>
      <c r="C75" s="61" t="s">
        <v>189</v>
      </c>
      <c r="D75" s="67"/>
      <c r="E75" s="67" t="s">
        <v>442</v>
      </c>
      <c r="F75" s="62" t="s">
        <v>442</v>
      </c>
      <c r="G75" s="62" t="s">
        <v>442</v>
      </c>
      <c r="H75" s="62" t="s">
        <v>442</v>
      </c>
      <c r="I75" s="62" t="s">
        <v>442</v>
      </c>
      <c r="J75" s="62" t="s">
        <v>442</v>
      </c>
      <c r="K75" s="62" t="s">
        <v>442</v>
      </c>
      <c r="L75" s="62" t="s">
        <v>442</v>
      </c>
      <c r="M75" s="62" t="s">
        <v>442</v>
      </c>
      <c r="N75" s="62" t="s">
        <v>442</v>
      </c>
      <c r="O75" s="62" t="s">
        <v>442</v>
      </c>
      <c r="P75" s="62" t="s">
        <v>442</v>
      </c>
      <c r="Q75" s="62" t="s">
        <v>442</v>
      </c>
      <c r="R75" s="62" t="s">
        <v>442</v>
      </c>
      <c r="S75" s="62" t="s">
        <v>442</v>
      </c>
      <c r="T75" s="62" t="s">
        <v>442</v>
      </c>
      <c r="U75" s="62" t="s">
        <v>442</v>
      </c>
      <c r="V75" s="62" t="s">
        <v>442</v>
      </c>
      <c r="W75" s="62" t="s">
        <v>442</v>
      </c>
      <c r="X75" s="62" t="s">
        <v>442</v>
      </c>
      <c r="Y75" s="62" t="s">
        <v>442</v>
      </c>
      <c r="Z75" s="62" t="s">
        <v>442</v>
      </c>
      <c r="AA75" s="62" t="s">
        <v>442</v>
      </c>
      <c r="AB75" s="62" t="s">
        <v>442</v>
      </c>
      <c r="AC75" s="62" t="s">
        <v>442</v>
      </c>
      <c r="AD75" s="157" t="s">
        <v>442</v>
      </c>
      <c r="AE75" s="158"/>
      <c r="AF75" s="62" t="s">
        <v>442</v>
      </c>
      <c r="AG75" s="62" t="s">
        <v>442</v>
      </c>
      <c r="AH75" s="62" t="s">
        <v>442</v>
      </c>
      <c r="AI75" s="62" t="s">
        <v>442</v>
      </c>
      <c r="AJ75" s="62" t="s">
        <v>442</v>
      </c>
      <c r="AK75" s="62" t="s">
        <v>442</v>
      </c>
      <c r="AL75" s="40" t="s">
        <v>190</v>
      </c>
    </row>
    <row r="76" spans="1:38" ht="26.25" customHeight="1" thickBot="1">
      <c r="A76" s="60" t="s">
        <v>53</v>
      </c>
      <c r="B76" s="60" t="s">
        <v>191</v>
      </c>
      <c r="C76" s="61" t="s">
        <v>192</v>
      </c>
      <c r="D76" s="62"/>
      <c r="E76" s="62" t="s">
        <v>443</v>
      </c>
      <c r="F76" s="62" t="s">
        <v>443</v>
      </c>
      <c r="G76" s="62" t="s">
        <v>443</v>
      </c>
      <c r="H76" s="62" t="s">
        <v>443</v>
      </c>
      <c r="I76" s="62">
        <v>0.2116693</v>
      </c>
      <c r="J76" s="62">
        <v>0.28796080000000002</v>
      </c>
      <c r="K76" s="62">
        <v>0.36104839999999999</v>
      </c>
      <c r="L76" s="62" t="s">
        <v>443</v>
      </c>
      <c r="M76" s="62" t="s">
        <v>443</v>
      </c>
      <c r="N76" s="62">
        <v>139.55680000000001</v>
      </c>
      <c r="O76" s="62">
        <v>0.37240299999999998</v>
      </c>
      <c r="P76" s="62">
        <v>2.7859999999999999E-2</v>
      </c>
      <c r="Q76" s="62">
        <v>1.1020418000000001</v>
      </c>
      <c r="R76" s="62" t="s">
        <v>443</v>
      </c>
      <c r="S76" s="62" t="s">
        <v>443</v>
      </c>
      <c r="T76" s="62" t="s">
        <v>443</v>
      </c>
      <c r="U76" s="62" t="s">
        <v>443</v>
      </c>
      <c r="V76" s="62" t="s">
        <v>443</v>
      </c>
      <c r="W76" s="62">
        <v>0.32602799999999998</v>
      </c>
      <c r="X76" s="62" t="s">
        <v>443</v>
      </c>
      <c r="Y76" s="62" t="s">
        <v>443</v>
      </c>
      <c r="Z76" s="62" t="s">
        <v>443</v>
      </c>
      <c r="AA76" s="62" t="s">
        <v>443</v>
      </c>
      <c r="AB76" s="62" t="s">
        <v>443</v>
      </c>
      <c r="AC76" s="62" t="s">
        <v>443</v>
      </c>
      <c r="AD76" s="157">
        <v>127.62519999999999</v>
      </c>
      <c r="AE76" s="158"/>
      <c r="AF76" s="159" t="s">
        <v>443</v>
      </c>
      <c r="AG76" s="62" t="s">
        <v>443</v>
      </c>
      <c r="AH76" s="62" t="s">
        <v>443</v>
      </c>
      <c r="AI76" s="62" t="s">
        <v>443</v>
      </c>
      <c r="AJ76" s="62" t="s">
        <v>443</v>
      </c>
      <c r="AK76" s="62">
        <v>51.201000000000001</v>
      </c>
      <c r="AL76" s="40" t="s">
        <v>193</v>
      </c>
    </row>
    <row r="77" spans="1:38" ht="26.25" customHeight="1" thickBot="1">
      <c r="A77" s="60" t="s">
        <v>53</v>
      </c>
      <c r="B77" s="60" t="s">
        <v>194</v>
      </c>
      <c r="C77" s="61" t="s">
        <v>195</v>
      </c>
      <c r="D77" s="62"/>
      <c r="E77" s="62" t="s">
        <v>443</v>
      </c>
      <c r="F77" s="62" t="s">
        <v>443</v>
      </c>
      <c r="G77" s="62" t="s">
        <v>443</v>
      </c>
      <c r="H77" s="62" t="s">
        <v>443</v>
      </c>
      <c r="I77" s="62">
        <v>1.055877E-2</v>
      </c>
      <c r="J77" s="62">
        <v>1.3902599999999999E-2</v>
      </c>
      <c r="K77" s="62">
        <v>1.724643E-2</v>
      </c>
      <c r="L77" s="62" t="s">
        <v>443</v>
      </c>
      <c r="M77" s="62" t="s">
        <v>443</v>
      </c>
      <c r="N77" s="62">
        <v>2.7896700000000001</v>
      </c>
      <c r="O77" s="62">
        <v>0.77205000000000001</v>
      </c>
      <c r="P77" s="62">
        <v>0.26372715599999996</v>
      </c>
      <c r="Q77" s="62">
        <v>8.5703400000000013E-2</v>
      </c>
      <c r="R77" s="62" t="s">
        <v>443</v>
      </c>
      <c r="S77" s="62" t="s">
        <v>443</v>
      </c>
      <c r="T77" s="62" t="s">
        <v>443</v>
      </c>
      <c r="U77" s="62" t="s">
        <v>443</v>
      </c>
      <c r="V77" s="62">
        <v>6.3971400000000003</v>
      </c>
      <c r="W77" s="62">
        <v>1.71624</v>
      </c>
      <c r="X77" s="62" t="s">
        <v>443</v>
      </c>
      <c r="Y77" s="62" t="s">
        <v>443</v>
      </c>
      <c r="Z77" s="62" t="s">
        <v>443</v>
      </c>
      <c r="AA77" s="62" t="s">
        <v>443</v>
      </c>
      <c r="AB77" s="62" t="s">
        <v>443</v>
      </c>
      <c r="AC77" s="62" t="s">
        <v>443</v>
      </c>
      <c r="AD77" s="157">
        <v>47.500230600000002</v>
      </c>
      <c r="AE77" s="158"/>
      <c r="AF77" s="159" t="s">
        <v>443</v>
      </c>
      <c r="AG77" s="62" t="s">
        <v>443</v>
      </c>
      <c r="AH77" s="62" t="s">
        <v>443</v>
      </c>
      <c r="AI77" s="62" t="s">
        <v>443</v>
      </c>
      <c r="AJ77" s="62" t="s">
        <v>443</v>
      </c>
      <c r="AK77" s="62">
        <v>67.254000000000005</v>
      </c>
      <c r="AL77" s="40" t="s">
        <v>196</v>
      </c>
    </row>
    <row r="78" spans="1:38" ht="26.25" customHeight="1" thickBot="1">
      <c r="A78" s="60" t="s">
        <v>53</v>
      </c>
      <c r="B78" s="60" t="s">
        <v>197</v>
      </c>
      <c r="C78" s="61" t="s">
        <v>198</v>
      </c>
      <c r="D78" s="62"/>
      <c r="E78" s="62" t="s">
        <v>443</v>
      </c>
      <c r="F78" s="62" t="s">
        <v>443</v>
      </c>
      <c r="G78" s="62" t="s">
        <v>444</v>
      </c>
      <c r="H78" s="62" t="s">
        <v>443</v>
      </c>
      <c r="I78" s="62" t="s">
        <v>444</v>
      </c>
      <c r="J78" s="62" t="s">
        <v>444</v>
      </c>
      <c r="K78" s="62" t="s">
        <v>444</v>
      </c>
      <c r="L78" s="62" t="s">
        <v>444</v>
      </c>
      <c r="M78" s="62" t="s">
        <v>443</v>
      </c>
      <c r="N78" s="62" t="s">
        <v>444</v>
      </c>
      <c r="O78" s="62" t="s">
        <v>444</v>
      </c>
      <c r="P78" s="62" t="s">
        <v>443</v>
      </c>
      <c r="Q78" s="62" t="s">
        <v>444</v>
      </c>
      <c r="R78" s="62" t="s">
        <v>443</v>
      </c>
      <c r="S78" s="62" t="s">
        <v>444</v>
      </c>
      <c r="T78" s="62" t="s">
        <v>444</v>
      </c>
      <c r="U78" s="62" t="s">
        <v>443</v>
      </c>
      <c r="V78" s="62" t="s">
        <v>443</v>
      </c>
      <c r="W78" s="62" t="s">
        <v>444</v>
      </c>
      <c r="X78" s="62" t="s">
        <v>443</v>
      </c>
      <c r="Y78" s="62" t="s">
        <v>443</v>
      </c>
      <c r="Z78" s="62" t="s">
        <v>443</v>
      </c>
      <c r="AA78" s="62" t="s">
        <v>443</v>
      </c>
      <c r="AB78" s="62" t="s">
        <v>443</v>
      </c>
      <c r="AC78" s="62" t="s">
        <v>443</v>
      </c>
      <c r="AD78" s="157" t="s">
        <v>444</v>
      </c>
      <c r="AE78" s="158"/>
      <c r="AF78" s="159" t="s">
        <v>443</v>
      </c>
      <c r="AG78" s="62" t="s">
        <v>443</v>
      </c>
      <c r="AH78" s="62" t="s">
        <v>443</v>
      </c>
      <c r="AI78" s="62" t="s">
        <v>443</v>
      </c>
      <c r="AJ78" s="62" t="s">
        <v>443</v>
      </c>
      <c r="AK78" s="178" t="s">
        <v>444</v>
      </c>
      <c r="AL78" s="40" t="s">
        <v>199</v>
      </c>
    </row>
    <row r="79" spans="1:38" ht="26.25" customHeight="1" thickBot="1">
      <c r="A79" s="60" t="s">
        <v>53</v>
      </c>
      <c r="B79" s="60" t="s">
        <v>200</v>
      </c>
      <c r="C79" s="61" t="s">
        <v>201</v>
      </c>
      <c r="D79" s="62"/>
      <c r="E79" s="62" t="s">
        <v>442</v>
      </c>
      <c r="F79" s="62" t="s">
        <v>442</v>
      </c>
      <c r="G79" s="62" t="s">
        <v>442</v>
      </c>
      <c r="H79" s="62" t="s">
        <v>442</v>
      </c>
      <c r="I79" s="62" t="s">
        <v>442</v>
      </c>
      <c r="J79" s="62" t="s">
        <v>442</v>
      </c>
      <c r="K79" s="62" t="s">
        <v>442</v>
      </c>
      <c r="L79" s="62" t="s">
        <v>442</v>
      </c>
      <c r="M79" s="62" t="s">
        <v>442</v>
      </c>
      <c r="N79" s="62" t="s">
        <v>442</v>
      </c>
      <c r="O79" s="62" t="s">
        <v>442</v>
      </c>
      <c r="P79" s="62" t="s">
        <v>442</v>
      </c>
      <c r="Q79" s="62" t="s">
        <v>442</v>
      </c>
      <c r="R79" s="62" t="s">
        <v>442</v>
      </c>
      <c r="S79" s="62" t="s">
        <v>442</v>
      </c>
      <c r="T79" s="62" t="s">
        <v>442</v>
      </c>
      <c r="U79" s="62" t="s">
        <v>442</v>
      </c>
      <c r="V79" s="62" t="s">
        <v>442</v>
      </c>
      <c r="W79" s="62" t="s">
        <v>442</v>
      </c>
      <c r="X79" s="62" t="s">
        <v>442</v>
      </c>
      <c r="Y79" s="62" t="s">
        <v>442</v>
      </c>
      <c r="Z79" s="62" t="s">
        <v>442</v>
      </c>
      <c r="AA79" s="62" t="s">
        <v>442</v>
      </c>
      <c r="AB79" s="62" t="s">
        <v>442</v>
      </c>
      <c r="AC79" s="62" t="s">
        <v>442</v>
      </c>
      <c r="AD79" s="157" t="s">
        <v>442</v>
      </c>
      <c r="AE79" s="158"/>
      <c r="AF79" s="62" t="s">
        <v>442</v>
      </c>
      <c r="AG79" s="62" t="s">
        <v>442</v>
      </c>
      <c r="AH79" s="62" t="s">
        <v>442</v>
      </c>
      <c r="AI79" s="62" t="s">
        <v>442</v>
      </c>
      <c r="AJ79" s="62" t="s">
        <v>442</v>
      </c>
      <c r="AK79" s="62" t="s">
        <v>442</v>
      </c>
      <c r="AL79" s="40" t="s">
        <v>202</v>
      </c>
    </row>
    <row r="80" spans="1:38" ht="26.25" customHeight="1" thickBot="1">
      <c r="A80" s="60" t="s">
        <v>53</v>
      </c>
      <c r="B80" s="64" t="s">
        <v>203</v>
      </c>
      <c r="C80" s="66" t="s">
        <v>204</v>
      </c>
      <c r="D80" s="62"/>
      <c r="E80" s="62" t="s">
        <v>443</v>
      </c>
      <c r="F80" s="62" t="s">
        <v>443</v>
      </c>
      <c r="G80" s="62">
        <v>2.6228800000000001E-4</v>
      </c>
      <c r="H80" s="62" t="s">
        <v>443</v>
      </c>
      <c r="I80" s="62" t="s">
        <v>443</v>
      </c>
      <c r="J80" s="62" t="s">
        <v>443</v>
      </c>
      <c r="K80" s="62">
        <v>2.6228800000000001E-4</v>
      </c>
      <c r="L80" s="62" t="s">
        <v>443</v>
      </c>
      <c r="M80" s="62" t="s">
        <v>443</v>
      </c>
      <c r="N80" s="62" t="s">
        <v>443</v>
      </c>
      <c r="O80" s="62" t="s">
        <v>443</v>
      </c>
      <c r="P80" s="62" t="s">
        <v>443</v>
      </c>
      <c r="Q80" s="62" t="s">
        <v>443</v>
      </c>
      <c r="R80" s="62" t="s">
        <v>443</v>
      </c>
      <c r="S80" s="62" t="s">
        <v>443</v>
      </c>
      <c r="T80" s="62" t="s">
        <v>443</v>
      </c>
      <c r="U80" s="62" t="s">
        <v>443</v>
      </c>
      <c r="V80" s="62" t="s">
        <v>443</v>
      </c>
      <c r="W80" s="62" t="s">
        <v>443</v>
      </c>
      <c r="X80" s="62" t="s">
        <v>443</v>
      </c>
      <c r="Y80" s="62" t="s">
        <v>443</v>
      </c>
      <c r="Z80" s="62" t="s">
        <v>443</v>
      </c>
      <c r="AA80" s="62" t="s">
        <v>443</v>
      </c>
      <c r="AB80" s="62" t="s">
        <v>443</v>
      </c>
      <c r="AC80" s="62" t="s">
        <v>443</v>
      </c>
      <c r="AD80" s="157" t="s">
        <v>443</v>
      </c>
      <c r="AE80" s="158"/>
      <c r="AF80" s="159" t="s">
        <v>443</v>
      </c>
      <c r="AG80" s="62" t="s">
        <v>443</v>
      </c>
      <c r="AH80" s="62" t="s">
        <v>443</v>
      </c>
      <c r="AI80" s="62" t="s">
        <v>443</v>
      </c>
      <c r="AJ80" s="62" t="s">
        <v>443</v>
      </c>
      <c r="AK80" s="62" t="s">
        <v>443</v>
      </c>
      <c r="AL80" s="40" t="s">
        <v>412</v>
      </c>
    </row>
    <row r="81" spans="1:38" ht="26.25" customHeight="1" thickBot="1">
      <c r="A81" s="60" t="s">
        <v>53</v>
      </c>
      <c r="B81" s="64" t="s">
        <v>205</v>
      </c>
      <c r="C81" s="66" t="s">
        <v>206</v>
      </c>
      <c r="D81" s="62"/>
      <c r="E81" s="62" t="s">
        <v>445</v>
      </c>
      <c r="F81" s="62" t="s">
        <v>445</v>
      </c>
      <c r="G81" s="62" t="s">
        <v>445</v>
      </c>
      <c r="H81" s="62" t="s">
        <v>445</v>
      </c>
      <c r="I81" s="62" t="s">
        <v>445</v>
      </c>
      <c r="J81" s="62" t="s">
        <v>445</v>
      </c>
      <c r="K81" s="62" t="s">
        <v>445</v>
      </c>
      <c r="L81" s="62" t="s">
        <v>445</v>
      </c>
      <c r="M81" s="62" t="s">
        <v>445</v>
      </c>
      <c r="N81" s="62" t="s">
        <v>445</v>
      </c>
      <c r="O81" s="62" t="s">
        <v>445</v>
      </c>
      <c r="P81" s="62" t="s">
        <v>445</v>
      </c>
      <c r="Q81" s="62" t="s">
        <v>445</v>
      </c>
      <c r="R81" s="62" t="s">
        <v>445</v>
      </c>
      <c r="S81" s="62" t="s">
        <v>445</v>
      </c>
      <c r="T81" s="62" t="s">
        <v>445</v>
      </c>
      <c r="U81" s="62" t="s">
        <v>445</v>
      </c>
      <c r="V81" s="62" t="s">
        <v>445</v>
      </c>
      <c r="W81" s="62" t="s">
        <v>445</v>
      </c>
      <c r="X81" s="62" t="s">
        <v>445</v>
      </c>
      <c r="Y81" s="62" t="s">
        <v>445</v>
      </c>
      <c r="Z81" s="62" t="s">
        <v>445</v>
      </c>
      <c r="AA81" s="62" t="s">
        <v>445</v>
      </c>
      <c r="AB81" s="62" t="s">
        <v>445</v>
      </c>
      <c r="AC81" s="62" t="s">
        <v>445</v>
      </c>
      <c r="AD81" s="62" t="s">
        <v>445</v>
      </c>
      <c r="AE81" s="158"/>
      <c r="AF81" s="159" t="s">
        <v>445</v>
      </c>
      <c r="AG81" s="159" t="s">
        <v>445</v>
      </c>
      <c r="AH81" s="159" t="s">
        <v>445</v>
      </c>
      <c r="AI81" s="159" t="s">
        <v>445</v>
      </c>
      <c r="AJ81" s="159" t="s">
        <v>445</v>
      </c>
      <c r="AK81" s="159" t="s">
        <v>445</v>
      </c>
      <c r="AL81" s="40" t="s">
        <v>207</v>
      </c>
    </row>
    <row r="82" spans="1:38" ht="26.25" customHeight="1" thickBot="1">
      <c r="A82" s="60" t="s">
        <v>208</v>
      </c>
      <c r="B82" s="64" t="s">
        <v>209</v>
      </c>
      <c r="C82" s="70" t="s">
        <v>210</v>
      </c>
      <c r="D82" s="62"/>
      <c r="E82" s="62" t="s">
        <v>443</v>
      </c>
      <c r="F82" s="62">
        <v>2.4672000000000001</v>
      </c>
      <c r="G82" s="62" t="s">
        <v>443</v>
      </c>
      <c r="H82" s="62" t="s">
        <v>443</v>
      </c>
      <c r="I82" s="62" t="s">
        <v>443</v>
      </c>
      <c r="J82" s="62" t="s">
        <v>443</v>
      </c>
      <c r="K82" s="62" t="s">
        <v>443</v>
      </c>
      <c r="L82" s="62" t="s">
        <v>443</v>
      </c>
      <c r="M82" s="62" t="s">
        <v>443</v>
      </c>
      <c r="N82" s="62" t="s">
        <v>443</v>
      </c>
      <c r="O82" s="62" t="s">
        <v>443</v>
      </c>
      <c r="P82" s="62" t="s">
        <v>443</v>
      </c>
      <c r="Q82" s="62" t="s">
        <v>443</v>
      </c>
      <c r="R82" s="62" t="s">
        <v>443</v>
      </c>
      <c r="S82" s="62" t="s">
        <v>443</v>
      </c>
      <c r="T82" s="62" t="s">
        <v>443</v>
      </c>
      <c r="U82" s="62" t="s">
        <v>443</v>
      </c>
      <c r="V82" s="62" t="s">
        <v>443</v>
      </c>
      <c r="W82" s="62" t="s">
        <v>443</v>
      </c>
      <c r="X82" s="62" t="s">
        <v>443</v>
      </c>
      <c r="Y82" s="62" t="s">
        <v>443</v>
      </c>
      <c r="Z82" s="62" t="s">
        <v>443</v>
      </c>
      <c r="AA82" s="62" t="s">
        <v>443</v>
      </c>
      <c r="AB82" s="62" t="s">
        <v>443</v>
      </c>
      <c r="AC82" s="62" t="s">
        <v>443</v>
      </c>
      <c r="AD82" s="157" t="s">
        <v>443</v>
      </c>
      <c r="AE82" s="158"/>
      <c r="AF82" s="159" t="s">
        <v>443</v>
      </c>
      <c r="AG82" s="62" t="s">
        <v>443</v>
      </c>
      <c r="AH82" s="62" t="s">
        <v>443</v>
      </c>
      <c r="AI82" s="62" t="s">
        <v>443</v>
      </c>
      <c r="AJ82" s="62" t="s">
        <v>443</v>
      </c>
      <c r="AK82" s="62" t="s">
        <v>443</v>
      </c>
      <c r="AL82" s="40" t="s">
        <v>219</v>
      </c>
    </row>
    <row r="83" spans="1:38" ht="26.25" customHeight="1" thickBot="1">
      <c r="A83" s="60" t="s">
        <v>53</v>
      </c>
      <c r="B83" s="71" t="s">
        <v>211</v>
      </c>
      <c r="C83" s="72" t="s">
        <v>212</v>
      </c>
      <c r="D83" s="62"/>
      <c r="E83" s="62" t="s">
        <v>443</v>
      </c>
      <c r="F83" s="62">
        <v>7.0507199999999995E-4</v>
      </c>
      <c r="G83" s="62" t="s">
        <v>443</v>
      </c>
      <c r="H83" s="62" t="s">
        <v>443</v>
      </c>
      <c r="I83" s="62">
        <v>1.7626799999999998E-2</v>
      </c>
      <c r="J83" s="62">
        <v>0.13220100000000001</v>
      </c>
      <c r="K83" s="62">
        <v>0.61693799999999999</v>
      </c>
      <c r="L83" s="62">
        <v>1.0047276E-3</v>
      </c>
      <c r="M83" s="62" t="s">
        <v>443</v>
      </c>
      <c r="N83" s="62" t="s">
        <v>443</v>
      </c>
      <c r="O83" s="62" t="s">
        <v>443</v>
      </c>
      <c r="P83" s="62" t="s">
        <v>443</v>
      </c>
      <c r="Q83" s="62" t="s">
        <v>443</v>
      </c>
      <c r="R83" s="62" t="s">
        <v>443</v>
      </c>
      <c r="S83" s="62" t="s">
        <v>443</v>
      </c>
      <c r="T83" s="62" t="s">
        <v>443</v>
      </c>
      <c r="U83" s="62" t="s">
        <v>443</v>
      </c>
      <c r="V83" s="62" t="s">
        <v>443</v>
      </c>
      <c r="W83" s="62" t="s">
        <v>443</v>
      </c>
      <c r="X83" s="62" t="s">
        <v>443</v>
      </c>
      <c r="Y83" s="62" t="s">
        <v>443</v>
      </c>
      <c r="Z83" s="62" t="s">
        <v>443</v>
      </c>
      <c r="AA83" s="62" t="s">
        <v>443</v>
      </c>
      <c r="AB83" s="62" t="s">
        <v>443</v>
      </c>
      <c r="AC83" s="62" t="s">
        <v>443</v>
      </c>
      <c r="AD83" s="157" t="s">
        <v>443</v>
      </c>
      <c r="AE83" s="158"/>
      <c r="AF83" s="159" t="s">
        <v>443</v>
      </c>
      <c r="AG83" s="62" t="s">
        <v>443</v>
      </c>
      <c r="AH83" s="62" t="s">
        <v>443</v>
      </c>
      <c r="AI83" s="62" t="s">
        <v>443</v>
      </c>
      <c r="AJ83" s="62" t="s">
        <v>443</v>
      </c>
      <c r="AK83" s="62">
        <v>44.067</v>
      </c>
      <c r="AL83" s="40" t="s">
        <v>412</v>
      </c>
    </row>
    <row r="84" spans="1:38" ht="26.25" customHeight="1" thickBot="1">
      <c r="A84" s="60" t="s">
        <v>53</v>
      </c>
      <c r="B84" s="71" t="s">
        <v>213</v>
      </c>
      <c r="C84" s="72" t="s">
        <v>214</v>
      </c>
      <c r="D84" s="62"/>
      <c r="E84" s="62" t="s">
        <v>444</v>
      </c>
      <c r="F84" s="62">
        <v>6.9225000000000005E-4</v>
      </c>
      <c r="G84" s="62" t="s">
        <v>443</v>
      </c>
      <c r="H84" s="62" t="s">
        <v>443</v>
      </c>
      <c r="I84" s="62">
        <v>4.26E-4</v>
      </c>
      <c r="J84" s="62">
        <v>2.1299999999999999E-3</v>
      </c>
      <c r="K84" s="62">
        <v>8.5199999999999998E-3</v>
      </c>
      <c r="L84" s="62">
        <v>5.5379999999999997E-8</v>
      </c>
      <c r="M84" s="62">
        <v>5.0587499999999996E-5</v>
      </c>
      <c r="N84" s="62" t="s">
        <v>444</v>
      </c>
      <c r="O84" s="62" t="s">
        <v>444</v>
      </c>
      <c r="P84" s="62" t="s">
        <v>444</v>
      </c>
      <c r="Q84" s="62" t="s">
        <v>443</v>
      </c>
      <c r="R84" s="62" t="s">
        <v>443</v>
      </c>
      <c r="S84" s="62" t="s">
        <v>443</v>
      </c>
      <c r="T84" s="62" t="s">
        <v>443</v>
      </c>
      <c r="U84" s="62" t="s">
        <v>443</v>
      </c>
      <c r="V84" s="62" t="s">
        <v>443</v>
      </c>
      <c r="W84" s="62" t="s">
        <v>444</v>
      </c>
      <c r="X84" s="62" t="s">
        <v>444</v>
      </c>
      <c r="Y84" s="62" t="s">
        <v>444</v>
      </c>
      <c r="Z84" s="62" t="s">
        <v>444</v>
      </c>
      <c r="AA84" s="62" t="s">
        <v>444</v>
      </c>
      <c r="AB84" s="62" t="s">
        <v>443</v>
      </c>
      <c r="AC84" s="62" t="s">
        <v>444</v>
      </c>
      <c r="AD84" s="157" t="s">
        <v>443</v>
      </c>
      <c r="AE84" s="158"/>
      <c r="AF84" s="159" t="s">
        <v>443</v>
      </c>
      <c r="AG84" s="62" t="s">
        <v>443</v>
      </c>
      <c r="AH84" s="62" t="s">
        <v>443</v>
      </c>
      <c r="AI84" s="62" t="s">
        <v>443</v>
      </c>
      <c r="AJ84" s="62" t="s">
        <v>443</v>
      </c>
      <c r="AK84" s="62">
        <v>5.3250000000000002</v>
      </c>
      <c r="AL84" s="40" t="s">
        <v>412</v>
      </c>
    </row>
    <row r="85" spans="1:38" ht="26.25" customHeight="1" thickBot="1">
      <c r="A85" s="60" t="s">
        <v>208</v>
      </c>
      <c r="B85" s="66" t="s">
        <v>215</v>
      </c>
      <c r="C85" s="72" t="s">
        <v>403</v>
      </c>
      <c r="D85" s="62"/>
      <c r="E85" s="62" t="s">
        <v>443</v>
      </c>
      <c r="F85" s="62">
        <v>3.2322083044388084</v>
      </c>
      <c r="G85" s="62" t="s">
        <v>443</v>
      </c>
      <c r="H85" s="62" t="s">
        <v>443</v>
      </c>
      <c r="I85" s="62" t="s">
        <v>443</v>
      </c>
      <c r="J85" s="62" t="s">
        <v>443</v>
      </c>
      <c r="K85" s="62" t="s">
        <v>443</v>
      </c>
      <c r="L85" s="62" t="s">
        <v>443</v>
      </c>
      <c r="M85" s="62" t="s">
        <v>443</v>
      </c>
      <c r="N85" s="62" t="s">
        <v>443</v>
      </c>
      <c r="O85" s="62" t="s">
        <v>443</v>
      </c>
      <c r="P85" s="62" t="s">
        <v>443</v>
      </c>
      <c r="Q85" s="62" t="s">
        <v>443</v>
      </c>
      <c r="R85" s="62" t="s">
        <v>443</v>
      </c>
      <c r="S85" s="62" t="s">
        <v>443</v>
      </c>
      <c r="T85" s="62" t="s">
        <v>443</v>
      </c>
      <c r="U85" s="62" t="s">
        <v>443</v>
      </c>
      <c r="V85" s="62" t="s">
        <v>443</v>
      </c>
      <c r="W85" s="62" t="s">
        <v>443</v>
      </c>
      <c r="X85" s="62" t="s">
        <v>443</v>
      </c>
      <c r="Y85" s="62" t="s">
        <v>443</v>
      </c>
      <c r="Z85" s="62" t="s">
        <v>443</v>
      </c>
      <c r="AA85" s="62" t="s">
        <v>443</v>
      </c>
      <c r="AB85" s="62" t="s">
        <v>443</v>
      </c>
      <c r="AC85" s="62" t="s">
        <v>443</v>
      </c>
      <c r="AD85" s="157" t="s">
        <v>443</v>
      </c>
      <c r="AE85" s="158"/>
      <c r="AF85" s="159" t="s">
        <v>443</v>
      </c>
      <c r="AG85" s="62" t="s">
        <v>443</v>
      </c>
      <c r="AH85" s="62" t="s">
        <v>443</v>
      </c>
      <c r="AI85" s="62" t="s">
        <v>443</v>
      </c>
      <c r="AJ85" s="62" t="s">
        <v>443</v>
      </c>
      <c r="AK85" s="62">
        <v>12.928833217755233</v>
      </c>
      <c r="AL85" s="40" t="s">
        <v>216</v>
      </c>
    </row>
    <row r="86" spans="1:38" ht="26.25" customHeight="1" thickBot="1">
      <c r="A86" s="60" t="s">
        <v>208</v>
      </c>
      <c r="B86" s="66" t="s">
        <v>217</v>
      </c>
      <c r="C86" s="70" t="s">
        <v>218</v>
      </c>
      <c r="D86" s="62"/>
      <c r="E86" s="62" t="s">
        <v>443</v>
      </c>
      <c r="F86" s="62">
        <v>1.7476</v>
      </c>
      <c r="G86" s="62" t="s">
        <v>443</v>
      </c>
      <c r="H86" s="62" t="s">
        <v>443</v>
      </c>
      <c r="I86" s="62" t="s">
        <v>443</v>
      </c>
      <c r="J86" s="62" t="s">
        <v>443</v>
      </c>
      <c r="K86" s="62" t="s">
        <v>443</v>
      </c>
      <c r="L86" s="62" t="s">
        <v>443</v>
      </c>
      <c r="M86" s="62" t="s">
        <v>443</v>
      </c>
      <c r="N86" s="62" t="s">
        <v>443</v>
      </c>
      <c r="O86" s="62" t="s">
        <v>443</v>
      </c>
      <c r="P86" s="62" t="s">
        <v>443</v>
      </c>
      <c r="Q86" s="62" t="s">
        <v>443</v>
      </c>
      <c r="R86" s="62" t="s">
        <v>443</v>
      </c>
      <c r="S86" s="62" t="s">
        <v>443</v>
      </c>
      <c r="T86" s="62" t="s">
        <v>443</v>
      </c>
      <c r="U86" s="62" t="s">
        <v>443</v>
      </c>
      <c r="V86" s="62" t="s">
        <v>443</v>
      </c>
      <c r="W86" s="62" t="s">
        <v>443</v>
      </c>
      <c r="X86" s="62" t="s">
        <v>443</v>
      </c>
      <c r="Y86" s="62" t="s">
        <v>443</v>
      </c>
      <c r="Z86" s="62" t="s">
        <v>443</v>
      </c>
      <c r="AA86" s="62" t="s">
        <v>443</v>
      </c>
      <c r="AB86" s="62" t="s">
        <v>443</v>
      </c>
      <c r="AC86" s="62" t="s">
        <v>443</v>
      </c>
      <c r="AD86" s="157" t="s">
        <v>443</v>
      </c>
      <c r="AE86" s="158"/>
      <c r="AF86" s="159" t="s">
        <v>443</v>
      </c>
      <c r="AG86" s="62" t="s">
        <v>443</v>
      </c>
      <c r="AH86" s="62" t="s">
        <v>443</v>
      </c>
      <c r="AI86" s="62" t="s">
        <v>443</v>
      </c>
      <c r="AJ86" s="62" t="s">
        <v>443</v>
      </c>
      <c r="AK86" s="62" t="s">
        <v>443</v>
      </c>
      <c r="AL86" s="40" t="s">
        <v>219</v>
      </c>
    </row>
    <row r="87" spans="1:38" ht="26.25" customHeight="1" thickBot="1">
      <c r="A87" s="60" t="s">
        <v>208</v>
      </c>
      <c r="B87" s="66" t="s">
        <v>220</v>
      </c>
      <c r="C87" s="70" t="s">
        <v>221</v>
      </c>
      <c r="D87" s="62"/>
      <c r="E87" s="62" t="s">
        <v>443</v>
      </c>
      <c r="F87" s="62">
        <v>0.61680000000000001</v>
      </c>
      <c r="G87" s="62" t="s">
        <v>443</v>
      </c>
      <c r="H87" s="62" t="s">
        <v>443</v>
      </c>
      <c r="I87" s="62" t="s">
        <v>443</v>
      </c>
      <c r="J87" s="62" t="s">
        <v>443</v>
      </c>
      <c r="K87" s="62" t="s">
        <v>443</v>
      </c>
      <c r="L87" s="62" t="s">
        <v>443</v>
      </c>
      <c r="M87" s="62" t="s">
        <v>443</v>
      </c>
      <c r="N87" s="62" t="s">
        <v>443</v>
      </c>
      <c r="O87" s="62" t="s">
        <v>443</v>
      </c>
      <c r="P87" s="62" t="s">
        <v>443</v>
      </c>
      <c r="Q87" s="62" t="s">
        <v>443</v>
      </c>
      <c r="R87" s="62" t="s">
        <v>443</v>
      </c>
      <c r="S87" s="62" t="s">
        <v>443</v>
      </c>
      <c r="T87" s="62" t="s">
        <v>443</v>
      </c>
      <c r="U87" s="62" t="s">
        <v>443</v>
      </c>
      <c r="V87" s="62" t="s">
        <v>443</v>
      </c>
      <c r="W87" s="62" t="s">
        <v>443</v>
      </c>
      <c r="X87" s="62" t="s">
        <v>443</v>
      </c>
      <c r="Y87" s="62" t="s">
        <v>443</v>
      </c>
      <c r="Z87" s="62" t="s">
        <v>443</v>
      </c>
      <c r="AA87" s="62" t="s">
        <v>443</v>
      </c>
      <c r="AB87" s="62" t="s">
        <v>443</v>
      </c>
      <c r="AC87" s="62" t="s">
        <v>443</v>
      </c>
      <c r="AD87" s="157" t="s">
        <v>443</v>
      </c>
      <c r="AE87" s="158"/>
      <c r="AF87" s="159" t="s">
        <v>443</v>
      </c>
      <c r="AG87" s="62" t="s">
        <v>443</v>
      </c>
      <c r="AH87" s="62" t="s">
        <v>443</v>
      </c>
      <c r="AI87" s="62" t="s">
        <v>443</v>
      </c>
      <c r="AJ87" s="62" t="s">
        <v>443</v>
      </c>
      <c r="AK87" s="62">
        <v>2056</v>
      </c>
      <c r="AL87" s="40" t="s">
        <v>219</v>
      </c>
    </row>
    <row r="88" spans="1:38" ht="26.25" customHeight="1" thickBot="1">
      <c r="A88" s="60" t="s">
        <v>208</v>
      </c>
      <c r="B88" s="66" t="s">
        <v>222</v>
      </c>
      <c r="C88" s="70" t="s">
        <v>223</v>
      </c>
      <c r="D88" s="62"/>
      <c r="E88" s="62" t="s">
        <v>443</v>
      </c>
      <c r="F88" s="62">
        <v>0.77656999999999998</v>
      </c>
      <c r="G88" s="62" t="s">
        <v>443</v>
      </c>
      <c r="H88" s="62">
        <v>7.3419600000000007E-3</v>
      </c>
      <c r="I88" s="62" t="s">
        <v>443</v>
      </c>
      <c r="J88" s="62" t="s">
        <v>443</v>
      </c>
      <c r="K88" s="62">
        <v>0.15</v>
      </c>
      <c r="L88" s="62" t="s">
        <v>443</v>
      </c>
      <c r="M88" s="62" t="s">
        <v>443</v>
      </c>
      <c r="N88" s="62" t="s">
        <v>443</v>
      </c>
      <c r="O88" s="62">
        <v>1.2500000000000001E-6</v>
      </c>
      <c r="P88" s="62" t="s">
        <v>443</v>
      </c>
      <c r="Q88" s="62">
        <v>6.2500000000000003E-6</v>
      </c>
      <c r="R88" s="62">
        <v>7.4999999999999993E-5</v>
      </c>
      <c r="S88" s="62" t="s">
        <v>443</v>
      </c>
      <c r="T88" s="62">
        <v>6.2500000000000001E-4</v>
      </c>
      <c r="U88" s="62">
        <v>6.2500000000000003E-6</v>
      </c>
      <c r="V88" s="62" t="s">
        <v>443</v>
      </c>
      <c r="W88" s="62" t="s">
        <v>443</v>
      </c>
      <c r="X88" s="62" t="s">
        <v>443</v>
      </c>
      <c r="Y88" s="62" t="s">
        <v>443</v>
      </c>
      <c r="Z88" s="62" t="s">
        <v>443</v>
      </c>
      <c r="AA88" s="62" t="s">
        <v>443</v>
      </c>
      <c r="AB88" s="62">
        <v>3.1874999999999994E-2</v>
      </c>
      <c r="AC88" s="62" t="s">
        <v>443</v>
      </c>
      <c r="AD88" s="157" t="s">
        <v>443</v>
      </c>
      <c r="AE88" s="158"/>
      <c r="AF88" s="159" t="s">
        <v>443</v>
      </c>
      <c r="AG88" s="62" t="s">
        <v>443</v>
      </c>
      <c r="AH88" s="62" t="s">
        <v>443</v>
      </c>
      <c r="AI88" s="62" t="s">
        <v>443</v>
      </c>
      <c r="AJ88" s="62" t="s">
        <v>443</v>
      </c>
      <c r="AK88" s="62" t="s">
        <v>443</v>
      </c>
      <c r="AL88" s="40" t="s">
        <v>412</v>
      </c>
    </row>
    <row r="89" spans="1:38" ht="26.25" customHeight="1" thickBot="1">
      <c r="A89" s="60" t="s">
        <v>208</v>
      </c>
      <c r="B89" s="66" t="s">
        <v>224</v>
      </c>
      <c r="C89" s="70" t="s">
        <v>225</v>
      </c>
      <c r="D89" s="62"/>
      <c r="E89" s="62" t="s">
        <v>443</v>
      </c>
      <c r="F89" s="62">
        <v>7.0999999999999994E-2</v>
      </c>
      <c r="G89" s="62" t="s">
        <v>443</v>
      </c>
      <c r="H89" s="62" t="s">
        <v>443</v>
      </c>
      <c r="I89" s="62" t="s">
        <v>443</v>
      </c>
      <c r="J89" s="62" t="s">
        <v>443</v>
      </c>
      <c r="K89" s="62" t="s">
        <v>443</v>
      </c>
      <c r="L89" s="62" t="s">
        <v>443</v>
      </c>
      <c r="M89" s="62" t="s">
        <v>443</v>
      </c>
      <c r="N89" s="62" t="s">
        <v>443</v>
      </c>
      <c r="O89" s="62" t="s">
        <v>443</v>
      </c>
      <c r="P89" s="62" t="s">
        <v>443</v>
      </c>
      <c r="Q89" s="62" t="s">
        <v>443</v>
      </c>
      <c r="R89" s="62" t="s">
        <v>443</v>
      </c>
      <c r="S89" s="62" t="s">
        <v>443</v>
      </c>
      <c r="T89" s="62" t="s">
        <v>443</v>
      </c>
      <c r="U89" s="62" t="s">
        <v>443</v>
      </c>
      <c r="V89" s="62" t="s">
        <v>443</v>
      </c>
      <c r="W89" s="62" t="s">
        <v>443</v>
      </c>
      <c r="X89" s="62" t="s">
        <v>443</v>
      </c>
      <c r="Y89" s="62" t="s">
        <v>443</v>
      </c>
      <c r="Z89" s="62" t="s">
        <v>443</v>
      </c>
      <c r="AA89" s="62" t="s">
        <v>443</v>
      </c>
      <c r="AB89" s="62" t="s">
        <v>443</v>
      </c>
      <c r="AC89" s="62" t="s">
        <v>443</v>
      </c>
      <c r="AD89" s="157" t="s">
        <v>443</v>
      </c>
      <c r="AE89" s="158"/>
      <c r="AF89" s="159" t="s">
        <v>443</v>
      </c>
      <c r="AG89" s="62" t="s">
        <v>443</v>
      </c>
      <c r="AH89" s="62" t="s">
        <v>443</v>
      </c>
      <c r="AI89" s="62" t="s">
        <v>443</v>
      </c>
      <c r="AJ89" s="62" t="s">
        <v>443</v>
      </c>
      <c r="AK89" s="62" t="s">
        <v>443</v>
      </c>
      <c r="AL89" s="40" t="s">
        <v>412</v>
      </c>
    </row>
    <row r="90" spans="1:38" s="5" customFormat="1" ht="26.25" customHeight="1" thickBot="1">
      <c r="A90" s="60" t="s">
        <v>208</v>
      </c>
      <c r="B90" s="66" t="s">
        <v>226</v>
      </c>
      <c r="C90" s="70" t="s">
        <v>227</v>
      </c>
      <c r="D90" s="62"/>
      <c r="E90" s="62" t="s">
        <v>444</v>
      </c>
      <c r="F90" s="62">
        <v>2.5459654999999998E-2</v>
      </c>
      <c r="G90" s="62" t="s">
        <v>444</v>
      </c>
      <c r="H90" s="62" t="s">
        <v>444</v>
      </c>
      <c r="I90" s="62">
        <v>1.9785000000000001E-5</v>
      </c>
      <c r="J90" s="62">
        <v>2.9677499999999998E-5</v>
      </c>
      <c r="K90" s="62">
        <v>3.6272500000000002E-5</v>
      </c>
      <c r="L90" s="62" t="s">
        <v>444</v>
      </c>
      <c r="M90" s="62" t="s">
        <v>444</v>
      </c>
      <c r="N90" s="62" t="s">
        <v>444</v>
      </c>
      <c r="O90" s="62" t="s">
        <v>444</v>
      </c>
      <c r="P90" s="62" t="s">
        <v>444</v>
      </c>
      <c r="Q90" s="62" t="s">
        <v>444</v>
      </c>
      <c r="R90" s="62" t="s">
        <v>444</v>
      </c>
      <c r="S90" s="62" t="s">
        <v>444</v>
      </c>
      <c r="T90" s="62" t="s">
        <v>444</v>
      </c>
      <c r="U90" s="62" t="s">
        <v>444</v>
      </c>
      <c r="V90" s="62" t="s">
        <v>444</v>
      </c>
      <c r="W90" s="62" t="s">
        <v>444</v>
      </c>
      <c r="X90" s="62">
        <v>1.282493205E-4</v>
      </c>
      <c r="Y90" s="62">
        <v>1.282493205E-4</v>
      </c>
      <c r="Z90" s="62">
        <v>1.282493205E-4</v>
      </c>
      <c r="AA90" s="62">
        <v>6.3882680400000004E-4</v>
      </c>
      <c r="AB90" s="62">
        <v>1.0235747654999999E-3</v>
      </c>
      <c r="AC90" s="62" t="s">
        <v>444</v>
      </c>
      <c r="AD90" s="62" t="s">
        <v>444</v>
      </c>
      <c r="AE90" s="158"/>
      <c r="AF90" s="62" t="s">
        <v>443</v>
      </c>
      <c r="AG90" s="62" t="s">
        <v>443</v>
      </c>
      <c r="AH90" s="62" t="s">
        <v>443</v>
      </c>
      <c r="AI90" s="62" t="s">
        <v>443</v>
      </c>
      <c r="AJ90" s="62" t="s">
        <v>443</v>
      </c>
      <c r="AK90" s="62" t="s">
        <v>443</v>
      </c>
      <c r="AL90" s="40" t="s">
        <v>412</v>
      </c>
    </row>
    <row r="91" spans="1:38" ht="26.25" customHeight="1" thickBot="1">
      <c r="A91" s="60" t="s">
        <v>208</v>
      </c>
      <c r="B91" s="64" t="s">
        <v>404</v>
      </c>
      <c r="C91" s="66" t="s">
        <v>228</v>
      </c>
      <c r="D91" s="62"/>
      <c r="E91" s="62">
        <v>4.0134599999999999E-2</v>
      </c>
      <c r="F91" s="62">
        <v>0.32793748</v>
      </c>
      <c r="G91" s="62" t="s">
        <v>444</v>
      </c>
      <c r="H91" s="62">
        <v>9.2532550000000005E-2</v>
      </c>
      <c r="I91" s="62">
        <v>0.60201899999999997</v>
      </c>
      <c r="J91" s="62">
        <v>0.60201899999999997</v>
      </c>
      <c r="K91" s="62">
        <v>0.60201899999999997</v>
      </c>
      <c r="L91" s="62">
        <v>2.7090854999999997E-3</v>
      </c>
      <c r="M91" s="62">
        <v>1.2285647</v>
      </c>
      <c r="N91" s="62">
        <v>1.1148500000000002E-6</v>
      </c>
      <c r="O91" s="62">
        <v>1.2040380000000001E-4</v>
      </c>
      <c r="P91" s="62">
        <v>2.2297000000000004E-6</v>
      </c>
      <c r="Q91" s="62">
        <v>3.5675199999999999E-6</v>
      </c>
      <c r="R91" s="62">
        <v>7.80395E-6</v>
      </c>
      <c r="S91" s="62">
        <v>0.12040380000000001</v>
      </c>
      <c r="T91" s="62" t="s">
        <v>444</v>
      </c>
      <c r="U91" s="62" t="s">
        <v>444</v>
      </c>
      <c r="V91" s="62" t="s">
        <v>444</v>
      </c>
      <c r="W91" s="62">
        <v>2.2297000000000004E-6</v>
      </c>
      <c r="X91" s="62">
        <v>2.4749670000000002E-3</v>
      </c>
      <c r="Y91" s="62">
        <v>1.003365E-3</v>
      </c>
      <c r="Z91" s="62">
        <v>1.003365E-3</v>
      </c>
      <c r="AA91" s="62">
        <v>1.003365E-3</v>
      </c>
      <c r="AB91" s="62">
        <v>5.4850619999999998E-3</v>
      </c>
      <c r="AC91" s="62" t="s">
        <v>444</v>
      </c>
      <c r="AD91" s="62" t="s">
        <v>444</v>
      </c>
      <c r="AE91" s="158"/>
      <c r="AF91" s="62" t="s">
        <v>443</v>
      </c>
      <c r="AG91" s="62" t="s">
        <v>443</v>
      </c>
      <c r="AH91" s="62" t="s">
        <v>443</v>
      </c>
      <c r="AI91" s="62" t="s">
        <v>443</v>
      </c>
      <c r="AJ91" s="62" t="s">
        <v>443</v>
      </c>
      <c r="AK91" s="62" t="s">
        <v>443</v>
      </c>
      <c r="AL91" s="40" t="s">
        <v>412</v>
      </c>
    </row>
    <row r="92" spans="1:38" ht="26.25" customHeight="1" thickBot="1">
      <c r="A92" s="60" t="s">
        <v>53</v>
      </c>
      <c r="B92" s="60" t="s">
        <v>229</v>
      </c>
      <c r="C92" s="61" t="s">
        <v>230</v>
      </c>
      <c r="D92" s="67"/>
      <c r="E92" s="67" t="s">
        <v>442</v>
      </c>
      <c r="F92" s="62" t="s">
        <v>442</v>
      </c>
      <c r="G92" s="62" t="s">
        <v>442</v>
      </c>
      <c r="H92" s="62" t="s">
        <v>442</v>
      </c>
      <c r="I92" s="62" t="s">
        <v>442</v>
      </c>
      <c r="J92" s="62" t="s">
        <v>442</v>
      </c>
      <c r="K92" s="62" t="s">
        <v>442</v>
      </c>
      <c r="L92" s="62" t="s">
        <v>442</v>
      </c>
      <c r="M92" s="62" t="s">
        <v>442</v>
      </c>
      <c r="N92" s="62" t="s">
        <v>442</v>
      </c>
      <c r="O92" s="62" t="s">
        <v>442</v>
      </c>
      <c r="P92" s="62" t="s">
        <v>442</v>
      </c>
      <c r="Q92" s="62" t="s">
        <v>442</v>
      </c>
      <c r="R92" s="62" t="s">
        <v>442</v>
      </c>
      <c r="S92" s="62" t="s">
        <v>442</v>
      </c>
      <c r="T92" s="62" t="s">
        <v>442</v>
      </c>
      <c r="U92" s="62" t="s">
        <v>442</v>
      </c>
      <c r="V92" s="62" t="s">
        <v>442</v>
      </c>
      <c r="W92" s="62" t="s">
        <v>442</v>
      </c>
      <c r="X92" s="62" t="s">
        <v>442</v>
      </c>
      <c r="Y92" s="62" t="s">
        <v>442</v>
      </c>
      <c r="Z92" s="62" t="s">
        <v>442</v>
      </c>
      <c r="AA92" s="62" t="s">
        <v>442</v>
      </c>
      <c r="AB92" s="62" t="s">
        <v>442</v>
      </c>
      <c r="AC92" s="62" t="s">
        <v>442</v>
      </c>
      <c r="AD92" s="157" t="s">
        <v>442</v>
      </c>
      <c r="AE92" s="158"/>
      <c r="AF92" s="62" t="s">
        <v>442</v>
      </c>
      <c r="AG92" s="62" t="s">
        <v>442</v>
      </c>
      <c r="AH92" s="62" t="s">
        <v>442</v>
      </c>
      <c r="AI92" s="62" t="s">
        <v>442</v>
      </c>
      <c r="AJ92" s="62" t="s">
        <v>442</v>
      </c>
      <c r="AK92" s="62" t="s">
        <v>442</v>
      </c>
      <c r="AL92" s="40" t="s">
        <v>231</v>
      </c>
    </row>
    <row r="93" spans="1:38" ht="26.25" customHeight="1" thickBot="1">
      <c r="A93" s="60" t="s">
        <v>53</v>
      </c>
      <c r="B93" s="64" t="s">
        <v>232</v>
      </c>
      <c r="C93" s="61" t="s">
        <v>405</v>
      </c>
      <c r="D93" s="67"/>
      <c r="E93" s="67" t="s">
        <v>443</v>
      </c>
      <c r="F93" s="67">
        <v>1.2297881121294607</v>
      </c>
      <c r="G93" s="67" t="s">
        <v>443</v>
      </c>
      <c r="H93" s="67" t="s">
        <v>443</v>
      </c>
      <c r="I93" s="67" t="s">
        <v>443</v>
      </c>
      <c r="J93" s="67" t="s">
        <v>443</v>
      </c>
      <c r="K93" s="67" t="s">
        <v>443</v>
      </c>
      <c r="L93" s="67" t="s">
        <v>443</v>
      </c>
      <c r="M93" s="67" t="s">
        <v>443</v>
      </c>
      <c r="N93" s="67" t="s">
        <v>443</v>
      </c>
      <c r="O93" s="67" t="s">
        <v>443</v>
      </c>
      <c r="P93" s="67" t="s">
        <v>443</v>
      </c>
      <c r="Q93" s="67" t="s">
        <v>443</v>
      </c>
      <c r="R93" s="67" t="s">
        <v>443</v>
      </c>
      <c r="S93" s="67" t="s">
        <v>443</v>
      </c>
      <c r="T93" s="67" t="s">
        <v>443</v>
      </c>
      <c r="U93" s="67" t="s">
        <v>443</v>
      </c>
      <c r="V93" s="67" t="s">
        <v>443</v>
      </c>
      <c r="W93" s="67" t="s">
        <v>443</v>
      </c>
      <c r="X93" s="67" t="s">
        <v>443</v>
      </c>
      <c r="Y93" s="67" t="s">
        <v>443</v>
      </c>
      <c r="Z93" s="67" t="s">
        <v>443</v>
      </c>
      <c r="AA93" s="67" t="s">
        <v>443</v>
      </c>
      <c r="AB93" s="67" t="s">
        <v>443</v>
      </c>
      <c r="AC93" s="67" t="s">
        <v>443</v>
      </c>
      <c r="AD93" s="166" t="s">
        <v>443</v>
      </c>
      <c r="AE93" s="158"/>
      <c r="AF93" s="159" t="s">
        <v>443</v>
      </c>
      <c r="AG93" s="62" t="s">
        <v>443</v>
      </c>
      <c r="AH93" s="62" t="s">
        <v>443</v>
      </c>
      <c r="AI93" s="62" t="s">
        <v>443</v>
      </c>
      <c r="AJ93" s="62" t="s">
        <v>443</v>
      </c>
      <c r="AK93" s="62" t="s">
        <v>443</v>
      </c>
      <c r="AL93" s="40" t="s">
        <v>233</v>
      </c>
    </row>
    <row r="94" spans="1:38" ht="26.25" customHeight="1" thickBot="1">
      <c r="A94" s="60" t="s">
        <v>53</v>
      </c>
      <c r="B94" s="73" t="s">
        <v>406</v>
      </c>
      <c r="C94" s="61" t="s">
        <v>234</v>
      </c>
      <c r="D94" s="62"/>
      <c r="E94" s="62" t="s">
        <v>444</v>
      </c>
      <c r="F94" s="62" t="s">
        <v>444</v>
      </c>
      <c r="G94" s="62" t="s">
        <v>444</v>
      </c>
      <c r="H94" s="62" t="s">
        <v>444</v>
      </c>
      <c r="I94" s="62" t="s">
        <v>444</v>
      </c>
      <c r="J94" s="62" t="s">
        <v>444</v>
      </c>
      <c r="K94" s="62" t="s">
        <v>444</v>
      </c>
      <c r="L94" s="62" t="s">
        <v>444</v>
      </c>
      <c r="M94" s="62" t="s">
        <v>444</v>
      </c>
      <c r="N94" s="62" t="s">
        <v>444</v>
      </c>
      <c r="O94" s="62" t="s">
        <v>444</v>
      </c>
      <c r="P94" s="62" t="s">
        <v>444</v>
      </c>
      <c r="Q94" s="62" t="s">
        <v>444</v>
      </c>
      <c r="R94" s="62" t="s">
        <v>444</v>
      </c>
      <c r="S94" s="62" t="s">
        <v>444</v>
      </c>
      <c r="T94" s="62" t="s">
        <v>444</v>
      </c>
      <c r="U94" s="62" t="s">
        <v>444</v>
      </c>
      <c r="V94" s="62" t="s">
        <v>444</v>
      </c>
      <c r="W94" s="62" t="s">
        <v>444</v>
      </c>
      <c r="X94" s="62" t="s">
        <v>444</v>
      </c>
      <c r="Y94" s="62" t="s">
        <v>444</v>
      </c>
      <c r="Z94" s="62" t="s">
        <v>444</v>
      </c>
      <c r="AA94" s="62" t="s">
        <v>444</v>
      </c>
      <c r="AB94" s="62" t="s">
        <v>444</v>
      </c>
      <c r="AC94" s="62" t="s">
        <v>444</v>
      </c>
      <c r="AD94" s="157" t="s">
        <v>444</v>
      </c>
      <c r="AE94" s="158"/>
      <c r="AF94" s="159" t="s">
        <v>443</v>
      </c>
      <c r="AG94" s="62" t="s">
        <v>443</v>
      </c>
      <c r="AH94" s="62" t="s">
        <v>443</v>
      </c>
      <c r="AI94" s="62" t="s">
        <v>443</v>
      </c>
      <c r="AJ94" s="62" t="s">
        <v>443</v>
      </c>
      <c r="AK94" s="62" t="s">
        <v>444</v>
      </c>
      <c r="AL94" s="40" t="s">
        <v>412</v>
      </c>
    </row>
    <row r="95" spans="1:38" ht="26.25" customHeight="1" thickBot="1">
      <c r="A95" s="60" t="s">
        <v>53</v>
      </c>
      <c r="B95" s="73" t="s">
        <v>235</v>
      </c>
      <c r="C95" s="61" t="s">
        <v>236</v>
      </c>
      <c r="D95" s="67"/>
      <c r="E95" s="67" t="s">
        <v>443</v>
      </c>
      <c r="F95" s="62" t="s">
        <v>443</v>
      </c>
      <c r="G95" s="62" t="s">
        <v>443</v>
      </c>
      <c r="H95" s="62" t="s">
        <v>443</v>
      </c>
      <c r="I95" s="62" t="s">
        <v>443</v>
      </c>
      <c r="J95" s="62" t="s">
        <v>443</v>
      </c>
      <c r="K95" s="62">
        <v>4.7361154959999999E-2</v>
      </c>
      <c r="L95" s="62" t="s">
        <v>443</v>
      </c>
      <c r="M95" s="62" t="s">
        <v>443</v>
      </c>
      <c r="N95" s="62" t="s">
        <v>443</v>
      </c>
      <c r="O95" s="62" t="s">
        <v>443</v>
      </c>
      <c r="P95" s="62" t="s">
        <v>443</v>
      </c>
      <c r="Q95" s="62" t="s">
        <v>443</v>
      </c>
      <c r="R95" s="62" t="s">
        <v>443</v>
      </c>
      <c r="S95" s="62" t="s">
        <v>443</v>
      </c>
      <c r="T95" s="62" t="s">
        <v>443</v>
      </c>
      <c r="U95" s="62" t="s">
        <v>443</v>
      </c>
      <c r="V95" s="62" t="s">
        <v>443</v>
      </c>
      <c r="W95" s="62" t="s">
        <v>443</v>
      </c>
      <c r="X95" s="62" t="s">
        <v>443</v>
      </c>
      <c r="Y95" s="62" t="s">
        <v>443</v>
      </c>
      <c r="Z95" s="62" t="s">
        <v>443</v>
      </c>
      <c r="AA95" s="62" t="s">
        <v>443</v>
      </c>
      <c r="AB95" s="62" t="s">
        <v>443</v>
      </c>
      <c r="AC95" s="62" t="s">
        <v>443</v>
      </c>
      <c r="AD95" s="157" t="s">
        <v>443</v>
      </c>
      <c r="AE95" s="158"/>
      <c r="AF95" s="159" t="s">
        <v>443</v>
      </c>
      <c r="AG95" s="62" t="s">
        <v>443</v>
      </c>
      <c r="AH95" s="62" t="s">
        <v>443</v>
      </c>
      <c r="AI95" s="62" t="s">
        <v>443</v>
      </c>
      <c r="AJ95" s="62" t="s">
        <v>443</v>
      </c>
      <c r="AK95" s="62">
        <v>47.36115496</v>
      </c>
      <c r="AL95" s="40" t="s">
        <v>412</v>
      </c>
    </row>
    <row r="96" spans="1:38" ht="26.25" customHeight="1" thickBot="1">
      <c r="A96" s="60" t="s">
        <v>53</v>
      </c>
      <c r="B96" s="64" t="s">
        <v>237</v>
      </c>
      <c r="C96" s="61" t="s">
        <v>238</v>
      </c>
      <c r="D96" s="74"/>
      <c r="E96" s="67" t="s">
        <v>442</v>
      </c>
      <c r="F96" s="62" t="s">
        <v>442</v>
      </c>
      <c r="G96" s="62" t="s">
        <v>442</v>
      </c>
      <c r="H96" s="62" t="s">
        <v>442</v>
      </c>
      <c r="I96" s="62" t="s">
        <v>442</v>
      </c>
      <c r="J96" s="62" t="s">
        <v>442</v>
      </c>
      <c r="K96" s="62" t="s">
        <v>442</v>
      </c>
      <c r="L96" s="62" t="s">
        <v>442</v>
      </c>
      <c r="M96" s="62" t="s">
        <v>442</v>
      </c>
      <c r="N96" s="62" t="s">
        <v>442</v>
      </c>
      <c r="O96" s="62" t="s">
        <v>442</v>
      </c>
      <c r="P96" s="62" t="s">
        <v>442</v>
      </c>
      <c r="Q96" s="62" t="s">
        <v>442</v>
      </c>
      <c r="R96" s="62" t="s">
        <v>442</v>
      </c>
      <c r="S96" s="62" t="s">
        <v>442</v>
      </c>
      <c r="T96" s="62" t="s">
        <v>442</v>
      </c>
      <c r="U96" s="62" t="s">
        <v>442</v>
      </c>
      <c r="V96" s="62" t="s">
        <v>442</v>
      </c>
      <c r="W96" s="62" t="s">
        <v>442</v>
      </c>
      <c r="X96" s="62" t="s">
        <v>442</v>
      </c>
      <c r="Y96" s="62" t="s">
        <v>442</v>
      </c>
      <c r="Z96" s="62" t="s">
        <v>442</v>
      </c>
      <c r="AA96" s="62" t="s">
        <v>442</v>
      </c>
      <c r="AB96" s="62" t="s">
        <v>442</v>
      </c>
      <c r="AC96" s="62" t="s">
        <v>442</v>
      </c>
      <c r="AD96" s="157" t="s">
        <v>442</v>
      </c>
      <c r="AE96" s="158"/>
      <c r="AF96" s="62" t="s">
        <v>442</v>
      </c>
      <c r="AG96" s="62" t="s">
        <v>442</v>
      </c>
      <c r="AH96" s="62" t="s">
        <v>442</v>
      </c>
      <c r="AI96" s="62" t="s">
        <v>442</v>
      </c>
      <c r="AJ96" s="62" t="s">
        <v>442</v>
      </c>
      <c r="AK96" s="62" t="s">
        <v>442</v>
      </c>
      <c r="AL96" s="40" t="s">
        <v>412</v>
      </c>
    </row>
    <row r="97" spans="1:38" ht="26.25" customHeight="1" thickBot="1">
      <c r="A97" s="60" t="s">
        <v>53</v>
      </c>
      <c r="B97" s="64" t="s">
        <v>239</v>
      </c>
      <c r="C97" s="61" t="s">
        <v>240</v>
      </c>
      <c r="D97" s="74"/>
      <c r="E97" s="67" t="s">
        <v>443</v>
      </c>
      <c r="F97" s="67" t="s">
        <v>443</v>
      </c>
      <c r="G97" s="67" t="s">
        <v>443</v>
      </c>
      <c r="H97" s="67" t="s">
        <v>443</v>
      </c>
      <c r="I97" s="67" t="s">
        <v>443</v>
      </c>
      <c r="J97" s="67" t="s">
        <v>443</v>
      </c>
      <c r="K97" s="67" t="s">
        <v>443</v>
      </c>
      <c r="L97" s="67" t="s">
        <v>443</v>
      </c>
      <c r="M97" s="67" t="s">
        <v>443</v>
      </c>
      <c r="N97" s="67" t="s">
        <v>444</v>
      </c>
      <c r="O97" s="67" t="s">
        <v>444</v>
      </c>
      <c r="P97" s="67">
        <v>1.9913980000000001E-2</v>
      </c>
      <c r="Q97" s="67" t="s">
        <v>444</v>
      </c>
      <c r="R97" s="67" t="s">
        <v>444</v>
      </c>
      <c r="S97" s="67" t="s">
        <v>444</v>
      </c>
      <c r="T97" s="67" t="s">
        <v>444</v>
      </c>
      <c r="U97" s="67" t="s">
        <v>444</v>
      </c>
      <c r="V97" s="67" t="s">
        <v>444</v>
      </c>
      <c r="W97" s="67" t="s">
        <v>443</v>
      </c>
      <c r="X97" s="67" t="s">
        <v>443</v>
      </c>
      <c r="Y97" s="67" t="s">
        <v>443</v>
      </c>
      <c r="Z97" s="67" t="s">
        <v>443</v>
      </c>
      <c r="AA97" s="67" t="s">
        <v>443</v>
      </c>
      <c r="AB97" s="67" t="s">
        <v>443</v>
      </c>
      <c r="AC97" s="67" t="s">
        <v>444</v>
      </c>
      <c r="AD97" s="166">
        <v>205.6</v>
      </c>
      <c r="AE97" s="158"/>
      <c r="AF97" s="159" t="s">
        <v>443</v>
      </c>
      <c r="AG97" s="62" t="s">
        <v>443</v>
      </c>
      <c r="AH97" s="62" t="s">
        <v>443</v>
      </c>
      <c r="AI97" s="62" t="s">
        <v>443</v>
      </c>
      <c r="AJ97" s="62" t="s">
        <v>443</v>
      </c>
      <c r="AK97" s="62" t="s">
        <v>443</v>
      </c>
      <c r="AL97" s="40" t="s">
        <v>412</v>
      </c>
    </row>
    <row r="98" spans="1:38" ht="26.25" customHeight="1" thickBot="1">
      <c r="A98" s="60" t="s">
        <v>53</v>
      </c>
      <c r="B98" s="64" t="s">
        <v>241</v>
      </c>
      <c r="C98" s="66" t="s">
        <v>242</v>
      </c>
      <c r="D98" s="74"/>
      <c r="E98" s="67" t="s">
        <v>444</v>
      </c>
      <c r="F98" s="62" t="s">
        <v>444</v>
      </c>
      <c r="G98" s="62" t="s">
        <v>444</v>
      </c>
      <c r="H98" s="62" t="s">
        <v>444</v>
      </c>
      <c r="I98" s="62" t="s">
        <v>444</v>
      </c>
      <c r="J98" s="62" t="s">
        <v>444</v>
      </c>
      <c r="K98" s="62" t="s">
        <v>444</v>
      </c>
      <c r="L98" s="62" t="s">
        <v>444</v>
      </c>
      <c r="M98" s="62" t="s">
        <v>444</v>
      </c>
      <c r="N98" s="62" t="s">
        <v>444</v>
      </c>
      <c r="O98" s="62" t="s">
        <v>444</v>
      </c>
      <c r="P98" s="62" t="s">
        <v>444</v>
      </c>
      <c r="Q98" s="62" t="s">
        <v>444</v>
      </c>
      <c r="R98" s="62" t="s">
        <v>444</v>
      </c>
      <c r="S98" s="62" t="s">
        <v>444</v>
      </c>
      <c r="T98" s="62" t="s">
        <v>444</v>
      </c>
      <c r="U98" s="62" t="s">
        <v>444</v>
      </c>
      <c r="V98" s="62" t="s">
        <v>444</v>
      </c>
      <c r="W98" s="62" t="s">
        <v>444</v>
      </c>
      <c r="X98" s="62" t="s">
        <v>444</v>
      </c>
      <c r="Y98" s="62" t="s">
        <v>444</v>
      </c>
      <c r="Z98" s="62" t="s">
        <v>444</v>
      </c>
      <c r="AA98" s="62" t="s">
        <v>444</v>
      </c>
      <c r="AB98" s="62" t="s">
        <v>444</v>
      </c>
      <c r="AC98" s="62" t="s">
        <v>444</v>
      </c>
      <c r="AD98" s="157" t="s">
        <v>444</v>
      </c>
      <c r="AE98" s="158"/>
      <c r="AF98" s="159" t="s">
        <v>443</v>
      </c>
      <c r="AG98" s="62" t="s">
        <v>443</v>
      </c>
      <c r="AH98" s="62" t="s">
        <v>443</v>
      </c>
      <c r="AI98" s="62" t="s">
        <v>443</v>
      </c>
      <c r="AJ98" s="62" t="s">
        <v>443</v>
      </c>
      <c r="AK98" s="62" t="s">
        <v>444</v>
      </c>
      <c r="AL98" s="40" t="s">
        <v>412</v>
      </c>
    </row>
    <row r="99" spans="1:38" ht="26.25" customHeight="1" thickBot="1">
      <c r="A99" s="60" t="s">
        <v>243</v>
      </c>
      <c r="B99" s="60" t="s">
        <v>244</v>
      </c>
      <c r="C99" s="61" t="s">
        <v>407</v>
      </c>
      <c r="D99" s="74"/>
      <c r="E99" s="67">
        <v>9.10652177483562E-2</v>
      </c>
      <c r="F99" s="62">
        <v>1.6250660765612577</v>
      </c>
      <c r="G99" s="62" t="s">
        <v>443</v>
      </c>
      <c r="H99" s="62">
        <v>1.9496675608358176</v>
      </c>
      <c r="I99" s="62">
        <v>4.9649919251098448E-2</v>
      </c>
      <c r="J99" s="62">
        <v>7.6291339337053718E-2</v>
      </c>
      <c r="K99" s="62">
        <v>0.16711436235735577</v>
      </c>
      <c r="L99" s="62" t="s">
        <v>443</v>
      </c>
      <c r="M99" s="62" t="s">
        <v>443</v>
      </c>
      <c r="N99" s="62" t="s">
        <v>443</v>
      </c>
      <c r="O99" s="62" t="s">
        <v>443</v>
      </c>
      <c r="P99" s="62" t="s">
        <v>443</v>
      </c>
      <c r="Q99" s="62" t="s">
        <v>443</v>
      </c>
      <c r="R99" s="62" t="s">
        <v>443</v>
      </c>
      <c r="S99" s="62" t="s">
        <v>443</v>
      </c>
      <c r="T99" s="62" t="s">
        <v>443</v>
      </c>
      <c r="U99" s="62" t="s">
        <v>443</v>
      </c>
      <c r="V99" s="62" t="s">
        <v>443</v>
      </c>
      <c r="W99" s="62" t="s">
        <v>443</v>
      </c>
      <c r="X99" s="62" t="s">
        <v>443</v>
      </c>
      <c r="Y99" s="62" t="s">
        <v>443</v>
      </c>
      <c r="Z99" s="62" t="s">
        <v>443</v>
      </c>
      <c r="AA99" s="62" t="s">
        <v>443</v>
      </c>
      <c r="AB99" s="62" t="s">
        <v>443</v>
      </c>
      <c r="AC99" s="62" t="s">
        <v>443</v>
      </c>
      <c r="AD99" s="157" t="s">
        <v>443</v>
      </c>
      <c r="AE99" s="158"/>
      <c r="AF99" s="159" t="s">
        <v>443</v>
      </c>
      <c r="AG99" s="62" t="s">
        <v>443</v>
      </c>
      <c r="AH99" s="62" t="s">
        <v>443</v>
      </c>
      <c r="AI99" s="62" t="s">
        <v>443</v>
      </c>
      <c r="AJ99" s="62" t="s">
        <v>443</v>
      </c>
      <c r="AK99" s="62">
        <v>121.0973640270694</v>
      </c>
      <c r="AL99" s="40" t="s">
        <v>245</v>
      </c>
    </row>
    <row r="100" spans="1:38" ht="26.25" customHeight="1" thickBot="1">
      <c r="A100" s="60" t="s">
        <v>243</v>
      </c>
      <c r="B100" s="60" t="s">
        <v>246</v>
      </c>
      <c r="C100" s="61" t="s">
        <v>408</v>
      </c>
      <c r="D100" s="74"/>
      <c r="E100" s="67">
        <v>3.5805138006125933E-2</v>
      </c>
      <c r="F100" s="62">
        <v>1.0315839761027619</v>
      </c>
      <c r="G100" s="62" t="s">
        <v>443</v>
      </c>
      <c r="H100" s="62">
        <v>0.94050362504570428</v>
      </c>
      <c r="I100" s="62">
        <v>2.9700114475127503E-2</v>
      </c>
      <c r="J100" s="62">
        <v>4.455017171269126E-2</v>
      </c>
      <c r="K100" s="62">
        <v>9.7350375224029034E-2</v>
      </c>
      <c r="L100" s="62" t="s">
        <v>443</v>
      </c>
      <c r="M100" s="62" t="s">
        <v>444</v>
      </c>
      <c r="N100" s="62" t="s">
        <v>443</v>
      </c>
      <c r="O100" s="62" t="s">
        <v>443</v>
      </c>
      <c r="P100" s="62" t="s">
        <v>443</v>
      </c>
      <c r="Q100" s="62" t="s">
        <v>443</v>
      </c>
      <c r="R100" s="62" t="s">
        <v>443</v>
      </c>
      <c r="S100" s="62" t="s">
        <v>443</v>
      </c>
      <c r="T100" s="62" t="s">
        <v>443</v>
      </c>
      <c r="U100" s="62" t="s">
        <v>443</v>
      </c>
      <c r="V100" s="62" t="s">
        <v>443</v>
      </c>
      <c r="W100" s="62" t="s">
        <v>443</v>
      </c>
      <c r="X100" s="62" t="s">
        <v>443</v>
      </c>
      <c r="Y100" s="62" t="s">
        <v>443</v>
      </c>
      <c r="Z100" s="62" t="s">
        <v>443</v>
      </c>
      <c r="AA100" s="62" t="s">
        <v>443</v>
      </c>
      <c r="AB100" s="62" t="s">
        <v>443</v>
      </c>
      <c r="AC100" s="62" t="s">
        <v>443</v>
      </c>
      <c r="AD100" s="157" t="s">
        <v>443</v>
      </c>
      <c r="AE100" s="158"/>
      <c r="AF100" s="159" t="s">
        <v>443</v>
      </c>
      <c r="AG100" s="62" t="s">
        <v>443</v>
      </c>
      <c r="AH100" s="62" t="s">
        <v>443</v>
      </c>
      <c r="AI100" s="62" t="s">
        <v>443</v>
      </c>
      <c r="AJ100" s="62" t="s">
        <v>443</v>
      </c>
      <c r="AK100" s="62">
        <v>165.00063597293058</v>
      </c>
      <c r="AL100" s="40" t="s">
        <v>245</v>
      </c>
    </row>
    <row r="101" spans="1:38" ht="26.25" customHeight="1" thickBot="1">
      <c r="A101" s="60" t="s">
        <v>243</v>
      </c>
      <c r="B101" s="60" t="s">
        <v>247</v>
      </c>
      <c r="C101" s="61" t="s">
        <v>248</v>
      </c>
      <c r="D101" s="74"/>
      <c r="E101" s="67">
        <v>2.8216896000000002E-2</v>
      </c>
      <c r="F101" s="62">
        <v>0.39738795200000004</v>
      </c>
      <c r="G101" s="62" t="s">
        <v>443</v>
      </c>
      <c r="H101" s="62">
        <v>0.94056320000000004</v>
      </c>
      <c r="I101" s="62">
        <v>4.7028160000000006E-2</v>
      </c>
      <c r="J101" s="62">
        <v>0.14108447999999998</v>
      </c>
      <c r="K101" s="62">
        <v>0.32919712000000007</v>
      </c>
      <c r="L101" s="62" t="s">
        <v>443</v>
      </c>
      <c r="M101" s="62" t="s">
        <v>443</v>
      </c>
      <c r="N101" s="62" t="s">
        <v>443</v>
      </c>
      <c r="O101" s="62" t="s">
        <v>443</v>
      </c>
      <c r="P101" s="62" t="s">
        <v>443</v>
      </c>
      <c r="Q101" s="62" t="s">
        <v>443</v>
      </c>
      <c r="R101" s="62" t="s">
        <v>443</v>
      </c>
      <c r="S101" s="62" t="s">
        <v>443</v>
      </c>
      <c r="T101" s="62" t="s">
        <v>443</v>
      </c>
      <c r="U101" s="62" t="s">
        <v>443</v>
      </c>
      <c r="V101" s="62" t="s">
        <v>443</v>
      </c>
      <c r="W101" s="62" t="s">
        <v>443</v>
      </c>
      <c r="X101" s="62" t="s">
        <v>443</v>
      </c>
      <c r="Y101" s="62" t="s">
        <v>443</v>
      </c>
      <c r="Z101" s="62" t="s">
        <v>443</v>
      </c>
      <c r="AA101" s="62" t="s">
        <v>443</v>
      </c>
      <c r="AB101" s="62" t="s">
        <v>443</v>
      </c>
      <c r="AC101" s="62" t="s">
        <v>443</v>
      </c>
      <c r="AD101" s="157" t="s">
        <v>443</v>
      </c>
      <c r="AE101" s="158"/>
      <c r="AF101" s="159" t="s">
        <v>443</v>
      </c>
      <c r="AG101" s="62" t="s">
        <v>443</v>
      </c>
      <c r="AH101" s="62" t="s">
        <v>443</v>
      </c>
      <c r="AI101" s="62" t="s">
        <v>443</v>
      </c>
      <c r="AJ101" s="62" t="s">
        <v>443</v>
      </c>
      <c r="AK101" s="62">
        <v>2351.4079999999999</v>
      </c>
      <c r="AL101" s="40" t="s">
        <v>245</v>
      </c>
    </row>
    <row r="102" spans="1:38" ht="26.25" customHeight="1" thickBot="1">
      <c r="A102" s="60" t="s">
        <v>243</v>
      </c>
      <c r="B102" s="60" t="s">
        <v>249</v>
      </c>
      <c r="C102" s="61" t="s">
        <v>386</v>
      </c>
      <c r="D102" s="74"/>
      <c r="E102" s="67">
        <v>4.2259299999999997E-4</v>
      </c>
      <c r="F102" s="62">
        <v>0.12475893700000001</v>
      </c>
      <c r="G102" s="62" t="s">
        <v>443</v>
      </c>
      <c r="H102" s="62">
        <v>0.86475980000000008</v>
      </c>
      <c r="I102" s="62">
        <v>1.1401440000000001E-3</v>
      </c>
      <c r="J102" s="62">
        <v>2.4986650000000003E-2</v>
      </c>
      <c r="K102" s="62">
        <v>0.17067969000000002</v>
      </c>
      <c r="L102" s="62" t="s">
        <v>443</v>
      </c>
      <c r="M102" s="62" t="s">
        <v>443</v>
      </c>
      <c r="N102" s="62" t="s">
        <v>443</v>
      </c>
      <c r="O102" s="62" t="s">
        <v>443</v>
      </c>
      <c r="P102" s="62" t="s">
        <v>443</v>
      </c>
      <c r="Q102" s="62" t="s">
        <v>443</v>
      </c>
      <c r="R102" s="62" t="s">
        <v>443</v>
      </c>
      <c r="S102" s="62" t="s">
        <v>443</v>
      </c>
      <c r="T102" s="62" t="s">
        <v>443</v>
      </c>
      <c r="U102" s="62" t="s">
        <v>443</v>
      </c>
      <c r="V102" s="62" t="s">
        <v>443</v>
      </c>
      <c r="W102" s="62" t="s">
        <v>443</v>
      </c>
      <c r="X102" s="62" t="s">
        <v>443</v>
      </c>
      <c r="Y102" s="62" t="s">
        <v>443</v>
      </c>
      <c r="Z102" s="62" t="s">
        <v>443</v>
      </c>
      <c r="AA102" s="62" t="s">
        <v>443</v>
      </c>
      <c r="AB102" s="62" t="s">
        <v>443</v>
      </c>
      <c r="AC102" s="62" t="s">
        <v>443</v>
      </c>
      <c r="AD102" s="157" t="s">
        <v>443</v>
      </c>
      <c r="AE102" s="158"/>
      <c r="AF102" s="159" t="s">
        <v>443</v>
      </c>
      <c r="AG102" s="62" t="s">
        <v>443</v>
      </c>
      <c r="AH102" s="62" t="s">
        <v>443</v>
      </c>
      <c r="AI102" s="62" t="s">
        <v>443</v>
      </c>
      <c r="AJ102" s="62" t="s">
        <v>443</v>
      </c>
      <c r="AK102" s="62">
        <v>173.006</v>
      </c>
      <c r="AL102" s="40" t="s">
        <v>245</v>
      </c>
    </row>
    <row r="103" spans="1:38" ht="26.25" customHeight="1" thickBot="1">
      <c r="A103" s="60" t="s">
        <v>243</v>
      </c>
      <c r="B103" s="60" t="s">
        <v>250</v>
      </c>
      <c r="C103" s="61" t="s">
        <v>251</v>
      </c>
      <c r="D103" s="74"/>
      <c r="E103" s="62" t="s">
        <v>445</v>
      </c>
      <c r="F103" s="62" t="s">
        <v>445</v>
      </c>
      <c r="G103" s="62" t="s">
        <v>445</v>
      </c>
      <c r="H103" s="62" t="s">
        <v>445</v>
      </c>
      <c r="I103" s="62" t="s">
        <v>445</v>
      </c>
      <c r="J103" s="62" t="s">
        <v>445</v>
      </c>
      <c r="K103" s="62" t="s">
        <v>445</v>
      </c>
      <c r="L103" s="62" t="s">
        <v>443</v>
      </c>
      <c r="M103" s="62" t="s">
        <v>443</v>
      </c>
      <c r="N103" s="62" t="s">
        <v>443</v>
      </c>
      <c r="O103" s="62" t="s">
        <v>443</v>
      </c>
      <c r="P103" s="62" t="s">
        <v>443</v>
      </c>
      <c r="Q103" s="62" t="s">
        <v>443</v>
      </c>
      <c r="R103" s="62" t="s">
        <v>443</v>
      </c>
      <c r="S103" s="62" t="s">
        <v>443</v>
      </c>
      <c r="T103" s="62" t="s">
        <v>443</v>
      </c>
      <c r="U103" s="62" t="s">
        <v>443</v>
      </c>
      <c r="V103" s="62" t="s">
        <v>443</v>
      </c>
      <c r="W103" s="62" t="s">
        <v>443</v>
      </c>
      <c r="X103" s="62" t="s">
        <v>443</v>
      </c>
      <c r="Y103" s="62" t="s">
        <v>443</v>
      </c>
      <c r="Z103" s="62" t="s">
        <v>443</v>
      </c>
      <c r="AA103" s="62" t="s">
        <v>443</v>
      </c>
      <c r="AB103" s="62" t="s">
        <v>443</v>
      </c>
      <c r="AC103" s="62" t="s">
        <v>443</v>
      </c>
      <c r="AD103" s="157" t="s">
        <v>443</v>
      </c>
      <c r="AE103" s="158"/>
      <c r="AF103" s="159" t="s">
        <v>443</v>
      </c>
      <c r="AG103" s="62" t="s">
        <v>443</v>
      </c>
      <c r="AH103" s="62" t="s">
        <v>443</v>
      </c>
      <c r="AI103" s="62" t="s">
        <v>443</v>
      </c>
      <c r="AJ103" s="62" t="s">
        <v>443</v>
      </c>
      <c r="AK103" s="62" t="s">
        <v>445</v>
      </c>
      <c r="AL103" s="40" t="s">
        <v>245</v>
      </c>
    </row>
    <row r="104" spans="1:38" ht="26.25" customHeight="1" thickBot="1">
      <c r="A104" s="60" t="s">
        <v>243</v>
      </c>
      <c r="B104" s="60" t="s">
        <v>252</v>
      </c>
      <c r="C104" s="61" t="s">
        <v>253</v>
      </c>
      <c r="D104" s="74"/>
      <c r="E104" s="67">
        <v>2.8563275294117649E-3</v>
      </c>
      <c r="F104" s="62">
        <v>0.12901079341176472</v>
      </c>
      <c r="G104" s="62" t="s">
        <v>443</v>
      </c>
      <c r="H104" s="62">
        <v>9.5210917647058829E-2</v>
      </c>
      <c r="I104" s="62">
        <v>4.7605458823529409E-4</v>
      </c>
      <c r="J104" s="62">
        <v>1.4281637647058821E-2</v>
      </c>
      <c r="K104" s="62">
        <v>3.3323821176470592E-2</v>
      </c>
      <c r="L104" s="62" t="s">
        <v>443</v>
      </c>
      <c r="M104" s="62" t="s">
        <v>443</v>
      </c>
      <c r="N104" s="62" t="s">
        <v>443</v>
      </c>
      <c r="O104" s="62" t="s">
        <v>443</v>
      </c>
      <c r="P104" s="62" t="s">
        <v>443</v>
      </c>
      <c r="Q104" s="62" t="s">
        <v>443</v>
      </c>
      <c r="R104" s="62" t="s">
        <v>443</v>
      </c>
      <c r="S104" s="62" t="s">
        <v>443</v>
      </c>
      <c r="T104" s="62" t="s">
        <v>443</v>
      </c>
      <c r="U104" s="62" t="s">
        <v>443</v>
      </c>
      <c r="V104" s="62" t="s">
        <v>443</v>
      </c>
      <c r="W104" s="62" t="s">
        <v>443</v>
      </c>
      <c r="X104" s="62" t="s">
        <v>443</v>
      </c>
      <c r="Y104" s="62" t="s">
        <v>443</v>
      </c>
      <c r="Z104" s="62" t="s">
        <v>443</v>
      </c>
      <c r="AA104" s="62" t="s">
        <v>443</v>
      </c>
      <c r="AB104" s="62" t="s">
        <v>443</v>
      </c>
      <c r="AC104" s="62" t="s">
        <v>443</v>
      </c>
      <c r="AD104" s="157" t="s">
        <v>443</v>
      </c>
      <c r="AE104" s="158"/>
      <c r="AF104" s="159" t="s">
        <v>443</v>
      </c>
      <c r="AG104" s="62" t="s">
        <v>443</v>
      </c>
      <c r="AH104" s="62" t="s">
        <v>443</v>
      </c>
      <c r="AI104" s="62" t="s">
        <v>443</v>
      </c>
      <c r="AJ104" s="62" t="s">
        <v>443</v>
      </c>
      <c r="AK104" s="62">
        <v>238.02729411764705</v>
      </c>
      <c r="AL104" s="40" t="s">
        <v>245</v>
      </c>
    </row>
    <row r="105" spans="1:38" ht="26.25" customHeight="1" thickBot="1">
      <c r="A105" s="60" t="s">
        <v>243</v>
      </c>
      <c r="B105" s="60" t="s">
        <v>254</v>
      </c>
      <c r="C105" s="61" t="s">
        <v>255</v>
      </c>
      <c r="D105" s="74"/>
      <c r="E105" s="67">
        <v>1.6143999999999999E-2</v>
      </c>
      <c r="F105" s="67">
        <v>0.27606240000000004</v>
      </c>
      <c r="G105" s="67" t="s">
        <v>443</v>
      </c>
      <c r="H105" s="67">
        <v>0.45203199999999999</v>
      </c>
      <c r="I105" s="67">
        <v>9.0406400000000008E-3</v>
      </c>
      <c r="J105" s="67">
        <v>1.4206719999999999E-2</v>
      </c>
      <c r="K105" s="67">
        <v>3.099648E-2</v>
      </c>
      <c r="L105" s="67" t="s">
        <v>443</v>
      </c>
      <c r="M105" s="67" t="s">
        <v>443</v>
      </c>
      <c r="N105" s="67" t="s">
        <v>443</v>
      </c>
      <c r="O105" s="67" t="s">
        <v>443</v>
      </c>
      <c r="P105" s="67" t="s">
        <v>443</v>
      </c>
      <c r="Q105" s="67" t="s">
        <v>443</v>
      </c>
      <c r="R105" s="67" t="s">
        <v>443</v>
      </c>
      <c r="S105" s="67" t="s">
        <v>443</v>
      </c>
      <c r="T105" s="67" t="s">
        <v>443</v>
      </c>
      <c r="U105" s="67" t="s">
        <v>443</v>
      </c>
      <c r="V105" s="67" t="s">
        <v>443</v>
      </c>
      <c r="W105" s="67" t="s">
        <v>443</v>
      </c>
      <c r="X105" s="67" t="s">
        <v>443</v>
      </c>
      <c r="Y105" s="67" t="s">
        <v>443</v>
      </c>
      <c r="Z105" s="67" t="s">
        <v>443</v>
      </c>
      <c r="AA105" s="67" t="s">
        <v>443</v>
      </c>
      <c r="AB105" s="67" t="s">
        <v>443</v>
      </c>
      <c r="AC105" s="67" t="s">
        <v>443</v>
      </c>
      <c r="AD105" s="166" t="s">
        <v>443</v>
      </c>
      <c r="AE105" s="158"/>
      <c r="AF105" s="159" t="s">
        <v>443</v>
      </c>
      <c r="AG105" s="62" t="s">
        <v>443</v>
      </c>
      <c r="AH105" s="62" t="s">
        <v>443</v>
      </c>
      <c r="AI105" s="62" t="s">
        <v>443</v>
      </c>
      <c r="AJ105" s="62" t="s">
        <v>443</v>
      </c>
      <c r="AK105" s="62">
        <v>64.575999999999993</v>
      </c>
      <c r="AL105" s="40" t="s">
        <v>245</v>
      </c>
    </row>
    <row r="106" spans="1:38" ht="26.25" customHeight="1" thickBot="1">
      <c r="A106" s="60" t="s">
        <v>243</v>
      </c>
      <c r="B106" s="60" t="s">
        <v>256</v>
      </c>
      <c r="C106" s="61" t="s">
        <v>257</v>
      </c>
      <c r="D106" s="74"/>
      <c r="E106" s="62" t="s">
        <v>444</v>
      </c>
      <c r="F106" s="62" t="s">
        <v>444</v>
      </c>
      <c r="G106" s="62" t="s">
        <v>443</v>
      </c>
      <c r="H106" s="62" t="s">
        <v>444</v>
      </c>
      <c r="I106" s="62" t="s">
        <v>444</v>
      </c>
      <c r="J106" s="62" t="s">
        <v>444</v>
      </c>
      <c r="K106" s="62" t="s">
        <v>444</v>
      </c>
      <c r="L106" s="67" t="s">
        <v>443</v>
      </c>
      <c r="M106" s="67" t="s">
        <v>443</v>
      </c>
      <c r="N106" s="67" t="s">
        <v>443</v>
      </c>
      <c r="O106" s="67" t="s">
        <v>443</v>
      </c>
      <c r="P106" s="67" t="s">
        <v>443</v>
      </c>
      <c r="Q106" s="67" t="s">
        <v>443</v>
      </c>
      <c r="R106" s="67" t="s">
        <v>443</v>
      </c>
      <c r="S106" s="67" t="s">
        <v>443</v>
      </c>
      <c r="T106" s="67" t="s">
        <v>443</v>
      </c>
      <c r="U106" s="67" t="s">
        <v>443</v>
      </c>
      <c r="V106" s="67" t="s">
        <v>443</v>
      </c>
      <c r="W106" s="67" t="s">
        <v>443</v>
      </c>
      <c r="X106" s="67" t="s">
        <v>443</v>
      </c>
      <c r="Y106" s="67" t="s">
        <v>443</v>
      </c>
      <c r="Z106" s="67" t="s">
        <v>443</v>
      </c>
      <c r="AA106" s="67" t="s">
        <v>443</v>
      </c>
      <c r="AB106" s="67" t="s">
        <v>443</v>
      </c>
      <c r="AC106" s="67" t="s">
        <v>443</v>
      </c>
      <c r="AD106" s="166" t="s">
        <v>443</v>
      </c>
      <c r="AE106" s="158"/>
      <c r="AF106" s="159" t="s">
        <v>443</v>
      </c>
      <c r="AG106" s="62" t="s">
        <v>443</v>
      </c>
      <c r="AH106" s="62" t="s">
        <v>443</v>
      </c>
      <c r="AI106" s="62" t="s">
        <v>443</v>
      </c>
      <c r="AJ106" s="62" t="s">
        <v>443</v>
      </c>
      <c r="AK106" s="62" t="s">
        <v>444</v>
      </c>
      <c r="AL106" s="40" t="s">
        <v>245</v>
      </c>
    </row>
    <row r="107" spans="1:38" ht="26.25" customHeight="1" thickBot="1">
      <c r="A107" s="60" t="s">
        <v>243</v>
      </c>
      <c r="B107" s="60" t="s">
        <v>258</v>
      </c>
      <c r="C107" s="61" t="s">
        <v>379</v>
      </c>
      <c r="D107" s="74"/>
      <c r="E107" s="67">
        <v>5.7917252910676439E-2</v>
      </c>
      <c r="F107" s="62">
        <v>0.68259619501868674</v>
      </c>
      <c r="G107" s="62" t="s">
        <v>443</v>
      </c>
      <c r="H107" s="62">
        <v>1.3238229236726045</v>
      </c>
      <c r="I107" s="62">
        <v>1.2410839909430666E-2</v>
      </c>
      <c r="J107" s="62">
        <v>0.16547786545907556</v>
      </c>
      <c r="K107" s="62">
        <v>0.78601986093060894</v>
      </c>
      <c r="L107" s="62" t="s">
        <v>443</v>
      </c>
      <c r="M107" s="62" t="s">
        <v>443</v>
      </c>
      <c r="N107" s="62" t="s">
        <v>443</v>
      </c>
      <c r="O107" s="62" t="s">
        <v>443</v>
      </c>
      <c r="P107" s="62" t="s">
        <v>443</v>
      </c>
      <c r="Q107" s="62" t="s">
        <v>443</v>
      </c>
      <c r="R107" s="62" t="s">
        <v>443</v>
      </c>
      <c r="S107" s="62" t="s">
        <v>443</v>
      </c>
      <c r="T107" s="62" t="s">
        <v>443</v>
      </c>
      <c r="U107" s="62" t="s">
        <v>443</v>
      </c>
      <c r="V107" s="62" t="s">
        <v>443</v>
      </c>
      <c r="W107" s="62" t="s">
        <v>443</v>
      </c>
      <c r="X107" s="62" t="s">
        <v>443</v>
      </c>
      <c r="Y107" s="62" t="s">
        <v>443</v>
      </c>
      <c r="Z107" s="62" t="s">
        <v>443</v>
      </c>
      <c r="AA107" s="62" t="s">
        <v>443</v>
      </c>
      <c r="AB107" s="62" t="s">
        <v>443</v>
      </c>
      <c r="AC107" s="62" t="s">
        <v>443</v>
      </c>
      <c r="AD107" s="157" t="s">
        <v>443</v>
      </c>
      <c r="AE107" s="158"/>
      <c r="AF107" s="159" t="s">
        <v>443</v>
      </c>
      <c r="AG107" s="62" t="s">
        <v>443</v>
      </c>
      <c r="AH107" s="62" t="s">
        <v>443</v>
      </c>
      <c r="AI107" s="62" t="s">
        <v>443</v>
      </c>
      <c r="AJ107" s="62" t="s">
        <v>443</v>
      </c>
      <c r="AK107" s="62">
        <v>4136.9466364768887</v>
      </c>
      <c r="AL107" s="40" t="s">
        <v>245</v>
      </c>
    </row>
    <row r="108" spans="1:38" ht="26.25" customHeight="1" thickBot="1">
      <c r="A108" s="60" t="s">
        <v>243</v>
      </c>
      <c r="B108" s="60" t="s">
        <v>259</v>
      </c>
      <c r="C108" s="61" t="s">
        <v>380</v>
      </c>
      <c r="D108" s="74"/>
      <c r="E108" s="67">
        <v>2.0587663433860402E-3</v>
      </c>
      <c r="F108" s="62">
        <v>8.2350653735441606E-3</v>
      </c>
      <c r="G108" s="62" t="s">
        <v>443</v>
      </c>
      <c r="H108" s="62">
        <v>9.9125786903772311E-3</v>
      </c>
      <c r="I108" s="62">
        <v>1.5250121062118817E-4</v>
      </c>
      <c r="J108" s="62">
        <v>1.5250121062118818E-3</v>
      </c>
      <c r="K108" s="62">
        <v>3.0500242124237636E-3</v>
      </c>
      <c r="L108" s="62" t="s">
        <v>443</v>
      </c>
      <c r="M108" s="62" t="s">
        <v>443</v>
      </c>
      <c r="N108" s="62" t="s">
        <v>443</v>
      </c>
      <c r="O108" s="62" t="s">
        <v>443</v>
      </c>
      <c r="P108" s="62" t="s">
        <v>443</v>
      </c>
      <c r="Q108" s="62" t="s">
        <v>443</v>
      </c>
      <c r="R108" s="62" t="s">
        <v>443</v>
      </c>
      <c r="S108" s="62" t="s">
        <v>443</v>
      </c>
      <c r="T108" s="62" t="s">
        <v>443</v>
      </c>
      <c r="U108" s="62" t="s">
        <v>443</v>
      </c>
      <c r="V108" s="62" t="s">
        <v>443</v>
      </c>
      <c r="W108" s="62" t="s">
        <v>443</v>
      </c>
      <c r="X108" s="62" t="s">
        <v>443</v>
      </c>
      <c r="Y108" s="62" t="s">
        <v>443</v>
      </c>
      <c r="Z108" s="62" t="s">
        <v>443</v>
      </c>
      <c r="AA108" s="62" t="s">
        <v>443</v>
      </c>
      <c r="AB108" s="62" t="s">
        <v>443</v>
      </c>
      <c r="AC108" s="62" t="s">
        <v>443</v>
      </c>
      <c r="AD108" s="157" t="s">
        <v>443</v>
      </c>
      <c r="AE108" s="158"/>
      <c r="AF108" s="159" t="s">
        <v>443</v>
      </c>
      <c r="AG108" s="62" t="s">
        <v>443</v>
      </c>
      <c r="AH108" s="62" t="s">
        <v>443</v>
      </c>
      <c r="AI108" s="62" t="s">
        <v>443</v>
      </c>
      <c r="AJ108" s="62" t="s">
        <v>443</v>
      </c>
      <c r="AK108" s="62">
        <v>76.250605310594082</v>
      </c>
      <c r="AL108" s="40" t="s">
        <v>245</v>
      </c>
    </row>
    <row r="109" spans="1:38" ht="26.25" customHeight="1" thickBot="1">
      <c r="A109" s="60" t="s">
        <v>243</v>
      </c>
      <c r="B109" s="60" t="s">
        <v>260</v>
      </c>
      <c r="C109" s="61" t="s">
        <v>381</v>
      </c>
      <c r="D109" s="74"/>
      <c r="E109" s="67">
        <v>7.703362728883322E-4</v>
      </c>
      <c r="F109" s="62">
        <v>1.3951645831199793E-2</v>
      </c>
      <c r="G109" s="62" t="s">
        <v>443</v>
      </c>
      <c r="H109" s="62">
        <v>1.5977344919165411E-2</v>
      </c>
      <c r="I109" s="62">
        <v>5.7061946139876465E-4</v>
      </c>
      <c r="J109" s="62">
        <v>3.1384070376932055E-3</v>
      </c>
      <c r="K109" s="62">
        <v>3.1384070376932055E-3</v>
      </c>
      <c r="L109" s="62" t="s">
        <v>443</v>
      </c>
      <c r="M109" s="62" t="s">
        <v>443</v>
      </c>
      <c r="N109" s="62" t="s">
        <v>443</v>
      </c>
      <c r="O109" s="62" t="s">
        <v>443</v>
      </c>
      <c r="P109" s="62" t="s">
        <v>443</v>
      </c>
      <c r="Q109" s="62" t="s">
        <v>443</v>
      </c>
      <c r="R109" s="62" t="s">
        <v>443</v>
      </c>
      <c r="S109" s="62" t="s">
        <v>443</v>
      </c>
      <c r="T109" s="62" t="s">
        <v>443</v>
      </c>
      <c r="U109" s="62" t="s">
        <v>443</v>
      </c>
      <c r="V109" s="62" t="s">
        <v>443</v>
      </c>
      <c r="W109" s="62" t="s">
        <v>443</v>
      </c>
      <c r="X109" s="62" t="s">
        <v>443</v>
      </c>
      <c r="Y109" s="62" t="s">
        <v>443</v>
      </c>
      <c r="Z109" s="62" t="s">
        <v>443</v>
      </c>
      <c r="AA109" s="62" t="s">
        <v>443</v>
      </c>
      <c r="AB109" s="62" t="s">
        <v>443</v>
      </c>
      <c r="AC109" s="62" t="s">
        <v>443</v>
      </c>
      <c r="AD109" s="157" t="s">
        <v>443</v>
      </c>
      <c r="AE109" s="158"/>
      <c r="AF109" s="159" t="s">
        <v>443</v>
      </c>
      <c r="AG109" s="62" t="s">
        <v>443</v>
      </c>
      <c r="AH109" s="62" t="s">
        <v>443</v>
      </c>
      <c r="AI109" s="62" t="s">
        <v>443</v>
      </c>
      <c r="AJ109" s="62" t="s">
        <v>443</v>
      </c>
      <c r="AK109" s="62">
        <v>28.530973069938231</v>
      </c>
      <c r="AL109" s="40" t="s">
        <v>245</v>
      </c>
    </row>
    <row r="110" spans="1:38" ht="26.25" customHeight="1" thickBot="1">
      <c r="A110" s="60" t="s">
        <v>243</v>
      </c>
      <c r="B110" s="60" t="s">
        <v>261</v>
      </c>
      <c r="C110" s="61" t="s">
        <v>382</v>
      </c>
      <c r="D110" s="74"/>
      <c r="E110" s="67">
        <v>1.0290402405363625E-3</v>
      </c>
      <c r="F110" s="62">
        <v>2.7199052934721246E-2</v>
      </c>
      <c r="G110" s="62" t="s">
        <v>443</v>
      </c>
      <c r="H110" s="62">
        <v>2.3312400085333765E-2</v>
      </c>
      <c r="I110" s="62">
        <v>1.2269292514400436E-3</v>
      </c>
      <c r="J110" s="62">
        <v>8.9319854058456834E-3</v>
      </c>
      <c r="K110" s="62">
        <v>8.9319854058456834E-3</v>
      </c>
      <c r="L110" s="62" t="s">
        <v>443</v>
      </c>
      <c r="M110" s="62" t="s">
        <v>443</v>
      </c>
      <c r="N110" s="62" t="s">
        <v>443</v>
      </c>
      <c r="O110" s="62" t="s">
        <v>443</v>
      </c>
      <c r="P110" s="62" t="s">
        <v>443</v>
      </c>
      <c r="Q110" s="62" t="s">
        <v>443</v>
      </c>
      <c r="R110" s="62" t="s">
        <v>443</v>
      </c>
      <c r="S110" s="62" t="s">
        <v>443</v>
      </c>
      <c r="T110" s="62" t="s">
        <v>443</v>
      </c>
      <c r="U110" s="62" t="s">
        <v>443</v>
      </c>
      <c r="V110" s="62" t="s">
        <v>443</v>
      </c>
      <c r="W110" s="62" t="s">
        <v>443</v>
      </c>
      <c r="X110" s="62" t="s">
        <v>443</v>
      </c>
      <c r="Y110" s="62" t="s">
        <v>443</v>
      </c>
      <c r="Z110" s="62" t="s">
        <v>443</v>
      </c>
      <c r="AA110" s="62" t="s">
        <v>443</v>
      </c>
      <c r="AB110" s="62" t="s">
        <v>443</v>
      </c>
      <c r="AC110" s="62" t="s">
        <v>443</v>
      </c>
      <c r="AD110" s="157" t="s">
        <v>443</v>
      </c>
      <c r="AE110" s="158"/>
      <c r="AF110" s="159" t="s">
        <v>443</v>
      </c>
      <c r="AG110" s="62" t="s">
        <v>443</v>
      </c>
      <c r="AH110" s="62" t="s">
        <v>443</v>
      </c>
      <c r="AI110" s="62" t="s">
        <v>443</v>
      </c>
      <c r="AJ110" s="62" t="s">
        <v>443</v>
      </c>
      <c r="AK110" s="62">
        <v>55.621785142579235</v>
      </c>
      <c r="AL110" s="40" t="s">
        <v>245</v>
      </c>
    </row>
    <row r="111" spans="1:38" ht="26.25" customHeight="1" thickBot="1">
      <c r="A111" s="60" t="s">
        <v>243</v>
      </c>
      <c r="B111" s="60" t="s">
        <v>262</v>
      </c>
      <c r="C111" s="61" t="s">
        <v>376</v>
      </c>
      <c r="D111" s="74"/>
      <c r="E111" s="67" t="s">
        <v>442</v>
      </c>
      <c r="F111" s="67" t="s">
        <v>442</v>
      </c>
      <c r="G111" s="67" t="s">
        <v>442</v>
      </c>
      <c r="H111" s="67" t="s">
        <v>442</v>
      </c>
      <c r="I111" s="67" t="s">
        <v>442</v>
      </c>
      <c r="J111" s="67" t="s">
        <v>442</v>
      </c>
      <c r="K111" s="67" t="s">
        <v>442</v>
      </c>
      <c r="L111" s="67" t="s">
        <v>442</v>
      </c>
      <c r="M111" s="67" t="s">
        <v>442</v>
      </c>
      <c r="N111" s="67" t="s">
        <v>442</v>
      </c>
      <c r="O111" s="67" t="s">
        <v>442</v>
      </c>
      <c r="P111" s="67" t="s">
        <v>442</v>
      </c>
      <c r="Q111" s="67" t="s">
        <v>442</v>
      </c>
      <c r="R111" s="67" t="s">
        <v>442</v>
      </c>
      <c r="S111" s="67" t="s">
        <v>442</v>
      </c>
      <c r="T111" s="67" t="s">
        <v>442</v>
      </c>
      <c r="U111" s="67" t="s">
        <v>442</v>
      </c>
      <c r="V111" s="67" t="s">
        <v>442</v>
      </c>
      <c r="W111" s="67" t="s">
        <v>442</v>
      </c>
      <c r="X111" s="67" t="s">
        <v>442</v>
      </c>
      <c r="Y111" s="67" t="s">
        <v>442</v>
      </c>
      <c r="Z111" s="67" t="s">
        <v>442</v>
      </c>
      <c r="AA111" s="67" t="s">
        <v>442</v>
      </c>
      <c r="AB111" s="67" t="s">
        <v>442</v>
      </c>
      <c r="AC111" s="67" t="s">
        <v>442</v>
      </c>
      <c r="AD111" s="166" t="s">
        <v>442</v>
      </c>
      <c r="AE111" s="158"/>
      <c r="AF111" s="62" t="s">
        <v>442</v>
      </c>
      <c r="AG111" s="62" t="s">
        <v>442</v>
      </c>
      <c r="AH111" s="62" t="s">
        <v>442</v>
      </c>
      <c r="AI111" s="62" t="s">
        <v>442</v>
      </c>
      <c r="AJ111" s="62" t="s">
        <v>442</v>
      </c>
      <c r="AK111" s="62" t="s">
        <v>442</v>
      </c>
      <c r="AL111" s="40" t="s">
        <v>245</v>
      </c>
    </row>
    <row r="112" spans="1:38" ht="26.25" customHeight="1" thickBot="1">
      <c r="A112" s="60" t="s">
        <v>263</v>
      </c>
      <c r="B112" s="60" t="s">
        <v>264</v>
      </c>
      <c r="C112" s="61" t="s">
        <v>265</v>
      </c>
      <c r="D112" s="62"/>
      <c r="E112" s="62">
        <v>0.26103688000000003</v>
      </c>
      <c r="F112" s="62" t="s">
        <v>443</v>
      </c>
      <c r="G112" s="62" t="s">
        <v>443</v>
      </c>
      <c r="H112" s="62">
        <v>0.8298206600000001</v>
      </c>
      <c r="I112" s="62" t="s">
        <v>443</v>
      </c>
      <c r="J112" s="62" t="s">
        <v>443</v>
      </c>
      <c r="K112" s="62" t="s">
        <v>443</v>
      </c>
      <c r="L112" s="62" t="s">
        <v>443</v>
      </c>
      <c r="M112" s="62" t="s">
        <v>443</v>
      </c>
      <c r="N112" s="62" t="s">
        <v>443</v>
      </c>
      <c r="O112" s="62" t="s">
        <v>443</v>
      </c>
      <c r="P112" s="62" t="s">
        <v>443</v>
      </c>
      <c r="Q112" s="62" t="s">
        <v>443</v>
      </c>
      <c r="R112" s="62" t="s">
        <v>443</v>
      </c>
      <c r="S112" s="62" t="s">
        <v>443</v>
      </c>
      <c r="T112" s="62" t="s">
        <v>443</v>
      </c>
      <c r="U112" s="62" t="s">
        <v>443</v>
      </c>
      <c r="V112" s="62" t="s">
        <v>443</v>
      </c>
      <c r="W112" s="62" t="s">
        <v>443</v>
      </c>
      <c r="X112" s="62" t="s">
        <v>443</v>
      </c>
      <c r="Y112" s="62" t="s">
        <v>443</v>
      </c>
      <c r="Z112" s="62" t="s">
        <v>443</v>
      </c>
      <c r="AA112" s="62" t="s">
        <v>443</v>
      </c>
      <c r="AB112" s="62" t="s">
        <v>443</v>
      </c>
      <c r="AC112" s="62" t="s">
        <v>443</v>
      </c>
      <c r="AD112" s="157" t="s">
        <v>443</v>
      </c>
      <c r="AE112" s="158"/>
      <c r="AF112" s="159" t="s">
        <v>443</v>
      </c>
      <c r="AG112" s="62" t="s">
        <v>443</v>
      </c>
      <c r="AH112" s="62" t="s">
        <v>443</v>
      </c>
      <c r="AI112" s="62" t="s">
        <v>443</v>
      </c>
      <c r="AJ112" s="62" t="s">
        <v>443</v>
      </c>
      <c r="AK112" s="178">
        <v>10039880.000000002</v>
      </c>
      <c r="AL112" s="40" t="s">
        <v>418</v>
      </c>
    </row>
    <row r="113" spans="1:38" ht="26.25" customHeight="1" thickBot="1">
      <c r="A113" s="60" t="s">
        <v>263</v>
      </c>
      <c r="B113" s="75" t="s">
        <v>266</v>
      </c>
      <c r="C113" s="76" t="s">
        <v>267</v>
      </c>
      <c r="D113" s="62"/>
      <c r="E113" s="62" t="s">
        <v>445</v>
      </c>
      <c r="F113" s="62" t="s">
        <v>445</v>
      </c>
      <c r="G113" s="62" t="s">
        <v>443</v>
      </c>
      <c r="H113" s="62">
        <v>3.2554185054509395</v>
      </c>
      <c r="I113" s="62" t="s">
        <v>443</v>
      </c>
      <c r="J113" s="62" t="s">
        <v>443</v>
      </c>
      <c r="K113" s="62" t="s">
        <v>443</v>
      </c>
      <c r="L113" s="62" t="s">
        <v>443</v>
      </c>
      <c r="M113" s="62" t="s">
        <v>443</v>
      </c>
      <c r="N113" s="62" t="s">
        <v>443</v>
      </c>
      <c r="O113" s="62" t="s">
        <v>443</v>
      </c>
      <c r="P113" s="62" t="s">
        <v>443</v>
      </c>
      <c r="Q113" s="62" t="s">
        <v>443</v>
      </c>
      <c r="R113" s="62" t="s">
        <v>443</v>
      </c>
      <c r="S113" s="62" t="s">
        <v>443</v>
      </c>
      <c r="T113" s="62" t="s">
        <v>443</v>
      </c>
      <c r="U113" s="62" t="s">
        <v>443</v>
      </c>
      <c r="V113" s="62" t="s">
        <v>443</v>
      </c>
      <c r="W113" s="62" t="s">
        <v>443</v>
      </c>
      <c r="X113" s="62" t="s">
        <v>443</v>
      </c>
      <c r="Y113" s="62" t="s">
        <v>443</v>
      </c>
      <c r="Z113" s="62" t="s">
        <v>443</v>
      </c>
      <c r="AA113" s="62" t="s">
        <v>443</v>
      </c>
      <c r="AB113" s="62" t="s">
        <v>443</v>
      </c>
      <c r="AC113" s="62" t="s">
        <v>443</v>
      </c>
      <c r="AD113" s="62" t="s">
        <v>443</v>
      </c>
      <c r="AE113" s="158"/>
      <c r="AF113" s="62" t="s">
        <v>443</v>
      </c>
      <c r="AG113" s="62" t="s">
        <v>443</v>
      </c>
      <c r="AH113" s="62" t="s">
        <v>443</v>
      </c>
      <c r="AI113" s="62" t="s">
        <v>443</v>
      </c>
      <c r="AJ113" s="62" t="s">
        <v>443</v>
      </c>
      <c r="AK113" s="62" t="s">
        <v>443</v>
      </c>
      <c r="AL113" s="40" t="s">
        <v>412</v>
      </c>
    </row>
    <row r="114" spans="1:38" ht="26.25" customHeight="1" thickBot="1">
      <c r="A114" s="60" t="s">
        <v>263</v>
      </c>
      <c r="B114" s="75" t="s">
        <v>268</v>
      </c>
      <c r="C114" s="76" t="s">
        <v>387</v>
      </c>
      <c r="D114" s="62"/>
      <c r="E114" s="62" t="s">
        <v>444</v>
      </c>
      <c r="F114" s="167" t="s">
        <v>443</v>
      </c>
      <c r="G114" s="167" t="s">
        <v>443</v>
      </c>
      <c r="H114" s="62" t="s">
        <v>444</v>
      </c>
      <c r="I114" s="62" t="s">
        <v>443</v>
      </c>
      <c r="J114" s="62" t="s">
        <v>443</v>
      </c>
      <c r="K114" s="62" t="s">
        <v>443</v>
      </c>
      <c r="L114" s="62" t="s">
        <v>443</v>
      </c>
      <c r="M114" s="62" t="s">
        <v>443</v>
      </c>
      <c r="N114" s="62" t="s">
        <v>443</v>
      </c>
      <c r="O114" s="62" t="s">
        <v>443</v>
      </c>
      <c r="P114" s="62" t="s">
        <v>443</v>
      </c>
      <c r="Q114" s="62" t="s">
        <v>443</v>
      </c>
      <c r="R114" s="62" t="s">
        <v>443</v>
      </c>
      <c r="S114" s="62" t="s">
        <v>443</v>
      </c>
      <c r="T114" s="62" t="s">
        <v>443</v>
      </c>
      <c r="U114" s="62" t="s">
        <v>443</v>
      </c>
      <c r="V114" s="62" t="s">
        <v>443</v>
      </c>
      <c r="W114" s="62" t="s">
        <v>443</v>
      </c>
      <c r="X114" s="62" t="s">
        <v>443</v>
      </c>
      <c r="Y114" s="62" t="s">
        <v>443</v>
      </c>
      <c r="Z114" s="62" t="s">
        <v>443</v>
      </c>
      <c r="AA114" s="62" t="s">
        <v>443</v>
      </c>
      <c r="AB114" s="62" t="s">
        <v>443</v>
      </c>
      <c r="AC114" s="62" t="s">
        <v>443</v>
      </c>
      <c r="AD114" s="62" t="s">
        <v>443</v>
      </c>
      <c r="AE114" s="158"/>
      <c r="AF114" s="62" t="s">
        <v>443</v>
      </c>
      <c r="AG114" s="62" t="s">
        <v>443</v>
      </c>
      <c r="AH114" s="62" t="s">
        <v>443</v>
      </c>
      <c r="AI114" s="62" t="s">
        <v>443</v>
      </c>
      <c r="AJ114" s="62" t="s">
        <v>443</v>
      </c>
      <c r="AK114" s="62" t="s">
        <v>443</v>
      </c>
      <c r="AL114" s="40" t="s">
        <v>412</v>
      </c>
    </row>
    <row r="115" spans="1:38" ht="26.25" customHeight="1" thickBot="1">
      <c r="A115" s="60" t="s">
        <v>263</v>
      </c>
      <c r="B115" s="75" t="s">
        <v>269</v>
      </c>
      <c r="C115" s="76" t="s">
        <v>270</v>
      </c>
      <c r="D115" s="62"/>
      <c r="E115" s="62" t="s">
        <v>443</v>
      </c>
      <c r="F115" s="62" t="s">
        <v>443</v>
      </c>
      <c r="G115" s="62" t="s">
        <v>443</v>
      </c>
      <c r="H115" s="62" t="s">
        <v>443</v>
      </c>
      <c r="I115" s="62" t="s">
        <v>443</v>
      </c>
      <c r="J115" s="62" t="s">
        <v>443</v>
      </c>
      <c r="K115" s="62" t="s">
        <v>443</v>
      </c>
      <c r="L115" s="62" t="s">
        <v>443</v>
      </c>
      <c r="M115" s="62" t="s">
        <v>443</v>
      </c>
      <c r="N115" s="62" t="s">
        <v>443</v>
      </c>
      <c r="O115" s="62" t="s">
        <v>443</v>
      </c>
      <c r="P115" s="62" t="s">
        <v>443</v>
      </c>
      <c r="Q115" s="62" t="s">
        <v>443</v>
      </c>
      <c r="R115" s="62" t="s">
        <v>443</v>
      </c>
      <c r="S115" s="62" t="s">
        <v>443</v>
      </c>
      <c r="T115" s="62" t="s">
        <v>443</v>
      </c>
      <c r="U115" s="62" t="s">
        <v>443</v>
      </c>
      <c r="V115" s="62" t="s">
        <v>443</v>
      </c>
      <c r="W115" s="62" t="s">
        <v>443</v>
      </c>
      <c r="X115" s="62" t="s">
        <v>443</v>
      </c>
      <c r="Y115" s="62" t="s">
        <v>443</v>
      </c>
      <c r="Z115" s="62" t="s">
        <v>443</v>
      </c>
      <c r="AA115" s="62" t="s">
        <v>443</v>
      </c>
      <c r="AB115" s="62" t="s">
        <v>443</v>
      </c>
      <c r="AC115" s="62" t="s">
        <v>443</v>
      </c>
      <c r="AD115" s="62" t="s">
        <v>443</v>
      </c>
      <c r="AE115" s="158"/>
      <c r="AF115" s="62" t="s">
        <v>443</v>
      </c>
      <c r="AG115" s="62" t="s">
        <v>443</v>
      </c>
      <c r="AH115" s="62" t="s">
        <v>443</v>
      </c>
      <c r="AI115" s="62" t="s">
        <v>443</v>
      </c>
      <c r="AJ115" s="62" t="s">
        <v>443</v>
      </c>
      <c r="AK115" s="62" t="s">
        <v>443</v>
      </c>
      <c r="AL115" s="40" t="s">
        <v>412</v>
      </c>
    </row>
    <row r="116" spans="1:38" ht="26.25" customHeight="1" thickBot="1">
      <c r="A116" s="60" t="s">
        <v>263</v>
      </c>
      <c r="B116" s="60" t="s">
        <v>271</v>
      </c>
      <c r="C116" s="66" t="s">
        <v>409</v>
      </c>
      <c r="D116" s="62"/>
      <c r="E116" s="62" t="s">
        <v>445</v>
      </c>
      <c r="F116" s="62" t="s">
        <v>445</v>
      </c>
      <c r="G116" s="62" t="s">
        <v>443</v>
      </c>
      <c r="H116" s="62">
        <v>2.9486446997509632</v>
      </c>
      <c r="I116" s="62" t="s">
        <v>443</v>
      </c>
      <c r="J116" s="62" t="s">
        <v>443</v>
      </c>
      <c r="K116" s="62" t="s">
        <v>443</v>
      </c>
      <c r="L116" s="62" t="s">
        <v>443</v>
      </c>
      <c r="M116" s="62" t="s">
        <v>443</v>
      </c>
      <c r="N116" s="62" t="s">
        <v>443</v>
      </c>
      <c r="O116" s="62" t="s">
        <v>443</v>
      </c>
      <c r="P116" s="62" t="s">
        <v>443</v>
      </c>
      <c r="Q116" s="62" t="s">
        <v>443</v>
      </c>
      <c r="R116" s="62" t="s">
        <v>443</v>
      </c>
      <c r="S116" s="62" t="s">
        <v>443</v>
      </c>
      <c r="T116" s="62" t="s">
        <v>443</v>
      </c>
      <c r="U116" s="62" t="s">
        <v>443</v>
      </c>
      <c r="V116" s="62" t="s">
        <v>443</v>
      </c>
      <c r="W116" s="62" t="s">
        <v>443</v>
      </c>
      <c r="X116" s="62" t="s">
        <v>443</v>
      </c>
      <c r="Y116" s="62" t="s">
        <v>443</v>
      </c>
      <c r="Z116" s="62" t="s">
        <v>443</v>
      </c>
      <c r="AA116" s="62" t="s">
        <v>443</v>
      </c>
      <c r="AB116" s="62" t="s">
        <v>443</v>
      </c>
      <c r="AC116" s="62" t="s">
        <v>443</v>
      </c>
      <c r="AD116" s="62" t="s">
        <v>443</v>
      </c>
      <c r="AE116" s="158"/>
      <c r="AF116" s="62" t="s">
        <v>443</v>
      </c>
      <c r="AG116" s="62" t="s">
        <v>443</v>
      </c>
      <c r="AH116" s="62" t="s">
        <v>443</v>
      </c>
      <c r="AI116" s="62" t="s">
        <v>443</v>
      </c>
      <c r="AJ116" s="62" t="s">
        <v>443</v>
      </c>
      <c r="AK116" s="62" t="s">
        <v>443</v>
      </c>
      <c r="AL116" s="40" t="s">
        <v>412</v>
      </c>
    </row>
    <row r="117" spans="1:38" ht="26.25" customHeight="1" thickBot="1">
      <c r="A117" s="60" t="s">
        <v>263</v>
      </c>
      <c r="B117" s="60" t="s">
        <v>272</v>
      </c>
      <c r="C117" s="66" t="s">
        <v>273</v>
      </c>
      <c r="D117" s="62"/>
      <c r="E117" s="62" t="s">
        <v>443</v>
      </c>
      <c r="F117" s="62" t="s">
        <v>443</v>
      </c>
      <c r="G117" s="62" t="s">
        <v>443</v>
      </c>
      <c r="H117" s="62" t="s">
        <v>443</v>
      </c>
      <c r="I117" s="62" t="s">
        <v>443</v>
      </c>
      <c r="J117" s="62" t="s">
        <v>443</v>
      </c>
      <c r="K117" s="62" t="s">
        <v>443</v>
      </c>
      <c r="L117" s="62" t="s">
        <v>443</v>
      </c>
      <c r="M117" s="62" t="s">
        <v>443</v>
      </c>
      <c r="N117" s="62" t="s">
        <v>443</v>
      </c>
      <c r="O117" s="62" t="s">
        <v>443</v>
      </c>
      <c r="P117" s="62" t="s">
        <v>443</v>
      </c>
      <c r="Q117" s="62" t="s">
        <v>443</v>
      </c>
      <c r="R117" s="62" t="s">
        <v>443</v>
      </c>
      <c r="S117" s="62" t="s">
        <v>443</v>
      </c>
      <c r="T117" s="62" t="s">
        <v>443</v>
      </c>
      <c r="U117" s="62" t="s">
        <v>443</v>
      </c>
      <c r="V117" s="62" t="s">
        <v>443</v>
      </c>
      <c r="W117" s="62" t="s">
        <v>443</v>
      </c>
      <c r="X117" s="62" t="s">
        <v>443</v>
      </c>
      <c r="Y117" s="62" t="s">
        <v>443</v>
      </c>
      <c r="Z117" s="62" t="s">
        <v>443</v>
      </c>
      <c r="AA117" s="62" t="s">
        <v>443</v>
      </c>
      <c r="AB117" s="62" t="s">
        <v>443</v>
      </c>
      <c r="AC117" s="62" t="s">
        <v>443</v>
      </c>
      <c r="AD117" s="157" t="s">
        <v>443</v>
      </c>
      <c r="AE117" s="158"/>
      <c r="AF117" s="159" t="s">
        <v>443</v>
      </c>
      <c r="AG117" s="62" t="s">
        <v>443</v>
      </c>
      <c r="AH117" s="62" t="s">
        <v>443</v>
      </c>
      <c r="AI117" s="62" t="s">
        <v>443</v>
      </c>
      <c r="AJ117" s="62" t="s">
        <v>443</v>
      </c>
      <c r="AK117" s="62" t="s">
        <v>443</v>
      </c>
      <c r="AL117" s="40" t="s">
        <v>412</v>
      </c>
    </row>
    <row r="118" spans="1:38" ht="26.25" customHeight="1" thickBot="1">
      <c r="A118" s="60" t="s">
        <v>263</v>
      </c>
      <c r="B118" s="60" t="s">
        <v>274</v>
      </c>
      <c r="C118" s="66" t="s">
        <v>410</v>
      </c>
      <c r="D118" s="62"/>
      <c r="E118" s="62" t="s">
        <v>443</v>
      </c>
      <c r="F118" s="62" t="s">
        <v>443</v>
      </c>
      <c r="G118" s="62" t="s">
        <v>443</v>
      </c>
      <c r="H118" s="62" t="s">
        <v>443</v>
      </c>
      <c r="I118" s="62" t="s">
        <v>443</v>
      </c>
      <c r="J118" s="62" t="s">
        <v>443</v>
      </c>
      <c r="K118" s="62" t="s">
        <v>443</v>
      </c>
      <c r="L118" s="62" t="s">
        <v>443</v>
      </c>
      <c r="M118" s="62" t="s">
        <v>443</v>
      </c>
      <c r="N118" s="62" t="s">
        <v>443</v>
      </c>
      <c r="O118" s="62" t="s">
        <v>443</v>
      </c>
      <c r="P118" s="62" t="s">
        <v>443</v>
      </c>
      <c r="Q118" s="62" t="s">
        <v>443</v>
      </c>
      <c r="R118" s="62" t="s">
        <v>443</v>
      </c>
      <c r="S118" s="62" t="s">
        <v>443</v>
      </c>
      <c r="T118" s="62" t="s">
        <v>443</v>
      </c>
      <c r="U118" s="62" t="s">
        <v>443</v>
      </c>
      <c r="V118" s="62" t="s">
        <v>443</v>
      </c>
      <c r="W118" s="62" t="s">
        <v>443</v>
      </c>
      <c r="X118" s="62" t="s">
        <v>443</v>
      </c>
      <c r="Y118" s="62" t="s">
        <v>443</v>
      </c>
      <c r="Z118" s="62" t="s">
        <v>443</v>
      </c>
      <c r="AA118" s="62" t="s">
        <v>443</v>
      </c>
      <c r="AB118" s="62" t="s">
        <v>443</v>
      </c>
      <c r="AC118" s="62" t="s">
        <v>443</v>
      </c>
      <c r="AD118" s="157" t="s">
        <v>443</v>
      </c>
      <c r="AE118" s="158"/>
      <c r="AF118" s="159" t="s">
        <v>443</v>
      </c>
      <c r="AG118" s="62" t="s">
        <v>443</v>
      </c>
      <c r="AH118" s="62" t="s">
        <v>443</v>
      </c>
      <c r="AI118" s="62" t="s">
        <v>443</v>
      </c>
      <c r="AJ118" s="62" t="s">
        <v>443</v>
      </c>
      <c r="AK118" s="62" t="s">
        <v>443</v>
      </c>
      <c r="AL118" s="40" t="s">
        <v>412</v>
      </c>
    </row>
    <row r="119" spans="1:38" ht="26.25" customHeight="1" thickBot="1">
      <c r="A119" s="60" t="s">
        <v>263</v>
      </c>
      <c r="B119" s="60" t="s">
        <v>275</v>
      </c>
      <c r="C119" s="61" t="s">
        <v>276</v>
      </c>
      <c r="D119" s="62"/>
      <c r="E119" s="62" t="s">
        <v>443</v>
      </c>
      <c r="F119" s="62" t="s">
        <v>443</v>
      </c>
      <c r="G119" s="62" t="s">
        <v>443</v>
      </c>
      <c r="H119" s="62" t="s">
        <v>443</v>
      </c>
      <c r="I119" s="167">
        <v>7.8479999999999994E-2</v>
      </c>
      <c r="J119" s="167">
        <v>2.0404800000000001</v>
      </c>
      <c r="K119" s="167">
        <v>2.0404800000000001</v>
      </c>
      <c r="L119" s="62" t="s">
        <v>443</v>
      </c>
      <c r="M119" s="62" t="s">
        <v>443</v>
      </c>
      <c r="N119" s="62" t="s">
        <v>443</v>
      </c>
      <c r="O119" s="62" t="s">
        <v>443</v>
      </c>
      <c r="P119" s="62" t="s">
        <v>443</v>
      </c>
      <c r="Q119" s="62" t="s">
        <v>443</v>
      </c>
      <c r="R119" s="62" t="s">
        <v>443</v>
      </c>
      <c r="S119" s="62" t="s">
        <v>443</v>
      </c>
      <c r="T119" s="62" t="s">
        <v>443</v>
      </c>
      <c r="U119" s="62" t="s">
        <v>443</v>
      </c>
      <c r="V119" s="62" t="s">
        <v>443</v>
      </c>
      <c r="W119" s="62" t="s">
        <v>443</v>
      </c>
      <c r="X119" s="62" t="s">
        <v>443</v>
      </c>
      <c r="Y119" s="62" t="s">
        <v>443</v>
      </c>
      <c r="Z119" s="62" t="s">
        <v>443</v>
      </c>
      <c r="AA119" s="62" t="s">
        <v>443</v>
      </c>
      <c r="AB119" s="62" t="s">
        <v>443</v>
      </c>
      <c r="AC119" s="62" t="s">
        <v>443</v>
      </c>
      <c r="AD119" s="157" t="s">
        <v>443</v>
      </c>
      <c r="AE119" s="158"/>
      <c r="AF119" s="159" t="s">
        <v>443</v>
      </c>
      <c r="AG119" s="62" t="s">
        <v>443</v>
      </c>
      <c r="AH119" s="62" t="s">
        <v>443</v>
      </c>
      <c r="AI119" s="62" t="s">
        <v>443</v>
      </c>
      <c r="AJ119" s="62" t="s">
        <v>443</v>
      </c>
      <c r="AK119" s="62">
        <v>1308000</v>
      </c>
      <c r="AL119" s="40" t="s">
        <v>412</v>
      </c>
    </row>
    <row r="120" spans="1:38" ht="26.25" customHeight="1" thickBot="1">
      <c r="A120" s="60" t="s">
        <v>263</v>
      </c>
      <c r="B120" s="60" t="s">
        <v>277</v>
      </c>
      <c r="C120" s="61" t="s">
        <v>278</v>
      </c>
      <c r="D120" s="62"/>
      <c r="E120" s="62" t="s">
        <v>443</v>
      </c>
      <c r="F120" s="62" t="s">
        <v>443</v>
      </c>
      <c r="G120" s="62" t="s">
        <v>443</v>
      </c>
      <c r="H120" s="62" t="s">
        <v>443</v>
      </c>
      <c r="I120" s="167" t="s">
        <v>444</v>
      </c>
      <c r="J120" s="167" t="s">
        <v>444</v>
      </c>
      <c r="K120" s="167" t="s">
        <v>444</v>
      </c>
      <c r="L120" s="62" t="s">
        <v>443</v>
      </c>
      <c r="M120" s="62" t="s">
        <v>443</v>
      </c>
      <c r="N120" s="62" t="s">
        <v>443</v>
      </c>
      <c r="O120" s="62" t="s">
        <v>443</v>
      </c>
      <c r="P120" s="62" t="s">
        <v>443</v>
      </c>
      <c r="Q120" s="62" t="s">
        <v>443</v>
      </c>
      <c r="R120" s="62" t="s">
        <v>443</v>
      </c>
      <c r="S120" s="62" t="s">
        <v>443</v>
      </c>
      <c r="T120" s="62" t="s">
        <v>443</v>
      </c>
      <c r="U120" s="62" t="s">
        <v>443</v>
      </c>
      <c r="V120" s="62" t="s">
        <v>443</v>
      </c>
      <c r="W120" s="62" t="s">
        <v>443</v>
      </c>
      <c r="X120" s="62" t="s">
        <v>443</v>
      </c>
      <c r="Y120" s="62" t="s">
        <v>443</v>
      </c>
      <c r="Z120" s="62" t="s">
        <v>443</v>
      </c>
      <c r="AA120" s="62" t="s">
        <v>443</v>
      </c>
      <c r="AB120" s="62" t="s">
        <v>443</v>
      </c>
      <c r="AC120" s="62" t="s">
        <v>443</v>
      </c>
      <c r="AD120" s="157" t="s">
        <v>443</v>
      </c>
      <c r="AE120" s="158"/>
      <c r="AF120" s="159" t="s">
        <v>443</v>
      </c>
      <c r="AG120" s="62" t="s">
        <v>443</v>
      </c>
      <c r="AH120" s="62" t="s">
        <v>443</v>
      </c>
      <c r="AI120" s="62" t="s">
        <v>443</v>
      </c>
      <c r="AJ120" s="62" t="s">
        <v>443</v>
      </c>
      <c r="AK120" s="62" t="s">
        <v>443</v>
      </c>
      <c r="AL120" s="40" t="s">
        <v>412</v>
      </c>
    </row>
    <row r="121" spans="1:38" ht="26.25" customHeight="1" thickBot="1">
      <c r="A121" s="60" t="s">
        <v>263</v>
      </c>
      <c r="B121" s="60" t="s">
        <v>279</v>
      </c>
      <c r="C121" s="66" t="s">
        <v>280</v>
      </c>
      <c r="D121" s="63"/>
      <c r="E121" s="62" t="s">
        <v>443</v>
      </c>
      <c r="F121" s="62">
        <v>1.1248800000000001</v>
      </c>
      <c r="G121" s="62" t="s">
        <v>443</v>
      </c>
      <c r="H121" s="62" t="s">
        <v>443</v>
      </c>
      <c r="I121" s="62" t="s">
        <v>443</v>
      </c>
      <c r="J121" s="62" t="s">
        <v>443</v>
      </c>
      <c r="K121" s="62" t="s">
        <v>443</v>
      </c>
      <c r="L121" s="62" t="s">
        <v>443</v>
      </c>
      <c r="M121" s="62" t="s">
        <v>443</v>
      </c>
      <c r="N121" s="62" t="s">
        <v>443</v>
      </c>
      <c r="O121" s="62" t="s">
        <v>443</v>
      </c>
      <c r="P121" s="62" t="s">
        <v>443</v>
      </c>
      <c r="Q121" s="62" t="s">
        <v>443</v>
      </c>
      <c r="R121" s="62" t="s">
        <v>443</v>
      </c>
      <c r="S121" s="62" t="s">
        <v>443</v>
      </c>
      <c r="T121" s="62" t="s">
        <v>443</v>
      </c>
      <c r="U121" s="62" t="s">
        <v>443</v>
      </c>
      <c r="V121" s="62" t="s">
        <v>443</v>
      </c>
      <c r="W121" s="62" t="s">
        <v>443</v>
      </c>
      <c r="X121" s="62" t="s">
        <v>443</v>
      </c>
      <c r="Y121" s="62" t="s">
        <v>443</v>
      </c>
      <c r="Z121" s="62" t="s">
        <v>443</v>
      </c>
      <c r="AA121" s="62" t="s">
        <v>443</v>
      </c>
      <c r="AB121" s="62" t="s">
        <v>443</v>
      </c>
      <c r="AC121" s="62" t="s">
        <v>443</v>
      </c>
      <c r="AD121" s="157" t="s">
        <v>443</v>
      </c>
      <c r="AE121" s="158"/>
      <c r="AF121" s="159" t="s">
        <v>442</v>
      </c>
      <c r="AG121" s="62" t="s">
        <v>442</v>
      </c>
      <c r="AH121" s="62" t="s">
        <v>442</v>
      </c>
      <c r="AI121" s="62" t="s">
        <v>442</v>
      </c>
      <c r="AJ121" s="62" t="s">
        <v>442</v>
      </c>
      <c r="AK121" s="62">
        <v>1308000</v>
      </c>
      <c r="AL121" s="40" t="s">
        <v>412</v>
      </c>
    </row>
    <row r="122" spans="1:38" ht="26.25" customHeight="1" thickBot="1">
      <c r="A122" s="60" t="s">
        <v>263</v>
      </c>
      <c r="B122" s="75" t="s">
        <v>282</v>
      </c>
      <c r="C122" s="76" t="s">
        <v>283</v>
      </c>
      <c r="D122" s="62"/>
      <c r="E122" s="62" t="s">
        <v>442</v>
      </c>
      <c r="F122" s="62" t="s">
        <v>442</v>
      </c>
      <c r="G122" s="62" t="s">
        <v>442</v>
      </c>
      <c r="H122" s="62" t="s">
        <v>442</v>
      </c>
      <c r="I122" s="62" t="s">
        <v>442</v>
      </c>
      <c r="J122" s="62" t="s">
        <v>442</v>
      </c>
      <c r="K122" s="62" t="s">
        <v>442</v>
      </c>
      <c r="L122" s="62" t="s">
        <v>442</v>
      </c>
      <c r="M122" s="62" t="s">
        <v>442</v>
      </c>
      <c r="N122" s="62" t="s">
        <v>442</v>
      </c>
      <c r="O122" s="62" t="s">
        <v>442</v>
      </c>
      <c r="P122" s="62" t="s">
        <v>442</v>
      </c>
      <c r="Q122" s="62" t="s">
        <v>442</v>
      </c>
      <c r="R122" s="62" t="s">
        <v>442</v>
      </c>
      <c r="S122" s="62" t="s">
        <v>442</v>
      </c>
      <c r="T122" s="62" t="s">
        <v>442</v>
      </c>
      <c r="U122" s="62" t="s">
        <v>442</v>
      </c>
      <c r="V122" s="62" t="s">
        <v>442</v>
      </c>
      <c r="W122" s="62" t="s">
        <v>442</v>
      </c>
      <c r="X122" s="62" t="s">
        <v>442</v>
      </c>
      <c r="Y122" s="62" t="s">
        <v>442</v>
      </c>
      <c r="Z122" s="62" t="s">
        <v>442</v>
      </c>
      <c r="AA122" s="62" t="s">
        <v>442</v>
      </c>
      <c r="AB122" s="62" t="s">
        <v>442</v>
      </c>
      <c r="AC122" s="62" t="s">
        <v>442</v>
      </c>
      <c r="AD122" s="157" t="s">
        <v>442</v>
      </c>
      <c r="AE122" s="158"/>
      <c r="AF122" s="62" t="s">
        <v>442</v>
      </c>
      <c r="AG122" s="62" t="s">
        <v>442</v>
      </c>
      <c r="AH122" s="62" t="s">
        <v>442</v>
      </c>
      <c r="AI122" s="62" t="s">
        <v>442</v>
      </c>
      <c r="AJ122" s="62" t="s">
        <v>442</v>
      </c>
      <c r="AK122" s="62" t="s">
        <v>442</v>
      </c>
      <c r="AL122" s="40" t="s">
        <v>412</v>
      </c>
    </row>
    <row r="123" spans="1:38" ht="26.25" customHeight="1" thickBot="1">
      <c r="A123" s="60" t="s">
        <v>263</v>
      </c>
      <c r="B123" s="60" t="s">
        <v>284</v>
      </c>
      <c r="C123" s="61" t="s">
        <v>285</v>
      </c>
      <c r="D123" s="62"/>
      <c r="E123" s="62" t="s">
        <v>442</v>
      </c>
      <c r="F123" s="62" t="s">
        <v>442</v>
      </c>
      <c r="G123" s="62" t="s">
        <v>442</v>
      </c>
      <c r="H123" s="62" t="s">
        <v>442</v>
      </c>
      <c r="I123" s="62" t="s">
        <v>442</v>
      </c>
      <c r="J123" s="62" t="s">
        <v>442</v>
      </c>
      <c r="K123" s="62" t="s">
        <v>442</v>
      </c>
      <c r="L123" s="62" t="s">
        <v>442</v>
      </c>
      <c r="M123" s="62" t="s">
        <v>442</v>
      </c>
      <c r="N123" s="62" t="s">
        <v>442</v>
      </c>
      <c r="O123" s="62" t="s">
        <v>442</v>
      </c>
      <c r="P123" s="62" t="s">
        <v>442</v>
      </c>
      <c r="Q123" s="62" t="s">
        <v>442</v>
      </c>
      <c r="R123" s="62" t="s">
        <v>442</v>
      </c>
      <c r="S123" s="62" t="s">
        <v>442</v>
      </c>
      <c r="T123" s="62" t="s">
        <v>442</v>
      </c>
      <c r="U123" s="62" t="s">
        <v>442</v>
      </c>
      <c r="V123" s="62" t="s">
        <v>442</v>
      </c>
      <c r="W123" s="62" t="s">
        <v>442</v>
      </c>
      <c r="X123" s="62" t="s">
        <v>442</v>
      </c>
      <c r="Y123" s="62" t="s">
        <v>442</v>
      </c>
      <c r="Z123" s="62" t="s">
        <v>442</v>
      </c>
      <c r="AA123" s="62" t="s">
        <v>442</v>
      </c>
      <c r="AB123" s="62" t="s">
        <v>442</v>
      </c>
      <c r="AC123" s="62" t="s">
        <v>442</v>
      </c>
      <c r="AD123" s="157" t="s">
        <v>442</v>
      </c>
      <c r="AE123" s="158"/>
      <c r="AF123" s="62" t="s">
        <v>442</v>
      </c>
      <c r="AG123" s="62" t="s">
        <v>442</v>
      </c>
      <c r="AH123" s="62" t="s">
        <v>442</v>
      </c>
      <c r="AI123" s="62" t="s">
        <v>442</v>
      </c>
      <c r="AJ123" s="62" t="s">
        <v>442</v>
      </c>
      <c r="AK123" s="62" t="s">
        <v>442</v>
      </c>
      <c r="AL123" s="40" t="s">
        <v>417</v>
      </c>
    </row>
    <row r="124" spans="1:38" ht="26.25" customHeight="1" thickBot="1">
      <c r="A124" s="60" t="s">
        <v>263</v>
      </c>
      <c r="B124" s="77" t="s">
        <v>286</v>
      </c>
      <c r="C124" s="61" t="s">
        <v>287</v>
      </c>
      <c r="D124" s="62"/>
      <c r="E124" s="62" t="s">
        <v>442</v>
      </c>
      <c r="F124" s="62" t="s">
        <v>442</v>
      </c>
      <c r="G124" s="62" t="s">
        <v>442</v>
      </c>
      <c r="H124" s="62" t="s">
        <v>442</v>
      </c>
      <c r="I124" s="62" t="s">
        <v>442</v>
      </c>
      <c r="J124" s="62" t="s">
        <v>442</v>
      </c>
      <c r="K124" s="62" t="s">
        <v>442</v>
      </c>
      <c r="L124" s="62" t="s">
        <v>442</v>
      </c>
      <c r="M124" s="62" t="s">
        <v>442</v>
      </c>
      <c r="N124" s="62" t="s">
        <v>442</v>
      </c>
      <c r="O124" s="62" t="s">
        <v>442</v>
      </c>
      <c r="P124" s="62" t="s">
        <v>442</v>
      </c>
      <c r="Q124" s="62" t="s">
        <v>442</v>
      </c>
      <c r="R124" s="62" t="s">
        <v>442</v>
      </c>
      <c r="S124" s="62" t="s">
        <v>442</v>
      </c>
      <c r="T124" s="62" t="s">
        <v>442</v>
      </c>
      <c r="U124" s="62" t="s">
        <v>442</v>
      </c>
      <c r="V124" s="62" t="s">
        <v>442</v>
      </c>
      <c r="W124" s="62" t="s">
        <v>442</v>
      </c>
      <c r="X124" s="62" t="s">
        <v>442</v>
      </c>
      <c r="Y124" s="62" t="s">
        <v>442</v>
      </c>
      <c r="Z124" s="62" t="s">
        <v>442</v>
      </c>
      <c r="AA124" s="62" t="s">
        <v>442</v>
      </c>
      <c r="AB124" s="62" t="s">
        <v>442</v>
      </c>
      <c r="AC124" s="62" t="s">
        <v>442</v>
      </c>
      <c r="AD124" s="157" t="s">
        <v>442</v>
      </c>
      <c r="AE124" s="158"/>
      <c r="AF124" s="62" t="s">
        <v>442</v>
      </c>
      <c r="AG124" s="62" t="s">
        <v>442</v>
      </c>
      <c r="AH124" s="62" t="s">
        <v>442</v>
      </c>
      <c r="AI124" s="62" t="s">
        <v>442</v>
      </c>
      <c r="AJ124" s="62" t="s">
        <v>442</v>
      </c>
      <c r="AK124" s="62" t="s">
        <v>442</v>
      </c>
      <c r="AL124" s="40" t="s">
        <v>412</v>
      </c>
    </row>
    <row r="125" spans="1:38" ht="26.25" customHeight="1" thickBot="1">
      <c r="A125" s="60" t="s">
        <v>288</v>
      </c>
      <c r="B125" s="60" t="s">
        <v>289</v>
      </c>
      <c r="C125" s="61" t="s">
        <v>290</v>
      </c>
      <c r="D125" s="62"/>
      <c r="E125" s="62" t="s">
        <v>443</v>
      </c>
      <c r="F125" s="62">
        <v>4.3534705915897733E-2</v>
      </c>
      <c r="G125" s="62" t="s">
        <v>443</v>
      </c>
      <c r="H125" s="62">
        <v>5.4989868648827329E-4</v>
      </c>
      <c r="I125" s="62">
        <v>2.3279913965732014E-5</v>
      </c>
      <c r="J125" s="62">
        <v>1.5449397449985794E-4</v>
      </c>
      <c r="K125" s="62">
        <v>3.2662424745860376E-4</v>
      </c>
      <c r="L125" s="62" t="s">
        <v>443</v>
      </c>
      <c r="M125" s="62">
        <v>1.2455452951070425</v>
      </c>
      <c r="N125" s="62" t="s">
        <v>443</v>
      </c>
      <c r="O125" s="62" t="s">
        <v>443</v>
      </c>
      <c r="P125" s="62" t="s">
        <v>443</v>
      </c>
      <c r="Q125" s="62" t="s">
        <v>443</v>
      </c>
      <c r="R125" s="62" t="s">
        <v>443</v>
      </c>
      <c r="S125" s="62" t="s">
        <v>443</v>
      </c>
      <c r="T125" s="62" t="s">
        <v>443</v>
      </c>
      <c r="U125" s="62" t="s">
        <v>443</v>
      </c>
      <c r="V125" s="62" t="s">
        <v>443</v>
      </c>
      <c r="W125" s="62" t="s">
        <v>443</v>
      </c>
      <c r="X125" s="62" t="s">
        <v>443</v>
      </c>
      <c r="Y125" s="62" t="s">
        <v>443</v>
      </c>
      <c r="Z125" s="62" t="s">
        <v>443</v>
      </c>
      <c r="AA125" s="62" t="s">
        <v>443</v>
      </c>
      <c r="AB125" s="62" t="s">
        <v>443</v>
      </c>
      <c r="AC125" s="62" t="s">
        <v>443</v>
      </c>
      <c r="AD125" s="157" t="s">
        <v>443</v>
      </c>
      <c r="AE125" s="158"/>
      <c r="AF125" s="159" t="s">
        <v>443</v>
      </c>
      <c r="AG125" s="62" t="s">
        <v>443</v>
      </c>
      <c r="AH125" s="62" t="s">
        <v>443</v>
      </c>
      <c r="AI125" s="62" t="s">
        <v>443</v>
      </c>
      <c r="AJ125" s="62" t="s">
        <v>443</v>
      </c>
      <c r="AK125" s="62">
        <v>0.70545193835551556</v>
      </c>
      <c r="AL125" s="40" t="s">
        <v>425</v>
      </c>
    </row>
    <row r="126" spans="1:38" ht="26.25" customHeight="1" thickBot="1">
      <c r="A126" s="60" t="s">
        <v>288</v>
      </c>
      <c r="B126" s="60" t="s">
        <v>291</v>
      </c>
      <c r="C126" s="61" t="s">
        <v>292</v>
      </c>
      <c r="D126" s="62"/>
      <c r="E126" s="62" t="s">
        <v>442</v>
      </c>
      <c r="F126" s="62" t="s">
        <v>442</v>
      </c>
      <c r="G126" s="62" t="s">
        <v>442</v>
      </c>
      <c r="H126" s="62" t="s">
        <v>442</v>
      </c>
      <c r="I126" s="62" t="s">
        <v>442</v>
      </c>
      <c r="J126" s="62" t="s">
        <v>442</v>
      </c>
      <c r="K126" s="62" t="s">
        <v>442</v>
      </c>
      <c r="L126" s="62" t="s">
        <v>442</v>
      </c>
      <c r="M126" s="62" t="s">
        <v>442</v>
      </c>
      <c r="N126" s="62" t="s">
        <v>442</v>
      </c>
      <c r="O126" s="62" t="s">
        <v>442</v>
      </c>
      <c r="P126" s="62" t="s">
        <v>442</v>
      </c>
      <c r="Q126" s="62" t="s">
        <v>442</v>
      </c>
      <c r="R126" s="62" t="s">
        <v>442</v>
      </c>
      <c r="S126" s="62" t="s">
        <v>442</v>
      </c>
      <c r="T126" s="62" t="s">
        <v>442</v>
      </c>
      <c r="U126" s="62" t="s">
        <v>442</v>
      </c>
      <c r="V126" s="62" t="s">
        <v>442</v>
      </c>
      <c r="W126" s="62" t="s">
        <v>442</v>
      </c>
      <c r="X126" s="62" t="s">
        <v>442</v>
      </c>
      <c r="Y126" s="62" t="s">
        <v>442</v>
      </c>
      <c r="Z126" s="62" t="s">
        <v>442</v>
      </c>
      <c r="AA126" s="62" t="s">
        <v>442</v>
      </c>
      <c r="AB126" s="62" t="s">
        <v>442</v>
      </c>
      <c r="AC126" s="62" t="s">
        <v>442</v>
      </c>
      <c r="AD126" s="157" t="s">
        <v>442</v>
      </c>
      <c r="AE126" s="158"/>
      <c r="AF126" s="159" t="s">
        <v>442</v>
      </c>
      <c r="AG126" s="62" t="s">
        <v>442</v>
      </c>
      <c r="AH126" s="62" t="s">
        <v>442</v>
      </c>
      <c r="AI126" s="62" t="s">
        <v>442</v>
      </c>
      <c r="AJ126" s="62" t="s">
        <v>442</v>
      </c>
      <c r="AK126" s="62" t="s">
        <v>442</v>
      </c>
      <c r="AL126" s="40" t="s">
        <v>424</v>
      </c>
    </row>
    <row r="127" spans="1:38" ht="26.25" customHeight="1" thickBot="1">
      <c r="A127" s="60" t="s">
        <v>288</v>
      </c>
      <c r="B127" s="60" t="s">
        <v>293</v>
      </c>
      <c r="C127" s="61" t="s">
        <v>294</v>
      </c>
      <c r="D127" s="62"/>
      <c r="E127" s="62" t="s">
        <v>443</v>
      </c>
      <c r="F127" s="62" t="s">
        <v>443</v>
      </c>
      <c r="G127" s="62" t="s">
        <v>443</v>
      </c>
      <c r="H127" s="62" t="s">
        <v>444</v>
      </c>
      <c r="I127" s="62" t="s">
        <v>443</v>
      </c>
      <c r="J127" s="62" t="s">
        <v>443</v>
      </c>
      <c r="K127" s="62" t="s">
        <v>443</v>
      </c>
      <c r="L127" s="62" t="s">
        <v>443</v>
      </c>
      <c r="M127" s="62" t="s">
        <v>443</v>
      </c>
      <c r="N127" s="62" t="s">
        <v>443</v>
      </c>
      <c r="O127" s="62" t="s">
        <v>443</v>
      </c>
      <c r="P127" s="62" t="s">
        <v>443</v>
      </c>
      <c r="Q127" s="62" t="s">
        <v>443</v>
      </c>
      <c r="R127" s="62" t="s">
        <v>443</v>
      </c>
      <c r="S127" s="62" t="s">
        <v>443</v>
      </c>
      <c r="T127" s="62" t="s">
        <v>443</v>
      </c>
      <c r="U127" s="62" t="s">
        <v>443</v>
      </c>
      <c r="V127" s="62" t="s">
        <v>443</v>
      </c>
      <c r="W127" s="62" t="s">
        <v>443</v>
      </c>
      <c r="X127" s="62" t="s">
        <v>443</v>
      </c>
      <c r="Y127" s="62" t="s">
        <v>443</v>
      </c>
      <c r="Z127" s="62" t="s">
        <v>443</v>
      </c>
      <c r="AA127" s="62" t="s">
        <v>443</v>
      </c>
      <c r="AB127" s="62" t="s">
        <v>443</v>
      </c>
      <c r="AC127" s="62" t="s">
        <v>443</v>
      </c>
      <c r="AD127" s="157" t="s">
        <v>443</v>
      </c>
      <c r="AE127" s="158"/>
      <c r="AF127" s="159" t="s">
        <v>443</v>
      </c>
      <c r="AG127" s="62" t="s">
        <v>443</v>
      </c>
      <c r="AH127" s="62" t="s">
        <v>443</v>
      </c>
      <c r="AI127" s="62" t="s">
        <v>443</v>
      </c>
      <c r="AJ127" s="62" t="s">
        <v>443</v>
      </c>
      <c r="AK127" s="62" t="s">
        <v>443</v>
      </c>
      <c r="AL127" s="40" t="s">
        <v>426</v>
      </c>
    </row>
    <row r="128" spans="1:38" ht="26.25" customHeight="1" thickBot="1">
      <c r="A128" s="60" t="s">
        <v>288</v>
      </c>
      <c r="B128" s="64" t="s">
        <v>295</v>
      </c>
      <c r="C128" s="66" t="s">
        <v>296</v>
      </c>
      <c r="D128" s="62"/>
      <c r="E128" s="62" t="s">
        <v>442</v>
      </c>
      <c r="F128" s="62" t="s">
        <v>442</v>
      </c>
      <c r="G128" s="62" t="s">
        <v>442</v>
      </c>
      <c r="H128" s="62" t="s">
        <v>442</v>
      </c>
      <c r="I128" s="62" t="s">
        <v>442</v>
      </c>
      <c r="J128" s="62" t="s">
        <v>442</v>
      </c>
      <c r="K128" s="62" t="s">
        <v>442</v>
      </c>
      <c r="L128" s="62" t="s">
        <v>442</v>
      </c>
      <c r="M128" s="62" t="s">
        <v>442</v>
      </c>
      <c r="N128" s="62" t="s">
        <v>442</v>
      </c>
      <c r="O128" s="62" t="s">
        <v>442</v>
      </c>
      <c r="P128" s="62" t="s">
        <v>442</v>
      </c>
      <c r="Q128" s="62" t="s">
        <v>442</v>
      </c>
      <c r="R128" s="62" t="s">
        <v>442</v>
      </c>
      <c r="S128" s="62" t="s">
        <v>442</v>
      </c>
      <c r="T128" s="62" t="s">
        <v>442</v>
      </c>
      <c r="U128" s="62" t="s">
        <v>442</v>
      </c>
      <c r="V128" s="62" t="s">
        <v>442</v>
      </c>
      <c r="W128" s="62" t="s">
        <v>442</v>
      </c>
      <c r="X128" s="62" t="s">
        <v>442</v>
      </c>
      <c r="Y128" s="62" t="s">
        <v>442</v>
      </c>
      <c r="Z128" s="62" t="s">
        <v>442</v>
      </c>
      <c r="AA128" s="62" t="s">
        <v>442</v>
      </c>
      <c r="AB128" s="62" t="s">
        <v>442</v>
      </c>
      <c r="AC128" s="62" t="s">
        <v>442</v>
      </c>
      <c r="AD128" s="157" t="s">
        <v>442</v>
      </c>
      <c r="AE128" s="158"/>
      <c r="AF128" s="159" t="s">
        <v>442</v>
      </c>
      <c r="AG128" s="159" t="s">
        <v>442</v>
      </c>
      <c r="AH128" s="159" t="s">
        <v>442</v>
      </c>
      <c r="AI128" s="159" t="s">
        <v>442</v>
      </c>
      <c r="AJ128" s="159" t="s">
        <v>442</v>
      </c>
      <c r="AK128" s="159" t="s">
        <v>442</v>
      </c>
      <c r="AL128" s="40" t="s">
        <v>300</v>
      </c>
    </row>
    <row r="129" spans="1:38" ht="26.25" customHeight="1" thickBot="1">
      <c r="A129" s="60" t="s">
        <v>288</v>
      </c>
      <c r="B129" s="64" t="s">
        <v>298</v>
      </c>
      <c r="C129" s="72" t="s">
        <v>299</v>
      </c>
      <c r="D129" s="62"/>
      <c r="E129" s="62" t="s">
        <v>442</v>
      </c>
      <c r="F129" s="62" t="s">
        <v>442</v>
      </c>
      <c r="G129" s="62" t="s">
        <v>442</v>
      </c>
      <c r="H129" s="62" t="s">
        <v>442</v>
      </c>
      <c r="I129" s="62" t="s">
        <v>442</v>
      </c>
      <c r="J129" s="62" t="s">
        <v>442</v>
      </c>
      <c r="K129" s="62" t="s">
        <v>442</v>
      </c>
      <c r="L129" s="62" t="s">
        <v>442</v>
      </c>
      <c r="M129" s="62" t="s">
        <v>442</v>
      </c>
      <c r="N129" s="62" t="s">
        <v>442</v>
      </c>
      <c r="O129" s="62" t="s">
        <v>442</v>
      </c>
      <c r="P129" s="62" t="s">
        <v>442</v>
      </c>
      <c r="Q129" s="62" t="s">
        <v>442</v>
      </c>
      <c r="R129" s="62" t="s">
        <v>442</v>
      </c>
      <c r="S129" s="62" t="s">
        <v>442</v>
      </c>
      <c r="T129" s="62" t="s">
        <v>442</v>
      </c>
      <c r="U129" s="62" t="s">
        <v>442</v>
      </c>
      <c r="V129" s="62" t="s">
        <v>442</v>
      </c>
      <c r="W129" s="62" t="s">
        <v>442</v>
      </c>
      <c r="X129" s="62" t="s">
        <v>442</v>
      </c>
      <c r="Y129" s="62" t="s">
        <v>442</v>
      </c>
      <c r="Z129" s="62" t="s">
        <v>442</v>
      </c>
      <c r="AA129" s="62" t="s">
        <v>442</v>
      </c>
      <c r="AB129" s="62" t="s">
        <v>442</v>
      </c>
      <c r="AC129" s="62" t="s">
        <v>442</v>
      </c>
      <c r="AD129" s="62" t="s">
        <v>442</v>
      </c>
      <c r="AE129" s="158"/>
      <c r="AF129" s="159" t="s">
        <v>442</v>
      </c>
      <c r="AG129" s="159" t="s">
        <v>442</v>
      </c>
      <c r="AH129" s="159" t="s">
        <v>442</v>
      </c>
      <c r="AI129" s="159" t="s">
        <v>442</v>
      </c>
      <c r="AJ129" s="159" t="s">
        <v>442</v>
      </c>
      <c r="AK129" s="159" t="s">
        <v>442</v>
      </c>
      <c r="AL129" s="40" t="s">
        <v>300</v>
      </c>
    </row>
    <row r="130" spans="1:38" ht="26.25" customHeight="1" thickBot="1">
      <c r="A130" s="60" t="s">
        <v>288</v>
      </c>
      <c r="B130" s="64" t="s">
        <v>301</v>
      </c>
      <c r="C130" s="78" t="s">
        <v>302</v>
      </c>
      <c r="D130" s="62"/>
      <c r="E130" s="62" t="s">
        <v>442</v>
      </c>
      <c r="F130" s="62" t="s">
        <v>442</v>
      </c>
      <c r="G130" s="62" t="s">
        <v>442</v>
      </c>
      <c r="H130" s="62" t="s">
        <v>442</v>
      </c>
      <c r="I130" s="62" t="s">
        <v>442</v>
      </c>
      <c r="J130" s="62" t="s">
        <v>442</v>
      </c>
      <c r="K130" s="62" t="s">
        <v>442</v>
      </c>
      <c r="L130" s="62" t="s">
        <v>442</v>
      </c>
      <c r="M130" s="62" t="s">
        <v>442</v>
      </c>
      <c r="N130" s="62" t="s">
        <v>442</v>
      </c>
      <c r="O130" s="62" t="s">
        <v>442</v>
      </c>
      <c r="P130" s="62" t="s">
        <v>442</v>
      </c>
      <c r="Q130" s="62" t="s">
        <v>442</v>
      </c>
      <c r="R130" s="62" t="s">
        <v>442</v>
      </c>
      <c r="S130" s="62" t="s">
        <v>442</v>
      </c>
      <c r="T130" s="62" t="s">
        <v>442</v>
      </c>
      <c r="U130" s="62" t="s">
        <v>442</v>
      </c>
      <c r="V130" s="62" t="s">
        <v>442</v>
      </c>
      <c r="W130" s="62" t="s">
        <v>442</v>
      </c>
      <c r="X130" s="62" t="s">
        <v>442</v>
      </c>
      <c r="Y130" s="62" t="s">
        <v>442</v>
      </c>
      <c r="Z130" s="62" t="s">
        <v>442</v>
      </c>
      <c r="AA130" s="62" t="s">
        <v>442</v>
      </c>
      <c r="AB130" s="62" t="s">
        <v>442</v>
      </c>
      <c r="AC130" s="62" t="s">
        <v>442</v>
      </c>
      <c r="AD130" s="62" t="s">
        <v>442</v>
      </c>
      <c r="AE130" s="158"/>
      <c r="AF130" s="159" t="s">
        <v>442</v>
      </c>
      <c r="AG130" s="159" t="s">
        <v>442</v>
      </c>
      <c r="AH130" s="159" t="s">
        <v>442</v>
      </c>
      <c r="AI130" s="159" t="s">
        <v>442</v>
      </c>
      <c r="AJ130" s="159" t="s">
        <v>442</v>
      </c>
      <c r="AK130" s="159" t="s">
        <v>442</v>
      </c>
      <c r="AL130" s="40" t="s">
        <v>300</v>
      </c>
    </row>
    <row r="131" spans="1:38" ht="26.25" customHeight="1" thickBot="1">
      <c r="A131" s="60" t="s">
        <v>288</v>
      </c>
      <c r="B131" s="64" t="s">
        <v>303</v>
      </c>
      <c r="C131" s="72" t="s">
        <v>304</v>
      </c>
      <c r="D131" s="62"/>
      <c r="E131" s="62" t="s">
        <v>442</v>
      </c>
      <c r="F131" s="62" t="s">
        <v>442</v>
      </c>
      <c r="G131" s="62" t="s">
        <v>442</v>
      </c>
      <c r="H131" s="62" t="s">
        <v>442</v>
      </c>
      <c r="I131" s="62" t="s">
        <v>442</v>
      </c>
      <c r="J131" s="62" t="s">
        <v>442</v>
      </c>
      <c r="K131" s="62" t="s">
        <v>442</v>
      </c>
      <c r="L131" s="62" t="s">
        <v>442</v>
      </c>
      <c r="M131" s="62" t="s">
        <v>442</v>
      </c>
      <c r="N131" s="62" t="s">
        <v>442</v>
      </c>
      <c r="O131" s="62" t="s">
        <v>442</v>
      </c>
      <c r="P131" s="62" t="s">
        <v>442</v>
      </c>
      <c r="Q131" s="62" t="s">
        <v>442</v>
      </c>
      <c r="R131" s="62" t="s">
        <v>442</v>
      </c>
      <c r="S131" s="62" t="s">
        <v>442</v>
      </c>
      <c r="T131" s="62" t="s">
        <v>442</v>
      </c>
      <c r="U131" s="62" t="s">
        <v>442</v>
      </c>
      <c r="V131" s="62" t="s">
        <v>442</v>
      </c>
      <c r="W131" s="62" t="s">
        <v>442</v>
      </c>
      <c r="X131" s="62" t="s">
        <v>442</v>
      </c>
      <c r="Y131" s="62" t="s">
        <v>442</v>
      </c>
      <c r="Z131" s="62" t="s">
        <v>442</v>
      </c>
      <c r="AA131" s="62" t="s">
        <v>442</v>
      </c>
      <c r="AB131" s="62" t="s">
        <v>442</v>
      </c>
      <c r="AC131" s="62" t="s">
        <v>442</v>
      </c>
      <c r="AD131" s="157" t="s">
        <v>442</v>
      </c>
      <c r="AE131" s="158"/>
      <c r="AF131" s="159" t="s">
        <v>442</v>
      </c>
      <c r="AG131" s="159" t="s">
        <v>442</v>
      </c>
      <c r="AH131" s="159" t="s">
        <v>442</v>
      </c>
      <c r="AI131" s="159" t="s">
        <v>442</v>
      </c>
      <c r="AJ131" s="159" t="s">
        <v>442</v>
      </c>
      <c r="AK131" s="159" t="s">
        <v>442</v>
      </c>
      <c r="AL131" s="40" t="s">
        <v>300</v>
      </c>
    </row>
    <row r="132" spans="1:38" ht="26.25" customHeight="1" thickBot="1">
      <c r="A132" s="60" t="s">
        <v>288</v>
      </c>
      <c r="B132" s="64" t="s">
        <v>305</v>
      </c>
      <c r="C132" s="72" t="s">
        <v>306</v>
      </c>
      <c r="D132" s="62"/>
      <c r="E132" s="167" t="s">
        <v>442</v>
      </c>
      <c r="F132" s="167" t="s">
        <v>442</v>
      </c>
      <c r="G132" s="167" t="s">
        <v>442</v>
      </c>
      <c r="H132" s="62" t="s">
        <v>442</v>
      </c>
      <c r="I132" s="167" t="s">
        <v>442</v>
      </c>
      <c r="J132" s="167" t="s">
        <v>442</v>
      </c>
      <c r="K132" s="167" t="s">
        <v>442</v>
      </c>
      <c r="L132" s="167" t="s">
        <v>442</v>
      </c>
      <c r="M132" s="167" t="s">
        <v>442</v>
      </c>
      <c r="N132" s="167" t="s">
        <v>442</v>
      </c>
      <c r="O132" s="167" t="s">
        <v>442</v>
      </c>
      <c r="P132" s="167" t="s">
        <v>442</v>
      </c>
      <c r="Q132" s="167" t="s">
        <v>442</v>
      </c>
      <c r="R132" s="167" t="s">
        <v>442</v>
      </c>
      <c r="S132" s="167" t="s">
        <v>442</v>
      </c>
      <c r="T132" s="167" t="s">
        <v>442</v>
      </c>
      <c r="U132" s="167" t="s">
        <v>442</v>
      </c>
      <c r="V132" s="167" t="s">
        <v>442</v>
      </c>
      <c r="W132" s="167" t="s">
        <v>442</v>
      </c>
      <c r="X132" s="167" t="s">
        <v>442</v>
      </c>
      <c r="Y132" s="167" t="s">
        <v>442</v>
      </c>
      <c r="Z132" s="167" t="s">
        <v>442</v>
      </c>
      <c r="AA132" s="167" t="s">
        <v>442</v>
      </c>
      <c r="AB132" s="167" t="s">
        <v>442</v>
      </c>
      <c r="AC132" s="167" t="s">
        <v>442</v>
      </c>
      <c r="AD132" s="167" t="s">
        <v>442</v>
      </c>
      <c r="AE132" s="168"/>
      <c r="AF132" s="159" t="s">
        <v>442</v>
      </c>
      <c r="AG132" s="159" t="s">
        <v>442</v>
      </c>
      <c r="AH132" s="159" t="s">
        <v>442</v>
      </c>
      <c r="AI132" s="159" t="s">
        <v>442</v>
      </c>
      <c r="AJ132" s="159" t="s">
        <v>442</v>
      </c>
      <c r="AK132" s="159" t="s">
        <v>442</v>
      </c>
      <c r="AL132" s="40" t="s">
        <v>414</v>
      </c>
    </row>
    <row r="133" spans="1:38" ht="26.25" customHeight="1" thickBot="1">
      <c r="A133" s="60" t="s">
        <v>288</v>
      </c>
      <c r="B133" s="64" t="s">
        <v>307</v>
      </c>
      <c r="C133" s="72" t="s">
        <v>308</v>
      </c>
      <c r="D133" s="62"/>
      <c r="E133" s="167" t="s">
        <v>442</v>
      </c>
      <c r="F133" s="167" t="s">
        <v>442</v>
      </c>
      <c r="G133" s="167" t="s">
        <v>442</v>
      </c>
      <c r="H133" s="167" t="s">
        <v>443</v>
      </c>
      <c r="I133" s="167" t="s">
        <v>442</v>
      </c>
      <c r="J133" s="167" t="s">
        <v>442</v>
      </c>
      <c r="K133" s="167" t="s">
        <v>442</v>
      </c>
      <c r="L133" s="167" t="s">
        <v>442</v>
      </c>
      <c r="M133" s="167" t="s">
        <v>442</v>
      </c>
      <c r="N133" s="167" t="s">
        <v>442</v>
      </c>
      <c r="O133" s="167" t="s">
        <v>442</v>
      </c>
      <c r="P133" s="167" t="s">
        <v>442</v>
      </c>
      <c r="Q133" s="167" t="s">
        <v>442</v>
      </c>
      <c r="R133" s="167" t="s">
        <v>442</v>
      </c>
      <c r="S133" s="167" t="s">
        <v>442</v>
      </c>
      <c r="T133" s="167" t="s">
        <v>442</v>
      </c>
      <c r="U133" s="167" t="s">
        <v>442</v>
      </c>
      <c r="V133" s="167" t="s">
        <v>442</v>
      </c>
      <c r="W133" s="167" t="s">
        <v>442</v>
      </c>
      <c r="X133" s="167" t="s">
        <v>442</v>
      </c>
      <c r="Y133" s="167" t="s">
        <v>442</v>
      </c>
      <c r="Z133" s="167" t="s">
        <v>442</v>
      </c>
      <c r="AA133" s="167" t="s">
        <v>442</v>
      </c>
      <c r="AB133" s="167" t="s">
        <v>442</v>
      </c>
      <c r="AC133" s="167" t="s">
        <v>442</v>
      </c>
      <c r="AD133" s="167" t="s">
        <v>442</v>
      </c>
      <c r="AE133" s="168"/>
      <c r="AF133" s="159" t="s">
        <v>442</v>
      </c>
      <c r="AG133" s="159" t="s">
        <v>442</v>
      </c>
      <c r="AH133" s="159" t="s">
        <v>442</v>
      </c>
      <c r="AI133" s="159" t="s">
        <v>442</v>
      </c>
      <c r="AJ133" s="159" t="s">
        <v>442</v>
      </c>
      <c r="AK133" s="159" t="s">
        <v>442</v>
      </c>
      <c r="AL133" s="40" t="s">
        <v>415</v>
      </c>
    </row>
    <row r="134" spans="1:38" ht="26.25" customHeight="1" thickBot="1">
      <c r="A134" s="60" t="s">
        <v>288</v>
      </c>
      <c r="B134" s="64" t="s">
        <v>309</v>
      </c>
      <c r="C134" s="61" t="s">
        <v>310</v>
      </c>
      <c r="D134" s="62"/>
      <c r="E134" s="167" t="s">
        <v>443</v>
      </c>
      <c r="F134" s="167" t="s">
        <v>443</v>
      </c>
      <c r="G134" s="167" t="s">
        <v>443</v>
      </c>
      <c r="H134" s="167" t="s">
        <v>443</v>
      </c>
      <c r="I134" s="167" t="s">
        <v>443</v>
      </c>
      <c r="J134" s="167" t="s">
        <v>443</v>
      </c>
      <c r="K134" s="167" t="s">
        <v>443</v>
      </c>
      <c r="L134" s="167" t="s">
        <v>443</v>
      </c>
      <c r="M134" s="167" t="s">
        <v>443</v>
      </c>
      <c r="N134" s="167" t="s">
        <v>443</v>
      </c>
      <c r="O134" s="167" t="s">
        <v>443</v>
      </c>
      <c r="P134" s="167" t="s">
        <v>443</v>
      </c>
      <c r="Q134" s="167" t="s">
        <v>443</v>
      </c>
      <c r="R134" s="167" t="s">
        <v>443</v>
      </c>
      <c r="S134" s="167" t="s">
        <v>443</v>
      </c>
      <c r="T134" s="167" t="s">
        <v>443</v>
      </c>
      <c r="U134" s="167" t="s">
        <v>443</v>
      </c>
      <c r="V134" s="167" t="s">
        <v>443</v>
      </c>
      <c r="W134" s="167" t="s">
        <v>443</v>
      </c>
      <c r="X134" s="167" t="s">
        <v>443</v>
      </c>
      <c r="Y134" s="167" t="s">
        <v>443</v>
      </c>
      <c r="Z134" s="167" t="s">
        <v>443</v>
      </c>
      <c r="AA134" s="167" t="s">
        <v>443</v>
      </c>
      <c r="AB134" s="167" t="s">
        <v>443</v>
      </c>
      <c r="AC134" s="167" t="s">
        <v>443</v>
      </c>
      <c r="AD134" s="167" t="s">
        <v>443</v>
      </c>
      <c r="AE134" s="168"/>
      <c r="AF134" s="62" t="s">
        <v>443</v>
      </c>
      <c r="AG134" s="62" t="s">
        <v>443</v>
      </c>
      <c r="AH134" s="62" t="s">
        <v>443</v>
      </c>
      <c r="AI134" s="62" t="s">
        <v>443</v>
      </c>
      <c r="AJ134" s="62" t="s">
        <v>443</v>
      </c>
      <c r="AK134" s="62" t="s">
        <v>443</v>
      </c>
      <c r="AL134" s="40" t="s">
        <v>412</v>
      </c>
    </row>
    <row r="135" spans="1:38" ht="26.25" customHeight="1" thickBot="1">
      <c r="A135" s="60" t="s">
        <v>288</v>
      </c>
      <c r="B135" s="60" t="s">
        <v>311</v>
      </c>
      <c r="C135" s="61" t="s">
        <v>312</v>
      </c>
      <c r="D135" s="62"/>
      <c r="E135" s="62">
        <v>5.2629000000000002E-2</v>
      </c>
      <c r="F135" s="62">
        <v>2.03565E-2</v>
      </c>
      <c r="G135" s="62">
        <v>1.8205000000000001E-3</v>
      </c>
      <c r="H135" s="62" t="s">
        <v>444</v>
      </c>
      <c r="I135" s="62">
        <v>6.9344500000000003E-2</v>
      </c>
      <c r="J135" s="62">
        <v>7.4640499999999999E-2</v>
      </c>
      <c r="K135" s="62">
        <v>7.6791999999999999E-2</v>
      </c>
      <c r="L135" s="62">
        <v>2.9124690000000002E-2</v>
      </c>
      <c r="M135" s="62">
        <v>0.92398650000000004</v>
      </c>
      <c r="N135" s="62">
        <v>8.1095000000000004E-3</v>
      </c>
      <c r="O135" s="62">
        <v>1.655E-3</v>
      </c>
      <c r="P135" s="62" t="s">
        <v>444</v>
      </c>
      <c r="Q135" s="62">
        <v>6.7854999999999999E-3</v>
      </c>
      <c r="R135" s="62">
        <v>1.6550000000000001E-4</v>
      </c>
      <c r="S135" s="62">
        <v>3.31E-3</v>
      </c>
      <c r="T135" s="62" t="s">
        <v>444</v>
      </c>
      <c r="U135" s="62">
        <v>1.1585E-3</v>
      </c>
      <c r="V135" s="62">
        <v>0.29012149999999998</v>
      </c>
      <c r="W135" s="62">
        <v>0.16550000000000001</v>
      </c>
      <c r="X135" s="62">
        <v>3.8561499999999999E-2</v>
      </c>
      <c r="Y135" s="62">
        <v>7.66265E-2</v>
      </c>
      <c r="Z135" s="62">
        <v>9.4004000000000004E-2</v>
      </c>
      <c r="AA135" s="62" t="s">
        <v>444</v>
      </c>
      <c r="AB135" s="62">
        <v>0.20919199999999999</v>
      </c>
      <c r="AC135" s="62" t="s">
        <v>444</v>
      </c>
      <c r="AD135" s="157" t="s">
        <v>443</v>
      </c>
      <c r="AE135" s="158"/>
      <c r="AF135" s="159" t="s">
        <v>443</v>
      </c>
      <c r="AG135" s="62" t="s">
        <v>443</v>
      </c>
      <c r="AH135" s="62" t="s">
        <v>443</v>
      </c>
      <c r="AI135" s="62" t="s">
        <v>443</v>
      </c>
      <c r="AJ135" s="62" t="s">
        <v>443</v>
      </c>
      <c r="AK135" s="62" t="s">
        <v>443</v>
      </c>
      <c r="AL135" s="40" t="s">
        <v>412</v>
      </c>
    </row>
    <row r="136" spans="1:38" ht="26.25" customHeight="1" thickBot="1">
      <c r="A136" s="60" t="s">
        <v>288</v>
      </c>
      <c r="B136" s="60" t="s">
        <v>313</v>
      </c>
      <c r="C136" s="61" t="s">
        <v>314</v>
      </c>
      <c r="D136" s="62"/>
      <c r="E136" s="169" t="s">
        <v>443</v>
      </c>
      <c r="F136" s="62">
        <v>2.15622E-4</v>
      </c>
      <c r="G136" s="62" t="s">
        <v>443</v>
      </c>
      <c r="H136" s="62" t="s">
        <v>444</v>
      </c>
      <c r="I136" s="62" t="s">
        <v>443</v>
      </c>
      <c r="J136" s="62" t="s">
        <v>443</v>
      </c>
      <c r="K136" s="62" t="s">
        <v>443</v>
      </c>
      <c r="L136" s="62" t="s">
        <v>443</v>
      </c>
      <c r="M136" s="62" t="s">
        <v>443</v>
      </c>
      <c r="N136" s="62" t="s">
        <v>443</v>
      </c>
      <c r="O136" s="62" t="s">
        <v>443</v>
      </c>
      <c r="P136" s="62" t="s">
        <v>443</v>
      </c>
      <c r="Q136" s="62" t="s">
        <v>443</v>
      </c>
      <c r="R136" s="62" t="s">
        <v>443</v>
      </c>
      <c r="S136" s="62" t="s">
        <v>443</v>
      </c>
      <c r="T136" s="62" t="s">
        <v>443</v>
      </c>
      <c r="U136" s="62" t="s">
        <v>443</v>
      </c>
      <c r="V136" s="62" t="s">
        <v>443</v>
      </c>
      <c r="W136" s="62" t="s">
        <v>443</v>
      </c>
      <c r="X136" s="62" t="s">
        <v>443</v>
      </c>
      <c r="Y136" s="62" t="s">
        <v>443</v>
      </c>
      <c r="Z136" s="62" t="s">
        <v>443</v>
      </c>
      <c r="AA136" s="62" t="s">
        <v>443</v>
      </c>
      <c r="AB136" s="62" t="s">
        <v>443</v>
      </c>
      <c r="AC136" s="62" t="s">
        <v>443</v>
      </c>
      <c r="AD136" s="62" t="s">
        <v>443</v>
      </c>
      <c r="AE136" s="158"/>
      <c r="AF136" s="159" t="s">
        <v>443</v>
      </c>
      <c r="AG136" s="62" t="s">
        <v>443</v>
      </c>
      <c r="AH136" s="62" t="s">
        <v>443</v>
      </c>
      <c r="AI136" s="62" t="s">
        <v>443</v>
      </c>
      <c r="AJ136" s="62" t="s">
        <v>443</v>
      </c>
      <c r="AK136" s="62">
        <v>14374.8</v>
      </c>
      <c r="AL136" s="40" t="s">
        <v>416</v>
      </c>
    </row>
    <row r="137" spans="1:38" ht="26.25" customHeight="1" thickBot="1">
      <c r="A137" s="60" t="s">
        <v>288</v>
      </c>
      <c r="B137" s="60" t="s">
        <v>315</v>
      </c>
      <c r="C137" s="61" t="s">
        <v>316</v>
      </c>
      <c r="D137" s="62"/>
      <c r="E137" s="62" t="s">
        <v>443</v>
      </c>
      <c r="F137" s="62">
        <v>1.0867349999999999E-3</v>
      </c>
      <c r="G137" s="62" t="s">
        <v>443</v>
      </c>
      <c r="H137" s="62" t="s">
        <v>444</v>
      </c>
      <c r="I137" s="62" t="s">
        <v>443</v>
      </c>
      <c r="J137" s="62" t="s">
        <v>443</v>
      </c>
      <c r="K137" s="62" t="s">
        <v>443</v>
      </c>
      <c r="L137" s="62" t="s">
        <v>443</v>
      </c>
      <c r="M137" s="62" t="s">
        <v>443</v>
      </c>
      <c r="N137" s="62" t="s">
        <v>443</v>
      </c>
      <c r="O137" s="62" t="s">
        <v>443</v>
      </c>
      <c r="P137" s="62" t="s">
        <v>443</v>
      </c>
      <c r="Q137" s="62" t="s">
        <v>443</v>
      </c>
      <c r="R137" s="62" t="s">
        <v>443</v>
      </c>
      <c r="S137" s="62" t="s">
        <v>443</v>
      </c>
      <c r="T137" s="62" t="s">
        <v>443</v>
      </c>
      <c r="U137" s="62" t="s">
        <v>443</v>
      </c>
      <c r="V137" s="62" t="s">
        <v>443</v>
      </c>
      <c r="W137" s="62" t="s">
        <v>443</v>
      </c>
      <c r="X137" s="62" t="s">
        <v>443</v>
      </c>
      <c r="Y137" s="62" t="s">
        <v>443</v>
      </c>
      <c r="Z137" s="62" t="s">
        <v>443</v>
      </c>
      <c r="AA137" s="62" t="s">
        <v>443</v>
      </c>
      <c r="AB137" s="62" t="s">
        <v>443</v>
      </c>
      <c r="AC137" s="62" t="s">
        <v>443</v>
      </c>
      <c r="AD137" s="157" t="s">
        <v>443</v>
      </c>
      <c r="AE137" s="158"/>
      <c r="AF137" s="159" t="s">
        <v>443</v>
      </c>
      <c r="AG137" s="62" t="s">
        <v>443</v>
      </c>
      <c r="AH137" s="62" t="s">
        <v>443</v>
      </c>
      <c r="AI137" s="62" t="s">
        <v>443</v>
      </c>
      <c r="AJ137" s="62" t="s">
        <v>443</v>
      </c>
      <c r="AK137" s="62">
        <v>72449</v>
      </c>
      <c r="AL137" s="40" t="s">
        <v>416</v>
      </c>
    </row>
    <row r="138" spans="1:38" ht="26.25" customHeight="1" thickBot="1">
      <c r="A138" s="64" t="s">
        <v>288</v>
      </c>
      <c r="B138" s="64" t="s">
        <v>317</v>
      </c>
      <c r="C138" s="66" t="s">
        <v>318</v>
      </c>
      <c r="D138" s="63"/>
      <c r="E138" s="62" t="s">
        <v>443</v>
      </c>
      <c r="F138" s="62" t="s">
        <v>443</v>
      </c>
      <c r="G138" s="62" t="s">
        <v>443</v>
      </c>
      <c r="H138" s="62" t="s">
        <v>443</v>
      </c>
      <c r="I138" s="62" t="s">
        <v>443</v>
      </c>
      <c r="J138" s="62" t="s">
        <v>443</v>
      </c>
      <c r="K138" s="62" t="s">
        <v>443</v>
      </c>
      <c r="L138" s="62" t="s">
        <v>443</v>
      </c>
      <c r="M138" s="62" t="s">
        <v>443</v>
      </c>
      <c r="N138" s="62" t="s">
        <v>443</v>
      </c>
      <c r="O138" s="62" t="s">
        <v>443</v>
      </c>
      <c r="P138" s="62" t="s">
        <v>443</v>
      </c>
      <c r="Q138" s="62" t="s">
        <v>443</v>
      </c>
      <c r="R138" s="62" t="s">
        <v>443</v>
      </c>
      <c r="S138" s="62" t="s">
        <v>443</v>
      </c>
      <c r="T138" s="62" t="s">
        <v>443</v>
      </c>
      <c r="U138" s="62" t="s">
        <v>443</v>
      </c>
      <c r="V138" s="62" t="s">
        <v>443</v>
      </c>
      <c r="W138" s="62" t="s">
        <v>443</v>
      </c>
      <c r="X138" s="62" t="s">
        <v>443</v>
      </c>
      <c r="Y138" s="62" t="s">
        <v>443</v>
      </c>
      <c r="Z138" s="62" t="s">
        <v>443</v>
      </c>
      <c r="AA138" s="62" t="s">
        <v>443</v>
      </c>
      <c r="AB138" s="62" t="s">
        <v>443</v>
      </c>
      <c r="AC138" s="62" t="s">
        <v>443</v>
      </c>
      <c r="AD138" s="157" t="s">
        <v>443</v>
      </c>
      <c r="AE138" s="158"/>
      <c r="AF138" s="159" t="s">
        <v>443</v>
      </c>
      <c r="AG138" s="62" t="s">
        <v>443</v>
      </c>
      <c r="AH138" s="62" t="s">
        <v>443</v>
      </c>
      <c r="AI138" s="62" t="s">
        <v>443</v>
      </c>
      <c r="AJ138" s="62" t="s">
        <v>443</v>
      </c>
      <c r="AK138" s="62" t="s">
        <v>443</v>
      </c>
      <c r="AL138" s="40" t="s">
        <v>416</v>
      </c>
    </row>
    <row r="139" spans="1:38" ht="26.25" customHeight="1" thickBot="1">
      <c r="A139" s="64" t="s">
        <v>288</v>
      </c>
      <c r="B139" s="64" t="s">
        <v>319</v>
      </c>
      <c r="C139" s="66" t="s">
        <v>377</v>
      </c>
      <c r="D139" s="63"/>
      <c r="E139" s="62" t="s">
        <v>443</v>
      </c>
      <c r="F139" s="62" t="s">
        <v>443</v>
      </c>
      <c r="G139" s="62" t="s">
        <v>443</v>
      </c>
      <c r="H139" s="62" t="s">
        <v>444</v>
      </c>
      <c r="I139" s="62" t="s">
        <v>444</v>
      </c>
      <c r="J139" s="62" t="s">
        <v>444</v>
      </c>
      <c r="K139" s="62" t="s">
        <v>444</v>
      </c>
      <c r="L139" s="62" t="s">
        <v>444</v>
      </c>
      <c r="M139" s="62" t="s">
        <v>443</v>
      </c>
      <c r="N139" s="62" t="s">
        <v>444</v>
      </c>
      <c r="O139" s="62" t="s">
        <v>444</v>
      </c>
      <c r="P139" s="62" t="s">
        <v>443</v>
      </c>
      <c r="Q139" s="62" t="s">
        <v>444</v>
      </c>
      <c r="R139" s="62" t="s">
        <v>444</v>
      </c>
      <c r="S139" s="62" t="s">
        <v>444</v>
      </c>
      <c r="T139" s="62" t="s">
        <v>443</v>
      </c>
      <c r="U139" s="62" t="s">
        <v>443</v>
      </c>
      <c r="V139" s="62" t="s">
        <v>443</v>
      </c>
      <c r="W139" s="62" t="s">
        <v>444</v>
      </c>
      <c r="X139" s="62" t="s">
        <v>443</v>
      </c>
      <c r="Y139" s="62" t="s">
        <v>443</v>
      </c>
      <c r="Z139" s="62" t="s">
        <v>443</v>
      </c>
      <c r="AA139" s="62" t="s">
        <v>443</v>
      </c>
      <c r="AB139" s="62" t="s">
        <v>443</v>
      </c>
      <c r="AC139" s="62" t="s">
        <v>443</v>
      </c>
      <c r="AD139" s="62" t="s">
        <v>443</v>
      </c>
      <c r="AE139" s="158"/>
      <c r="AF139" s="159" t="s">
        <v>443</v>
      </c>
      <c r="AG139" s="159" t="s">
        <v>443</v>
      </c>
      <c r="AH139" s="159" t="s">
        <v>443</v>
      </c>
      <c r="AI139" s="159" t="s">
        <v>443</v>
      </c>
      <c r="AJ139" s="159" t="s">
        <v>443</v>
      </c>
      <c r="AK139" s="159" t="s">
        <v>443</v>
      </c>
      <c r="AL139" s="40" t="s">
        <v>412</v>
      </c>
    </row>
    <row r="140" spans="1:38" ht="26.25" customHeight="1" thickBot="1">
      <c r="A140" s="60" t="s">
        <v>321</v>
      </c>
      <c r="B140" s="64" t="s">
        <v>322</v>
      </c>
      <c r="C140" s="61" t="s">
        <v>378</v>
      </c>
      <c r="D140" s="62"/>
      <c r="E140" s="62" t="s">
        <v>442</v>
      </c>
      <c r="F140" s="62" t="s">
        <v>442</v>
      </c>
      <c r="G140" s="62" t="s">
        <v>442</v>
      </c>
      <c r="H140" s="62" t="s">
        <v>442</v>
      </c>
      <c r="I140" s="62" t="s">
        <v>442</v>
      </c>
      <c r="J140" s="62" t="s">
        <v>442</v>
      </c>
      <c r="K140" s="62" t="s">
        <v>442</v>
      </c>
      <c r="L140" s="62" t="s">
        <v>442</v>
      </c>
      <c r="M140" s="62" t="s">
        <v>442</v>
      </c>
      <c r="N140" s="62" t="s">
        <v>442</v>
      </c>
      <c r="O140" s="62" t="s">
        <v>442</v>
      </c>
      <c r="P140" s="62" t="s">
        <v>442</v>
      </c>
      <c r="Q140" s="62" t="s">
        <v>442</v>
      </c>
      <c r="R140" s="62" t="s">
        <v>442</v>
      </c>
      <c r="S140" s="62" t="s">
        <v>442</v>
      </c>
      <c r="T140" s="62" t="s">
        <v>442</v>
      </c>
      <c r="U140" s="62" t="s">
        <v>442</v>
      </c>
      <c r="V140" s="62" t="s">
        <v>442</v>
      </c>
      <c r="W140" s="62" t="s">
        <v>442</v>
      </c>
      <c r="X140" s="62" t="s">
        <v>442</v>
      </c>
      <c r="Y140" s="62" t="s">
        <v>442</v>
      </c>
      <c r="Z140" s="62" t="s">
        <v>442</v>
      </c>
      <c r="AA140" s="62" t="s">
        <v>442</v>
      </c>
      <c r="AB140" s="62" t="s">
        <v>442</v>
      </c>
      <c r="AC140" s="62" t="s">
        <v>442</v>
      </c>
      <c r="AD140" s="157" t="s">
        <v>442</v>
      </c>
      <c r="AE140" s="158"/>
      <c r="AF140" s="159" t="s">
        <v>442</v>
      </c>
      <c r="AG140" s="62" t="s">
        <v>442</v>
      </c>
      <c r="AH140" s="62" t="s">
        <v>442</v>
      </c>
      <c r="AI140" s="62" t="s">
        <v>442</v>
      </c>
      <c r="AJ140" s="62" t="s">
        <v>442</v>
      </c>
      <c r="AK140" s="62" t="s">
        <v>442</v>
      </c>
      <c r="AL140" s="40" t="s">
        <v>412</v>
      </c>
    </row>
    <row r="141" spans="1:38" s="6" customFormat="1" ht="37.5" customHeight="1" thickBot="1">
      <c r="A141" s="79"/>
      <c r="B141" s="80" t="s">
        <v>323</v>
      </c>
      <c r="C141" s="81" t="s">
        <v>388</v>
      </c>
      <c r="D141" s="79" t="s">
        <v>142</v>
      </c>
      <c r="E141" s="16">
        <f>SUM(E14:E140)</f>
        <v>39.629607383712973</v>
      </c>
      <c r="F141" s="16">
        <f t="shared" ref="F141:AD141" si="0">SUM(F14:F140)</f>
        <v>44.046193408489536</v>
      </c>
      <c r="G141" s="16">
        <f t="shared" si="0"/>
        <v>88.391900175739053</v>
      </c>
      <c r="H141" s="16">
        <f t="shared" si="0"/>
        <v>13.874113702837397</v>
      </c>
      <c r="I141" s="16">
        <f t="shared" si="0"/>
        <v>34.91281051420718</v>
      </c>
      <c r="J141" s="16">
        <f t="shared" si="0"/>
        <v>50.441447660239469</v>
      </c>
      <c r="K141" s="16">
        <f t="shared" si="0"/>
        <v>62.450053080492133</v>
      </c>
      <c r="L141" s="16">
        <f t="shared" si="0"/>
        <v>3.3054241624012342</v>
      </c>
      <c r="M141" s="16">
        <f t="shared" si="0"/>
        <v>124.03802526545904</v>
      </c>
      <c r="N141" s="16">
        <f t="shared" si="0"/>
        <v>227.5868075245609</v>
      </c>
      <c r="O141" s="16">
        <f t="shared" si="0"/>
        <v>1.4582276144698447</v>
      </c>
      <c r="P141" s="16">
        <f t="shared" si="0"/>
        <v>0.56689232060420924</v>
      </c>
      <c r="Q141" s="16">
        <f t="shared" si="0"/>
        <v>2.0988911333940283</v>
      </c>
      <c r="R141" s="16">
        <f>SUM(R14:R140)</f>
        <v>3.3656152445239065</v>
      </c>
      <c r="S141" s="16">
        <f t="shared" si="0"/>
        <v>1.2456285279773922</v>
      </c>
      <c r="T141" s="16">
        <f t="shared" si="0"/>
        <v>2.1115375586406335</v>
      </c>
      <c r="U141" s="16">
        <f t="shared" si="0"/>
        <v>2.0941759957129702</v>
      </c>
      <c r="V141" s="16">
        <f t="shared" si="0"/>
        <v>19.097269386981466</v>
      </c>
      <c r="W141" s="16">
        <f t="shared" si="0"/>
        <v>17.698544697253759</v>
      </c>
      <c r="X141" s="16">
        <f t="shared" si="0"/>
        <v>2.1553370204473317</v>
      </c>
      <c r="Y141" s="16">
        <f t="shared" si="0"/>
        <v>2.2575023428985181</v>
      </c>
      <c r="Z141" s="16">
        <f t="shared" si="0"/>
        <v>0.88857747395470887</v>
      </c>
      <c r="AA141" s="16">
        <f t="shared" si="0"/>
        <v>1.1956936531485756</v>
      </c>
      <c r="AB141" s="16">
        <f t="shared" si="0"/>
        <v>6.7921849058671349</v>
      </c>
      <c r="AC141" s="16">
        <f t="shared" si="0"/>
        <v>25.828860000110147</v>
      </c>
      <c r="AD141" s="16">
        <f t="shared" si="0"/>
        <v>382.95174131401518</v>
      </c>
      <c r="AE141" s="52"/>
      <c r="AF141" s="16"/>
      <c r="AG141" s="16"/>
      <c r="AH141" s="16"/>
      <c r="AI141" s="16"/>
      <c r="AJ141" s="16"/>
      <c r="AK141" s="16"/>
      <c r="AL141" s="41"/>
    </row>
    <row r="142" spans="1:38" ht="15" customHeight="1" thickBot="1">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c r="A143" s="85"/>
      <c r="B143" s="43" t="s">
        <v>347</v>
      </c>
      <c r="C143" s="86" t="s">
        <v>354</v>
      </c>
      <c r="D143" s="87" t="s">
        <v>281</v>
      </c>
      <c r="E143" s="9" t="s">
        <v>444</v>
      </c>
      <c r="F143" s="9" t="s">
        <v>444</v>
      </c>
      <c r="G143" s="9" t="s">
        <v>444</v>
      </c>
      <c r="H143" s="9" t="s">
        <v>444</v>
      </c>
      <c r="I143" s="9" t="s">
        <v>444</v>
      </c>
      <c r="J143" s="9" t="s">
        <v>444</v>
      </c>
      <c r="K143" s="9" t="s">
        <v>444</v>
      </c>
      <c r="L143" s="9" t="s">
        <v>444</v>
      </c>
      <c r="M143" s="9" t="s">
        <v>444</v>
      </c>
      <c r="N143" s="9" t="s">
        <v>444</v>
      </c>
      <c r="O143" s="9" t="s">
        <v>444</v>
      </c>
      <c r="P143" s="9" t="s">
        <v>444</v>
      </c>
      <c r="Q143" s="9" t="s">
        <v>444</v>
      </c>
      <c r="R143" s="9" t="s">
        <v>444</v>
      </c>
      <c r="S143" s="9" t="s">
        <v>444</v>
      </c>
      <c r="T143" s="9" t="s">
        <v>444</v>
      </c>
      <c r="U143" s="9" t="s">
        <v>444</v>
      </c>
      <c r="V143" s="9" t="s">
        <v>444</v>
      </c>
      <c r="W143" s="9" t="s">
        <v>444</v>
      </c>
      <c r="X143" s="9" t="s">
        <v>444</v>
      </c>
      <c r="Y143" s="9" t="s">
        <v>444</v>
      </c>
      <c r="Z143" s="9" t="s">
        <v>444</v>
      </c>
      <c r="AA143" s="9" t="s">
        <v>444</v>
      </c>
      <c r="AB143" s="9" t="s">
        <v>444</v>
      </c>
      <c r="AC143" s="9" t="s">
        <v>444</v>
      </c>
      <c r="AD143" s="9" t="s">
        <v>444</v>
      </c>
      <c r="AE143" s="54"/>
      <c r="AF143" s="9" t="s">
        <v>444</v>
      </c>
      <c r="AG143" s="9" t="s">
        <v>444</v>
      </c>
      <c r="AH143" s="9" t="s">
        <v>444</v>
      </c>
      <c r="AI143" s="9" t="s">
        <v>444</v>
      </c>
      <c r="AJ143" s="9" t="s">
        <v>444</v>
      </c>
      <c r="AK143" s="9" t="s">
        <v>444</v>
      </c>
      <c r="AL143" s="43" t="s">
        <v>49</v>
      </c>
    </row>
    <row r="144" spans="1:38" ht="26.25" customHeight="1" thickBot="1">
      <c r="A144" s="85"/>
      <c r="B144" s="43" t="s">
        <v>348</v>
      </c>
      <c r="C144" s="86" t="s">
        <v>355</v>
      </c>
      <c r="D144" s="87" t="s">
        <v>281</v>
      </c>
      <c r="E144" s="9" t="s">
        <v>444</v>
      </c>
      <c r="F144" s="9" t="s">
        <v>444</v>
      </c>
      <c r="G144" s="9" t="s">
        <v>444</v>
      </c>
      <c r="H144" s="9" t="s">
        <v>444</v>
      </c>
      <c r="I144" s="9" t="s">
        <v>444</v>
      </c>
      <c r="J144" s="9" t="s">
        <v>444</v>
      </c>
      <c r="K144" s="9" t="s">
        <v>444</v>
      </c>
      <c r="L144" s="9" t="s">
        <v>444</v>
      </c>
      <c r="M144" s="9" t="s">
        <v>444</v>
      </c>
      <c r="N144" s="9" t="s">
        <v>444</v>
      </c>
      <c r="O144" s="9" t="s">
        <v>444</v>
      </c>
      <c r="P144" s="9" t="s">
        <v>444</v>
      </c>
      <c r="Q144" s="9" t="s">
        <v>444</v>
      </c>
      <c r="R144" s="9" t="s">
        <v>444</v>
      </c>
      <c r="S144" s="9" t="s">
        <v>444</v>
      </c>
      <c r="T144" s="9" t="s">
        <v>444</v>
      </c>
      <c r="U144" s="9" t="s">
        <v>444</v>
      </c>
      <c r="V144" s="9" t="s">
        <v>444</v>
      </c>
      <c r="W144" s="9" t="s">
        <v>444</v>
      </c>
      <c r="X144" s="9" t="s">
        <v>444</v>
      </c>
      <c r="Y144" s="9" t="s">
        <v>444</v>
      </c>
      <c r="Z144" s="9" t="s">
        <v>444</v>
      </c>
      <c r="AA144" s="9" t="s">
        <v>444</v>
      </c>
      <c r="AB144" s="9" t="s">
        <v>444</v>
      </c>
      <c r="AC144" s="9" t="s">
        <v>444</v>
      </c>
      <c r="AD144" s="9" t="s">
        <v>444</v>
      </c>
      <c r="AE144" s="54"/>
      <c r="AF144" s="9" t="s">
        <v>444</v>
      </c>
      <c r="AG144" s="9" t="s">
        <v>444</v>
      </c>
      <c r="AH144" s="9" t="s">
        <v>444</v>
      </c>
      <c r="AI144" s="9" t="s">
        <v>444</v>
      </c>
      <c r="AJ144" s="9" t="s">
        <v>444</v>
      </c>
      <c r="AK144" s="9" t="s">
        <v>444</v>
      </c>
      <c r="AL144" s="43" t="s">
        <v>49</v>
      </c>
    </row>
    <row r="145" spans="1:38" ht="26.25" customHeight="1" thickBot="1">
      <c r="A145" s="85"/>
      <c r="B145" s="43" t="s">
        <v>349</v>
      </c>
      <c r="C145" s="86" t="s">
        <v>356</v>
      </c>
      <c r="D145" s="87" t="s">
        <v>281</v>
      </c>
      <c r="E145" s="9" t="s">
        <v>444</v>
      </c>
      <c r="F145" s="9" t="s">
        <v>444</v>
      </c>
      <c r="G145" s="9" t="s">
        <v>444</v>
      </c>
      <c r="H145" s="9" t="s">
        <v>444</v>
      </c>
      <c r="I145" s="9" t="s">
        <v>444</v>
      </c>
      <c r="J145" s="9" t="s">
        <v>444</v>
      </c>
      <c r="K145" s="9" t="s">
        <v>444</v>
      </c>
      <c r="L145" s="9" t="s">
        <v>444</v>
      </c>
      <c r="M145" s="9" t="s">
        <v>444</v>
      </c>
      <c r="N145" s="9" t="s">
        <v>444</v>
      </c>
      <c r="O145" s="9" t="s">
        <v>444</v>
      </c>
      <c r="P145" s="9" t="s">
        <v>444</v>
      </c>
      <c r="Q145" s="9" t="s">
        <v>444</v>
      </c>
      <c r="R145" s="9" t="s">
        <v>444</v>
      </c>
      <c r="S145" s="9" t="s">
        <v>444</v>
      </c>
      <c r="T145" s="9" t="s">
        <v>444</v>
      </c>
      <c r="U145" s="9" t="s">
        <v>444</v>
      </c>
      <c r="V145" s="9" t="s">
        <v>444</v>
      </c>
      <c r="W145" s="9" t="s">
        <v>444</v>
      </c>
      <c r="X145" s="9" t="s">
        <v>444</v>
      </c>
      <c r="Y145" s="9" t="s">
        <v>444</v>
      </c>
      <c r="Z145" s="9" t="s">
        <v>444</v>
      </c>
      <c r="AA145" s="9" t="s">
        <v>444</v>
      </c>
      <c r="AB145" s="9" t="s">
        <v>444</v>
      </c>
      <c r="AC145" s="9" t="s">
        <v>444</v>
      </c>
      <c r="AD145" s="9" t="s">
        <v>444</v>
      </c>
      <c r="AE145" s="54"/>
      <c r="AF145" s="9" t="s">
        <v>444</v>
      </c>
      <c r="AG145" s="9" t="s">
        <v>444</v>
      </c>
      <c r="AH145" s="9" t="s">
        <v>444</v>
      </c>
      <c r="AI145" s="9" t="s">
        <v>444</v>
      </c>
      <c r="AJ145" s="9" t="s">
        <v>444</v>
      </c>
      <c r="AK145" s="9" t="s">
        <v>444</v>
      </c>
      <c r="AL145" s="43" t="s">
        <v>49</v>
      </c>
    </row>
    <row r="146" spans="1:38" ht="26.25" customHeight="1" thickBot="1">
      <c r="A146" s="85"/>
      <c r="B146" s="43" t="s">
        <v>350</v>
      </c>
      <c r="C146" s="86" t="s">
        <v>357</v>
      </c>
      <c r="D146" s="87" t="s">
        <v>281</v>
      </c>
      <c r="E146" s="9" t="s">
        <v>444</v>
      </c>
      <c r="F146" s="9" t="s">
        <v>444</v>
      </c>
      <c r="G146" s="9" t="s">
        <v>444</v>
      </c>
      <c r="H146" s="9" t="s">
        <v>444</v>
      </c>
      <c r="I146" s="9" t="s">
        <v>444</v>
      </c>
      <c r="J146" s="9" t="s">
        <v>444</v>
      </c>
      <c r="K146" s="9" t="s">
        <v>444</v>
      </c>
      <c r="L146" s="9" t="s">
        <v>444</v>
      </c>
      <c r="M146" s="9" t="s">
        <v>444</v>
      </c>
      <c r="N146" s="9" t="s">
        <v>444</v>
      </c>
      <c r="O146" s="9" t="s">
        <v>444</v>
      </c>
      <c r="P146" s="9" t="s">
        <v>444</v>
      </c>
      <c r="Q146" s="9" t="s">
        <v>444</v>
      </c>
      <c r="R146" s="9" t="s">
        <v>444</v>
      </c>
      <c r="S146" s="9" t="s">
        <v>444</v>
      </c>
      <c r="T146" s="9" t="s">
        <v>444</v>
      </c>
      <c r="U146" s="9" t="s">
        <v>444</v>
      </c>
      <c r="V146" s="9" t="s">
        <v>444</v>
      </c>
      <c r="W146" s="9" t="s">
        <v>444</v>
      </c>
      <c r="X146" s="9" t="s">
        <v>444</v>
      </c>
      <c r="Y146" s="9" t="s">
        <v>444</v>
      </c>
      <c r="Z146" s="9" t="s">
        <v>444</v>
      </c>
      <c r="AA146" s="9" t="s">
        <v>444</v>
      </c>
      <c r="AB146" s="9" t="s">
        <v>444</v>
      </c>
      <c r="AC146" s="9" t="s">
        <v>444</v>
      </c>
      <c r="AD146" s="9" t="s">
        <v>444</v>
      </c>
      <c r="AE146" s="54"/>
      <c r="AF146" s="9" t="s">
        <v>444</v>
      </c>
      <c r="AG146" s="9" t="s">
        <v>444</v>
      </c>
      <c r="AH146" s="9" t="s">
        <v>444</v>
      </c>
      <c r="AI146" s="9" t="s">
        <v>444</v>
      </c>
      <c r="AJ146" s="9" t="s">
        <v>444</v>
      </c>
      <c r="AK146" s="9" t="s">
        <v>444</v>
      </c>
      <c r="AL146" s="43" t="s">
        <v>49</v>
      </c>
    </row>
    <row r="147" spans="1:38" ht="26.25" customHeight="1" thickBot="1">
      <c r="A147" s="85"/>
      <c r="B147" s="43" t="s">
        <v>351</v>
      </c>
      <c r="C147" s="86" t="s">
        <v>358</v>
      </c>
      <c r="D147" s="87" t="s">
        <v>281</v>
      </c>
      <c r="E147" s="9" t="s">
        <v>444</v>
      </c>
      <c r="F147" s="9" t="s">
        <v>444</v>
      </c>
      <c r="G147" s="9" t="s">
        <v>444</v>
      </c>
      <c r="H147" s="9" t="s">
        <v>444</v>
      </c>
      <c r="I147" s="9" t="s">
        <v>444</v>
      </c>
      <c r="J147" s="9" t="s">
        <v>444</v>
      </c>
      <c r="K147" s="9" t="s">
        <v>444</v>
      </c>
      <c r="L147" s="9" t="s">
        <v>444</v>
      </c>
      <c r="M147" s="9" t="s">
        <v>444</v>
      </c>
      <c r="N147" s="9" t="s">
        <v>444</v>
      </c>
      <c r="O147" s="9" t="s">
        <v>444</v>
      </c>
      <c r="P147" s="9" t="s">
        <v>444</v>
      </c>
      <c r="Q147" s="9" t="s">
        <v>444</v>
      </c>
      <c r="R147" s="9" t="s">
        <v>444</v>
      </c>
      <c r="S147" s="9" t="s">
        <v>444</v>
      </c>
      <c r="T147" s="9" t="s">
        <v>444</v>
      </c>
      <c r="U147" s="9" t="s">
        <v>444</v>
      </c>
      <c r="V147" s="9" t="s">
        <v>444</v>
      </c>
      <c r="W147" s="9" t="s">
        <v>444</v>
      </c>
      <c r="X147" s="9" t="s">
        <v>444</v>
      </c>
      <c r="Y147" s="9" t="s">
        <v>444</v>
      </c>
      <c r="Z147" s="9" t="s">
        <v>444</v>
      </c>
      <c r="AA147" s="9" t="s">
        <v>444</v>
      </c>
      <c r="AB147" s="9" t="s">
        <v>444</v>
      </c>
      <c r="AC147" s="9" t="s">
        <v>444</v>
      </c>
      <c r="AD147" s="9" t="s">
        <v>444</v>
      </c>
      <c r="AE147" s="54"/>
      <c r="AF147" s="9" t="s">
        <v>444</v>
      </c>
      <c r="AG147" s="9" t="s">
        <v>444</v>
      </c>
      <c r="AH147" s="9" t="s">
        <v>444</v>
      </c>
      <c r="AI147" s="9" t="s">
        <v>444</v>
      </c>
      <c r="AJ147" s="9" t="s">
        <v>444</v>
      </c>
      <c r="AK147" s="9" t="s">
        <v>444</v>
      </c>
      <c r="AL147" s="43" t="s">
        <v>49</v>
      </c>
    </row>
    <row r="148" spans="1:38" ht="26.25" customHeight="1" thickBot="1">
      <c r="A148" s="85"/>
      <c r="B148" s="43" t="s">
        <v>352</v>
      </c>
      <c r="C148" s="86" t="s">
        <v>359</v>
      </c>
      <c r="D148" s="87" t="s">
        <v>281</v>
      </c>
      <c r="E148" s="9" t="s">
        <v>444</v>
      </c>
      <c r="F148" s="9" t="s">
        <v>444</v>
      </c>
      <c r="G148" s="9" t="s">
        <v>444</v>
      </c>
      <c r="H148" s="9" t="s">
        <v>444</v>
      </c>
      <c r="I148" s="9" t="s">
        <v>444</v>
      </c>
      <c r="J148" s="9" t="s">
        <v>444</v>
      </c>
      <c r="K148" s="9" t="s">
        <v>444</v>
      </c>
      <c r="L148" s="9" t="s">
        <v>444</v>
      </c>
      <c r="M148" s="9" t="s">
        <v>444</v>
      </c>
      <c r="N148" s="9" t="s">
        <v>444</v>
      </c>
      <c r="O148" s="9" t="s">
        <v>444</v>
      </c>
      <c r="P148" s="9" t="s">
        <v>444</v>
      </c>
      <c r="Q148" s="9" t="s">
        <v>444</v>
      </c>
      <c r="R148" s="9" t="s">
        <v>444</v>
      </c>
      <c r="S148" s="9" t="s">
        <v>444</v>
      </c>
      <c r="T148" s="9" t="s">
        <v>444</v>
      </c>
      <c r="U148" s="9" t="s">
        <v>444</v>
      </c>
      <c r="V148" s="9" t="s">
        <v>444</v>
      </c>
      <c r="W148" s="9" t="s">
        <v>444</v>
      </c>
      <c r="X148" s="9" t="s">
        <v>444</v>
      </c>
      <c r="Y148" s="9" t="s">
        <v>444</v>
      </c>
      <c r="Z148" s="9" t="s">
        <v>444</v>
      </c>
      <c r="AA148" s="9" t="s">
        <v>444</v>
      </c>
      <c r="AB148" s="9" t="s">
        <v>444</v>
      </c>
      <c r="AC148" s="9" t="s">
        <v>444</v>
      </c>
      <c r="AD148" s="9" t="s">
        <v>444</v>
      </c>
      <c r="AE148" s="54"/>
      <c r="AF148" s="9" t="s">
        <v>444</v>
      </c>
      <c r="AG148" s="9" t="s">
        <v>444</v>
      </c>
      <c r="AH148" s="9" t="s">
        <v>444</v>
      </c>
      <c r="AI148" s="9" t="s">
        <v>444</v>
      </c>
      <c r="AJ148" s="9" t="s">
        <v>444</v>
      </c>
      <c r="AK148" s="9" t="s">
        <v>444</v>
      </c>
      <c r="AL148" s="43" t="s">
        <v>413</v>
      </c>
    </row>
    <row r="149" spans="1:38" ht="26.25" customHeight="1" thickBot="1">
      <c r="A149" s="85"/>
      <c r="B149" s="43" t="s">
        <v>353</v>
      </c>
      <c r="C149" s="86" t="s">
        <v>360</v>
      </c>
      <c r="D149" s="87" t="s">
        <v>281</v>
      </c>
      <c r="E149" s="9" t="s">
        <v>444</v>
      </c>
      <c r="F149" s="9" t="s">
        <v>444</v>
      </c>
      <c r="G149" s="9" t="s">
        <v>444</v>
      </c>
      <c r="H149" s="9" t="s">
        <v>444</v>
      </c>
      <c r="I149" s="9" t="s">
        <v>444</v>
      </c>
      <c r="J149" s="9" t="s">
        <v>444</v>
      </c>
      <c r="K149" s="9" t="s">
        <v>444</v>
      </c>
      <c r="L149" s="9" t="s">
        <v>444</v>
      </c>
      <c r="M149" s="9" t="s">
        <v>444</v>
      </c>
      <c r="N149" s="9" t="s">
        <v>444</v>
      </c>
      <c r="O149" s="9" t="s">
        <v>444</v>
      </c>
      <c r="P149" s="9" t="s">
        <v>444</v>
      </c>
      <c r="Q149" s="9" t="s">
        <v>444</v>
      </c>
      <c r="R149" s="9" t="s">
        <v>444</v>
      </c>
      <c r="S149" s="9" t="s">
        <v>444</v>
      </c>
      <c r="T149" s="9" t="s">
        <v>444</v>
      </c>
      <c r="U149" s="9" t="s">
        <v>444</v>
      </c>
      <c r="V149" s="9" t="s">
        <v>444</v>
      </c>
      <c r="W149" s="9" t="s">
        <v>444</v>
      </c>
      <c r="X149" s="9" t="s">
        <v>444</v>
      </c>
      <c r="Y149" s="9" t="s">
        <v>444</v>
      </c>
      <c r="Z149" s="9" t="s">
        <v>444</v>
      </c>
      <c r="AA149" s="9" t="s">
        <v>444</v>
      </c>
      <c r="AB149" s="9" t="s">
        <v>444</v>
      </c>
      <c r="AC149" s="9" t="s">
        <v>444</v>
      </c>
      <c r="AD149" s="9" t="s">
        <v>444</v>
      </c>
      <c r="AE149" s="54"/>
      <c r="AF149" s="9" t="s">
        <v>444</v>
      </c>
      <c r="AG149" s="9" t="s">
        <v>444</v>
      </c>
      <c r="AH149" s="9" t="s">
        <v>444</v>
      </c>
      <c r="AI149" s="9" t="s">
        <v>444</v>
      </c>
      <c r="AJ149" s="9" t="s">
        <v>444</v>
      </c>
      <c r="AK149" s="9" t="s">
        <v>444</v>
      </c>
      <c r="AL149" s="43" t="s">
        <v>413</v>
      </c>
    </row>
    <row r="150" spans="1:38" ht="15" customHeight="1" thickBot="1">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c r="A151" s="88"/>
      <c r="B151" s="44" t="s">
        <v>325</v>
      </c>
      <c r="C151" s="89" t="s">
        <v>369</v>
      </c>
      <c r="D151" s="88"/>
      <c r="E151" s="88" t="s">
        <v>444</v>
      </c>
      <c r="F151" s="88" t="s">
        <v>444</v>
      </c>
      <c r="G151" s="88" t="s">
        <v>444</v>
      </c>
      <c r="H151" s="88" t="s">
        <v>444</v>
      </c>
      <c r="I151" s="88" t="s">
        <v>444</v>
      </c>
      <c r="J151" s="88" t="s">
        <v>444</v>
      </c>
      <c r="K151" s="88" t="s">
        <v>444</v>
      </c>
      <c r="L151" s="88" t="s">
        <v>444</v>
      </c>
      <c r="M151" s="88" t="s">
        <v>444</v>
      </c>
      <c r="N151" s="88" t="s">
        <v>444</v>
      </c>
      <c r="O151" s="88" t="s">
        <v>444</v>
      </c>
      <c r="P151" s="88" t="s">
        <v>444</v>
      </c>
      <c r="Q151" s="88" t="s">
        <v>444</v>
      </c>
      <c r="R151" s="88" t="s">
        <v>444</v>
      </c>
      <c r="S151" s="88" t="s">
        <v>444</v>
      </c>
      <c r="T151" s="88" t="s">
        <v>444</v>
      </c>
      <c r="U151" s="88" t="s">
        <v>444</v>
      </c>
      <c r="V151" s="88" t="s">
        <v>444</v>
      </c>
      <c r="W151" s="88" t="s">
        <v>444</v>
      </c>
      <c r="X151" s="88" t="s">
        <v>444</v>
      </c>
      <c r="Y151" s="88" t="s">
        <v>444</v>
      </c>
      <c r="Z151" s="88" t="s">
        <v>444</v>
      </c>
      <c r="AA151" s="88" t="s">
        <v>444</v>
      </c>
      <c r="AB151" s="88" t="s">
        <v>444</v>
      </c>
      <c r="AC151" s="88" t="s">
        <v>444</v>
      </c>
      <c r="AD151" s="88" t="s">
        <v>444</v>
      </c>
      <c r="AE151" s="170"/>
      <c r="AF151" s="88" t="s">
        <v>444</v>
      </c>
      <c r="AG151" s="88" t="s">
        <v>444</v>
      </c>
      <c r="AH151" s="88" t="s">
        <v>444</v>
      </c>
      <c r="AI151" s="88" t="s">
        <v>444</v>
      </c>
      <c r="AJ151" s="88" t="s">
        <v>444</v>
      </c>
      <c r="AK151" s="88" t="s">
        <v>443</v>
      </c>
      <c r="AL151" s="44"/>
    </row>
    <row r="152" spans="1:38" ht="37.5" customHeight="1" thickBot="1">
      <c r="A152" s="90"/>
      <c r="B152" s="91" t="s">
        <v>367</v>
      </c>
      <c r="C152" s="92" t="s">
        <v>364</v>
      </c>
      <c r="D152" s="90" t="s">
        <v>297</v>
      </c>
      <c r="E152" s="11">
        <f>SUM(E$141, E$151, IF(AND(ISNUMBER(SEARCH($B$4,"AT|BE|CH|GB|IE|LT|LU|NL")),SUM(E$143:E$149)&gt;0),SUM(E$143:E$149)-SUM(E$27:E$33),0))</f>
        <v>39.629607383712973</v>
      </c>
      <c r="F152" s="11">
        <f t="shared" ref="F152:AD152" si="1">SUM(F$141, F$151, IF(AND(ISNUMBER(SEARCH($B$4,"AT|BE|CH|GB|IE|LT|LU|NL")),SUM(F$143:F$149)&gt;0),SUM(F$143:F$149)-SUM(F$27:F$33),0))</f>
        <v>44.046193408489536</v>
      </c>
      <c r="G152" s="11">
        <f t="shared" si="1"/>
        <v>88.391900175739053</v>
      </c>
      <c r="H152" s="11">
        <f t="shared" si="1"/>
        <v>13.874113702837397</v>
      </c>
      <c r="I152" s="11">
        <f t="shared" si="1"/>
        <v>34.91281051420718</v>
      </c>
      <c r="J152" s="11">
        <f t="shared" si="1"/>
        <v>50.441447660239469</v>
      </c>
      <c r="K152" s="11">
        <f t="shared" si="1"/>
        <v>62.450053080492133</v>
      </c>
      <c r="L152" s="11">
        <f t="shared" si="1"/>
        <v>3.3054241624012342</v>
      </c>
      <c r="M152" s="11">
        <f t="shared" si="1"/>
        <v>124.03802526545904</v>
      </c>
      <c r="N152" s="11">
        <f t="shared" si="1"/>
        <v>227.5868075245609</v>
      </c>
      <c r="O152" s="11">
        <f t="shared" si="1"/>
        <v>1.4582276144698447</v>
      </c>
      <c r="P152" s="11">
        <f t="shared" si="1"/>
        <v>0.56689232060420924</v>
      </c>
      <c r="Q152" s="11">
        <f t="shared" si="1"/>
        <v>2.0988911333940283</v>
      </c>
      <c r="R152" s="11">
        <f t="shared" si="1"/>
        <v>3.3656152445239065</v>
      </c>
      <c r="S152" s="11">
        <f t="shared" si="1"/>
        <v>1.2456285279773922</v>
      </c>
      <c r="T152" s="11">
        <f t="shared" si="1"/>
        <v>2.1115375586406335</v>
      </c>
      <c r="U152" s="11">
        <f t="shared" si="1"/>
        <v>2.0941759957129702</v>
      </c>
      <c r="V152" s="11">
        <f t="shared" si="1"/>
        <v>19.097269386981466</v>
      </c>
      <c r="W152" s="11">
        <f t="shared" si="1"/>
        <v>17.698544697253759</v>
      </c>
      <c r="X152" s="11">
        <f t="shared" si="1"/>
        <v>2.1553370204473317</v>
      </c>
      <c r="Y152" s="11">
        <f t="shared" si="1"/>
        <v>2.2575023428985181</v>
      </c>
      <c r="Z152" s="11">
        <f t="shared" si="1"/>
        <v>0.88857747395470887</v>
      </c>
      <c r="AA152" s="11">
        <f t="shared" si="1"/>
        <v>1.1956936531485756</v>
      </c>
      <c r="AB152" s="11">
        <f t="shared" si="1"/>
        <v>6.7921849058671349</v>
      </c>
      <c r="AC152" s="11">
        <f t="shared" si="1"/>
        <v>25.828860000110147</v>
      </c>
      <c r="AD152" s="11">
        <f t="shared" si="1"/>
        <v>382.95174131401518</v>
      </c>
      <c r="AE152" s="54"/>
      <c r="AF152" s="11"/>
      <c r="AG152" s="11"/>
      <c r="AH152" s="11"/>
      <c r="AI152" s="11"/>
      <c r="AJ152" s="11"/>
      <c r="AK152" s="11"/>
      <c r="AL152" s="45"/>
    </row>
    <row r="153" spans="1:38" ht="26.25" customHeight="1" thickBot="1">
      <c r="A153" s="88"/>
      <c r="B153" s="44" t="s">
        <v>326</v>
      </c>
      <c r="C153" s="89" t="s">
        <v>370</v>
      </c>
      <c r="D153" s="88" t="s">
        <v>320</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c r="A154" s="90"/>
      <c r="B154" s="91" t="s">
        <v>368</v>
      </c>
      <c r="C154" s="92" t="s">
        <v>365</v>
      </c>
      <c r="D154" s="90" t="s">
        <v>324</v>
      </c>
      <c r="E154" s="11">
        <f>SUM(E$141, E$153, -1 * IF(OR($B$6=2005,$B$6&gt;=2020),SUM(E$99:E$132),0), IF(AND(ISNUMBER(SEARCH($B$4,"AT|BE|CH|GB|IE|LT|LU|NL")),SUM(E$143:E$149)&gt;0),SUM(E$143:E$149)-SUM(E$27:E$33),0))</f>
        <v>39.629607383712973</v>
      </c>
      <c r="F154" s="11">
        <f>SUM(F$141, F$153, -1 * IF(OR($B$6=2005,$B$6&gt;=2020),SUM(F$99:F$132),0), IF(AND(ISNUMBER(SEARCH($B$4,"AT|BE|CH|GB|IE|LT|LU|NL")),SUM(F$143:F$149)&gt;0),SUM(F$143:F$149)-SUM(F$27:F$33),0))</f>
        <v>44.046193408489536</v>
      </c>
      <c r="G154" s="11">
        <f>SUM(G$141, G$153, IF(AND(ISNUMBER(SEARCH($B$4,"AT|BE|CH|GB|IE|LT|LU|NL")),SUM(G$143:G$149)&gt;0),SUM(G$143:G$149)-SUM(G$27:G$33),0))</f>
        <v>88.391900175739053</v>
      </c>
      <c r="H154" s="11">
        <f>SUM(H$141, H$153, IF(AND(ISNUMBER(SEARCH($B$4,"AT|BE|CH|GB|IE|LT|LU|NL")),SUM(H$143:H$149)&gt;0),SUM(H$143:H$149)-SUM(H$27:H$33),0))</f>
        <v>13.874113702837397</v>
      </c>
      <c r="I154" s="11">
        <f t="shared" ref="I154:AD154" si="2">SUM(I$141, I$153, IF(AND(ISNUMBER(SEARCH($B$4,"AT|BE|CH|GB|IE|LT|LU|NL")),SUM(I$143:I$149)&gt;0),SUM(I$143:I$149)-SUM(I$27:I$33),0))</f>
        <v>34.91281051420718</v>
      </c>
      <c r="J154" s="11">
        <f t="shared" si="2"/>
        <v>50.441447660239469</v>
      </c>
      <c r="K154" s="11">
        <f t="shared" si="2"/>
        <v>62.450053080492133</v>
      </c>
      <c r="L154" s="11">
        <f t="shared" si="2"/>
        <v>3.3054241624012342</v>
      </c>
      <c r="M154" s="11">
        <f t="shared" si="2"/>
        <v>124.03802526545904</v>
      </c>
      <c r="N154" s="11">
        <f t="shared" si="2"/>
        <v>227.5868075245609</v>
      </c>
      <c r="O154" s="11">
        <f t="shared" si="2"/>
        <v>1.4582276144698447</v>
      </c>
      <c r="P154" s="11">
        <f t="shared" si="2"/>
        <v>0.56689232060420924</v>
      </c>
      <c r="Q154" s="11">
        <f t="shared" si="2"/>
        <v>2.0988911333940283</v>
      </c>
      <c r="R154" s="11">
        <f t="shared" si="2"/>
        <v>3.3656152445239065</v>
      </c>
      <c r="S154" s="11">
        <f t="shared" si="2"/>
        <v>1.2456285279773922</v>
      </c>
      <c r="T154" s="11">
        <f t="shared" si="2"/>
        <v>2.1115375586406335</v>
      </c>
      <c r="U154" s="11">
        <f t="shared" si="2"/>
        <v>2.0941759957129702</v>
      </c>
      <c r="V154" s="11">
        <f t="shared" si="2"/>
        <v>19.097269386981466</v>
      </c>
      <c r="W154" s="11">
        <f t="shared" si="2"/>
        <v>17.698544697253759</v>
      </c>
      <c r="X154" s="11">
        <f t="shared" si="2"/>
        <v>2.1553370204473317</v>
      </c>
      <c r="Y154" s="11">
        <f t="shared" si="2"/>
        <v>2.2575023428985181</v>
      </c>
      <c r="Z154" s="11">
        <f t="shared" si="2"/>
        <v>0.88857747395470887</v>
      </c>
      <c r="AA154" s="11">
        <f t="shared" si="2"/>
        <v>1.1956936531485756</v>
      </c>
      <c r="AB154" s="11">
        <f t="shared" si="2"/>
        <v>6.7921849058671349</v>
      </c>
      <c r="AC154" s="11">
        <f t="shared" si="2"/>
        <v>25.828860000110147</v>
      </c>
      <c r="AD154" s="11">
        <f t="shared" si="2"/>
        <v>382.95174131401518</v>
      </c>
      <c r="AE154" s="56"/>
      <c r="AF154" s="11"/>
      <c r="AG154" s="11"/>
      <c r="AH154" s="11"/>
      <c r="AI154" s="11"/>
      <c r="AJ154" s="11"/>
      <c r="AK154" s="11"/>
      <c r="AL154" s="45"/>
    </row>
    <row r="155" spans="1:38" ht="15" customHeight="1" thickBot="1">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c r="A156" s="95" t="s">
        <v>363</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c r="A157" s="48" t="s">
        <v>327</v>
      </c>
      <c r="B157" s="48" t="s">
        <v>328</v>
      </c>
      <c r="C157" s="97" t="s">
        <v>329</v>
      </c>
      <c r="D157" s="98"/>
      <c r="E157" s="98">
        <v>7.2623830940940548E-2</v>
      </c>
      <c r="F157" s="98">
        <v>0.34496319696946764</v>
      </c>
      <c r="G157" s="98">
        <v>1.8155957735235137E-2</v>
      </c>
      <c r="H157" s="98" t="s">
        <v>443</v>
      </c>
      <c r="I157" s="98" t="s">
        <v>443</v>
      </c>
      <c r="J157" s="98" t="s">
        <v>443</v>
      </c>
      <c r="K157" s="98" t="s">
        <v>443</v>
      </c>
      <c r="L157" s="98" t="s">
        <v>443</v>
      </c>
      <c r="M157" s="98">
        <v>21.787149282282165</v>
      </c>
      <c r="N157" s="98" t="s">
        <v>443</v>
      </c>
      <c r="O157" s="98" t="s">
        <v>443</v>
      </c>
      <c r="P157" s="98" t="s">
        <v>443</v>
      </c>
      <c r="Q157" s="98" t="s">
        <v>443</v>
      </c>
      <c r="R157" s="98" t="s">
        <v>443</v>
      </c>
      <c r="S157" s="98" t="s">
        <v>443</v>
      </c>
      <c r="T157" s="98" t="s">
        <v>443</v>
      </c>
      <c r="U157" s="98" t="s">
        <v>443</v>
      </c>
      <c r="V157" s="98" t="s">
        <v>443</v>
      </c>
      <c r="W157" s="98" t="s">
        <v>443</v>
      </c>
      <c r="X157" s="98" t="s">
        <v>443</v>
      </c>
      <c r="Y157" s="98" t="s">
        <v>443</v>
      </c>
      <c r="Z157" s="98" t="s">
        <v>443</v>
      </c>
      <c r="AA157" s="98" t="s">
        <v>443</v>
      </c>
      <c r="AB157" s="98" t="s">
        <v>443</v>
      </c>
      <c r="AC157" s="98" t="s">
        <v>443</v>
      </c>
      <c r="AD157" s="98" t="s">
        <v>443</v>
      </c>
      <c r="AE157" s="54"/>
      <c r="AF157" s="98" t="s">
        <v>444</v>
      </c>
      <c r="AG157" s="98" t="s">
        <v>443</v>
      </c>
      <c r="AH157" s="98" t="s">
        <v>443</v>
      </c>
      <c r="AI157" s="98" t="s">
        <v>444</v>
      </c>
      <c r="AJ157" s="98" t="s">
        <v>443</v>
      </c>
      <c r="AK157" s="98">
        <v>780.70618261511083</v>
      </c>
      <c r="AL157" s="48" t="s">
        <v>49</v>
      </c>
    </row>
    <row r="158" spans="1:38" ht="26.25" customHeight="1" thickBot="1">
      <c r="A158" s="48" t="s">
        <v>327</v>
      </c>
      <c r="B158" s="48" t="s">
        <v>330</v>
      </c>
      <c r="C158" s="97" t="s">
        <v>331</v>
      </c>
      <c r="D158" s="98"/>
      <c r="E158" s="98" t="s">
        <v>442</v>
      </c>
      <c r="F158" s="98" t="s">
        <v>442</v>
      </c>
      <c r="G158" s="98" t="s">
        <v>442</v>
      </c>
      <c r="H158" s="98" t="s">
        <v>442</v>
      </c>
      <c r="I158" s="98" t="s">
        <v>442</v>
      </c>
      <c r="J158" s="98" t="s">
        <v>442</v>
      </c>
      <c r="K158" s="98" t="s">
        <v>442</v>
      </c>
      <c r="L158" s="98" t="s">
        <v>442</v>
      </c>
      <c r="M158" s="98" t="s">
        <v>442</v>
      </c>
      <c r="N158" s="98" t="s">
        <v>442</v>
      </c>
      <c r="O158" s="98" t="s">
        <v>442</v>
      </c>
      <c r="P158" s="98" t="s">
        <v>442</v>
      </c>
      <c r="Q158" s="98" t="s">
        <v>442</v>
      </c>
      <c r="R158" s="98" t="s">
        <v>442</v>
      </c>
      <c r="S158" s="98" t="s">
        <v>442</v>
      </c>
      <c r="T158" s="98" t="s">
        <v>442</v>
      </c>
      <c r="U158" s="98" t="s">
        <v>442</v>
      </c>
      <c r="V158" s="98" t="s">
        <v>442</v>
      </c>
      <c r="W158" s="98" t="s">
        <v>442</v>
      </c>
      <c r="X158" s="98" t="s">
        <v>442</v>
      </c>
      <c r="Y158" s="98" t="s">
        <v>442</v>
      </c>
      <c r="Z158" s="98" t="s">
        <v>442</v>
      </c>
      <c r="AA158" s="98" t="s">
        <v>442</v>
      </c>
      <c r="AB158" s="98" t="s">
        <v>442</v>
      </c>
      <c r="AC158" s="98" t="s">
        <v>442</v>
      </c>
      <c r="AD158" s="98" t="s">
        <v>442</v>
      </c>
      <c r="AE158" s="54"/>
      <c r="AF158" s="98" t="s">
        <v>444</v>
      </c>
      <c r="AG158" s="98" t="s">
        <v>443</v>
      </c>
      <c r="AH158" s="98" t="s">
        <v>443</v>
      </c>
      <c r="AI158" s="98" t="s">
        <v>444</v>
      </c>
      <c r="AJ158" s="98" t="s">
        <v>443</v>
      </c>
      <c r="AK158" s="98" t="s">
        <v>442</v>
      </c>
      <c r="AL158" s="48" t="s">
        <v>49</v>
      </c>
    </row>
    <row r="159" spans="1:38" ht="26.25" customHeight="1" thickBot="1">
      <c r="A159" s="48" t="s">
        <v>332</v>
      </c>
      <c r="B159" s="48" t="s">
        <v>333</v>
      </c>
      <c r="C159" s="97" t="s">
        <v>411</v>
      </c>
      <c r="D159" s="98"/>
      <c r="E159" s="98" t="s">
        <v>442</v>
      </c>
      <c r="F159" s="98" t="s">
        <v>442</v>
      </c>
      <c r="G159" s="98" t="s">
        <v>442</v>
      </c>
      <c r="H159" s="98" t="s">
        <v>442</v>
      </c>
      <c r="I159" s="98" t="s">
        <v>442</v>
      </c>
      <c r="J159" s="98" t="s">
        <v>442</v>
      </c>
      <c r="K159" s="98" t="s">
        <v>442</v>
      </c>
      <c r="L159" s="98" t="s">
        <v>442</v>
      </c>
      <c r="M159" s="98" t="s">
        <v>442</v>
      </c>
      <c r="N159" s="98" t="s">
        <v>442</v>
      </c>
      <c r="O159" s="98" t="s">
        <v>442</v>
      </c>
      <c r="P159" s="98" t="s">
        <v>442</v>
      </c>
      <c r="Q159" s="98" t="s">
        <v>442</v>
      </c>
      <c r="R159" s="98" t="s">
        <v>442</v>
      </c>
      <c r="S159" s="98" t="s">
        <v>442</v>
      </c>
      <c r="T159" s="98" t="s">
        <v>442</v>
      </c>
      <c r="U159" s="98" t="s">
        <v>442</v>
      </c>
      <c r="V159" s="98" t="s">
        <v>442</v>
      </c>
      <c r="W159" s="98" t="s">
        <v>442</v>
      </c>
      <c r="X159" s="98" t="s">
        <v>442</v>
      </c>
      <c r="Y159" s="98" t="s">
        <v>442</v>
      </c>
      <c r="Z159" s="98" t="s">
        <v>442</v>
      </c>
      <c r="AA159" s="98" t="s">
        <v>442</v>
      </c>
      <c r="AB159" s="98" t="s">
        <v>442</v>
      </c>
      <c r="AC159" s="98" t="s">
        <v>442</v>
      </c>
      <c r="AD159" s="98" t="s">
        <v>442</v>
      </c>
      <c r="AE159" s="54"/>
      <c r="AF159" s="98" t="s">
        <v>442</v>
      </c>
      <c r="AG159" s="98" t="s">
        <v>442</v>
      </c>
      <c r="AH159" s="98" t="s">
        <v>442</v>
      </c>
      <c r="AI159" s="98" t="s">
        <v>442</v>
      </c>
      <c r="AJ159" s="98" t="s">
        <v>442</v>
      </c>
      <c r="AK159" s="98" t="s">
        <v>442</v>
      </c>
      <c r="AL159" s="48" t="s">
        <v>49</v>
      </c>
    </row>
    <row r="160" spans="1:38" ht="26.25" customHeight="1" thickBot="1">
      <c r="A160" s="48" t="s">
        <v>334</v>
      </c>
      <c r="B160" s="48" t="s">
        <v>335</v>
      </c>
      <c r="C160" s="97" t="s">
        <v>336</v>
      </c>
      <c r="D160" s="98"/>
      <c r="E160" s="98" t="s">
        <v>444</v>
      </c>
      <c r="F160" s="98" t="s">
        <v>444</v>
      </c>
      <c r="G160" s="98" t="s">
        <v>444</v>
      </c>
      <c r="H160" s="98" t="s">
        <v>444</v>
      </c>
      <c r="I160" s="98" t="s">
        <v>444</v>
      </c>
      <c r="J160" s="98" t="s">
        <v>444</v>
      </c>
      <c r="K160" s="98" t="s">
        <v>444</v>
      </c>
      <c r="L160" s="98" t="s">
        <v>444</v>
      </c>
      <c r="M160" s="98" t="s">
        <v>444</v>
      </c>
      <c r="N160" s="98" t="s">
        <v>444</v>
      </c>
      <c r="O160" s="98" t="s">
        <v>444</v>
      </c>
      <c r="P160" s="98" t="s">
        <v>444</v>
      </c>
      <c r="Q160" s="98" t="s">
        <v>444</v>
      </c>
      <c r="R160" s="98" t="s">
        <v>444</v>
      </c>
      <c r="S160" s="98" t="s">
        <v>444</v>
      </c>
      <c r="T160" s="98" t="s">
        <v>444</v>
      </c>
      <c r="U160" s="98" t="s">
        <v>444</v>
      </c>
      <c r="V160" s="98" t="s">
        <v>444</v>
      </c>
      <c r="W160" s="98" t="s">
        <v>444</v>
      </c>
      <c r="X160" s="98" t="s">
        <v>444</v>
      </c>
      <c r="Y160" s="98" t="s">
        <v>444</v>
      </c>
      <c r="Z160" s="98" t="s">
        <v>444</v>
      </c>
      <c r="AA160" s="98" t="s">
        <v>444</v>
      </c>
      <c r="AB160" s="98" t="s">
        <v>443</v>
      </c>
      <c r="AC160" s="98" t="s">
        <v>443</v>
      </c>
      <c r="AD160" s="98" t="s">
        <v>443</v>
      </c>
      <c r="AE160" s="54"/>
      <c r="AF160" s="98" t="s">
        <v>442</v>
      </c>
      <c r="AG160" s="98" t="s">
        <v>442</v>
      </c>
      <c r="AH160" s="98" t="s">
        <v>442</v>
      </c>
      <c r="AI160" s="98" t="s">
        <v>442</v>
      </c>
      <c r="AJ160" s="98" t="s">
        <v>442</v>
      </c>
      <c r="AK160" s="98" t="s">
        <v>443</v>
      </c>
      <c r="AL160" s="48" t="s">
        <v>49</v>
      </c>
    </row>
    <row r="161" spans="1:38" ht="26.25" customHeight="1" thickBot="1">
      <c r="A161" s="49" t="s">
        <v>334</v>
      </c>
      <c r="B161" s="49" t="s">
        <v>337</v>
      </c>
      <c r="C161" s="99" t="s">
        <v>338</v>
      </c>
      <c r="D161" s="100"/>
      <c r="E161" s="98" t="s">
        <v>444</v>
      </c>
      <c r="F161" s="98" t="s">
        <v>444</v>
      </c>
      <c r="G161" s="98" t="s">
        <v>444</v>
      </c>
      <c r="H161" s="98" t="s">
        <v>444</v>
      </c>
      <c r="I161" s="98" t="s">
        <v>444</v>
      </c>
      <c r="J161" s="98" t="s">
        <v>444</v>
      </c>
      <c r="K161" s="98" t="s">
        <v>444</v>
      </c>
      <c r="L161" s="98" t="s">
        <v>444</v>
      </c>
      <c r="M161" s="98" t="s">
        <v>444</v>
      </c>
      <c r="N161" s="98" t="s">
        <v>444</v>
      </c>
      <c r="O161" s="98" t="s">
        <v>444</v>
      </c>
      <c r="P161" s="98" t="s">
        <v>444</v>
      </c>
      <c r="Q161" s="98" t="s">
        <v>444</v>
      </c>
      <c r="R161" s="98" t="s">
        <v>444</v>
      </c>
      <c r="S161" s="98" t="s">
        <v>444</v>
      </c>
      <c r="T161" s="98" t="s">
        <v>444</v>
      </c>
      <c r="U161" s="98" t="s">
        <v>444</v>
      </c>
      <c r="V161" s="98" t="s">
        <v>444</v>
      </c>
      <c r="W161" s="98" t="s">
        <v>444</v>
      </c>
      <c r="X161" s="98" t="s">
        <v>444</v>
      </c>
      <c r="Y161" s="98" t="s">
        <v>444</v>
      </c>
      <c r="Z161" s="98" t="s">
        <v>444</v>
      </c>
      <c r="AA161" s="98" t="s">
        <v>444</v>
      </c>
      <c r="AB161" s="98" t="s">
        <v>443</v>
      </c>
      <c r="AC161" s="98" t="s">
        <v>443</v>
      </c>
      <c r="AD161" s="98" t="s">
        <v>443</v>
      </c>
      <c r="AE161" s="54"/>
      <c r="AF161" s="98" t="s">
        <v>443</v>
      </c>
      <c r="AG161" s="98" t="s">
        <v>443</v>
      </c>
      <c r="AH161" s="98" t="s">
        <v>443</v>
      </c>
      <c r="AI161" s="98" t="s">
        <v>443</v>
      </c>
      <c r="AJ161" s="98" t="s">
        <v>443</v>
      </c>
      <c r="AK161" s="98" t="s">
        <v>443</v>
      </c>
      <c r="AL161" s="49" t="s">
        <v>412</v>
      </c>
    </row>
    <row r="162" spans="1:38" ht="26.25" customHeight="1" thickBot="1">
      <c r="A162" s="50" t="s">
        <v>339</v>
      </c>
      <c r="B162" s="50" t="s">
        <v>340</v>
      </c>
      <c r="C162" s="101" t="s">
        <v>341</v>
      </c>
      <c r="D162" s="102"/>
      <c r="E162" s="102" t="s">
        <v>442</v>
      </c>
      <c r="F162" s="102" t="s">
        <v>442</v>
      </c>
      <c r="G162" s="102" t="s">
        <v>442</v>
      </c>
      <c r="H162" s="102" t="s">
        <v>442</v>
      </c>
      <c r="I162" s="102" t="s">
        <v>442</v>
      </c>
      <c r="J162" s="102" t="s">
        <v>442</v>
      </c>
      <c r="K162" s="102" t="s">
        <v>442</v>
      </c>
      <c r="L162" s="102" t="s">
        <v>442</v>
      </c>
      <c r="M162" s="102" t="s">
        <v>442</v>
      </c>
      <c r="N162" s="102" t="s">
        <v>442</v>
      </c>
      <c r="O162" s="102" t="s">
        <v>442</v>
      </c>
      <c r="P162" s="102" t="s">
        <v>442</v>
      </c>
      <c r="Q162" s="102" t="s">
        <v>442</v>
      </c>
      <c r="R162" s="102" t="s">
        <v>442</v>
      </c>
      <c r="S162" s="102" t="s">
        <v>442</v>
      </c>
      <c r="T162" s="102" t="s">
        <v>442</v>
      </c>
      <c r="U162" s="102" t="s">
        <v>442</v>
      </c>
      <c r="V162" s="102" t="s">
        <v>442</v>
      </c>
      <c r="W162" s="102" t="s">
        <v>442</v>
      </c>
      <c r="X162" s="102" t="s">
        <v>442</v>
      </c>
      <c r="Y162" s="102" t="s">
        <v>442</v>
      </c>
      <c r="Z162" s="102" t="s">
        <v>442</v>
      </c>
      <c r="AA162" s="102" t="s">
        <v>442</v>
      </c>
      <c r="AB162" s="102" t="s">
        <v>442</v>
      </c>
      <c r="AC162" s="102" t="s">
        <v>443</v>
      </c>
      <c r="AD162" s="102" t="s">
        <v>443</v>
      </c>
      <c r="AE162" s="54"/>
      <c r="AF162" s="102" t="s">
        <v>443</v>
      </c>
      <c r="AG162" s="102" t="s">
        <v>443</v>
      </c>
      <c r="AH162" s="102" t="s">
        <v>443</v>
      </c>
      <c r="AI162" s="102" t="s">
        <v>443</v>
      </c>
      <c r="AJ162" s="102" t="s">
        <v>443</v>
      </c>
      <c r="AK162" s="102" t="s">
        <v>442</v>
      </c>
      <c r="AL162" s="50" t="s">
        <v>412</v>
      </c>
    </row>
    <row r="163" spans="1:38" ht="26.25" customHeight="1" thickBot="1">
      <c r="A163" s="50" t="s">
        <v>339</v>
      </c>
      <c r="B163" s="50" t="s">
        <v>342</v>
      </c>
      <c r="C163" s="101" t="s">
        <v>343</v>
      </c>
      <c r="D163" s="102"/>
      <c r="E163" s="102" t="s">
        <v>444</v>
      </c>
      <c r="F163" s="102" t="s">
        <v>444</v>
      </c>
      <c r="G163" s="102" t="s">
        <v>444</v>
      </c>
      <c r="H163" s="102" t="s">
        <v>444</v>
      </c>
      <c r="I163" s="102">
        <v>1.3859999999999999E-5</v>
      </c>
      <c r="J163" s="102">
        <v>1.694E-5</v>
      </c>
      <c r="K163" s="102">
        <v>2.618E-5</v>
      </c>
      <c r="L163" s="102">
        <v>1.2473999999999999E-6</v>
      </c>
      <c r="M163" s="102" t="s">
        <v>444</v>
      </c>
      <c r="N163" s="102" t="s">
        <v>443</v>
      </c>
      <c r="O163" s="102" t="s">
        <v>443</v>
      </c>
      <c r="P163" s="102" t="s">
        <v>443</v>
      </c>
      <c r="Q163" s="102" t="s">
        <v>443</v>
      </c>
      <c r="R163" s="102" t="s">
        <v>443</v>
      </c>
      <c r="S163" s="102" t="s">
        <v>443</v>
      </c>
      <c r="T163" s="102" t="s">
        <v>443</v>
      </c>
      <c r="U163" s="102" t="s">
        <v>443</v>
      </c>
      <c r="V163" s="102" t="s">
        <v>443</v>
      </c>
      <c r="W163" s="102" t="s">
        <v>443</v>
      </c>
      <c r="X163" s="102" t="s">
        <v>443</v>
      </c>
      <c r="Y163" s="102" t="s">
        <v>443</v>
      </c>
      <c r="Z163" s="102" t="s">
        <v>443</v>
      </c>
      <c r="AA163" s="102" t="s">
        <v>443</v>
      </c>
      <c r="AB163" s="102" t="s">
        <v>443</v>
      </c>
      <c r="AC163" s="102" t="s">
        <v>443</v>
      </c>
      <c r="AD163" s="102" t="s">
        <v>443</v>
      </c>
      <c r="AE163" s="54"/>
      <c r="AF163" s="102" t="s">
        <v>443</v>
      </c>
      <c r="AG163" s="102" t="s">
        <v>443</v>
      </c>
      <c r="AH163" s="102" t="s">
        <v>443</v>
      </c>
      <c r="AI163" s="102" t="s">
        <v>443</v>
      </c>
      <c r="AJ163" s="102" t="s">
        <v>443</v>
      </c>
      <c r="AK163" s="102" t="s">
        <v>444</v>
      </c>
      <c r="AL163" s="50" t="s">
        <v>344</v>
      </c>
    </row>
    <row r="164" spans="1:38" ht="26.25" customHeight="1" thickBot="1">
      <c r="A164" s="50" t="s">
        <v>339</v>
      </c>
      <c r="B164" s="50" t="s">
        <v>345</v>
      </c>
      <c r="C164" s="101" t="s">
        <v>346</v>
      </c>
      <c r="D164" s="102"/>
      <c r="E164" s="102" t="s">
        <v>444</v>
      </c>
      <c r="F164" s="102" t="s">
        <v>444</v>
      </c>
      <c r="G164" s="102" t="s">
        <v>444</v>
      </c>
      <c r="H164" s="102" t="s">
        <v>444</v>
      </c>
      <c r="I164" s="102" t="s">
        <v>444</v>
      </c>
      <c r="J164" s="102" t="s">
        <v>444</v>
      </c>
      <c r="K164" s="102" t="s">
        <v>444</v>
      </c>
      <c r="L164" s="102" t="s">
        <v>444</v>
      </c>
      <c r="M164" s="102" t="s">
        <v>444</v>
      </c>
      <c r="N164" s="102" t="s">
        <v>444</v>
      </c>
      <c r="O164" s="102" t="s">
        <v>444</v>
      </c>
      <c r="P164" s="102" t="s">
        <v>444</v>
      </c>
      <c r="Q164" s="102" t="s">
        <v>444</v>
      </c>
      <c r="R164" s="102" t="s">
        <v>444</v>
      </c>
      <c r="S164" s="102" t="s">
        <v>444</v>
      </c>
      <c r="T164" s="102" t="s">
        <v>444</v>
      </c>
      <c r="U164" s="102" t="s">
        <v>444</v>
      </c>
      <c r="V164" s="102" t="s">
        <v>444</v>
      </c>
      <c r="W164" s="102" t="s">
        <v>444</v>
      </c>
      <c r="X164" s="102" t="s">
        <v>444</v>
      </c>
      <c r="Y164" s="102" t="s">
        <v>444</v>
      </c>
      <c r="Z164" s="102" t="s">
        <v>444</v>
      </c>
      <c r="AA164" s="102" t="s">
        <v>444</v>
      </c>
      <c r="AB164" s="102" t="s">
        <v>444</v>
      </c>
      <c r="AC164" s="102" t="s">
        <v>444</v>
      </c>
      <c r="AD164" s="102" t="s">
        <v>444</v>
      </c>
      <c r="AE164" s="56"/>
      <c r="AF164" s="102" t="s">
        <v>443</v>
      </c>
      <c r="AG164" s="102" t="s">
        <v>443</v>
      </c>
      <c r="AH164" s="102" t="s">
        <v>443</v>
      </c>
      <c r="AI164" s="102" t="s">
        <v>443</v>
      </c>
      <c r="AJ164" s="102" t="s">
        <v>443</v>
      </c>
      <c r="AK164" s="102" t="s">
        <v>444</v>
      </c>
      <c r="AL164" s="50" t="s">
        <v>412</v>
      </c>
    </row>
    <row r="165" spans="1:38" ht="15" customHeight="1">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c r="A166" s="270" t="s">
        <v>371</v>
      </c>
      <c r="B166" s="270"/>
      <c r="C166" s="270"/>
      <c r="D166" s="270"/>
      <c r="E166" s="270"/>
      <c r="F166" s="270"/>
      <c r="G166" s="270"/>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c r="A167" s="270" t="s">
        <v>375</v>
      </c>
      <c r="B167" s="270"/>
      <c r="C167" s="270"/>
      <c r="D167" s="270"/>
      <c r="E167" s="270"/>
      <c r="F167" s="270"/>
      <c r="G167" s="270"/>
      <c r="H167" s="111"/>
      <c r="I167" s="112"/>
      <c r="J167"/>
      <c r="K167"/>
      <c r="L167"/>
      <c r="M167" s="112"/>
      <c r="N167" s="112"/>
      <c r="O167" s="112"/>
      <c r="P167" s="112"/>
      <c r="Q167" s="112"/>
      <c r="R167" s="112"/>
      <c r="S167" s="112"/>
      <c r="T167" s="112"/>
      <c r="U167" s="112"/>
    </row>
    <row r="168" spans="1:38" s="116" customFormat="1" ht="26.25" customHeight="1">
      <c r="A168" s="270" t="s">
        <v>372</v>
      </c>
      <c r="B168" s="270"/>
      <c r="C168" s="270"/>
      <c r="D168" s="270"/>
      <c r="E168" s="270"/>
      <c r="F168" s="270"/>
      <c r="G168" s="270"/>
      <c r="H168" s="111"/>
      <c r="I168" s="112"/>
      <c r="J168"/>
      <c r="K168"/>
      <c r="L168"/>
      <c r="M168" s="112"/>
      <c r="N168" s="112"/>
      <c r="O168" s="112"/>
      <c r="P168" s="112"/>
      <c r="Q168" s="112"/>
      <c r="R168" s="112"/>
      <c r="S168" s="112"/>
      <c r="T168" s="112"/>
      <c r="U168" s="112"/>
    </row>
    <row r="169" spans="1:38" s="113" customFormat="1" ht="26.25" customHeight="1">
      <c r="A169" s="270" t="s">
        <v>373</v>
      </c>
      <c r="B169" s="270"/>
      <c r="C169" s="270"/>
      <c r="D169" s="270"/>
      <c r="E169" s="270"/>
      <c r="F169" s="270"/>
      <c r="G169" s="270"/>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c r="A170" s="270" t="s">
        <v>374</v>
      </c>
      <c r="B170" s="270"/>
      <c r="C170" s="270"/>
      <c r="D170" s="270"/>
      <c r="E170" s="270"/>
      <c r="F170" s="270"/>
      <c r="G170" s="270"/>
      <c r="H170" s="111"/>
      <c r="I170" s="112"/>
      <c r="J170"/>
      <c r="K170"/>
      <c r="L170"/>
      <c r="M170" s="112"/>
      <c r="N170" s="112"/>
      <c r="O170" s="112"/>
      <c r="P170" s="112"/>
      <c r="Q170" s="112"/>
      <c r="R170" s="112"/>
      <c r="S170" s="112"/>
      <c r="T170" s="112"/>
      <c r="U170" s="11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ignoredErrors>
    <ignoredError sqref="E16 F141:AD141 E141 AF22:AK22 E152:AD154 AF88:AK90 AF120:AK120 AK14 AG15 AK15 AF16:AJ16 AK17 AK18 AK19 AK20 AK21 AF26:AJ26 AK23 AF28:AK31 AF27:AH27 AJ27:AK27 AF45:AK46 AJ43:AK43 AG44 AJ44:AK44 AF49:AK51 AG47 AJ47:AK47 AF71:AK71 AK64:AK67 AK70 AF78:AJ78 AK75 AF80:AK81 AK79 AF94:AK94 AK92 AF97:AK98 AK96 AF114:AK115 AK111 AF127:AK127 AK122:AK124 AF134:AK135 E159:AL162 AE158:AJ158 AL157:AL158 E94 AF82:AJ82 E71 E75 AF74:AJ74 AF72:AJ72 AF85:AJ85 AF25:AJ25 E49:E50 AF61:AJ61 AF58:AJ58 AF59:AJ59 AF60:AJ60 AF86:AJ86 E35 AF35:AK35 AF32:AJ32 AF33:AJ33 AF63:AK63 AF62:AJ62 AF76:AJ76 AF77:AJ77 AF84:AJ84 AF83:AJ83 AF93:AJ93 E98 E103 AF103:AK103 AF102:AJ102 E22 AE157:AJ157 AG34:AK34 AF37:AK38 AG36:AK36 E37:E38 E45:E46 AF42:AK42 AJ39:AK39 AF40 AH40:AK40 AJ41:AK41 AF48:AJ48 E54 AF54:AK54 AF52:AJ52 AF53:AJ53 E63 AF57:AJ57 AF55:AJ55 AF56:AJ56 E164:AL164 AE163:AJ163 AL163 E66:E69 AF73:AJ73 E79 E81 AF87:AJ87 AF91:AJ91 E96 AF95:AJ95 AF101:AJ101 AF99:AJ99 AF100:AJ100 E106 AF106:AK106 AF104:AJ104 AF105:AJ105 AF110:AJ110 AF107:AJ107 E111 AF108:AJ108 AF109:AJ109 AF112:AJ112 E114:E115 AF113:AJ113 E117:E118 AF117:AK118 AF116:AJ116 E120 AF121:AJ121 E122:E124 E127:E130 AF125:AJ125 E132:E134 AF126:AJ126 E138 AF138:AK140 AF136:AJ136 AF137:AJ137"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L170"/>
  <sheetViews>
    <sheetView zoomScale="80" zoomScaleNormal="80" workbookViewId="0">
      <selection activeCell="A10" sqref="A10:A12"/>
    </sheetView>
  </sheetViews>
  <sheetFormatPr defaultColWidth="8.85546875" defaultRowHeight="12.75"/>
  <cols>
    <col min="1" max="2" width="21.42578125" style="1" customWidth="1"/>
    <col min="3" max="3" width="46.42578125" style="15" customWidth="1"/>
    <col min="4" max="4" width="7.140625" style="1" customWidth="1"/>
    <col min="5" max="24" width="8.5703125" style="1" customWidth="1"/>
    <col min="25" max="25" width="12.42578125" style="1" bestFit="1" customWidth="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c r="A1" s="23" t="s">
        <v>362</v>
      </c>
      <c r="B1" s="24"/>
      <c r="C1" s="25"/>
    </row>
    <row r="2" spans="1:38">
      <c r="A2" s="26" t="s">
        <v>361</v>
      </c>
      <c r="B2" s="24"/>
      <c r="C2" s="25"/>
    </row>
    <row r="3" spans="1:38">
      <c r="B3" s="24"/>
      <c r="C3" s="25"/>
      <c r="F3" s="24"/>
      <c r="R3" s="2"/>
      <c r="S3" s="2"/>
      <c r="T3" s="2"/>
      <c r="U3" s="2"/>
      <c r="V3" s="2"/>
    </row>
    <row r="4" spans="1:38">
      <c r="A4" s="26" t="s">
        <v>0</v>
      </c>
      <c r="B4" s="17" t="s">
        <v>428</v>
      </c>
      <c r="C4" s="27" t="s">
        <v>1</v>
      </c>
      <c r="R4" s="2"/>
      <c r="S4" s="2"/>
      <c r="T4" s="2"/>
      <c r="U4" s="2"/>
      <c r="V4" s="2"/>
    </row>
    <row r="5" spans="1:38">
      <c r="A5" s="26" t="s">
        <v>2</v>
      </c>
      <c r="B5" s="185" t="s">
        <v>454</v>
      </c>
      <c r="C5" s="27" t="s">
        <v>3</v>
      </c>
      <c r="R5" s="2"/>
      <c r="S5" s="2"/>
      <c r="T5" s="2"/>
      <c r="U5" s="2"/>
      <c r="V5" s="2"/>
    </row>
    <row r="6" spans="1:38">
      <c r="A6" s="26" t="s">
        <v>4</v>
      </c>
      <c r="B6" s="17">
        <v>1993</v>
      </c>
      <c r="C6" s="27" t="s">
        <v>5</v>
      </c>
      <c r="R6" s="28"/>
      <c r="S6" s="28"/>
      <c r="T6" s="28"/>
      <c r="U6" s="28"/>
      <c r="V6" s="28"/>
    </row>
    <row r="7" spans="1:38">
      <c r="A7" s="26" t="s">
        <v>6</v>
      </c>
      <c r="B7" s="17" t="s">
        <v>450</v>
      </c>
      <c r="C7" s="27" t="s">
        <v>7</v>
      </c>
      <c r="R7" s="2"/>
      <c r="S7" s="2"/>
      <c r="T7" s="2"/>
      <c r="U7" s="2"/>
      <c r="V7" s="2"/>
    </row>
    <row r="8" spans="1:38">
      <c r="A8" s="6"/>
      <c r="B8" s="24"/>
      <c r="C8" s="25"/>
      <c r="R8" s="2"/>
      <c r="S8" s="2"/>
      <c r="T8" s="2"/>
      <c r="U8" s="2"/>
      <c r="V8" s="2"/>
      <c r="AF8" s="28"/>
    </row>
    <row r="9" spans="1:38" ht="13.5" thickBot="1">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c r="A10" s="271" t="str">
        <f>B4&amp;": "&amp;B5&amp;": "&amp;B6</f>
        <v>MK: 04/03/2024: 1993</v>
      </c>
      <c r="B10" s="273" t="s">
        <v>8</v>
      </c>
      <c r="C10" s="274"/>
      <c r="D10" s="275"/>
      <c r="E10" s="261" t="s">
        <v>9</v>
      </c>
      <c r="F10" s="262"/>
      <c r="G10" s="262"/>
      <c r="H10" s="263"/>
      <c r="I10" s="261" t="s">
        <v>10</v>
      </c>
      <c r="J10" s="262"/>
      <c r="K10" s="262"/>
      <c r="L10" s="263"/>
      <c r="M10" s="279" t="s">
        <v>11</v>
      </c>
      <c r="N10" s="261" t="s">
        <v>12</v>
      </c>
      <c r="O10" s="262"/>
      <c r="P10" s="263"/>
      <c r="Q10" s="261" t="s">
        <v>13</v>
      </c>
      <c r="R10" s="262"/>
      <c r="S10" s="262"/>
      <c r="T10" s="262"/>
      <c r="U10" s="262"/>
      <c r="V10" s="263"/>
      <c r="W10" s="261" t="s">
        <v>366</v>
      </c>
      <c r="X10" s="262"/>
      <c r="Y10" s="262"/>
      <c r="Z10" s="262"/>
      <c r="AA10" s="262"/>
      <c r="AB10" s="262"/>
      <c r="AC10" s="262"/>
      <c r="AD10" s="263"/>
      <c r="AE10" s="33"/>
      <c r="AF10" s="261" t="s">
        <v>383</v>
      </c>
      <c r="AG10" s="262"/>
      <c r="AH10" s="262"/>
      <c r="AI10" s="262"/>
      <c r="AJ10" s="262"/>
      <c r="AK10" s="262"/>
      <c r="AL10" s="263"/>
    </row>
    <row r="11" spans="1:38" ht="15" customHeight="1" thickBot="1">
      <c r="A11" s="272"/>
      <c r="B11" s="276"/>
      <c r="C11" s="277"/>
      <c r="D11" s="278"/>
      <c r="E11" s="264"/>
      <c r="F11" s="265"/>
      <c r="G11" s="265"/>
      <c r="H11" s="266"/>
      <c r="I11" s="264"/>
      <c r="J11" s="265"/>
      <c r="K11" s="265"/>
      <c r="L11" s="266"/>
      <c r="M11" s="280"/>
      <c r="N11" s="264"/>
      <c r="O11" s="265"/>
      <c r="P11" s="266"/>
      <c r="Q11" s="264"/>
      <c r="R11" s="265"/>
      <c r="S11" s="265"/>
      <c r="T11" s="265"/>
      <c r="U11" s="265"/>
      <c r="V11" s="266"/>
      <c r="W11" s="108"/>
      <c r="X11" s="267" t="s">
        <v>31</v>
      </c>
      <c r="Y11" s="268"/>
      <c r="Z11" s="268"/>
      <c r="AA11" s="268"/>
      <c r="AB11" s="269"/>
      <c r="AC11" s="109"/>
      <c r="AD11" s="110"/>
      <c r="AE11" s="34"/>
      <c r="AF11" s="264"/>
      <c r="AG11" s="265"/>
      <c r="AH11" s="265"/>
      <c r="AI11" s="265"/>
      <c r="AJ11" s="265"/>
      <c r="AK11" s="265"/>
      <c r="AL11" s="266"/>
    </row>
    <row r="12" spans="1:38" ht="52.5" customHeight="1" thickBot="1">
      <c r="A12" s="272"/>
      <c r="B12" s="276"/>
      <c r="C12" s="277"/>
      <c r="D12" s="278"/>
      <c r="E12" s="104" t="s">
        <v>384</v>
      </c>
      <c r="F12" s="104" t="s">
        <v>14</v>
      </c>
      <c r="G12" s="104" t="s">
        <v>15</v>
      </c>
      <c r="H12" s="104" t="s">
        <v>16</v>
      </c>
      <c r="I12" s="104" t="s">
        <v>17</v>
      </c>
      <c r="J12" s="105" t="s">
        <v>18</v>
      </c>
      <c r="K12" s="105" t="s">
        <v>19</v>
      </c>
      <c r="L12" s="106" t="s">
        <v>394</v>
      </c>
      <c r="M12" s="104" t="s">
        <v>20</v>
      </c>
      <c r="N12" s="105" t="s">
        <v>21</v>
      </c>
      <c r="O12" s="105" t="s">
        <v>22</v>
      </c>
      <c r="P12" s="105" t="s">
        <v>23</v>
      </c>
      <c r="Q12" s="105" t="s">
        <v>24</v>
      </c>
      <c r="R12" s="105" t="s">
        <v>25</v>
      </c>
      <c r="S12" s="105" t="s">
        <v>26</v>
      </c>
      <c r="T12" s="105" t="s">
        <v>27</v>
      </c>
      <c r="U12" s="105" t="s">
        <v>28</v>
      </c>
      <c r="V12" s="105" t="s">
        <v>29</v>
      </c>
      <c r="W12" s="104" t="s">
        <v>30</v>
      </c>
      <c r="X12" s="104" t="s">
        <v>395</v>
      </c>
      <c r="Y12" s="104" t="s">
        <v>396</v>
      </c>
      <c r="Z12" s="104" t="s">
        <v>397</v>
      </c>
      <c r="AA12" s="104" t="s">
        <v>398</v>
      </c>
      <c r="AB12" s="104" t="s">
        <v>41</v>
      </c>
      <c r="AC12" s="105" t="s">
        <v>32</v>
      </c>
      <c r="AD12" s="105" t="s">
        <v>33</v>
      </c>
      <c r="AE12" s="35"/>
      <c r="AF12" s="104" t="s">
        <v>34</v>
      </c>
      <c r="AG12" s="104" t="s">
        <v>35</v>
      </c>
      <c r="AH12" s="104" t="s">
        <v>36</v>
      </c>
      <c r="AI12" s="104" t="s">
        <v>37</v>
      </c>
      <c r="AJ12" s="104" t="s">
        <v>38</v>
      </c>
      <c r="AK12" s="104" t="s">
        <v>39</v>
      </c>
      <c r="AL12" s="107" t="s">
        <v>40</v>
      </c>
    </row>
    <row r="13" spans="1:38" ht="37.5" customHeight="1" thickBot="1">
      <c r="A13" s="36" t="s">
        <v>42</v>
      </c>
      <c r="B13" s="36" t="s">
        <v>43</v>
      </c>
      <c r="C13" s="37" t="s">
        <v>427</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ht="26.25" customHeight="1" thickBot="1">
      <c r="A14" s="60" t="s">
        <v>50</v>
      </c>
      <c r="B14" s="60" t="s">
        <v>51</v>
      </c>
      <c r="C14" s="61" t="s">
        <v>52</v>
      </c>
      <c r="D14" s="62"/>
      <c r="E14" s="62">
        <v>18.858025614071799</v>
      </c>
      <c r="F14" s="62">
        <v>7.0602419825259985E-2</v>
      </c>
      <c r="G14" s="62">
        <v>81.346444679723604</v>
      </c>
      <c r="H14" s="62" t="s">
        <v>443</v>
      </c>
      <c r="I14" s="62">
        <v>2.7843897815253333</v>
      </c>
      <c r="J14" s="62">
        <v>6.8739622731406671</v>
      </c>
      <c r="K14" s="62">
        <v>10.180425138701999</v>
      </c>
      <c r="L14" s="62">
        <v>3.5866688798608409E-2</v>
      </c>
      <c r="M14" s="62">
        <v>2.0845632426865999</v>
      </c>
      <c r="N14" s="62">
        <v>0.69547136494627204</v>
      </c>
      <c r="O14" s="62">
        <v>8.5438840969440003E-2</v>
      </c>
      <c r="P14" s="62">
        <v>0.1328162239366642</v>
      </c>
      <c r="Q14" s="62">
        <v>0.66190100367067606</v>
      </c>
      <c r="R14" s="62">
        <v>0.42126217956730999</v>
      </c>
      <c r="S14" s="62">
        <v>6.1565859903421991E-2</v>
      </c>
      <c r="T14" s="62">
        <v>1.2151109142139997</v>
      </c>
      <c r="U14" s="62">
        <v>2.0511290752557718</v>
      </c>
      <c r="V14" s="62">
        <v>0.66649783946635999</v>
      </c>
      <c r="W14" s="62">
        <v>0.4620078252905</v>
      </c>
      <c r="X14" s="62">
        <v>6.2027200607904509E-5</v>
      </c>
      <c r="Y14" s="62">
        <v>1.6950052149328999E-3</v>
      </c>
      <c r="Z14" s="62">
        <v>1.3314721078129001E-3</v>
      </c>
      <c r="AA14" s="62">
        <v>1.16440550387904E-4</v>
      </c>
      <c r="AB14" s="62">
        <v>3.2049450737416086E-3</v>
      </c>
      <c r="AC14" s="62">
        <v>3.0445897721299999E-4</v>
      </c>
      <c r="AD14" s="157">
        <v>1.4995740668699998E-4</v>
      </c>
      <c r="AE14" s="158"/>
      <c r="AF14" s="172">
        <v>3036.5765561999997</v>
      </c>
      <c r="AG14" s="62">
        <v>45441.63839</v>
      </c>
      <c r="AH14" s="62" t="s">
        <v>443</v>
      </c>
      <c r="AI14" s="62" t="s">
        <v>443</v>
      </c>
      <c r="AJ14" s="62" t="s">
        <v>443</v>
      </c>
      <c r="AK14" s="62" t="s">
        <v>443</v>
      </c>
      <c r="AL14" s="40" t="s">
        <v>49</v>
      </c>
    </row>
    <row r="15" spans="1:38" ht="26.25" customHeight="1" thickBot="1">
      <c r="A15" s="60" t="s">
        <v>53</v>
      </c>
      <c r="B15" s="60" t="s">
        <v>54</v>
      </c>
      <c r="C15" s="61" t="s">
        <v>55</v>
      </c>
      <c r="D15" s="62"/>
      <c r="E15" s="62">
        <v>0.2898758023035829</v>
      </c>
      <c r="F15" s="62">
        <v>6.9290687472121984E-3</v>
      </c>
      <c r="G15" s="62">
        <v>0.68225879536497325</v>
      </c>
      <c r="H15" s="62" t="s">
        <v>444</v>
      </c>
      <c r="I15" s="62">
        <v>1.3927815816748491E-2</v>
      </c>
      <c r="J15" s="62">
        <v>2.2363151467490166E-2</v>
      </c>
      <c r="K15" s="62">
        <v>2.9392597843108229E-2</v>
      </c>
      <c r="L15" s="62" t="s">
        <v>444</v>
      </c>
      <c r="M15" s="62">
        <v>2.5767053989725189E-2</v>
      </c>
      <c r="N15" s="62">
        <v>8.7732118660449367E-3</v>
      </c>
      <c r="O15" s="62">
        <v>4.8239649121627065E-3</v>
      </c>
      <c r="P15" s="62">
        <v>9.5460969345459337E-4</v>
      </c>
      <c r="Q15" s="62">
        <v>6.099634757580589E-3</v>
      </c>
      <c r="R15" s="62">
        <v>3.0389739427845973E-2</v>
      </c>
      <c r="S15" s="62">
        <v>2.1442590914074775E-2</v>
      </c>
      <c r="T15" s="62">
        <v>1.0973090017497515</v>
      </c>
      <c r="U15" s="62">
        <v>1.3508959556958636E-2</v>
      </c>
      <c r="V15" s="62">
        <v>9.3660689343157702E-2</v>
      </c>
      <c r="W15" s="62">
        <v>3.5147231878090313E-3</v>
      </c>
      <c r="X15" s="62">
        <v>9.5825781560165065E-7</v>
      </c>
      <c r="Y15" s="62">
        <v>6.8346960127045742E-6</v>
      </c>
      <c r="Z15" s="62">
        <v>9.0382762577674359E-7</v>
      </c>
      <c r="AA15" s="62">
        <v>9.0382762577674359E-7</v>
      </c>
      <c r="AB15" s="62">
        <v>9.6006090798597118E-6</v>
      </c>
      <c r="AC15" s="62" t="s">
        <v>443</v>
      </c>
      <c r="AD15" s="157" t="s">
        <v>443</v>
      </c>
      <c r="AE15" s="158"/>
      <c r="AF15" s="62">
        <v>1405.8892751236126</v>
      </c>
      <c r="AG15" s="62" t="s">
        <v>442</v>
      </c>
      <c r="AH15" s="62">
        <v>1432.3734164449186</v>
      </c>
      <c r="AI15" s="62" t="s">
        <v>443</v>
      </c>
      <c r="AJ15" s="62" t="s">
        <v>443</v>
      </c>
      <c r="AK15" s="62" t="s">
        <v>443</v>
      </c>
      <c r="AL15" s="40" t="s">
        <v>49</v>
      </c>
    </row>
    <row r="16" spans="1:38" ht="26.25" customHeight="1" thickBot="1">
      <c r="A16" s="60" t="s">
        <v>53</v>
      </c>
      <c r="B16" s="60" t="s">
        <v>56</v>
      </c>
      <c r="C16" s="61" t="s">
        <v>57</v>
      </c>
      <c r="D16" s="62"/>
      <c r="E16" s="62" t="s">
        <v>442</v>
      </c>
      <c r="F16" s="62" t="s">
        <v>442</v>
      </c>
      <c r="G16" s="62" t="s">
        <v>442</v>
      </c>
      <c r="H16" s="62" t="s">
        <v>442</v>
      </c>
      <c r="I16" s="62" t="s">
        <v>442</v>
      </c>
      <c r="J16" s="62" t="s">
        <v>442</v>
      </c>
      <c r="K16" s="62" t="s">
        <v>442</v>
      </c>
      <c r="L16" s="62" t="s">
        <v>442</v>
      </c>
      <c r="M16" s="62" t="s">
        <v>442</v>
      </c>
      <c r="N16" s="62" t="s">
        <v>442</v>
      </c>
      <c r="O16" s="62" t="s">
        <v>442</v>
      </c>
      <c r="P16" s="62" t="s">
        <v>442</v>
      </c>
      <c r="Q16" s="62" t="s">
        <v>442</v>
      </c>
      <c r="R16" s="62" t="s">
        <v>442</v>
      </c>
      <c r="S16" s="62" t="s">
        <v>442</v>
      </c>
      <c r="T16" s="62" t="s">
        <v>442</v>
      </c>
      <c r="U16" s="62" t="s">
        <v>442</v>
      </c>
      <c r="V16" s="62" t="s">
        <v>442</v>
      </c>
      <c r="W16" s="62" t="s">
        <v>442</v>
      </c>
      <c r="X16" s="62" t="s">
        <v>442</v>
      </c>
      <c r="Y16" s="62" t="s">
        <v>442</v>
      </c>
      <c r="Z16" s="62" t="s">
        <v>442</v>
      </c>
      <c r="AA16" s="62" t="s">
        <v>442</v>
      </c>
      <c r="AB16" s="62" t="s">
        <v>442</v>
      </c>
      <c r="AC16" s="62" t="s">
        <v>442</v>
      </c>
      <c r="AD16" s="62" t="s">
        <v>442</v>
      </c>
      <c r="AE16" s="158"/>
      <c r="AF16" s="159" t="s">
        <v>442</v>
      </c>
      <c r="AG16" s="62" t="s">
        <v>442</v>
      </c>
      <c r="AH16" s="62" t="s">
        <v>442</v>
      </c>
      <c r="AI16" s="62" t="s">
        <v>442</v>
      </c>
      <c r="AJ16" s="62" t="s">
        <v>442</v>
      </c>
      <c r="AK16" s="62" t="s">
        <v>442</v>
      </c>
      <c r="AL16" s="40" t="s">
        <v>49</v>
      </c>
    </row>
    <row r="17" spans="1:38" ht="26.25" customHeight="1" thickBot="1">
      <c r="A17" s="60" t="s">
        <v>53</v>
      </c>
      <c r="B17" s="60" t="s">
        <v>58</v>
      </c>
      <c r="C17" s="61" t="s">
        <v>59</v>
      </c>
      <c r="D17" s="62"/>
      <c r="E17" s="62">
        <v>1.0017749423680002</v>
      </c>
      <c r="F17" s="62">
        <v>0.2066440751808</v>
      </c>
      <c r="G17" s="62">
        <v>1.8280260743999999</v>
      </c>
      <c r="H17" s="62" t="s">
        <v>443</v>
      </c>
      <c r="I17" s="62">
        <v>0.237895283328</v>
      </c>
      <c r="J17" s="62">
        <v>0.25556899027200003</v>
      </c>
      <c r="K17" s="62">
        <v>0.26931520678400001</v>
      </c>
      <c r="L17" s="62">
        <v>2.8027454932992003E-2</v>
      </c>
      <c r="M17" s="62">
        <v>1.9134224360960002</v>
      </c>
      <c r="N17" s="62">
        <v>0.26324510214399999</v>
      </c>
      <c r="O17" s="62">
        <v>3.5424846288000002E-3</v>
      </c>
      <c r="P17" s="62">
        <v>1.5668452006400001E-2</v>
      </c>
      <c r="Q17" s="62">
        <v>7.8936970639999996E-3</v>
      </c>
      <c r="R17" s="62">
        <v>2.6768668416000001E-2</v>
      </c>
      <c r="S17" s="62">
        <v>3.4649460079999993E-2</v>
      </c>
      <c r="T17" s="62">
        <v>2.5539012127999999E-2</v>
      </c>
      <c r="U17" s="62">
        <v>3.6767007887999999E-3</v>
      </c>
      <c r="V17" s="62">
        <v>0.43017470320000006</v>
      </c>
      <c r="W17" s="62">
        <v>0.40044703484799998</v>
      </c>
      <c r="X17" s="62">
        <v>9.1802433327999991E-2</v>
      </c>
      <c r="Y17" s="62">
        <v>0.13502269322240001</v>
      </c>
      <c r="Z17" s="62">
        <v>4.87346796192E-2</v>
      </c>
      <c r="AA17" s="62">
        <v>3.8265096496000003E-2</v>
      </c>
      <c r="AB17" s="62">
        <v>0.31382490266559998</v>
      </c>
      <c r="AC17" s="62">
        <v>1.21752203392E-3</v>
      </c>
      <c r="AD17" s="157">
        <v>0.33383668672</v>
      </c>
      <c r="AE17" s="158"/>
      <c r="AF17" s="159">
        <v>1290.5400000000002</v>
      </c>
      <c r="AG17" s="62">
        <v>1963.745216</v>
      </c>
      <c r="AH17" s="62" t="s">
        <v>443</v>
      </c>
      <c r="AI17" s="62" t="s">
        <v>443</v>
      </c>
      <c r="AJ17" s="62" t="s">
        <v>443</v>
      </c>
      <c r="AK17" s="62" t="s">
        <v>443</v>
      </c>
      <c r="AL17" s="40" t="s">
        <v>49</v>
      </c>
    </row>
    <row r="18" spans="1:38" ht="26.25" customHeight="1" thickBot="1">
      <c r="A18" s="60" t="s">
        <v>53</v>
      </c>
      <c r="B18" s="60" t="s">
        <v>60</v>
      </c>
      <c r="C18" s="61" t="s">
        <v>61</v>
      </c>
      <c r="D18" s="62"/>
      <c r="E18" s="62">
        <v>0.78124998000000001</v>
      </c>
      <c r="F18" s="62">
        <v>0.18543564879999999</v>
      </c>
      <c r="G18" s="62">
        <v>1.692732908</v>
      </c>
      <c r="H18" s="62" t="s">
        <v>443</v>
      </c>
      <c r="I18" s="62">
        <v>0.21611748800000002</v>
      </c>
      <c r="J18" s="62">
        <v>0.232619672</v>
      </c>
      <c r="K18" s="62">
        <v>0.24545470400000002</v>
      </c>
      <c r="L18" s="62">
        <v>2.2804794112000003E-2</v>
      </c>
      <c r="M18" s="62">
        <v>1.7667604800000001</v>
      </c>
      <c r="N18" s="62">
        <v>0.24577154912000002</v>
      </c>
      <c r="O18" s="62">
        <v>3.3058641839999996E-3</v>
      </c>
      <c r="P18" s="62">
        <v>1.459379808E-2</v>
      </c>
      <c r="Q18" s="62">
        <v>7.3614409200000001E-3</v>
      </c>
      <c r="R18" s="62">
        <v>2.49341888E-2</v>
      </c>
      <c r="S18" s="62">
        <v>3.2286584080000007E-2</v>
      </c>
      <c r="T18" s="62">
        <v>2.3843724512000002E-2</v>
      </c>
      <c r="U18" s="62">
        <v>3.3999388399999996E-3</v>
      </c>
      <c r="V18" s="62">
        <v>0.39294755600000003</v>
      </c>
      <c r="W18" s="62">
        <v>0.3734823176</v>
      </c>
      <c r="X18" s="62">
        <v>8.5146379600000002E-2</v>
      </c>
      <c r="Y18" s="62">
        <v>0.1215660864</v>
      </c>
      <c r="Z18" s="62">
        <v>4.4993509999999994E-2</v>
      </c>
      <c r="AA18" s="62">
        <v>3.5278002000000003E-2</v>
      </c>
      <c r="AB18" s="62">
        <v>0.28698397799999997</v>
      </c>
      <c r="AC18" s="62">
        <v>1.13681712E-3</v>
      </c>
      <c r="AD18" s="157">
        <v>0.31170791999999997</v>
      </c>
      <c r="AE18" s="158"/>
      <c r="AF18" s="159">
        <v>904.56400000000008</v>
      </c>
      <c r="AG18" s="62" t="s">
        <v>443</v>
      </c>
      <c r="AH18" s="62" t="s">
        <v>443</v>
      </c>
      <c r="AI18" s="62" t="s">
        <v>443</v>
      </c>
      <c r="AJ18" s="62" t="s">
        <v>443</v>
      </c>
      <c r="AK18" s="62" t="s">
        <v>443</v>
      </c>
      <c r="AL18" s="40" t="s">
        <v>49</v>
      </c>
    </row>
    <row r="19" spans="1:38" ht="26.25" customHeight="1" thickBot="1">
      <c r="A19" s="60" t="s">
        <v>53</v>
      </c>
      <c r="B19" s="60" t="s">
        <v>62</v>
      </c>
      <c r="C19" s="61" t="s">
        <v>63</v>
      </c>
      <c r="D19" s="62"/>
      <c r="E19" s="62">
        <v>0.54385994041999985</v>
      </c>
      <c r="F19" s="62">
        <v>2.6572252951999997E-2</v>
      </c>
      <c r="G19" s="62">
        <v>5.0579328999999999E-2</v>
      </c>
      <c r="H19" s="62" t="s">
        <v>443</v>
      </c>
      <c r="I19" s="62">
        <v>2.1289238319999997E-2</v>
      </c>
      <c r="J19" s="62">
        <v>2.1296893179999998E-2</v>
      </c>
      <c r="K19" s="62">
        <v>2.130284696E-2</v>
      </c>
      <c r="L19" s="62">
        <v>1.187641173248E-2</v>
      </c>
      <c r="M19" s="62">
        <v>7.0743206739999995E-2</v>
      </c>
      <c r="N19" s="62">
        <v>1.9876188E-4</v>
      </c>
      <c r="O19" s="62">
        <v>7.8901859999999995E-6</v>
      </c>
      <c r="P19" s="62">
        <v>1.3390354599999998E-4</v>
      </c>
      <c r="Q19" s="62">
        <v>3.519823E-5</v>
      </c>
      <c r="R19" s="62">
        <v>2.2345608999999999E-4</v>
      </c>
      <c r="S19" s="62">
        <v>2.4805562999999999E-4</v>
      </c>
      <c r="T19" s="62">
        <v>1.9535972000000001E-5</v>
      </c>
      <c r="U19" s="62">
        <v>1.18116562E-4</v>
      </c>
      <c r="V19" s="62">
        <v>3.0906308999999996E-2</v>
      </c>
      <c r="W19" s="62">
        <v>1.65647622E-3</v>
      </c>
      <c r="X19" s="62">
        <v>2.0524506699999999E-3</v>
      </c>
      <c r="Y19" s="62">
        <v>1.5948131805999997E-2</v>
      </c>
      <c r="Z19" s="62">
        <v>1.8219350979999998E-3</v>
      </c>
      <c r="AA19" s="62">
        <v>1.6055384900000001E-3</v>
      </c>
      <c r="AB19" s="62">
        <v>2.1303366899999995E-2</v>
      </c>
      <c r="AC19" s="62">
        <v>5.2733479999999994E-7</v>
      </c>
      <c r="AD19" s="157">
        <v>1.4459180000000001E-4</v>
      </c>
      <c r="AE19" s="158"/>
      <c r="AF19" s="159">
        <v>1059.8689999999999</v>
      </c>
      <c r="AG19" s="62">
        <v>0.85053999999999996</v>
      </c>
      <c r="AH19" s="62" t="s">
        <v>443</v>
      </c>
      <c r="AI19" s="62" t="s">
        <v>443</v>
      </c>
      <c r="AJ19" s="62" t="s">
        <v>443</v>
      </c>
      <c r="AK19" s="62" t="s">
        <v>443</v>
      </c>
      <c r="AL19" s="40" t="s">
        <v>49</v>
      </c>
    </row>
    <row r="20" spans="1:38" ht="26.25" customHeight="1" thickBot="1">
      <c r="A20" s="60" t="s">
        <v>53</v>
      </c>
      <c r="B20" s="60" t="s">
        <v>64</v>
      </c>
      <c r="C20" s="61" t="s">
        <v>65</v>
      </c>
      <c r="D20" s="62"/>
      <c r="E20" s="62">
        <v>4.061421E-3</v>
      </c>
      <c r="F20" s="62">
        <v>1.9792499999999997E-4</v>
      </c>
      <c r="G20" s="62">
        <v>3.7209899999999998E-4</v>
      </c>
      <c r="H20" s="62" t="s">
        <v>443</v>
      </c>
      <c r="I20" s="62">
        <v>1.5834000000000001E-4</v>
      </c>
      <c r="J20" s="62">
        <v>1.5834000000000001E-4</v>
      </c>
      <c r="K20" s="62">
        <v>1.5834000000000001E-4</v>
      </c>
      <c r="L20" s="62">
        <v>8.8670400000000018E-5</v>
      </c>
      <c r="M20" s="62">
        <v>5.2252199999999998E-4</v>
      </c>
      <c r="N20" s="62">
        <v>6.3336E-7</v>
      </c>
      <c r="O20" s="62">
        <v>4.7502000000000004E-8</v>
      </c>
      <c r="P20" s="62">
        <v>9.5003999999999995E-7</v>
      </c>
      <c r="Q20" s="62">
        <v>2.3750999999999999E-7</v>
      </c>
      <c r="R20" s="62">
        <v>1.5834000000000002E-6</v>
      </c>
      <c r="S20" s="62">
        <v>1.74174E-6</v>
      </c>
      <c r="T20" s="62">
        <v>6.3336000000000005E-8</v>
      </c>
      <c r="U20" s="62">
        <v>8.7087000000000002E-7</v>
      </c>
      <c r="V20" s="62">
        <v>2.29593E-4</v>
      </c>
      <c r="W20" s="62">
        <v>1.1083799999999999E-5</v>
      </c>
      <c r="X20" s="62">
        <v>1.50423E-5</v>
      </c>
      <c r="Y20" s="62">
        <v>1.18755E-4</v>
      </c>
      <c r="Z20" s="62">
        <v>1.3458899999999999E-5</v>
      </c>
      <c r="AA20" s="62">
        <v>1.1875499999999998E-5</v>
      </c>
      <c r="AB20" s="62">
        <v>1.5913169999999999E-4</v>
      </c>
      <c r="AC20" s="62" t="s">
        <v>443</v>
      </c>
      <c r="AD20" s="157" t="s">
        <v>443</v>
      </c>
      <c r="AE20" s="158"/>
      <c r="AF20" s="159">
        <v>7.9169999999999998</v>
      </c>
      <c r="AG20" s="62" t="s">
        <v>443</v>
      </c>
      <c r="AH20" s="62" t="s">
        <v>443</v>
      </c>
      <c r="AI20" s="62" t="s">
        <v>443</v>
      </c>
      <c r="AJ20" s="62" t="s">
        <v>443</v>
      </c>
      <c r="AK20" s="62" t="s">
        <v>443</v>
      </c>
      <c r="AL20" s="40" t="s">
        <v>49</v>
      </c>
    </row>
    <row r="21" spans="1:38" ht="26.25" customHeight="1" thickBot="1">
      <c r="A21" s="60" t="s">
        <v>53</v>
      </c>
      <c r="B21" s="60" t="s">
        <v>66</v>
      </c>
      <c r="C21" s="61" t="s">
        <v>67</v>
      </c>
      <c r="D21" s="62"/>
      <c r="E21" s="62">
        <v>0.315701784747</v>
      </c>
      <c r="F21" s="62">
        <v>1.77985674632E-2</v>
      </c>
      <c r="G21" s="62">
        <v>5.5475007100000001E-2</v>
      </c>
      <c r="H21" s="62" t="s">
        <v>443</v>
      </c>
      <c r="I21" s="62">
        <v>1.5348764212E-2</v>
      </c>
      <c r="J21" s="62">
        <v>1.5619034562999999E-2</v>
      </c>
      <c r="K21" s="62">
        <v>1.5829244836000001E-2</v>
      </c>
      <c r="L21" s="62">
        <v>6.986658829568E-3</v>
      </c>
      <c r="M21" s="62">
        <v>6.7906182309000002E-2</v>
      </c>
      <c r="N21" s="62">
        <v>4.0724473059999995E-3</v>
      </c>
      <c r="O21" s="62">
        <v>5.7685726199999997E-5</v>
      </c>
      <c r="P21" s="62">
        <v>3.0987042810000002E-4</v>
      </c>
      <c r="Q21" s="62">
        <v>1.38278436E-4</v>
      </c>
      <c r="R21" s="62">
        <v>5.2646072649999999E-4</v>
      </c>
      <c r="S21" s="62">
        <v>6.5868640250000003E-4</v>
      </c>
      <c r="T21" s="62">
        <v>3.9523271499999993E-4</v>
      </c>
      <c r="U21" s="62">
        <v>1.2063443020000001E-4</v>
      </c>
      <c r="V21" s="62">
        <v>2.3559011800000002E-2</v>
      </c>
      <c r="W21" s="62">
        <v>6.9434843170000007E-3</v>
      </c>
      <c r="X21" s="62">
        <v>2.5163911745000002E-3</v>
      </c>
      <c r="Y21" s="62">
        <v>1.08479092971E-2</v>
      </c>
      <c r="Z21" s="62">
        <v>1.7406811243E-3</v>
      </c>
      <c r="AA21" s="62">
        <v>1.4634697215000002E-3</v>
      </c>
      <c r="AB21" s="62">
        <v>1.65684513174E-2</v>
      </c>
      <c r="AC21" s="62">
        <v>1.8618624179999997E-5</v>
      </c>
      <c r="AD21" s="157">
        <v>5.1051066299999991E-3</v>
      </c>
      <c r="AE21" s="158"/>
      <c r="AF21" s="159">
        <v>605.27600000000007</v>
      </c>
      <c r="AG21" s="62">
        <v>30.030038999999999</v>
      </c>
      <c r="AH21" s="62" t="s">
        <v>443</v>
      </c>
      <c r="AI21" s="62" t="s">
        <v>443</v>
      </c>
      <c r="AJ21" s="62" t="s">
        <v>443</v>
      </c>
      <c r="AK21" s="62" t="s">
        <v>443</v>
      </c>
      <c r="AL21" s="40" t="s">
        <v>49</v>
      </c>
    </row>
    <row r="22" spans="1:38" ht="26.25" customHeight="1" thickBot="1">
      <c r="A22" s="60" t="s">
        <v>53</v>
      </c>
      <c r="B22" s="64" t="s">
        <v>68</v>
      </c>
      <c r="C22" s="61" t="s">
        <v>69</v>
      </c>
      <c r="D22" s="62"/>
      <c r="E22" s="159" t="s">
        <v>445</v>
      </c>
      <c r="F22" s="159" t="s">
        <v>445</v>
      </c>
      <c r="G22" s="159" t="s">
        <v>445</v>
      </c>
      <c r="H22" s="159" t="s">
        <v>445</v>
      </c>
      <c r="I22" s="159" t="s">
        <v>445</v>
      </c>
      <c r="J22" s="159" t="s">
        <v>445</v>
      </c>
      <c r="K22" s="159" t="s">
        <v>445</v>
      </c>
      <c r="L22" s="159" t="s">
        <v>445</v>
      </c>
      <c r="M22" s="159" t="s">
        <v>445</v>
      </c>
      <c r="N22" s="159" t="s">
        <v>445</v>
      </c>
      <c r="O22" s="159" t="s">
        <v>445</v>
      </c>
      <c r="P22" s="159" t="s">
        <v>445</v>
      </c>
      <c r="Q22" s="159" t="s">
        <v>445</v>
      </c>
      <c r="R22" s="159" t="s">
        <v>445</v>
      </c>
      <c r="S22" s="159" t="s">
        <v>445</v>
      </c>
      <c r="T22" s="159" t="s">
        <v>445</v>
      </c>
      <c r="U22" s="159" t="s">
        <v>445</v>
      </c>
      <c r="V22" s="159" t="s">
        <v>445</v>
      </c>
      <c r="W22" s="159" t="s">
        <v>445</v>
      </c>
      <c r="X22" s="159" t="s">
        <v>445</v>
      </c>
      <c r="Y22" s="159" t="s">
        <v>445</v>
      </c>
      <c r="Z22" s="159" t="s">
        <v>445</v>
      </c>
      <c r="AA22" s="159" t="s">
        <v>445</v>
      </c>
      <c r="AB22" s="159" t="s">
        <v>445</v>
      </c>
      <c r="AC22" s="159" t="s">
        <v>445</v>
      </c>
      <c r="AD22" s="159" t="s">
        <v>445</v>
      </c>
      <c r="AE22" s="158"/>
      <c r="AF22" s="159" t="s">
        <v>445</v>
      </c>
      <c r="AG22" s="62" t="s">
        <v>445</v>
      </c>
      <c r="AH22" s="62" t="s">
        <v>445</v>
      </c>
      <c r="AI22" s="62" t="s">
        <v>445</v>
      </c>
      <c r="AJ22" s="62" t="s">
        <v>445</v>
      </c>
      <c r="AK22" s="62" t="s">
        <v>445</v>
      </c>
      <c r="AL22" s="40" t="s">
        <v>49</v>
      </c>
    </row>
    <row r="23" spans="1:38" ht="26.25" customHeight="1" thickBot="1">
      <c r="A23" s="60" t="s">
        <v>70</v>
      </c>
      <c r="B23" s="64" t="s">
        <v>393</v>
      </c>
      <c r="C23" s="61" t="s">
        <v>389</v>
      </c>
      <c r="D23" s="103"/>
      <c r="E23" s="62">
        <v>3.7372666547908238</v>
      </c>
      <c r="F23" s="62">
        <v>0.38679547314439955</v>
      </c>
      <c r="G23" s="62">
        <v>0.91630553306342799</v>
      </c>
      <c r="H23" s="62">
        <v>9.16305533063428E-4</v>
      </c>
      <c r="I23" s="62">
        <v>0.24098835519568157</v>
      </c>
      <c r="J23" s="62">
        <v>0.24098835519568157</v>
      </c>
      <c r="K23" s="62">
        <v>0.24098835519568157</v>
      </c>
      <c r="L23" s="62">
        <v>0.1349534789095817</v>
      </c>
      <c r="M23" s="62">
        <v>1.2340344766531717</v>
      </c>
      <c r="N23" s="62" t="s">
        <v>443</v>
      </c>
      <c r="O23" s="62">
        <v>1.145381916329285E-3</v>
      </c>
      <c r="P23" s="62" t="s">
        <v>443</v>
      </c>
      <c r="Q23" s="62" t="s">
        <v>443</v>
      </c>
      <c r="R23" s="62">
        <v>5.7269095816464251E-3</v>
      </c>
      <c r="S23" s="62">
        <v>0.19471492577597846</v>
      </c>
      <c r="T23" s="62">
        <v>8.017673414304996E-3</v>
      </c>
      <c r="U23" s="62">
        <v>1.145381916329285E-3</v>
      </c>
      <c r="V23" s="62">
        <v>0.1145381916329285</v>
      </c>
      <c r="W23" s="62" t="s">
        <v>443</v>
      </c>
      <c r="X23" s="62">
        <v>3.4361457489878551E-3</v>
      </c>
      <c r="Y23" s="62">
        <v>5.7269095816464251E-3</v>
      </c>
      <c r="Z23" s="62" t="s">
        <v>443</v>
      </c>
      <c r="AA23" s="62" t="s">
        <v>443</v>
      </c>
      <c r="AB23" s="62">
        <v>9.1630553306342802E-3</v>
      </c>
      <c r="AC23" s="62" t="s">
        <v>443</v>
      </c>
      <c r="AD23" s="157" t="s">
        <v>443</v>
      </c>
      <c r="AE23" s="158"/>
      <c r="AF23" s="159">
        <v>4925.1422402159251</v>
      </c>
      <c r="AG23" s="62" t="s">
        <v>443</v>
      </c>
      <c r="AH23" s="62" t="s">
        <v>443</v>
      </c>
      <c r="AI23" s="62" t="s">
        <v>443</v>
      </c>
      <c r="AJ23" s="62" t="s">
        <v>443</v>
      </c>
      <c r="AK23" s="62" t="s">
        <v>443</v>
      </c>
      <c r="AL23" s="40" t="s">
        <v>49</v>
      </c>
    </row>
    <row r="24" spans="1:38" ht="26.25" customHeight="1" thickBot="1">
      <c r="A24" s="65" t="s">
        <v>53</v>
      </c>
      <c r="B24" s="64" t="s">
        <v>71</v>
      </c>
      <c r="C24" s="61" t="s">
        <v>72</v>
      </c>
      <c r="D24" s="62"/>
      <c r="E24" s="62">
        <v>1.8124719612</v>
      </c>
      <c r="F24" s="62">
        <v>9.9303126719999982E-2</v>
      </c>
      <c r="G24" s="62">
        <v>0.37111756700000004</v>
      </c>
      <c r="H24" s="62">
        <v>7.9969199999999993E-5</v>
      </c>
      <c r="I24" s="62">
        <v>7.0890755200000002E-2</v>
      </c>
      <c r="J24" s="62">
        <v>7.2080762800000003E-2</v>
      </c>
      <c r="K24" s="62">
        <v>7.3317315600000002E-2</v>
      </c>
      <c r="L24" s="62">
        <v>3.1193512172800003E-2</v>
      </c>
      <c r="M24" s="62">
        <v>0.90590914140000001</v>
      </c>
      <c r="N24" s="62">
        <v>5.7256798600000006E-2</v>
      </c>
      <c r="O24" s="62">
        <v>4.3868059200000004E-3</v>
      </c>
      <c r="P24" s="62">
        <v>2.1463229220000001E-2</v>
      </c>
      <c r="Q24" s="62">
        <v>1.1483485389999999E-2</v>
      </c>
      <c r="R24" s="62">
        <v>2.0465873900000001E-2</v>
      </c>
      <c r="S24" s="62">
        <v>2.9621317299999998E-2</v>
      </c>
      <c r="T24" s="62">
        <v>2.1842032200000003E-2</v>
      </c>
      <c r="U24" s="62">
        <v>1.0964710619999998E-2</v>
      </c>
      <c r="V24" s="62">
        <v>0.303458328</v>
      </c>
      <c r="W24" s="62">
        <v>3.2475303320400002E-2</v>
      </c>
      <c r="X24" s="62">
        <v>1.0418311559999999E-2</v>
      </c>
      <c r="Y24" s="62">
        <v>8.5323321660000007E-2</v>
      </c>
      <c r="Z24" s="62">
        <v>7.1950629679999999E-3</v>
      </c>
      <c r="AA24" s="62">
        <v>6.0455159919999999E-3</v>
      </c>
      <c r="AB24" s="62">
        <v>0.10898221218</v>
      </c>
      <c r="AC24" s="189">
        <v>4.0331267039999996E-4</v>
      </c>
      <c r="AD24" s="190">
        <v>1.8748181192000002E-2</v>
      </c>
      <c r="AE24" s="158"/>
      <c r="AF24" s="159">
        <v>2484</v>
      </c>
      <c r="AG24" s="159">
        <v>110.0094</v>
      </c>
      <c r="AH24" s="62" t="s">
        <v>443</v>
      </c>
      <c r="AI24" s="62">
        <v>66.640999999999991</v>
      </c>
      <c r="AJ24" s="62" t="s">
        <v>443</v>
      </c>
      <c r="AK24" s="62">
        <v>0.41344400000000003</v>
      </c>
      <c r="AL24" s="40" t="s">
        <v>49</v>
      </c>
    </row>
    <row r="25" spans="1:38" ht="26.25" customHeight="1" thickBot="1">
      <c r="A25" s="60" t="s">
        <v>73</v>
      </c>
      <c r="B25" s="64" t="s">
        <v>74</v>
      </c>
      <c r="C25" s="66" t="s">
        <v>75</v>
      </c>
      <c r="D25" s="62"/>
      <c r="E25" s="62">
        <v>0.37909472062380772</v>
      </c>
      <c r="F25" s="62">
        <v>2.9161132355677521E-3</v>
      </c>
      <c r="G25" s="62">
        <v>2.3328905884542016E-2</v>
      </c>
      <c r="H25" s="62" t="s">
        <v>443</v>
      </c>
      <c r="I25" s="62">
        <v>2.1870849266758135E-3</v>
      </c>
      <c r="J25" s="62">
        <v>2.1870849266758135E-3</v>
      </c>
      <c r="K25" s="62" t="s">
        <v>443</v>
      </c>
      <c r="L25" s="62">
        <v>1.0498007648043904E-3</v>
      </c>
      <c r="M25" s="62">
        <v>8.8941453684816429E-2</v>
      </c>
      <c r="N25" s="62" t="s">
        <v>443</v>
      </c>
      <c r="O25" s="62" t="s">
        <v>443</v>
      </c>
      <c r="P25" s="62" t="s">
        <v>443</v>
      </c>
      <c r="Q25" s="62" t="s">
        <v>443</v>
      </c>
      <c r="R25" s="62" t="s">
        <v>443</v>
      </c>
      <c r="S25" s="62" t="s">
        <v>443</v>
      </c>
      <c r="T25" s="62" t="s">
        <v>443</v>
      </c>
      <c r="U25" s="62" t="s">
        <v>443</v>
      </c>
      <c r="V25" s="62" t="s">
        <v>443</v>
      </c>
      <c r="W25" s="62" t="s">
        <v>443</v>
      </c>
      <c r="X25" s="62" t="s">
        <v>443</v>
      </c>
      <c r="Y25" s="62" t="s">
        <v>443</v>
      </c>
      <c r="Z25" s="62" t="s">
        <v>443</v>
      </c>
      <c r="AA25" s="62" t="s">
        <v>443</v>
      </c>
      <c r="AB25" s="62" t="s">
        <v>443</v>
      </c>
      <c r="AC25" s="62" t="s">
        <v>443</v>
      </c>
      <c r="AD25" s="62" t="s">
        <v>443</v>
      </c>
      <c r="AE25" s="158"/>
      <c r="AF25" s="62" t="s">
        <v>444</v>
      </c>
      <c r="AG25" s="62" t="s">
        <v>443</v>
      </c>
      <c r="AH25" s="62" t="s">
        <v>443</v>
      </c>
      <c r="AI25" s="62" t="s">
        <v>444</v>
      </c>
      <c r="AJ25" s="62" t="s">
        <v>443</v>
      </c>
      <c r="AK25" s="62">
        <v>14580.566177838758</v>
      </c>
      <c r="AL25" s="40" t="s">
        <v>49</v>
      </c>
    </row>
    <row r="26" spans="1:38" ht="26.25" customHeight="1" thickBot="1">
      <c r="A26" s="60" t="s">
        <v>73</v>
      </c>
      <c r="B26" s="60" t="s">
        <v>76</v>
      </c>
      <c r="C26" s="61" t="s">
        <v>77</v>
      </c>
      <c r="D26" s="62"/>
      <c r="E26" s="62">
        <v>5.4741579234617813E-3</v>
      </c>
      <c r="F26" s="62">
        <v>2.1383429388522579E-4</v>
      </c>
      <c r="G26" s="62">
        <v>4.2766858777045159E-4</v>
      </c>
      <c r="H26" s="62" t="s">
        <v>443</v>
      </c>
      <c r="I26" s="62">
        <v>8.5533717554090333E-5</v>
      </c>
      <c r="J26" s="62">
        <v>8.5533717554090333E-5</v>
      </c>
      <c r="K26" s="62" t="s">
        <v>443</v>
      </c>
      <c r="L26" s="62">
        <v>4.105618442596336E-5</v>
      </c>
      <c r="M26" s="62">
        <v>4.7043544654749679E-4</v>
      </c>
      <c r="N26" s="62" t="s">
        <v>443</v>
      </c>
      <c r="O26" s="62" t="s">
        <v>443</v>
      </c>
      <c r="P26" s="62" t="s">
        <v>443</v>
      </c>
      <c r="Q26" s="62" t="s">
        <v>443</v>
      </c>
      <c r="R26" s="62" t="s">
        <v>443</v>
      </c>
      <c r="S26" s="62" t="s">
        <v>443</v>
      </c>
      <c r="T26" s="62" t="s">
        <v>443</v>
      </c>
      <c r="U26" s="62" t="s">
        <v>443</v>
      </c>
      <c r="V26" s="62" t="s">
        <v>443</v>
      </c>
      <c r="W26" s="62" t="s">
        <v>443</v>
      </c>
      <c r="X26" s="62" t="s">
        <v>443</v>
      </c>
      <c r="Y26" s="62" t="s">
        <v>443</v>
      </c>
      <c r="Z26" s="62" t="s">
        <v>443</v>
      </c>
      <c r="AA26" s="62" t="s">
        <v>443</v>
      </c>
      <c r="AB26" s="62" t="s">
        <v>443</v>
      </c>
      <c r="AC26" s="62" t="s">
        <v>443</v>
      </c>
      <c r="AD26" s="62" t="s">
        <v>443</v>
      </c>
      <c r="AE26" s="158"/>
      <c r="AF26" s="62" t="s">
        <v>444</v>
      </c>
      <c r="AG26" s="62" t="s">
        <v>443</v>
      </c>
      <c r="AH26" s="62" t="s">
        <v>443</v>
      </c>
      <c r="AI26" s="62" t="s">
        <v>444</v>
      </c>
      <c r="AJ26" s="62" t="s">
        <v>443</v>
      </c>
      <c r="AK26" s="62">
        <v>18.389749274129418</v>
      </c>
      <c r="AL26" s="40" t="s">
        <v>49</v>
      </c>
    </row>
    <row r="27" spans="1:38" ht="26.25" customHeight="1" thickBot="1">
      <c r="A27" s="60" t="s">
        <v>78</v>
      </c>
      <c r="B27" s="60" t="s">
        <v>79</v>
      </c>
      <c r="C27" s="61" t="s">
        <v>80</v>
      </c>
      <c r="D27" s="62"/>
      <c r="E27" s="62">
        <v>4.6707021859999998</v>
      </c>
      <c r="F27" s="62">
        <v>10.48856733</v>
      </c>
      <c r="G27" s="62">
        <v>0.25392249300000003</v>
      </c>
      <c r="H27" s="62" t="s">
        <v>444</v>
      </c>
      <c r="I27" s="62" t="s">
        <v>444</v>
      </c>
      <c r="J27" s="62" t="s">
        <v>444</v>
      </c>
      <c r="K27" s="62" t="s">
        <v>444</v>
      </c>
      <c r="L27" s="62" t="s">
        <v>444</v>
      </c>
      <c r="M27" s="62">
        <v>40.996119909999997</v>
      </c>
      <c r="N27" s="62">
        <v>72.319878599999996</v>
      </c>
      <c r="O27" s="62">
        <v>1.522759E-3</v>
      </c>
      <c r="P27" s="62" t="s">
        <v>444</v>
      </c>
      <c r="Q27" s="62" t="s">
        <v>444</v>
      </c>
      <c r="R27" s="62">
        <v>7.6137959999999999E-3</v>
      </c>
      <c r="S27" s="62">
        <v>0.25886906199999998</v>
      </c>
      <c r="T27" s="62">
        <v>1.0659314E-2</v>
      </c>
      <c r="U27" s="62">
        <v>1.522759E-3</v>
      </c>
      <c r="V27" s="62">
        <v>0.15227591900000001</v>
      </c>
      <c r="W27" s="62" t="s">
        <v>443</v>
      </c>
      <c r="X27" s="62" t="s">
        <v>443</v>
      </c>
      <c r="Y27" s="62" t="s">
        <v>443</v>
      </c>
      <c r="Z27" s="62" t="s">
        <v>443</v>
      </c>
      <c r="AA27" s="62" t="s">
        <v>443</v>
      </c>
      <c r="AB27" s="62" t="s">
        <v>443</v>
      </c>
      <c r="AC27" s="62" t="s">
        <v>443</v>
      </c>
      <c r="AD27" s="157" t="s">
        <v>443</v>
      </c>
      <c r="AE27" s="158"/>
      <c r="AF27" s="62">
        <v>7353.5929515523067</v>
      </c>
      <c r="AG27" s="62" t="s">
        <v>443</v>
      </c>
      <c r="AH27" s="62">
        <v>1622.1653357016553</v>
      </c>
      <c r="AI27" s="62" t="s">
        <v>443</v>
      </c>
      <c r="AJ27" s="62" t="s">
        <v>443</v>
      </c>
      <c r="AK27" s="62" t="s">
        <v>443</v>
      </c>
      <c r="AL27" s="40" t="s">
        <v>49</v>
      </c>
    </row>
    <row r="28" spans="1:38" ht="26.25" customHeight="1" thickBot="1">
      <c r="A28" s="60" t="s">
        <v>78</v>
      </c>
      <c r="B28" s="60" t="s">
        <v>81</v>
      </c>
      <c r="C28" s="61" t="s">
        <v>82</v>
      </c>
      <c r="D28" s="62"/>
      <c r="E28" s="62">
        <v>0.994108887</v>
      </c>
      <c r="F28" s="62">
        <v>0.37678534699999999</v>
      </c>
      <c r="G28" s="62">
        <v>0.24169668999999999</v>
      </c>
      <c r="H28" s="62" t="s">
        <v>444</v>
      </c>
      <c r="I28" s="62" t="s">
        <v>444</v>
      </c>
      <c r="J28" s="62" t="s">
        <v>444</v>
      </c>
      <c r="K28" s="62" t="s">
        <v>444</v>
      </c>
      <c r="L28" s="62" t="s">
        <v>444</v>
      </c>
      <c r="M28" s="62">
        <v>1.636187147</v>
      </c>
      <c r="N28" s="62">
        <v>0.93175544300000002</v>
      </c>
      <c r="O28" s="62">
        <v>6.1656099999999995E-4</v>
      </c>
      <c r="P28" s="62" t="s">
        <v>444</v>
      </c>
      <c r="Q28" s="62" t="s">
        <v>444</v>
      </c>
      <c r="R28" s="62">
        <v>3.0828069999999999E-3</v>
      </c>
      <c r="S28" s="62">
        <v>0.104815451</v>
      </c>
      <c r="T28" s="62">
        <v>4.3159299999999999E-3</v>
      </c>
      <c r="U28" s="62">
        <v>6.1656099999999995E-4</v>
      </c>
      <c r="V28" s="62">
        <v>6.1656147000000001E-2</v>
      </c>
      <c r="W28" s="62" t="s">
        <v>443</v>
      </c>
      <c r="X28" s="62" t="s">
        <v>444</v>
      </c>
      <c r="Y28" s="62" t="s">
        <v>443</v>
      </c>
      <c r="Z28" s="62" t="s">
        <v>443</v>
      </c>
      <c r="AA28" s="62" t="s">
        <v>443</v>
      </c>
      <c r="AB28" s="62" t="s">
        <v>443</v>
      </c>
      <c r="AC28" s="62" t="s">
        <v>443</v>
      </c>
      <c r="AD28" s="157" t="s">
        <v>443</v>
      </c>
      <c r="AE28" s="158"/>
      <c r="AF28" s="62">
        <v>2652.836311660963</v>
      </c>
      <c r="AG28" s="62" t="s">
        <v>443</v>
      </c>
      <c r="AH28" s="62" t="s">
        <v>444</v>
      </c>
      <c r="AI28" s="62" t="s">
        <v>443</v>
      </c>
      <c r="AJ28" s="62" t="s">
        <v>443</v>
      </c>
      <c r="AK28" s="62" t="s">
        <v>443</v>
      </c>
      <c r="AL28" s="40" t="s">
        <v>49</v>
      </c>
    </row>
    <row r="29" spans="1:38" ht="26.25" customHeight="1" thickBot="1">
      <c r="A29" s="60" t="s">
        <v>78</v>
      </c>
      <c r="B29" s="60" t="s">
        <v>83</v>
      </c>
      <c r="C29" s="61" t="s">
        <v>84</v>
      </c>
      <c r="D29" s="62"/>
      <c r="E29" s="62">
        <v>5.2159546734509075</v>
      </c>
      <c r="F29" s="62">
        <v>1.0195022740095814</v>
      </c>
      <c r="G29" s="62">
        <v>0.49156599500984471</v>
      </c>
      <c r="H29" s="62" t="s">
        <v>444</v>
      </c>
      <c r="I29" s="62" t="s">
        <v>444</v>
      </c>
      <c r="J29" s="62" t="s">
        <v>444</v>
      </c>
      <c r="K29" s="62" t="s">
        <v>444</v>
      </c>
      <c r="L29" s="62" t="s">
        <v>444</v>
      </c>
      <c r="M29" s="62">
        <v>4.6405617530463807</v>
      </c>
      <c r="N29" s="62">
        <v>0.28689478773616783</v>
      </c>
      <c r="O29" s="62">
        <v>1.2329245011845221E-3</v>
      </c>
      <c r="P29" s="62" t="s">
        <v>444</v>
      </c>
      <c r="Q29" s="62" t="s">
        <v>444</v>
      </c>
      <c r="R29" s="62">
        <v>6.1646225059226126E-3</v>
      </c>
      <c r="S29" s="62">
        <v>0.20959716520136881</v>
      </c>
      <c r="T29" s="62">
        <v>8.6304715082916577E-3</v>
      </c>
      <c r="U29" s="62">
        <v>1.2329245011845221E-3</v>
      </c>
      <c r="V29" s="62">
        <v>0.12329245011845223</v>
      </c>
      <c r="W29" s="62" t="s">
        <v>443</v>
      </c>
      <c r="X29" s="62" t="s">
        <v>443</v>
      </c>
      <c r="Y29" s="62" t="s">
        <v>443</v>
      </c>
      <c r="Z29" s="62" t="s">
        <v>443</v>
      </c>
      <c r="AA29" s="62" t="s">
        <v>443</v>
      </c>
      <c r="AB29" s="62" t="s">
        <v>443</v>
      </c>
      <c r="AC29" s="62" t="s">
        <v>443</v>
      </c>
      <c r="AD29" s="157" t="s">
        <v>443</v>
      </c>
      <c r="AE29" s="158"/>
      <c r="AF29" s="62">
        <v>5302.0688265332983</v>
      </c>
      <c r="AG29" s="62" t="s">
        <v>443</v>
      </c>
      <c r="AH29" s="62" t="s">
        <v>444</v>
      </c>
      <c r="AI29" s="62" t="s">
        <v>443</v>
      </c>
      <c r="AJ29" s="62" t="s">
        <v>443</v>
      </c>
      <c r="AK29" s="62" t="s">
        <v>443</v>
      </c>
      <c r="AL29" s="40" t="s">
        <v>49</v>
      </c>
    </row>
    <row r="30" spans="1:38" ht="26.25" customHeight="1" thickBot="1">
      <c r="A30" s="60" t="s">
        <v>78</v>
      </c>
      <c r="B30" s="60" t="s">
        <v>85</v>
      </c>
      <c r="C30" s="61" t="s">
        <v>86</v>
      </c>
      <c r="D30" s="62"/>
      <c r="E30" s="62">
        <v>2.0279489331403767E-2</v>
      </c>
      <c r="F30" s="62">
        <v>1.7395864274500723</v>
      </c>
      <c r="G30" s="62">
        <v>4.5142869117221424E-3</v>
      </c>
      <c r="H30" s="62" t="s">
        <v>444</v>
      </c>
      <c r="I30" s="62" t="s">
        <v>444</v>
      </c>
      <c r="J30" s="62" t="s">
        <v>444</v>
      </c>
      <c r="K30" s="62" t="s">
        <v>444</v>
      </c>
      <c r="L30" s="62" t="s">
        <v>444</v>
      </c>
      <c r="M30" s="62">
        <v>2.9796630307727932</v>
      </c>
      <c r="N30" s="62">
        <v>2.5909168840506229</v>
      </c>
      <c r="O30" s="62">
        <v>5.8756237337192479E-5</v>
      </c>
      <c r="P30" s="62" t="s">
        <v>444</v>
      </c>
      <c r="Q30" s="62" t="s">
        <v>444</v>
      </c>
      <c r="R30" s="62">
        <v>2.9378118668596244E-4</v>
      </c>
      <c r="S30" s="62">
        <v>9.9885603473227232E-3</v>
      </c>
      <c r="T30" s="62">
        <v>4.1129366136034742E-4</v>
      </c>
      <c r="U30" s="62">
        <v>5.8756237337192479E-5</v>
      </c>
      <c r="V30" s="62">
        <v>5.8756237337192476E-3</v>
      </c>
      <c r="W30" s="62" t="s">
        <v>443</v>
      </c>
      <c r="X30" s="62" t="s">
        <v>443</v>
      </c>
      <c r="Y30" s="62" t="s">
        <v>443</v>
      </c>
      <c r="Z30" s="62" t="s">
        <v>443</v>
      </c>
      <c r="AA30" s="62" t="s">
        <v>443</v>
      </c>
      <c r="AB30" s="62" t="s">
        <v>443</v>
      </c>
      <c r="AC30" s="62" t="s">
        <v>443</v>
      </c>
      <c r="AD30" s="157" t="s">
        <v>443</v>
      </c>
      <c r="AE30" s="158"/>
      <c r="AF30" s="62">
        <v>198.86726483357452</v>
      </c>
      <c r="AG30" s="62" t="s">
        <v>443</v>
      </c>
      <c r="AH30" s="62" t="s">
        <v>444</v>
      </c>
      <c r="AI30" s="62" t="s">
        <v>443</v>
      </c>
      <c r="AJ30" s="62" t="s">
        <v>443</v>
      </c>
      <c r="AK30" s="62" t="s">
        <v>443</v>
      </c>
      <c r="AL30" s="40" t="s">
        <v>49</v>
      </c>
    </row>
    <row r="31" spans="1:38" ht="26.25" customHeight="1" thickBot="1">
      <c r="A31" s="60" t="s">
        <v>78</v>
      </c>
      <c r="B31" s="60" t="s">
        <v>87</v>
      </c>
      <c r="C31" s="61" t="s">
        <v>88</v>
      </c>
      <c r="D31" s="62"/>
      <c r="E31" s="62" t="s">
        <v>443</v>
      </c>
      <c r="F31" s="62">
        <v>1.383198488523774</v>
      </c>
      <c r="G31" s="62" t="s">
        <v>443</v>
      </c>
      <c r="H31" s="62" t="s">
        <v>443</v>
      </c>
      <c r="I31" s="62" t="s">
        <v>443</v>
      </c>
      <c r="J31" s="62" t="s">
        <v>443</v>
      </c>
      <c r="K31" s="62" t="s">
        <v>443</v>
      </c>
      <c r="L31" s="62" t="s">
        <v>443</v>
      </c>
      <c r="M31" s="62" t="s">
        <v>443</v>
      </c>
      <c r="N31" s="62" t="s">
        <v>443</v>
      </c>
      <c r="O31" s="62" t="s">
        <v>443</v>
      </c>
      <c r="P31" s="62" t="s">
        <v>443</v>
      </c>
      <c r="Q31" s="62" t="s">
        <v>443</v>
      </c>
      <c r="R31" s="62" t="s">
        <v>443</v>
      </c>
      <c r="S31" s="62" t="s">
        <v>443</v>
      </c>
      <c r="T31" s="62" t="s">
        <v>443</v>
      </c>
      <c r="U31" s="62" t="s">
        <v>443</v>
      </c>
      <c r="V31" s="62" t="s">
        <v>443</v>
      </c>
      <c r="W31" s="62" t="s">
        <v>443</v>
      </c>
      <c r="X31" s="62" t="s">
        <v>443</v>
      </c>
      <c r="Y31" s="62" t="s">
        <v>443</v>
      </c>
      <c r="Z31" s="62" t="s">
        <v>443</v>
      </c>
      <c r="AA31" s="62" t="s">
        <v>443</v>
      </c>
      <c r="AB31" s="62" t="s">
        <v>443</v>
      </c>
      <c r="AC31" s="62" t="s">
        <v>443</v>
      </c>
      <c r="AD31" s="157" t="s">
        <v>443</v>
      </c>
      <c r="AE31" s="158"/>
      <c r="AF31" s="159" t="s">
        <v>443</v>
      </c>
      <c r="AG31" s="62" t="s">
        <v>443</v>
      </c>
      <c r="AH31" s="62" t="s">
        <v>443</v>
      </c>
      <c r="AI31" s="62" t="s">
        <v>443</v>
      </c>
      <c r="AJ31" s="62" t="s">
        <v>443</v>
      </c>
      <c r="AK31" s="62" t="s">
        <v>443</v>
      </c>
      <c r="AL31" s="40" t="s">
        <v>49</v>
      </c>
    </row>
    <row r="32" spans="1:38" ht="26.25" customHeight="1" thickBot="1">
      <c r="A32" s="60" t="s">
        <v>78</v>
      </c>
      <c r="B32" s="60" t="s">
        <v>89</v>
      </c>
      <c r="C32" s="61" t="s">
        <v>90</v>
      </c>
      <c r="D32" s="62"/>
      <c r="E32" s="62" t="s">
        <v>443</v>
      </c>
      <c r="F32" s="62" t="s">
        <v>443</v>
      </c>
      <c r="G32" s="62" t="s">
        <v>443</v>
      </c>
      <c r="H32" s="62" t="s">
        <v>443</v>
      </c>
      <c r="I32" s="62">
        <v>3.5413319055660197E-2</v>
      </c>
      <c r="J32" s="62">
        <v>6.5970776303876724E-2</v>
      </c>
      <c r="K32" s="62">
        <v>8.7005093023835189E-2</v>
      </c>
      <c r="L32" s="62" t="s">
        <v>443</v>
      </c>
      <c r="M32" s="62" t="s">
        <v>443</v>
      </c>
      <c r="N32" s="62" t="s">
        <v>443</v>
      </c>
      <c r="O32" s="62" t="s">
        <v>443</v>
      </c>
      <c r="P32" s="62" t="s">
        <v>443</v>
      </c>
      <c r="Q32" s="62" t="s">
        <v>443</v>
      </c>
      <c r="R32" s="62" t="s">
        <v>443</v>
      </c>
      <c r="S32" s="62" t="s">
        <v>443</v>
      </c>
      <c r="T32" s="62" t="s">
        <v>443</v>
      </c>
      <c r="U32" s="62" t="s">
        <v>443</v>
      </c>
      <c r="V32" s="62" t="s">
        <v>443</v>
      </c>
      <c r="W32" s="62" t="s">
        <v>443</v>
      </c>
      <c r="X32" s="62" t="s">
        <v>443</v>
      </c>
      <c r="Y32" s="62" t="s">
        <v>443</v>
      </c>
      <c r="Z32" s="62" t="s">
        <v>443</v>
      </c>
      <c r="AA32" s="62" t="s">
        <v>443</v>
      </c>
      <c r="AB32" s="62" t="s">
        <v>443</v>
      </c>
      <c r="AC32" s="62" t="s">
        <v>443</v>
      </c>
      <c r="AD32" s="157" t="s">
        <v>443</v>
      </c>
      <c r="AE32" s="158"/>
      <c r="AF32" s="159" t="s">
        <v>443</v>
      </c>
      <c r="AG32" s="62" t="s">
        <v>443</v>
      </c>
      <c r="AH32" s="62" t="s">
        <v>443</v>
      </c>
      <c r="AI32" s="62" t="s">
        <v>443</v>
      </c>
      <c r="AJ32" s="62" t="s">
        <v>443</v>
      </c>
      <c r="AK32" s="62">
        <v>2989.273758858481</v>
      </c>
      <c r="AL32" s="40" t="s">
        <v>413</v>
      </c>
    </row>
    <row r="33" spans="1:38" ht="26.25" customHeight="1" thickBot="1">
      <c r="A33" s="60" t="s">
        <v>78</v>
      </c>
      <c r="B33" s="60" t="s">
        <v>91</v>
      </c>
      <c r="C33" s="61" t="s">
        <v>92</v>
      </c>
      <c r="D33" s="62"/>
      <c r="E33" s="62" t="s">
        <v>443</v>
      </c>
      <c r="F33" s="62" t="s">
        <v>443</v>
      </c>
      <c r="G33" s="62" t="s">
        <v>443</v>
      </c>
      <c r="H33" s="62" t="s">
        <v>443</v>
      </c>
      <c r="I33" s="62">
        <v>1.9887070980392323E-2</v>
      </c>
      <c r="J33" s="62">
        <v>3.6612786270309186E-2</v>
      </c>
      <c r="K33" s="62">
        <v>7.3225572540618372E-2</v>
      </c>
      <c r="L33" s="62" t="s">
        <v>443</v>
      </c>
      <c r="M33" s="62" t="s">
        <v>443</v>
      </c>
      <c r="N33" s="62" t="s">
        <v>443</v>
      </c>
      <c r="O33" s="62" t="s">
        <v>443</v>
      </c>
      <c r="P33" s="62" t="s">
        <v>443</v>
      </c>
      <c r="Q33" s="62" t="s">
        <v>443</v>
      </c>
      <c r="R33" s="62" t="s">
        <v>443</v>
      </c>
      <c r="S33" s="62" t="s">
        <v>443</v>
      </c>
      <c r="T33" s="62" t="s">
        <v>443</v>
      </c>
      <c r="U33" s="62" t="s">
        <v>443</v>
      </c>
      <c r="V33" s="62" t="s">
        <v>443</v>
      </c>
      <c r="W33" s="62" t="s">
        <v>443</v>
      </c>
      <c r="X33" s="62" t="s">
        <v>443</v>
      </c>
      <c r="Y33" s="62" t="s">
        <v>443</v>
      </c>
      <c r="Z33" s="62" t="s">
        <v>443</v>
      </c>
      <c r="AA33" s="62" t="s">
        <v>443</v>
      </c>
      <c r="AB33" s="62" t="s">
        <v>443</v>
      </c>
      <c r="AC33" s="62" t="s">
        <v>443</v>
      </c>
      <c r="AD33" s="157" t="s">
        <v>443</v>
      </c>
      <c r="AE33" s="158"/>
      <c r="AF33" s="159" t="s">
        <v>443</v>
      </c>
      <c r="AG33" s="62" t="s">
        <v>443</v>
      </c>
      <c r="AH33" s="62" t="s">
        <v>443</v>
      </c>
      <c r="AI33" s="62" t="s">
        <v>443</v>
      </c>
      <c r="AJ33" s="62" t="s">
        <v>443</v>
      </c>
      <c r="AK33" s="62">
        <v>2989.2737588584814</v>
      </c>
      <c r="AL33" s="40" t="s">
        <v>413</v>
      </c>
    </row>
    <row r="34" spans="1:38" ht="26.25" customHeight="1" thickBot="1">
      <c r="A34" s="60" t="s">
        <v>70</v>
      </c>
      <c r="B34" s="60" t="s">
        <v>93</v>
      </c>
      <c r="C34" s="61" t="s">
        <v>94</v>
      </c>
      <c r="D34" s="62"/>
      <c r="E34" s="62">
        <v>0.10257416783154547</v>
      </c>
      <c r="F34" s="62">
        <v>9.1024786339062302E-3</v>
      </c>
      <c r="G34" s="62">
        <v>1.5660178294892437E-2</v>
      </c>
      <c r="H34" s="62">
        <v>1.3702656008030883E-5</v>
      </c>
      <c r="I34" s="62">
        <v>2.6818055330003298E-3</v>
      </c>
      <c r="J34" s="62">
        <v>2.8188320930806385E-3</v>
      </c>
      <c r="K34" s="62">
        <v>2.9754338760295631E-3</v>
      </c>
      <c r="L34" s="62">
        <v>1.7431735964502143E-5</v>
      </c>
      <c r="M34" s="62">
        <v>2.0945488469418634E-2</v>
      </c>
      <c r="N34" s="62" t="s">
        <v>443</v>
      </c>
      <c r="O34" s="62">
        <v>1.9575222868615549E-5</v>
      </c>
      <c r="P34" s="62" t="s">
        <v>443</v>
      </c>
      <c r="Q34" s="62" t="s">
        <v>443</v>
      </c>
      <c r="R34" s="62">
        <v>9.787611434307774E-5</v>
      </c>
      <c r="S34" s="62">
        <v>3.3277878876646428E-3</v>
      </c>
      <c r="T34" s="62">
        <v>1.3702656008030882E-4</v>
      </c>
      <c r="U34" s="62">
        <v>1.9575222868615549E-5</v>
      </c>
      <c r="V34" s="62">
        <v>1.9575222868615546E-3</v>
      </c>
      <c r="W34" s="62" t="s">
        <v>443</v>
      </c>
      <c r="X34" s="62">
        <v>5.8725668605846636E-5</v>
      </c>
      <c r="Y34" s="62">
        <v>9.787611434307774E-5</v>
      </c>
      <c r="Z34" s="62" t="s">
        <v>443</v>
      </c>
      <c r="AA34" s="62" t="s">
        <v>443</v>
      </c>
      <c r="AB34" s="62">
        <v>1.5660178294892436E-4</v>
      </c>
      <c r="AC34" s="62" t="s">
        <v>443</v>
      </c>
      <c r="AD34" s="157" t="s">
        <v>443</v>
      </c>
      <c r="AE34" s="158"/>
      <c r="AF34" s="159">
        <v>84.173458335046845</v>
      </c>
      <c r="AG34" s="62" t="s">
        <v>443</v>
      </c>
      <c r="AH34" s="62" t="s">
        <v>443</v>
      </c>
      <c r="AI34" s="62" t="s">
        <v>443</v>
      </c>
      <c r="AJ34" s="62" t="s">
        <v>443</v>
      </c>
      <c r="AK34" s="62" t="s">
        <v>443</v>
      </c>
      <c r="AL34" s="40" t="s">
        <v>49</v>
      </c>
    </row>
    <row r="35" spans="1:38" s="4" customFormat="1" ht="26.25" customHeight="1" thickBot="1">
      <c r="A35" s="60" t="s">
        <v>95</v>
      </c>
      <c r="B35" s="60" t="s">
        <v>96</v>
      </c>
      <c r="C35" s="61" t="s">
        <v>97</v>
      </c>
      <c r="D35" s="62"/>
      <c r="E35" s="62" t="s">
        <v>442</v>
      </c>
      <c r="F35" s="62" t="s">
        <v>442</v>
      </c>
      <c r="G35" s="62" t="s">
        <v>442</v>
      </c>
      <c r="H35" s="62" t="s">
        <v>442</v>
      </c>
      <c r="I35" s="62" t="s">
        <v>442</v>
      </c>
      <c r="J35" s="62" t="s">
        <v>442</v>
      </c>
      <c r="K35" s="62" t="s">
        <v>442</v>
      </c>
      <c r="L35" s="62" t="s">
        <v>442</v>
      </c>
      <c r="M35" s="62" t="s">
        <v>442</v>
      </c>
      <c r="N35" s="62" t="s">
        <v>442</v>
      </c>
      <c r="O35" s="62" t="s">
        <v>442</v>
      </c>
      <c r="P35" s="62" t="s">
        <v>442</v>
      </c>
      <c r="Q35" s="62" t="s">
        <v>442</v>
      </c>
      <c r="R35" s="62" t="s">
        <v>442</v>
      </c>
      <c r="S35" s="62" t="s">
        <v>442</v>
      </c>
      <c r="T35" s="62" t="s">
        <v>442</v>
      </c>
      <c r="U35" s="62" t="s">
        <v>442</v>
      </c>
      <c r="V35" s="62" t="s">
        <v>442</v>
      </c>
      <c r="W35" s="62" t="s">
        <v>442</v>
      </c>
      <c r="X35" s="62" t="s">
        <v>442</v>
      </c>
      <c r="Y35" s="62" t="s">
        <v>442</v>
      </c>
      <c r="Z35" s="62" t="s">
        <v>442</v>
      </c>
      <c r="AA35" s="62" t="s">
        <v>442</v>
      </c>
      <c r="AB35" s="62" t="s">
        <v>442</v>
      </c>
      <c r="AC35" s="62" t="s">
        <v>442</v>
      </c>
      <c r="AD35" s="157" t="s">
        <v>442</v>
      </c>
      <c r="AE35" s="158"/>
      <c r="AF35" s="160" t="s">
        <v>442</v>
      </c>
      <c r="AG35" s="160" t="s">
        <v>442</v>
      </c>
      <c r="AH35" s="160" t="s">
        <v>442</v>
      </c>
      <c r="AI35" s="160" t="s">
        <v>442</v>
      </c>
      <c r="AJ35" s="160" t="s">
        <v>442</v>
      </c>
      <c r="AK35" s="160" t="s">
        <v>442</v>
      </c>
      <c r="AL35" s="40" t="s">
        <v>49</v>
      </c>
    </row>
    <row r="36" spans="1:38" ht="26.25" customHeight="1" thickBot="1">
      <c r="A36" s="60" t="s">
        <v>95</v>
      </c>
      <c r="B36" s="60" t="s">
        <v>98</v>
      </c>
      <c r="C36" s="61" t="s">
        <v>99</v>
      </c>
      <c r="D36" s="62"/>
      <c r="E36" s="62">
        <v>5.5559097529044813E-4</v>
      </c>
      <c r="F36" s="62">
        <v>1.9817257717366301E-5</v>
      </c>
      <c r="G36" s="62">
        <v>5.662073633533229E-5</v>
      </c>
      <c r="H36" s="62" t="s">
        <v>443</v>
      </c>
      <c r="I36" s="62">
        <v>9.9086288586831504E-6</v>
      </c>
      <c r="J36" s="62">
        <v>9.9086288586831504E-6</v>
      </c>
      <c r="K36" s="62">
        <v>1.0616388062874804E-5</v>
      </c>
      <c r="L36" s="62" t="s">
        <v>443</v>
      </c>
      <c r="M36" s="62">
        <v>5.237418111018237E-5</v>
      </c>
      <c r="N36" s="62">
        <v>9.2008696544914973E-7</v>
      </c>
      <c r="O36" s="62">
        <v>7.0775920419165357E-8</v>
      </c>
      <c r="P36" s="62">
        <v>2.1232776125749608E-7</v>
      </c>
      <c r="Q36" s="62">
        <v>2.8310368167666143E-7</v>
      </c>
      <c r="R36" s="62">
        <v>3.5387960209582682E-7</v>
      </c>
      <c r="S36" s="62">
        <v>6.2282809968865515E-6</v>
      </c>
      <c r="T36" s="62">
        <v>7.0775920419165363E-6</v>
      </c>
      <c r="U36" s="62">
        <v>7.0775920419165365E-7</v>
      </c>
      <c r="V36" s="62">
        <v>3.5387960209582681E-6</v>
      </c>
      <c r="W36" s="62">
        <v>9.2008696544914973E-7</v>
      </c>
      <c r="X36" s="62" t="s">
        <v>443</v>
      </c>
      <c r="Y36" s="62" t="s">
        <v>443</v>
      </c>
      <c r="Z36" s="62" t="s">
        <v>443</v>
      </c>
      <c r="AA36" s="62" t="s">
        <v>443</v>
      </c>
      <c r="AB36" s="62" t="s">
        <v>443</v>
      </c>
      <c r="AC36" s="62">
        <v>5.6620736335332286E-7</v>
      </c>
      <c r="AD36" s="62">
        <v>2.6894849759282834E-7</v>
      </c>
      <c r="AE36" s="158"/>
      <c r="AF36" s="161">
        <v>0.30433645780241109</v>
      </c>
      <c r="AG36" s="130" t="s">
        <v>443</v>
      </c>
      <c r="AH36" s="161" t="s">
        <v>443</v>
      </c>
      <c r="AI36" s="161" t="s">
        <v>443</v>
      </c>
      <c r="AJ36" s="161" t="s">
        <v>443</v>
      </c>
      <c r="AK36" s="161" t="s">
        <v>443</v>
      </c>
      <c r="AL36" s="40" t="s">
        <v>49</v>
      </c>
    </row>
    <row r="37" spans="1:38" ht="26.25" customHeight="1" thickBot="1">
      <c r="A37" s="60" t="s">
        <v>70</v>
      </c>
      <c r="B37" s="60" t="s">
        <v>100</v>
      </c>
      <c r="C37" s="61" t="s">
        <v>399</v>
      </c>
      <c r="D37" s="62"/>
      <c r="E37" s="67" t="s">
        <v>442</v>
      </c>
      <c r="F37" s="67" t="s">
        <v>442</v>
      </c>
      <c r="G37" s="67" t="s">
        <v>442</v>
      </c>
      <c r="H37" s="67" t="s">
        <v>442</v>
      </c>
      <c r="I37" s="67" t="s">
        <v>442</v>
      </c>
      <c r="J37" s="67" t="s">
        <v>442</v>
      </c>
      <c r="K37" s="67" t="s">
        <v>442</v>
      </c>
      <c r="L37" s="67" t="s">
        <v>442</v>
      </c>
      <c r="M37" s="67" t="s">
        <v>442</v>
      </c>
      <c r="N37" s="67" t="s">
        <v>442</v>
      </c>
      <c r="O37" s="67" t="s">
        <v>442</v>
      </c>
      <c r="P37" s="67" t="s">
        <v>442</v>
      </c>
      <c r="Q37" s="67" t="s">
        <v>442</v>
      </c>
      <c r="R37" s="67" t="s">
        <v>442</v>
      </c>
      <c r="S37" s="67" t="s">
        <v>442</v>
      </c>
      <c r="T37" s="67" t="s">
        <v>442</v>
      </c>
      <c r="U37" s="67" t="s">
        <v>442</v>
      </c>
      <c r="V37" s="67" t="s">
        <v>442</v>
      </c>
      <c r="W37" s="67" t="s">
        <v>442</v>
      </c>
      <c r="X37" s="67" t="s">
        <v>442</v>
      </c>
      <c r="Y37" s="67" t="s">
        <v>442</v>
      </c>
      <c r="Z37" s="67" t="s">
        <v>442</v>
      </c>
      <c r="AA37" s="67" t="s">
        <v>442</v>
      </c>
      <c r="AB37" s="67" t="s">
        <v>442</v>
      </c>
      <c r="AC37" s="67" t="s">
        <v>442</v>
      </c>
      <c r="AD37" s="67" t="s">
        <v>442</v>
      </c>
      <c r="AE37" s="158"/>
      <c r="AF37" s="162" t="s">
        <v>442</v>
      </c>
      <c r="AG37" s="161" t="s">
        <v>442</v>
      </c>
      <c r="AH37" s="161" t="s">
        <v>442</v>
      </c>
      <c r="AI37" s="161" t="s">
        <v>442</v>
      </c>
      <c r="AJ37" s="161" t="s">
        <v>442</v>
      </c>
      <c r="AK37" s="161" t="s">
        <v>442</v>
      </c>
      <c r="AL37" s="40" t="s">
        <v>49</v>
      </c>
    </row>
    <row r="38" spans="1:38" ht="26.25" customHeight="1" thickBot="1">
      <c r="A38" s="60" t="s">
        <v>70</v>
      </c>
      <c r="B38" s="60" t="s">
        <v>101</v>
      </c>
      <c r="C38" s="61" t="s">
        <v>102</v>
      </c>
      <c r="D38" s="67"/>
      <c r="E38" s="67" t="s">
        <v>442</v>
      </c>
      <c r="F38" s="67" t="s">
        <v>442</v>
      </c>
      <c r="G38" s="67" t="s">
        <v>442</v>
      </c>
      <c r="H38" s="67" t="s">
        <v>442</v>
      </c>
      <c r="I38" s="67" t="s">
        <v>442</v>
      </c>
      <c r="J38" s="67" t="s">
        <v>442</v>
      </c>
      <c r="K38" s="67" t="s">
        <v>442</v>
      </c>
      <c r="L38" s="67" t="s">
        <v>442</v>
      </c>
      <c r="M38" s="67" t="s">
        <v>442</v>
      </c>
      <c r="N38" s="67" t="s">
        <v>442</v>
      </c>
      <c r="O38" s="67" t="s">
        <v>442</v>
      </c>
      <c r="P38" s="67" t="s">
        <v>442</v>
      </c>
      <c r="Q38" s="67" t="s">
        <v>442</v>
      </c>
      <c r="R38" s="67" t="s">
        <v>442</v>
      </c>
      <c r="S38" s="67" t="s">
        <v>442</v>
      </c>
      <c r="T38" s="67" t="s">
        <v>442</v>
      </c>
      <c r="U38" s="67" t="s">
        <v>442</v>
      </c>
      <c r="V38" s="67" t="s">
        <v>442</v>
      </c>
      <c r="W38" s="67" t="s">
        <v>442</v>
      </c>
      <c r="X38" s="67" t="s">
        <v>442</v>
      </c>
      <c r="Y38" s="67" t="s">
        <v>442</v>
      </c>
      <c r="Z38" s="67" t="s">
        <v>442</v>
      </c>
      <c r="AA38" s="67" t="s">
        <v>442</v>
      </c>
      <c r="AB38" s="67" t="s">
        <v>442</v>
      </c>
      <c r="AC38" s="67" t="s">
        <v>442</v>
      </c>
      <c r="AD38" s="67" t="s">
        <v>442</v>
      </c>
      <c r="AE38" s="158"/>
      <c r="AF38" s="162" t="s">
        <v>442</v>
      </c>
      <c r="AG38" s="161" t="s">
        <v>442</v>
      </c>
      <c r="AH38" s="161" t="s">
        <v>442</v>
      </c>
      <c r="AI38" s="161" t="s">
        <v>442</v>
      </c>
      <c r="AJ38" s="161" t="s">
        <v>442</v>
      </c>
      <c r="AK38" s="161" t="s">
        <v>442</v>
      </c>
      <c r="AL38" s="40" t="s">
        <v>49</v>
      </c>
    </row>
    <row r="39" spans="1:38" ht="26.25" customHeight="1" thickBot="1">
      <c r="A39" s="60" t="s">
        <v>103</v>
      </c>
      <c r="B39" s="60" t="s">
        <v>104</v>
      </c>
      <c r="C39" s="61" t="s">
        <v>390</v>
      </c>
      <c r="D39" s="62"/>
      <c r="E39" s="62">
        <v>2.6261400000000001E-2</v>
      </c>
      <c r="F39" s="62">
        <v>1.347984E-2</v>
      </c>
      <c r="G39" s="62">
        <v>0.12751200000000001</v>
      </c>
      <c r="H39" s="62" t="s">
        <v>443</v>
      </c>
      <c r="I39" s="62">
        <v>1.63944E-2</v>
      </c>
      <c r="J39" s="62">
        <v>1.7760600000000001E-2</v>
      </c>
      <c r="K39" s="62">
        <v>1.8823200000000002E-2</v>
      </c>
      <c r="L39" s="62">
        <v>1.0492416E-3</v>
      </c>
      <c r="M39" s="62">
        <v>0.14132580000000003</v>
      </c>
      <c r="N39" s="62">
        <v>2.03412E-2</v>
      </c>
      <c r="O39" s="62">
        <v>2.7324000000000001E-4</v>
      </c>
      <c r="P39" s="62">
        <v>1.1992200000000002E-3</v>
      </c>
      <c r="Q39" s="62">
        <v>6.0720000000000001E-4</v>
      </c>
      <c r="R39" s="62">
        <v>2.0493E-3</v>
      </c>
      <c r="S39" s="62">
        <v>2.6565E-3</v>
      </c>
      <c r="T39" s="62">
        <v>1.9734000000000002E-3</v>
      </c>
      <c r="U39" s="62">
        <v>2.7324000000000001E-4</v>
      </c>
      <c r="V39" s="62">
        <v>3.0360000000000005E-2</v>
      </c>
      <c r="W39" s="62">
        <v>3.08154E-2</v>
      </c>
      <c r="X39" s="62">
        <v>6.9069000000000005E-3</v>
      </c>
      <c r="Y39" s="62">
        <v>8.9410200000000009E-3</v>
      </c>
      <c r="Z39" s="62">
        <v>3.5976600000000004E-3</v>
      </c>
      <c r="AA39" s="62">
        <v>2.8083000000000001E-3</v>
      </c>
      <c r="AB39" s="62">
        <v>2.225388E-2</v>
      </c>
      <c r="AC39" s="62">
        <v>9.4116000000000005E-5</v>
      </c>
      <c r="AD39" s="157">
        <v>2.5806000000000003E-2</v>
      </c>
      <c r="AE39" s="158"/>
      <c r="AF39" s="163" t="s">
        <v>443</v>
      </c>
      <c r="AG39" s="164">
        <v>151.80000000000001</v>
      </c>
      <c r="AH39" s="164" t="s">
        <v>443</v>
      </c>
      <c r="AI39" s="164" t="s">
        <v>443</v>
      </c>
      <c r="AJ39" s="161" t="s">
        <v>443</v>
      </c>
      <c r="AK39" s="164" t="s">
        <v>443</v>
      </c>
      <c r="AL39" s="40" t="s">
        <v>49</v>
      </c>
    </row>
    <row r="40" spans="1:38" ht="26.25" customHeight="1" thickBot="1">
      <c r="A40" s="60" t="s">
        <v>70</v>
      </c>
      <c r="B40" s="60" t="s">
        <v>105</v>
      </c>
      <c r="C40" s="61" t="s">
        <v>391</v>
      </c>
      <c r="D40" s="62"/>
      <c r="E40" s="62" t="s">
        <v>445</v>
      </c>
      <c r="F40" s="62" t="s">
        <v>445</v>
      </c>
      <c r="G40" s="62" t="s">
        <v>445</v>
      </c>
      <c r="H40" s="62" t="s">
        <v>445</v>
      </c>
      <c r="I40" s="62" t="s">
        <v>445</v>
      </c>
      <c r="J40" s="62" t="s">
        <v>445</v>
      </c>
      <c r="K40" s="62" t="s">
        <v>445</v>
      </c>
      <c r="L40" s="62" t="s">
        <v>445</v>
      </c>
      <c r="M40" s="62" t="s">
        <v>445</v>
      </c>
      <c r="N40" s="62" t="s">
        <v>443</v>
      </c>
      <c r="O40" s="62" t="s">
        <v>445</v>
      </c>
      <c r="P40" s="62" t="s">
        <v>443</v>
      </c>
      <c r="Q40" s="62" t="s">
        <v>443</v>
      </c>
      <c r="R40" s="62" t="s">
        <v>445</v>
      </c>
      <c r="S40" s="62" t="s">
        <v>445</v>
      </c>
      <c r="T40" s="62" t="s">
        <v>445</v>
      </c>
      <c r="U40" s="62" t="s">
        <v>445</v>
      </c>
      <c r="V40" s="62" t="s">
        <v>445</v>
      </c>
      <c r="W40" s="62" t="s">
        <v>443</v>
      </c>
      <c r="X40" s="62" t="s">
        <v>445</v>
      </c>
      <c r="Y40" s="62" t="s">
        <v>445</v>
      </c>
      <c r="Z40" s="62" t="s">
        <v>443</v>
      </c>
      <c r="AA40" s="62" t="s">
        <v>443</v>
      </c>
      <c r="AB40" s="62" t="s">
        <v>445</v>
      </c>
      <c r="AC40" s="62" t="s">
        <v>443</v>
      </c>
      <c r="AD40" s="157" t="s">
        <v>443</v>
      </c>
      <c r="AE40" s="158"/>
      <c r="AF40" s="159" t="s">
        <v>445</v>
      </c>
      <c r="AG40" s="62" t="s">
        <v>445</v>
      </c>
      <c r="AH40" s="62" t="s">
        <v>445</v>
      </c>
      <c r="AI40" s="62" t="s">
        <v>445</v>
      </c>
      <c r="AJ40" s="62" t="s">
        <v>443</v>
      </c>
      <c r="AK40" s="62" t="s">
        <v>443</v>
      </c>
      <c r="AL40" s="40" t="s">
        <v>49</v>
      </c>
    </row>
    <row r="41" spans="1:38" ht="26.25" customHeight="1" thickBot="1">
      <c r="A41" s="60" t="s">
        <v>103</v>
      </c>
      <c r="B41" s="60" t="s">
        <v>106</v>
      </c>
      <c r="C41" s="61" t="s">
        <v>400</v>
      </c>
      <c r="D41" s="62"/>
      <c r="E41" s="62">
        <v>0.92313871466769259</v>
      </c>
      <c r="F41" s="62">
        <v>10.216641245231196</v>
      </c>
      <c r="G41" s="62">
        <v>0.53518400941422917</v>
      </c>
      <c r="H41" s="62">
        <v>0.1342842636439078</v>
      </c>
      <c r="I41" s="62">
        <v>12.539201516609316</v>
      </c>
      <c r="J41" s="62">
        <v>12.876557653879777</v>
      </c>
      <c r="K41" s="62">
        <v>13.560045811944393</v>
      </c>
      <c r="L41" s="62">
        <v>1.2494014805745799</v>
      </c>
      <c r="M41" s="62">
        <v>68.592722688425653</v>
      </c>
      <c r="N41" s="62">
        <v>0.49364897944960984</v>
      </c>
      <c r="O41" s="62">
        <v>0.21853025050182756</v>
      </c>
      <c r="P41" s="62">
        <v>1.1109364694079121E-2</v>
      </c>
      <c r="Q41" s="62">
        <v>3.9725388690563723E-3</v>
      </c>
      <c r="R41" s="62">
        <v>0.38950325558522447</v>
      </c>
      <c r="S41" s="62">
        <v>0.1077594239085418</v>
      </c>
      <c r="T41" s="62">
        <v>3.753294842578956E-2</v>
      </c>
      <c r="U41" s="62">
        <v>4.5997819157280025E-2</v>
      </c>
      <c r="V41" s="62">
        <v>8.6575400378358509</v>
      </c>
      <c r="W41" s="62">
        <v>13.67554435754958</v>
      </c>
      <c r="X41" s="62">
        <v>2.1017933281073442</v>
      </c>
      <c r="Y41" s="62">
        <v>1.9653587793119418</v>
      </c>
      <c r="Z41" s="62">
        <v>0.74531250464923438</v>
      </c>
      <c r="AA41" s="62">
        <v>1.2255718108191371</v>
      </c>
      <c r="AB41" s="62">
        <v>6.0380364228876573</v>
      </c>
      <c r="AC41" s="62">
        <v>8.4063220835442265E-2</v>
      </c>
      <c r="AD41" s="157">
        <v>5.4288576737677736E-2</v>
      </c>
      <c r="AE41" s="158"/>
      <c r="AF41" s="159">
        <v>979.86377241757873</v>
      </c>
      <c r="AG41" s="62">
        <v>313.42441156043787</v>
      </c>
      <c r="AH41" s="62" t="s">
        <v>443</v>
      </c>
      <c r="AI41" s="62">
        <v>16773.779540054958</v>
      </c>
      <c r="AJ41" s="62" t="s">
        <v>443</v>
      </c>
      <c r="AK41" s="62" t="s">
        <v>443</v>
      </c>
      <c r="AL41" s="40" t="s">
        <v>49</v>
      </c>
    </row>
    <row r="42" spans="1:38" ht="26.25" customHeight="1" thickBot="1">
      <c r="A42" s="60" t="s">
        <v>70</v>
      </c>
      <c r="B42" s="60" t="s">
        <v>107</v>
      </c>
      <c r="C42" s="61" t="s">
        <v>108</v>
      </c>
      <c r="D42" s="62"/>
      <c r="E42" s="62">
        <v>2.2565864894342194E-3</v>
      </c>
      <c r="F42" s="62">
        <v>1.0371877752556236</v>
      </c>
      <c r="G42" s="62">
        <v>1.0216386593955918E-3</v>
      </c>
      <c r="H42" s="62">
        <v>5.6133992274483076E-6</v>
      </c>
      <c r="I42" s="62" t="s">
        <v>444</v>
      </c>
      <c r="J42" s="62" t="s">
        <v>444</v>
      </c>
      <c r="K42" s="62">
        <v>5.9782701772324465E-3</v>
      </c>
      <c r="L42" s="62" t="s">
        <v>444</v>
      </c>
      <c r="M42" s="62">
        <v>2.0054991419904566</v>
      </c>
      <c r="N42" s="62">
        <v>0.73133458377294069</v>
      </c>
      <c r="O42" s="62">
        <v>1.275772551692797E-5</v>
      </c>
      <c r="P42" s="62" t="s">
        <v>443</v>
      </c>
      <c r="Q42" s="62" t="s">
        <v>443</v>
      </c>
      <c r="R42" s="62">
        <v>6.3788627584639848E-5</v>
      </c>
      <c r="S42" s="62">
        <v>2.1688133378777548E-3</v>
      </c>
      <c r="T42" s="62">
        <v>8.9304078618495798E-5</v>
      </c>
      <c r="U42" s="62">
        <v>1.275772551692797E-5</v>
      </c>
      <c r="V42" s="62">
        <v>1.2757725516927972E-3</v>
      </c>
      <c r="W42" s="62" t="s">
        <v>443</v>
      </c>
      <c r="X42" s="62" t="s">
        <v>444</v>
      </c>
      <c r="Y42" s="62" t="s">
        <v>444</v>
      </c>
      <c r="Z42" s="62" t="s">
        <v>444</v>
      </c>
      <c r="AA42" s="62" t="s">
        <v>443</v>
      </c>
      <c r="AB42" s="62" t="s">
        <v>444</v>
      </c>
      <c r="AC42" s="62" t="s">
        <v>443</v>
      </c>
      <c r="AD42" s="157" t="s">
        <v>443</v>
      </c>
      <c r="AE42" s="158"/>
      <c r="AF42" s="159" t="s">
        <v>445</v>
      </c>
      <c r="AG42" s="62" t="s">
        <v>443</v>
      </c>
      <c r="AH42" s="62" t="s">
        <v>443</v>
      </c>
      <c r="AI42" s="62" t="s">
        <v>445</v>
      </c>
      <c r="AJ42" s="62" t="s">
        <v>443</v>
      </c>
      <c r="AK42" s="62" t="s">
        <v>443</v>
      </c>
      <c r="AL42" s="40" t="s">
        <v>49</v>
      </c>
    </row>
    <row r="43" spans="1:38" ht="26.25" customHeight="1" thickBot="1">
      <c r="A43" s="60" t="s">
        <v>103</v>
      </c>
      <c r="B43" s="60" t="s">
        <v>109</v>
      </c>
      <c r="C43" s="61" t="s">
        <v>110</v>
      </c>
      <c r="D43" s="62"/>
      <c r="E43" s="62">
        <v>0.29450387652214655</v>
      </c>
      <c r="F43" s="62">
        <v>2.1830062969677953E-2</v>
      </c>
      <c r="G43" s="62">
        <v>0.11867901886506144</v>
      </c>
      <c r="H43" s="62" t="s">
        <v>443</v>
      </c>
      <c r="I43" s="62">
        <v>2.0582458751370665E-2</v>
      </c>
      <c r="J43" s="62">
        <v>2.3713060184720743E-2</v>
      </c>
      <c r="K43" s="62">
        <v>2.3946244463589103E-2</v>
      </c>
      <c r="L43" s="62">
        <v>9.7417175507075269E-3</v>
      </c>
      <c r="M43" s="62">
        <v>0.11876809440844821</v>
      </c>
      <c r="N43" s="62">
        <v>1.2012594871150629E-2</v>
      </c>
      <c r="O43" s="62">
        <v>2.0150132544925902E-4</v>
      </c>
      <c r="P43" s="62">
        <v>3.5752488388303188E-4</v>
      </c>
      <c r="Q43" s="62">
        <v>6.0504700515418897E-4</v>
      </c>
      <c r="R43" s="62">
        <v>9.8856894538343568E-3</v>
      </c>
      <c r="S43" s="62">
        <v>3.4137537719759422E-3</v>
      </c>
      <c r="T43" s="62">
        <v>0.11838276796810844</v>
      </c>
      <c r="U43" s="62">
        <v>1.54321440869175E-4</v>
      </c>
      <c r="V43" s="62">
        <v>2.3647166416497688E-2</v>
      </c>
      <c r="W43" s="62">
        <v>1.2423930236792533E-2</v>
      </c>
      <c r="X43" s="62">
        <v>1.5174906482583856E-3</v>
      </c>
      <c r="Y43" s="62">
        <v>1.9762331118520857E-3</v>
      </c>
      <c r="Z43" s="62">
        <v>7.910994602443142E-4</v>
      </c>
      <c r="AA43" s="62">
        <v>6.1768813354664057E-4</v>
      </c>
      <c r="AB43" s="62">
        <v>4.9025113539014255E-3</v>
      </c>
      <c r="AC43" s="62">
        <v>2.2824495685213879E-4</v>
      </c>
      <c r="AD43" s="157">
        <v>5.6631694402172316E-3</v>
      </c>
      <c r="AE43" s="158"/>
      <c r="AF43" s="159">
        <v>943.59769160168048</v>
      </c>
      <c r="AG43" s="62">
        <v>33.312039838337192</v>
      </c>
      <c r="AH43" s="62" t="s">
        <v>443</v>
      </c>
      <c r="AI43" s="62" t="s">
        <v>443</v>
      </c>
      <c r="AJ43" s="62" t="s">
        <v>444</v>
      </c>
      <c r="AK43" s="62" t="s">
        <v>443</v>
      </c>
      <c r="AL43" s="40" t="s">
        <v>49</v>
      </c>
    </row>
    <row r="44" spans="1:38" ht="26.25" customHeight="1" thickBot="1">
      <c r="A44" s="60" t="s">
        <v>70</v>
      </c>
      <c r="B44" s="60" t="s">
        <v>111</v>
      </c>
      <c r="C44" s="61" t="s">
        <v>112</v>
      </c>
      <c r="D44" s="62"/>
      <c r="E44" s="62">
        <v>0.27108989695114655</v>
      </c>
      <c r="F44" s="62">
        <v>4.6863462739152012E-2</v>
      </c>
      <c r="G44" s="62" t="s">
        <v>443</v>
      </c>
      <c r="H44" s="62">
        <v>6.5395484447548313E-5</v>
      </c>
      <c r="I44" s="62">
        <v>1.4801418218519991E-2</v>
      </c>
      <c r="J44" s="62">
        <v>1.4801418218519991E-2</v>
      </c>
      <c r="K44" s="62">
        <v>1.4801418218519991E-2</v>
      </c>
      <c r="L44" s="62">
        <v>9.6569778445563942E-3</v>
      </c>
      <c r="M44" s="62">
        <v>0.8935592423911165</v>
      </c>
      <c r="N44" s="62" t="s">
        <v>443</v>
      </c>
      <c r="O44" s="62">
        <v>8.6974355559435394E-5</v>
      </c>
      <c r="P44" s="62" t="s">
        <v>443</v>
      </c>
      <c r="Q44" s="62" t="s">
        <v>443</v>
      </c>
      <c r="R44" s="62">
        <v>4.3487177779717701E-4</v>
      </c>
      <c r="S44" s="62">
        <v>1.4785640445104015E-2</v>
      </c>
      <c r="T44" s="62">
        <v>6.0882048891604777E-4</v>
      </c>
      <c r="U44" s="62" t="s">
        <v>443</v>
      </c>
      <c r="V44" s="62">
        <v>8.6974355559435394E-3</v>
      </c>
      <c r="W44" s="62" t="s">
        <v>443</v>
      </c>
      <c r="X44" s="62">
        <v>2.713830666783062E-4</v>
      </c>
      <c r="Y44" s="62">
        <v>4.2441177779717701E-4</v>
      </c>
      <c r="Z44" s="62" t="s">
        <v>443</v>
      </c>
      <c r="AA44" s="62" t="s">
        <v>443</v>
      </c>
      <c r="AB44" s="62">
        <v>6.9579484447548326E-4</v>
      </c>
      <c r="AC44" s="62" t="s">
        <v>443</v>
      </c>
      <c r="AD44" s="157" t="s">
        <v>443</v>
      </c>
      <c r="AE44" s="158"/>
      <c r="AF44" s="159">
        <v>374.99388890557219</v>
      </c>
      <c r="AG44" s="62" t="s">
        <v>443</v>
      </c>
      <c r="AH44" s="62" t="s">
        <v>443</v>
      </c>
      <c r="AI44" s="62" t="s">
        <v>443</v>
      </c>
      <c r="AJ44" s="62" t="s">
        <v>443</v>
      </c>
      <c r="AK44" s="62" t="s">
        <v>443</v>
      </c>
      <c r="AL44" s="40" t="s">
        <v>49</v>
      </c>
    </row>
    <row r="45" spans="1:38" ht="26.25" customHeight="1" thickBot="1">
      <c r="A45" s="60" t="s">
        <v>70</v>
      </c>
      <c r="B45" s="60" t="s">
        <v>113</v>
      </c>
      <c r="C45" s="61" t="s">
        <v>114</v>
      </c>
      <c r="D45" s="62"/>
      <c r="E45" s="62" t="s">
        <v>444</v>
      </c>
      <c r="F45" s="62" t="s">
        <v>444</v>
      </c>
      <c r="G45" s="62" t="s">
        <v>444</v>
      </c>
      <c r="H45" s="62" t="s">
        <v>444</v>
      </c>
      <c r="I45" s="62" t="s">
        <v>444</v>
      </c>
      <c r="J45" s="62" t="s">
        <v>444</v>
      </c>
      <c r="K45" s="62" t="s">
        <v>444</v>
      </c>
      <c r="L45" s="62" t="s">
        <v>444</v>
      </c>
      <c r="M45" s="62" t="s">
        <v>444</v>
      </c>
      <c r="N45" s="62" t="s">
        <v>444</v>
      </c>
      <c r="O45" s="62" t="s">
        <v>444</v>
      </c>
      <c r="P45" s="62" t="s">
        <v>444</v>
      </c>
      <c r="Q45" s="62" t="s">
        <v>444</v>
      </c>
      <c r="R45" s="62" t="s">
        <v>444</v>
      </c>
      <c r="S45" s="62" t="s">
        <v>444</v>
      </c>
      <c r="T45" s="62" t="s">
        <v>444</v>
      </c>
      <c r="U45" s="62" t="s">
        <v>444</v>
      </c>
      <c r="V45" s="62" t="s">
        <v>444</v>
      </c>
      <c r="W45" s="62" t="s">
        <v>444</v>
      </c>
      <c r="X45" s="62" t="s">
        <v>444</v>
      </c>
      <c r="Y45" s="62" t="s">
        <v>444</v>
      </c>
      <c r="Z45" s="62" t="s">
        <v>444</v>
      </c>
      <c r="AA45" s="62" t="s">
        <v>444</v>
      </c>
      <c r="AB45" s="62" t="s">
        <v>444</v>
      </c>
      <c r="AC45" s="62" t="s">
        <v>444</v>
      </c>
      <c r="AD45" s="157" t="s">
        <v>444</v>
      </c>
      <c r="AE45" s="158"/>
      <c r="AF45" s="159" t="s">
        <v>444</v>
      </c>
      <c r="AG45" s="62" t="s">
        <v>444</v>
      </c>
      <c r="AH45" s="62" t="s">
        <v>444</v>
      </c>
      <c r="AI45" s="62" t="s">
        <v>444</v>
      </c>
      <c r="AJ45" s="62" t="s">
        <v>444</v>
      </c>
      <c r="AK45" s="62" t="s">
        <v>444</v>
      </c>
      <c r="AL45" s="40" t="s">
        <v>49</v>
      </c>
    </row>
    <row r="46" spans="1:38" ht="26.25" customHeight="1" thickBot="1">
      <c r="A46" s="60" t="s">
        <v>103</v>
      </c>
      <c r="B46" s="60" t="s">
        <v>115</v>
      </c>
      <c r="C46" s="61" t="s">
        <v>116</v>
      </c>
      <c r="D46" s="62"/>
      <c r="E46" s="62" t="s">
        <v>444</v>
      </c>
      <c r="F46" s="62" t="s">
        <v>444</v>
      </c>
      <c r="G46" s="62" t="s">
        <v>444</v>
      </c>
      <c r="H46" s="62" t="s">
        <v>444</v>
      </c>
      <c r="I46" s="62" t="s">
        <v>444</v>
      </c>
      <c r="J46" s="62" t="s">
        <v>444</v>
      </c>
      <c r="K46" s="62" t="s">
        <v>444</v>
      </c>
      <c r="L46" s="62" t="s">
        <v>444</v>
      </c>
      <c r="M46" s="62" t="s">
        <v>444</v>
      </c>
      <c r="N46" s="62" t="s">
        <v>444</v>
      </c>
      <c r="O46" s="62" t="s">
        <v>444</v>
      </c>
      <c r="P46" s="62" t="s">
        <v>444</v>
      </c>
      <c r="Q46" s="62" t="s">
        <v>444</v>
      </c>
      <c r="R46" s="62" t="s">
        <v>444</v>
      </c>
      <c r="S46" s="62" t="s">
        <v>444</v>
      </c>
      <c r="T46" s="62" t="s">
        <v>444</v>
      </c>
      <c r="U46" s="62" t="s">
        <v>444</v>
      </c>
      <c r="V46" s="62" t="s">
        <v>444</v>
      </c>
      <c r="W46" s="62" t="s">
        <v>444</v>
      </c>
      <c r="X46" s="62" t="s">
        <v>444</v>
      </c>
      <c r="Y46" s="62" t="s">
        <v>444</v>
      </c>
      <c r="Z46" s="62" t="s">
        <v>444</v>
      </c>
      <c r="AA46" s="62" t="s">
        <v>444</v>
      </c>
      <c r="AB46" s="62" t="s">
        <v>444</v>
      </c>
      <c r="AC46" s="62" t="s">
        <v>444</v>
      </c>
      <c r="AD46" s="62" t="s">
        <v>444</v>
      </c>
      <c r="AE46" s="158"/>
      <c r="AF46" s="62" t="s">
        <v>444</v>
      </c>
      <c r="AG46" s="62" t="s">
        <v>444</v>
      </c>
      <c r="AH46" s="62" t="s">
        <v>444</v>
      </c>
      <c r="AI46" s="62" t="s">
        <v>444</v>
      </c>
      <c r="AJ46" s="62" t="s">
        <v>444</v>
      </c>
      <c r="AK46" s="62" t="s">
        <v>444</v>
      </c>
      <c r="AL46" s="40" t="s">
        <v>49</v>
      </c>
    </row>
    <row r="47" spans="1:38" ht="26.25" customHeight="1" thickBot="1">
      <c r="A47" s="60" t="s">
        <v>70</v>
      </c>
      <c r="B47" s="60" t="s">
        <v>117</v>
      </c>
      <c r="C47" s="61" t="s">
        <v>118</v>
      </c>
      <c r="D47" s="62"/>
      <c r="E47" s="62" t="s">
        <v>445</v>
      </c>
      <c r="F47" s="62" t="s">
        <v>445</v>
      </c>
      <c r="G47" s="62" t="s">
        <v>445</v>
      </c>
      <c r="H47" s="62" t="s">
        <v>443</v>
      </c>
      <c r="I47" s="62" t="s">
        <v>445</v>
      </c>
      <c r="J47" s="62" t="s">
        <v>445</v>
      </c>
      <c r="K47" s="62" t="s">
        <v>445</v>
      </c>
      <c r="L47" s="62" t="s">
        <v>445</v>
      </c>
      <c r="M47" s="62" t="s">
        <v>445</v>
      </c>
      <c r="N47" s="62" t="s">
        <v>443</v>
      </c>
      <c r="O47" s="62" t="s">
        <v>445</v>
      </c>
      <c r="P47" s="62" t="s">
        <v>443</v>
      </c>
      <c r="Q47" s="62" t="s">
        <v>443</v>
      </c>
      <c r="R47" s="62" t="s">
        <v>445</v>
      </c>
      <c r="S47" s="62" t="s">
        <v>445</v>
      </c>
      <c r="T47" s="62" t="s">
        <v>445</v>
      </c>
      <c r="U47" s="62" t="s">
        <v>445</v>
      </c>
      <c r="V47" s="62" t="s">
        <v>445</v>
      </c>
      <c r="W47" s="62" t="s">
        <v>443</v>
      </c>
      <c r="X47" s="62" t="s">
        <v>445</v>
      </c>
      <c r="Y47" s="62" t="s">
        <v>443</v>
      </c>
      <c r="Z47" s="62" t="s">
        <v>443</v>
      </c>
      <c r="AA47" s="62" t="s">
        <v>443</v>
      </c>
      <c r="AB47" s="62" t="s">
        <v>445</v>
      </c>
      <c r="AC47" s="62" t="s">
        <v>443</v>
      </c>
      <c r="AD47" s="157" t="s">
        <v>443</v>
      </c>
      <c r="AE47" s="158"/>
      <c r="AF47" s="159" t="s">
        <v>445</v>
      </c>
      <c r="AG47" s="62" t="s">
        <v>443</v>
      </c>
      <c r="AH47" s="62" t="s">
        <v>443</v>
      </c>
      <c r="AI47" s="62" t="s">
        <v>443</v>
      </c>
      <c r="AJ47" s="62" t="s">
        <v>443</v>
      </c>
      <c r="AK47" s="62" t="s">
        <v>443</v>
      </c>
      <c r="AL47" s="40" t="s">
        <v>49</v>
      </c>
    </row>
    <row r="48" spans="1:38" ht="26.25" customHeight="1" thickBot="1">
      <c r="A48" s="60" t="s">
        <v>119</v>
      </c>
      <c r="B48" s="60" t="s">
        <v>120</v>
      </c>
      <c r="C48" s="61" t="s">
        <v>121</v>
      </c>
      <c r="D48" s="62"/>
      <c r="E48" s="62" t="s">
        <v>443</v>
      </c>
      <c r="F48" s="62">
        <v>1.3835548</v>
      </c>
      <c r="G48" s="62" t="s">
        <v>443</v>
      </c>
      <c r="H48" s="62" t="s">
        <v>443</v>
      </c>
      <c r="I48" s="62">
        <v>4.1506644000000002E-2</v>
      </c>
      <c r="J48" s="62">
        <v>0.26979318599999996</v>
      </c>
      <c r="K48" s="62">
        <v>0.56725746799999999</v>
      </c>
      <c r="L48" s="62" t="s">
        <v>443</v>
      </c>
      <c r="M48" s="62" t="s">
        <v>443</v>
      </c>
      <c r="N48" s="62" t="s">
        <v>443</v>
      </c>
      <c r="O48" s="62" t="s">
        <v>443</v>
      </c>
      <c r="P48" s="62" t="s">
        <v>443</v>
      </c>
      <c r="Q48" s="62" t="s">
        <v>443</v>
      </c>
      <c r="R48" s="62" t="s">
        <v>443</v>
      </c>
      <c r="S48" s="62" t="s">
        <v>443</v>
      </c>
      <c r="T48" s="62" t="s">
        <v>443</v>
      </c>
      <c r="U48" s="62" t="s">
        <v>443</v>
      </c>
      <c r="V48" s="62" t="s">
        <v>443</v>
      </c>
      <c r="W48" s="62" t="s">
        <v>443</v>
      </c>
      <c r="X48" s="62" t="s">
        <v>443</v>
      </c>
      <c r="Y48" s="62" t="s">
        <v>443</v>
      </c>
      <c r="Z48" s="62" t="s">
        <v>443</v>
      </c>
      <c r="AA48" s="62" t="s">
        <v>443</v>
      </c>
      <c r="AB48" s="62" t="s">
        <v>443</v>
      </c>
      <c r="AC48" s="62" t="s">
        <v>443</v>
      </c>
      <c r="AD48" s="157" t="s">
        <v>443</v>
      </c>
      <c r="AE48" s="158"/>
      <c r="AF48" s="159" t="s">
        <v>443</v>
      </c>
      <c r="AG48" s="62" t="s">
        <v>443</v>
      </c>
      <c r="AH48" s="62" t="s">
        <v>443</v>
      </c>
      <c r="AI48" s="62" t="s">
        <v>443</v>
      </c>
      <c r="AJ48" s="62" t="s">
        <v>443</v>
      </c>
      <c r="AK48" s="62">
        <v>6.9177739999999996</v>
      </c>
      <c r="AL48" s="40" t="s">
        <v>122</v>
      </c>
    </row>
    <row r="49" spans="1:38" ht="26.25" customHeight="1" thickBot="1">
      <c r="A49" s="60" t="s">
        <v>119</v>
      </c>
      <c r="B49" s="60" t="s">
        <v>123</v>
      </c>
      <c r="C49" s="61" t="s">
        <v>124</v>
      </c>
      <c r="D49" s="62"/>
      <c r="E49" s="62" t="s">
        <v>442</v>
      </c>
      <c r="F49" s="62" t="s">
        <v>442</v>
      </c>
      <c r="G49" s="62" t="s">
        <v>442</v>
      </c>
      <c r="H49" s="62" t="s">
        <v>442</v>
      </c>
      <c r="I49" s="62" t="s">
        <v>442</v>
      </c>
      <c r="J49" s="62" t="s">
        <v>442</v>
      </c>
      <c r="K49" s="62" t="s">
        <v>442</v>
      </c>
      <c r="L49" s="62" t="s">
        <v>442</v>
      </c>
      <c r="M49" s="62" t="s">
        <v>442</v>
      </c>
      <c r="N49" s="62" t="s">
        <v>442</v>
      </c>
      <c r="O49" s="62" t="s">
        <v>442</v>
      </c>
      <c r="P49" s="62" t="s">
        <v>442</v>
      </c>
      <c r="Q49" s="62" t="s">
        <v>442</v>
      </c>
      <c r="R49" s="62" t="s">
        <v>442</v>
      </c>
      <c r="S49" s="62" t="s">
        <v>442</v>
      </c>
      <c r="T49" s="62" t="s">
        <v>442</v>
      </c>
      <c r="U49" s="62" t="s">
        <v>442</v>
      </c>
      <c r="V49" s="62" t="s">
        <v>442</v>
      </c>
      <c r="W49" s="62" t="s">
        <v>442</v>
      </c>
      <c r="X49" s="62" t="s">
        <v>442</v>
      </c>
      <c r="Y49" s="62" t="s">
        <v>442</v>
      </c>
      <c r="Z49" s="62" t="s">
        <v>442</v>
      </c>
      <c r="AA49" s="62" t="s">
        <v>442</v>
      </c>
      <c r="AB49" s="62" t="s">
        <v>442</v>
      </c>
      <c r="AC49" s="62" t="s">
        <v>442</v>
      </c>
      <c r="AD49" s="62" t="s">
        <v>442</v>
      </c>
      <c r="AE49" s="158"/>
      <c r="AF49" s="157" t="s">
        <v>442</v>
      </c>
      <c r="AG49" s="157" t="s">
        <v>442</v>
      </c>
      <c r="AH49" s="157" t="s">
        <v>442</v>
      </c>
      <c r="AI49" s="157" t="s">
        <v>442</v>
      </c>
      <c r="AJ49" s="157" t="s">
        <v>442</v>
      </c>
      <c r="AK49" s="62" t="s">
        <v>442</v>
      </c>
      <c r="AL49" s="40" t="s">
        <v>125</v>
      </c>
    </row>
    <row r="50" spans="1:38" ht="26.25" customHeight="1" thickBot="1">
      <c r="A50" s="60" t="s">
        <v>119</v>
      </c>
      <c r="B50" s="60" t="s">
        <v>126</v>
      </c>
      <c r="C50" s="61" t="s">
        <v>127</v>
      </c>
      <c r="D50" s="62"/>
      <c r="E50" s="62" t="s">
        <v>442</v>
      </c>
      <c r="F50" s="62" t="s">
        <v>442</v>
      </c>
      <c r="G50" s="62" t="s">
        <v>442</v>
      </c>
      <c r="H50" s="62" t="s">
        <v>442</v>
      </c>
      <c r="I50" s="62" t="s">
        <v>442</v>
      </c>
      <c r="J50" s="62" t="s">
        <v>442</v>
      </c>
      <c r="K50" s="62" t="s">
        <v>442</v>
      </c>
      <c r="L50" s="62" t="s">
        <v>442</v>
      </c>
      <c r="M50" s="62" t="s">
        <v>442</v>
      </c>
      <c r="N50" s="62" t="s">
        <v>442</v>
      </c>
      <c r="O50" s="62" t="s">
        <v>442</v>
      </c>
      <c r="P50" s="62" t="s">
        <v>442</v>
      </c>
      <c r="Q50" s="62" t="s">
        <v>442</v>
      </c>
      <c r="R50" s="62" t="s">
        <v>442</v>
      </c>
      <c r="S50" s="62" t="s">
        <v>442</v>
      </c>
      <c r="T50" s="62" t="s">
        <v>442</v>
      </c>
      <c r="U50" s="62" t="s">
        <v>442</v>
      </c>
      <c r="V50" s="62" t="s">
        <v>442</v>
      </c>
      <c r="W50" s="62" t="s">
        <v>442</v>
      </c>
      <c r="X50" s="62" t="s">
        <v>442</v>
      </c>
      <c r="Y50" s="62" t="s">
        <v>442</v>
      </c>
      <c r="Z50" s="62" t="s">
        <v>442</v>
      </c>
      <c r="AA50" s="62" t="s">
        <v>442</v>
      </c>
      <c r="AB50" s="62" t="s">
        <v>442</v>
      </c>
      <c r="AC50" s="62" t="s">
        <v>442</v>
      </c>
      <c r="AD50" s="157" t="s">
        <v>442</v>
      </c>
      <c r="AE50" s="158"/>
      <c r="AF50" s="157" t="s">
        <v>442</v>
      </c>
      <c r="AG50" s="157" t="s">
        <v>442</v>
      </c>
      <c r="AH50" s="157" t="s">
        <v>442</v>
      </c>
      <c r="AI50" s="157" t="s">
        <v>442</v>
      </c>
      <c r="AJ50" s="157" t="s">
        <v>442</v>
      </c>
      <c r="AK50" s="62" t="s">
        <v>442</v>
      </c>
      <c r="AL50" s="40" t="s">
        <v>412</v>
      </c>
    </row>
    <row r="51" spans="1:38" ht="26.25" customHeight="1" thickBot="1">
      <c r="A51" s="60" t="s">
        <v>119</v>
      </c>
      <c r="B51" s="64" t="s">
        <v>128</v>
      </c>
      <c r="C51" s="61" t="s">
        <v>129</v>
      </c>
      <c r="D51" s="62"/>
      <c r="E51" s="62" t="s">
        <v>442</v>
      </c>
      <c r="F51" s="62" t="s">
        <v>442</v>
      </c>
      <c r="G51" s="62" t="s">
        <v>442</v>
      </c>
      <c r="H51" s="62" t="s">
        <v>442</v>
      </c>
      <c r="I51" s="62" t="s">
        <v>442</v>
      </c>
      <c r="J51" s="62" t="s">
        <v>442</v>
      </c>
      <c r="K51" s="62" t="s">
        <v>442</v>
      </c>
      <c r="L51" s="62" t="s">
        <v>442</v>
      </c>
      <c r="M51" s="62" t="s">
        <v>442</v>
      </c>
      <c r="N51" s="62" t="s">
        <v>442</v>
      </c>
      <c r="O51" s="62" t="s">
        <v>442</v>
      </c>
      <c r="P51" s="62" t="s">
        <v>442</v>
      </c>
      <c r="Q51" s="62" t="s">
        <v>442</v>
      </c>
      <c r="R51" s="62" t="s">
        <v>442</v>
      </c>
      <c r="S51" s="62" t="s">
        <v>442</v>
      </c>
      <c r="T51" s="62" t="s">
        <v>442</v>
      </c>
      <c r="U51" s="62" t="s">
        <v>442</v>
      </c>
      <c r="V51" s="62" t="s">
        <v>442</v>
      </c>
      <c r="W51" s="62" t="s">
        <v>442</v>
      </c>
      <c r="X51" s="62" t="s">
        <v>442</v>
      </c>
      <c r="Y51" s="62" t="s">
        <v>442</v>
      </c>
      <c r="Z51" s="62" t="s">
        <v>442</v>
      </c>
      <c r="AA51" s="62" t="s">
        <v>442</v>
      </c>
      <c r="AB51" s="62" t="s">
        <v>442</v>
      </c>
      <c r="AC51" s="62" t="s">
        <v>442</v>
      </c>
      <c r="AD51" s="157" t="s">
        <v>442</v>
      </c>
      <c r="AE51" s="158"/>
      <c r="AF51" s="157" t="s">
        <v>442</v>
      </c>
      <c r="AG51" s="157" t="s">
        <v>442</v>
      </c>
      <c r="AH51" s="157" t="s">
        <v>442</v>
      </c>
      <c r="AI51" s="157" t="s">
        <v>442</v>
      </c>
      <c r="AJ51" s="157" t="s">
        <v>442</v>
      </c>
      <c r="AK51" s="62" t="s">
        <v>442</v>
      </c>
      <c r="AL51" s="40" t="s">
        <v>130</v>
      </c>
    </row>
    <row r="52" spans="1:38" ht="26.25" customHeight="1" thickBot="1">
      <c r="A52" s="60" t="s">
        <v>119</v>
      </c>
      <c r="B52" s="64" t="s">
        <v>131</v>
      </c>
      <c r="C52" s="66" t="s">
        <v>392</v>
      </c>
      <c r="D52" s="63"/>
      <c r="E52" s="62">
        <v>0.24436823999999999</v>
      </c>
      <c r="F52" s="62">
        <v>0.20364020000000002</v>
      </c>
      <c r="G52" s="62">
        <v>0.63128461999999996</v>
      </c>
      <c r="H52" s="62">
        <v>1.1200211000000002E-3</v>
      </c>
      <c r="I52" s="62">
        <v>4.3782642999999994E-3</v>
      </c>
      <c r="J52" s="62">
        <v>1.0080189900000001E-2</v>
      </c>
      <c r="K52" s="62">
        <v>1.6291216000000001E-2</v>
      </c>
      <c r="L52" s="62" t="s">
        <v>443</v>
      </c>
      <c r="M52" s="62">
        <v>9.1638089999999991E-2</v>
      </c>
      <c r="N52" s="62">
        <v>5.1928251000000003E-3</v>
      </c>
      <c r="O52" s="62">
        <v>5.1928251000000003E-3</v>
      </c>
      <c r="P52" s="62">
        <v>5.1928251000000003E-3</v>
      </c>
      <c r="Q52" s="62">
        <v>5.1928251000000003E-3</v>
      </c>
      <c r="R52" s="62">
        <v>5.1928251000000003E-3</v>
      </c>
      <c r="S52" s="62">
        <v>5.1928251000000003E-3</v>
      </c>
      <c r="T52" s="62">
        <v>5.1928251000000003E-3</v>
      </c>
      <c r="U52" s="62">
        <v>5.1928251000000003E-3</v>
      </c>
      <c r="V52" s="62">
        <v>5.1928251000000003E-3</v>
      </c>
      <c r="W52" s="62">
        <v>5.8037457000000006E-3</v>
      </c>
      <c r="X52" s="62" t="s">
        <v>443</v>
      </c>
      <c r="Y52" s="62" t="s">
        <v>443</v>
      </c>
      <c r="Z52" s="62" t="s">
        <v>443</v>
      </c>
      <c r="AA52" s="62" t="s">
        <v>443</v>
      </c>
      <c r="AB52" s="62" t="s">
        <v>443</v>
      </c>
      <c r="AC52" s="62" t="s">
        <v>443</v>
      </c>
      <c r="AD52" s="157" t="s">
        <v>443</v>
      </c>
      <c r="AE52" s="158"/>
      <c r="AF52" s="159" t="s">
        <v>443</v>
      </c>
      <c r="AG52" s="62" t="s">
        <v>443</v>
      </c>
      <c r="AH52" s="62" t="s">
        <v>443</v>
      </c>
      <c r="AI52" s="62" t="s">
        <v>443</v>
      </c>
      <c r="AJ52" s="62" t="s">
        <v>443</v>
      </c>
      <c r="AK52" s="62">
        <v>1018201</v>
      </c>
      <c r="AL52" s="40" t="s">
        <v>132</v>
      </c>
    </row>
    <row r="53" spans="1:38" ht="26.25" customHeight="1" thickBot="1">
      <c r="A53" s="60" t="s">
        <v>119</v>
      </c>
      <c r="B53" s="64" t="s">
        <v>133</v>
      </c>
      <c r="C53" s="66" t="s">
        <v>134</v>
      </c>
      <c r="D53" s="63"/>
      <c r="E53" s="62" t="s">
        <v>443</v>
      </c>
      <c r="F53" s="62">
        <v>2.6871434999999999</v>
      </c>
      <c r="G53" s="62" t="s">
        <v>443</v>
      </c>
      <c r="H53" s="62" t="s">
        <v>443</v>
      </c>
      <c r="I53" s="62" t="s">
        <v>443</v>
      </c>
      <c r="J53" s="62" t="s">
        <v>443</v>
      </c>
      <c r="K53" s="62" t="s">
        <v>443</v>
      </c>
      <c r="L53" s="62" t="s">
        <v>443</v>
      </c>
      <c r="M53" s="62" t="s">
        <v>443</v>
      </c>
      <c r="N53" s="62" t="s">
        <v>443</v>
      </c>
      <c r="O53" s="62" t="s">
        <v>443</v>
      </c>
      <c r="P53" s="62" t="s">
        <v>443</v>
      </c>
      <c r="Q53" s="62" t="s">
        <v>443</v>
      </c>
      <c r="R53" s="62" t="s">
        <v>443</v>
      </c>
      <c r="S53" s="62" t="s">
        <v>443</v>
      </c>
      <c r="T53" s="62" t="s">
        <v>443</v>
      </c>
      <c r="U53" s="62" t="s">
        <v>443</v>
      </c>
      <c r="V53" s="62" t="s">
        <v>443</v>
      </c>
      <c r="W53" s="62" t="s">
        <v>443</v>
      </c>
      <c r="X53" s="62" t="s">
        <v>443</v>
      </c>
      <c r="Y53" s="62" t="s">
        <v>443</v>
      </c>
      <c r="Z53" s="62" t="s">
        <v>443</v>
      </c>
      <c r="AA53" s="62" t="s">
        <v>443</v>
      </c>
      <c r="AB53" s="62" t="s">
        <v>443</v>
      </c>
      <c r="AC53" s="62" t="s">
        <v>443</v>
      </c>
      <c r="AD53" s="157" t="s">
        <v>443</v>
      </c>
      <c r="AE53" s="158"/>
      <c r="AF53" s="159" t="s">
        <v>443</v>
      </c>
      <c r="AG53" s="62" t="s">
        <v>443</v>
      </c>
      <c r="AH53" s="62" t="s">
        <v>443</v>
      </c>
      <c r="AI53" s="62" t="s">
        <v>443</v>
      </c>
      <c r="AJ53" s="62" t="s">
        <v>443</v>
      </c>
      <c r="AK53" s="62">
        <v>0.59714299999999998</v>
      </c>
      <c r="AL53" s="40" t="s">
        <v>135</v>
      </c>
    </row>
    <row r="54" spans="1:38" ht="37.5" customHeight="1" thickBot="1">
      <c r="A54" s="60" t="s">
        <v>119</v>
      </c>
      <c r="B54" s="64" t="s">
        <v>136</v>
      </c>
      <c r="C54" s="66" t="s">
        <v>137</v>
      </c>
      <c r="D54" s="63"/>
      <c r="E54" s="62" t="s">
        <v>442</v>
      </c>
      <c r="F54" s="62" t="s">
        <v>442</v>
      </c>
      <c r="G54" s="62" t="s">
        <v>442</v>
      </c>
      <c r="H54" s="62" t="s">
        <v>442</v>
      </c>
      <c r="I54" s="62" t="s">
        <v>442</v>
      </c>
      <c r="J54" s="62" t="s">
        <v>442</v>
      </c>
      <c r="K54" s="62" t="s">
        <v>442</v>
      </c>
      <c r="L54" s="62" t="s">
        <v>442</v>
      </c>
      <c r="M54" s="62" t="s">
        <v>442</v>
      </c>
      <c r="N54" s="62" t="s">
        <v>442</v>
      </c>
      <c r="O54" s="62" t="s">
        <v>442</v>
      </c>
      <c r="P54" s="62" t="s">
        <v>442</v>
      </c>
      <c r="Q54" s="62" t="s">
        <v>442</v>
      </c>
      <c r="R54" s="62" t="s">
        <v>442</v>
      </c>
      <c r="S54" s="62" t="s">
        <v>442</v>
      </c>
      <c r="T54" s="62" t="s">
        <v>442</v>
      </c>
      <c r="U54" s="62" t="s">
        <v>442</v>
      </c>
      <c r="V54" s="62" t="s">
        <v>442</v>
      </c>
      <c r="W54" s="62" t="s">
        <v>442</v>
      </c>
      <c r="X54" s="62" t="s">
        <v>442</v>
      </c>
      <c r="Y54" s="62" t="s">
        <v>442</v>
      </c>
      <c r="Z54" s="62" t="s">
        <v>442</v>
      </c>
      <c r="AA54" s="62" t="s">
        <v>442</v>
      </c>
      <c r="AB54" s="62" t="s">
        <v>442</v>
      </c>
      <c r="AC54" s="62" t="s">
        <v>442</v>
      </c>
      <c r="AD54" s="157" t="s">
        <v>442</v>
      </c>
      <c r="AE54" s="158"/>
      <c r="AF54" s="159" t="s">
        <v>442</v>
      </c>
      <c r="AG54" s="62" t="s">
        <v>442</v>
      </c>
      <c r="AH54" s="62" t="s">
        <v>442</v>
      </c>
      <c r="AI54" s="62" t="s">
        <v>442</v>
      </c>
      <c r="AJ54" s="62" t="s">
        <v>442</v>
      </c>
      <c r="AK54" s="62" t="s">
        <v>442</v>
      </c>
      <c r="AL54" s="40" t="s">
        <v>419</v>
      </c>
    </row>
    <row r="55" spans="1:38" ht="26.25" customHeight="1" thickBot="1">
      <c r="A55" s="60" t="s">
        <v>119</v>
      </c>
      <c r="B55" s="64" t="s">
        <v>138</v>
      </c>
      <c r="C55" s="66" t="s">
        <v>139</v>
      </c>
      <c r="D55" s="63"/>
      <c r="E55" s="62">
        <v>1.9631854891498792E-2</v>
      </c>
      <c r="F55" s="62">
        <v>9.8159274457493956E-4</v>
      </c>
      <c r="G55" s="62">
        <v>2.9447782337248185E-3</v>
      </c>
      <c r="H55" s="62" t="s">
        <v>443</v>
      </c>
      <c r="I55" s="62" t="s">
        <v>443</v>
      </c>
      <c r="J55" s="62" t="s">
        <v>443</v>
      </c>
      <c r="K55" s="62" t="s">
        <v>443</v>
      </c>
      <c r="L55" s="62" t="s">
        <v>443</v>
      </c>
      <c r="M55" s="62">
        <v>4.7116451739597099E-3</v>
      </c>
      <c r="N55" s="62" t="s">
        <v>443</v>
      </c>
      <c r="O55" s="62" t="s">
        <v>443</v>
      </c>
      <c r="P55" s="62" t="s">
        <v>443</v>
      </c>
      <c r="Q55" s="62" t="s">
        <v>443</v>
      </c>
      <c r="R55" s="62" t="s">
        <v>443</v>
      </c>
      <c r="S55" s="62" t="s">
        <v>443</v>
      </c>
      <c r="T55" s="62" t="s">
        <v>443</v>
      </c>
      <c r="U55" s="62" t="s">
        <v>443</v>
      </c>
      <c r="V55" s="62" t="s">
        <v>443</v>
      </c>
      <c r="W55" s="62" t="s">
        <v>443</v>
      </c>
      <c r="X55" s="62" t="s">
        <v>443</v>
      </c>
      <c r="Y55" s="62" t="s">
        <v>443</v>
      </c>
      <c r="Z55" s="62" t="s">
        <v>443</v>
      </c>
      <c r="AA55" s="62" t="s">
        <v>443</v>
      </c>
      <c r="AB55" s="62" t="s">
        <v>443</v>
      </c>
      <c r="AC55" s="62" t="s">
        <v>443</v>
      </c>
      <c r="AD55" s="157" t="s">
        <v>443</v>
      </c>
      <c r="AE55" s="158"/>
      <c r="AF55" s="159" t="s">
        <v>443</v>
      </c>
      <c r="AG55" s="62" t="s">
        <v>443</v>
      </c>
      <c r="AH55" s="62" t="s">
        <v>443</v>
      </c>
      <c r="AI55" s="62" t="s">
        <v>443</v>
      </c>
      <c r="AJ55" s="62" t="s">
        <v>443</v>
      </c>
      <c r="AK55" s="62">
        <v>196.3185489149879</v>
      </c>
      <c r="AL55" s="40" t="s">
        <v>140</v>
      </c>
    </row>
    <row r="56" spans="1:38" ht="26.25" customHeight="1" thickBot="1">
      <c r="A56" s="64" t="s">
        <v>119</v>
      </c>
      <c r="B56" s="64" t="s">
        <v>141</v>
      </c>
      <c r="C56" s="66" t="s">
        <v>401</v>
      </c>
      <c r="D56" s="63"/>
      <c r="E56" s="62" t="s">
        <v>443</v>
      </c>
      <c r="F56" s="62" t="s">
        <v>443</v>
      </c>
      <c r="G56" s="62" t="s">
        <v>443</v>
      </c>
      <c r="H56" s="62" t="s">
        <v>444</v>
      </c>
      <c r="I56" s="62" t="s">
        <v>443</v>
      </c>
      <c r="J56" s="62" t="s">
        <v>443</v>
      </c>
      <c r="K56" s="62" t="s">
        <v>443</v>
      </c>
      <c r="L56" s="62" t="s">
        <v>443</v>
      </c>
      <c r="M56" s="62" t="s">
        <v>443</v>
      </c>
      <c r="N56" s="62" t="s">
        <v>443</v>
      </c>
      <c r="O56" s="62" t="s">
        <v>443</v>
      </c>
      <c r="P56" s="62" t="s">
        <v>444</v>
      </c>
      <c r="Q56" s="62" t="s">
        <v>444</v>
      </c>
      <c r="R56" s="62" t="s">
        <v>443</v>
      </c>
      <c r="S56" s="62" t="s">
        <v>443</v>
      </c>
      <c r="T56" s="62" t="s">
        <v>443</v>
      </c>
      <c r="U56" s="62" t="s">
        <v>443</v>
      </c>
      <c r="V56" s="62" t="s">
        <v>443</v>
      </c>
      <c r="W56" s="62" t="s">
        <v>443</v>
      </c>
      <c r="X56" s="62" t="s">
        <v>443</v>
      </c>
      <c r="Y56" s="62" t="s">
        <v>443</v>
      </c>
      <c r="Z56" s="62" t="s">
        <v>443</v>
      </c>
      <c r="AA56" s="62" t="s">
        <v>443</v>
      </c>
      <c r="AB56" s="62" t="s">
        <v>443</v>
      </c>
      <c r="AC56" s="62" t="s">
        <v>443</v>
      </c>
      <c r="AD56" s="62" t="s">
        <v>443</v>
      </c>
      <c r="AE56" s="158"/>
      <c r="AF56" s="62" t="s">
        <v>443</v>
      </c>
      <c r="AG56" s="62" t="s">
        <v>443</v>
      </c>
      <c r="AH56" s="62" t="s">
        <v>443</v>
      </c>
      <c r="AI56" s="62" t="s">
        <v>443</v>
      </c>
      <c r="AJ56" s="62" t="s">
        <v>443</v>
      </c>
      <c r="AK56" s="62" t="s">
        <v>444</v>
      </c>
      <c r="AL56" s="40" t="s">
        <v>412</v>
      </c>
    </row>
    <row r="57" spans="1:38" ht="26.25" customHeight="1" thickBot="1">
      <c r="A57" s="60" t="s">
        <v>53</v>
      </c>
      <c r="B57" s="60" t="s">
        <v>143</v>
      </c>
      <c r="C57" s="61" t="s">
        <v>144</v>
      </c>
      <c r="D57" s="62"/>
      <c r="E57" s="62" t="s">
        <v>443</v>
      </c>
      <c r="F57" s="62" t="s">
        <v>443</v>
      </c>
      <c r="G57" s="62" t="s">
        <v>443</v>
      </c>
      <c r="H57" s="62" t="s">
        <v>443</v>
      </c>
      <c r="I57" s="62">
        <v>5.3747719999999999E-2</v>
      </c>
      <c r="J57" s="62">
        <v>9.6745896000000012E-2</v>
      </c>
      <c r="K57" s="62">
        <v>0.10749544</v>
      </c>
      <c r="L57" s="62">
        <v>1.6124315999999999E-3</v>
      </c>
      <c r="M57" s="62" t="s">
        <v>443</v>
      </c>
      <c r="N57" s="62" t="s">
        <v>443</v>
      </c>
      <c r="O57" s="62" t="s">
        <v>443</v>
      </c>
      <c r="P57" s="62" t="s">
        <v>443</v>
      </c>
      <c r="Q57" s="62" t="s">
        <v>443</v>
      </c>
      <c r="R57" s="62" t="s">
        <v>443</v>
      </c>
      <c r="S57" s="62" t="s">
        <v>443</v>
      </c>
      <c r="T57" s="62" t="s">
        <v>443</v>
      </c>
      <c r="U57" s="62" t="s">
        <v>443</v>
      </c>
      <c r="V57" s="62" t="s">
        <v>443</v>
      </c>
      <c r="W57" s="62" t="s">
        <v>443</v>
      </c>
      <c r="X57" s="62" t="s">
        <v>443</v>
      </c>
      <c r="Y57" s="62" t="s">
        <v>443</v>
      </c>
      <c r="Z57" s="62" t="s">
        <v>443</v>
      </c>
      <c r="AA57" s="62" t="s">
        <v>443</v>
      </c>
      <c r="AB57" s="62" t="s">
        <v>443</v>
      </c>
      <c r="AC57" s="62" t="s">
        <v>443</v>
      </c>
      <c r="AD57" s="157" t="s">
        <v>444</v>
      </c>
      <c r="AE57" s="158"/>
      <c r="AF57" s="159" t="s">
        <v>443</v>
      </c>
      <c r="AG57" s="62" t="s">
        <v>443</v>
      </c>
      <c r="AH57" s="62" t="s">
        <v>443</v>
      </c>
      <c r="AI57" s="62" t="s">
        <v>443</v>
      </c>
      <c r="AJ57" s="62" t="s">
        <v>443</v>
      </c>
      <c r="AK57" s="62">
        <v>413.44400000000002</v>
      </c>
      <c r="AL57" s="40" t="s">
        <v>145</v>
      </c>
    </row>
    <row r="58" spans="1:38" ht="26.25" customHeight="1" thickBot="1">
      <c r="A58" s="60" t="s">
        <v>53</v>
      </c>
      <c r="B58" s="60" t="s">
        <v>146</v>
      </c>
      <c r="C58" s="61" t="s">
        <v>147</v>
      </c>
      <c r="D58" s="62"/>
      <c r="E58" s="62" t="s">
        <v>443</v>
      </c>
      <c r="F58" s="62" t="s">
        <v>443</v>
      </c>
      <c r="G58" s="62" t="s">
        <v>443</v>
      </c>
      <c r="H58" s="62" t="s">
        <v>443</v>
      </c>
      <c r="I58" s="62">
        <v>1.7432799999999998E-2</v>
      </c>
      <c r="J58" s="62">
        <v>8.7164000000000005E-2</v>
      </c>
      <c r="K58" s="62">
        <v>0.224136</v>
      </c>
      <c r="L58" s="62">
        <v>8.0190879999999997E-5</v>
      </c>
      <c r="M58" s="62" t="s">
        <v>443</v>
      </c>
      <c r="N58" s="62" t="s">
        <v>443</v>
      </c>
      <c r="O58" s="62" t="s">
        <v>443</v>
      </c>
      <c r="P58" s="62" t="s">
        <v>443</v>
      </c>
      <c r="Q58" s="62" t="s">
        <v>443</v>
      </c>
      <c r="R58" s="62" t="s">
        <v>443</v>
      </c>
      <c r="S58" s="62" t="s">
        <v>443</v>
      </c>
      <c r="T58" s="62" t="s">
        <v>443</v>
      </c>
      <c r="U58" s="62" t="s">
        <v>443</v>
      </c>
      <c r="V58" s="62" t="s">
        <v>443</v>
      </c>
      <c r="W58" s="62" t="s">
        <v>443</v>
      </c>
      <c r="X58" s="62" t="s">
        <v>443</v>
      </c>
      <c r="Y58" s="62" t="s">
        <v>443</v>
      </c>
      <c r="Z58" s="62" t="s">
        <v>443</v>
      </c>
      <c r="AA58" s="62" t="s">
        <v>443</v>
      </c>
      <c r="AB58" s="62" t="s">
        <v>443</v>
      </c>
      <c r="AC58" s="62" t="s">
        <v>443</v>
      </c>
      <c r="AD58" s="157" t="s">
        <v>443</v>
      </c>
      <c r="AE58" s="158"/>
      <c r="AF58" s="159" t="s">
        <v>443</v>
      </c>
      <c r="AG58" s="62" t="s">
        <v>443</v>
      </c>
      <c r="AH58" s="62" t="s">
        <v>443</v>
      </c>
      <c r="AI58" s="62" t="s">
        <v>443</v>
      </c>
      <c r="AJ58" s="62" t="s">
        <v>443</v>
      </c>
      <c r="AK58" s="62">
        <v>24.904</v>
      </c>
      <c r="AL58" s="40" t="s">
        <v>148</v>
      </c>
    </row>
    <row r="59" spans="1:38" ht="26.25" customHeight="1" thickBot="1">
      <c r="A59" s="60" t="s">
        <v>53</v>
      </c>
      <c r="B59" s="68" t="s">
        <v>149</v>
      </c>
      <c r="C59" s="61" t="s">
        <v>402</v>
      </c>
      <c r="D59" s="62"/>
      <c r="E59" s="62" t="s">
        <v>443</v>
      </c>
      <c r="F59" s="62">
        <v>2.22E-4</v>
      </c>
      <c r="G59" s="62" t="s">
        <v>443</v>
      </c>
      <c r="H59" s="62">
        <v>6.2160000000000004E-4</v>
      </c>
      <c r="I59" s="62">
        <v>2.3088000000000001E-4</v>
      </c>
      <c r="J59" s="62">
        <v>2.6195999999999999E-4</v>
      </c>
      <c r="K59" s="62">
        <v>2.9747999999999998E-4</v>
      </c>
      <c r="L59" s="62">
        <v>4.6176000000000005E-6</v>
      </c>
      <c r="M59" s="62" t="s">
        <v>443</v>
      </c>
      <c r="N59" s="62" t="s">
        <v>443</v>
      </c>
      <c r="O59" s="62" t="s">
        <v>443</v>
      </c>
      <c r="P59" s="62" t="s">
        <v>443</v>
      </c>
      <c r="Q59" s="62" t="s">
        <v>443</v>
      </c>
      <c r="R59" s="62" t="s">
        <v>443</v>
      </c>
      <c r="S59" s="62" t="s">
        <v>443</v>
      </c>
      <c r="T59" s="62" t="s">
        <v>443</v>
      </c>
      <c r="U59" s="62" t="s">
        <v>443</v>
      </c>
      <c r="V59" s="62" t="s">
        <v>443</v>
      </c>
      <c r="W59" s="62" t="s">
        <v>443</v>
      </c>
      <c r="X59" s="62" t="s">
        <v>443</v>
      </c>
      <c r="Y59" s="62" t="s">
        <v>443</v>
      </c>
      <c r="Z59" s="62" t="s">
        <v>443</v>
      </c>
      <c r="AA59" s="62" t="s">
        <v>443</v>
      </c>
      <c r="AB59" s="62" t="s">
        <v>443</v>
      </c>
      <c r="AC59" s="62" t="s">
        <v>443</v>
      </c>
      <c r="AD59" s="157" t="s">
        <v>443</v>
      </c>
      <c r="AE59" s="158"/>
      <c r="AF59" s="159" t="s">
        <v>443</v>
      </c>
      <c r="AG59" s="62" t="s">
        <v>443</v>
      </c>
      <c r="AH59" s="62" t="s">
        <v>443</v>
      </c>
      <c r="AI59" s="62" t="s">
        <v>443</v>
      </c>
      <c r="AJ59" s="62" t="s">
        <v>443</v>
      </c>
      <c r="AK59" s="62">
        <v>0.44400000000000001</v>
      </c>
      <c r="AL59" s="40" t="s">
        <v>420</v>
      </c>
    </row>
    <row r="60" spans="1:38" ht="26.25" customHeight="1" thickBot="1">
      <c r="A60" s="60" t="s">
        <v>53</v>
      </c>
      <c r="B60" s="68" t="s">
        <v>150</v>
      </c>
      <c r="C60" s="61" t="s">
        <v>151</v>
      </c>
      <c r="D60" s="103"/>
      <c r="E60" s="62" t="s">
        <v>443</v>
      </c>
      <c r="F60" s="62" t="s">
        <v>443</v>
      </c>
      <c r="G60" s="62" t="s">
        <v>443</v>
      </c>
      <c r="H60" s="62" t="s">
        <v>443</v>
      </c>
      <c r="I60" s="62">
        <v>2.6232330000000002E-2</v>
      </c>
      <c r="J60" s="62">
        <v>0.26232329999999998</v>
      </c>
      <c r="K60" s="62">
        <v>0.53513953199999997</v>
      </c>
      <c r="L60" s="62" t="s">
        <v>443</v>
      </c>
      <c r="M60" s="62" t="s">
        <v>443</v>
      </c>
      <c r="N60" s="62" t="s">
        <v>443</v>
      </c>
      <c r="O60" s="62" t="s">
        <v>443</v>
      </c>
      <c r="P60" s="62" t="s">
        <v>443</v>
      </c>
      <c r="Q60" s="62" t="s">
        <v>443</v>
      </c>
      <c r="R60" s="62" t="s">
        <v>443</v>
      </c>
      <c r="S60" s="62" t="s">
        <v>443</v>
      </c>
      <c r="T60" s="62" t="s">
        <v>443</v>
      </c>
      <c r="U60" s="62" t="s">
        <v>443</v>
      </c>
      <c r="V60" s="62" t="s">
        <v>443</v>
      </c>
      <c r="W60" s="62" t="s">
        <v>443</v>
      </c>
      <c r="X60" s="62" t="s">
        <v>443</v>
      </c>
      <c r="Y60" s="62" t="s">
        <v>443</v>
      </c>
      <c r="Z60" s="62" t="s">
        <v>443</v>
      </c>
      <c r="AA60" s="62" t="s">
        <v>443</v>
      </c>
      <c r="AB60" s="62" t="s">
        <v>443</v>
      </c>
      <c r="AC60" s="62" t="s">
        <v>443</v>
      </c>
      <c r="AD60" s="157" t="s">
        <v>443</v>
      </c>
      <c r="AE60" s="158"/>
      <c r="AF60" s="159" t="s">
        <v>443</v>
      </c>
      <c r="AG60" s="62" t="s">
        <v>443</v>
      </c>
      <c r="AH60" s="62" t="s">
        <v>443</v>
      </c>
      <c r="AI60" s="62" t="s">
        <v>443</v>
      </c>
      <c r="AJ60" s="62" t="s">
        <v>443</v>
      </c>
      <c r="AK60" s="62">
        <v>5246.4660000000003</v>
      </c>
      <c r="AL60" s="40" t="s">
        <v>421</v>
      </c>
    </row>
    <row r="61" spans="1:38" ht="26.25" customHeight="1" thickBot="1">
      <c r="A61" s="60" t="s">
        <v>53</v>
      </c>
      <c r="B61" s="68" t="s">
        <v>152</v>
      </c>
      <c r="C61" s="61" t="s">
        <v>153</v>
      </c>
      <c r="D61" s="62"/>
      <c r="E61" s="62" t="s">
        <v>443</v>
      </c>
      <c r="F61" s="62" t="s">
        <v>443</v>
      </c>
      <c r="G61" s="62" t="s">
        <v>443</v>
      </c>
      <c r="H61" s="62" t="s">
        <v>443</v>
      </c>
      <c r="I61" s="62">
        <v>2.6283089999999999E-2</v>
      </c>
      <c r="J61" s="62">
        <v>0.26283089999999998</v>
      </c>
      <c r="K61" s="62">
        <v>0.87610299999999997</v>
      </c>
      <c r="L61" s="62" t="s">
        <v>443</v>
      </c>
      <c r="M61" s="62" t="s">
        <v>443</v>
      </c>
      <c r="N61" s="62" t="s">
        <v>443</v>
      </c>
      <c r="O61" s="62" t="s">
        <v>443</v>
      </c>
      <c r="P61" s="62" t="s">
        <v>443</v>
      </c>
      <c r="Q61" s="62" t="s">
        <v>443</v>
      </c>
      <c r="R61" s="62" t="s">
        <v>443</v>
      </c>
      <c r="S61" s="62" t="s">
        <v>443</v>
      </c>
      <c r="T61" s="62" t="s">
        <v>443</v>
      </c>
      <c r="U61" s="62" t="s">
        <v>443</v>
      </c>
      <c r="V61" s="62" t="s">
        <v>443</v>
      </c>
      <c r="W61" s="62" t="s">
        <v>443</v>
      </c>
      <c r="X61" s="62" t="s">
        <v>443</v>
      </c>
      <c r="Y61" s="62" t="s">
        <v>443</v>
      </c>
      <c r="Z61" s="62" t="s">
        <v>443</v>
      </c>
      <c r="AA61" s="62" t="s">
        <v>443</v>
      </c>
      <c r="AB61" s="62" t="s">
        <v>443</v>
      </c>
      <c r="AC61" s="62" t="s">
        <v>443</v>
      </c>
      <c r="AD61" s="157" t="s">
        <v>443</v>
      </c>
      <c r="AE61" s="158"/>
      <c r="AF61" s="159" t="s">
        <v>443</v>
      </c>
      <c r="AG61" s="62" t="s">
        <v>443</v>
      </c>
      <c r="AH61" s="62" t="s">
        <v>443</v>
      </c>
      <c r="AI61" s="62" t="s">
        <v>443</v>
      </c>
      <c r="AJ61" s="62" t="s">
        <v>443</v>
      </c>
      <c r="AK61" s="62">
        <v>876103</v>
      </c>
      <c r="AL61" s="40" t="s">
        <v>422</v>
      </c>
    </row>
    <row r="62" spans="1:38" ht="26.25" customHeight="1" thickBot="1">
      <c r="A62" s="60" t="s">
        <v>53</v>
      </c>
      <c r="B62" s="68" t="s">
        <v>154</v>
      </c>
      <c r="C62" s="61" t="s">
        <v>155</v>
      </c>
      <c r="D62" s="62"/>
      <c r="E62" s="62" t="s">
        <v>443</v>
      </c>
      <c r="F62" s="62" t="s">
        <v>443</v>
      </c>
      <c r="G62" s="62" t="s">
        <v>443</v>
      </c>
      <c r="H62" s="62" t="s">
        <v>443</v>
      </c>
      <c r="I62" s="62">
        <v>9.1650118316027499E-5</v>
      </c>
      <c r="J62" s="62">
        <v>9.1650118316027494E-4</v>
      </c>
      <c r="K62" s="62">
        <v>1.8330023663205499E-3</v>
      </c>
      <c r="L62" s="62" t="s">
        <v>443</v>
      </c>
      <c r="M62" s="62" t="s">
        <v>443</v>
      </c>
      <c r="N62" s="62" t="s">
        <v>443</v>
      </c>
      <c r="O62" s="62" t="s">
        <v>443</v>
      </c>
      <c r="P62" s="62" t="s">
        <v>443</v>
      </c>
      <c r="Q62" s="62" t="s">
        <v>443</v>
      </c>
      <c r="R62" s="62" t="s">
        <v>443</v>
      </c>
      <c r="S62" s="62" t="s">
        <v>443</v>
      </c>
      <c r="T62" s="62" t="s">
        <v>443</v>
      </c>
      <c r="U62" s="62" t="s">
        <v>443</v>
      </c>
      <c r="V62" s="62" t="s">
        <v>443</v>
      </c>
      <c r="W62" s="62" t="s">
        <v>443</v>
      </c>
      <c r="X62" s="62" t="s">
        <v>443</v>
      </c>
      <c r="Y62" s="62" t="s">
        <v>443</v>
      </c>
      <c r="Z62" s="62" t="s">
        <v>443</v>
      </c>
      <c r="AA62" s="62" t="s">
        <v>443</v>
      </c>
      <c r="AB62" s="62" t="s">
        <v>443</v>
      </c>
      <c r="AC62" s="62" t="s">
        <v>443</v>
      </c>
      <c r="AD62" s="157" t="s">
        <v>443</v>
      </c>
      <c r="AE62" s="158"/>
      <c r="AF62" s="159" t="s">
        <v>443</v>
      </c>
      <c r="AG62" s="62" t="s">
        <v>443</v>
      </c>
      <c r="AH62" s="62" t="s">
        <v>443</v>
      </c>
      <c r="AI62" s="62" t="s">
        <v>443</v>
      </c>
      <c r="AJ62" s="62" t="s">
        <v>443</v>
      </c>
      <c r="AK62" s="62">
        <v>152.75019719337917</v>
      </c>
      <c r="AL62" s="40" t="s">
        <v>423</v>
      </c>
    </row>
    <row r="63" spans="1:38" ht="26.25" customHeight="1" thickBot="1">
      <c r="A63" s="60" t="s">
        <v>53</v>
      </c>
      <c r="B63" s="68" t="s">
        <v>156</v>
      </c>
      <c r="C63" s="66" t="s">
        <v>157</v>
      </c>
      <c r="D63" s="69"/>
      <c r="E63" s="165" t="s">
        <v>443</v>
      </c>
      <c r="F63" s="62" t="s">
        <v>443</v>
      </c>
      <c r="G63" s="62" t="s">
        <v>443</v>
      </c>
      <c r="H63" s="62" t="s">
        <v>443</v>
      </c>
      <c r="I63" s="62" t="s">
        <v>443</v>
      </c>
      <c r="J63" s="62" t="s">
        <v>443</v>
      </c>
      <c r="K63" s="62" t="s">
        <v>443</v>
      </c>
      <c r="L63" s="62" t="s">
        <v>443</v>
      </c>
      <c r="M63" s="62" t="s">
        <v>443</v>
      </c>
      <c r="N63" s="62" t="s">
        <v>443</v>
      </c>
      <c r="O63" s="62" t="s">
        <v>443</v>
      </c>
      <c r="P63" s="62" t="s">
        <v>443</v>
      </c>
      <c r="Q63" s="62" t="s">
        <v>443</v>
      </c>
      <c r="R63" s="62" t="s">
        <v>443</v>
      </c>
      <c r="S63" s="62" t="s">
        <v>443</v>
      </c>
      <c r="T63" s="62" t="s">
        <v>443</v>
      </c>
      <c r="U63" s="62" t="s">
        <v>443</v>
      </c>
      <c r="V63" s="62" t="s">
        <v>443</v>
      </c>
      <c r="W63" s="62" t="s">
        <v>443</v>
      </c>
      <c r="X63" s="62" t="s">
        <v>443</v>
      </c>
      <c r="Y63" s="62" t="s">
        <v>443</v>
      </c>
      <c r="Z63" s="62" t="s">
        <v>443</v>
      </c>
      <c r="AA63" s="62" t="s">
        <v>443</v>
      </c>
      <c r="AB63" s="62" t="s">
        <v>443</v>
      </c>
      <c r="AC63" s="62" t="s">
        <v>443</v>
      </c>
      <c r="AD63" s="157" t="s">
        <v>443</v>
      </c>
      <c r="AE63" s="158"/>
      <c r="AF63" s="159" t="s">
        <v>443</v>
      </c>
      <c r="AG63" s="62" t="s">
        <v>443</v>
      </c>
      <c r="AH63" s="62" t="s">
        <v>443</v>
      </c>
      <c r="AI63" s="62" t="s">
        <v>443</v>
      </c>
      <c r="AJ63" s="62" t="s">
        <v>443</v>
      </c>
      <c r="AK63" s="62" t="s">
        <v>443</v>
      </c>
      <c r="AL63" s="40" t="s">
        <v>412</v>
      </c>
    </row>
    <row r="64" spans="1:38" ht="26.25" customHeight="1" thickBot="1">
      <c r="A64" s="60" t="s">
        <v>53</v>
      </c>
      <c r="B64" s="68" t="s">
        <v>158</v>
      </c>
      <c r="C64" s="61" t="s">
        <v>159</v>
      </c>
      <c r="D64" s="62"/>
      <c r="E64" s="62" t="s">
        <v>442</v>
      </c>
      <c r="F64" s="62" t="s">
        <v>442</v>
      </c>
      <c r="G64" s="62" t="s">
        <v>442</v>
      </c>
      <c r="H64" s="62" t="s">
        <v>442</v>
      </c>
      <c r="I64" s="62" t="s">
        <v>442</v>
      </c>
      <c r="J64" s="62" t="s">
        <v>442</v>
      </c>
      <c r="K64" s="62" t="s">
        <v>442</v>
      </c>
      <c r="L64" s="62" t="s">
        <v>442</v>
      </c>
      <c r="M64" s="62" t="s">
        <v>442</v>
      </c>
      <c r="N64" s="62" t="s">
        <v>442</v>
      </c>
      <c r="O64" s="62" t="s">
        <v>442</v>
      </c>
      <c r="P64" s="62" t="s">
        <v>442</v>
      </c>
      <c r="Q64" s="62" t="s">
        <v>442</v>
      </c>
      <c r="R64" s="62" t="s">
        <v>442</v>
      </c>
      <c r="S64" s="62" t="s">
        <v>442</v>
      </c>
      <c r="T64" s="62" t="s">
        <v>442</v>
      </c>
      <c r="U64" s="62" t="s">
        <v>442</v>
      </c>
      <c r="V64" s="62" t="s">
        <v>442</v>
      </c>
      <c r="W64" s="62" t="s">
        <v>442</v>
      </c>
      <c r="X64" s="62" t="s">
        <v>442</v>
      </c>
      <c r="Y64" s="62" t="s">
        <v>442</v>
      </c>
      <c r="Z64" s="62" t="s">
        <v>442</v>
      </c>
      <c r="AA64" s="62" t="s">
        <v>442</v>
      </c>
      <c r="AB64" s="62" t="s">
        <v>442</v>
      </c>
      <c r="AC64" s="62" t="s">
        <v>442</v>
      </c>
      <c r="AD64" s="157" t="s">
        <v>442</v>
      </c>
      <c r="AE64" s="158"/>
      <c r="AF64" s="62" t="s">
        <v>442</v>
      </c>
      <c r="AG64" s="62" t="s">
        <v>442</v>
      </c>
      <c r="AH64" s="62" t="s">
        <v>442</v>
      </c>
      <c r="AI64" s="62" t="s">
        <v>442</v>
      </c>
      <c r="AJ64" s="62" t="s">
        <v>442</v>
      </c>
      <c r="AK64" s="62" t="s">
        <v>442</v>
      </c>
      <c r="AL64" s="40" t="s">
        <v>160</v>
      </c>
    </row>
    <row r="65" spans="1:38" ht="26.25" customHeight="1" thickBot="1">
      <c r="A65" s="60" t="s">
        <v>53</v>
      </c>
      <c r="B65" s="64" t="s">
        <v>161</v>
      </c>
      <c r="C65" s="61" t="s">
        <v>162</v>
      </c>
      <c r="D65" s="62"/>
      <c r="E65" s="62" t="s">
        <v>442</v>
      </c>
      <c r="F65" s="62" t="s">
        <v>442</v>
      </c>
      <c r="G65" s="62" t="s">
        <v>442</v>
      </c>
      <c r="H65" s="62" t="s">
        <v>442</v>
      </c>
      <c r="I65" s="62" t="s">
        <v>442</v>
      </c>
      <c r="J65" s="62" t="s">
        <v>442</v>
      </c>
      <c r="K65" s="62" t="s">
        <v>442</v>
      </c>
      <c r="L65" s="62" t="s">
        <v>442</v>
      </c>
      <c r="M65" s="62" t="s">
        <v>442</v>
      </c>
      <c r="N65" s="62" t="s">
        <v>442</v>
      </c>
      <c r="O65" s="62" t="s">
        <v>442</v>
      </c>
      <c r="P65" s="62" t="s">
        <v>442</v>
      </c>
      <c r="Q65" s="62" t="s">
        <v>442</v>
      </c>
      <c r="R65" s="62" t="s">
        <v>442</v>
      </c>
      <c r="S65" s="62" t="s">
        <v>442</v>
      </c>
      <c r="T65" s="62" t="s">
        <v>442</v>
      </c>
      <c r="U65" s="62" t="s">
        <v>442</v>
      </c>
      <c r="V65" s="62" t="s">
        <v>442</v>
      </c>
      <c r="W65" s="62" t="s">
        <v>442</v>
      </c>
      <c r="X65" s="62" t="s">
        <v>442</v>
      </c>
      <c r="Y65" s="62" t="s">
        <v>442</v>
      </c>
      <c r="Z65" s="62" t="s">
        <v>442</v>
      </c>
      <c r="AA65" s="62" t="s">
        <v>442</v>
      </c>
      <c r="AB65" s="62" t="s">
        <v>442</v>
      </c>
      <c r="AC65" s="62" t="s">
        <v>442</v>
      </c>
      <c r="AD65" s="157" t="s">
        <v>442</v>
      </c>
      <c r="AE65" s="158"/>
      <c r="AF65" s="62" t="s">
        <v>442</v>
      </c>
      <c r="AG65" s="62" t="s">
        <v>442</v>
      </c>
      <c r="AH65" s="62" t="s">
        <v>442</v>
      </c>
      <c r="AI65" s="62" t="s">
        <v>442</v>
      </c>
      <c r="AJ65" s="62" t="s">
        <v>442</v>
      </c>
      <c r="AK65" s="62" t="s">
        <v>442</v>
      </c>
      <c r="AL65" s="40" t="s">
        <v>163</v>
      </c>
    </row>
    <row r="66" spans="1:38" ht="26.25" customHeight="1" thickBot="1">
      <c r="A66" s="60" t="s">
        <v>53</v>
      </c>
      <c r="B66" s="64" t="s">
        <v>164</v>
      </c>
      <c r="C66" s="61" t="s">
        <v>165</v>
      </c>
      <c r="D66" s="62"/>
      <c r="E66" s="62" t="s">
        <v>442</v>
      </c>
      <c r="F66" s="62" t="s">
        <v>442</v>
      </c>
      <c r="G66" s="62" t="s">
        <v>442</v>
      </c>
      <c r="H66" s="62" t="s">
        <v>442</v>
      </c>
      <c r="I66" s="62" t="s">
        <v>442</v>
      </c>
      <c r="J66" s="62" t="s">
        <v>442</v>
      </c>
      <c r="K66" s="62" t="s">
        <v>442</v>
      </c>
      <c r="L66" s="62" t="s">
        <v>442</v>
      </c>
      <c r="M66" s="62" t="s">
        <v>442</v>
      </c>
      <c r="N66" s="62" t="s">
        <v>442</v>
      </c>
      <c r="O66" s="62" t="s">
        <v>442</v>
      </c>
      <c r="P66" s="62" t="s">
        <v>442</v>
      </c>
      <c r="Q66" s="62" t="s">
        <v>442</v>
      </c>
      <c r="R66" s="62" t="s">
        <v>442</v>
      </c>
      <c r="S66" s="62" t="s">
        <v>442</v>
      </c>
      <c r="T66" s="62" t="s">
        <v>442</v>
      </c>
      <c r="U66" s="62" t="s">
        <v>442</v>
      </c>
      <c r="V66" s="62" t="s">
        <v>442</v>
      </c>
      <c r="W66" s="62" t="s">
        <v>442</v>
      </c>
      <c r="X66" s="62" t="s">
        <v>442</v>
      </c>
      <c r="Y66" s="62" t="s">
        <v>442</v>
      </c>
      <c r="Z66" s="62" t="s">
        <v>442</v>
      </c>
      <c r="AA66" s="62" t="s">
        <v>442</v>
      </c>
      <c r="AB66" s="62" t="s">
        <v>442</v>
      </c>
      <c r="AC66" s="62" t="s">
        <v>442</v>
      </c>
      <c r="AD66" s="157" t="s">
        <v>442</v>
      </c>
      <c r="AE66" s="158"/>
      <c r="AF66" s="62" t="s">
        <v>442</v>
      </c>
      <c r="AG66" s="62" t="s">
        <v>442</v>
      </c>
      <c r="AH66" s="62" t="s">
        <v>442</v>
      </c>
      <c r="AI66" s="62" t="s">
        <v>442</v>
      </c>
      <c r="AJ66" s="62" t="s">
        <v>442</v>
      </c>
      <c r="AK66" s="62" t="s">
        <v>442</v>
      </c>
      <c r="AL66" s="40" t="s">
        <v>166</v>
      </c>
    </row>
    <row r="67" spans="1:38" ht="26.25" customHeight="1" thickBot="1">
      <c r="A67" s="60" t="s">
        <v>53</v>
      </c>
      <c r="B67" s="64" t="s">
        <v>167</v>
      </c>
      <c r="C67" s="61" t="s">
        <v>168</v>
      </c>
      <c r="D67" s="62"/>
      <c r="E67" s="62" t="s">
        <v>442</v>
      </c>
      <c r="F67" s="62" t="s">
        <v>442</v>
      </c>
      <c r="G67" s="62" t="s">
        <v>442</v>
      </c>
      <c r="H67" s="62" t="s">
        <v>442</v>
      </c>
      <c r="I67" s="62" t="s">
        <v>442</v>
      </c>
      <c r="J67" s="62" t="s">
        <v>442</v>
      </c>
      <c r="K67" s="62" t="s">
        <v>442</v>
      </c>
      <c r="L67" s="62" t="s">
        <v>442</v>
      </c>
      <c r="M67" s="62" t="s">
        <v>442</v>
      </c>
      <c r="N67" s="62" t="s">
        <v>442</v>
      </c>
      <c r="O67" s="62" t="s">
        <v>442</v>
      </c>
      <c r="P67" s="62" t="s">
        <v>442</v>
      </c>
      <c r="Q67" s="62" t="s">
        <v>442</v>
      </c>
      <c r="R67" s="62" t="s">
        <v>442</v>
      </c>
      <c r="S67" s="62" t="s">
        <v>442</v>
      </c>
      <c r="T67" s="62" t="s">
        <v>442</v>
      </c>
      <c r="U67" s="62" t="s">
        <v>442</v>
      </c>
      <c r="V67" s="62" t="s">
        <v>442</v>
      </c>
      <c r="W67" s="62" t="s">
        <v>442</v>
      </c>
      <c r="X67" s="62" t="s">
        <v>442</v>
      </c>
      <c r="Y67" s="62" t="s">
        <v>442</v>
      </c>
      <c r="Z67" s="62" t="s">
        <v>442</v>
      </c>
      <c r="AA67" s="62" t="s">
        <v>442</v>
      </c>
      <c r="AB67" s="62" t="s">
        <v>442</v>
      </c>
      <c r="AC67" s="62" t="s">
        <v>442</v>
      </c>
      <c r="AD67" s="157" t="s">
        <v>442</v>
      </c>
      <c r="AE67" s="158"/>
      <c r="AF67" s="62" t="s">
        <v>442</v>
      </c>
      <c r="AG67" s="62" t="s">
        <v>442</v>
      </c>
      <c r="AH67" s="62" t="s">
        <v>442</v>
      </c>
      <c r="AI67" s="62" t="s">
        <v>442</v>
      </c>
      <c r="AJ67" s="62" t="s">
        <v>442</v>
      </c>
      <c r="AK67" s="62" t="s">
        <v>442</v>
      </c>
      <c r="AL67" s="40" t="s">
        <v>169</v>
      </c>
    </row>
    <row r="68" spans="1:38" ht="26.25" customHeight="1" thickBot="1">
      <c r="A68" s="60" t="s">
        <v>53</v>
      </c>
      <c r="B68" s="64" t="s">
        <v>170</v>
      </c>
      <c r="C68" s="61" t="s">
        <v>171</v>
      </c>
      <c r="D68" s="62"/>
      <c r="E68" s="62" t="s">
        <v>442</v>
      </c>
      <c r="F68" s="62" t="s">
        <v>442</v>
      </c>
      <c r="G68" s="62" t="s">
        <v>442</v>
      </c>
      <c r="H68" s="62" t="s">
        <v>442</v>
      </c>
      <c r="I68" s="62" t="s">
        <v>442</v>
      </c>
      <c r="J68" s="62" t="s">
        <v>442</v>
      </c>
      <c r="K68" s="62" t="s">
        <v>442</v>
      </c>
      <c r="L68" s="62" t="s">
        <v>442</v>
      </c>
      <c r="M68" s="62" t="s">
        <v>442</v>
      </c>
      <c r="N68" s="62" t="s">
        <v>442</v>
      </c>
      <c r="O68" s="62" t="s">
        <v>442</v>
      </c>
      <c r="P68" s="62" t="s">
        <v>442</v>
      </c>
      <c r="Q68" s="62" t="s">
        <v>442</v>
      </c>
      <c r="R68" s="62" t="s">
        <v>442</v>
      </c>
      <c r="S68" s="62" t="s">
        <v>442</v>
      </c>
      <c r="T68" s="62" t="s">
        <v>442</v>
      </c>
      <c r="U68" s="62" t="s">
        <v>442</v>
      </c>
      <c r="V68" s="62" t="s">
        <v>442</v>
      </c>
      <c r="W68" s="62" t="s">
        <v>442</v>
      </c>
      <c r="X68" s="62" t="s">
        <v>442</v>
      </c>
      <c r="Y68" s="62" t="s">
        <v>442</v>
      </c>
      <c r="Z68" s="62" t="s">
        <v>442</v>
      </c>
      <c r="AA68" s="62" t="s">
        <v>442</v>
      </c>
      <c r="AB68" s="62" t="s">
        <v>442</v>
      </c>
      <c r="AC68" s="62" t="s">
        <v>442</v>
      </c>
      <c r="AD68" s="157" t="s">
        <v>442</v>
      </c>
      <c r="AE68" s="158"/>
      <c r="AF68" s="62" t="s">
        <v>442</v>
      </c>
      <c r="AG68" s="62" t="s">
        <v>442</v>
      </c>
      <c r="AH68" s="62" t="s">
        <v>442</v>
      </c>
      <c r="AI68" s="62" t="s">
        <v>442</v>
      </c>
      <c r="AJ68" s="62" t="s">
        <v>442</v>
      </c>
      <c r="AK68" s="62" t="s">
        <v>442</v>
      </c>
      <c r="AL68" s="40" t="s">
        <v>172</v>
      </c>
    </row>
    <row r="69" spans="1:38" ht="26.25" customHeight="1" thickBot="1">
      <c r="A69" s="60" t="s">
        <v>53</v>
      </c>
      <c r="B69" s="60" t="s">
        <v>173</v>
      </c>
      <c r="C69" s="61" t="s">
        <v>174</v>
      </c>
      <c r="D69" s="67"/>
      <c r="E69" s="67" t="s">
        <v>442</v>
      </c>
      <c r="F69" s="62" t="s">
        <v>442</v>
      </c>
      <c r="G69" s="62" t="s">
        <v>442</v>
      </c>
      <c r="H69" s="62" t="s">
        <v>442</v>
      </c>
      <c r="I69" s="62" t="s">
        <v>442</v>
      </c>
      <c r="J69" s="62" t="s">
        <v>442</v>
      </c>
      <c r="K69" s="62" t="s">
        <v>442</v>
      </c>
      <c r="L69" s="62" t="s">
        <v>442</v>
      </c>
      <c r="M69" s="62" t="s">
        <v>442</v>
      </c>
      <c r="N69" s="62" t="s">
        <v>442</v>
      </c>
      <c r="O69" s="62" t="s">
        <v>442</v>
      </c>
      <c r="P69" s="62" t="s">
        <v>442</v>
      </c>
      <c r="Q69" s="62" t="s">
        <v>442</v>
      </c>
      <c r="R69" s="62" t="s">
        <v>442</v>
      </c>
      <c r="S69" s="62" t="s">
        <v>442</v>
      </c>
      <c r="T69" s="62" t="s">
        <v>442</v>
      </c>
      <c r="U69" s="62" t="s">
        <v>442</v>
      </c>
      <c r="V69" s="62" t="s">
        <v>442</v>
      </c>
      <c r="W69" s="62" t="s">
        <v>442</v>
      </c>
      <c r="X69" s="62" t="s">
        <v>442</v>
      </c>
      <c r="Y69" s="62" t="s">
        <v>442</v>
      </c>
      <c r="Z69" s="62" t="s">
        <v>442</v>
      </c>
      <c r="AA69" s="62" t="s">
        <v>442</v>
      </c>
      <c r="AB69" s="62" t="s">
        <v>442</v>
      </c>
      <c r="AC69" s="62" t="s">
        <v>442</v>
      </c>
      <c r="AD69" s="157" t="s">
        <v>442</v>
      </c>
      <c r="AE69" s="158"/>
      <c r="AF69" s="62" t="s">
        <v>442</v>
      </c>
      <c r="AG69" s="62" t="s">
        <v>442</v>
      </c>
      <c r="AH69" s="62" t="s">
        <v>442</v>
      </c>
      <c r="AI69" s="62" t="s">
        <v>442</v>
      </c>
      <c r="AJ69" s="62" t="s">
        <v>442</v>
      </c>
      <c r="AK69" s="62" t="s">
        <v>442</v>
      </c>
      <c r="AL69" s="40" t="s">
        <v>175</v>
      </c>
    </row>
    <row r="70" spans="1:38" ht="26.25" customHeight="1" thickBot="1">
      <c r="A70" s="60" t="s">
        <v>53</v>
      </c>
      <c r="B70" s="60" t="s">
        <v>176</v>
      </c>
      <c r="C70" s="61" t="s">
        <v>385</v>
      </c>
      <c r="D70" s="67"/>
      <c r="E70" s="67" t="s">
        <v>443</v>
      </c>
      <c r="F70" s="62">
        <v>2.0352E-4</v>
      </c>
      <c r="G70" s="62">
        <v>1.509838</v>
      </c>
      <c r="H70" s="62" t="s">
        <v>443</v>
      </c>
      <c r="I70" s="62">
        <v>1.0024E-4</v>
      </c>
      <c r="J70" s="62">
        <v>3.3151999999999997E-4</v>
      </c>
      <c r="K70" s="62">
        <v>7.0695999999999997E-4</v>
      </c>
      <c r="L70" s="62" t="s">
        <v>443</v>
      </c>
      <c r="M70" s="62" t="s">
        <v>443</v>
      </c>
      <c r="N70" s="62" t="s">
        <v>443</v>
      </c>
      <c r="O70" s="62" t="s">
        <v>443</v>
      </c>
      <c r="P70" s="62">
        <v>1.13184E-5</v>
      </c>
      <c r="Q70" s="62" t="s">
        <v>443</v>
      </c>
      <c r="R70" s="62" t="s">
        <v>443</v>
      </c>
      <c r="S70" s="62" t="s">
        <v>443</v>
      </c>
      <c r="T70" s="62" t="s">
        <v>443</v>
      </c>
      <c r="U70" s="62" t="s">
        <v>443</v>
      </c>
      <c r="V70" s="62" t="s">
        <v>443</v>
      </c>
      <c r="W70" s="62" t="s">
        <v>443</v>
      </c>
      <c r="X70" s="62" t="s">
        <v>443</v>
      </c>
      <c r="Y70" s="62" t="s">
        <v>443</v>
      </c>
      <c r="Z70" s="62" t="s">
        <v>443</v>
      </c>
      <c r="AA70" s="62" t="s">
        <v>443</v>
      </c>
      <c r="AB70" s="62" t="s">
        <v>443</v>
      </c>
      <c r="AC70" s="62" t="s">
        <v>443</v>
      </c>
      <c r="AD70" s="157" t="s">
        <v>443</v>
      </c>
      <c r="AE70" s="158"/>
      <c r="AF70" s="62" t="s">
        <v>443</v>
      </c>
      <c r="AG70" s="62" t="s">
        <v>443</v>
      </c>
      <c r="AH70" s="62" t="s">
        <v>443</v>
      </c>
      <c r="AI70" s="62" t="s">
        <v>443</v>
      </c>
      <c r="AJ70" s="62" t="s">
        <v>443</v>
      </c>
      <c r="AK70" s="62" t="s">
        <v>443</v>
      </c>
      <c r="AL70" s="40" t="s">
        <v>412</v>
      </c>
    </row>
    <row r="71" spans="1:38" ht="26.25" customHeight="1" thickBot="1">
      <c r="A71" s="60" t="s">
        <v>53</v>
      </c>
      <c r="B71" s="60" t="s">
        <v>177</v>
      </c>
      <c r="C71" s="61" t="s">
        <v>178</v>
      </c>
      <c r="D71" s="67"/>
      <c r="E71" s="67" t="s">
        <v>445</v>
      </c>
      <c r="F71" s="67" t="s">
        <v>445</v>
      </c>
      <c r="G71" s="67" t="s">
        <v>445</v>
      </c>
      <c r="H71" s="67" t="s">
        <v>445</v>
      </c>
      <c r="I71" s="67" t="s">
        <v>445</v>
      </c>
      <c r="J71" s="67" t="s">
        <v>445</v>
      </c>
      <c r="K71" s="67" t="s">
        <v>445</v>
      </c>
      <c r="L71" s="67" t="s">
        <v>445</v>
      </c>
      <c r="M71" s="67" t="s">
        <v>445</v>
      </c>
      <c r="N71" s="67" t="s">
        <v>445</v>
      </c>
      <c r="O71" s="67" t="s">
        <v>445</v>
      </c>
      <c r="P71" s="67" t="s">
        <v>445</v>
      </c>
      <c r="Q71" s="67" t="s">
        <v>445</v>
      </c>
      <c r="R71" s="67" t="s">
        <v>445</v>
      </c>
      <c r="S71" s="67" t="s">
        <v>445</v>
      </c>
      <c r="T71" s="67" t="s">
        <v>445</v>
      </c>
      <c r="U71" s="67" t="s">
        <v>445</v>
      </c>
      <c r="V71" s="67" t="s">
        <v>445</v>
      </c>
      <c r="W71" s="67" t="s">
        <v>445</v>
      </c>
      <c r="X71" s="67" t="s">
        <v>445</v>
      </c>
      <c r="Y71" s="67" t="s">
        <v>445</v>
      </c>
      <c r="Z71" s="67" t="s">
        <v>445</v>
      </c>
      <c r="AA71" s="67" t="s">
        <v>445</v>
      </c>
      <c r="AB71" s="67" t="s">
        <v>445</v>
      </c>
      <c r="AC71" s="67" t="s">
        <v>445</v>
      </c>
      <c r="AD71" s="67" t="s">
        <v>445</v>
      </c>
      <c r="AE71" s="158"/>
      <c r="AF71" s="159" t="s">
        <v>445</v>
      </c>
      <c r="AG71" s="159" t="s">
        <v>445</v>
      </c>
      <c r="AH71" s="159" t="s">
        <v>445</v>
      </c>
      <c r="AI71" s="159" t="s">
        <v>445</v>
      </c>
      <c r="AJ71" s="159" t="s">
        <v>445</v>
      </c>
      <c r="AK71" s="159" t="s">
        <v>445</v>
      </c>
      <c r="AL71" s="40" t="s">
        <v>412</v>
      </c>
    </row>
    <row r="72" spans="1:38" ht="26.25" customHeight="1" thickBot="1">
      <c r="A72" s="60" t="s">
        <v>53</v>
      </c>
      <c r="B72" s="60" t="s">
        <v>179</v>
      </c>
      <c r="C72" s="61" t="s">
        <v>180</v>
      </c>
      <c r="D72" s="62"/>
      <c r="E72" s="62" t="s">
        <v>444</v>
      </c>
      <c r="F72" s="62">
        <v>5.3073299999999997E-2</v>
      </c>
      <c r="G72" s="62" t="s">
        <v>444</v>
      </c>
      <c r="H72" s="62" t="s">
        <v>444</v>
      </c>
      <c r="I72" s="62">
        <v>4.9535080000000002E-2</v>
      </c>
      <c r="J72" s="62">
        <v>6.3687960000000002E-2</v>
      </c>
      <c r="K72" s="62">
        <v>0.10614659999999999</v>
      </c>
      <c r="L72" s="62">
        <v>1.7832628800000001E-4</v>
      </c>
      <c r="M72" s="62" t="s">
        <v>444</v>
      </c>
      <c r="N72" s="62">
        <v>1.6275812000000001</v>
      </c>
      <c r="O72" s="62">
        <v>7.0764400000000007E-3</v>
      </c>
      <c r="P72" s="62">
        <v>3.5382200000000003E-2</v>
      </c>
      <c r="Q72" s="62">
        <v>0.14152880000000001</v>
      </c>
      <c r="R72" s="62">
        <v>1.5921989999999999</v>
      </c>
      <c r="S72" s="62">
        <v>2.4767540000000001E-2</v>
      </c>
      <c r="T72" s="62">
        <v>4.9535080000000002E-2</v>
      </c>
      <c r="U72" s="62">
        <v>7.0764400000000007E-3</v>
      </c>
      <c r="V72" s="62">
        <v>1.4152880000000001</v>
      </c>
      <c r="W72" s="62">
        <v>1.061466</v>
      </c>
      <c r="X72" s="62" t="s">
        <v>444</v>
      </c>
      <c r="Y72" s="62" t="s">
        <v>444</v>
      </c>
      <c r="Z72" s="62" t="s">
        <v>444</v>
      </c>
      <c r="AA72" s="62" t="s">
        <v>444</v>
      </c>
      <c r="AB72" s="62">
        <v>0.16983456</v>
      </c>
      <c r="AC72" s="62">
        <v>1.0614659999999999E-5</v>
      </c>
      <c r="AD72" s="157">
        <v>0.88455499999999998</v>
      </c>
      <c r="AE72" s="158"/>
      <c r="AF72" s="159" t="s">
        <v>443</v>
      </c>
      <c r="AG72" s="62" t="s">
        <v>443</v>
      </c>
      <c r="AH72" s="62" t="s">
        <v>443</v>
      </c>
      <c r="AI72" s="62" t="s">
        <v>443</v>
      </c>
      <c r="AJ72" s="62" t="s">
        <v>443</v>
      </c>
      <c r="AK72" s="62">
        <v>353.822</v>
      </c>
      <c r="AL72" s="40" t="s">
        <v>181</v>
      </c>
    </row>
    <row r="73" spans="1:38" ht="26.25" customHeight="1" thickBot="1">
      <c r="A73" s="60" t="s">
        <v>53</v>
      </c>
      <c r="B73" s="60" t="s">
        <v>182</v>
      </c>
      <c r="C73" s="61" t="s">
        <v>183</v>
      </c>
      <c r="D73" s="62"/>
      <c r="E73" s="62" t="s">
        <v>443</v>
      </c>
      <c r="F73" s="62" t="s">
        <v>443</v>
      </c>
      <c r="G73" s="62" t="s">
        <v>443</v>
      </c>
      <c r="H73" s="62" t="s">
        <v>443</v>
      </c>
      <c r="I73" s="62">
        <v>13.540089600000002</v>
      </c>
      <c r="J73" s="62">
        <v>19.181793600000002</v>
      </c>
      <c r="K73" s="62">
        <v>22.566815999999999</v>
      </c>
      <c r="L73" s="62">
        <v>1.3540089600000003</v>
      </c>
      <c r="M73" s="62" t="s">
        <v>443</v>
      </c>
      <c r="N73" s="62" t="s">
        <v>443</v>
      </c>
      <c r="O73" s="62" t="s">
        <v>443</v>
      </c>
      <c r="P73" s="62" t="s">
        <v>443</v>
      </c>
      <c r="Q73" s="62" t="s">
        <v>443</v>
      </c>
      <c r="R73" s="62" t="s">
        <v>443</v>
      </c>
      <c r="S73" s="62" t="s">
        <v>443</v>
      </c>
      <c r="T73" s="62" t="s">
        <v>443</v>
      </c>
      <c r="U73" s="62" t="s">
        <v>443</v>
      </c>
      <c r="V73" s="62" t="s">
        <v>443</v>
      </c>
      <c r="W73" s="62" t="s">
        <v>443</v>
      </c>
      <c r="X73" s="62" t="s">
        <v>443</v>
      </c>
      <c r="Y73" s="62" t="s">
        <v>443</v>
      </c>
      <c r="Z73" s="62" t="s">
        <v>443</v>
      </c>
      <c r="AA73" s="62" t="s">
        <v>443</v>
      </c>
      <c r="AB73" s="62" t="s">
        <v>443</v>
      </c>
      <c r="AC73" s="62" t="s">
        <v>443</v>
      </c>
      <c r="AD73" s="157" t="s">
        <v>443</v>
      </c>
      <c r="AE73" s="158"/>
      <c r="AF73" s="159" t="s">
        <v>443</v>
      </c>
      <c r="AG73" s="62" t="s">
        <v>443</v>
      </c>
      <c r="AH73" s="62" t="s">
        <v>443</v>
      </c>
      <c r="AI73" s="62" t="s">
        <v>443</v>
      </c>
      <c r="AJ73" s="62" t="s">
        <v>443</v>
      </c>
      <c r="AK73" s="62">
        <v>78.356999999999999</v>
      </c>
      <c r="AL73" s="40" t="s">
        <v>184</v>
      </c>
    </row>
    <row r="74" spans="1:38" ht="26.25" customHeight="1" thickBot="1">
      <c r="A74" s="60" t="s">
        <v>53</v>
      </c>
      <c r="B74" s="60" t="s">
        <v>185</v>
      </c>
      <c r="C74" s="61" t="s">
        <v>186</v>
      </c>
      <c r="D74" s="62"/>
      <c r="E74" s="62" t="s">
        <v>443</v>
      </c>
      <c r="F74" s="62" t="s">
        <v>443</v>
      </c>
      <c r="G74" s="62" t="s">
        <v>443</v>
      </c>
      <c r="H74" s="62" t="s">
        <v>443</v>
      </c>
      <c r="I74" s="62">
        <v>2.6504500000000004E-3</v>
      </c>
      <c r="J74" s="62">
        <v>6.7465999999999993E-3</v>
      </c>
      <c r="K74" s="62">
        <v>9.6380000000000007E-3</v>
      </c>
      <c r="L74" s="62">
        <v>6.096035000000001E-5</v>
      </c>
      <c r="M74" s="62" t="s">
        <v>443</v>
      </c>
      <c r="N74" s="62" t="s">
        <v>443</v>
      </c>
      <c r="O74" s="62" t="s">
        <v>443</v>
      </c>
      <c r="P74" s="62" t="s">
        <v>443</v>
      </c>
      <c r="Q74" s="62" t="s">
        <v>443</v>
      </c>
      <c r="R74" s="62" t="s">
        <v>443</v>
      </c>
      <c r="S74" s="62" t="s">
        <v>443</v>
      </c>
      <c r="T74" s="62" t="s">
        <v>443</v>
      </c>
      <c r="U74" s="62" t="s">
        <v>443</v>
      </c>
      <c r="V74" s="62" t="s">
        <v>443</v>
      </c>
      <c r="W74" s="62">
        <v>0.16866500000000001</v>
      </c>
      <c r="X74" s="62" t="s">
        <v>443</v>
      </c>
      <c r="Y74" s="62" t="s">
        <v>443</v>
      </c>
      <c r="Z74" s="62" t="s">
        <v>443</v>
      </c>
      <c r="AA74" s="62" t="s">
        <v>443</v>
      </c>
      <c r="AB74" s="62" t="s">
        <v>443</v>
      </c>
      <c r="AC74" s="62">
        <v>24.094999999999999</v>
      </c>
      <c r="AD74" s="157" t="s">
        <v>443</v>
      </c>
      <c r="AE74" s="158"/>
      <c r="AF74" s="159" t="s">
        <v>443</v>
      </c>
      <c r="AG74" s="62" t="s">
        <v>443</v>
      </c>
      <c r="AH74" s="62" t="s">
        <v>443</v>
      </c>
      <c r="AI74" s="62" t="s">
        <v>443</v>
      </c>
      <c r="AJ74" s="62" t="s">
        <v>443</v>
      </c>
      <c r="AK74" s="62">
        <v>4.819</v>
      </c>
      <c r="AL74" s="40" t="s">
        <v>187</v>
      </c>
    </row>
    <row r="75" spans="1:38" ht="26.25" customHeight="1" thickBot="1">
      <c r="A75" s="60" t="s">
        <v>53</v>
      </c>
      <c r="B75" s="60" t="s">
        <v>188</v>
      </c>
      <c r="C75" s="61" t="s">
        <v>189</v>
      </c>
      <c r="D75" s="67"/>
      <c r="E75" s="67" t="s">
        <v>442</v>
      </c>
      <c r="F75" s="62" t="s">
        <v>442</v>
      </c>
      <c r="G75" s="62" t="s">
        <v>442</v>
      </c>
      <c r="H75" s="62" t="s">
        <v>442</v>
      </c>
      <c r="I75" s="62" t="s">
        <v>442</v>
      </c>
      <c r="J75" s="62" t="s">
        <v>442</v>
      </c>
      <c r="K75" s="62" t="s">
        <v>442</v>
      </c>
      <c r="L75" s="62" t="s">
        <v>442</v>
      </c>
      <c r="M75" s="62" t="s">
        <v>442</v>
      </c>
      <c r="N75" s="62" t="s">
        <v>442</v>
      </c>
      <c r="O75" s="62" t="s">
        <v>442</v>
      </c>
      <c r="P75" s="62" t="s">
        <v>442</v>
      </c>
      <c r="Q75" s="62" t="s">
        <v>442</v>
      </c>
      <c r="R75" s="62" t="s">
        <v>442</v>
      </c>
      <c r="S75" s="62" t="s">
        <v>442</v>
      </c>
      <c r="T75" s="62" t="s">
        <v>442</v>
      </c>
      <c r="U75" s="62" t="s">
        <v>442</v>
      </c>
      <c r="V75" s="62" t="s">
        <v>442</v>
      </c>
      <c r="W75" s="62" t="s">
        <v>442</v>
      </c>
      <c r="X75" s="62" t="s">
        <v>442</v>
      </c>
      <c r="Y75" s="62" t="s">
        <v>442</v>
      </c>
      <c r="Z75" s="62" t="s">
        <v>442</v>
      </c>
      <c r="AA75" s="62" t="s">
        <v>442</v>
      </c>
      <c r="AB75" s="62" t="s">
        <v>442</v>
      </c>
      <c r="AC75" s="62" t="s">
        <v>442</v>
      </c>
      <c r="AD75" s="157" t="s">
        <v>442</v>
      </c>
      <c r="AE75" s="158"/>
      <c r="AF75" s="62" t="s">
        <v>442</v>
      </c>
      <c r="AG75" s="62" t="s">
        <v>442</v>
      </c>
      <c r="AH75" s="62" t="s">
        <v>442</v>
      </c>
      <c r="AI75" s="62" t="s">
        <v>442</v>
      </c>
      <c r="AJ75" s="62" t="s">
        <v>442</v>
      </c>
      <c r="AK75" s="62" t="s">
        <v>442</v>
      </c>
      <c r="AL75" s="40" t="s">
        <v>190</v>
      </c>
    </row>
    <row r="76" spans="1:38" ht="26.25" customHeight="1" thickBot="1">
      <c r="A76" s="60" t="s">
        <v>53</v>
      </c>
      <c r="B76" s="60" t="s">
        <v>191</v>
      </c>
      <c r="C76" s="61" t="s">
        <v>192</v>
      </c>
      <c r="D76" s="62"/>
      <c r="E76" s="62" t="s">
        <v>443</v>
      </c>
      <c r="F76" s="62" t="s">
        <v>443</v>
      </c>
      <c r="G76" s="62" t="s">
        <v>443</v>
      </c>
      <c r="H76" s="62" t="s">
        <v>443</v>
      </c>
      <c r="I76" s="62">
        <v>0.197857175</v>
      </c>
      <c r="J76" s="62">
        <v>0.26880454999999998</v>
      </c>
      <c r="K76" s="62">
        <v>0.33704079999999997</v>
      </c>
      <c r="L76" s="62" t="s">
        <v>443</v>
      </c>
      <c r="M76" s="62" t="s">
        <v>443</v>
      </c>
      <c r="N76" s="62">
        <v>130.44605000000001</v>
      </c>
      <c r="O76" s="62">
        <v>0.34707499999999997</v>
      </c>
      <c r="P76" s="62">
        <v>2.3574999999999999E-2</v>
      </c>
      <c r="Q76" s="62">
        <v>1.0326505000000001</v>
      </c>
      <c r="R76" s="62" t="s">
        <v>443</v>
      </c>
      <c r="S76" s="62" t="s">
        <v>443</v>
      </c>
      <c r="T76" s="62" t="s">
        <v>443</v>
      </c>
      <c r="U76" s="62" t="s">
        <v>443</v>
      </c>
      <c r="V76" s="62" t="s">
        <v>443</v>
      </c>
      <c r="W76" s="62">
        <v>0.29292299999999999</v>
      </c>
      <c r="X76" s="62" t="s">
        <v>443</v>
      </c>
      <c r="Y76" s="62" t="s">
        <v>443</v>
      </c>
      <c r="Z76" s="62" t="s">
        <v>443</v>
      </c>
      <c r="AA76" s="62" t="s">
        <v>443</v>
      </c>
      <c r="AB76" s="62" t="s">
        <v>443</v>
      </c>
      <c r="AC76" s="62" t="s">
        <v>443</v>
      </c>
      <c r="AD76" s="157">
        <v>114.8117</v>
      </c>
      <c r="AE76" s="158"/>
      <c r="AF76" s="159" t="s">
        <v>443</v>
      </c>
      <c r="AG76" s="62" t="s">
        <v>443</v>
      </c>
      <c r="AH76" s="62" t="s">
        <v>443</v>
      </c>
      <c r="AI76" s="62" t="s">
        <v>443</v>
      </c>
      <c r="AJ76" s="62" t="s">
        <v>443</v>
      </c>
      <c r="AK76" s="62">
        <v>45.456000000000003</v>
      </c>
      <c r="AL76" s="40" t="s">
        <v>193</v>
      </c>
    </row>
    <row r="77" spans="1:38" ht="26.25" customHeight="1" thickBot="1">
      <c r="A77" s="60" t="s">
        <v>53</v>
      </c>
      <c r="B77" s="60" t="s">
        <v>194</v>
      </c>
      <c r="C77" s="61" t="s">
        <v>195</v>
      </c>
      <c r="D77" s="62"/>
      <c r="E77" s="62" t="s">
        <v>443</v>
      </c>
      <c r="F77" s="62" t="s">
        <v>443</v>
      </c>
      <c r="G77" s="62" t="s">
        <v>443</v>
      </c>
      <c r="H77" s="62" t="s">
        <v>443</v>
      </c>
      <c r="I77" s="62">
        <v>7.5963549999999999E-3</v>
      </c>
      <c r="J77" s="62">
        <v>9.9553699999999998E-3</v>
      </c>
      <c r="K77" s="62">
        <v>1.2314385000000001E-2</v>
      </c>
      <c r="L77" s="62" t="s">
        <v>443</v>
      </c>
      <c r="M77" s="62" t="s">
        <v>443</v>
      </c>
      <c r="N77" s="62">
        <v>2.0330599999999999</v>
      </c>
      <c r="O77" s="62">
        <v>0.37568000000000001</v>
      </c>
      <c r="P77" s="62">
        <v>0.25967489000000005</v>
      </c>
      <c r="Q77" s="62">
        <v>1.9558499999999999E-2</v>
      </c>
      <c r="R77" s="62" t="s">
        <v>443</v>
      </c>
      <c r="S77" s="62" t="s">
        <v>443</v>
      </c>
      <c r="T77" s="62" t="s">
        <v>443</v>
      </c>
      <c r="U77" s="62" t="s">
        <v>443</v>
      </c>
      <c r="V77" s="62">
        <v>4.6517300000000006</v>
      </c>
      <c r="W77" s="62">
        <v>0.5911550000000001</v>
      </c>
      <c r="X77" s="62" t="s">
        <v>443</v>
      </c>
      <c r="Y77" s="62" t="s">
        <v>443</v>
      </c>
      <c r="Z77" s="62" t="s">
        <v>443</v>
      </c>
      <c r="AA77" s="62" t="s">
        <v>443</v>
      </c>
      <c r="AB77" s="62" t="s">
        <v>443</v>
      </c>
      <c r="AC77" s="62" t="s">
        <v>443</v>
      </c>
      <c r="AD77" s="157">
        <v>46.748176500000007</v>
      </c>
      <c r="AE77" s="158"/>
      <c r="AF77" s="159" t="s">
        <v>443</v>
      </c>
      <c r="AG77" s="62" t="s">
        <v>443</v>
      </c>
      <c r="AH77" s="62" t="s">
        <v>443</v>
      </c>
      <c r="AI77" s="62" t="s">
        <v>443</v>
      </c>
      <c r="AJ77" s="62" t="s">
        <v>443</v>
      </c>
      <c r="AK77" s="62">
        <v>55.246000000000002</v>
      </c>
      <c r="AL77" s="40" t="s">
        <v>196</v>
      </c>
    </row>
    <row r="78" spans="1:38" ht="26.25" customHeight="1" thickBot="1">
      <c r="A78" s="60" t="s">
        <v>53</v>
      </c>
      <c r="B78" s="60" t="s">
        <v>197</v>
      </c>
      <c r="C78" s="61" t="s">
        <v>198</v>
      </c>
      <c r="D78" s="62"/>
      <c r="E78" s="62" t="s">
        <v>443</v>
      </c>
      <c r="F78" s="62" t="s">
        <v>443</v>
      </c>
      <c r="G78" s="62" t="s">
        <v>444</v>
      </c>
      <c r="H78" s="62" t="s">
        <v>443</v>
      </c>
      <c r="I78" s="62" t="s">
        <v>444</v>
      </c>
      <c r="J78" s="62" t="s">
        <v>444</v>
      </c>
      <c r="K78" s="62" t="s">
        <v>444</v>
      </c>
      <c r="L78" s="62" t="s">
        <v>444</v>
      </c>
      <c r="M78" s="62" t="s">
        <v>443</v>
      </c>
      <c r="N78" s="62" t="s">
        <v>444</v>
      </c>
      <c r="O78" s="62" t="s">
        <v>444</v>
      </c>
      <c r="P78" s="62" t="s">
        <v>443</v>
      </c>
      <c r="Q78" s="62" t="s">
        <v>444</v>
      </c>
      <c r="R78" s="62" t="s">
        <v>443</v>
      </c>
      <c r="S78" s="62" t="s">
        <v>444</v>
      </c>
      <c r="T78" s="62" t="s">
        <v>444</v>
      </c>
      <c r="U78" s="62" t="s">
        <v>443</v>
      </c>
      <c r="V78" s="62" t="s">
        <v>443</v>
      </c>
      <c r="W78" s="62" t="s">
        <v>444</v>
      </c>
      <c r="X78" s="62" t="s">
        <v>443</v>
      </c>
      <c r="Y78" s="62" t="s">
        <v>443</v>
      </c>
      <c r="Z78" s="62" t="s">
        <v>443</v>
      </c>
      <c r="AA78" s="62" t="s">
        <v>443</v>
      </c>
      <c r="AB78" s="62" t="s">
        <v>443</v>
      </c>
      <c r="AC78" s="62" t="s">
        <v>443</v>
      </c>
      <c r="AD78" s="157" t="s">
        <v>444</v>
      </c>
      <c r="AE78" s="158"/>
      <c r="AF78" s="159" t="s">
        <v>443</v>
      </c>
      <c r="AG78" s="62" t="s">
        <v>443</v>
      </c>
      <c r="AH78" s="62" t="s">
        <v>443</v>
      </c>
      <c r="AI78" s="62" t="s">
        <v>443</v>
      </c>
      <c r="AJ78" s="62" t="s">
        <v>443</v>
      </c>
      <c r="AK78" s="178" t="s">
        <v>444</v>
      </c>
      <c r="AL78" s="40" t="s">
        <v>199</v>
      </c>
    </row>
    <row r="79" spans="1:38" ht="26.25" customHeight="1" thickBot="1">
      <c r="A79" s="60" t="s">
        <v>53</v>
      </c>
      <c r="B79" s="60" t="s">
        <v>200</v>
      </c>
      <c r="C79" s="61" t="s">
        <v>201</v>
      </c>
      <c r="D79" s="62"/>
      <c r="E79" s="62" t="s">
        <v>442</v>
      </c>
      <c r="F79" s="62" t="s">
        <v>442</v>
      </c>
      <c r="G79" s="62" t="s">
        <v>442</v>
      </c>
      <c r="H79" s="62" t="s">
        <v>442</v>
      </c>
      <c r="I79" s="62" t="s">
        <v>442</v>
      </c>
      <c r="J79" s="62" t="s">
        <v>442</v>
      </c>
      <c r="K79" s="62" t="s">
        <v>442</v>
      </c>
      <c r="L79" s="62" t="s">
        <v>442</v>
      </c>
      <c r="M79" s="62" t="s">
        <v>442</v>
      </c>
      <c r="N79" s="62" t="s">
        <v>442</v>
      </c>
      <c r="O79" s="62" t="s">
        <v>442</v>
      </c>
      <c r="P79" s="62" t="s">
        <v>442</v>
      </c>
      <c r="Q79" s="62" t="s">
        <v>442</v>
      </c>
      <c r="R79" s="62" t="s">
        <v>442</v>
      </c>
      <c r="S79" s="62" t="s">
        <v>442</v>
      </c>
      <c r="T79" s="62" t="s">
        <v>442</v>
      </c>
      <c r="U79" s="62" t="s">
        <v>442</v>
      </c>
      <c r="V79" s="62" t="s">
        <v>442</v>
      </c>
      <c r="W79" s="62" t="s">
        <v>442</v>
      </c>
      <c r="X79" s="62" t="s">
        <v>442</v>
      </c>
      <c r="Y79" s="62" t="s">
        <v>442</v>
      </c>
      <c r="Z79" s="62" t="s">
        <v>442</v>
      </c>
      <c r="AA79" s="62" t="s">
        <v>442</v>
      </c>
      <c r="AB79" s="62" t="s">
        <v>442</v>
      </c>
      <c r="AC79" s="62" t="s">
        <v>442</v>
      </c>
      <c r="AD79" s="157" t="s">
        <v>442</v>
      </c>
      <c r="AE79" s="158"/>
      <c r="AF79" s="62" t="s">
        <v>442</v>
      </c>
      <c r="AG79" s="62" t="s">
        <v>442</v>
      </c>
      <c r="AH79" s="62" t="s">
        <v>442</v>
      </c>
      <c r="AI79" s="62" t="s">
        <v>442</v>
      </c>
      <c r="AJ79" s="62" t="s">
        <v>442</v>
      </c>
      <c r="AK79" s="62" t="s">
        <v>442</v>
      </c>
      <c r="AL79" s="40" t="s">
        <v>202</v>
      </c>
    </row>
    <row r="80" spans="1:38" ht="26.25" customHeight="1" thickBot="1">
      <c r="A80" s="60" t="s">
        <v>53</v>
      </c>
      <c r="B80" s="64" t="s">
        <v>203</v>
      </c>
      <c r="C80" s="66" t="s">
        <v>204</v>
      </c>
      <c r="D80" s="62"/>
      <c r="E80" s="62" t="s">
        <v>443</v>
      </c>
      <c r="F80" s="62" t="s">
        <v>443</v>
      </c>
      <c r="G80" s="62">
        <v>1.384E-4</v>
      </c>
      <c r="H80" s="62" t="s">
        <v>443</v>
      </c>
      <c r="I80" s="62" t="s">
        <v>443</v>
      </c>
      <c r="J80" s="62" t="s">
        <v>443</v>
      </c>
      <c r="K80" s="62">
        <v>1.384E-4</v>
      </c>
      <c r="L80" s="62" t="s">
        <v>443</v>
      </c>
      <c r="M80" s="62" t="s">
        <v>443</v>
      </c>
      <c r="N80" s="62" t="s">
        <v>443</v>
      </c>
      <c r="O80" s="62" t="s">
        <v>443</v>
      </c>
      <c r="P80" s="62" t="s">
        <v>443</v>
      </c>
      <c r="Q80" s="62" t="s">
        <v>443</v>
      </c>
      <c r="R80" s="62" t="s">
        <v>443</v>
      </c>
      <c r="S80" s="62" t="s">
        <v>443</v>
      </c>
      <c r="T80" s="62" t="s">
        <v>443</v>
      </c>
      <c r="U80" s="62" t="s">
        <v>443</v>
      </c>
      <c r="V80" s="62" t="s">
        <v>443</v>
      </c>
      <c r="W80" s="62" t="s">
        <v>443</v>
      </c>
      <c r="X80" s="62" t="s">
        <v>443</v>
      </c>
      <c r="Y80" s="62" t="s">
        <v>443</v>
      </c>
      <c r="Z80" s="62" t="s">
        <v>443</v>
      </c>
      <c r="AA80" s="62" t="s">
        <v>443</v>
      </c>
      <c r="AB80" s="62" t="s">
        <v>443</v>
      </c>
      <c r="AC80" s="62" t="s">
        <v>443</v>
      </c>
      <c r="AD80" s="157" t="s">
        <v>443</v>
      </c>
      <c r="AE80" s="158"/>
      <c r="AF80" s="159" t="s">
        <v>443</v>
      </c>
      <c r="AG80" s="62" t="s">
        <v>443</v>
      </c>
      <c r="AH80" s="62" t="s">
        <v>443</v>
      </c>
      <c r="AI80" s="62" t="s">
        <v>443</v>
      </c>
      <c r="AJ80" s="62" t="s">
        <v>443</v>
      </c>
      <c r="AK80" s="62" t="s">
        <v>443</v>
      </c>
      <c r="AL80" s="40" t="s">
        <v>412</v>
      </c>
    </row>
    <row r="81" spans="1:38" ht="26.25" customHeight="1" thickBot="1">
      <c r="A81" s="60" t="s">
        <v>53</v>
      </c>
      <c r="B81" s="64" t="s">
        <v>205</v>
      </c>
      <c r="C81" s="66" t="s">
        <v>206</v>
      </c>
      <c r="D81" s="62"/>
      <c r="E81" s="62" t="s">
        <v>445</v>
      </c>
      <c r="F81" s="62" t="s">
        <v>445</v>
      </c>
      <c r="G81" s="62" t="s">
        <v>445</v>
      </c>
      <c r="H81" s="62" t="s">
        <v>445</v>
      </c>
      <c r="I81" s="62" t="s">
        <v>445</v>
      </c>
      <c r="J81" s="62" t="s">
        <v>445</v>
      </c>
      <c r="K81" s="62" t="s">
        <v>445</v>
      </c>
      <c r="L81" s="62" t="s">
        <v>445</v>
      </c>
      <c r="M81" s="62" t="s">
        <v>445</v>
      </c>
      <c r="N81" s="62" t="s">
        <v>445</v>
      </c>
      <c r="O81" s="62" t="s">
        <v>445</v>
      </c>
      <c r="P81" s="62" t="s">
        <v>445</v>
      </c>
      <c r="Q81" s="62" t="s">
        <v>445</v>
      </c>
      <c r="R81" s="62" t="s">
        <v>445</v>
      </c>
      <c r="S81" s="62" t="s">
        <v>445</v>
      </c>
      <c r="T81" s="62" t="s">
        <v>445</v>
      </c>
      <c r="U81" s="62" t="s">
        <v>445</v>
      </c>
      <c r="V81" s="62" t="s">
        <v>445</v>
      </c>
      <c r="W81" s="62" t="s">
        <v>445</v>
      </c>
      <c r="X81" s="62" t="s">
        <v>445</v>
      </c>
      <c r="Y81" s="62" t="s">
        <v>445</v>
      </c>
      <c r="Z81" s="62" t="s">
        <v>445</v>
      </c>
      <c r="AA81" s="62" t="s">
        <v>445</v>
      </c>
      <c r="AB81" s="62" t="s">
        <v>445</v>
      </c>
      <c r="AC81" s="62" t="s">
        <v>445</v>
      </c>
      <c r="AD81" s="62" t="s">
        <v>445</v>
      </c>
      <c r="AE81" s="158"/>
      <c r="AF81" s="159" t="s">
        <v>445</v>
      </c>
      <c r="AG81" s="159" t="s">
        <v>445</v>
      </c>
      <c r="AH81" s="159" t="s">
        <v>445</v>
      </c>
      <c r="AI81" s="159" t="s">
        <v>445</v>
      </c>
      <c r="AJ81" s="159" t="s">
        <v>445</v>
      </c>
      <c r="AK81" s="159" t="s">
        <v>445</v>
      </c>
      <c r="AL81" s="40" t="s">
        <v>207</v>
      </c>
    </row>
    <row r="82" spans="1:38" ht="26.25" customHeight="1" thickBot="1">
      <c r="A82" s="60" t="s">
        <v>208</v>
      </c>
      <c r="B82" s="64" t="s">
        <v>209</v>
      </c>
      <c r="C82" s="70" t="s">
        <v>210</v>
      </c>
      <c r="D82" s="62"/>
      <c r="E82" s="62" t="s">
        <v>443</v>
      </c>
      <c r="F82" s="62">
        <v>2.4792000000000001</v>
      </c>
      <c r="G82" s="62" t="s">
        <v>443</v>
      </c>
      <c r="H82" s="62" t="s">
        <v>443</v>
      </c>
      <c r="I82" s="62" t="s">
        <v>443</v>
      </c>
      <c r="J82" s="62" t="s">
        <v>443</v>
      </c>
      <c r="K82" s="62" t="s">
        <v>443</v>
      </c>
      <c r="L82" s="62" t="s">
        <v>443</v>
      </c>
      <c r="M82" s="62" t="s">
        <v>443</v>
      </c>
      <c r="N82" s="62" t="s">
        <v>443</v>
      </c>
      <c r="O82" s="62" t="s">
        <v>443</v>
      </c>
      <c r="P82" s="62" t="s">
        <v>443</v>
      </c>
      <c r="Q82" s="62" t="s">
        <v>443</v>
      </c>
      <c r="R82" s="62" t="s">
        <v>443</v>
      </c>
      <c r="S82" s="62" t="s">
        <v>443</v>
      </c>
      <c r="T82" s="62" t="s">
        <v>443</v>
      </c>
      <c r="U82" s="62" t="s">
        <v>443</v>
      </c>
      <c r="V82" s="62" t="s">
        <v>443</v>
      </c>
      <c r="W82" s="62" t="s">
        <v>443</v>
      </c>
      <c r="X82" s="62" t="s">
        <v>443</v>
      </c>
      <c r="Y82" s="62" t="s">
        <v>443</v>
      </c>
      <c r="Z82" s="62" t="s">
        <v>443</v>
      </c>
      <c r="AA82" s="62" t="s">
        <v>443</v>
      </c>
      <c r="AB82" s="62" t="s">
        <v>443</v>
      </c>
      <c r="AC82" s="62" t="s">
        <v>443</v>
      </c>
      <c r="AD82" s="157" t="s">
        <v>443</v>
      </c>
      <c r="AE82" s="158"/>
      <c r="AF82" s="159" t="s">
        <v>443</v>
      </c>
      <c r="AG82" s="62" t="s">
        <v>443</v>
      </c>
      <c r="AH82" s="62" t="s">
        <v>443</v>
      </c>
      <c r="AI82" s="62" t="s">
        <v>443</v>
      </c>
      <c r="AJ82" s="62" t="s">
        <v>443</v>
      </c>
      <c r="AK82" s="62" t="s">
        <v>443</v>
      </c>
      <c r="AL82" s="40" t="s">
        <v>219</v>
      </c>
    </row>
    <row r="83" spans="1:38" ht="26.25" customHeight="1" thickBot="1">
      <c r="A83" s="60" t="s">
        <v>53</v>
      </c>
      <c r="B83" s="71" t="s">
        <v>211</v>
      </c>
      <c r="C83" s="72" t="s">
        <v>212</v>
      </c>
      <c r="D83" s="62"/>
      <c r="E83" s="62" t="s">
        <v>443</v>
      </c>
      <c r="F83" s="62">
        <v>1.043104E-3</v>
      </c>
      <c r="G83" s="62" t="s">
        <v>443</v>
      </c>
      <c r="H83" s="62" t="s">
        <v>443</v>
      </c>
      <c r="I83" s="62">
        <v>2.6077600000000003E-2</v>
      </c>
      <c r="J83" s="62">
        <v>0.19558200000000001</v>
      </c>
      <c r="K83" s="62">
        <v>0.91271599999999997</v>
      </c>
      <c r="L83" s="62">
        <v>1.4864232000000002E-3</v>
      </c>
      <c r="M83" s="62" t="s">
        <v>443</v>
      </c>
      <c r="N83" s="62" t="s">
        <v>443</v>
      </c>
      <c r="O83" s="62" t="s">
        <v>443</v>
      </c>
      <c r="P83" s="62" t="s">
        <v>443</v>
      </c>
      <c r="Q83" s="62" t="s">
        <v>443</v>
      </c>
      <c r="R83" s="62" t="s">
        <v>443</v>
      </c>
      <c r="S83" s="62" t="s">
        <v>443</v>
      </c>
      <c r="T83" s="62" t="s">
        <v>443</v>
      </c>
      <c r="U83" s="62" t="s">
        <v>443</v>
      </c>
      <c r="V83" s="62" t="s">
        <v>443</v>
      </c>
      <c r="W83" s="62" t="s">
        <v>443</v>
      </c>
      <c r="X83" s="62" t="s">
        <v>443</v>
      </c>
      <c r="Y83" s="62" t="s">
        <v>443</v>
      </c>
      <c r="Z83" s="62" t="s">
        <v>443</v>
      </c>
      <c r="AA83" s="62" t="s">
        <v>443</v>
      </c>
      <c r="AB83" s="62" t="s">
        <v>443</v>
      </c>
      <c r="AC83" s="62" t="s">
        <v>443</v>
      </c>
      <c r="AD83" s="157" t="s">
        <v>443</v>
      </c>
      <c r="AE83" s="158"/>
      <c r="AF83" s="159" t="s">
        <v>443</v>
      </c>
      <c r="AG83" s="62" t="s">
        <v>443</v>
      </c>
      <c r="AH83" s="62" t="s">
        <v>443</v>
      </c>
      <c r="AI83" s="62" t="s">
        <v>443</v>
      </c>
      <c r="AJ83" s="62" t="s">
        <v>443</v>
      </c>
      <c r="AK83" s="62">
        <v>65.194000000000003</v>
      </c>
      <c r="AL83" s="40" t="s">
        <v>412</v>
      </c>
    </row>
    <row r="84" spans="1:38" ht="26.25" customHeight="1" thickBot="1">
      <c r="A84" s="60" t="s">
        <v>53</v>
      </c>
      <c r="B84" s="71" t="s">
        <v>213</v>
      </c>
      <c r="C84" s="72" t="s">
        <v>214</v>
      </c>
      <c r="D84" s="62"/>
      <c r="E84" s="62" t="s">
        <v>444</v>
      </c>
      <c r="F84" s="62">
        <v>5.2871000000000005E-4</v>
      </c>
      <c r="G84" s="62" t="s">
        <v>443</v>
      </c>
      <c r="H84" s="62" t="s">
        <v>443</v>
      </c>
      <c r="I84" s="62">
        <v>3.2536000000000002E-4</v>
      </c>
      <c r="J84" s="62">
        <v>1.6268000000000001E-3</v>
      </c>
      <c r="K84" s="62">
        <v>6.5072000000000003E-3</v>
      </c>
      <c r="L84" s="62">
        <v>4.2296800000000001E-8</v>
      </c>
      <c r="M84" s="62">
        <v>3.8636499999999995E-5</v>
      </c>
      <c r="N84" s="62" t="s">
        <v>444</v>
      </c>
      <c r="O84" s="62" t="s">
        <v>444</v>
      </c>
      <c r="P84" s="62" t="s">
        <v>444</v>
      </c>
      <c r="Q84" s="62" t="s">
        <v>443</v>
      </c>
      <c r="R84" s="62" t="s">
        <v>443</v>
      </c>
      <c r="S84" s="62" t="s">
        <v>443</v>
      </c>
      <c r="T84" s="62" t="s">
        <v>443</v>
      </c>
      <c r="U84" s="62" t="s">
        <v>443</v>
      </c>
      <c r="V84" s="62" t="s">
        <v>443</v>
      </c>
      <c r="W84" s="62" t="s">
        <v>444</v>
      </c>
      <c r="X84" s="62" t="s">
        <v>444</v>
      </c>
      <c r="Y84" s="62" t="s">
        <v>444</v>
      </c>
      <c r="Z84" s="62" t="s">
        <v>444</v>
      </c>
      <c r="AA84" s="62" t="s">
        <v>444</v>
      </c>
      <c r="AB84" s="62" t="s">
        <v>443</v>
      </c>
      <c r="AC84" s="62" t="s">
        <v>444</v>
      </c>
      <c r="AD84" s="157" t="s">
        <v>443</v>
      </c>
      <c r="AE84" s="158"/>
      <c r="AF84" s="159" t="s">
        <v>443</v>
      </c>
      <c r="AG84" s="62" t="s">
        <v>443</v>
      </c>
      <c r="AH84" s="62" t="s">
        <v>443</v>
      </c>
      <c r="AI84" s="62" t="s">
        <v>443</v>
      </c>
      <c r="AJ84" s="62" t="s">
        <v>443</v>
      </c>
      <c r="AK84" s="62">
        <v>4.0670000000000002</v>
      </c>
      <c r="AL84" s="40" t="s">
        <v>412</v>
      </c>
    </row>
    <row r="85" spans="1:38" ht="26.25" customHeight="1" thickBot="1">
      <c r="A85" s="60" t="s">
        <v>208</v>
      </c>
      <c r="B85" s="66" t="s">
        <v>215</v>
      </c>
      <c r="C85" s="72" t="s">
        <v>403</v>
      </c>
      <c r="D85" s="62"/>
      <c r="E85" s="62" t="s">
        <v>443</v>
      </c>
      <c r="F85" s="62">
        <v>3.0332797264120508</v>
      </c>
      <c r="G85" s="62" t="s">
        <v>443</v>
      </c>
      <c r="H85" s="62" t="s">
        <v>443</v>
      </c>
      <c r="I85" s="62" t="s">
        <v>443</v>
      </c>
      <c r="J85" s="62" t="s">
        <v>443</v>
      </c>
      <c r="K85" s="62" t="s">
        <v>443</v>
      </c>
      <c r="L85" s="62" t="s">
        <v>443</v>
      </c>
      <c r="M85" s="62" t="s">
        <v>443</v>
      </c>
      <c r="N85" s="62" t="s">
        <v>443</v>
      </c>
      <c r="O85" s="62" t="s">
        <v>443</v>
      </c>
      <c r="P85" s="62" t="s">
        <v>443</v>
      </c>
      <c r="Q85" s="62" t="s">
        <v>443</v>
      </c>
      <c r="R85" s="62" t="s">
        <v>443</v>
      </c>
      <c r="S85" s="62" t="s">
        <v>443</v>
      </c>
      <c r="T85" s="62" t="s">
        <v>443</v>
      </c>
      <c r="U85" s="62" t="s">
        <v>443</v>
      </c>
      <c r="V85" s="62" t="s">
        <v>443</v>
      </c>
      <c r="W85" s="62" t="s">
        <v>443</v>
      </c>
      <c r="X85" s="62" t="s">
        <v>443</v>
      </c>
      <c r="Y85" s="62" t="s">
        <v>443</v>
      </c>
      <c r="Z85" s="62" t="s">
        <v>443</v>
      </c>
      <c r="AA85" s="62" t="s">
        <v>443</v>
      </c>
      <c r="AB85" s="62" t="s">
        <v>443</v>
      </c>
      <c r="AC85" s="62" t="s">
        <v>443</v>
      </c>
      <c r="AD85" s="157" t="s">
        <v>443</v>
      </c>
      <c r="AE85" s="158"/>
      <c r="AF85" s="159" t="s">
        <v>443</v>
      </c>
      <c r="AG85" s="62" t="s">
        <v>443</v>
      </c>
      <c r="AH85" s="62" t="s">
        <v>443</v>
      </c>
      <c r="AI85" s="62" t="s">
        <v>443</v>
      </c>
      <c r="AJ85" s="62" t="s">
        <v>443</v>
      </c>
      <c r="AK85" s="62">
        <v>12.133118905648203</v>
      </c>
      <c r="AL85" s="40" t="s">
        <v>216</v>
      </c>
    </row>
    <row r="86" spans="1:38" ht="26.25" customHeight="1" thickBot="1">
      <c r="A86" s="60" t="s">
        <v>208</v>
      </c>
      <c r="B86" s="66" t="s">
        <v>217</v>
      </c>
      <c r="C86" s="70" t="s">
        <v>218</v>
      </c>
      <c r="D86" s="62"/>
      <c r="E86" s="62" t="s">
        <v>443</v>
      </c>
      <c r="F86" s="62">
        <v>1.7561</v>
      </c>
      <c r="G86" s="62" t="s">
        <v>443</v>
      </c>
      <c r="H86" s="62" t="s">
        <v>443</v>
      </c>
      <c r="I86" s="62" t="s">
        <v>443</v>
      </c>
      <c r="J86" s="62" t="s">
        <v>443</v>
      </c>
      <c r="K86" s="62" t="s">
        <v>443</v>
      </c>
      <c r="L86" s="62" t="s">
        <v>443</v>
      </c>
      <c r="M86" s="62" t="s">
        <v>443</v>
      </c>
      <c r="N86" s="62" t="s">
        <v>443</v>
      </c>
      <c r="O86" s="62" t="s">
        <v>443</v>
      </c>
      <c r="P86" s="62" t="s">
        <v>443</v>
      </c>
      <c r="Q86" s="62" t="s">
        <v>443</v>
      </c>
      <c r="R86" s="62" t="s">
        <v>443</v>
      </c>
      <c r="S86" s="62" t="s">
        <v>443</v>
      </c>
      <c r="T86" s="62" t="s">
        <v>443</v>
      </c>
      <c r="U86" s="62" t="s">
        <v>443</v>
      </c>
      <c r="V86" s="62" t="s">
        <v>443</v>
      </c>
      <c r="W86" s="62" t="s">
        <v>443</v>
      </c>
      <c r="X86" s="62" t="s">
        <v>443</v>
      </c>
      <c r="Y86" s="62" t="s">
        <v>443</v>
      </c>
      <c r="Z86" s="62" t="s">
        <v>443</v>
      </c>
      <c r="AA86" s="62" t="s">
        <v>443</v>
      </c>
      <c r="AB86" s="62" t="s">
        <v>443</v>
      </c>
      <c r="AC86" s="62" t="s">
        <v>443</v>
      </c>
      <c r="AD86" s="157" t="s">
        <v>443</v>
      </c>
      <c r="AE86" s="158"/>
      <c r="AF86" s="159" t="s">
        <v>443</v>
      </c>
      <c r="AG86" s="62" t="s">
        <v>443</v>
      </c>
      <c r="AH86" s="62" t="s">
        <v>443</v>
      </c>
      <c r="AI86" s="62" t="s">
        <v>443</v>
      </c>
      <c r="AJ86" s="62" t="s">
        <v>443</v>
      </c>
      <c r="AK86" s="62" t="s">
        <v>443</v>
      </c>
      <c r="AL86" s="40" t="s">
        <v>219</v>
      </c>
    </row>
    <row r="87" spans="1:38" ht="26.25" customHeight="1" thickBot="1">
      <c r="A87" s="60" t="s">
        <v>208</v>
      </c>
      <c r="B87" s="66" t="s">
        <v>220</v>
      </c>
      <c r="C87" s="70" t="s">
        <v>221</v>
      </c>
      <c r="D87" s="62"/>
      <c r="E87" s="62" t="s">
        <v>443</v>
      </c>
      <c r="F87" s="62">
        <v>0.61980000000000002</v>
      </c>
      <c r="G87" s="62" t="s">
        <v>443</v>
      </c>
      <c r="H87" s="62" t="s">
        <v>443</v>
      </c>
      <c r="I87" s="62" t="s">
        <v>443</v>
      </c>
      <c r="J87" s="62" t="s">
        <v>443</v>
      </c>
      <c r="K87" s="62" t="s">
        <v>443</v>
      </c>
      <c r="L87" s="62" t="s">
        <v>443</v>
      </c>
      <c r="M87" s="62" t="s">
        <v>443</v>
      </c>
      <c r="N87" s="62" t="s">
        <v>443</v>
      </c>
      <c r="O87" s="62" t="s">
        <v>443</v>
      </c>
      <c r="P87" s="62" t="s">
        <v>443</v>
      </c>
      <c r="Q87" s="62" t="s">
        <v>443</v>
      </c>
      <c r="R87" s="62" t="s">
        <v>443</v>
      </c>
      <c r="S87" s="62" t="s">
        <v>443</v>
      </c>
      <c r="T87" s="62" t="s">
        <v>443</v>
      </c>
      <c r="U87" s="62" t="s">
        <v>443</v>
      </c>
      <c r="V87" s="62" t="s">
        <v>443</v>
      </c>
      <c r="W87" s="62" t="s">
        <v>443</v>
      </c>
      <c r="X87" s="62" t="s">
        <v>443</v>
      </c>
      <c r="Y87" s="62" t="s">
        <v>443</v>
      </c>
      <c r="Z87" s="62" t="s">
        <v>443</v>
      </c>
      <c r="AA87" s="62" t="s">
        <v>443</v>
      </c>
      <c r="AB87" s="62" t="s">
        <v>443</v>
      </c>
      <c r="AC87" s="62" t="s">
        <v>443</v>
      </c>
      <c r="AD87" s="157" t="s">
        <v>443</v>
      </c>
      <c r="AE87" s="158"/>
      <c r="AF87" s="159" t="s">
        <v>443</v>
      </c>
      <c r="AG87" s="62" t="s">
        <v>443</v>
      </c>
      <c r="AH87" s="62" t="s">
        <v>443</v>
      </c>
      <c r="AI87" s="62" t="s">
        <v>443</v>
      </c>
      <c r="AJ87" s="62" t="s">
        <v>443</v>
      </c>
      <c r="AK87" s="62">
        <v>2066</v>
      </c>
      <c r="AL87" s="40" t="s">
        <v>219</v>
      </c>
    </row>
    <row r="88" spans="1:38" ht="26.25" customHeight="1" thickBot="1">
      <c r="A88" s="60" t="s">
        <v>208</v>
      </c>
      <c r="B88" s="66" t="s">
        <v>222</v>
      </c>
      <c r="C88" s="70" t="s">
        <v>223</v>
      </c>
      <c r="D88" s="62"/>
      <c r="E88" s="62" t="s">
        <v>443</v>
      </c>
      <c r="F88" s="62">
        <v>0.38061499999999998</v>
      </c>
      <c r="G88" s="62" t="s">
        <v>443</v>
      </c>
      <c r="H88" s="62">
        <v>6.9339600000000012E-3</v>
      </c>
      <c r="I88" s="62" t="s">
        <v>443</v>
      </c>
      <c r="J88" s="62" t="s">
        <v>443</v>
      </c>
      <c r="K88" s="62">
        <v>0.15</v>
      </c>
      <c r="L88" s="62" t="s">
        <v>443</v>
      </c>
      <c r="M88" s="62" t="s">
        <v>443</v>
      </c>
      <c r="N88" s="62" t="s">
        <v>443</v>
      </c>
      <c r="O88" s="62">
        <v>1.2500000000000001E-6</v>
      </c>
      <c r="P88" s="62" t="s">
        <v>443</v>
      </c>
      <c r="Q88" s="62">
        <v>6.2500000000000003E-6</v>
      </c>
      <c r="R88" s="62">
        <v>7.4999999999999993E-5</v>
      </c>
      <c r="S88" s="62" t="s">
        <v>443</v>
      </c>
      <c r="T88" s="62">
        <v>6.2500000000000001E-4</v>
      </c>
      <c r="U88" s="62">
        <v>6.2500000000000003E-6</v>
      </c>
      <c r="V88" s="62" t="s">
        <v>443</v>
      </c>
      <c r="W88" s="62" t="s">
        <v>443</v>
      </c>
      <c r="X88" s="62" t="s">
        <v>443</v>
      </c>
      <c r="Y88" s="62" t="s">
        <v>443</v>
      </c>
      <c r="Z88" s="62" t="s">
        <v>443</v>
      </c>
      <c r="AA88" s="62" t="s">
        <v>443</v>
      </c>
      <c r="AB88" s="62">
        <v>3.1874999999999994E-2</v>
      </c>
      <c r="AC88" s="62" t="s">
        <v>443</v>
      </c>
      <c r="AD88" s="157" t="s">
        <v>443</v>
      </c>
      <c r="AE88" s="158"/>
      <c r="AF88" s="159" t="s">
        <v>443</v>
      </c>
      <c r="AG88" s="62" t="s">
        <v>443</v>
      </c>
      <c r="AH88" s="62" t="s">
        <v>443</v>
      </c>
      <c r="AI88" s="62" t="s">
        <v>443</v>
      </c>
      <c r="AJ88" s="62" t="s">
        <v>443</v>
      </c>
      <c r="AK88" s="62" t="s">
        <v>443</v>
      </c>
      <c r="AL88" s="40" t="s">
        <v>412</v>
      </c>
    </row>
    <row r="89" spans="1:38" ht="26.25" customHeight="1" thickBot="1">
      <c r="A89" s="60" t="s">
        <v>208</v>
      </c>
      <c r="B89" s="66" t="s">
        <v>224</v>
      </c>
      <c r="C89" s="70" t="s">
        <v>225</v>
      </c>
      <c r="D89" s="62"/>
      <c r="E89" s="62" t="s">
        <v>443</v>
      </c>
      <c r="F89" s="62">
        <v>4.1500000000000002E-2</v>
      </c>
      <c r="G89" s="62" t="s">
        <v>443</v>
      </c>
      <c r="H89" s="62" t="s">
        <v>443</v>
      </c>
      <c r="I89" s="62" t="s">
        <v>443</v>
      </c>
      <c r="J89" s="62" t="s">
        <v>443</v>
      </c>
      <c r="K89" s="62" t="s">
        <v>443</v>
      </c>
      <c r="L89" s="62" t="s">
        <v>443</v>
      </c>
      <c r="M89" s="62" t="s">
        <v>443</v>
      </c>
      <c r="N89" s="62" t="s">
        <v>443</v>
      </c>
      <c r="O89" s="62" t="s">
        <v>443</v>
      </c>
      <c r="P89" s="62" t="s">
        <v>443</v>
      </c>
      <c r="Q89" s="62" t="s">
        <v>443</v>
      </c>
      <c r="R89" s="62" t="s">
        <v>443</v>
      </c>
      <c r="S89" s="62" t="s">
        <v>443</v>
      </c>
      <c r="T89" s="62" t="s">
        <v>443</v>
      </c>
      <c r="U89" s="62" t="s">
        <v>443</v>
      </c>
      <c r="V89" s="62" t="s">
        <v>443</v>
      </c>
      <c r="W89" s="62" t="s">
        <v>443</v>
      </c>
      <c r="X89" s="62" t="s">
        <v>443</v>
      </c>
      <c r="Y89" s="62" t="s">
        <v>443</v>
      </c>
      <c r="Z89" s="62" t="s">
        <v>443</v>
      </c>
      <c r="AA89" s="62" t="s">
        <v>443</v>
      </c>
      <c r="AB89" s="62" t="s">
        <v>443</v>
      </c>
      <c r="AC89" s="62" t="s">
        <v>443</v>
      </c>
      <c r="AD89" s="157" t="s">
        <v>443</v>
      </c>
      <c r="AE89" s="158"/>
      <c r="AF89" s="159" t="s">
        <v>443</v>
      </c>
      <c r="AG89" s="62" t="s">
        <v>443</v>
      </c>
      <c r="AH89" s="62" t="s">
        <v>443</v>
      </c>
      <c r="AI89" s="62" t="s">
        <v>443</v>
      </c>
      <c r="AJ89" s="62" t="s">
        <v>443</v>
      </c>
      <c r="AK89" s="62" t="s">
        <v>443</v>
      </c>
      <c r="AL89" s="40" t="s">
        <v>412</v>
      </c>
    </row>
    <row r="90" spans="1:38" s="5" customFormat="1" ht="26.25" customHeight="1" thickBot="1">
      <c r="A90" s="60" t="s">
        <v>208</v>
      </c>
      <c r="B90" s="66" t="s">
        <v>226</v>
      </c>
      <c r="C90" s="70" t="s">
        <v>227</v>
      </c>
      <c r="D90" s="62"/>
      <c r="E90" s="62" t="s">
        <v>444</v>
      </c>
      <c r="F90" s="62">
        <v>2.0830558725E-2</v>
      </c>
      <c r="G90" s="62" t="s">
        <v>444</v>
      </c>
      <c r="H90" s="62" t="s">
        <v>444</v>
      </c>
      <c r="I90" s="62">
        <v>1.8130499999999999E-5</v>
      </c>
      <c r="J90" s="62">
        <v>2.7195750000000001E-5</v>
      </c>
      <c r="K90" s="62">
        <v>3.3239250000000002E-5</v>
      </c>
      <c r="L90" s="62" t="s">
        <v>444</v>
      </c>
      <c r="M90" s="62" t="s">
        <v>444</v>
      </c>
      <c r="N90" s="62" t="s">
        <v>444</v>
      </c>
      <c r="O90" s="62" t="s">
        <v>444</v>
      </c>
      <c r="P90" s="62" t="s">
        <v>444</v>
      </c>
      <c r="Q90" s="62" t="s">
        <v>444</v>
      </c>
      <c r="R90" s="62" t="s">
        <v>444</v>
      </c>
      <c r="S90" s="62" t="s">
        <v>444</v>
      </c>
      <c r="T90" s="62" t="s">
        <v>444</v>
      </c>
      <c r="U90" s="62" t="s">
        <v>444</v>
      </c>
      <c r="V90" s="62" t="s">
        <v>444</v>
      </c>
      <c r="W90" s="62" t="s">
        <v>444</v>
      </c>
      <c r="X90" s="62">
        <v>1.0490525850000001E-4</v>
      </c>
      <c r="Y90" s="62">
        <v>1.0490525850000001E-4</v>
      </c>
      <c r="Z90" s="62">
        <v>1.0490525850000001E-4</v>
      </c>
      <c r="AA90" s="62">
        <v>5.2254694800000004E-4</v>
      </c>
      <c r="AB90" s="62">
        <v>8.372627235E-4</v>
      </c>
      <c r="AC90" s="62" t="s">
        <v>444</v>
      </c>
      <c r="AD90" s="62" t="s">
        <v>444</v>
      </c>
      <c r="AE90" s="158"/>
      <c r="AF90" s="62" t="s">
        <v>443</v>
      </c>
      <c r="AG90" s="62" t="s">
        <v>443</v>
      </c>
      <c r="AH90" s="62" t="s">
        <v>443</v>
      </c>
      <c r="AI90" s="62" t="s">
        <v>443</v>
      </c>
      <c r="AJ90" s="62" t="s">
        <v>443</v>
      </c>
      <c r="AK90" s="62" t="s">
        <v>443</v>
      </c>
      <c r="AL90" s="40" t="s">
        <v>412</v>
      </c>
    </row>
    <row r="91" spans="1:38" ht="26.25" customHeight="1" thickBot="1">
      <c r="A91" s="60" t="s">
        <v>208</v>
      </c>
      <c r="B91" s="64" t="s">
        <v>404</v>
      </c>
      <c r="C91" s="66" t="s">
        <v>228</v>
      </c>
      <c r="D91" s="62"/>
      <c r="E91" s="62">
        <v>4.6735200000000005E-2</v>
      </c>
      <c r="F91" s="62">
        <v>0.26414576000000001</v>
      </c>
      <c r="G91" s="62" t="s">
        <v>444</v>
      </c>
      <c r="H91" s="62">
        <v>0.1077506</v>
      </c>
      <c r="I91" s="62">
        <v>0.70102799999999998</v>
      </c>
      <c r="J91" s="62">
        <v>0.70102799999999998</v>
      </c>
      <c r="K91" s="62">
        <v>0.70102799999999998</v>
      </c>
      <c r="L91" s="62">
        <v>3.1546259999999998E-3</v>
      </c>
      <c r="M91" s="62">
        <v>1.4306164000000001</v>
      </c>
      <c r="N91" s="62">
        <v>1.2982000000000001E-6</v>
      </c>
      <c r="O91" s="62">
        <v>1.402056E-4</v>
      </c>
      <c r="P91" s="62">
        <v>2.5964000000000002E-6</v>
      </c>
      <c r="Q91" s="62">
        <v>4.1542399999999994E-6</v>
      </c>
      <c r="R91" s="62">
        <v>9.0874000000000004E-6</v>
      </c>
      <c r="S91" s="62">
        <v>0.14020560000000001</v>
      </c>
      <c r="T91" s="62" t="s">
        <v>444</v>
      </c>
      <c r="U91" s="62" t="s">
        <v>444</v>
      </c>
      <c r="V91" s="62" t="s">
        <v>444</v>
      </c>
      <c r="W91" s="62">
        <v>2.5964000000000002E-6</v>
      </c>
      <c r="X91" s="62">
        <v>2.8820040000000001E-3</v>
      </c>
      <c r="Y91" s="62">
        <v>1.1683799999999999E-3</v>
      </c>
      <c r="Z91" s="62">
        <v>1.1683799999999999E-3</v>
      </c>
      <c r="AA91" s="62">
        <v>1.1683799999999999E-3</v>
      </c>
      <c r="AB91" s="62">
        <v>6.387144E-3</v>
      </c>
      <c r="AC91" s="62" t="s">
        <v>444</v>
      </c>
      <c r="AD91" s="62" t="s">
        <v>444</v>
      </c>
      <c r="AE91" s="158"/>
      <c r="AF91" s="62" t="s">
        <v>443</v>
      </c>
      <c r="AG91" s="62" t="s">
        <v>443</v>
      </c>
      <c r="AH91" s="62" t="s">
        <v>443</v>
      </c>
      <c r="AI91" s="62" t="s">
        <v>443</v>
      </c>
      <c r="AJ91" s="62" t="s">
        <v>443</v>
      </c>
      <c r="AK91" s="62" t="s">
        <v>443</v>
      </c>
      <c r="AL91" s="40" t="s">
        <v>412</v>
      </c>
    </row>
    <row r="92" spans="1:38" ht="26.25" customHeight="1" thickBot="1">
      <c r="A92" s="60" t="s">
        <v>53</v>
      </c>
      <c r="B92" s="60" t="s">
        <v>229</v>
      </c>
      <c r="C92" s="61" t="s">
        <v>230</v>
      </c>
      <c r="D92" s="67"/>
      <c r="E92" s="67" t="s">
        <v>442</v>
      </c>
      <c r="F92" s="62" t="s">
        <v>442</v>
      </c>
      <c r="G92" s="62" t="s">
        <v>442</v>
      </c>
      <c r="H92" s="62" t="s">
        <v>442</v>
      </c>
      <c r="I92" s="62" t="s">
        <v>442</v>
      </c>
      <c r="J92" s="62" t="s">
        <v>442</v>
      </c>
      <c r="K92" s="62" t="s">
        <v>442</v>
      </c>
      <c r="L92" s="62" t="s">
        <v>442</v>
      </c>
      <c r="M92" s="62" t="s">
        <v>442</v>
      </c>
      <c r="N92" s="62" t="s">
        <v>442</v>
      </c>
      <c r="O92" s="62" t="s">
        <v>442</v>
      </c>
      <c r="P92" s="62" t="s">
        <v>442</v>
      </c>
      <c r="Q92" s="62" t="s">
        <v>442</v>
      </c>
      <c r="R92" s="62" t="s">
        <v>442</v>
      </c>
      <c r="S92" s="62" t="s">
        <v>442</v>
      </c>
      <c r="T92" s="62" t="s">
        <v>442</v>
      </c>
      <c r="U92" s="62" t="s">
        <v>442</v>
      </c>
      <c r="V92" s="62" t="s">
        <v>442</v>
      </c>
      <c r="W92" s="62" t="s">
        <v>442</v>
      </c>
      <c r="X92" s="62" t="s">
        <v>442</v>
      </c>
      <c r="Y92" s="62" t="s">
        <v>442</v>
      </c>
      <c r="Z92" s="62" t="s">
        <v>442</v>
      </c>
      <c r="AA92" s="62" t="s">
        <v>442</v>
      </c>
      <c r="AB92" s="62" t="s">
        <v>442</v>
      </c>
      <c r="AC92" s="62" t="s">
        <v>442</v>
      </c>
      <c r="AD92" s="157" t="s">
        <v>442</v>
      </c>
      <c r="AE92" s="158"/>
      <c r="AF92" s="62" t="s">
        <v>442</v>
      </c>
      <c r="AG92" s="62" t="s">
        <v>442</v>
      </c>
      <c r="AH92" s="62" t="s">
        <v>442</v>
      </c>
      <c r="AI92" s="62" t="s">
        <v>442</v>
      </c>
      <c r="AJ92" s="62" t="s">
        <v>442</v>
      </c>
      <c r="AK92" s="62" t="s">
        <v>442</v>
      </c>
      <c r="AL92" s="40" t="s">
        <v>231</v>
      </c>
    </row>
    <row r="93" spans="1:38" ht="26.25" customHeight="1" thickBot="1">
      <c r="A93" s="60" t="s">
        <v>53</v>
      </c>
      <c r="B93" s="64" t="s">
        <v>232</v>
      </c>
      <c r="C93" s="61" t="s">
        <v>405</v>
      </c>
      <c r="D93" s="67"/>
      <c r="E93" s="67" t="s">
        <v>443</v>
      </c>
      <c r="F93" s="67">
        <v>1.1693236971294607</v>
      </c>
      <c r="G93" s="67" t="s">
        <v>443</v>
      </c>
      <c r="H93" s="67" t="s">
        <v>443</v>
      </c>
      <c r="I93" s="67" t="s">
        <v>443</v>
      </c>
      <c r="J93" s="67" t="s">
        <v>443</v>
      </c>
      <c r="K93" s="67" t="s">
        <v>443</v>
      </c>
      <c r="L93" s="67" t="s">
        <v>443</v>
      </c>
      <c r="M93" s="67" t="s">
        <v>443</v>
      </c>
      <c r="N93" s="67" t="s">
        <v>443</v>
      </c>
      <c r="O93" s="67" t="s">
        <v>443</v>
      </c>
      <c r="P93" s="67" t="s">
        <v>443</v>
      </c>
      <c r="Q93" s="67" t="s">
        <v>443</v>
      </c>
      <c r="R93" s="67" t="s">
        <v>443</v>
      </c>
      <c r="S93" s="67" t="s">
        <v>443</v>
      </c>
      <c r="T93" s="67" t="s">
        <v>443</v>
      </c>
      <c r="U93" s="67" t="s">
        <v>443</v>
      </c>
      <c r="V93" s="67" t="s">
        <v>443</v>
      </c>
      <c r="W93" s="67" t="s">
        <v>443</v>
      </c>
      <c r="X93" s="67" t="s">
        <v>443</v>
      </c>
      <c r="Y93" s="67" t="s">
        <v>443</v>
      </c>
      <c r="Z93" s="67" t="s">
        <v>443</v>
      </c>
      <c r="AA93" s="67" t="s">
        <v>443</v>
      </c>
      <c r="AB93" s="67" t="s">
        <v>443</v>
      </c>
      <c r="AC93" s="67" t="s">
        <v>443</v>
      </c>
      <c r="AD93" s="166" t="s">
        <v>443</v>
      </c>
      <c r="AE93" s="158"/>
      <c r="AF93" s="159" t="s">
        <v>443</v>
      </c>
      <c r="AG93" s="62" t="s">
        <v>443</v>
      </c>
      <c r="AH93" s="62" t="s">
        <v>443</v>
      </c>
      <c r="AI93" s="62" t="s">
        <v>443</v>
      </c>
      <c r="AJ93" s="62" t="s">
        <v>443</v>
      </c>
      <c r="AK93" s="62" t="s">
        <v>443</v>
      </c>
      <c r="AL93" s="40" t="s">
        <v>233</v>
      </c>
    </row>
    <row r="94" spans="1:38" ht="26.25" customHeight="1" thickBot="1">
      <c r="A94" s="60" t="s">
        <v>53</v>
      </c>
      <c r="B94" s="73" t="s">
        <v>406</v>
      </c>
      <c r="C94" s="61" t="s">
        <v>234</v>
      </c>
      <c r="D94" s="62"/>
      <c r="E94" s="62" t="s">
        <v>444</v>
      </c>
      <c r="F94" s="62" t="s">
        <v>444</v>
      </c>
      <c r="G94" s="62" t="s">
        <v>444</v>
      </c>
      <c r="H94" s="62" t="s">
        <v>444</v>
      </c>
      <c r="I94" s="62" t="s">
        <v>444</v>
      </c>
      <c r="J94" s="62" t="s">
        <v>444</v>
      </c>
      <c r="K94" s="62" t="s">
        <v>444</v>
      </c>
      <c r="L94" s="62" t="s">
        <v>444</v>
      </c>
      <c r="M94" s="62" t="s">
        <v>444</v>
      </c>
      <c r="N94" s="62" t="s">
        <v>444</v>
      </c>
      <c r="O94" s="62" t="s">
        <v>444</v>
      </c>
      <c r="P94" s="62" t="s">
        <v>444</v>
      </c>
      <c r="Q94" s="62" t="s">
        <v>444</v>
      </c>
      <c r="R94" s="62" t="s">
        <v>444</v>
      </c>
      <c r="S94" s="62" t="s">
        <v>444</v>
      </c>
      <c r="T94" s="62" t="s">
        <v>444</v>
      </c>
      <c r="U94" s="62" t="s">
        <v>444</v>
      </c>
      <c r="V94" s="62" t="s">
        <v>444</v>
      </c>
      <c r="W94" s="62" t="s">
        <v>444</v>
      </c>
      <c r="X94" s="62" t="s">
        <v>444</v>
      </c>
      <c r="Y94" s="62" t="s">
        <v>444</v>
      </c>
      <c r="Z94" s="62" t="s">
        <v>444</v>
      </c>
      <c r="AA94" s="62" t="s">
        <v>444</v>
      </c>
      <c r="AB94" s="62" t="s">
        <v>444</v>
      </c>
      <c r="AC94" s="62" t="s">
        <v>444</v>
      </c>
      <c r="AD94" s="157" t="s">
        <v>444</v>
      </c>
      <c r="AE94" s="158"/>
      <c r="AF94" s="159" t="s">
        <v>443</v>
      </c>
      <c r="AG94" s="62" t="s">
        <v>443</v>
      </c>
      <c r="AH94" s="62" t="s">
        <v>443</v>
      </c>
      <c r="AI94" s="62" t="s">
        <v>443</v>
      </c>
      <c r="AJ94" s="62" t="s">
        <v>443</v>
      </c>
      <c r="AK94" s="62" t="s">
        <v>444</v>
      </c>
      <c r="AL94" s="40" t="s">
        <v>412</v>
      </c>
    </row>
    <row r="95" spans="1:38" ht="26.25" customHeight="1" thickBot="1">
      <c r="A95" s="60" t="s">
        <v>53</v>
      </c>
      <c r="B95" s="73" t="s">
        <v>235</v>
      </c>
      <c r="C95" s="61" t="s">
        <v>236</v>
      </c>
      <c r="D95" s="67"/>
      <c r="E95" s="67" t="s">
        <v>443</v>
      </c>
      <c r="F95" s="62" t="s">
        <v>443</v>
      </c>
      <c r="G95" s="62" t="s">
        <v>443</v>
      </c>
      <c r="H95" s="62" t="s">
        <v>443</v>
      </c>
      <c r="I95" s="62" t="s">
        <v>443</v>
      </c>
      <c r="J95" s="62" t="s">
        <v>443</v>
      </c>
      <c r="K95" s="62">
        <v>4.4349447520000002E-2</v>
      </c>
      <c r="L95" s="62" t="s">
        <v>443</v>
      </c>
      <c r="M95" s="62" t="s">
        <v>443</v>
      </c>
      <c r="N95" s="62" t="s">
        <v>443</v>
      </c>
      <c r="O95" s="62" t="s">
        <v>443</v>
      </c>
      <c r="P95" s="62" t="s">
        <v>443</v>
      </c>
      <c r="Q95" s="62" t="s">
        <v>443</v>
      </c>
      <c r="R95" s="62" t="s">
        <v>443</v>
      </c>
      <c r="S95" s="62" t="s">
        <v>443</v>
      </c>
      <c r="T95" s="62" t="s">
        <v>443</v>
      </c>
      <c r="U95" s="62" t="s">
        <v>443</v>
      </c>
      <c r="V95" s="62" t="s">
        <v>443</v>
      </c>
      <c r="W95" s="62" t="s">
        <v>443</v>
      </c>
      <c r="X95" s="62" t="s">
        <v>443</v>
      </c>
      <c r="Y95" s="62" t="s">
        <v>443</v>
      </c>
      <c r="Z95" s="62" t="s">
        <v>443</v>
      </c>
      <c r="AA95" s="62" t="s">
        <v>443</v>
      </c>
      <c r="AB95" s="62" t="s">
        <v>443</v>
      </c>
      <c r="AC95" s="62" t="s">
        <v>443</v>
      </c>
      <c r="AD95" s="157" t="s">
        <v>443</v>
      </c>
      <c r="AE95" s="158"/>
      <c r="AF95" s="159" t="s">
        <v>443</v>
      </c>
      <c r="AG95" s="62" t="s">
        <v>443</v>
      </c>
      <c r="AH95" s="62" t="s">
        <v>443</v>
      </c>
      <c r="AI95" s="62" t="s">
        <v>443</v>
      </c>
      <c r="AJ95" s="62" t="s">
        <v>443</v>
      </c>
      <c r="AK95" s="62">
        <v>44.349447519999998</v>
      </c>
      <c r="AL95" s="40" t="s">
        <v>412</v>
      </c>
    </row>
    <row r="96" spans="1:38" ht="26.25" customHeight="1" thickBot="1">
      <c r="A96" s="60" t="s">
        <v>53</v>
      </c>
      <c r="B96" s="64" t="s">
        <v>237</v>
      </c>
      <c r="C96" s="61" t="s">
        <v>238</v>
      </c>
      <c r="D96" s="74"/>
      <c r="E96" s="67" t="s">
        <v>442</v>
      </c>
      <c r="F96" s="62" t="s">
        <v>442</v>
      </c>
      <c r="G96" s="62" t="s">
        <v>442</v>
      </c>
      <c r="H96" s="62" t="s">
        <v>442</v>
      </c>
      <c r="I96" s="62" t="s">
        <v>442</v>
      </c>
      <c r="J96" s="62" t="s">
        <v>442</v>
      </c>
      <c r="K96" s="62" t="s">
        <v>442</v>
      </c>
      <c r="L96" s="62" t="s">
        <v>442</v>
      </c>
      <c r="M96" s="62" t="s">
        <v>442</v>
      </c>
      <c r="N96" s="62" t="s">
        <v>442</v>
      </c>
      <c r="O96" s="62" t="s">
        <v>442</v>
      </c>
      <c r="P96" s="62" t="s">
        <v>442</v>
      </c>
      <c r="Q96" s="62" t="s">
        <v>442</v>
      </c>
      <c r="R96" s="62" t="s">
        <v>442</v>
      </c>
      <c r="S96" s="62" t="s">
        <v>442</v>
      </c>
      <c r="T96" s="62" t="s">
        <v>442</v>
      </c>
      <c r="U96" s="62" t="s">
        <v>442</v>
      </c>
      <c r="V96" s="62" t="s">
        <v>442</v>
      </c>
      <c r="W96" s="62" t="s">
        <v>442</v>
      </c>
      <c r="X96" s="62" t="s">
        <v>442</v>
      </c>
      <c r="Y96" s="62" t="s">
        <v>442</v>
      </c>
      <c r="Z96" s="62" t="s">
        <v>442</v>
      </c>
      <c r="AA96" s="62" t="s">
        <v>442</v>
      </c>
      <c r="AB96" s="62" t="s">
        <v>442</v>
      </c>
      <c r="AC96" s="62" t="s">
        <v>442</v>
      </c>
      <c r="AD96" s="157" t="s">
        <v>442</v>
      </c>
      <c r="AE96" s="158"/>
      <c r="AF96" s="62" t="s">
        <v>442</v>
      </c>
      <c r="AG96" s="62" t="s">
        <v>442</v>
      </c>
      <c r="AH96" s="62" t="s">
        <v>442</v>
      </c>
      <c r="AI96" s="62" t="s">
        <v>442</v>
      </c>
      <c r="AJ96" s="62" t="s">
        <v>442</v>
      </c>
      <c r="AK96" s="62" t="s">
        <v>442</v>
      </c>
      <c r="AL96" s="40" t="s">
        <v>412</v>
      </c>
    </row>
    <row r="97" spans="1:38" ht="26.25" customHeight="1" thickBot="1">
      <c r="A97" s="60" t="s">
        <v>53</v>
      </c>
      <c r="B97" s="64" t="s">
        <v>239</v>
      </c>
      <c r="C97" s="61" t="s">
        <v>240</v>
      </c>
      <c r="D97" s="74"/>
      <c r="E97" s="67" t="s">
        <v>443</v>
      </c>
      <c r="F97" s="67" t="s">
        <v>443</v>
      </c>
      <c r="G97" s="67" t="s">
        <v>443</v>
      </c>
      <c r="H97" s="67" t="s">
        <v>443</v>
      </c>
      <c r="I97" s="67" t="s">
        <v>443</v>
      </c>
      <c r="J97" s="67" t="s">
        <v>443</v>
      </c>
      <c r="K97" s="67" t="s">
        <v>443</v>
      </c>
      <c r="L97" s="67" t="s">
        <v>443</v>
      </c>
      <c r="M97" s="67" t="s">
        <v>443</v>
      </c>
      <c r="N97" s="67" t="s">
        <v>444</v>
      </c>
      <c r="O97" s="67" t="s">
        <v>444</v>
      </c>
      <c r="P97" s="67">
        <v>2.00234E-2</v>
      </c>
      <c r="Q97" s="67" t="s">
        <v>444</v>
      </c>
      <c r="R97" s="67" t="s">
        <v>444</v>
      </c>
      <c r="S97" s="67" t="s">
        <v>444</v>
      </c>
      <c r="T97" s="67" t="s">
        <v>444</v>
      </c>
      <c r="U97" s="67" t="s">
        <v>444</v>
      </c>
      <c r="V97" s="67" t="s">
        <v>444</v>
      </c>
      <c r="W97" s="67" t="s">
        <v>443</v>
      </c>
      <c r="X97" s="67" t="s">
        <v>443</v>
      </c>
      <c r="Y97" s="67" t="s">
        <v>443</v>
      </c>
      <c r="Z97" s="67" t="s">
        <v>443</v>
      </c>
      <c r="AA97" s="67" t="s">
        <v>443</v>
      </c>
      <c r="AB97" s="67" t="s">
        <v>443</v>
      </c>
      <c r="AC97" s="67" t="s">
        <v>444</v>
      </c>
      <c r="AD97" s="166">
        <v>206.6</v>
      </c>
      <c r="AE97" s="158"/>
      <c r="AF97" s="159" t="s">
        <v>443</v>
      </c>
      <c r="AG97" s="62" t="s">
        <v>443</v>
      </c>
      <c r="AH97" s="62" t="s">
        <v>443</v>
      </c>
      <c r="AI97" s="62" t="s">
        <v>443</v>
      </c>
      <c r="AJ97" s="62" t="s">
        <v>443</v>
      </c>
      <c r="AK97" s="62" t="s">
        <v>443</v>
      </c>
      <c r="AL97" s="40" t="s">
        <v>412</v>
      </c>
    </row>
    <row r="98" spans="1:38" ht="26.25" customHeight="1" thickBot="1">
      <c r="A98" s="60" t="s">
        <v>53</v>
      </c>
      <c r="B98" s="64" t="s">
        <v>241</v>
      </c>
      <c r="C98" s="66" t="s">
        <v>242</v>
      </c>
      <c r="D98" s="74"/>
      <c r="E98" s="67" t="s">
        <v>444</v>
      </c>
      <c r="F98" s="62" t="s">
        <v>444</v>
      </c>
      <c r="G98" s="62" t="s">
        <v>444</v>
      </c>
      <c r="H98" s="62" t="s">
        <v>444</v>
      </c>
      <c r="I98" s="62" t="s">
        <v>444</v>
      </c>
      <c r="J98" s="62" t="s">
        <v>444</v>
      </c>
      <c r="K98" s="62" t="s">
        <v>444</v>
      </c>
      <c r="L98" s="62" t="s">
        <v>444</v>
      </c>
      <c r="M98" s="62" t="s">
        <v>444</v>
      </c>
      <c r="N98" s="62" t="s">
        <v>444</v>
      </c>
      <c r="O98" s="62" t="s">
        <v>444</v>
      </c>
      <c r="P98" s="62" t="s">
        <v>444</v>
      </c>
      <c r="Q98" s="62" t="s">
        <v>444</v>
      </c>
      <c r="R98" s="62" t="s">
        <v>444</v>
      </c>
      <c r="S98" s="62" t="s">
        <v>444</v>
      </c>
      <c r="T98" s="62" t="s">
        <v>444</v>
      </c>
      <c r="U98" s="62" t="s">
        <v>444</v>
      </c>
      <c r="V98" s="62" t="s">
        <v>444</v>
      </c>
      <c r="W98" s="62" t="s">
        <v>444</v>
      </c>
      <c r="X98" s="62" t="s">
        <v>444</v>
      </c>
      <c r="Y98" s="62" t="s">
        <v>444</v>
      </c>
      <c r="Z98" s="62" t="s">
        <v>444</v>
      </c>
      <c r="AA98" s="62" t="s">
        <v>444</v>
      </c>
      <c r="AB98" s="62" t="s">
        <v>444</v>
      </c>
      <c r="AC98" s="62" t="s">
        <v>444</v>
      </c>
      <c r="AD98" s="157" t="s">
        <v>444</v>
      </c>
      <c r="AE98" s="158"/>
      <c r="AF98" s="159" t="s">
        <v>443</v>
      </c>
      <c r="AG98" s="62" t="s">
        <v>443</v>
      </c>
      <c r="AH98" s="62" t="s">
        <v>443</v>
      </c>
      <c r="AI98" s="62" t="s">
        <v>443</v>
      </c>
      <c r="AJ98" s="62" t="s">
        <v>443</v>
      </c>
      <c r="AK98" s="62" t="s">
        <v>444</v>
      </c>
      <c r="AL98" s="40" t="s">
        <v>412</v>
      </c>
    </row>
    <row r="99" spans="1:38" ht="26.25" customHeight="1" thickBot="1">
      <c r="A99" s="60" t="s">
        <v>243</v>
      </c>
      <c r="B99" s="60" t="s">
        <v>244</v>
      </c>
      <c r="C99" s="61" t="s">
        <v>407</v>
      </c>
      <c r="D99" s="74"/>
      <c r="E99" s="67">
        <v>9.1453652307406291E-2</v>
      </c>
      <c r="F99" s="62">
        <v>1.6319977222596258</v>
      </c>
      <c r="G99" s="62" t="s">
        <v>443</v>
      </c>
      <c r="H99" s="62">
        <v>1.9579837794537784</v>
      </c>
      <c r="I99" s="62">
        <v>4.9861698731431613E-2</v>
      </c>
      <c r="J99" s="62">
        <v>7.6616756587321755E-2</v>
      </c>
      <c r="K99" s="62">
        <v>0.16782718109603811</v>
      </c>
      <c r="L99" s="62" t="s">
        <v>443</v>
      </c>
      <c r="M99" s="62" t="s">
        <v>443</v>
      </c>
      <c r="N99" s="62" t="s">
        <v>443</v>
      </c>
      <c r="O99" s="62" t="s">
        <v>443</v>
      </c>
      <c r="P99" s="62" t="s">
        <v>443</v>
      </c>
      <c r="Q99" s="62" t="s">
        <v>443</v>
      </c>
      <c r="R99" s="62" t="s">
        <v>443</v>
      </c>
      <c r="S99" s="62" t="s">
        <v>443</v>
      </c>
      <c r="T99" s="62" t="s">
        <v>443</v>
      </c>
      <c r="U99" s="62" t="s">
        <v>443</v>
      </c>
      <c r="V99" s="62" t="s">
        <v>443</v>
      </c>
      <c r="W99" s="62" t="s">
        <v>443</v>
      </c>
      <c r="X99" s="62" t="s">
        <v>443</v>
      </c>
      <c r="Y99" s="62" t="s">
        <v>443</v>
      </c>
      <c r="Z99" s="62" t="s">
        <v>443</v>
      </c>
      <c r="AA99" s="62" t="s">
        <v>443</v>
      </c>
      <c r="AB99" s="62" t="s">
        <v>443</v>
      </c>
      <c r="AC99" s="62" t="s">
        <v>443</v>
      </c>
      <c r="AD99" s="157" t="s">
        <v>443</v>
      </c>
      <c r="AE99" s="158"/>
      <c r="AF99" s="159" t="s">
        <v>443</v>
      </c>
      <c r="AG99" s="62" t="s">
        <v>443</v>
      </c>
      <c r="AH99" s="62" t="s">
        <v>443</v>
      </c>
      <c r="AI99" s="62" t="s">
        <v>443</v>
      </c>
      <c r="AJ99" s="62" t="s">
        <v>443</v>
      </c>
      <c r="AK99" s="62">
        <v>121.61389934495516</v>
      </c>
      <c r="AL99" s="40" t="s">
        <v>245</v>
      </c>
    </row>
    <row r="100" spans="1:38" ht="26.25" customHeight="1" thickBot="1">
      <c r="A100" s="60" t="s">
        <v>243</v>
      </c>
      <c r="B100" s="60" t="s">
        <v>246</v>
      </c>
      <c r="C100" s="61" t="s">
        <v>408</v>
      </c>
      <c r="D100" s="74"/>
      <c r="E100" s="67">
        <v>3.4684216842144726E-2</v>
      </c>
      <c r="F100" s="62">
        <v>0.99928904929534035</v>
      </c>
      <c r="G100" s="62" t="s">
        <v>443</v>
      </c>
      <c r="H100" s="62">
        <v>0.91106007373375564</v>
      </c>
      <c r="I100" s="62">
        <v>2.8770318117908072E-2</v>
      </c>
      <c r="J100" s="62">
        <v>4.3155477176862106E-2</v>
      </c>
      <c r="K100" s="62">
        <v>9.4302709386476447E-2</v>
      </c>
      <c r="L100" s="62" t="s">
        <v>443</v>
      </c>
      <c r="M100" s="62" t="s">
        <v>444</v>
      </c>
      <c r="N100" s="62" t="s">
        <v>443</v>
      </c>
      <c r="O100" s="62" t="s">
        <v>443</v>
      </c>
      <c r="P100" s="62" t="s">
        <v>443</v>
      </c>
      <c r="Q100" s="62" t="s">
        <v>443</v>
      </c>
      <c r="R100" s="62" t="s">
        <v>443</v>
      </c>
      <c r="S100" s="62" t="s">
        <v>443</v>
      </c>
      <c r="T100" s="62" t="s">
        <v>443</v>
      </c>
      <c r="U100" s="62" t="s">
        <v>443</v>
      </c>
      <c r="V100" s="62" t="s">
        <v>443</v>
      </c>
      <c r="W100" s="62" t="s">
        <v>443</v>
      </c>
      <c r="X100" s="62" t="s">
        <v>443</v>
      </c>
      <c r="Y100" s="62" t="s">
        <v>443</v>
      </c>
      <c r="Z100" s="62" t="s">
        <v>443</v>
      </c>
      <c r="AA100" s="62" t="s">
        <v>443</v>
      </c>
      <c r="AB100" s="62" t="s">
        <v>443</v>
      </c>
      <c r="AC100" s="62" t="s">
        <v>443</v>
      </c>
      <c r="AD100" s="157" t="s">
        <v>443</v>
      </c>
      <c r="AE100" s="158"/>
      <c r="AF100" s="159" t="s">
        <v>443</v>
      </c>
      <c r="AG100" s="62" t="s">
        <v>443</v>
      </c>
      <c r="AH100" s="62" t="s">
        <v>443</v>
      </c>
      <c r="AI100" s="62" t="s">
        <v>443</v>
      </c>
      <c r="AJ100" s="62" t="s">
        <v>443</v>
      </c>
      <c r="AK100" s="62">
        <v>159.83510065504484</v>
      </c>
      <c r="AL100" s="40" t="s">
        <v>245</v>
      </c>
    </row>
    <row r="101" spans="1:38" ht="26.25" customHeight="1" thickBot="1">
      <c r="A101" s="60" t="s">
        <v>243</v>
      </c>
      <c r="B101" s="60" t="s">
        <v>247</v>
      </c>
      <c r="C101" s="61" t="s">
        <v>248</v>
      </c>
      <c r="D101" s="74"/>
      <c r="E101" s="67">
        <v>2.9503776000000002E-2</v>
      </c>
      <c r="F101" s="62">
        <v>0.41551151200000003</v>
      </c>
      <c r="G101" s="62" t="s">
        <v>443</v>
      </c>
      <c r="H101" s="62">
        <v>0.98345920000000009</v>
      </c>
      <c r="I101" s="62">
        <v>4.9172960000000002E-2</v>
      </c>
      <c r="J101" s="62">
        <v>0.14751887999999999</v>
      </c>
      <c r="K101" s="62">
        <v>0.34421072000000003</v>
      </c>
      <c r="L101" s="62" t="s">
        <v>443</v>
      </c>
      <c r="M101" s="62" t="s">
        <v>443</v>
      </c>
      <c r="N101" s="62" t="s">
        <v>443</v>
      </c>
      <c r="O101" s="62" t="s">
        <v>443</v>
      </c>
      <c r="P101" s="62" t="s">
        <v>443</v>
      </c>
      <c r="Q101" s="62" t="s">
        <v>443</v>
      </c>
      <c r="R101" s="62" t="s">
        <v>443</v>
      </c>
      <c r="S101" s="62" t="s">
        <v>443</v>
      </c>
      <c r="T101" s="62" t="s">
        <v>443</v>
      </c>
      <c r="U101" s="62" t="s">
        <v>443</v>
      </c>
      <c r="V101" s="62" t="s">
        <v>443</v>
      </c>
      <c r="W101" s="62" t="s">
        <v>443</v>
      </c>
      <c r="X101" s="62" t="s">
        <v>443</v>
      </c>
      <c r="Y101" s="62" t="s">
        <v>443</v>
      </c>
      <c r="Z101" s="62" t="s">
        <v>443</v>
      </c>
      <c r="AA101" s="62" t="s">
        <v>443</v>
      </c>
      <c r="AB101" s="62" t="s">
        <v>443</v>
      </c>
      <c r="AC101" s="62" t="s">
        <v>443</v>
      </c>
      <c r="AD101" s="157" t="s">
        <v>443</v>
      </c>
      <c r="AE101" s="158"/>
      <c r="AF101" s="159" t="s">
        <v>443</v>
      </c>
      <c r="AG101" s="62" t="s">
        <v>443</v>
      </c>
      <c r="AH101" s="62" t="s">
        <v>443</v>
      </c>
      <c r="AI101" s="62" t="s">
        <v>443</v>
      </c>
      <c r="AJ101" s="62" t="s">
        <v>443</v>
      </c>
      <c r="AK101" s="62">
        <v>2458.6480000000001</v>
      </c>
      <c r="AL101" s="40" t="s">
        <v>245</v>
      </c>
    </row>
    <row r="102" spans="1:38" ht="26.25" customHeight="1" thickBot="1">
      <c r="A102" s="60" t="s">
        <v>243</v>
      </c>
      <c r="B102" s="60" t="s">
        <v>249</v>
      </c>
      <c r="C102" s="61" t="s">
        <v>386</v>
      </c>
      <c r="D102" s="74"/>
      <c r="E102" s="67">
        <v>4.6978500000000002E-4</v>
      </c>
      <c r="F102" s="62">
        <v>0.14030311500000001</v>
      </c>
      <c r="G102" s="62" t="s">
        <v>443</v>
      </c>
      <c r="H102" s="62">
        <v>0.97737600000000002</v>
      </c>
      <c r="I102" s="62">
        <v>1.2427800000000002E-3</v>
      </c>
      <c r="J102" s="62">
        <v>2.6888249999999999E-2</v>
      </c>
      <c r="K102" s="62">
        <v>0.17984054999999999</v>
      </c>
      <c r="L102" s="62" t="s">
        <v>443</v>
      </c>
      <c r="M102" s="62" t="s">
        <v>443</v>
      </c>
      <c r="N102" s="62" t="s">
        <v>443</v>
      </c>
      <c r="O102" s="62" t="s">
        <v>443</v>
      </c>
      <c r="P102" s="62" t="s">
        <v>443</v>
      </c>
      <c r="Q102" s="62" t="s">
        <v>443</v>
      </c>
      <c r="R102" s="62" t="s">
        <v>443</v>
      </c>
      <c r="S102" s="62" t="s">
        <v>443</v>
      </c>
      <c r="T102" s="62" t="s">
        <v>443</v>
      </c>
      <c r="U102" s="62" t="s">
        <v>443</v>
      </c>
      <c r="V102" s="62" t="s">
        <v>443</v>
      </c>
      <c r="W102" s="62" t="s">
        <v>443</v>
      </c>
      <c r="X102" s="62" t="s">
        <v>443</v>
      </c>
      <c r="Y102" s="62" t="s">
        <v>443</v>
      </c>
      <c r="Z102" s="62" t="s">
        <v>443</v>
      </c>
      <c r="AA102" s="62" t="s">
        <v>443</v>
      </c>
      <c r="AB102" s="62" t="s">
        <v>443</v>
      </c>
      <c r="AC102" s="62" t="s">
        <v>443</v>
      </c>
      <c r="AD102" s="157" t="s">
        <v>443</v>
      </c>
      <c r="AE102" s="158"/>
      <c r="AF102" s="159" t="s">
        <v>443</v>
      </c>
      <c r="AG102" s="62" t="s">
        <v>443</v>
      </c>
      <c r="AH102" s="62" t="s">
        <v>443</v>
      </c>
      <c r="AI102" s="62" t="s">
        <v>443</v>
      </c>
      <c r="AJ102" s="62" t="s">
        <v>443</v>
      </c>
      <c r="AK102" s="62">
        <v>184.92</v>
      </c>
      <c r="AL102" s="40" t="s">
        <v>245</v>
      </c>
    </row>
    <row r="103" spans="1:38" ht="26.25" customHeight="1" thickBot="1">
      <c r="A103" s="60" t="s">
        <v>243</v>
      </c>
      <c r="B103" s="60" t="s">
        <v>250</v>
      </c>
      <c r="C103" s="61" t="s">
        <v>251</v>
      </c>
      <c r="D103" s="74"/>
      <c r="E103" s="62" t="s">
        <v>445</v>
      </c>
      <c r="F103" s="62" t="s">
        <v>445</v>
      </c>
      <c r="G103" s="62" t="s">
        <v>445</v>
      </c>
      <c r="H103" s="62" t="s">
        <v>445</v>
      </c>
      <c r="I103" s="62" t="s">
        <v>445</v>
      </c>
      <c r="J103" s="62" t="s">
        <v>445</v>
      </c>
      <c r="K103" s="62" t="s">
        <v>445</v>
      </c>
      <c r="L103" s="62" t="s">
        <v>443</v>
      </c>
      <c r="M103" s="62" t="s">
        <v>443</v>
      </c>
      <c r="N103" s="62" t="s">
        <v>443</v>
      </c>
      <c r="O103" s="62" t="s">
        <v>443</v>
      </c>
      <c r="P103" s="62" t="s">
        <v>443</v>
      </c>
      <c r="Q103" s="62" t="s">
        <v>443</v>
      </c>
      <c r="R103" s="62" t="s">
        <v>443</v>
      </c>
      <c r="S103" s="62" t="s">
        <v>443</v>
      </c>
      <c r="T103" s="62" t="s">
        <v>443</v>
      </c>
      <c r="U103" s="62" t="s">
        <v>443</v>
      </c>
      <c r="V103" s="62" t="s">
        <v>443</v>
      </c>
      <c r="W103" s="62" t="s">
        <v>443</v>
      </c>
      <c r="X103" s="62" t="s">
        <v>443</v>
      </c>
      <c r="Y103" s="62" t="s">
        <v>443</v>
      </c>
      <c r="Z103" s="62" t="s">
        <v>443</v>
      </c>
      <c r="AA103" s="62" t="s">
        <v>443</v>
      </c>
      <c r="AB103" s="62" t="s">
        <v>443</v>
      </c>
      <c r="AC103" s="62" t="s">
        <v>443</v>
      </c>
      <c r="AD103" s="157" t="s">
        <v>443</v>
      </c>
      <c r="AE103" s="158"/>
      <c r="AF103" s="159" t="s">
        <v>443</v>
      </c>
      <c r="AG103" s="62" t="s">
        <v>443</v>
      </c>
      <c r="AH103" s="62" t="s">
        <v>443</v>
      </c>
      <c r="AI103" s="62" t="s">
        <v>443</v>
      </c>
      <c r="AJ103" s="62" t="s">
        <v>443</v>
      </c>
      <c r="AK103" s="62" t="s">
        <v>445</v>
      </c>
      <c r="AL103" s="40" t="s">
        <v>245</v>
      </c>
    </row>
    <row r="104" spans="1:38" ht="26.25" customHeight="1" thickBot="1">
      <c r="A104" s="60" t="s">
        <v>243</v>
      </c>
      <c r="B104" s="60" t="s">
        <v>252</v>
      </c>
      <c r="C104" s="61" t="s">
        <v>253</v>
      </c>
      <c r="D104" s="74"/>
      <c r="E104" s="67">
        <v>2.7670672941176467E-3</v>
      </c>
      <c r="F104" s="62">
        <v>0.12497920611764705</v>
      </c>
      <c r="G104" s="62" t="s">
        <v>443</v>
      </c>
      <c r="H104" s="62">
        <v>9.2235576470588235E-2</v>
      </c>
      <c r="I104" s="62">
        <v>4.6117788235294115E-4</v>
      </c>
      <c r="J104" s="62">
        <v>1.3835336470588233E-2</v>
      </c>
      <c r="K104" s="62">
        <v>3.2282451764705879E-2</v>
      </c>
      <c r="L104" s="62" t="s">
        <v>443</v>
      </c>
      <c r="M104" s="62" t="s">
        <v>443</v>
      </c>
      <c r="N104" s="62" t="s">
        <v>443</v>
      </c>
      <c r="O104" s="62" t="s">
        <v>443</v>
      </c>
      <c r="P104" s="62" t="s">
        <v>443</v>
      </c>
      <c r="Q104" s="62" t="s">
        <v>443</v>
      </c>
      <c r="R104" s="62" t="s">
        <v>443</v>
      </c>
      <c r="S104" s="62" t="s">
        <v>443</v>
      </c>
      <c r="T104" s="62" t="s">
        <v>443</v>
      </c>
      <c r="U104" s="62" t="s">
        <v>443</v>
      </c>
      <c r="V104" s="62" t="s">
        <v>443</v>
      </c>
      <c r="W104" s="62" t="s">
        <v>443</v>
      </c>
      <c r="X104" s="62" t="s">
        <v>443</v>
      </c>
      <c r="Y104" s="62" t="s">
        <v>443</v>
      </c>
      <c r="Z104" s="62" t="s">
        <v>443</v>
      </c>
      <c r="AA104" s="62" t="s">
        <v>443</v>
      </c>
      <c r="AB104" s="62" t="s">
        <v>443</v>
      </c>
      <c r="AC104" s="62" t="s">
        <v>443</v>
      </c>
      <c r="AD104" s="157" t="s">
        <v>443</v>
      </c>
      <c r="AE104" s="158"/>
      <c r="AF104" s="159" t="s">
        <v>443</v>
      </c>
      <c r="AG104" s="62" t="s">
        <v>443</v>
      </c>
      <c r="AH104" s="62" t="s">
        <v>443</v>
      </c>
      <c r="AI104" s="62" t="s">
        <v>443</v>
      </c>
      <c r="AJ104" s="62" t="s">
        <v>443</v>
      </c>
      <c r="AK104" s="62">
        <v>230.58894117647057</v>
      </c>
      <c r="AL104" s="40" t="s">
        <v>245</v>
      </c>
    </row>
    <row r="105" spans="1:38" ht="26.25" customHeight="1" thickBot="1">
      <c r="A105" s="60" t="s">
        <v>243</v>
      </c>
      <c r="B105" s="60" t="s">
        <v>254</v>
      </c>
      <c r="C105" s="61" t="s">
        <v>255</v>
      </c>
      <c r="D105" s="74"/>
      <c r="E105" s="67">
        <v>1.5436999999999999E-2</v>
      </c>
      <c r="F105" s="67">
        <v>0.2639727</v>
      </c>
      <c r="G105" s="67" t="s">
        <v>443</v>
      </c>
      <c r="H105" s="67">
        <v>0.43223600000000001</v>
      </c>
      <c r="I105" s="67">
        <v>8.6447200000000016E-3</v>
      </c>
      <c r="J105" s="67">
        <v>1.3584559999999999E-2</v>
      </c>
      <c r="K105" s="67">
        <v>2.9639039999999998E-2</v>
      </c>
      <c r="L105" s="67" t="s">
        <v>443</v>
      </c>
      <c r="M105" s="67" t="s">
        <v>443</v>
      </c>
      <c r="N105" s="67" t="s">
        <v>443</v>
      </c>
      <c r="O105" s="67" t="s">
        <v>443</v>
      </c>
      <c r="P105" s="67" t="s">
        <v>443</v>
      </c>
      <c r="Q105" s="67" t="s">
        <v>443</v>
      </c>
      <c r="R105" s="67" t="s">
        <v>443</v>
      </c>
      <c r="S105" s="67" t="s">
        <v>443</v>
      </c>
      <c r="T105" s="67" t="s">
        <v>443</v>
      </c>
      <c r="U105" s="67" t="s">
        <v>443</v>
      </c>
      <c r="V105" s="67" t="s">
        <v>443</v>
      </c>
      <c r="W105" s="67" t="s">
        <v>443</v>
      </c>
      <c r="X105" s="67" t="s">
        <v>443</v>
      </c>
      <c r="Y105" s="67" t="s">
        <v>443</v>
      </c>
      <c r="Z105" s="67" t="s">
        <v>443</v>
      </c>
      <c r="AA105" s="67" t="s">
        <v>443</v>
      </c>
      <c r="AB105" s="67" t="s">
        <v>443</v>
      </c>
      <c r="AC105" s="67" t="s">
        <v>443</v>
      </c>
      <c r="AD105" s="166" t="s">
        <v>443</v>
      </c>
      <c r="AE105" s="158"/>
      <c r="AF105" s="159" t="s">
        <v>443</v>
      </c>
      <c r="AG105" s="62" t="s">
        <v>443</v>
      </c>
      <c r="AH105" s="62" t="s">
        <v>443</v>
      </c>
      <c r="AI105" s="62" t="s">
        <v>443</v>
      </c>
      <c r="AJ105" s="62" t="s">
        <v>443</v>
      </c>
      <c r="AK105" s="62">
        <v>61.747999999999998</v>
      </c>
      <c r="AL105" s="40" t="s">
        <v>245</v>
      </c>
    </row>
    <row r="106" spans="1:38" ht="26.25" customHeight="1" thickBot="1">
      <c r="A106" s="60" t="s">
        <v>243</v>
      </c>
      <c r="B106" s="60" t="s">
        <v>256</v>
      </c>
      <c r="C106" s="61" t="s">
        <v>257</v>
      </c>
      <c r="D106" s="74"/>
      <c r="E106" s="62" t="s">
        <v>444</v>
      </c>
      <c r="F106" s="62" t="s">
        <v>444</v>
      </c>
      <c r="G106" s="62" t="s">
        <v>443</v>
      </c>
      <c r="H106" s="62" t="s">
        <v>444</v>
      </c>
      <c r="I106" s="62" t="s">
        <v>444</v>
      </c>
      <c r="J106" s="62" t="s">
        <v>444</v>
      </c>
      <c r="K106" s="62" t="s">
        <v>444</v>
      </c>
      <c r="L106" s="67" t="s">
        <v>443</v>
      </c>
      <c r="M106" s="67" t="s">
        <v>443</v>
      </c>
      <c r="N106" s="67" t="s">
        <v>443</v>
      </c>
      <c r="O106" s="67" t="s">
        <v>443</v>
      </c>
      <c r="P106" s="67" t="s">
        <v>443</v>
      </c>
      <c r="Q106" s="67" t="s">
        <v>443</v>
      </c>
      <c r="R106" s="67" t="s">
        <v>443</v>
      </c>
      <c r="S106" s="67" t="s">
        <v>443</v>
      </c>
      <c r="T106" s="67" t="s">
        <v>443</v>
      </c>
      <c r="U106" s="67" t="s">
        <v>443</v>
      </c>
      <c r="V106" s="67" t="s">
        <v>443</v>
      </c>
      <c r="W106" s="67" t="s">
        <v>443</v>
      </c>
      <c r="X106" s="67" t="s">
        <v>443</v>
      </c>
      <c r="Y106" s="67" t="s">
        <v>443</v>
      </c>
      <c r="Z106" s="67" t="s">
        <v>443</v>
      </c>
      <c r="AA106" s="67" t="s">
        <v>443</v>
      </c>
      <c r="AB106" s="67" t="s">
        <v>443</v>
      </c>
      <c r="AC106" s="67" t="s">
        <v>443</v>
      </c>
      <c r="AD106" s="166" t="s">
        <v>443</v>
      </c>
      <c r="AE106" s="158"/>
      <c r="AF106" s="159" t="s">
        <v>443</v>
      </c>
      <c r="AG106" s="62" t="s">
        <v>443</v>
      </c>
      <c r="AH106" s="62" t="s">
        <v>443</v>
      </c>
      <c r="AI106" s="62" t="s">
        <v>443</v>
      </c>
      <c r="AJ106" s="62" t="s">
        <v>443</v>
      </c>
      <c r="AK106" s="62" t="s">
        <v>444</v>
      </c>
      <c r="AL106" s="40" t="s">
        <v>245</v>
      </c>
    </row>
    <row r="107" spans="1:38" ht="26.25" customHeight="1" thickBot="1">
      <c r="A107" s="60" t="s">
        <v>243</v>
      </c>
      <c r="B107" s="60" t="s">
        <v>258</v>
      </c>
      <c r="C107" s="61" t="s">
        <v>379</v>
      </c>
      <c r="D107" s="74"/>
      <c r="E107" s="67">
        <v>5.920260931109627E-2</v>
      </c>
      <c r="F107" s="62">
        <v>0.69774503830934886</v>
      </c>
      <c r="G107" s="62" t="s">
        <v>443</v>
      </c>
      <c r="H107" s="62">
        <v>1.3532024985393432</v>
      </c>
      <c r="I107" s="62">
        <v>1.2686273423806342E-2</v>
      </c>
      <c r="J107" s="62">
        <v>0.16915031231741789</v>
      </c>
      <c r="K107" s="62">
        <v>0.80346398350773507</v>
      </c>
      <c r="L107" s="62" t="s">
        <v>443</v>
      </c>
      <c r="M107" s="62" t="s">
        <v>443</v>
      </c>
      <c r="N107" s="62" t="s">
        <v>443</v>
      </c>
      <c r="O107" s="62" t="s">
        <v>443</v>
      </c>
      <c r="P107" s="62" t="s">
        <v>443</v>
      </c>
      <c r="Q107" s="62" t="s">
        <v>443</v>
      </c>
      <c r="R107" s="62" t="s">
        <v>443</v>
      </c>
      <c r="S107" s="62" t="s">
        <v>443</v>
      </c>
      <c r="T107" s="62" t="s">
        <v>443</v>
      </c>
      <c r="U107" s="62" t="s">
        <v>443</v>
      </c>
      <c r="V107" s="62" t="s">
        <v>443</v>
      </c>
      <c r="W107" s="62" t="s">
        <v>443</v>
      </c>
      <c r="X107" s="62" t="s">
        <v>443</v>
      </c>
      <c r="Y107" s="62" t="s">
        <v>443</v>
      </c>
      <c r="Z107" s="62" t="s">
        <v>443</v>
      </c>
      <c r="AA107" s="62" t="s">
        <v>443</v>
      </c>
      <c r="AB107" s="62" t="s">
        <v>443</v>
      </c>
      <c r="AC107" s="62" t="s">
        <v>443</v>
      </c>
      <c r="AD107" s="157" t="s">
        <v>443</v>
      </c>
      <c r="AE107" s="158"/>
      <c r="AF107" s="159" t="s">
        <v>443</v>
      </c>
      <c r="AG107" s="62" t="s">
        <v>443</v>
      </c>
      <c r="AH107" s="62" t="s">
        <v>443</v>
      </c>
      <c r="AI107" s="62" t="s">
        <v>443</v>
      </c>
      <c r="AJ107" s="62" t="s">
        <v>443</v>
      </c>
      <c r="AK107" s="62">
        <v>4228.7578079354471</v>
      </c>
      <c r="AL107" s="40" t="s">
        <v>245</v>
      </c>
    </row>
    <row r="108" spans="1:38" ht="26.25" customHeight="1" thickBot="1">
      <c r="A108" s="60" t="s">
        <v>243</v>
      </c>
      <c r="B108" s="60" t="s">
        <v>259</v>
      </c>
      <c r="C108" s="61" t="s">
        <v>380</v>
      </c>
      <c r="D108" s="74"/>
      <c r="E108" s="67">
        <v>2.1044565024224398E-3</v>
      </c>
      <c r="F108" s="62">
        <v>8.4178260096897592E-3</v>
      </c>
      <c r="G108" s="62" t="s">
        <v>443</v>
      </c>
      <c r="H108" s="62">
        <v>1.0132568344996934E-2</v>
      </c>
      <c r="I108" s="62">
        <v>1.5588566684610666E-4</v>
      </c>
      <c r="J108" s="62">
        <v>1.5588566684610664E-3</v>
      </c>
      <c r="K108" s="62">
        <v>3.1177133369221328E-3</v>
      </c>
      <c r="L108" s="62" t="s">
        <v>443</v>
      </c>
      <c r="M108" s="62" t="s">
        <v>443</v>
      </c>
      <c r="N108" s="62" t="s">
        <v>443</v>
      </c>
      <c r="O108" s="62" t="s">
        <v>443</v>
      </c>
      <c r="P108" s="62" t="s">
        <v>443</v>
      </c>
      <c r="Q108" s="62" t="s">
        <v>443</v>
      </c>
      <c r="R108" s="62" t="s">
        <v>443</v>
      </c>
      <c r="S108" s="62" t="s">
        <v>443</v>
      </c>
      <c r="T108" s="62" t="s">
        <v>443</v>
      </c>
      <c r="U108" s="62" t="s">
        <v>443</v>
      </c>
      <c r="V108" s="62" t="s">
        <v>443</v>
      </c>
      <c r="W108" s="62" t="s">
        <v>443</v>
      </c>
      <c r="X108" s="62" t="s">
        <v>443</v>
      </c>
      <c r="Y108" s="62" t="s">
        <v>443</v>
      </c>
      <c r="Z108" s="62" t="s">
        <v>443</v>
      </c>
      <c r="AA108" s="62" t="s">
        <v>443</v>
      </c>
      <c r="AB108" s="62" t="s">
        <v>443</v>
      </c>
      <c r="AC108" s="62" t="s">
        <v>443</v>
      </c>
      <c r="AD108" s="157" t="s">
        <v>443</v>
      </c>
      <c r="AE108" s="158"/>
      <c r="AF108" s="159" t="s">
        <v>443</v>
      </c>
      <c r="AG108" s="62" t="s">
        <v>443</v>
      </c>
      <c r="AH108" s="62" t="s">
        <v>443</v>
      </c>
      <c r="AI108" s="62" t="s">
        <v>443</v>
      </c>
      <c r="AJ108" s="62" t="s">
        <v>443</v>
      </c>
      <c r="AK108" s="62">
        <v>77.942833423053315</v>
      </c>
      <c r="AL108" s="40" t="s">
        <v>245</v>
      </c>
    </row>
    <row r="109" spans="1:38" ht="26.25" customHeight="1" thickBot="1">
      <c r="A109" s="60" t="s">
        <v>243</v>
      </c>
      <c r="B109" s="60" t="s">
        <v>260</v>
      </c>
      <c r="C109" s="61" t="s">
        <v>381</v>
      </c>
      <c r="D109" s="74"/>
      <c r="E109" s="67">
        <v>7.8743232991920786E-4</v>
      </c>
      <c r="F109" s="62">
        <v>1.4261274419647876E-2</v>
      </c>
      <c r="G109" s="62" t="s">
        <v>443</v>
      </c>
      <c r="H109" s="62">
        <v>1.6331929805731719E-2</v>
      </c>
      <c r="I109" s="62">
        <v>5.8328320734756141E-4</v>
      </c>
      <c r="J109" s="62">
        <v>3.2080576404115877E-3</v>
      </c>
      <c r="K109" s="62">
        <v>3.2080576404115877E-3</v>
      </c>
      <c r="L109" s="62" t="s">
        <v>443</v>
      </c>
      <c r="M109" s="62" t="s">
        <v>443</v>
      </c>
      <c r="N109" s="62" t="s">
        <v>443</v>
      </c>
      <c r="O109" s="62" t="s">
        <v>443</v>
      </c>
      <c r="P109" s="62" t="s">
        <v>443</v>
      </c>
      <c r="Q109" s="62" t="s">
        <v>443</v>
      </c>
      <c r="R109" s="62" t="s">
        <v>443</v>
      </c>
      <c r="S109" s="62" t="s">
        <v>443</v>
      </c>
      <c r="T109" s="62" t="s">
        <v>443</v>
      </c>
      <c r="U109" s="62" t="s">
        <v>443</v>
      </c>
      <c r="V109" s="62" t="s">
        <v>443</v>
      </c>
      <c r="W109" s="62" t="s">
        <v>443</v>
      </c>
      <c r="X109" s="62" t="s">
        <v>443</v>
      </c>
      <c r="Y109" s="62" t="s">
        <v>443</v>
      </c>
      <c r="Z109" s="62" t="s">
        <v>443</v>
      </c>
      <c r="AA109" s="62" t="s">
        <v>443</v>
      </c>
      <c r="AB109" s="62" t="s">
        <v>443</v>
      </c>
      <c r="AC109" s="62" t="s">
        <v>443</v>
      </c>
      <c r="AD109" s="157" t="s">
        <v>443</v>
      </c>
      <c r="AE109" s="158"/>
      <c r="AF109" s="159" t="s">
        <v>443</v>
      </c>
      <c r="AG109" s="62" t="s">
        <v>443</v>
      </c>
      <c r="AH109" s="62" t="s">
        <v>443</v>
      </c>
      <c r="AI109" s="62" t="s">
        <v>443</v>
      </c>
      <c r="AJ109" s="62" t="s">
        <v>443</v>
      </c>
      <c r="AK109" s="62">
        <v>29.16416036737807</v>
      </c>
      <c r="AL109" s="40" t="s">
        <v>245</v>
      </c>
    </row>
    <row r="110" spans="1:38" ht="26.25" customHeight="1" thickBot="1">
      <c r="A110" s="60" t="s">
        <v>243</v>
      </c>
      <c r="B110" s="60" t="s">
        <v>261</v>
      </c>
      <c r="C110" s="61" t="s">
        <v>382</v>
      </c>
      <c r="D110" s="74"/>
      <c r="E110" s="67">
        <v>1.0518777093904686E-3</v>
      </c>
      <c r="F110" s="62">
        <v>2.7802680956045382E-2</v>
      </c>
      <c r="G110" s="62" t="s">
        <v>443</v>
      </c>
      <c r="H110" s="62">
        <v>2.382977170005874E-2</v>
      </c>
      <c r="I110" s="62">
        <v>1.2541584670354893E-3</v>
      </c>
      <c r="J110" s="62">
        <v>9.1302127739076068E-3</v>
      </c>
      <c r="K110" s="62">
        <v>9.1302127739076068E-3</v>
      </c>
      <c r="L110" s="62" t="s">
        <v>443</v>
      </c>
      <c r="M110" s="62" t="s">
        <v>443</v>
      </c>
      <c r="N110" s="62" t="s">
        <v>443</v>
      </c>
      <c r="O110" s="62" t="s">
        <v>443</v>
      </c>
      <c r="P110" s="62" t="s">
        <v>443</v>
      </c>
      <c r="Q110" s="62" t="s">
        <v>443</v>
      </c>
      <c r="R110" s="62" t="s">
        <v>443</v>
      </c>
      <c r="S110" s="62" t="s">
        <v>443</v>
      </c>
      <c r="T110" s="62" t="s">
        <v>443</v>
      </c>
      <c r="U110" s="62" t="s">
        <v>443</v>
      </c>
      <c r="V110" s="62" t="s">
        <v>443</v>
      </c>
      <c r="W110" s="62" t="s">
        <v>443</v>
      </c>
      <c r="X110" s="62" t="s">
        <v>443</v>
      </c>
      <c r="Y110" s="62" t="s">
        <v>443</v>
      </c>
      <c r="Z110" s="62" t="s">
        <v>443</v>
      </c>
      <c r="AA110" s="62" t="s">
        <v>443</v>
      </c>
      <c r="AB110" s="62" t="s">
        <v>443</v>
      </c>
      <c r="AC110" s="62" t="s">
        <v>443</v>
      </c>
      <c r="AD110" s="157" t="s">
        <v>443</v>
      </c>
      <c r="AE110" s="158"/>
      <c r="AF110" s="159" t="s">
        <v>443</v>
      </c>
      <c r="AG110" s="62" t="s">
        <v>443</v>
      </c>
      <c r="AH110" s="62" t="s">
        <v>443</v>
      </c>
      <c r="AI110" s="62" t="s">
        <v>443</v>
      </c>
      <c r="AJ110" s="62" t="s">
        <v>443</v>
      </c>
      <c r="AK110" s="62">
        <v>56.856198274121439</v>
      </c>
      <c r="AL110" s="40" t="s">
        <v>245</v>
      </c>
    </row>
    <row r="111" spans="1:38" ht="26.25" customHeight="1" thickBot="1">
      <c r="A111" s="60" t="s">
        <v>243</v>
      </c>
      <c r="B111" s="60" t="s">
        <v>262</v>
      </c>
      <c r="C111" s="61" t="s">
        <v>376</v>
      </c>
      <c r="D111" s="74"/>
      <c r="E111" s="67" t="s">
        <v>442</v>
      </c>
      <c r="F111" s="67" t="s">
        <v>442</v>
      </c>
      <c r="G111" s="67" t="s">
        <v>442</v>
      </c>
      <c r="H111" s="67" t="s">
        <v>442</v>
      </c>
      <c r="I111" s="67" t="s">
        <v>442</v>
      </c>
      <c r="J111" s="67" t="s">
        <v>442</v>
      </c>
      <c r="K111" s="67" t="s">
        <v>442</v>
      </c>
      <c r="L111" s="67" t="s">
        <v>442</v>
      </c>
      <c r="M111" s="67" t="s">
        <v>442</v>
      </c>
      <c r="N111" s="67" t="s">
        <v>442</v>
      </c>
      <c r="O111" s="67" t="s">
        <v>442</v>
      </c>
      <c r="P111" s="67" t="s">
        <v>442</v>
      </c>
      <c r="Q111" s="67" t="s">
        <v>442</v>
      </c>
      <c r="R111" s="67" t="s">
        <v>442</v>
      </c>
      <c r="S111" s="67" t="s">
        <v>442</v>
      </c>
      <c r="T111" s="67" t="s">
        <v>442</v>
      </c>
      <c r="U111" s="67" t="s">
        <v>442</v>
      </c>
      <c r="V111" s="67" t="s">
        <v>442</v>
      </c>
      <c r="W111" s="67" t="s">
        <v>442</v>
      </c>
      <c r="X111" s="67" t="s">
        <v>442</v>
      </c>
      <c r="Y111" s="67" t="s">
        <v>442</v>
      </c>
      <c r="Z111" s="67" t="s">
        <v>442</v>
      </c>
      <c r="AA111" s="67" t="s">
        <v>442</v>
      </c>
      <c r="AB111" s="67" t="s">
        <v>442</v>
      </c>
      <c r="AC111" s="67" t="s">
        <v>442</v>
      </c>
      <c r="AD111" s="166" t="s">
        <v>442</v>
      </c>
      <c r="AE111" s="158"/>
      <c r="AF111" s="62" t="s">
        <v>442</v>
      </c>
      <c r="AG111" s="62" t="s">
        <v>442</v>
      </c>
      <c r="AH111" s="62" t="s">
        <v>442</v>
      </c>
      <c r="AI111" s="62" t="s">
        <v>442</v>
      </c>
      <c r="AJ111" s="62" t="s">
        <v>442</v>
      </c>
      <c r="AK111" s="62" t="s">
        <v>442</v>
      </c>
      <c r="AL111" s="40" t="s">
        <v>245</v>
      </c>
    </row>
    <row r="112" spans="1:38" ht="26.25" customHeight="1" thickBot="1">
      <c r="A112" s="60" t="s">
        <v>263</v>
      </c>
      <c r="B112" s="60" t="s">
        <v>264</v>
      </c>
      <c r="C112" s="61" t="s">
        <v>265</v>
      </c>
      <c r="D112" s="62"/>
      <c r="E112" s="62">
        <v>0.24847021333333336</v>
      </c>
      <c r="F112" s="62" t="s">
        <v>443</v>
      </c>
      <c r="G112" s="62" t="s">
        <v>443</v>
      </c>
      <c r="H112" s="62">
        <v>0.75490399333333347</v>
      </c>
      <c r="I112" s="62" t="s">
        <v>443</v>
      </c>
      <c r="J112" s="62" t="s">
        <v>443</v>
      </c>
      <c r="K112" s="62" t="s">
        <v>443</v>
      </c>
      <c r="L112" s="62" t="s">
        <v>443</v>
      </c>
      <c r="M112" s="62" t="s">
        <v>443</v>
      </c>
      <c r="N112" s="62" t="s">
        <v>443</v>
      </c>
      <c r="O112" s="62" t="s">
        <v>443</v>
      </c>
      <c r="P112" s="62" t="s">
        <v>443</v>
      </c>
      <c r="Q112" s="62" t="s">
        <v>443</v>
      </c>
      <c r="R112" s="62" t="s">
        <v>443</v>
      </c>
      <c r="S112" s="62" t="s">
        <v>443</v>
      </c>
      <c r="T112" s="62" t="s">
        <v>443</v>
      </c>
      <c r="U112" s="62" t="s">
        <v>443</v>
      </c>
      <c r="V112" s="62" t="s">
        <v>443</v>
      </c>
      <c r="W112" s="62" t="s">
        <v>443</v>
      </c>
      <c r="X112" s="62" t="s">
        <v>443</v>
      </c>
      <c r="Y112" s="62" t="s">
        <v>443</v>
      </c>
      <c r="Z112" s="62" t="s">
        <v>443</v>
      </c>
      <c r="AA112" s="62" t="s">
        <v>443</v>
      </c>
      <c r="AB112" s="62" t="s">
        <v>443</v>
      </c>
      <c r="AC112" s="62" t="s">
        <v>443</v>
      </c>
      <c r="AD112" s="157" t="s">
        <v>443</v>
      </c>
      <c r="AE112" s="158"/>
      <c r="AF112" s="159" t="s">
        <v>443</v>
      </c>
      <c r="AG112" s="62" t="s">
        <v>443</v>
      </c>
      <c r="AH112" s="62" t="s">
        <v>443</v>
      </c>
      <c r="AI112" s="62" t="s">
        <v>443</v>
      </c>
      <c r="AJ112" s="62" t="s">
        <v>443</v>
      </c>
      <c r="AK112" s="178">
        <v>9556546.6666666679</v>
      </c>
      <c r="AL112" s="40" t="s">
        <v>418</v>
      </c>
    </row>
    <row r="113" spans="1:38" ht="26.25" customHeight="1" thickBot="1">
      <c r="A113" s="60" t="s">
        <v>263</v>
      </c>
      <c r="B113" s="75" t="s">
        <v>266</v>
      </c>
      <c r="C113" s="76" t="s">
        <v>267</v>
      </c>
      <c r="D113" s="62"/>
      <c r="E113" s="62" t="s">
        <v>445</v>
      </c>
      <c r="F113" s="62" t="s">
        <v>445</v>
      </c>
      <c r="G113" s="62" t="s">
        <v>443</v>
      </c>
      <c r="H113" s="62">
        <v>3.3359960205602994</v>
      </c>
      <c r="I113" s="62" t="s">
        <v>443</v>
      </c>
      <c r="J113" s="62" t="s">
        <v>443</v>
      </c>
      <c r="K113" s="62" t="s">
        <v>443</v>
      </c>
      <c r="L113" s="62" t="s">
        <v>443</v>
      </c>
      <c r="M113" s="62" t="s">
        <v>443</v>
      </c>
      <c r="N113" s="62" t="s">
        <v>443</v>
      </c>
      <c r="O113" s="62" t="s">
        <v>443</v>
      </c>
      <c r="P113" s="62" t="s">
        <v>443</v>
      </c>
      <c r="Q113" s="62" t="s">
        <v>443</v>
      </c>
      <c r="R113" s="62" t="s">
        <v>443</v>
      </c>
      <c r="S113" s="62" t="s">
        <v>443</v>
      </c>
      <c r="T113" s="62" t="s">
        <v>443</v>
      </c>
      <c r="U113" s="62" t="s">
        <v>443</v>
      </c>
      <c r="V113" s="62" t="s">
        <v>443</v>
      </c>
      <c r="W113" s="62" t="s">
        <v>443</v>
      </c>
      <c r="X113" s="62" t="s">
        <v>443</v>
      </c>
      <c r="Y113" s="62" t="s">
        <v>443</v>
      </c>
      <c r="Z113" s="62" t="s">
        <v>443</v>
      </c>
      <c r="AA113" s="62" t="s">
        <v>443</v>
      </c>
      <c r="AB113" s="62" t="s">
        <v>443</v>
      </c>
      <c r="AC113" s="62" t="s">
        <v>443</v>
      </c>
      <c r="AD113" s="62" t="s">
        <v>443</v>
      </c>
      <c r="AE113" s="158"/>
      <c r="AF113" s="62" t="s">
        <v>443</v>
      </c>
      <c r="AG113" s="62" t="s">
        <v>443</v>
      </c>
      <c r="AH113" s="62" t="s">
        <v>443</v>
      </c>
      <c r="AI113" s="62" t="s">
        <v>443</v>
      </c>
      <c r="AJ113" s="62" t="s">
        <v>443</v>
      </c>
      <c r="AK113" s="62" t="s">
        <v>443</v>
      </c>
      <c r="AL113" s="40" t="s">
        <v>412</v>
      </c>
    </row>
    <row r="114" spans="1:38" ht="26.25" customHeight="1" thickBot="1">
      <c r="A114" s="60" t="s">
        <v>263</v>
      </c>
      <c r="B114" s="75" t="s">
        <v>268</v>
      </c>
      <c r="C114" s="76" t="s">
        <v>387</v>
      </c>
      <c r="D114" s="62"/>
      <c r="E114" s="62" t="s">
        <v>444</v>
      </c>
      <c r="F114" s="167" t="s">
        <v>443</v>
      </c>
      <c r="G114" s="167" t="s">
        <v>443</v>
      </c>
      <c r="H114" s="62" t="s">
        <v>444</v>
      </c>
      <c r="I114" s="62" t="s">
        <v>443</v>
      </c>
      <c r="J114" s="62" t="s">
        <v>443</v>
      </c>
      <c r="K114" s="62" t="s">
        <v>443</v>
      </c>
      <c r="L114" s="62" t="s">
        <v>443</v>
      </c>
      <c r="M114" s="62" t="s">
        <v>443</v>
      </c>
      <c r="N114" s="62" t="s">
        <v>443</v>
      </c>
      <c r="O114" s="62" t="s">
        <v>443</v>
      </c>
      <c r="P114" s="62" t="s">
        <v>443</v>
      </c>
      <c r="Q114" s="62" t="s">
        <v>443</v>
      </c>
      <c r="R114" s="62" t="s">
        <v>443</v>
      </c>
      <c r="S114" s="62" t="s">
        <v>443</v>
      </c>
      <c r="T114" s="62" t="s">
        <v>443</v>
      </c>
      <c r="U114" s="62" t="s">
        <v>443</v>
      </c>
      <c r="V114" s="62" t="s">
        <v>443</v>
      </c>
      <c r="W114" s="62" t="s">
        <v>443</v>
      </c>
      <c r="X114" s="62" t="s">
        <v>443</v>
      </c>
      <c r="Y114" s="62" t="s">
        <v>443</v>
      </c>
      <c r="Z114" s="62" t="s">
        <v>443</v>
      </c>
      <c r="AA114" s="62" t="s">
        <v>443</v>
      </c>
      <c r="AB114" s="62" t="s">
        <v>443</v>
      </c>
      <c r="AC114" s="62" t="s">
        <v>443</v>
      </c>
      <c r="AD114" s="62" t="s">
        <v>443</v>
      </c>
      <c r="AE114" s="158"/>
      <c r="AF114" s="62" t="s">
        <v>443</v>
      </c>
      <c r="AG114" s="62" t="s">
        <v>443</v>
      </c>
      <c r="AH114" s="62" t="s">
        <v>443</v>
      </c>
      <c r="AI114" s="62" t="s">
        <v>443</v>
      </c>
      <c r="AJ114" s="62" t="s">
        <v>443</v>
      </c>
      <c r="AK114" s="62" t="s">
        <v>443</v>
      </c>
      <c r="AL114" s="40" t="s">
        <v>412</v>
      </c>
    </row>
    <row r="115" spans="1:38" ht="26.25" customHeight="1" thickBot="1">
      <c r="A115" s="60" t="s">
        <v>263</v>
      </c>
      <c r="B115" s="75" t="s">
        <v>269</v>
      </c>
      <c r="C115" s="76" t="s">
        <v>270</v>
      </c>
      <c r="D115" s="62"/>
      <c r="E115" s="62" t="s">
        <v>443</v>
      </c>
      <c r="F115" s="62" t="s">
        <v>443</v>
      </c>
      <c r="G115" s="62" t="s">
        <v>443</v>
      </c>
      <c r="H115" s="62" t="s">
        <v>443</v>
      </c>
      <c r="I115" s="62" t="s">
        <v>443</v>
      </c>
      <c r="J115" s="62" t="s">
        <v>443</v>
      </c>
      <c r="K115" s="62" t="s">
        <v>443</v>
      </c>
      <c r="L115" s="62" t="s">
        <v>443</v>
      </c>
      <c r="M115" s="62" t="s">
        <v>443</v>
      </c>
      <c r="N115" s="62" t="s">
        <v>443</v>
      </c>
      <c r="O115" s="62" t="s">
        <v>443</v>
      </c>
      <c r="P115" s="62" t="s">
        <v>443</v>
      </c>
      <c r="Q115" s="62" t="s">
        <v>443</v>
      </c>
      <c r="R115" s="62" t="s">
        <v>443</v>
      </c>
      <c r="S115" s="62" t="s">
        <v>443</v>
      </c>
      <c r="T115" s="62" t="s">
        <v>443</v>
      </c>
      <c r="U115" s="62" t="s">
        <v>443</v>
      </c>
      <c r="V115" s="62" t="s">
        <v>443</v>
      </c>
      <c r="W115" s="62" t="s">
        <v>443</v>
      </c>
      <c r="X115" s="62" t="s">
        <v>443</v>
      </c>
      <c r="Y115" s="62" t="s">
        <v>443</v>
      </c>
      <c r="Z115" s="62" t="s">
        <v>443</v>
      </c>
      <c r="AA115" s="62" t="s">
        <v>443</v>
      </c>
      <c r="AB115" s="62" t="s">
        <v>443</v>
      </c>
      <c r="AC115" s="62" t="s">
        <v>443</v>
      </c>
      <c r="AD115" s="62" t="s">
        <v>443</v>
      </c>
      <c r="AE115" s="158"/>
      <c r="AF115" s="62" t="s">
        <v>443</v>
      </c>
      <c r="AG115" s="62" t="s">
        <v>443</v>
      </c>
      <c r="AH115" s="62" t="s">
        <v>443</v>
      </c>
      <c r="AI115" s="62" t="s">
        <v>443</v>
      </c>
      <c r="AJ115" s="62" t="s">
        <v>443</v>
      </c>
      <c r="AK115" s="62" t="s">
        <v>443</v>
      </c>
      <c r="AL115" s="40" t="s">
        <v>412</v>
      </c>
    </row>
    <row r="116" spans="1:38" ht="26.25" customHeight="1" thickBot="1">
      <c r="A116" s="60" t="s">
        <v>263</v>
      </c>
      <c r="B116" s="60" t="s">
        <v>271</v>
      </c>
      <c r="C116" s="66" t="s">
        <v>409</v>
      </c>
      <c r="D116" s="62"/>
      <c r="E116" s="62" t="s">
        <v>445</v>
      </c>
      <c r="F116" s="62" t="s">
        <v>445</v>
      </c>
      <c r="G116" s="62" t="s">
        <v>443</v>
      </c>
      <c r="H116" s="62">
        <v>3.0086007415655827</v>
      </c>
      <c r="I116" s="62" t="s">
        <v>443</v>
      </c>
      <c r="J116" s="62" t="s">
        <v>443</v>
      </c>
      <c r="K116" s="62" t="s">
        <v>443</v>
      </c>
      <c r="L116" s="62" t="s">
        <v>443</v>
      </c>
      <c r="M116" s="62" t="s">
        <v>443</v>
      </c>
      <c r="N116" s="62" t="s">
        <v>443</v>
      </c>
      <c r="O116" s="62" t="s">
        <v>443</v>
      </c>
      <c r="P116" s="62" t="s">
        <v>443</v>
      </c>
      <c r="Q116" s="62" t="s">
        <v>443</v>
      </c>
      <c r="R116" s="62" t="s">
        <v>443</v>
      </c>
      <c r="S116" s="62" t="s">
        <v>443</v>
      </c>
      <c r="T116" s="62" t="s">
        <v>443</v>
      </c>
      <c r="U116" s="62" t="s">
        <v>443</v>
      </c>
      <c r="V116" s="62" t="s">
        <v>443</v>
      </c>
      <c r="W116" s="62" t="s">
        <v>443</v>
      </c>
      <c r="X116" s="62" t="s">
        <v>443</v>
      </c>
      <c r="Y116" s="62" t="s">
        <v>443</v>
      </c>
      <c r="Z116" s="62" t="s">
        <v>443</v>
      </c>
      <c r="AA116" s="62" t="s">
        <v>443</v>
      </c>
      <c r="AB116" s="62" t="s">
        <v>443</v>
      </c>
      <c r="AC116" s="62" t="s">
        <v>443</v>
      </c>
      <c r="AD116" s="62" t="s">
        <v>443</v>
      </c>
      <c r="AE116" s="158"/>
      <c r="AF116" s="62" t="s">
        <v>443</v>
      </c>
      <c r="AG116" s="62" t="s">
        <v>443</v>
      </c>
      <c r="AH116" s="62" t="s">
        <v>443</v>
      </c>
      <c r="AI116" s="62" t="s">
        <v>443</v>
      </c>
      <c r="AJ116" s="62" t="s">
        <v>443</v>
      </c>
      <c r="AK116" s="62" t="s">
        <v>443</v>
      </c>
      <c r="AL116" s="40" t="s">
        <v>412</v>
      </c>
    </row>
    <row r="117" spans="1:38" ht="26.25" customHeight="1" thickBot="1">
      <c r="A117" s="60" t="s">
        <v>263</v>
      </c>
      <c r="B117" s="60" t="s">
        <v>272</v>
      </c>
      <c r="C117" s="66" t="s">
        <v>273</v>
      </c>
      <c r="D117" s="62"/>
      <c r="E117" s="62" t="s">
        <v>443</v>
      </c>
      <c r="F117" s="62" t="s">
        <v>443</v>
      </c>
      <c r="G117" s="62" t="s">
        <v>443</v>
      </c>
      <c r="H117" s="62" t="s">
        <v>443</v>
      </c>
      <c r="I117" s="62" t="s">
        <v>443</v>
      </c>
      <c r="J117" s="62" t="s">
        <v>443</v>
      </c>
      <c r="K117" s="62" t="s">
        <v>443</v>
      </c>
      <c r="L117" s="62" t="s">
        <v>443</v>
      </c>
      <c r="M117" s="62" t="s">
        <v>443</v>
      </c>
      <c r="N117" s="62" t="s">
        <v>443</v>
      </c>
      <c r="O117" s="62" t="s">
        <v>443</v>
      </c>
      <c r="P117" s="62" t="s">
        <v>443</v>
      </c>
      <c r="Q117" s="62" t="s">
        <v>443</v>
      </c>
      <c r="R117" s="62" t="s">
        <v>443</v>
      </c>
      <c r="S117" s="62" t="s">
        <v>443</v>
      </c>
      <c r="T117" s="62" t="s">
        <v>443</v>
      </c>
      <c r="U117" s="62" t="s">
        <v>443</v>
      </c>
      <c r="V117" s="62" t="s">
        <v>443</v>
      </c>
      <c r="W117" s="62" t="s">
        <v>443</v>
      </c>
      <c r="X117" s="62" t="s">
        <v>443</v>
      </c>
      <c r="Y117" s="62" t="s">
        <v>443</v>
      </c>
      <c r="Z117" s="62" t="s">
        <v>443</v>
      </c>
      <c r="AA117" s="62" t="s">
        <v>443</v>
      </c>
      <c r="AB117" s="62" t="s">
        <v>443</v>
      </c>
      <c r="AC117" s="62" t="s">
        <v>443</v>
      </c>
      <c r="AD117" s="157" t="s">
        <v>443</v>
      </c>
      <c r="AE117" s="158"/>
      <c r="AF117" s="159" t="s">
        <v>443</v>
      </c>
      <c r="AG117" s="62" t="s">
        <v>443</v>
      </c>
      <c r="AH117" s="62" t="s">
        <v>443</v>
      </c>
      <c r="AI117" s="62" t="s">
        <v>443</v>
      </c>
      <c r="AJ117" s="62" t="s">
        <v>443</v>
      </c>
      <c r="AK117" s="62" t="s">
        <v>443</v>
      </c>
      <c r="AL117" s="40" t="s">
        <v>412</v>
      </c>
    </row>
    <row r="118" spans="1:38" ht="26.25" customHeight="1" thickBot="1">
      <c r="A118" s="60" t="s">
        <v>263</v>
      </c>
      <c r="B118" s="60" t="s">
        <v>274</v>
      </c>
      <c r="C118" s="66" t="s">
        <v>410</v>
      </c>
      <c r="D118" s="62"/>
      <c r="E118" s="62" t="s">
        <v>443</v>
      </c>
      <c r="F118" s="62" t="s">
        <v>443</v>
      </c>
      <c r="G118" s="62" t="s">
        <v>443</v>
      </c>
      <c r="H118" s="62" t="s">
        <v>443</v>
      </c>
      <c r="I118" s="62" t="s">
        <v>443</v>
      </c>
      <c r="J118" s="62" t="s">
        <v>443</v>
      </c>
      <c r="K118" s="62" t="s">
        <v>443</v>
      </c>
      <c r="L118" s="62" t="s">
        <v>443</v>
      </c>
      <c r="M118" s="62" t="s">
        <v>443</v>
      </c>
      <c r="N118" s="62" t="s">
        <v>443</v>
      </c>
      <c r="O118" s="62" t="s">
        <v>443</v>
      </c>
      <c r="P118" s="62" t="s">
        <v>443</v>
      </c>
      <c r="Q118" s="62" t="s">
        <v>443</v>
      </c>
      <c r="R118" s="62" t="s">
        <v>443</v>
      </c>
      <c r="S118" s="62" t="s">
        <v>443</v>
      </c>
      <c r="T118" s="62" t="s">
        <v>443</v>
      </c>
      <c r="U118" s="62" t="s">
        <v>443</v>
      </c>
      <c r="V118" s="62" t="s">
        <v>443</v>
      </c>
      <c r="W118" s="62" t="s">
        <v>443</v>
      </c>
      <c r="X118" s="62" t="s">
        <v>443</v>
      </c>
      <c r="Y118" s="62" t="s">
        <v>443</v>
      </c>
      <c r="Z118" s="62" t="s">
        <v>443</v>
      </c>
      <c r="AA118" s="62" t="s">
        <v>443</v>
      </c>
      <c r="AB118" s="62" t="s">
        <v>443</v>
      </c>
      <c r="AC118" s="62" t="s">
        <v>443</v>
      </c>
      <c r="AD118" s="157" t="s">
        <v>443</v>
      </c>
      <c r="AE118" s="158"/>
      <c r="AF118" s="159" t="s">
        <v>443</v>
      </c>
      <c r="AG118" s="62" t="s">
        <v>443</v>
      </c>
      <c r="AH118" s="62" t="s">
        <v>443</v>
      </c>
      <c r="AI118" s="62" t="s">
        <v>443</v>
      </c>
      <c r="AJ118" s="62" t="s">
        <v>443</v>
      </c>
      <c r="AK118" s="62" t="s">
        <v>443</v>
      </c>
      <c r="AL118" s="40" t="s">
        <v>412</v>
      </c>
    </row>
    <row r="119" spans="1:38" ht="26.25" customHeight="1" thickBot="1">
      <c r="A119" s="60" t="s">
        <v>263</v>
      </c>
      <c r="B119" s="60" t="s">
        <v>275</v>
      </c>
      <c r="C119" s="61" t="s">
        <v>276</v>
      </c>
      <c r="D119" s="62"/>
      <c r="E119" s="62" t="s">
        <v>443</v>
      </c>
      <c r="F119" s="62" t="s">
        <v>443</v>
      </c>
      <c r="G119" s="62" t="s">
        <v>443</v>
      </c>
      <c r="H119" s="62" t="s">
        <v>443</v>
      </c>
      <c r="I119" s="167">
        <v>7.7939999999999995E-2</v>
      </c>
      <c r="J119" s="167">
        <v>2.02644</v>
      </c>
      <c r="K119" s="167">
        <v>2.02644</v>
      </c>
      <c r="L119" s="62" t="s">
        <v>443</v>
      </c>
      <c r="M119" s="62" t="s">
        <v>443</v>
      </c>
      <c r="N119" s="62" t="s">
        <v>443</v>
      </c>
      <c r="O119" s="62" t="s">
        <v>443</v>
      </c>
      <c r="P119" s="62" t="s">
        <v>443</v>
      </c>
      <c r="Q119" s="62" t="s">
        <v>443</v>
      </c>
      <c r="R119" s="62" t="s">
        <v>443</v>
      </c>
      <c r="S119" s="62" t="s">
        <v>443</v>
      </c>
      <c r="T119" s="62" t="s">
        <v>443</v>
      </c>
      <c r="U119" s="62" t="s">
        <v>443</v>
      </c>
      <c r="V119" s="62" t="s">
        <v>443</v>
      </c>
      <c r="W119" s="62" t="s">
        <v>443</v>
      </c>
      <c r="X119" s="62" t="s">
        <v>443</v>
      </c>
      <c r="Y119" s="62" t="s">
        <v>443</v>
      </c>
      <c r="Z119" s="62" t="s">
        <v>443</v>
      </c>
      <c r="AA119" s="62" t="s">
        <v>443</v>
      </c>
      <c r="AB119" s="62" t="s">
        <v>443</v>
      </c>
      <c r="AC119" s="62" t="s">
        <v>443</v>
      </c>
      <c r="AD119" s="157" t="s">
        <v>443</v>
      </c>
      <c r="AE119" s="158"/>
      <c r="AF119" s="159" t="s">
        <v>443</v>
      </c>
      <c r="AG119" s="62" t="s">
        <v>443</v>
      </c>
      <c r="AH119" s="62" t="s">
        <v>443</v>
      </c>
      <c r="AI119" s="62" t="s">
        <v>443</v>
      </c>
      <c r="AJ119" s="62" t="s">
        <v>443</v>
      </c>
      <c r="AK119" s="62">
        <v>1299000</v>
      </c>
      <c r="AL119" s="40" t="s">
        <v>412</v>
      </c>
    </row>
    <row r="120" spans="1:38" ht="26.25" customHeight="1" thickBot="1">
      <c r="A120" s="60" t="s">
        <v>263</v>
      </c>
      <c r="B120" s="60" t="s">
        <v>277</v>
      </c>
      <c r="C120" s="61" t="s">
        <v>278</v>
      </c>
      <c r="D120" s="62"/>
      <c r="E120" s="62" t="s">
        <v>443</v>
      </c>
      <c r="F120" s="62" t="s">
        <v>443</v>
      </c>
      <c r="G120" s="62" t="s">
        <v>443</v>
      </c>
      <c r="H120" s="62" t="s">
        <v>443</v>
      </c>
      <c r="I120" s="167" t="s">
        <v>444</v>
      </c>
      <c r="J120" s="167" t="s">
        <v>444</v>
      </c>
      <c r="K120" s="167" t="s">
        <v>444</v>
      </c>
      <c r="L120" s="62" t="s">
        <v>443</v>
      </c>
      <c r="M120" s="62" t="s">
        <v>443</v>
      </c>
      <c r="N120" s="62" t="s">
        <v>443</v>
      </c>
      <c r="O120" s="62" t="s">
        <v>443</v>
      </c>
      <c r="P120" s="62" t="s">
        <v>443</v>
      </c>
      <c r="Q120" s="62" t="s">
        <v>443</v>
      </c>
      <c r="R120" s="62" t="s">
        <v>443</v>
      </c>
      <c r="S120" s="62" t="s">
        <v>443</v>
      </c>
      <c r="T120" s="62" t="s">
        <v>443</v>
      </c>
      <c r="U120" s="62" t="s">
        <v>443</v>
      </c>
      <c r="V120" s="62" t="s">
        <v>443</v>
      </c>
      <c r="W120" s="62" t="s">
        <v>443</v>
      </c>
      <c r="X120" s="62" t="s">
        <v>443</v>
      </c>
      <c r="Y120" s="62" t="s">
        <v>443</v>
      </c>
      <c r="Z120" s="62" t="s">
        <v>443</v>
      </c>
      <c r="AA120" s="62" t="s">
        <v>443</v>
      </c>
      <c r="AB120" s="62" t="s">
        <v>443</v>
      </c>
      <c r="AC120" s="62" t="s">
        <v>443</v>
      </c>
      <c r="AD120" s="157" t="s">
        <v>443</v>
      </c>
      <c r="AE120" s="158"/>
      <c r="AF120" s="159" t="s">
        <v>443</v>
      </c>
      <c r="AG120" s="62" t="s">
        <v>443</v>
      </c>
      <c r="AH120" s="62" t="s">
        <v>443</v>
      </c>
      <c r="AI120" s="62" t="s">
        <v>443</v>
      </c>
      <c r="AJ120" s="62" t="s">
        <v>443</v>
      </c>
      <c r="AK120" s="62" t="s">
        <v>443</v>
      </c>
      <c r="AL120" s="40" t="s">
        <v>412</v>
      </c>
    </row>
    <row r="121" spans="1:38" ht="26.25" customHeight="1" thickBot="1">
      <c r="A121" s="60" t="s">
        <v>263</v>
      </c>
      <c r="B121" s="60" t="s">
        <v>279</v>
      </c>
      <c r="C121" s="66" t="s">
        <v>280</v>
      </c>
      <c r="D121" s="63"/>
      <c r="E121" s="62" t="s">
        <v>443</v>
      </c>
      <c r="F121" s="62">
        <v>1.11714</v>
      </c>
      <c r="G121" s="62" t="s">
        <v>443</v>
      </c>
      <c r="H121" s="62" t="s">
        <v>443</v>
      </c>
      <c r="I121" s="62" t="s">
        <v>443</v>
      </c>
      <c r="J121" s="62" t="s">
        <v>443</v>
      </c>
      <c r="K121" s="62" t="s">
        <v>443</v>
      </c>
      <c r="L121" s="62" t="s">
        <v>443</v>
      </c>
      <c r="M121" s="62" t="s">
        <v>443</v>
      </c>
      <c r="N121" s="62" t="s">
        <v>443</v>
      </c>
      <c r="O121" s="62" t="s">
        <v>443</v>
      </c>
      <c r="P121" s="62" t="s">
        <v>443</v>
      </c>
      <c r="Q121" s="62" t="s">
        <v>443</v>
      </c>
      <c r="R121" s="62" t="s">
        <v>443</v>
      </c>
      <c r="S121" s="62" t="s">
        <v>443</v>
      </c>
      <c r="T121" s="62" t="s">
        <v>443</v>
      </c>
      <c r="U121" s="62" t="s">
        <v>443</v>
      </c>
      <c r="V121" s="62" t="s">
        <v>443</v>
      </c>
      <c r="W121" s="62" t="s">
        <v>443</v>
      </c>
      <c r="X121" s="62" t="s">
        <v>443</v>
      </c>
      <c r="Y121" s="62" t="s">
        <v>443</v>
      </c>
      <c r="Z121" s="62" t="s">
        <v>443</v>
      </c>
      <c r="AA121" s="62" t="s">
        <v>443</v>
      </c>
      <c r="AB121" s="62" t="s">
        <v>443</v>
      </c>
      <c r="AC121" s="62" t="s">
        <v>443</v>
      </c>
      <c r="AD121" s="157" t="s">
        <v>443</v>
      </c>
      <c r="AE121" s="158"/>
      <c r="AF121" s="159" t="s">
        <v>442</v>
      </c>
      <c r="AG121" s="62" t="s">
        <v>442</v>
      </c>
      <c r="AH121" s="62" t="s">
        <v>442</v>
      </c>
      <c r="AI121" s="62" t="s">
        <v>442</v>
      </c>
      <c r="AJ121" s="62" t="s">
        <v>442</v>
      </c>
      <c r="AK121" s="62">
        <v>1299000</v>
      </c>
      <c r="AL121" s="40" t="s">
        <v>412</v>
      </c>
    </row>
    <row r="122" spans="1:38" ht="26.25" customHeight="1" thickBot="1">
      <c r="A122" s="60" t="s">
        <v>263</v>
      </c>
      <c r="B122" s="75" t="s">
        <v>282</v>
      </c>
      <c r="C122" s="76" t="s">
        <v>283</v>
      </c>
      <c r="D122" s="62"/>
      <c r="E122" s="62" t="s">
        <v>442</v>
      </c>
      <c r="F122" s="62" t="s">
        <v>442</v>
      </c>
      <c r="G122" s="62" t="s">
        <v>442</v>
      </c>
      <c r="H122" s="62" t="s">
        <v>442</v>
      </c>
      <c r="I122" s="62" t="s">
        <v>442</v>
      </c>
      <c r="J122" s="62" t="s">
        <v>442</v>
      </c>
      <c r="K122" s="62" t="s">
        <v>442</v>
      </c>
      <c r="L122" s="62" t="s">
        <v>442</v>
      </c>
      <c r="M122" s="62" t="s">
        <v>442</v>
      </c>
      <c r="N122" s="62" t="s">
        <v>442</v>
      </c>
      <c r="O122" s="62" t="s">
        <v>442</v>
      </c>
      <c r="P122" s="62" t="s">
        <v>442</v>
      </c>
      <c r="Q122" s="62" t="s">
        <v>442</v>
      </c>
      <c r="R122" s="62" t="s">
        <v>442</v>
      </c>
      <c r="S122" s="62" t="s">
        <v>442</v>
      </c>
      <c r="T122" s="62" t="s">
        <v>442</v>
      </c>
      <c r="U122" s="62" t="s">
        <v>442</v>
      </c>
      <c r="V122" s="62" t="s">
        <v>442</v>
      </c>
      <c r="W122" s="62" t="s">
        <v>442</v>
      </c>
      <c r="X122" s="62" t="s">
        <v>442</v>
      </c>
      <c r="Y122" s="62" t="s">
        <v>442</v>
      </c>
      <c r="Z122" s="62" t="s">
        <v>442</v>
      </c>
      <c r="AA122" s="62" t="s">
        <v>442</v>
      </c>
      <c r="AB122" s="62" t="s">
        <v>442</v>
      </c>
      <c r="AC122" s="62" t="s">
        <v>442</v>
      </c>
      <c r="AD122" s="157" t="s">
        <v>442</v>
      </c>
      <c r="AE122" s="158"/>
      <c r="AF122" s="62" t="s">
        <v>442</v>
      </c>
      <c r="AG122" s="62" t="s">
        <v>442</v>
      </c>
      <c r="AH122" s="62" t="s">
        <v>442</v>
      </c>
      <c r="AI122" s="62" t="s">
        <v>442</v>
      </c>
      <c r="AJ122" s="62" t="s">
        <v>442</v>
      </c>
      <c r="AK122" s="62" t="s">
        <v>442</v>
      </c>
      <c r="AL122" s="40" t="s">
        <v>412</v>
      </c>
    </row>
    <row r="123" spans="1:38" ht="26.25" customHeight="1" thickBot="1">
      <c r="A123" s="60" t="s">
        <v>263</v>
      </c>
      <c r="B123" s="60" t="s">
        <v>284</v>
      </c>
      <c r="C123" s="61" t="s">
        <v>285</v>
      </c>
      <c r="D123" s="62"/>
      <c r="E123" s="62" t="s">
        <v>442</v>
      </c>
      <c r="F123" s="62" t="s">
        <v>442</v>
      </c>
      <c r="G123" s="62" t="s">
        <v>442</v>
      </c>
      <c r="H123" s="62" t="s">
        <v>442</v>
      </c>
      <c r="I123" s="62" t="s">
        <v>442</v>
      </c>
      <c r="J123" s="62" t="s">
        <v>442</v>
      </c>
      <c r="K123" s="62" t="s">
        <v>442</v>
      </c>
      <c r="L123" s="62" t="s">
        <v>442</v>
      </c>
      <c r="M123" s="62" t="s">
        <v>442</v>
      </c>
      <c r="N123" s="62" t="s">
        <v>442</v>
      </c>
      <c r="O123" s="62" t="s">
        <v>442</v>
      </c>
      <c r="P123" s="62" t="s">
        <v>442</v>
      </c>
      <c r="Q123" s="62" t="s">
        <v>442</v>
      </c>
      <c r="R123" s="62" t="s">
        <v>442</v>
      </c>
      <c r="S123" s="62" t="s">
        <v>442</v>
      </c>
      <c r="T123" s="62" t="s">
        <v>442</v>
      </c>
      <c r="U123" s="62" t="s">
        <v>442</v>
      </c>
      <c r="V123" s="62" t="s">
        <v>442</v>
      </c>
      <c r="W123" s="62" t="s">
        <v>442</v>
      </c>
      <c r="X123" s="62" t="s">
        <v>442</v>
      </c>
      <c r="Y123" s="62" t="s">
        <v>442</v>
      </c>
      <c r="Z123" s="62" t="s">
        <v>442</v>
      </c>
      <c r="AA123" s="62" t="s">
        <v>442</v>
      </c>
      <c r="AB123" s="62" t="s">
        <v>442</v>
      </c>
      <c r="AC123" s="62" t="s">
        <v>442</v>
      </c>
      <c r="AD123" s="157" t="s">
        <v>442</v>
      </c>
      <c r="AE123" s="158"/>
      <c r="AF123" s="62" t="s">
        <v>442</v>
      </c>
      <c r="AG123" s="62" t="s">
        <v>442</v>
      </c>
      <c r="AH123" s="62" t="s">
        <v>442</v>
      </c>
      <c r="AI123" s="62" t="s">
        <v>442</v>
      </c>
      <c r="AJ123" s="62" t="s">
        <v>442</v>
      </c>
      <c r="AK123" s="62" t="s">
        <v>442</v>
      </c>
      <c r="AL123" s="40" t="s">
        <v>417</v>
      </c>
    </row>
    <row r="124" spans="1:38" ht="26.25" customHeight="1" thickBot="1">
      <c r="A124" s="60" t="s">
        <v>263</v>
      </c>
      <c r="B124" s="77" t="s">
        <v>286</v>
      </c>
      <c r="C124" s="61" t="s">
        <v>287</v>
      </c>
      <c r="D124" s="62"/>
      <c r="E124" s="62" t="s">
        <v>442</v>
      </c>
      <c r="F124" s="62" t="s">
        <v>442</v>
      </c>
      <c r="G124" s="62" t="s">
        <v>442</v>
      </c>
      <c r="H124" s="62" t="s">
        <v>442</v>
      </c>
      <c r="I124" s="62" t="s">
        <v>442</v>
      </c>
      <c r="J124" s="62" t="s">
        <v>442</v>
      </c>
      <c r="K124" s="62" t="s">
        <v>442</v>
      </c>
      <c r="L124" s="62" t="s">
        <v>442</v>
      </c>
      <c r="M124" s="62" t="s">
        <v>442</v>
      </c>
      <c r="N124" s="62" t="s">
        <v>442</v>
      </c>
      <c r="O124" s="62" t="s">
        <v>442</v>
      </c>
      <c r="P124" s="62" t="s">
        <v>442</v>
      </c>
      <c r="Q124" s="62" t="s">
        <v>442</v>
      </c>
      <c r="R124" s="62" t="s">
        <v>442</v>
      </c>
      <c r="S124" s="62" t="s">
        <v>442</v>
      </c>
      <c r="T124" s="62" t="s">
        <v>442</v>
      </c>
      <c r="U124" s="62" t="s">
        <v>442</v>
      </c>
      <c r="V124" s="62" t="s">
        <v>442</v>
      </c>
      <c r="W124" s="62" t="s">
        <v>442</v>
      </c>
      <c r="X124" s="62" t="s">
        <v>442</v>
      </c>
      <c r="Y124" s="62" t="s">
        <v>442</v>
      </c>
      <c r="Z124" s="62" t="s">
        <v>442</v>
      </c>
      <c r="AA124" s="62" t="s">
        <v>442</v>
      </c>
      <c r="AB124" s="62" t="s">
        <v>442</v>
      </c>
      <c r="AC124" s="62" t="s">
        <v>442</v>
      </c>
      <c r="AD124" s="157" t="s">
        <v>442</v>
      </c>
      <c r="AE124" s="158"/>
      <c r="AF124" s="62" t="s">
        <v>442</v>
      </c>
      <c r="AG124" s="62" t="s">
        <v>442</v>
      </c>
      <c r="AH124" s="62" t="s">
        <v>442</v>
      </c>
      <c r="AI124" s="62" t="s">
        <v>442</v>
      </c>
      <c r="AJ124" s="62" t="s">
        <v>442</v>
      </c>
      <c r="AK124" s="62" t="s">
        <v>442</v>
      </c>
      <c r="AL124" s="40" t="s">
        <v>412</v>
      </c>
    </row>
    <row r="125" spans="1:38" ht="26.25" customHeight="1" thickBot="1">
      <c r="A125" s="60" t="s">
        <v>288</v>
      </c>
      <c r="B125" s="60" t="s">
        <v>289</v>
      </c>
      <c r="C125" s="61" t="s">
        <v>290</v>
      </c>
      <c r="D125" s="62"/>
      <c r="E125" s="62" t="s">
        <v>443</v>
      </c>
      <c r="F125" s="62">
        <v>4.4056321695642449E-2</v>
      </c>
      <c r="G125" s="62" t="s">
        <v>443</v>
      </c>
      <c r="H125" s="62">
        <v>5.4963710801470662E-4</v>
      </c>
      <c r="I125" s="62">
        <v>2.1016852453710268E-5</v>
      </c>
      <c r="J125" s="62">
        <v>1.3947547537462268E-4</v>
      </c>
      <c r="K125" s="62">
        <v>2.9487280866872281E-4</v>
      </c>
      <c r="L125" s="62" t="s">
        <v>443</v>
      </c>
      <c r="M125" s="62">
        <v>1.2449528080815997</v>
      </c>
      <c r="N125" s="62" t="s">
        <v>443</v>
      </c>
      <c r="O125" s="62" t="s">
        <v>443</v>
      </c>
      <c r="P125" s="62" t="s">
        <v>443</v>
      </c>
      <c r="Q125" s="62" t="s">
        <v>443</v>
      </c>
      <c r="R125" s="62" t="s">
        <v>443</v>
      </c>
      <c r="S125" s="62" t="s">
        <v>443</v>
      </c>
      <c r="T125" s="62" t="s">
        <v>443</v>
      </c>
      <c r="U125" s="62" t="s">
        <v>443</v>
      </c>
      <c r="V125" s="62" t="s">
        <v>443</v>
      </c>
      <c r="W125" s="62" t="s">
        <v>443</v>
      </c>
      <c r="X125" s="62" t="s">
        <v>443</v>
      </c>
      <c r="Y125" s="62" t="s">
        <v>443</v>
      </c>
      <c r="Z125" s="62" t="s">
        <v>443</v>
      </c>
      <c r="AA125" s="62" t="s">
        <v>443</v>
      </c>
      <c r="AB125" s="62" t="s">
        <v>443</v>
      </c>
      <c r="AC125" s="62" t="s">
        <v>443</v>
      </c>
      <c r="AD125" s="157" t="s">
        <v>443</v>
      </c>
      <c r="AE125" s="158"/>
      <c r="AF125" s="159" t="s">
        <v>443</v>
      </c>
      <c r="AG125" s="62" t="s">
        <v>443</v>
      </c>
      <c r="AH125" s="62" t="s">
        <v>443</v>
      </c>
      <c r="AI125" s="62" t="s">
        <v>443</v>
      </c>
      <c r="AJ125" s="62" t="s">
        <v>443</v>
      </c>
      <c r="AK125" s="62">
        <v>0.636874316779099</v>
      </c>
      <c r="AL125" s="40" t="s">
        <v>425</v>
      </c>
    </row>
    <row r="126" spans="1:38" ht="26.25" customHeight="1" thickBot="1">
      <c r="A126" s="60" t="s">
        <v>288</v>
      </c>
      <c r="B126" s="60" t="s">
        <v>291</v>
      </c>
      <c r="C126" s="61" t="s">
        <v>292</v>
      </c>
      <c r="D126" s="62"/>
      <c r="E126" s="62" t="s">
        <v>442</v>
      </c>
      <c r="F126" s="62" t="s">
        <v>442</v>
      </c>
      <c r="G126" s="62" t="s">
        <v>442</v>
      </c>
      <c r="H126" s="62" t="s">
        <v>442</v>
      </c>
      <c r="I126" s="62" t="s">
        <v>442</v>
      </c>
      <c r="J126" s="62" t="s">
        <v>442</v>
      </c>
      <c r="K126" s="62" t="s">
        <v>442</v>
      </c>
      <c r="L126" s="62" t="s">
        <v>442</v>
      </c>
      <c r="M126" s="62" t="s">
        <v>442</v>
      </c>
      <c r="N126" s="62" t="s">
        <v>442</v>
      </c>
      <c r="O126" s="62" t="s">
        <v>442</v>
      </c>
      <c r="P126" s="62" t="s">
        <v>442</v>
      </c>
      <c r="Q126" s="62" t="s">
        <v>442</v>
      </c>
      <c r="R126" s="62" t="s">
        <v>442</v>
      </c>
      <c r="S126" s="62" t="s">
        <v>442</v>
      </c>
      <c r="T126" s="62" t="s">
        <v>442</v>
      </c>
      <c r="U126" s="62" t="s">
        <v>442</v>
      </c>
      <c r="V126" s="62" t="s">
        <v>442</v>
      </c>
      <c r="W126" s="62" t="s">
        <v>442</v>
      </c>
      <c r="X126" s="62" t="s">
        <v>442</v>
      </c>
      <c r="Y126" s="62" t="s">
        <v>442</v>
      </c>
      <c r="Z126" s="62" t="s">
        <v>442</v>
      </c>
      <c r="AA126" s="62" t="s">
        <v>442</v>
      </c>
      <c r="AB126" s="62" t="s">
        <v>442</v>
      </c>
      <c r="AC126" s="62" t="s">
        <v>442</v>
      </c>
      <c r="AD126" s="157" t="s">
        <v>442</v>
      </c>
      <c r="AE126" s="158"/>
      <c r="AF126" s="159" t="s">
        <v>442</v>
      </c>
      <c r="AG126" s="62" t="s">
        <v>442</v>
      </c>
      <c r="AH126" s="62" t="s">
        <v>442</v>
      </c>
      <c r="AI126" s="62" t="s">
        <v>442</v>
      </c>
      <c r="AJ126" s="62" t="s">
        <v>442</v>
      </c>
      <c r="AK126" s="62" t="s">
        <v>442</v>
      </c>
      <c r="AL126" s="40" t="s">
        <v>424</v>
      </c>
    </row>
    <row r="127" spans="1:38" ht="26.25" customHeight="1" thickBot="1">
      <c r="A127" s="60" t="s">
        <v>288</v>
      </c>
      <c r="B127" s="60" t="s">
        <v>293</v>
      </c>
      <c r="C127" s="61" t="s">
        <v>294</v>
      </c>
      <c r="D127" s="62"/>
      <c r="E127" s="62" t="s">
        <v>443</v>
      </c>
      <c r="F127" s="62" t="s">
        <v>443</v>
      </c>
      <c r="G127" s="62" t="s">
        <v>443</v>
      </c>
      <c r="H127" s="62" t="s">
        <v>444</v>
      </c>
      <c r="I127" s="62" t="s">
        <v>443</v>
      </c>
      <c r="J127" s="62" t="s">
        <v>443</v>
      </c>
      <c r="K127" s="62" t="s">
        <v>443</v>
      </c>
      <c r="L127" s="62" t="s">
        <v>443</v>
      </c>
      <c r="M127" s="62" t="s">
        <v>443</v>
      </c>
      <c r="N127" s="62" t="s">
        <v>443</v>
      </c>
      <c r="O127" s="62" t="s">
        <v>443</v>
      </c>
      <c r="P127" s="62" t="s">
        <v>443</v>
      </c>
      <c r="Q127" s="62" t="s">
        <v>443</v>
      </c>
      <c r="R127" s="62" t="s">
        <v>443</v>
      </c>
      <c r="S127" s="62" t="s">
        <v>443</v>
      </c>
      <c r="T127" s="62" t="s">
        <v>443</v>
      </c>
      <c r="U127" s="62" t="s">
        <v>443</v>
      </c>
      <c r="V127" s="62" t="s">
        <v>443</v>
      </c>
      <c r="W127" s="62" t="s">
        <v>443</v>
      </c>
      <c r="X127" s="62" t="s">
        <v>443</v>
      </c>
      <c r="Y127" s="62" t="s">
        <v>443</v>
      </c>
      <c r="Z127" s="62" t="s">
        <v>443</v>
      </c>
      <c r="AA127" s="62" t="s">
        <v>443</v>
      </c>
      <c r="AB127" s="62" t="s">
        <v>443</v>
      </c>
      <c r="AC127" s="62" t="s">
        <v>443</v>
      </c>
      <c r="AD127" s="157" t="s">
        <v>443</v>
      </c>
      <c r="AE127" s="158"/>
      <c r="AF127" s="159" t="s">
        <v>443</v>
      </c>
      <c r="AG127" s="62" t="s">
        <v>443</v>
      </c>
      <c r="AH127" s="62" t="s">
        <v>443</v>
      </c>
      <c r="AI127" s="62" t="s">
        <v>443</v>
      </c>
      <c r="AJ127" s="62" t="s">
        <v>443</v>
      </c>
      <c r="AK127" s="62" t="s">
        <v>443</v>
      </c>
      <c r="AL127" s="40" t="s">
        <v>426</v>
      </c>
    </row>
    <row r="128" spans="1:38" ht="26.25" customHeight="1" thickBot="1">
      <c r="A128" s="60" t="s">
        <v>288</v>
      </c>
      <c r="B128" s="64" t="s">
        <v>295</v>
      </c>
      <c r="C128" s="66" t="s">
        <v>296</v>
      </c>
      <c r="D128" s="62"/>
      <c r="E128" s="62" t="s">
        <v>442</v>
      </c>
      <c r="F128" s="62" t="s">
        <v>442</v>
      </c>
      <c r="G128" s="62" t="s">
        <v>442</v>
      </c>
      <c r="H128" s="62" t="s">
        <v>442</v>
      </c>
      <c r="I128" s="62" t="s">
        <v>442</v>
      </c>
      <c r="J128" s="62" t="s">
        <v>442</v>
      </c>
      <c r="K128" s="62" t="s">
        <v>442</v>
      </c>
      <c r="L128" s="62" t="s">
        <v>442</v>
      </c>
      <c r="M128" s="62" t="s">
        <v>442</v>
      </c>
      <c r="N128" s="62" t="s">
        <v>442</v>
      </c>
      <c r="O128" s="62" t="s">
        <v>442</v>
      </c>
      <c r="P128" s="62" t="s">
        <v>442</v>
      </c>
      <c r="Q128" s="62" t="s">
        <v>442</v>
      </c>
      <c r="R128" s="62" t="s">
        <v>442</v>
      </c>
      <c r="S128" s="62" t="s">
        <v>442</v>
      </c>
      <c r="T128" s="62" t="s">
        <v>442</v>
      </c>
      <c r="U128" s="62" t="s">
        <v>442</v>
      </c>
      <c r="V128" s="62" t="s">
        <v>442</v>
      </c>
      <c r="W128" s="62" t="s">
        <v>442</v>
      </c>
      <c r="X128" s="62" t="s">
        <v>442</v>
      </c>
      <c r="Y128" s="62" t="s">
        <v>442</v>
      </c>
      <c r="Z128" s="62" t="s">
        <v>442</v>
      </c>
      <c r="AA128" s="62" t="s">
        <v>442</v>
      </c>
      <c r="AB128" s="62" t="s">
        <v>442</v>
      </c>
      <c r="AC128" s="62" t="s">
        <v>442</v>
      </c>
      <c r="AD128" s="62" t="s">
        <v>442</v>
      </c>
      <c r="AE128" s="158"/>
      <c r="AF128" s="159" t="s">
        <v>442</v>
      </c>
      <c r="AG128" s="62" t="s">
        <v>442</v>
      </c>
      <c r="AH128" s="62" t="s">
        <v>442</v>
      </c>
      <c r="AI128" s="62" t="s">
        <v>442</v>
      </c>
      <c r="AJ128" s="62" t="s">
        <v>442</v>
      </c>
      <c r="AK128" s="62" t="s">
        <v>442</v>
      </c>
      <c r="AL128" s="40" t="s">
        <v>300</v>
      </c>
    </row>
    <row r="129" spans="1:38" ht="26.25" customHeight="1" thickBot="1">
      <c r="A129" s="60" t="s">
        <v>288</v>
      </c>
      <c r="B129" s="64" t="s">
        <v>298</v>
      </c>
      <c r="C129" s="72" t="s">
        <v>299</v>
      </c>
      <c r="D129" s="62"/>
      <c r="E129" s="62" t="s">
        <v>442</v>
      </c>
      <c r="F129" s="62" t="s">
        <v>442</v>
      </c>
      <c r="G129" s="62" t="s">
        <v>442</v>
      </c>
      <c r="H129" s="62" t="s">
        <v>442</v>
      </c>
      <c r="I129" s="62" t="s">
        <v>442</v>
      </c>
      <c r="J129" s="62" t="s">
        <v>442</v>
      </c>
      <c r="K129" s="62" t="s">
        <v>442</v>
      </c>
      <c r="L129" s="62" t="s">
        <v>442</v>
      </c>
      <c r="M129" s="62" t="s">
        <v>442</v>
      </c>
      <c r="N129" s="62" t="s">
        <v>442</v>
      </c>
      <c r="O129" s="62" t="s">
        <v>442</v>
      </c>
      <c r="P129" s="62" t="s">
        <v>442</v>
      </c>
      <c r="Q129" s="62" t="s">
        <v>442</v>
      </c>
      <c r="R129" s="62" t="s">
        <v>442</v>
      </c>
      <c r="S129" s="62" t="s">
        <v>442</v>
      </c>
      <c r="T129" s="62" t="s">
        <v>442</v>
      </c>
      <c r="U129" s="62" t="s">
        <v>442</v>
      </c>
      <c r="V129" s="62" t="s">
        <v>442</v>
      </c>
      <c r="W129" s="62" t="s">
        <v>442</v>
      </c>
      <c r="X129" s="62" t="s">
        <v>442</v>
      </c>
      <c r="Y129" s="62" t="s">
        <v>442</v>
      </c>
      <c r="Z129" s="62" t="s">
        <v>442</v>
      </c>
      <c r="AA129" s="62" t="s">
        <v>442</v>
      </c>
      <c r="AB129" s="62" t="s">
        <v>442</v>
      </c>
      <c r="AC129" s="62" t="s">
        <v>442</v>
      </c>
      <c r="AD129" s="62" t="s">
        <v>442</v>
      </c>
      <c r="AE129" s="158"/>
      <c r="AF129" s="159" t="s">
        <v>442</v>
      </c>
      <c r="AG129" s="62" t="s">
        <v>442</v>
      </c>
      <c r="AH129" s="62" t="s">
        <v>442</v>
      </c>
      <c r="AI129" s="62" t="s">
        <v>442</v>
      </c>
      <c r="AJ129" s="62" t="s">
        <v>442</v>
      </c>
      <c r="AK129" s="62" t="s">
        <v>442</v>
      </c>
      <c r="AL129" s="40" t="s">
        <v>300</v>
      </c>
    </row>
    <row r="130" spans="1:38" ht="26.25" customHeight="1" thickBot="1">
      <c r="A130" s="60" t="s">
        <v>288</v>
      </c>
      <c r="B130" s="64" t="s">
        <v>301</v>
      </c>
      <c r="C130" s="78" t="s">
        <v>302</v>
      </c>
      <c r="D130" s="62"/>
      <c r="E130" s="62" t="s">
        <v>442</v>
      </c>
      <c r="F130" s="62" t="s">
        <v>442</v>
      </c>
      <c r="G130" s="62" t="s">
        <v>442</v>
      </c>
      <c r="H130" s="62" t="s">
        <v>442</v>
      </c>
      <c r="I130" s="62" t="s">
        <v>442</v>
      </c>
      <c r="J130" s="62" t="s">
        <v>442</v>
      </c>
      <c r="K130" s="62" t="s">
        <v>442</v>
      </c>
      <c r="L130" s="62" t="s">
        <v>442</v>
      </c>
      <c r="M130" s="62" t="s">
        <v>442</v>
      </c>
      <c r="N130" s="62" t="s">
        <v>442</v>
      </c>
      <c r="O130" s="62" t="s">
        <v>442</v>
      </c>
      <c r="P130" s="62" t="s">
        <v>442</v>
      </c>
      <c r="Q130" s="62" t="s">
        <v>442</v>
      </c>
      <c r="R130" s="62" t="s">
        <v>442</v>
      </c>
      <c r="S130" s="62" t="s">
        <v>442</v>
      </c>
      <c r="T130" s="62" t="s">
        <v>442</v>
      </c>
      <c r="U130" s="62" t="s">
        <v>442</v>
      </c>
      <c r="V130" s="62" t="s">
        <v>442</v>
      </c>
      <c r="W130" s="62" t="s">
        <v>442</v>
      </c>
      <c r="X130" s="62" t="s">
        <v>442</v>
      </c>
      <c r="Y130" s="62" t="s">
        <v>442</v>
      </c>
      <c r="Z130" s="62" t="s">
        <v>442</v>
      </c>
      <c r="AA130" s="62" t="s">
        <v>442</v>
      </c>
      <c r="AB130" s="62" t="s">
        <v>442</v>
      </c>
      <c r="AC130" s="62" t="s">
        <v>442</v>
      </c>
      <c r="AD130" s="62" t="s">
        <v>442</v>
      </c>
      <c r="AE130" s="158"/>
      <c r="AF130" s="159" t="s">
        <v>442</v>
      </c>
      <c r="AG130" s="62" t="s">
        <v>442</v>
      </c>
      <c r="AH130" s="62" t="s">
        <v>442</v>
      </c>
      <c r="AI130" s="62" t="s">
        <v>442</v>
      </c>
      <c r="AJ130" s="62" t="s">
        <v>442</v>
      </c>
      <c r="AK130" s="62" t="s">
        <v>442</v>
      </c>
      <c r="AL130" s="40" t="s">
        <v>300</v>
      </c>
    </row>
    <row r="131" spans="1:38" ht="26.25" customHeight="1" thickBot="1">
      <c r="A131" s="60" t="s">
        <v>288</v>
      </c>
      <c r="B131" s="64" t="s">
        <v>303</v>
      </c>
      <c r="C131" s="72" t="s">
        <v>304</v>
      </c>
      <c r="D131" s="62"/>
      <c r="E131" s="62" t="s">
        <v>442</v>
      </c>
      <c r="F131" s="62" t="s">
        <v>442</v>
      </c>
      <c r="G131" s="62" t="s">
        <v>442</v>
      </c>
      <c r="H131" s="62" t="s">
        <v>442</v>
      </c>
      <c r="I131" s="62" t="s">
        <v>442</v>
      </c>
      <c r="J131" s="62" t="s">
        <v>442</v>
      </c>
      <c r="K131" s="62" t="s">
        <v>442</v>
      </c>
      <c r="L131" s="62" t="s">
        <v>442</v>
      </c>
      <c r="M131" s="62" t="s">
        <v>442</v>
      </c>
      <c r="N131" s="62" t="s">
        <v>442</v>
      </c>
      <c r="O131" s="62" t="s">
        <v>442</v>
      </c>
      <c r="P131" s="62" t="s">
        <v>442</v>
      </c>
      <c r="Q131" s="62" t="s">
        <v>442</v>
      </c>
      <c r="R131" s="62" t="s">
        <v>442</v>
      </c>
      <c r="S131" s="62" t="s">
        <v>442</v>
      </c>
      <c r="T131" s="62" t="s">
        <v>442</v>
      </c>
      <c r="U131" s="62" t="s">
        <v>442</v>
      </c>
      <c r="V131" s="62" t="s">
        <v>442</v>
      </c>
      <c r="W131" s="62" t="s">
        <v>442</v>
      </c>
      <c r="X131" s="62" t="s">
        <v>442</v>
      </c>
      <c r="Y131" s="62" t="s">
        <v>442</v>
      </c>
      <c r="Z131" s="62" t="s">
        <v>442</v>
      </c>
      <c r="AA131" s="62" t="s">
        <v>442</v>
      </c>
      <c r="AB131" s="62" t="s">
        <v>442</v>
      </c>
      <c r="AC131" s="62" t="s">
        <v>442</v>
      </c>
      <c r="AD131" s="157" t="s">
        <v>442</v>
      </c>
      <c r="AE131" s="158"/>
      <c r="AF131" s="159" t="s">
        <v>442</v>
      </c>
      <c r="AG131" s="62" t="s">
        <v>442</v>
      </c>
      <c r="AH131" s="62" t="s">
        <v>442</v>
      </c>
      <c r="AI131" s="62" t="s">
        <v>442</v>
      </c>
      <c r="AJ131" s="62" t="s">
        <v>442</v>
      </c>
      <c r="AK131" s="62" t="s">
        <v>442</v>
      </c>
      <c r="AL131" s="40" t="s">
        <v>300</v>
      </c>
    </row>
    <row r="132" spans="1:38" ht="26.25" customHeight="1" thickBot="1">
      <c r="A132" s="60" t="s">
        <v>288</v>
      </c>
      <c r="B132" s="64" t="s">
        <v>305</v>
      </c>
      <c r="C132" s="72" t="s">
        <v>306</v>
      </c>
      <c r="D132" s="62"/>
      <c r="E132" s="167" t="s">
        <v>442</v>
      </c>
      <c r="F132" s="167" t="s">
        <v>442</v>
      </c>
      <c r="G132" s="167" t="s">
        <v>442</v>
      </c>
      <c r="H132" s="62" t="s">
        <v>442</v>
      </c>
      <c r="I132" s="167" t="s">
        <v>442</v>
      </c>
      <c r="J132" s="167" t="s">
        <v>442</v>
      </c>
      <c r="K132" s="167" t="s">
        <v>442</v>
      </c>
      <c r="L132" s="167" t="s">
        <v>442</v>
      </c>
      <c r="M132" s="167" t="s">
        <v>442</v>
      </c>
      <c r="N132" s="167" t="s">
        <v>442</v>
      </c>
      <c r="O132" s="167" t="s">
        <v>442</v>
      </c>
      <c r="P132" s="167" t="s">
        <v>442</v>
      </c>
      <c r="Q132" s="167" t="s">
        <v>442</v>
      </c>
      <c r="R132" s="167" t="s">
        <v>442</v>
      </c>
      <c r="S132" s="167" t="s">
        <v>442</v>
      </c>
      <c r="T132" s="167" t="s">
        <v>442</v>
      </c>
      <c r="U132" s="167" t="s">
        <v>442</v>
      </c>
      <c r="V132" s="167" t="s">
        <v>442</v>
      </c>
      <c r="W132" s="167" t="s">
        <v>442</v>
      </c>
      <c r="X132" s="167" t="s">
        <v>442</v>
      </c>
      <c r="Y132" s="167" t="s">
        <v>442</v>
      </c>
      <c r="Z132" s="167" t="s">
        <v>442</v>
      </c>
      <c r="AA132" s="167" t="s">
        <v>442</v>
      </c>
      <c r="AB132" s="167" t="s">
        <v>442</v>
      </c>
      <c r="AC132" s="167" t="s">
        <v>442</v>
      </c>
      <c r="AD132" s="167" t="s">
        <v>442</v>
      </c>
      <c r="AE132" s="168"/>
      <c r="AF132" s="159" t="s">
        <v>442</v>
      </c>
      <c r="AG132" s="62" t="s">
        <v>442</v>
      </c>
      <c r="AH132" s="62" t="s">
        <v>442</v>
      </c>
      <c r="AI132" s="62" t="s">
        <v>442</v>
      </c>
      <c r="AJ132" s="62" t="s">
        <v>442</v>
      </c>
      <c r="AK132" s="62" t="s">
        <v>442</v>
      </c>
      <c r="AL132" s="40" t="s">
        <v>414</v>
      </c>
    </row>
    <row r="133" spans="1:38" ht="26.25" customHeight="1" thickBot="1">
      <c r="A133" s="60" t="s">
        <v>288</v>
      </c>
      <c r="B133" s="64" t="s">
        <v>307</v>
      </c>
      <c r="C133" s="72" t="s">
        <v>308</v>
      </c>
      <c r="D133" s="62"/>
      <c r="E133" s="167" t="s">
        <v>442</v>
      </c>
      <c r="F133" s="167" t="s">
        <v>442</v>
      </c>
      <c r="G133" s="167" t="s">
        <v>442</v>
      </c>
      <c r="H133" s="167" t="s">
        <v>442</v>
      </c>
      <c r="I133" s="167" t="s">
        <v>442</v>
      </c>
      <c r="J133" s="167" t="s">
        <v>442</v>
      </c>
      <c r="K133" s="167" t="s">
        <v>442</v>
      </c>
      <c r="L133" s="167" t="s">
        <v>442</v>
      </c>
      <c r="M133" s="167" t="s">
        <v>442</v>
      </c>
      <c r="N133" s="167" t="s">
        <v>442</v>
      </c>
      <c r="O133" s="167" t="s">
        <v>442</v>
      </c>
      <c r="P133" s="167" t="s">
        <v>442</v>
      </c>
      <c r="Q133" s="167" t="s">
        <v>442</v>
      </c>
      <c r="R133" s="167" t="s">
        <v>442</v>
      </c>
      <c r="S133" s="167" t="s">
        <v>442</v>
      </c>
      <c r="T133" s="167" t="s">
        <v>442</v>
      </c>
      <c r="U133" s="167" t="s">
        <v>442</v>
      </c>
      <c r="V133" s="167" t="s">
        <v>442</v>
      </c>
      <c r="W133" s="167" t="s">
        <v>442</v>
      </c>
      <c r="X133" s="167" t="s">
        <v>442</v>
      </c>
      <c r="Y133" s="167" t="s">
        <v>442</v>
      </c>
      <c r="Z133" s="167" t="s">
        <v>442</v>
      </c>
      <c r="AA133" s="167" t="s">
        <v>442</v>
      </c>
      <c r="AB133" s="167" t="s">
        <v>442</v>
      </c>
      <c r="AC133" s="167" t="s">
        <v>442</v>
      </c>
      <c r="AD133" s="167" t="s">
        <v>442</v>
      </c>
      <c r="AE133" s="168"/>
      <c r="AF133" s="159" t="s">
        <v>442</v>
      </c>
      <c r="AG133" s="62" t="s">
        <v>442</v>
      </c>
      <c r="AH133" s="62" t="s">
        <v>442</v>
      </c>
      <c r="AI133" s="62" t="s">
        <v>442</v>
      </c>
      <c r="AJ133" s="62" t="s">
        <v>442</v>
      </c>
      <c r="AK133" s="62" t="s">
        <v>442</v>
      </c>
      <c r="AL133" s="40" t="s">
        <v>415</v>
      </c>
    </row>
    <row r="134" spans="1:38" ht="26.25" customHeight="1" thickBot="1">
      <c r="A134" s="60" t="s">
        <v>288</v>
      </c>
      <c r="B134" s="64" t="s">
        <v>309</v>
      </c>
      <c r="C134" s="61" t="s">
        <v>310</v>
      </c>
      <c r="D134" s="62"/>
      <c r="E134" s="167" t="s">
        <v>443</v>
      </c>
      <c r="F134" s="167" t="s">
        <v>443</v>
      </c>
      <c r="G134" s="167" t="s">
        <v>443</v>
      </c>
      <c r="H134" s="167" t="s">
        <v>443</v>
      </c>
      <c r="I134" s="167" t="s">
        <v>443</v>
      </c>
      <c r="J134" s="167" t="s">
        <v>443</v>
      </c>
      <c r="K134" s="167" t="s">
        <v>443</v>
      </c>
      <c r="L134" s="167" t="s">
        <v>443</v>
      </c>
      <c r="M134" s="167" t="s">
        <v>443</v>
      </c>
      <c r="N134" s="167" t="s">
        <v>443</v>
      </c>
      <c r="O134" s="167" t="s">
        <v>443</v>
      </c>
      <c r="P134" s="167" t="s">
        <v>443</v>
      </c>
      <c r="Q134" s="167" t="s">
        <v>443</v>
      </c>
      <c r="R134" s="167" t="s">
        <v>443</v>
      </c>
      <c r="S134" s="167" t="s">
        <v>443</v>
      </c>
      <c r="T134" s="167" t="s">
        <v>443</v>
      </c>
      <c r="U134" s="167" t="s">
        <v>443</v>
      </c>
      <c r="V134" s="167" t="s">
        <v>443</v>
      </c>
      <c r="W134" s="167" t="s">
        <v>443</v>
      </c>
      <c r="X134" s="167" t="s">
        <v>443</v>
      </c>
      <c r="Y134" s="167" t="s">
        <v>443</v>
      </c>
      <c r="Z134" s="167" t="s">
        <v>443</v>
      </c>
      <c r="AA134" s="167" t="s">
        <v>443</v>
      </c>
      <c r="AB134" s="167" t="s">
        <v>443</v>
      </c>
      <c r="AC134" s="167" t="s">
        <v>443</v>
      </c>
      <c r="AD134" s="167" t="s">
        <v>443</v>
      </c>
      <c r="AE134" s="168"/>
      <c r="AF134" s="62" t="s">
        <v>443</v>
      </c>
      <c r="AG134" s="62" t="s">
        <v>443</v>
      </c>
      <c r="AH134" s="62" t="s">
        <v>443</v>
      </c>
      <c r="AI134" s="62" t="s">
        <v>443</v>
      </c>
      <c r="AJ134" s="62" t="s">
        <v>443</v>
      </c>
      <c r="AK134" s="62" t="s">
        <v>443</v>
      </c>
      <c r="AL134" s="40" t="s">
        <v>412</v>
      </c>
    </row>
    <row r="135" spans="1:38" ht="26.25" customHeight="1" thickBot="1">
      <c r="A135" s="60" t="s">
        <v>288</v>
      </c>
      <c r="B135" s="60" t="s">
        <v>311</v>
      </c>
      <c r="C135" s="61" t="s">
        <v>312</v>
      </c>
      <c r="D135" s="62"/>
      <c r="E135" s="62">
        <v>5.2708499999999998E-2</v>
      </c>
      <c r="F135" s="62">
        <v>2.0387249999999999E-2</v>
      </c>
      <c r="G135" s="62">
        <v>1.82325E-3</v>
      </c>
      <c r="H135" s="62" t="s">
        <v>444</v>
      </c>
      <c r="I135" s="62">
        <v>6.9449250000000004E-2</v>
      </c>
      <c r="J135" s="62">
        <v>7.4753249999999993E-2</v>
      </c>
      <c r="K135" s="62">
        <v>7.6908000000000004E-2</v>
      </c>
      <c r="L135" s="62">
        <v>2.9168685E-2</v>
      </c>
      <c r="M135" s="62">
        <v>0.92538224999999996</v>
      </c>
      <c r="N135" s="62">
        <v>8.1217500000000005E-3</v>
      </c>
      <c r="O135" s="62">
        <v>1.6574999999999999E-3</v>
      </c>
      <c r="P135" s="62" t="s">
        <v>444</v>
      </c>
      <c r="Q135" s="62">
        <v>6.7957499999999997E-3</v>
      </c>
      <c r="R135" s="62">
        <v>1.6574999999999999E-4</v>
      </c>
      <c r="S135" s="62">
        <v>3.3149999999999998E-3</v>
      </c>
      <c r="T135" s="62" t="s">
        <v>444</v>
      </c>
      <c r="U135" s="62">
        <v>1.16025E-3</v>
      </c>
      <c r="V135" s="62">
        <v>0.29055975000000001</v>
      </c>
      <c r="W135" s="62">
        <v>0.16575000000000001</v>
      </c>
      <c r="X135" s="62">
        <v>3.8619750000000001E-2</v>
      </c>
      <c r="Y135" s="62">
        <v>7.6742249999999998E-2</v>
      </c>
      <c r="Z135" s="62">
        <v>9.4145999999999994E-2</v>
      </c>
      <c r="AA135" s="62" t="s">
        <v>444</v>
      </c>
      <c r="AB135" s="62">
        <v>0.20950799999999997</v>
      </c>
      <c r="AC135" s="62" t="s">
        <v>444</v>
      </c>
      <c r="AD135" s="157" t="s">
        <v>443</v>
      </c>
      <c r="AE135" s="158"/>
      <c r="AF135" s="159" t="s">
        <v>443</v>
      </c>
      <c r="AG135" s="62" t="s">
        <v>443</v>
      </c>
      <c r="AH135" s="62" t="s">
        <v>443</v>
      </c>
      <c r="AI135" s="62" t="s">
        <v>443</v>
      </c>
      <c r="AJ135" s="62" t="s">
        <v>443</v>
      </c>
      <c r="AK135" s="62" t="s">
        <v>443</v>
      </c>
      <c r="AL135" s="40" t="s">
        <v>412</v>
      </c>
    </row>
    <row r="136" spans="1:38" ht="26.25" customHeight="1" thickBot="1">
      <c r="A136" s="60" t="s">
        <v>288</v>
      </c>
      <c r="B136" s="60" t="s">
        <v>313</v>
      </c>
      <c r="C136" s="61" t="s">
        <v>314</v>
      </c>
      <c r="D136" s="62"/>
      <c r="E136" s="169" t="s">
        <v>443</v>
      </c>
      <c r="F136" s="62">
        <v>2.345436E-4</v>
      </c>
      <c r="G136" s="62" t="s">
        <v>443</v>
      </c>
      <c r="H136" s="62" t="s">
        <v>444</v>
      </c>
      <c r="I136" s="62" t="s">
        <v>443</v>
      </c>
      <c r="J136" s="62" t="s">
        <v>443</v>
      </c>
      <c r="K136" s="62" t="s">
        <v>443</v>
      </c>
      <c r="L136" s="62" t="s">
        <v>443</v>
      </c>
      <c r="M136" s="62" t="s">
        <v>443</v>
      </c>
      <c r="N136" s="62" t="s">
        <v>443</v>
      </c>
      <c r="O136" s="62" t="s">
        <v>443</v>
      </c>
      <c r="P136" s="62" t="s">
        <v>443</v>
      </c>
      <c r="Q136" s="62" t="s">
        <v>443</v>
      </c>
      <c r="R136" s="62" t="s">
        <v>443</v>
      </c>
      <c r="S136" s="62" t="s">
        <v>443</v>
      </c>
      <c r="T136" s="62" t="s">
        <v>443</v>
      </c>
      <c r="U136" s="62" t="s">
        <v>443</v>
      </c>
      <c r="V136" s="62" t="s">
        <v>443</v>
      </c>
      <c r="W136" s="62" t="s">
        <v>443</v>
      </c>
      <c r="X136" s="62" t="s">
        <v>443</v>
      </c>
      <c r="Y136" s="62" t="s">
        <v>443</v>
      </c>
      <c r="Z136" s="62" t="s">
        <v>443</v>
      </c>
      <c r="AA136" s="62" t="s">
        <v>443</v>
      </c>
      <c r="AB136" s="62" t="s">
        <v>443</v>
      </c>
      <c r="AC136" s="62" t="s">
        <v>443</v>
      </c>
      <c r="AD136" s="62" t="s">
        <v>443</v>
      </c>
      <c r="AE136" s="158"/>
      <c r="AF136" s="159" t="s">
        <v>443</v>
      </c>
      <c r="AG136" s="62" t="s">
        <v>443</v>
      </c>
      <c r="AH136" s="62" t="s">
        <v>443</v>
      </c>
      <c r="AI136" s="62" t="s">
        <v>443</v>
      </c>
      <c r="AJ136" s="62" t="s">
        <v>443</v>
      </c>
      <c r="AK136" s="62">
        <v>15636.24</v>
      </c>
      <c r="AL136" s="40" t="s">
        <v>416</v>
      </c>
    </row>
    <row r="137" spans="1:38" ht="26.25" customHeight="1" thickBot="1">
      <c r="A137" s="60" t="s">
        <v>288</v>
      </c>
      <c r="B137" s="60" t="s">
        <v>315</v>
      </c>
      <c r="C137" s="61" t="s">
        <v>316</v>
      </c>
      <c r="D137" s="62"/>
      <c r="E137" s="62" t="s">
        <v>443</v>
      </c>
      <c r="F137" s="62">
        <v>3.6703499999999998E-4</v>
      </c>
      <c r="G137" s="62" t="s">
        <v>443</v>
      </c>
      <c r="H137" s="62" t="s">
        <v>444</v>
      </c>
      <c r="I137" s="62" t="s">
        <v>443</v>
      </c>
      <c r="J137" s="62" t="s">
        <v>443</v>
      </c>
      <c r="K137" s="62" t="s">
        <v>443</v>
      </c>
      <c r="L137" s="62" t="s">
        <v>443</v>
      </c>
      <c r="M137" s="62" t="s">
        <v>443</v>
      </c>
      <c r="N137" s="62" t="s">
        <v>443</v>
      </c>
      <c r="O137" s="62" t="s">
        <v>443</v>
      </c>
      <c r="P137" s="62" t="s">
        <v>443</v>
      </c>
      <c r="Q137" s="62" t="s">
        <v>443</v>
      </c>
      <c r="R137" s="62" t="s">
        <v>443</v>
      </c>
      <c r="S137" s="62" t="s">
        <v>443</v>
      </c>
      <c r="T137" s="62" t="s">
        <v>443</v>
      </c>
      <c r="U137" s="62" t="s">
        <v>443</v>
      </c>
      <c r="V137" s="62" t="s">
        <v>443</v>
      </c>
      <c r="W137" s="62" t="s">
        <v>443</v>
      </c>
      <c r="X137" s="62" t="s">
        <v>443</v>
      </c>
      <c r="Y137" s="62" t="s">
        <v>443</v>
      </c>
      <c r="Z137" s="62" t="s">
        <v>443</v>
      </c>
      <c r="AA137" s="62" t="s">
        <v>443</v>
      </c>
      <c r="AB137" s="62" t="s">
        <v>443</v>
      </c>
      <c r="AC137" s="62" t="s">
        <v>443</v>
      </c>
      <c r="AD137" s="157" t="s">
        <v>443</v>
      </c>
      <c r="AE137" s="158"/>
      <c r="AF137" s="159" t="s">
        <v>443</v>
      </c>
      <c r="AG137" s="62" t="s">
        <v>443</v>
      </c>
      <c r="AH137" s="62" t="s">
        <v>443</v>
      </c>
      <c r="AI137" s="62" t="s">
        <v>443</v>
      </c>
      <c r="AJ137" s="62" t="s">
        <v>443</v>
      </c>
      <c r="AK137" s="62">
        <v>24469</v>
      </c>
      <c r="AL137" s="40" t="s">
        <v>416</v>
      </c>
    </row>
    <row r="138" spans="1:38" ht="26.25" customHeight="1" thickBot="1">
      <c r="A138" s="64" t="s">
        <v>288</v>
      </c>
      <c r="B138" s="64" t="s">
        <v>317</v>
      </c>
      <c r="C138" s="66" t="s">
        <v>318</v>
      </c>
      <c r="D138" s="63"/>
      <c r="E138" s="62" t="s">
        <v>443</v>
      </c>
      <c r="F138" s="62" t="s">
        <v>443</v>
      </c>
      <c r="G138" s="62" t="s">
        <v>443</v>
      </c>
      <c r="H138" s="62" t="s">
        <v>443</v>
      </c>
      <c r="I138" s="62" t="s">
        <v>443</v>
      </c>
      <c r="J138" s="62" t="s">
        <v>443</v>
      </c>
      <c r="K138" s="62" t="s">
        <v>443</v>
      </c>
      <c r="L138" s="62" t="s">
        <v>443</v>
      </c>
      <c r="M138" s="62" t="s">
        <v>443</v>
      </c>
      <c r="N138" s="62" t="s">
        <v>443</v>
      </c>
      <c r="O138" s="62" t="s">
        <v>443</v>
      </c>
      <c r="P138" s="62" t="s">
        <v>443</v>
      </c>
      <c r="Q138" s="62" t="s">
        <v>443</v>
      </c>
      <c r="R138" s="62" t="s">
        <v>443</v>
      </c>
      <c r="S138" s="62" t="s">
        <v>443</v>
      </c>
      <c r="T138" s="62" t="s">
        <v>443</v>
      </c>
      <c r="U138" s="62" t="s">
        <v>443</v>
      </c>
      <c r="V138" s="62" t="s">
        <v>443</v>
      </c>
      <c r="W138" s="62" t="s">
        <v>443</v>
      </c>
      <c r="X138" s="62" t="s">
        <v>443</v>
      </c>
      <c r="Y138" s="62" t="s">
        <v>443</v>
      </c>
      <c r="Z138" s="62" t="s">
        <v>443</v>
      </c>
      <c r="AA138" s="62" t="s">
        <v>443</v>
      </c>
      <c r="AB138" s="62" t="s">
        <v>443</v>
      </c>
      <c r="AC138" s="62" t="s">
        <v>443</v>
      </c>
      <c r="AD138" s="157" t="s">
        <v>443</v>
      </c>
      <c r="AE138" s="158"/>
      <c r="AF138" s="159" t="s">
        <v>443</v>
      </c>
      <c r="AG138" s="62" t="s">
        <v>443</v>
      </c>
      <c r="AH138" s="62" t="s">
        <v>443</v>
      </c>
      <c r="AI138" s="62" t="s">
        <v>443</v>
      </c>
      <c r="AJ138" s="62" t="s">
        <v>443</v>
      </c>
      <c r="AK138" s="62" t="s">
        <v>443</v>
      </c>
      <c r="AL138" s="40" t="s">
        <v>416</v>
      </c>
    </row>
    <row r="139" spans="1:38" ht="26.25" customHeight="1" thickBot="1">
      <c r="A139" s="64" t="s">
        <v>288</v>
      </c>
      <c r="B139" s="64" t="s">
        <v>319</v>
      </c>
      <c r="C139" s="66" t="s">
        <v>377</v>
      </c>
      <c r="D139" s="63"/>
      <c r="E139" s="62" t="s">
        <v>443</v>
      </c>
      <c r="F139" s="62" t="s">
        <v>443</v>
      </c>
      <c r="G139" s="62" t="s">
        <v>443</v>
      </c>
      <c r="H139" s="62" t="s">
        <v>444</v>
      </c>
      <c r="I139" s="62" t="s">
        <v>444</v>
      </c>
      <c r="J139" s="62" t="s">
        <v>444</v>
      </c>
      <c r="K139" s="62" t="s">
        <v>444</v>
      </c>
      <c r="L139" s="62" t="s">
        <v>444</v>
      </c>
      <c r="M139" s="62" t="s">
        <v>443</v>
      </c>
      <c r="N139" s="62" t="s">
        <v>444</v>
      </c>
      <c r="O139" s="62" t="s">
        <v>444</v>
      </c>
      <c r="P139" s="62" t="s">
        <v>443</v>
      </c>
      <c r="Q139" s="62" t="s">
        <v>444</v>
      </c>
      <c r="R139" s="62" t="s">
        <v>444</v>
      </c>
      <c r="S139" s="62" t="s">
        <v>444</v>
      </c>
      <c r="T139" s="62" t="s">
        <v>443</v>
      </c>
      <c r="U139" s="62" t="s">
        <v>443</v>
      </c>
      <c r="V139" s="62" t="s">
        <v>443</v>
      </c>
      <c r="W139" s="62" t="s">
        <v>444</v>
      </c>
      <c r="X139" s="62" t="s">
        <v>443</v>
      </c>
      <c r="Y139" s="62" t="s">
        <v>443</v>
      </c>
      <c r="Z139" s="62" t="s">
        <v>443</v>
      </c>
      <c r="AA139" s="62" t="s">
        <v>443</v>
      </c>
      <c r="AB139" s="62" t="s">
        <v>443</v>
      </c>
      <c r="AC139" s="62" t="s">
        <v>443</v>
      </c>
      <c r="AD139" s="62" t="s">
        <v>443</v>
      </c>
      <c r="AE139" s="158"/>
      <c r="AF139" s="159" t="s">
        <v>443</v>
      </c>
      <c r="AG139" s="159" t="s">
        <v>443</v>
      </c>
      <c r="AH139" s="159" t="s">
        <v>443</v>
      </c>
      <c r="AI139" s="159" t="s">
        <v>443</v>
      </c>
      <c r="AJ139" s="159" t="s">
        <v>443</v>
      </c>
      <c r="AK139" s="159" t="s">
        <v>443</v>
      </c>
      <c r="AL139" s="40" t="s">
        <v>412</v>
      </c>
    </row>
    <row r="140" spans="1:38" ht="26.25" customHeight="1" thickBot="1">
      <c r="A140" s="60" t="s">
        <v>321</v>
      </c>
      <c r="B140" s="64" t="s">
        <v>322</v>
      </c>
      <c r="C140" s="61" t="s">
        <v>378</v>
      </c>
      <c r="D140" s="62"/>
      <c r="E140" s="62" t="s">
        <v>442</v>
      </c>
      <c r="F140" s="62" t="s">
        <v>442</v>
      </c>
      <c r="G140" s="62" t="s">
        <v>442</v>
      </c>
      <c r="H140" s="62" t="s">
        <v>442</v>
      </c>
      <c r="I140" s="62" t="s">
        <v>442</v>
      </c>
      <c r="J140" s="62" t="s">
        <v>442</v>
      </c>
      <c r="K140" s="62" t="s">
        <v>442</v>
      </c>
      <c r="L140" s="62" t="s">
        <v>442</v>
      </c>
      <c r="M140" s="62" t="s">
        <v>442</v>
      </c>
      <c r="N140" s="62" t="s">
        <v>442</v>
      </c>
      <c r="O140" s="62" t="s">
        <v>442</v>
      </c>
      <c r="P140" s="62" t="s">
        <v>442</v>
      </c>
      <c r="Q140" s="62" t="s">
        <v>442</v>
      </c>
      <c r="R140" s="62" t="s">
        <v>442</v>
      </c>
      <c r="S140" s="62" t="s">
        <v>442</v>
      </c>
      <c r="T140" s="62" t="s">
        <v>442</v>
      </c>
      <c r="U140" s="62" t="s">
        <v>442</v>
      </c>
      <c r="V140" s="62" t="s">
        <v>442</v>
      </c>
      <c r="W140" s="62" t="s">
        <v>442</v>
      </c>
      <c r="X140" s="62" t="s">
        <v>442</v>
      </c>
      <c r="Y140" s="62" t="s">
        <v>442</v>
      </c>
      <c r="Z140" s="62" t="s">
        <v>442</v>
      </c>
      <c r="AA140" s="62" t="s">
        <v>442</v>
      </c>
      <c r="AB140" s="62" t="s">
        <v>442</v>
      </c>
      <c r="AC140" s="62" t="s">
        <v>442</v>
      </c>
      <c r="AD140" s="157" t="s">
        <v>442</v>
      </c>
      <c r="AE140" s="158"/>
      <c r="AF140" s="159" t="s">
        <v>442</v>
      </c>
      <c r="AG140" s="62" t="s">
        <v>442</v>
      </c>
      <c r="AH140" s="62" t="s">
        <v>442</v>
      </c>
      <c r="AI140" s="62" t="s">
        <v>442</v>
      </c>
      <c r="AJ140" s="62" t="s">
        <v>442</v>
      </c>
      <c r="AK140" s="62" t="s">
        <v>442</v>
      </c>
      <c r="AL140" s="40" t="s">
        <v>412</v>
      </c>
    </row>
    <row r="141" spans="1:38" s="6" customFormat="1" ht="37.5" customHeight="1" thickBot="1">
      <c r="A141" s="79"/>
      <c r="B141" s="80" t="s">
        <v>323</v>
      </c>
      <c r="C141" s="81" t="s">
        <v>388</v>
      </c>
      <c r="D141" s="79" t="s">
        <v>142</v>
      </c>
      <c r="E141" s="16">
        <f>SUM(E14:E140)</f>
        <v>41.099658330189385</v>
      </c>
      <c r="F141" s="16">
        <f t="shared" ref="F141:AD141" si="0">SUM(F14:F140)</f>
        <v>46.957823798107093</v>
      </c>
      <c r="G141" s="16">
        <f t="shared" si="0"/>
        <v>90.902910546249529</v>
      </c>
      <c r="H141" s="16">
        <f t="shared" si="0"/>
        <v>14.109689221632138</v>
      </c>
      <c r="I141" s="16">
        <f t="shared" si="0"/>
        <v>31.247675229286614</v>
      </c>
      <c r="J141" s="16">
        <f t="shared" si="0"/>
        <v>44.800854080785712</v>
      </c>
      <c r="K141" s="16">
        <f t="shared" si="0"/>
        <v>55.809649073004259</v>
      </c>
      <c r="L141" s="16">
        <f t="shared" si="0"/>
        <v>2.9325106393578686</v>
      </c>
      <c r="M141" s="16">
        <f t="shared" si="0"/>
        <v>133.88178513144678</v>
      </c>
      <c r="N141" s="16">
        <f t="shared" si="0"/>
        <v>212.78158093548979</v>
      </c>
      <c r="O141" s="16">
        <f t="shared" si="0"/>
        <v>1.0620875572905959</v>
      </c>
      <c r="P141" s="16">
        <f t="shared" si="0"/>
        <v>0.54246958875634221</v>
      </c>
      <c r="Q141" s="16">
        <f t="shared" si="0"/>
        <v>1.9058348242961491</v>
      </c>
      <c r="R141" s="16">
        <f>SUM(R14:R140)</f>
        <v>2.5471308645402964</v>
      </c>
      <c r="S141" s="16">
        <f t="shared" si="0"/>
        <v>1.2660585731068277</v>
      </c>
      <c r="T141" s="16">
        <f t="shared" si="0"/>
        <v>2.6301784496242631</v>
      </c>
      <c r="U141" s="16">
        <f t="shared" si="0"/>
        <v>2.1473895759843207</v>
      </c>
      <c r="V141" s="16">
        <f t="shared" si="0"/>
        <v>17.485324409837485</v>
      </c>
      <c r="W141" s="16">
        <f t="shared" si="0"/>
        <v>17.285088198557048</v>
      </c>
      <c r="X141" s="16">
        <f t="shared" si="0"/>
        <v>2.3476046265892982</v>
      </c>
      <c r="Y141" s="16">
        <f t="shared" si="0"/>
        <v>2.4310695024525266</v>
      </c>
      <c r="Z141" s="16">
        <f t="shared" si="0"/>
        <v>0.9509522530129173</v>
      </c>
      <c r="AA141" s="16">
        <f t="shared" si="0"/>
        <v>1.3134755684781974</v>
      </c>
      <c r="AB141" s="16">
        <f t="shared" si="0"/>
        <v>7.2446868213689388</v>
      </c>
      <c r="AC141" s="16">
        <f t="shared" si="0"/>
        <v>24.18247801942017</v>
      </c>
      <c r="AD141" s="16">
        <f t="shared" si="0"/>
        <v>369.79988195887506</v>
      </c>
      <c r="AE141" s="52"/>
      <c r="AF141" s="16"/>
      <c r="AG141" s="16"/>
      <c r="AH141" s="16"/>
      <c r="AI141" s="16"/>
      <c r="AJ141" s="16"/>
      <c r="AK141" s="16"/>
      <c r="AL141" s="41"/>
    </row>
    <row r="142" spans="1:38" ht="15" customHeight="1" thickBot="1">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c r="A143" s="85"/>
      <c r="B143" s="43" t="s">
        <v>347</v>
      </c>
      <c r="C143" s="86" t="s">
        <v>354</v>
      </c>
      <c r="D143" s="87" t="s">
        <v>281</v>
      </c>
      <c r="E143" s="9" t="s">
        <v>444</v>
      </c>
      <c r="F143" s="9" t="s">
        <v>444</v>
      </c>
      <c r="G143" s="9" t="s">
        <v>444</v>
      </c>
      <c r="H143" s="9" t="s">
        <v>444</v>
      </c>
      <c r="I143" s="9" t="s">
        <v>444</v>
      </c>
      <c r="J143" s="9" t="s">
        <v>444</v>
      </c>
      <c r="K143" s="9" t="s">
        <v>444</v>
      </c>
      <c r="L143" s="9" t="s">
        <v>444</v>
      </c>
      <c r="M143" s="9" t="s">
        <v>444</v>
      </c>
      <c r="N143" s="9" t="s">
        <v>444</v>
      </c>
      <c r="O143" s="9" t="s">
        <v>444</v>
      </c>
      <c r="P143" s="9" t="s">
        <v>444</v>
      </c>
      <c r="Q143" s="9" t="s">
        <v>444</v>
      </c>
      <c r="R143" s="9" t="s">
        <v>444</v>
      </c>
      <c r="S143" s="9" t="s">
        <v>444</v>
      </c>
      <c r="T143" s="9" t="s">
        <v>444</v>
      </c>
      <c r="U143" s="9" t="s">
        <v>444</v>
      </c>
      <c r="V143" s="9" t="s">
        <v>444</v>
      </c>
      <c r="W143" s="9" t="s">
        <v>444</v>
      </c>
      <c r="X143" s="9" t="s">
        <v>444</v>
      </c>
      <c r="Y143" s="9" t="s">
        <v>444</v>
      </c>
      <c r="Z143" s="9" t="s">
        <v>444</v>
      </c>
      <c r="AA143" s="9" t="s">
        <v>444</v>
      </c>
      <c r="AB143" s="9" t="s">
        <v>444</v>
      </c>
      <c r="AC143" s="9" t="s">
        <v>444</v>
      </c>
      <c r="AD143" s="9" t="s">
        <v>444</v>
      </c>
      <c r="AE143" s="54"/>
      <c r="AF143" s="9" t="s">
        <v>444</v>
      </c>
      <c r="AG143" s="9" t="s">
        <v>444</v>
      </c>
      <c r="AH143" s="9" t="s">
        <v>444</v>
      </c>
      <c r="AI143" s="9" t="s">
        <v>444</v>
      </c>
      <c r="AJ143" s="9" t="s">
        <v>444</v>
      </c>
      <c r="AK143" s="9" t="s">
        <v>444</v>
      </c>
      <c r="AL143" s="43" t="s">
        <v>49</v>
      </c>
    </row>
    <row r="144" spans="1:38" ht="26.25" customHeight="1" thickBot="1">
      <c r="A144" s="85"/>
      <c r="B144" s="43" t="s">
        <v>348</v>
      </c>
      <c r="C144" s="86" t="s">
        <v>355</v>
      </c>
      <c r="D144" s="87" t="s">
        <v>281</v>
      </c>
      <c r="E144" s="9" t="s">
        <v>444</v>
      </c>
      <c r="F144" s="9" t="s">
        <v>444</v>
      </c>
      <c r="G144" s="9" t="s">
        <v>444</v>
      </c>
      <c r="H144" s="9" t="s">
        <v>444</v>
      </c>
      <c r="I144" s="9" t="s">
        <v>444</v>
      </c>
      <c r="J144" s="9" t="s">
        <v>444</v>
      </c>
      <c r="K144" s="9" t="s">
        <v>444</v>
      </c>
      <c r="L144" s="9" t="s">
        <v>444</v>
      </c>
      <c r="M144" s="9" t="s">
        <v>444</v>
      </c>
      <c r="N144" s="9" t="s">
        <v>444</v>
      </c>
      <c r="O144" s="9" t="s">
        <v>444</v>
      </c>
      <c r="P144" s="9" t="s">
        <v>444</v>
      </c>
      <c r="Q144" s="9" t="s">
        <v>444</v>
      </c>
      <c r="R144" s="9" t="s">
        <v>444</v>
      </c>
      <c r="S144" s="9" t="s">
        <v>444</v>
      </c>
      <c r="T144" s="9" t="s">
        <v>444</v>
      </c>
      <c r="U144" s="9" t="s">
        <v>444</v>
      </c>
      <c r="V144" s="9" t="s">
        <v>444</v>
      </c>
      <c r="W144" s="9" t="s">
        <v>444</v>
      </c>
      <c r="X144" s="9" t="s">
        <v>444</v>
      </c>
      <c r="Y144" s="9" t="s">
        <v>444</v>
      </c>
      <c r="Z144" s="9" t="s">
        <v>444</v>
      </c>
      <c r="AA144" s="9" t="s">
        <v>444</v>
      </c>
      <c r="AB144" s="9" t="s">
        <v>444</v>
      </c>
      <c r="AC144" s="9" t="s">
        <v>444</v>
      </c>
      <c r="AD144" s="9" t="s">
        <v>444</v>
      </c>
      <c r="AE144" s="54"/>
      <c r="AF144" s="9" t="s">
        <v>444</v>
      </c>
      <c r="AG144" s="9" t="s">
        <v>444</v>
      </c>
      <c r="AH144" s="9" t="s">
        <v>444</v>
      </c>
      <c r="AI144" s="9" t="s">
        <v>444</v>
      </c>
      <c r="AJ144" s="9" t="s">
        <v>444</v>
      </c>
      <c r="AK144" s="9" t="s">
        <v>444</v>
      </c>
      <c r="AL144" s="43" t="s">
        <v>49</v>
      </c>
    </row>
    <row r="145" spans="1:38" ht="26.25" customHeight="1" thickBot="1">
      <c r="A145" s="85"/>
      <c r="B145" s="43" t="s">
        <v>349</v>
      </c>
      <c r="C145" s="86" t="s">
        <v>356</v>
      </c>
      <c r="D145" s="87" t="s">
        <v>281</v>
      </c>
      <c r="E145" s="9" t="s">
        <v>444</v>
      </c>
      <c r="F145" s="9" t="s">
        <v>444</v>
      </c>
      <c r="G145" s="9" t="s">
        <v>444</v>
      </c>
      <c r="H145" s="9" t="s">
        <v>444</v>
      </c>
      <c r="I145" s="9" t="s">
        <v>444</v>
      </c>
      <c r="J145" s="9" t="s">
        <v>444</v>
      </c>
      <c r="K145" s="9" t="s">
        <v>444</v>
      </c>
      <c r="L145" s="9" t="s">
        <v>444</v>
      </c>
      <c r="M145" s="9" t="s">
        <v>444</v>
      </c>
      <c r="N145" s="9" t="s">
        <v>444</v>
      </c>
      <c r="O145" s="9" t="s">
        <v>444</v>
      </c>
      <c r="P145" s="9" t="s">
        <v>444</v>
      </c>
      <c r="Q145" s="9" t="s">
        <v>444</v>
      </c>
      <c r="R145" s="9" t="s">
        <v>444</v>
      </c>
      <c r="S145" s="9" t="s">
        <v>444</v>
      </c>
      <c r="T145" s="9" t="s">
        <v>444</v>
      </c>
      <c r="U145" s="9" t="s">
        <v>444</v>
      </c>
      <c r="V145" s="9" t="s">
        <v>444</v>
      </c>
      <c r="W145" s="9" t="s">
        <v>444</v>
      </c>
      <c r="X145" s="9" t="s">
        <v>444</v>
      </c>
      <c r="Y145" s="9" t="s">
        <v>444</v>
      </c>
      <c r="Z145" s="9" t="s">
        <v>444</v>
      </c>
      <c r="AA145" s="9" t="s">
        <v>444</v>
      </c>
      <c r="AB145" s="9" t="s">
        <v>444</v>
      </c>
      <c r="AC145" s="9" t="s">
        <v>444</v>
      </c>
      <c r="AD145" s="9" t="s">
        <v>444</v>
      </c>
      <c r="AE145" s="54"/>
      <c r="AF145" s="9" t="s">
        <v>444</v>
      </c>
      <c r="AG145" s="9" t="s">
        <v>444</v>
      </c>
      <c r="AH145" s="9" t="s">
        <v>444</v>
      </c>
      <c r="AI145" s="9" t="s">
        <v>444</v>
      </c>
      <c r="AJ145" s="9" t="s">
        <v>444</v>
      </c>
      <c r="AK145" s="9" t="s">
        <v>444</v>
      </c>
      <c r="AL145" s="43" t="s">
        <v>49</v>
      </c>
    </row>
    <row r="146" spans="1:38" ht="26.25" customHeight="1" thickBot="1">
      <c r="A146" s="85"/>
      <c r="B146" s="43" t="s">
        <v>350</v>
      </c>
      <c r="C146" s="86" t="s">
        <v>357</v>
      </c>
      <c r="D146" s="87" t="s">
        <v>281</v>
      </c>
      <c r="E146" s="9" t="s">
        <v>444</v>
      </c>
      <c r="F146" s="9" t="s">
        <v>444</v>
      </c>
      <c r="G146" s="9" t="s">
        <v>444</v>
      </c>
      <c r="H146" s="9" t="s">
        <v>444</v>
      </c>
      <c r="I146" s="9" t="s">
        <v>444</v>
      </c>
      <c r="J146" s="9" t="s">
        <v>444</v>
      </c>
      <c r="K146" s="9" t="s">
        <v>444</v>
      </c>
      <c r="L146" s="9" t="s">
        <v>444</v>
      </c>
      <c r="M146" s="9" t="s">
        <v>444</v>
      </c>
      <c r="N146" s="9" t="s">
        <v>444</v>
      </c>
      <c r="O146" s="9" t="s">
        <v>444</v>
      </c>
      <c r="P146" s="9" t="s">
        <v>444</v>
      </c>
      <c r="Q146" s="9" t="s">
        <v>444</v>
      </c>
      <c r="R146" s="9" t="s">
        <v>444</v>
      </c>
      <c r="S146" s="9" t="s">
        <v>444</v>
      </c>
      <c r="T146" s="9" t="s">
        <v>444</v>
      </c>
      <c r="U146" s="9" t="s">
        <v>444</v>
      </c>
      <c r="V146" s="9" t="s">
        <v>444</v>
      </c>
      <c r="W146" s="9" t="s">
        <v>444</v>
      </c>
      <c r="X146" s="9" t="s">
        <v>444</v>
      </c>
      <c r="Y146" s="9" t="s">
        <v>444</v>
      </c>
      <c r="Z146" s="9" t="s">
        <v>444</v>
      </c>
      <c r="AA146" s="9" t="s">
        <v>444</v>
      </c>
      <c r="AB146" s="9" t="s">
        <v>444</v>
      </c>
      <c r="AC146" s="9" t="s">
        <v>444</v>
      </c>
      <c r="AD146" s="9" t="s">
        <v>444</v>
      </c>
      <c r="AE146" s="54"/>
      <c r="AF146" s="9" t="s">
        <v>444</v>
      </c>
      <c r="AG146" s="9" t="s">
        <v>444</v>
      </c>
      <c r="AH146" s="9" t="s">
        <v>444</v>
      </c>
      <c r="AI146" s="9" t="s">
        <v>444</v>
      </c>
      <c r="AJ146" s="9" t="s">
        <v>444</v>
      </c>
      <c r="AK146" s="9" t="s">
        <v>444</v>
      </c>
      <c r="AL146" s="43" t="s">
        <v>49</v>
      </c>
    </row>
    <row r="147" spans="1:38" ht="26.25" customHeight="1" thickBot="1">
      <c r="A147" s="85"/>
      <c r="B147" s="43" t="s">
        <v>351</v>
      </c>
      <c r="C147" s="86" t="s">
        <v>358</v>
      </c>
      <c r="D147" s="87" t="s">
        <v>281</v>
      </c>
      <c r="E147" s="9" t="s">
        <v>444</v>
      </c>
      <c r="F147" s="9" t="s">
        <v>444</v>
      </c>
      <c r="G147" s="9" t="s">
        <v>444</v>
      </c>
      <c r="H147" s="9" t="s">
        <v>444</v>
      </c>
      <c r="I147" s="9" t="s">
        <v>444</v>
      </c>
      <c r="J147" s="9" t="s">
        <v>444</v>
      </c>
      <c r="K147" s="9" t="s">
        <v>444</v>
      </c>
      <c r="L147" s="9" t="s">
        <v>444</v>
      </c>
      <c r="M147" s="9" t="s">
        <v>444</v>
      </c>
      <c r="N147" s="9" t="s">
        <v>444</v>
      </c>
      <c r="O147" s="9" t="s">
        <v>444</v>
      </c>
      <c r="P147" s="9" t="s">
        <v>444</v>
      </c>
      <c r="Q147" s="9" t="s">
        <v>444</v>
      </c>
      <c r="R147" s="9" t="s">
        <v>444</v>
      </c>
      <c r="S147" s="9" t="s">
        <v>444</v>
      </c>
      <c r="T147" s="9" t="s">
        <v>444</v>
      </c>
      <c r="U147" s="9" t="s">
        <v>444</v>
      </c>
      <c r="V147" s="9" t="s">
        <v>444</v>
      </c>
      <c r="W147" s="9" t="s">
        <v>444</v>
      </c>
      <c r="X147" s="9" t="s">
        <v>444</v>
      </c>
      <c r="Y147" s="9" t="s">
        <v>444</v>
      </c>
      <c r="Z147" s="9" t="s">
        <v>444</v>
      </c>
      <c r="AA147" s="9" t="s">
        <v>444</v>
      </c>
      <c r="AB147" s="9" t="s">
        <v>444</v>
      </c>
      <c r="AC147" s="9" t="s">
        <v>444</v>
      </c>
      <c r="AD147" s="9" t="s">
        <v>444</v>
      </c>
      <c r="AE147" s="54"/>
      <c r="AF147" s="9" t="s">
        <v>444</v>
      </c>
      <c r="AG147" s="9" t="s">
        <v>444</v>
      </c>
      <c r="AH147" s="9" t="s">
        <v>444</v>
      </c>
      <c r="AI147" s="9" t="s">
        <v>444</v>
      </c>
      <c r="AJ147" s="9" t="s">
        <v>444</v>
      </c>
      <c r="AK147" s="9" t="s">
        <v>444</v>
      </c>
      <c r="AL147" s="43" t="s">
        <v>49</v>
      </c>
    </row>
    <row r="148" spans="1:38" ht="26.25" customHeight="1" thickBot="1">
      <c r="A148" s="85"/>
      <c r="B148" s="43" t="s">
        <v>352</v>
      </c>
      <c r="C148" s="86" t="s">
        <v>359</v>
      </c>
      <c r="D148" s="87" t="s">
        <v>281</v>
      </c>
      <c r="E148" s="9" t="s">
        <v>444</v>
      </c>
      <c r="F148" s="9" t="s">
        <v>444</v>
      </c>
      <c r="G148" s="9" t="s">
        <v>444</v>
      </c>
      <c r="H148" s="9" t="s">
        <v>444</v>
      </c>
      <c r="I148" s="9" t="s">
        <v>444</v>
      </c>
      <c r="J148" s="9" t="s">
        <v>444</v>
      </c>
      <c r="K148" s="9" t="s">
        <v>444</v>
      </c>
      <c r="L148" s="9" t="s">
        <v>444</v>
      </c>
      <c r="M148" s="9" t="s">
        <v>444</v>
      </c>
      <c r="N148" s="9" t="s">
        <v>444</v>
      </c>
      <c r="O148" s="9" t="s">
        <v>444</v>
      </c>
      <c r="P148" s="9" t="s">
        <v>444</v>
      </c>
      <c r="Q148" s="9" t="s">
        <v>444</v>
      </c>
      <c r="R148" s="9" t="s">
        <v>444</v>
      </c>
      <c r="S148" s="9" t="s">
        <v>444</v>
      </c>
      <c r="T148" s="9" t="s">
        <v>444</v>
      </c>
      <c r="U148" s="9" t="s">
        <v>444</v>
      </c>
      <c r="V148" s="9" t="s">
        <v>444</v>
      </c>
      <c r="W148" s="9" t="s">
        <v>444</v>
      </c>
      <c r="X148" s="9" t="s">
        <v>444</v>
      </c>
      <c r="Y148" s="9" t="s">
        <v>444</v>
      </c>
      <c r="Z148" s="9" t="s">
        <v>444</v>
      </c>
      <c r="AA148" s="9" t="s">
        <v>444</v>
      </c>
      <c r="AB148" s="9" t="s">
        <v>444</v>
      </c>
      <c r="AC148" s="9" t="s">
        <v>444</v>
      </c>
      <c r="AD148" s="9" t="s">
        <v>444</v>
      </c>
      <c r="AE148" s="54"/>
      <c r="AF148" s="9" t="s">
        <v>444</v>
      </c>
      <c r="AG148" s="9" t="s">
        <v>444</v>
      </c>
      <c r="AH148" s="9" t="s">
        <v>444</v>
      </c>
      <c r="AI148" s="9" t="s">
        <v>444</v>
      </c>
      <c r="AJ148" s="9" t="s">
        <v>444</v>
      </c>
      <c r="AK148" s="9" t="s">
        <v>444</v>
      </c>
      <c r="AL148" s="43" t="s">
        <v>413</v>
      </c>
    </row>
    <row r="149" spans="1:38" ht="26.25" customHeight="1" thickBot="1">
      <c r="A149" s="85"/>
      <c r="B149" s="43" t="s">
        <v>353</v>
      </c>
      <c r="C149" s="86" t="s">
        <v>360</v>
      </c>
      <c r="D149" s="87" t="s">
        <v>281</v>
      </c>
      <c r="E149" s="9" t="s">
        <v>444</v>
      </c>
      <c r="F149" s="9" t="s">
        <v>444</v>
      </c>
      <c r="G149" s="9" t="s">
        <v>444</v>
      </c>
      <c r="H149" s="9" t="s">
        <v>444</v>
      </c>
      <c r="I149" s="9" t="s">
        <v>444</v>
      </c>
      <c r="J149" s="9" t="s">
        <v>444</v>
      </c>
      <c r="K149" s="9" t="s">
        <v>444</v>
      </c>
      <c r="L149" s="9" t="s">
        <v>444</v>
      </c>
      <c r="M149" s="9" t="s">
        <v>444</v>
      </c>
      <c r="N149" s="9" t="s">
        <v>444</v>
      </c>
      <c r="O149" s="9" t="s">
        <v>444</v>
      </c>
      <c r="P149" s="9" t="s">
        <v>444</v>
      </c>
      <c r="Q149" s="9" t="s">
        <v>444</v>
      </c>
      <c r="R149" s="9" t="s">
        <v>444</v>
      </c>
      <c r="S149" s="9" t="s">
        <v>444</v>
      </c>
      <c r="T149" s="9" t="s">
        <v>444</v>
      </c>
      <c r="U149" s="9" t="s">
        <v>444</v>
      </c>
      <c r="V149" s="9" t="s">
        <v>444</v>
      </c>
      <c r="W149" s="9" t="s">
        <v>444</v>
      </c>
      <c r="X149" s="9" t="s">
        <v>444</v>
      </c>
      <c r="Y149" s="9" t="s">
        <v>444</v>
      </c>
      <c r="Z149" s="9" t="s">
        <v>444</v>
      </c>
      <c r="AA149" s="9" t="s">
        <v>444</v>
      </c>
      <c r="AB149" s="9" t="s">
        <v>444</v>
      </c>
      <c r="AC149" s="9" t="s">
        <v>444</v>
      </c>
      <c r="AD149" s="9" t="s">
        <v>444</v>
      </c>
      <c r="AE149" s="54"/>
      <c r="AF149" s="9" t="s">
        <v>444</v>
      </c>
      <c r="AG149" s="9" t="s">
        <v>444</v>
      </c>
      <c r="AH149" s="9" t="s">
        <v>444</v>
      </c>
      <c r="AI149" s="9" t="s">
        <v>444</v>
      </c>
      <c r="AJ149" s="9" t="s">
        <v>444</v>
      </c>
      <c r="AK149" s="9" t="s">
        <v>444</v>
      </c>
      <c r="AL149" s="43" t="s">
        <v>413</v>
      </c>
    </row>
    <row r="150" spans="1:38" ht="15" customHeight="1" thickBot="1">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c r="A151" s="88"/>
      <c r="B151" s="44" t="s">
        <v>325</v>
      </c>
      <c r="C151" s="89" t="s">
        <v>369</v>
      </c>
      <c r="D151" s="88"/>
      <c r="E151" s="88" t="s">
        <v>444</v>
      </c>
      <c r="F151" s="88" t="s">
        <v>444</v>
      </c>
      <c r="G151" s="88" t="s">
        <v>444</v>
      </c>
      <c r="H151" s="88" t="s">
        <v>444</v>
      </c>
      <c r="I151" s="88" t="s">
        <v>444</v>
      </c>
      <c r="J151" s="88" t="s">
        <v>444</v>
      </c>
      <c r="K151" s="88" t="s">
        <v>444</v>
      </c>
      <c r="L151" s="88" t="s">
        <v>444</v>
      </c>
      <c r="M151" s="88" t="s">
        <v>444</v>
      </c>
      <c r="N151" s="88" t="s">
        <v>444</v>
      </c>
      <c r="O151" s="88" t="s">
        <v>444</v>
      </c>
      <c r="P151" s="88" t="s">
        <v>444</v>
      </c>
      <c r="Q151" s="88" t="s">
        <v>444</v>
      </c>
      <c r="R151" s="88" t="s">
        <v>444</v>
      </c>
      <c r="S151" s="88" t="s">
        <v>444</v>
      </c>
      <c r="T151" s="88" t="s">
        <v>444</v>
      </c>
      <c r="U151" s="88" t="s">
        <v>444</v>
      </c>
      <c r="V151" s="88" t="s">
        <v>444</v>
      </c>
      <c r="W151" s="88" t="s">
        <v>444</v>
      </c>
      <c r="X151" s="88" t="s">
        <v>444</v>
      </c>
      <c r="Y151" s="88" t="s">
        <v>444</v>
      </c>
      <c r="Z151" s="88" t="s">
        <v>444</v>
      </c>
      <c r="AA151" s="88" t="s">
        <v>444</v>
      </c>
      <c r="AB151" s="88" t="s">
        <v>444</v>
      </c>
      <c r="AC151" s="88" t="s">
        <v>444</v>
      </c>
      <c r="AD151" s="88" t="s">
        <v>444</v>
      </c>
      <c r="AE151" s="170"/>
      <c r="AF151" s="88" t="s">
        <v>444</v>
      </c>
      <c r="AG151" s="88" t="s">
        <v>444</v>
      </c>
      <c r="AH151" s="88" t="s">
        <v>444</v>
      </c>
      <c r="AI151" s="88" t="s">
        <v>444</v>
      </c>
      <c r="AJ151" s="88" t="s">
        <v>444</v>
      </c>
      <c r="AK151" s="88" t="s">
        <v>443</v>
      </c>
      <c r="AL151" s="44"/>
    </row>
    <row r="152" spans="1:38" ht="37.5" customHeight="1" thickBot="1">
      <c r="A152" s="90"/>
      <c r="B152" s="91" t="s">
        <v>367</v>
      </c>
      <c r="C152" s="92" t="s">
        <v>364</v>
      </c>
      <c r="D152" s="90" t="s">
        <v>297</v>
      </c>
      <c r="E152" s="11">
        <f>SUM(E$141, E$151, IF(AND(ISNUMBER(SEARCH($B$4,"AT|BE|CH|GB|IE|LT|LU|NL")),SUM(E$143:E$149)&gt;0),SUM(E$143:E$149)-SUM(E$27:E$33),0))</f>
        <v>41.099658330189385</v>
      </c>
      <c r="F152" s="11">
        <f t="shared" ref="F152:AD152" si="1">SUM(F$141, F$151, IF(AND(ISNUMBER(SEARCH($B$4,"AT|BE|CH|GB|IE|LT|LU|NL")),SUM(F$143:F$149)&gt;0),SUM(F$143:F$149)-SUM(F$27:F$33),0))</f>
        <v>46.957823798107093</v>
      </c>
      <c r="G152" s="11">
        <f t="shared" si="1"/>
        <v>90.902910546249529</v>
      </c>
      <c r="H152" s="11">
        <f t="shared" si="1"/>
        <v>14.109689221632138</v>
      </c>
      <c r="I152" s="11">
        <f t="shared" si="1"/>
        <v>31.247675229286614</v>
      </c>
      <c r="J152" s="11">
        <f t="shared" si="1"/>
        <v>44.800854080785712</v>
      </c>
      <c r="K152" s="11">
        <f t="shared" si="1"/>
        <v>55.809649073004259</v>
      </c>
      <c r="L152" s="11">
        <f t="shared" si="1"/>
        <v>2.9325106393578686</v>
      </c>
      <c r="M152" s="11">
        <f t="shared" si="1"/>
        <v>133.88178513144678</v>
      </c>
      <c r="N152" s="11">
        <f t="shared" si="1"/>
        <v>212.78158093548979</v>
      </c>
      <c r="O152" s="11">
        <f t="shared" si="1"/>
        <v>1.0620875572905959</v>
      </c>
      <c r="P152" s="11">
        <f t="shared" si="1"/>
        <v>0.54246958875634221</v>
      </c>
      <c r="Q152" s="11">
        <f t="shared" si="1"/>
        <v>1.9058348242961491</v>
      </c>
      <c r="R152" s="11">
        <f t="shared" si="1"/>
        <v>2.5471308645402964</v>
      </c>
      <c r="S152" s="11">
        <f t="shared" si="1"/>
        <v>1.2660585731068277</v>
      </c>
      <c r="T152" s="11">
        <f t="shared" si="1"/>
        <v>2.6301784496242631</v>
      </c>
      <c r="U152" s="11">
        <f t="shared" si="1"/>
        <v>2.1473895759843207</v>
      </c>
      <c r="V152" s="11">
        <f t="shared" si="1"/>
        <v>17.485324409837485</v>
      </c>
      <c r="W152" s="11">
        <f t="shared" si="1"/>
        <v>17.285088198557048</v>
      </c>
      <c r="X152" s="11">
        <f t="shared" si="1"/>
        <v>2.3476046265892982</v>
      </c>
      <c r="Y152" s="11">
        <f t="shared" si="1"/>
        <v>2.4310695024525266</v>
      </c>
      <c r="Z152" s="11">
        <f t="shared" si="1"/>
        <v>0.9509522530129173</v>
      </c>
      <c r="AA152" s="11">
        <f t="shared" si="1"/>
        <v>1.3134755684781974</v>
      </c>
      <c r="AB152" s="11">
        <f t="shared" si="1"/>
        <v>7.2446868213689388</v>
      </c>
      <c r="AC152" s="11">
        <f t="shared" si="1"/>
        <v>24.18247801942017</v>
      </c>
      <c r="AD152" s="11">
        <f t="shared" si="1"/>
        <v>369.79988195887506</v>
      </c>
      <c r="AE152" s="54"/>
      <c r="AF152" s="11"/>
      <c r="AG152" s="11"/>
      <c r="AH152" s="11"/>
      <c r="AI152" s="11"/>
      <c r="AJ152" s="11"/>
      <c r="AK152" s="11"/>
      <c r="AL152" s="45"/>
    </row>
    <row r="153" spans="1:38" ht="26.25" customHeight="1" thickBot="1">
      <c r="A153" s="88"/>
      <c r="B153" s="44" t="s">
        <v>326</v>
      </c>
      <c r="C153" s="89" t="s">
        <v>370</v>
      </c>
      <c r="D153" s="88" t="s">
        <v>320</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c r="A154" s="90"/>
      <c r="B154" s="91" t="s">
        <v>368</v>
      </c>
      <c r="C154" s="92" t="s">
        <v>365</v>
      </c>
      <c r="D154" s="90" t="s">
        <v>324</v>
      </c>
      <c r="E154" s="11">
        <f>SUM(E$141, E$153, -1 * IF(OR($B$6=2005,$B$6&gt;=2020),SUM(E$99:E$122),0), IF(AND(ISNUMBER(SEARCH($B$4,"AT|BE|CH|GB|IE|LT|LU|NL")),SUM(E$143:E$149)&gt;0),SUM(E$143:E$149)-SUM(E$27:E$33),0))</f>
        <v>41.099658330189385</v>
      </c>
      <c r="F154" s="11">
        <f>SUM(F$141, F$153, -1 * IF(OR($B$6=2005,$B$6&gt;=2020),SUM(F$99:F$122),0), IF(AND(ISNUMBER(SEARCH($B$4,"AT|BE|CH|GB|IE|LT|LU|NL")),SUM(F$143:F$149)&gt;0),SUM(F$143:F$149)-SUM(F$27:F$33),0))</f>
        <v>46.957823798107093</v>
      </c>
      <c r="G154" s="11">
        <f>SUM(G$141, G$153, IF(AND(ISNUMBER(SEARCH($B$4,"AT|BE|CH|GB|IE|LT|LU|NL")),SUM(G$143:G$149)&gt;0),SUM(G$143:G$149)-SUM(G$27:G$33),0))</f>
        <v>90.902910546249529</v>
      </c>
      <c r="H154" s="11">
        <f>SUM(H$141, H$153, IF(AND(ISNUMBER(SEARCH($B$4,"AT|BE|CH|GB|IE|LT|LU|NL")),SUM(H$143:H$149)&gt;0),SUM(H$143:H$149)-SUM(H$27:H$33),0))</f>
        <v>14.109689221632138</v>
      </c>
      <c r="I154" s="11">
        <f t="shared" ref="I154:AD154" si="2">SUM(I$141, I$153, IF(AND(ISNUMBER(SEARCH($B$4,"AT|BE|CH|GB|IE|LT|LU|NL")),SUM(I$143:I$149)&gt;0),SUM(I$143:I$149)-SUM(I$27:I$33),0))</f>
        <v>31.247675229286614</v>
      </c>
      <c r="J154" s="11">
        <f t="shared" si="2"/>
        <v>44.800854080785712</v>
      </c>
      <c r="K154" s="11">
        <f t="shared" si="2"/>
        <v>55.809649073004259</v>
      </c>
      <c r="L154" s="11">
        <f t="shared" si="2"/>
        <v>2.9325106393578686</v>
      </c>
      <c r="M154" s="11">
        <f t="shared" si="2"/>
        <v>133.88178513144678</v>
      </c>
      <c r="N154" s="11">
        <f t="shared" si="2"/>
        <v>212.78158093548979</v>
      </c>
      <c r="O154" s="11">
        <f t="shared" si="2"/>
        <v>1.0620875572905959</v>
      </c>
      <c r="P154" s="11">
        <f t="shared" si="2"/>
        <v>0.54246958875634221</v>
      </c>
      <c r="Q154" s="11">
        <f t="shared" si="2"/>
        <v>1.9058348242961491</v>
      </c>
      <c r="R154" s="11">
        <f t="shared" si="2"/>
        <v>2.5471308645402964</v>
      </c>
      <c r="S154" s="11">
        <f t="shared" si="2"/>
        <v>1.2660585731068277</v>
      </c>
      <c r="T154" s="11">
        <f t="shared" si="2"/>
        <v>2.6301784496242631</v>
      </c>
      <c r="U154" s="11">
        <f t="shared" si="2"/>
        <v>2.1473895759843207</v>
      </c>
      <c r="V154" s="11">
        <f t="shared" si="2"/>
        <v>17.485324409837485</v>
      </c>
      <c r="W154" s="11">
        <f t="shared" si="2"/>
        <v>17.285088198557048</v>
      </c>
      <c r="X154" s="11">
        <f t="shared" si="2"/>
        <v>2.3476046265892982</v>
      </c>
      <c r="Y154" s="11">
        <f t="shared" si="2"/>
        <v>2.4310695024525266</v>
      </c>
      <c r="Z154" s="11">
        <f t="shared" si="2"/>
        <v>0.9509522530129173</v>
      </c>
      <c r="AA154" s="11">
        <f t="shared" si="2"/>
        <v>1.3134755684781974</v>
      </c>
      <c r="AB154" s="11">
        <f t="shared" si="2"/>
        <v>7.2446868213689388</v>
      </c>
      <c r="AC154" s="11">
        <f t="shared" si="2"/>
        <v>24.18247801942017</v>
      </c>
      <c r="AD154" s="11">
        <f t="shared" si="2"/>
        <v>369.79988195887506</v>
      </c>
      <c r="AE154" s="56"/>
      <c r="AF154" s="11"/>
      <c r="AG154" s="11"/>
      <c r="AH154" s="11"/>
      <c r="AI154" s="11"/>
      <c r="AJ154" s="11"/>
      <c r="AK154" s="11"/>
      <c r="AL154" s="45"/>
    </row>
    <row r="155" spans="1:38" ht="15" customHeight="1" thickBot="1">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c r="A156" s="95" t="s">
        <v>363</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c r="A157" s="48" t="s">
        <v>327</v>
      </c>
      <c r="B157" s="48" t="s">
        <v>328</v>
      </c>
      <c r="C157" s="97" t="s">
        <v>329</v>
      </c>
      <c r="D157" s="98"/>
      <c r="E157" s="98">
        <v>0.10047087722766286</v>
      </c>
      <c r="F157" s="98">
        <v>0.47723666683139854</v>
      </c>
      <c r="G157" s="98">
        <v>2.5117719306915715E-2</v>
      </c>
      <c r="H157" s="98" t="s">
        <v>443</v>
      </c>
      <c r="I157" s="98" t="s">
        <v>443</v>
      </c>
      <c r="J157" s="98" t="s">
        <v>443</v>
      </c>
      <c r="K157" s="98" t="s">
        <v>443</v>
      </c>
      <c r="L157" s="98" t="s">
        <v>443</v>
      </c>
      <c r="M157" s="98">
        <v>30.14126316829886</v>
      </c>
      <c r="N157" s="98" t="s">
        <v>443</v>
      </c>
      <c r="O157" s="98" t="s">
        <v>443</v>
      </c>
      <c r="P157" s="98" t="s">
        <v>443</v>
      </c>
      <c r="Q157" s="98" t="s">
        <v>443</v>
      </c>
      <c r="R157" s="98" t="s">
        <v>443</v>
      </c>
      <c r="S157" s="98" t="s">
        <v>443</v>
      </c>
      <c r="T157" s="98" t="s">
        <v>443</v>
      </c>
      <c r="U157" s="98" t="s">
        <v>443</v>
      </c>
      <c r="V157" s="98" t="s">
        <v>443</v>
      </c>
      <c r="W157" s="98" t="s">
        <v>443</v>
      </c>
      <c r="X157" s="98" t="s">
        <v>443</v>
      </c>
      <c r="Y157" s="98" t="s">
        <v>443</v>
      </c>
      <c r="Z157" s="98" t="s">
        <v>443</v>
      </c>
      <c r="AA157" s="98" t="s">
        <v>443</v>
      </c>
      <c r="AB157" s="98" t="s">
        <v>443</v>
      </c>
      <c r="AC157" s="98" t="s">
        <v>443</v>
      </c>
      <c r="AD157" s="98" t="s">
        <v>443</v>
      </c>
      <c r="AE157" s="54"/>
      <c r="AF157" s="98" t="s">
        <v>444</v>
      </c>
      <c r="AG157" s="98" t="s">
        <v>443</v>
      </c>
      <c r="AH157" s="98" t="s">
        <v>443</v>
      </c>
      <c r="AI157" s="98" t="s">
        <v>444</v>
      </c>
      <c r="AJ157" s="98" t="s">
        <v>443</v>
      </c>
      <c r="AK157" s="98">
        <v>1080.0619301973759</v>
      </c>
      <c r="AL157" s="48" t="s">
        <v>49</v>
      </c>
    </row>
    <row r="158" spans="1:38" ht="26.25" customHeight="1" thickBot="1">
      <c r="A158" s="48" t="s">
        <v>327</v>
      </c>
      <c r="B158" s="48" t="s">
        <v>330</v>
      </c>
      <c r="C158" s="97" t="s">
        <v>331</v>
      </c>
      <c r="D158" s="98"/>
      <c r="E158" s="98" t="s">
        <v>442</v>
      </c>
      <c r="F158" s="98" t="s">
        <v>442</v>
      </c>
      <c r="G158" s="98" t="s">
        <v>442</v>
      </c>
      <c r="H158" s="98" t="s">
        <v>442</v>
      </c>
      <c r="I158" s="98" t="s">
        <v>442</v>
      </c>
      <c r="J158" s="98" t="s">
        <v>442</v>
      </c>
      <c r="K158" s="98" t="s">
        <v>442</v>
      </c>
      <c r="L158" s="98" t="s">
        <v>442</v>
      </c>
      <c r="M158" s="98" t="s">
        <v>442</v>
      </c>
      <c r="N158" s="98" t="s">
        <v>442</v>
      </c>
      <c r="O158" s="98" t="s">
        <v>442</v>
      </c>
      <c r="P158" s="98" t="s">
        <v>442</v>
      </c>
      <c r="Q158" s="98" t="s">
        <v>442</v>
      </c>
      <c r="R158" s="98" t="s">
        <v>442</v>
      </c>
      <c r="S158" s="98" t="s">
        <v>442</v>
      </c>
      <c r="T158" s="98" t="s">
        <v>442</v>
      </c>
      <c r="U158" s="98" t="s">
        <v>442</v>
      </c>
      <c r="V158" s="98" t="s">
        <v>442</v>
      </c>
      <c r="W158" s="98" t="s">
        <v>442</v>
      </c>
      <c r="X158" s="98" t="s">
        <v>442</v>
      </c>
      <c r="Y158" s="98" t="s">
        <v>442</v>
      </c>
      <c r="Z158" s="98" t="s">
        <v>442</v>
      </c>
      <c r="AA158" s="98" t="s">
        <v>442</v>
      </c>
      <c r="AB158" s="98" t="s">
        <v>442</v>
      </c>
      <c r="AC158" s="98" t="s">
        <v>442</v>
      </c>
      <c r="AD158" s="98" t="s">
        <v>442</v>
      </c>
      <c r="AE158" s="54"/>
      <c r="AF158" s="98" t="s">
        <v>444</v>
      </c>
      <c r="AG158" s="98" t="s">
        <v>443</v>
      </c>
      <c r="AH158" s="98" t="s">
        <v>443</v>
      </c>
      <c r="AI158" s="98" t="s">
        <v>444</v>
      </c>
      <c r="AJ158" s="98" t="s">
        <v>443</v>
      </c>
      <c r="AK158" s="98" t="s">
        <v>442</v>
      </c>
      <c r="AL158" s="48" t="s">
        <v>49</v>
      </c>
    </row>
    <row r="159" spans="1:38" ht="26.25" customHeight="1" thickBot="1">
      <c r="A159" s="48" t="s">
        <v>332</v>
      </c>
      <c r="B159" s="48" t="s">
        <v>333</v>
      </c>
      <c r="C159" s="97" t="s">
        <v>411</v>
      </c>
      <c r="D159" s="98"/>
      <c r="E159" s="98" t="s">
        <v>442</v>
      </c>
      <c r="F159" s="98" t="s">
        <v>442</v>
      </c>
      <c r="G159" s="98" t="s">
        <v>442</v>
      </c>
      <c r="H159" s="98" t="s">
        <v>442</v>
      </c>
      <c r="I159" s="98" t="s">
        <v>442</v>
      </c>
      <c r="J159" s="98" t="s">
        <v>442</v>
      </c>
      <c r="K159" s="98" t="s">
        <v>442</v>
      </c>
      <c r="L159" s="98" t="s">
        <v>442</v>
      </c>
      <c r="M159" s="98" t="s">
        <v>442</v>
      </c>
      <c r="N159" s="98" t="s">
        <v>442</v>
      </c>
      <c r="O159" s="98" t="s">
        <v>442</v>
      </c>
      <c r="P159" s="98" t="s">
        <v>442</v>
      </c>
      <c r="Q159" s="98" t="s">
        <v>442</v>
      </c>
      <c r="R159" s="98" t="s">
        <v>442</v>
      </c>
      <c r="S159" s="98" t="s">
        <v>442</v>
      </c>
      <c r="T159" s="98" t="s">
        <v>442</v>
      </c>
      <c r="U159" s="98" t="s">
        <v>442</v>
      </c>
      <c r="V159" s="98" t="s">
        <v>442</v>
      </c>
      <c r="W159" s="98" t="s">
        <v>442</v>
      </c>
      <c r="X159" s="98" t="s">
        <v>442</v>
      </c>
      <c r="Y159" s="98" t="s">
        <v>442</v>
      </c>
      <c r="Z159" s="98" t="s">
        <v>442</v>
      </c>
      <c r="AA159" s="98" t="s">
        <v>442</v>
      </c>
      <c r="AB159" s="98" t="s">
        <v>442</v>
      </c>
      <c r="AC159" s="98" t="s">
        <v>442</v>
      </c>
      <c r="AD159" s="98" t="s">
        <v>442</v>
      </c>
      <c r="AE159" s="54"/>
      <c r="AF159" s="98" t="s">
        <v>442</v>
      </c>
      <c r="AG159" s="98" t="s">
        <v>442</v>
      </c>
      <c r="AH159" s="98" t="s">
        <v>442</v>
      </c>
      <c r="AI159" s="98" t="s">
        <v>442</v>
      </c>
      <c r="AJ159" s="98" t="s">
        <v>442</v>
      </c>
      <c r="AK159" s="98" t="s">
        <v>442</v>
      </c>
      <c r="AL159" s="48" t="s">
        <v>49</v>
      </c>
    </row>
    <row r="160" spans="1:38" ht="26.25" customHeight="1" thickBot="1">
      <c r="A160" s="48" t="s">
        <v>334</v>
      </c>
      <c r="B160" s="48" t="s">
        <v>335</v>
      </c>
      <c r="C160" s="97" t="s">
        <v>336</v>
      </c>
      <c r="D160" s="98"/>
      <c r="E160" s="98" t="s">
        <v>444</v>
      </c>
      <c r="F160" s="98" t="s">
        <v>444</v>
      </c>
      <c r="G160" s="98" t="s">
        <v>444</v>
      </c>
      <c r="H160" s="98" t="s">
        <v>444</v>
      </c>
      <c r="I160" s="98" t="s">
        <v>444</v>
      </c>
      <c r="J160" s="98" t="s">
        <v>444</v>
      </c>
      <c r="K160" s="98" t="s">
        <v>444</v>
      </c>
      <c r="L160" s="98" t="s">
        <v>444</v>
      </c>
      <c r="M160" s="98" t="s">
        <v>444</v>
      </c>
      <c r="N160" s="98" t="s">
        <v>444</v>
      </c>
      <c r="O160" s="98" t="s">
        <v>444</v>
      </c>
      <c r="P160" s="98" t="s">
        <v>444</v>
      </c>
      <c r="Q160" s="98" t="s">
        <v>444</v>
      </c>
      <c r="R160" s="98" t="s">
        <v>444</v>
      </c>
      <c r="S160" s="98" t="s">
        <v>444</v>
      </c>
      <c r="T160" s="98" t="s">
        <v>444</v>
      </c>
      <c r="U160" s="98" t="s">
        <v>444</v>
      </c>
      <c r="V160" s="98" t="s">
        <v>444</v>
      </c>
      <c r="W160" s="98" t="s">
        <v>444</v>
      </c>
      <c r="X160" s="98" t="s">
        <v>444</v>
      </c>
      <c r="Y160" s="98" t="s">
        <v>444</v>
      </c>
      <c r="Z160" s="98" t="s">
        <v>444</v>
      </c>
      <c r="AA160" s="98" t="s">
        <v>444</v>
      </c>
      <c r="AB160" s="98" t="s">
        <v>443</v>
      </c>
      <c r="AC160" s="98" t="s">
        <v>443</v>
      </c>
      <c r="AD160" s="98" t="s">
        <v>443</v>
      </c>
      <c r="AE160" s="54"/>
      <c r="AF160" s="98" t="s">
        <v>442</v>
      </c>
      <c r="AG160" s="98" t="s">
        <v>442</v>
      </c>
      <c r="AH160" s="98" t="s">
        <v>442</v>
      </c>
      <c r="AI160" s="98" t="s">
        <v>442</v>
      </c>
      <c r="AJ160" s="98" t="s">
        <v>442</v>
      </c>
      <c r="AK160" s="98" t="s">
        <v>443</v>
      </c>
      <c r="AL160" s="48" t="s">
        <v>49</v>
      </c>
    </row>
    <row r="161" spans="1:38" ht="26.25" customHeight="1" thickBot="1">
      <c r="A161" s="49" t="s">
        <v>334</v>
      </c>
      <c r="B161" s="49" t="s">
        <v>337</v>
      </c>
      <c r="C161" s="99" t="s">
        <v>338</v>
      </c>
      <c r="D161" s="100"/>
      <c r="E161" s="98" t="s">
        <v>444</v>
      </c>
      <c r="F161" s="98" t="s">
        <v>444</v>
      </c>
      <c r="G161" s="98" t="s">
        <v>444</v>
      </c>
      <c r="H161" s="98" t="s">
        <v>444</v>
      </c>
      <c r="I161" s="98" t="s">
        <v>444</v>
      </c>
      <c r="J161" s="98" t="s">
        <v>444</v>
      </c>
      <c r="K161" s="98" t="s">
        <v>444</v>
      </c>
      <c r="L161" s="98" t="s">
        <v>444</v>
      </c>
      <c r="M161" s="98" t="s">
        <v>444</v>
      </c>
      <c r="N161" s="98" t="s">
        <v>444</v>
      </c>
      <c r="O161" s="98" t="s">
        <v>444</v>
      </c>
      <c r="P161" s="98" t="s">
        <v>444</v>
      </c>
      <c r="Q161" s="98" t="s">
        <v>444</v>
      </c>
      <c r="R161" s="98" t="s">
        <v>444</v>
      </c>
      <c r="S161" s="98" t="s">
        <v>444</v>
      </c>
      <c r="T161" s="98" t="s">
        <v>444</v>
      </c>
      <c r="U161" s="98" t="s">
        <v>444</v>
      </c>
      <c r="V161" s="98" t="s">
        <v>444</v>
      </c>
      <c r="W161" s="98" t="s">
        <v>444</v>
      </c>
      <c r="X161" s="98" t="s">
        <v>444</v>
      </c>
      <c r="Y161" s="98" t="s">
        <v>444</v>
      </c>
      <c r="Z161" s="98" t="s">
        <v>444</v>
      </c>
      <c r="AA161" s="98" t="s">
        <v>444</v>
      </c>
      <c r="AB161" s="98" t="s">
        <v>443</v>
      </c>
      <c r="AC161" s="98" t="s">
        <v>443</v>
      </c>
      <c r="AD161" s="98" t="s">
        <v>443</v>
      </c>
      <c r="AE161" s="54"/>
      <c r="AF161" s="98" t="s">
        <v>443</v>
      </c>
      <c r="AG161" s="98" t="s">
        <v>443</v>
      </c>
      <c r="AH161" s="98" t="s">
        <v>443</v>
      </c>
      <c r="AI161" s="98" t="s">
        <v>443</v>
      </c>
      <c r="AJ161" s="98" t="s">
        <v>443</v>
      </c>
      <c r="AK161" s="98" t="s">
        <v>443</v>
      </c>
      <c r="AL161" s="49" t="s">
        <v>412</v>
      </c>
    </row>
    <row r="162" spans="1:38" ht="26.25" customHeight="1" thickBot="1">
      <c r="A162" s="50" t="s">
        <v>339</v>
      </c>
      <c r="B162" s="50" t="s">
        <v>340</v>
      </c>
      <c r="C162" s="101" t="s">
        <v>341</v>
      </c>
      <c r="D162" s="102"/>
      <c r="E162" s="102" t="s">
        <v>442</v>
      </c>
      <c r="F162" s="102" t="s">
        <v>442</v>
      </c>
      <c r="G162" s="102" t="s">
        <v>442</v>
      </c>
      <c r="H162" s="102" t="s">
        <v>442</v>
      </c>
      <c r="I162" s="102" t="s">
        <v>442</v>
      </c>
      <c r="J162" s="102" t="s">
        <v>442</v>
      </c>
      <c r="K162" s="102" t="s">
        <v>442</v>
      </c>
      <c r="L162" s="102" t="s">
        <v>442</v>
      </c>
      <c r="M162" s="102" t="s">
        <v>442</v>
      </c>
      <c r="N162" s="102" t="s">
        <v>442</v>
      </c>
      <c r="O162" s="102" t="s">
        <v>442</v>
      </c>
      <c r="P162" s="102" t="s">
        <v>442</v>
      </c>
      <c r="Q162" s="102" t="s">
        <v>442</v>
      </c>
      <c r="R162" s="102" t="s">
        <v>442</v>
      </c>
      <c r="S162" s="102" t="s">
        <v>442</v>
      </c>
      <c r="T162" s="102" t="s">
        <v>442</v>
      </c>
      <c r="U162" s="102" t="s">
        <v>442</v>
      </c>
      <c r="V162" s="102" t="s">
        <v>442</v>
      </c>
      <c r="W162" s="102" t="s">
        <v>442</v>
      </c>
      <c r="X162" s="102" t="s">
        <v>442</v>
      </c>
      <c r="Y162" s="102" t="s">
        <v>442</v>
      </c>
      <c r="Z162" s="102" t="s">
        <v>442</v>
      </c>
      <c r="AA162" s="102" t="s">
        <v>442</v>
      </c>
      <c r="AB162" s="102" t="s">
        <v>442</v>
      </c>
      <c r="AC162" s="102" t="s">
        <v>443</v>
      </c>
      <c r="AD162" s="102" t="s">
        <v>443</v>
      </c>
      <c r="AE162" s="54"/>
      <c r="AF162" s="102" t="s">
        <v>443</v>
      </c>
      <c r="AG162" s="102" t="s">
        <v>443</v>
      </c>
      <c r="AH162" s="102" t="s">
        <v>443</v>
      </c>
      <c r="AI162" s="102" t="s">
        <v>443</v>
      </c>
      <c r="AJ162" s="102" t="s">
        <v>443</v>
      </c>
      <c r="AK162" s="102" t="s">
        <v>442</v>
      </c>
      <c r="AL162" s="50" t="s">
        <v>412</v>
      </c>
    </row>
    <row r="163" spans="1:38" ht="26.25" customHeight="1" thickBot="1">
      <c r="A163" s="50" t="s">
        <v>339</v>
      </c>
      <c r="B163" s="50" t="s">
        <v>342</v>
      </c>
      <c r="C163" s="101" t="s">
        <v>343</v>
      </c>
      <c r="D163" s="102"/>
      <c r="E163" s="102" t="s">
        <v>444</v>
      </c>
      <c r="F163" s="102" t="s">
        <v>444</v>
      </c>
      <c r="G163" s="102" t="s">
        <v>444</v>
      </c>
      <c r="H163" s="102" t="s">
        <v>444</v>
      </c>
      <c r="I163" s="102">
        <v>2.9196090000000001E-2</v>
      </c>
      <c r="J163" s="102">
        <v>3.5684109999999998E-2</v>
      </c>
      <c r="K163" s="102">
        <v>5.5148170000000003E-2</v>
      </c>
      <c r="L163" s="102">
        <v>2.6276480999999998E-3</v>
      </c>
      <c r="M163" s="102" t="s">
        <v>444</v>
      </c>
      <c r="N163" s="102" t="s">
        <v>443</v>
      </c>
      <c r="O163" s="102" t="s">
        <v>443</v>
      </c>
      <c r="P163" s="102" t="s">
        <v>443</v>
      </c>
      <c r="Q163" s="102" t="s">
        <v>443</v>
      </c>
      <c r="R163" s="102" t="s">
        <v>443</v>
      </c>
      <c r="S163" s="102" t="s">
        <v>443</v>
      </c>
      <c r="T163" s="102" t="s">
        <v>443</v>
      </c>
      <c r="U163" s="102" t="s">
        <v>443</v>
      </c>
      <c r="V163" s="102" t="s">
        <v>443</v>
      </c>
      <c r="W163" s="102" t="s">
        <v>443</v>
      </c>
      <c r="X163" s="102" t="s">
        <v>443</v>
      </c>
      <c r="Y163" s="102" t="s">
        <v>443</v>
      </c>
      <c r="Z163" s="102" t="s">
        <v>443</v>
      </c>
      <c r="AA163" s="102" t="s">
        <v>443</v>
      </c>
      <c r="AB163" s="102" t="s">
        <v>443</v>
      </c>
      <c r="AC163" s="102" t="s">
        <v>443</v>
      </c>
      <c r="AD163" s="102" t="s">
        <v>443</v>
      </c>
      <c r="AE163" s="54"/>
      <c r="AF163" s="102" t="s">
        <v>443</v>
      </c>
      <c r="AG163" s="102" t="s">
        <v>443</v>
      </c>
      <c r="AH163" s="102" t="s">
        <v>443</v>
      </c>
      <c r="AI163" s="102" t="s">
        <v>443</v>
      </c>
      <c r="AJ163" s="102" t="s">
        <v>443</v>
      </c>
      <c r="AK163" s="102" t="s">
        <v>444</v>
      </c>
      <c r="AL163" s="50" t="s">
        <v>344</v>
      </c>
    </row>
    <row r="164" spans="1:38" ht="26.25" customHeight="1" thickBot="1">
      <c r="A164" s="50" t="s">
        <v>339</v>
      </c>
      <c r="B164" s="50" t="s">
        <v>345</v>
      </c>
      <c r="C164" s="101" t="s">
        <v>346</v>
      </c>
      <c r="D164" s="102"/>
      <c r="E164" s="102" t="s">
        <v>444</v>
      </c>
      <c r="F164" s="102" t="s">
        <v>444</v>
      </c>
      <c r="G164" s="102" t="s">
        <v>444</v>
      </c>
      <c r="H164" s="102" t="s">
        <v>444</v>
      </c>
      <c r="I164" s="102" t="s">
        <v>444</v>
      </c>
      <c r="J164" s="102" t="s">
        <v>444</v>
      </c>
      <c r="K164" s="102" t="s">
        <v>444</v>
      </c>
      <c r="L164" s="102" t="s">
        <v>444</v>
      </c>
      <c r="M164" s="102" t="s">
        <v>444</v>
      </c>
      <c r="N164" s="102" t="s">
        <v>444</v>
      </c>
      <c r="O164" s="102" t="s">
        <v>444</v>
      </c>
      <c r="P164" s="102" t="s">
        <v>444</v>
      </c>
      <c r="Q164" s="102" t="s">
        <v>444</v>
      </c>
      <c r="R164" s="102" t="s">
        <v>444</v>
      </c>
      <c r="S164" s="102" t="s">
        <v>444</v>
      </c>
      <c r="T164" s="102" t="s">
        <v>444</v>
      </c>
      <c r="U164" s="102" t="s">
        <v>444</v>
      </c>
      <c r="V164" s="102" t="s">
        <v>444</v>
      </c>
      <c r="W164" s="102" t="s">
        <v>444</v>
      </c>
      <c r="X164" s="102" t="s">
        <v>444</v>
      </c>
      <c r="Y164" s="102" t="s">
        <v>444</v>
      </c>
      <c r="Z164" s="102" t="s">
        <v>444</v>
      </c>
      <c r="AA164" s="102" t="s">
        <v>444</v>
      </c>
      <c r="AB164" s="102" t="s">
        <v>444</v>
      </c>
      <c r="AC164" s="102" t="s">
        <v>444</v>
      </c>
      <c r="AD164" s="102" t="s">
        <v>444</v>
      </c>
      <c r="AE164" s="56"/>
      <c r="AF164" s="102" t="s">
        <v>443</v>
      </c>
      <c r="AG164" s="102" t="s">
        <v>443</v>
      </c>
      <c r="AH164" s="102" t="s">
        <v>443</v>
      </c>
      <c r="AI164" s="102" t="s">
        <v>443</v>
      </c>
      <c r="AJ164" s="102" t="s">
        <v>443</v>
      </c>
      <c r="AK164" s="102" t="s">
        <v>444</v>
      </c>
      <c r="AL164" s="50" t="s">
        <v>412</v>
      </c>
    </row>
    <row r="165" spans="1:38" ht="15" customHeight="1">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c r="A166" s="270" t="s">
        <v>371</v>
      </c>
      <c r="B166" s="270"/>
      <c r="C166" s="270"/>
      <c r="D166" s="270"/>
      <c r="E166" s="270"/>
      <c r="F166" s="270"/>
      <c r="G166" s="270"/>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c r="A167" s="270" t="s">
        <v>375</v>
      </c>
      <c r="B167" s="270"/>
      <c r="C167" s="270"/>
      <c r="D167" s="270"/>
      <c r="E167" s="270"/>
      <c r="F167" s="270"/>
      <c r="G167" s="270"/>
      <c r="H167" s="111"/>
      <c r="I167" s="112"/>
      <c r="J167"/>
      <c r="K167"/>
      <c r="L167"/>
      <c r="M167" s="112"/>
      <c r="N167" s="112"/>
      <c r="O167" s="112"/>
      <c r="P167" s="112"/>
      <c r="Q167" s="112"/>
      <c r="R167" s="112"/>
      <c r="S167" s="112"/>
      <c r="T167" s="112"/>
      <c r="U167" s="112"/>
    </row>
    <row r="168" spans="1:38" s="116" customFormat="1" ht="26.25" customHeight="1">
      <c r="A168" s="270" t="s">
        <v>372</v>
      </c>
      <c r="B168" s="270"/>
      <c r="C168" s="270"/>
      <c r="D168" s="270"/>
      <c r="E168" s="270"/>
      <c r="F168" s="270"/>
      <c r="G168" s="270"/>
      <c r="H168" s="111"/>
      <c r="I168" s="112"/>
      <c r="J168"/>
      <c r="K168"/>
      <c r="L168"/>
      <c r="M168" s="112"/>
      <c r="N168" s="112"/>
      <c r="O168" s="112"/>
      <c r="P168" s="112"/>
      <c r="Q168" s="112"/>
      <c r="R168" s="112"/>
      <c r="S168" s="112"/>
      <c r="T168" s="112"/>
      <c r="U168" s="112"/>
    </row>
    <row r="169" spans="1:38" s="113" customFormat="1" ht="26.25" customHeight="1">
      <c r="A169" s="270" t="s">
        <v>373</v>
      </c>
      <c r="B169" s="270"/>
      <c r="C169" s="270"/>
      <c r="D169" s="270"/>
      <c r="E169" s="270"/>
      <c r="F169" s="270"/>
      <c r="G169" s="270"/>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c r="A170" s="270" t="s">
        <v>374</v>
      </c>
      <c r="B170" s="270"/>
      <c r="C170" s="270"/>
      <c r="D170" s="270"/>
      <c r="E170" s="270"/>
      <c r="F170" s="270"/>
      <c r="G170" s="270"/>
      <c r="H170" s="111"/>
      <c r="I170" s="112"/>
      <c r="J170"/>
      <c r="K170"/>
      <c r="L170"/>
      <c r="M170" s="112"/>
      <c r="N170" s="112"/>
      <c r="O170" s="112"/>
      <c r="P170" s="112"/>
      <c r="Q170" s="112"/>
      <c r="R170" s="112"/>
      <c r="S170" s="112"/>
      <c r="T170" s="112"/>
      <c r="U170" s="11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ignoredErrors>
    <ignoredError sqref="AF22:AK22 E141:AD141 E16 E152:AD152 AF88:AK90 AK14 AG15 AK15 AF16:AJ16 AK17 AK18 AK19 AK20 AK21 AF26:AJ26 AK23 AF28:AK31 AF27:AH27 AJ27:AK27 AF37:AK38 AH34 AJ34:AK34 AF35 AH36 AJ36:AK36 AF42:AK42 AK39 AF45:AK46 AJ43:AK43 AG44 AJ44:AK44 AF49:AK51 AG47 AJ47:AK47 AF71:AK71 AK64:AK67 AK70 AF78:AJ78 AK75 AF80:AK81 AK79 AF94:AK94 AK92 AF97:AK98 AK96 AF114:AK115 AK111 AF127:AK127 AK122:AK124 AF134:AK135 E154:AD154 AF120:AK120 E159:AK162 E94 AF82:AJ82 E71 AF74:AJ74 AF72:AJ72 E75 AF85:AJ85 AF25:AJ25 E49:E50 AF61:AJ61 AF58:AJ58 AF59:AJ59 AF60:AJ60 AF86:AJ86 E35 AF33:AJ33 AF32:AJ32 AF63:AK63 AF62:AJ62 AF76:AJ76 AF77:AJ77 AF84:AJ84 AF83:AJ83 AF93:AJ93 E98 E103 AF103:AK103 AF102:AJ102 E22 AE157:AJ157 AE158:AJ158 E37:E38 E45:E46 AF40 AH40:AK40 AJ41:AK41 AF48:AJ48 E54 AF54:AK54 AF52:AJ52 AF53:AJ53 E63 AF57:AJ57 AF55:AJ55 AF56:AJ56 E164:AK164 AE163:AJ163 E66:E69 AF73:AJ73 E79 E81 AF87:AJ87 AF91:AJ91 E96 AF95:AJ95 AF101:AJ101 AF99:AJ99 AF100:AJ100 E106 AF106:AK106 AF104:AJ104 AF105:AJ105 AF110:AJ110 AF107:AJ107 E111 AF108:AJ108 AF109:AJ109 AF112:AJ112 E114:E115 AF113:AJ113 AF117:AK118 AF116:AJ116 E117:E118 E120 AF121:AJ121 E122:E124 E127:E130 AF125:AJ125 E132:E134 AF126:AJ126 E138 AF138:AK138 AF136:AJ136 AF137:AJ137"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L170"/>
  <sheetViews>
    <sheetView zoomScale="80" zoomScaleNormal="80" workbookViewId="0">
      <selection activeCell="A10" sqref="A10:A12"/>
    </sheetView>
  </sheetViews>
  <sheetFormatPr defaultColWidth="8.85546875" defaultRowHeight="12.75"/>
  <cols>
    <col min="1" max="2" width="21.42578125" style="1" customWidth="1"/>
    <col min="3" max="3" width="46.42578125" style="15" customWidth="1"/>
    <col min="4" max="4" width="7.140625" style="1" customWidth="1"/>
    <col min="5" max="24" width="8.5703125" style="1" customWidth="1"/>
    <col min="25" max="25" width="11.42578125" style="1" bestFit="1" customWidth="1"/>
    <col min="26" max="30" width="8.5703125" style="1" customWidth="1"/>
    <col min="31" max="31" width="2.140625" style="1" customWidth="1"/>
    <col min="32" max="37" width="8.5703125" style="1" customWidth="1"/>
    <col min="38" max="38" width="14.5703125" style="1" customWidth="1"/>
    <col min="39" max="16384" width="8.85546875" style="1"/>
  </cols>
  <sheetData>
    <row r="1" spans="1:38" ht="22.5" customHeight="1">
      <c r="A1" s="23" t="s">
        <v>362</v>
      </c>
      <c r="B1" s="24"/>
      <c r="C1" s="25"/>
    </row>
    <row r="2" spans="1:38">
      <c r="A2" s="26" t="s">
        <v>361</v>
      </c>
      <c r="B2" s="24"/>
      <c r="C2" s="25"/>
    </row>
    <row r="3" spans="1:38">
      <c r="B3" s="24"/>
      <c r="C3" s="25"/>
      <c r="F3" s="24"/>
      <c r="R3" s="2"/>
      <c r="S3" s="2"/>
      <c r="T3" s="2"/>
      <c r="U3" s="2"/>
      <c r="V3" s="2"/>
    </row>
    <row r="4" spans="1:38">
      <c r="A4" s="26" t="s">
        <v>0</v>
      </c>
      <c r="B4" s="17" t="s">
        <v>428</v>
      </c>
      <c r="C4" s="27" t="s">
        <v>1</v>
      </c>
      <c r="R4" s="2"/>
      <c r="S4" s="2"/>
      <c r="T4" s="2"/>
      <c r="U4" s="2"/>
      <c r="V4" s="2"/>
    </row>
    <row r="5" spans="1:38">
      <c r="A5" s="26" t="s">
        <v>2</v>
      </c>
      <c r="B5" s="185" t="s">
        <v>454</v>
      </c>
      <c r="C5" s="27" t="s">
        <v>3</v>
      </c>
      <c r="R5" s="2"/>
      <c r="S5" s="2"/>
      <c r="T5" s="2"/>
      <c r="U5" s="2"/>
      <c r="V5" s="2"/>
    </row>
    <row r="6" spans="1:38">
      <c r="A6" s="26" t="s">
        <v>4</v>
      </c>
      <c r="B6" s="17">
        <v>1994</v>
      </c>
      <c r="C6" s="27" t="s">
        <v>5</v>
      </c>
      <c r="R6" s="28"/>
      <c r="S6" s="28"/>
      <c r="T6" s="28"/>
      <c r="U6" s="28"/>
      <c r="V6" s="28"/>
    </row>
    <row r="7" spans="1:38">
      <c r="A7" s="26" t="s">
        <v>6</v>
      </c>
      <c r="B7" s="17" t="s">
        <v>450</v>
      </c>
      <c r="C7" s="27" t="s">
        <v>7</v>
      </c>
      <c r="R7" s="2"/>
      <c r="S7" s="2"/>
      <c r="T7" s="2"/>
      <c r="U7" s="2"/>
      <c r="V7" s="2"/>
    </row>
    <row r="8" spans="1:38">
      <c r="A8" s="6"/>
      <c r="B8" s="24"/>
      <c r="C8" s="25"/>
      <c r="R8" s="2"/>
      <c r="S8" s="2"/>
      <c r="T8" s="2"/>
      <c r="U8" s="2"/>
      <c r="V8" s="2"/>
      <c r="AF8" s="28"/>
    </row>
    <row r="9" spans="1:38" ht="13.5" thickBot="1">
      <c r="A9" s="29"/>
      <c r="B9" s="30"/>
      <c r="C9" s="31"/>
      <c r="D9" s="32"/>
      <c r="E9" s="32"/>
      <c r="F9" s="32"/>
      <c r="G9" s="32"/>
      <c r="H9" s="32"/>
      <c r="I9" s="32"/>
      <c r="J9" s="32"/>
      <c r="K9" s="32"/>
      <c r="L9" s="32"/>
      <c r="M9" s="32"/>
      <c r="N9" s="32"/>
      <c r="O9" s="32"/>
      <c r="P9" s="32"/>
      <c r="Q9" s="32"/>
      <c r="R9" s="2"/>
      <c r="S9" s="2"/>
      <c r="T9" s="2"/>
      <c r="U9" s="2"/>
      <c r="V9" s="2"/>
      <c r="AF9" s="28"/>
    </row>
    <row r="10" spans="1:38" s="2" customFormat="1" ht="37.5" customHeight="1" thickBot="1">
      <c r="A10" s="271" t="str">
        <f>B4&amp;": "&amp;B5&amp;": "&amp;B6</f>
        <v>MK: 04/03/2024: 1994</v>
      </c>
      <c r="B10" s="273" t="s">
        <v>8</v>
      </c>
      <c r="C10" s="274"/>
      <c r="D10" s="275"/>
      <c r="E10" s="261" t="s">
        <v>9</v>
      </c>
      <c r="F10" s="262"/>
      <c r="G10" s="262"/>
      <c r="H10" s="263"/>
      <c r="I10" s="261" t="s">
        <v>10</v>
      </c>
      <c r="J10" s="262"/>
      <c r="K10" s="262"/>
      <c r="L10" s="263"/>
      <c r="M10" s="279" t="s">
        <v>11</v>
      </c>
      <c r="N10" s="261" t="s">
        <v>12</v>
      </c>
      <c r="O10" s="262"/>
      <c r="P10" s="263"/>
      <c r="Q10" s="261" t="s">
        <v>13</v>
      </c>
      <c r="R10" s="262"/>
      <c r="S10" s="262"/>
      <c r="T10" s="262"/>
      <c r="U10" s="262"/>
      <c r="V10" s="263"/>
      <c r="W10" s="261" t="s">
        <v>366</v>
      </c>
      <c r="X10" s="262"/>
      <c r="Y10" s="262"/>
      <c r="Z10" s="262"/>
      <c r="AA10" s="262"/>
      <c r="AB10" s="262"/>
      <c r="AC10" s="262"/>
      <c r="AD10" s="263"/>
      <c r="AE10" s="33"/>
      <c r="AF10" s="261" t="s">
        <v>383</v>
      </c>
      <c r="AG10" s="262"/>
      <c r="AH10" s="262"/>
      <c r="AI10" s="262"/>
      <c r="AJ10" s="262"/>
      <c r="AK10" s="262"/>
      <c r="AL10" s="263"/>
    </row>
    <row r="11" spans="1:38" ht="15" customHeight="1" thickBot="1">
      <c r="A11" s="272"/>
      <c r="B11" s="276"/>
      <c r="C11" s="277"/>
      <c r="D11" s="278"/>
      <c r="E11" s="264"/>
      <c r="F11" s="265"/>
      <c r="G11" s="265"/>
      <c r="H11" s="266"/>
      <c r="I11" s="264"/>
      <c r="J11" s="265"/>
      <c r="K11" s="265"/>
      <c r="L11" s="266"/>
      <c r="M11" s="280"/>
      <c r="N11" s="264"/>
      <c r="O11" s="265"/>
      <c r="P11" s="266"/>
      <c r="Q11" s="264"/>
      <c r="R11" s="265"/>
      <c r="S11" s="265"/>
      <c r="T11" s="265"/>
      <c r="U11" s="265"/>
      <c r="V11" s="266"/>
      <c r="W11" s="108"/>
      <c r="X11" s="267" t="s">
        <v>31</v>
      </c>
      <c r="Y11" s="268"/>
      <c r="Z11" s="268"/>
      <c r="AA11" s="268"/>
      <c r="AB11" s="269"/>
      <c r="AC11" s="109"/>
      <c r="AD11" s="110"/>
      <c r="AE11" s="34"/>
      <c r="AF11" s="264"/>
      <c r="AG11" s="265"/>
      <c r="AH11" s="265"/>
      <c r="AI11" s="265"/>
      <c r="AJ11" s="265"/>
      <c r="AK11" s="265"/>
      <c r="AL11" s="266"/>
    </row>
    <row r="12" spans="1:38" ht="52.5" customHeight="1" thickBot="1">
      <c r="A12" s="272"/>
      <c r="B12" s="276"/>
      <c r="C12" s="277"/>
      <c r="D12" s="278"/>
      <c r="E12" s="104" t="s">
        <v>384</v>
      </c>
      <c r="F12" s="104" t="s">
        <v>14</v>
      </c>
      <c r="G12" s="104" t="s">
        <v>15</v>
      </c>
      <c r="H12" s="104" t="s">
        <v>16</v>
      </c>
      <c r="I12" s="104" t="s">
        <v>17</v>
      </c>
      <c r="J12" s="105" t="s">
        <v>18</v>
      </c>
      <c r="K12" s="105" t="s">
        <v>19</v>
      </c>
      <c r="L12" s="106" t="s">
        <v>394</v>
      </c>
      <c r="M12" s="104" t="s">
        <v>20</v>
      </c>
      <c r="N12" s="105" t="s">
        <v>21</v>
      </c>
      <c r="O12" s="105" t="s">
        <v>22</v>
      </c>
      <c r="P12" s="105" t="s">
        <v>23</v>
      </c>
      <c r="Q12" s="105" t="s">
        <v>24</v>
      </c>
      <c r="R12" s="105" t="s">
        <v>25</v>
      </c>
      <c r="S12" s="105" t="s">
        <v>26</v>
      </c>
      <c r="T12" s="105" t="s">
        <v>27</v>
      </c>
      <c r="U12" s="105" t="s">
        <v>28</v>
      </c>
      <c r="V12" s="105" t="s">
        <v>29</v>
      </c>
      <c r="W12" s="104" t="s">
        <v>30</v>
      </c>
      <c r="X12" s="104" t="s">
        <v>395</v>
      </c>
      <c r="Y12" s="104" t="s">
        <v>396</v>
      </c>
      <c r="Z12" s="104" t="s">
        <v>397</v>
      </c>
      <c r="AA12" s="104" t="s">
        <v>398</v>
      </c>
      <c r="AB12" s="104" t="s">
        <v>41</v>
      </c>
      <c r="AC12" s="105" t="s">
        <v>32</v>
      </c>
      <c r="AD12" s="105" t="s">
        <v>33</v>
      </c>
      <c r="AE12" s="35"/>
      <c r="AF12" s="104" t="s">
        <v>34</v>
      </c>
      <c r="AG12" s="104" t="s">
        <v>35</v>
      </c>
      <c r="AH12" s="104" t="s">
        <v>36</v>
      </c>
      <c r="AI12" s="104" t="s">
        <v>37</v>
      </c>
      <c r="AJ12" s="104" t="s">
        <v>38</v>
      </c>
      <c r="AK12" s="104" t="s">
        <v>39</v>
      </c>
      <c r="AL12" s="107" t="s">
        <v>40</v>
      </c>
    </row>
    <row r="13" spans="1:38" ht="37.5" customHeight="1" thickBot="1">
      <c r="A13" s="36" t="s">
        <v>42</v>
      </c>
      <c r="B13" s="36" t="s">
        <v>43</v>
      </c>
      <c r="C13" s="37" t="s">
        <v>427</v>
      </c>
      <c r="D13" s="36" t="s">
        <v>44</v>
      </c>
      <c r="E13" s="36" t="s">
        <v>45</v>
      </c>
      <c r="F13" s="36" t="s">
        <v>45</v>
      </c>
      <c r="G13" s="36" t="s">
        <v>45</v>
      </c>
      <c r="H13" s="36" t="s">
        <v>45</v>
      </c>
      <c r="I13" s="36" t="s">
        <v>45</v>
      </c>
      <c r="J13" s="36" t="s">
        <v>45</v>
      </c>
      <c r="K13" s="36" t="s">
        <v>45</v>
      </c>
      <c r="L13" s="36" t="s">
        <v>45</v>
      </c>
      <c r="M13" s="36" t="s">
        <v>45</v>
      </c>
      <c r="N13" s="36" t="s">
        <v>46</v>
      </c>
      <c r="O13" s="36" t="s">
        <v>46</v>
      </c>
      <c r="P13" s="36" t="s">
        <v>46</v>
      </c>
      <c r="Q13" s="36" t="s">
        <v>46</v>
      </c>
      <c r="R13" s="36" t="s">
        <v>46</v>
      </c>
      <c r="S13" s="36" t="s">
        <v>46</v>
      </c>
      <c r="T13" s="36" t="s">
        <v>46</v>
      </c>
      <c r="U13" s="36" t="s">
        <v>46</v>
      </c>
      <c r="V13" s="36" t="s">
        <v>46</v>
      </c>
      <c r="W13" s="36" t="s">
        <v>47</v>
      </c>
      <c r="X13" s="36" t="s">
        <v>46</v>
      </c>
      <c r="Y13" s="36" t="s">
        <v>46</v>
      </c>
      <c r="Z13" s="36" t="s">
        <v>46</v>
      </c>
      <c r="AA13" s="36" t="s">
        <v>46</v>
      </c>
      <c r="AB13" s="36" t="s">
        <v>46</v>
      </c>
      <c r="AC13" s="36" t="s">
        <v>48</v>
      </c>
      <c r="AD13" s="36" t="s">
        <v>48</v>
      </c>
      <c r="AE13" s="38"/>
      <c r="AF13" s="36" t="s">
        <v>49</v>
      </c>
      <c r="AG13" s="36" t="s">
        <v>49</v>
      </c>
      <c r="AH13" s="36" t="s">
        <v>49</v>
      </c>
      <c r="AI13" s="36" t="s">
        <v>49</v>
      </c>
      <c r="AJ13" s="36" t="s">
        <v>49</v>
      </c>
      <c r="AK13" s="36"/>
      <c r="AL13" s="39"/>
    </row>
    <row r="14" spans="1:38" ht="26.25" customHeight="1" thickBot="1">
      <c r="A14" s="60" t="s">
        <v>50</v>
      </c>
      <c r="B14" s="60" t="s">
        <v>51</v>
      </c>
      <c r="C14" s="61" t="s">
        <v>52</v>
      </c>
      <c r="D14" s="62"/>
      <c r="E14" s="62">
        <v>19.427168447740399</v>
      </c>
      <c r="F14" s="62">
        <v>7.2108864979279999E-2</v>
      </c>
      <c r="G14" s="62">
        <v>83.801513252720795</v>
      </c>
      <c r="H14" s="62" t="s">
        <v>443</v>
      </c>
      <c r="I14" s="62">
        <v>2.8684237903195902</v>
      </c>
      <c r="J14" s="62">
        <v>7.0814212323514871</v>
      </c>
      <c r="K14" s="62">
        <v>10.487674483355999</v>
      </c>
      <c r="L14" s="62">
        <v>3.5116267980071392E-2</v>
      </c>
      <c r="M14" s="62">
        <v>2.1474762037347999</v>
      </c>
      <c r="N14" s="62">
        <v>0.72370359890721603</v>
      </c>
      <c r="O14" s="62">
        <v>8.8433662654319997E-2</v>
      </c>
      <c r="P14" s="62">
        <v>0.13859994737785761</v>
      </c>
      <c r="Q14" s="62">
        <v>0.68903682197472804</v>
      </c>
      <c r="R14" s="62">
        <v>0.43852002778867999</v>
      </c>
      <c r="S14" s="62">
        <v>6.0433930662415994E-2</v>
      </c>
      <c r="T14" s="62">
        <v>1.0816094647789998</v>
      </c>
      <c r="U14" s="62">
        <v>2.1428220992232161</v>
      </c>
      <c r="V14" s="62">
        <v>0.63180769341407994</v>
      </c>
      <c r="W14" s="62">
        <v>0.481154444884</v>
      </c>
      <c r="X14" s="62">
        <v>6.4126405858175994E-5</v>
      </c>
      <c r="Y14" s="62">
        <v>1.7687076497611999E-3</v>
      </c>
      <c r="Z14" s="62">
        <v>1.3886530607211999E-3</v>
      </c>
      <c r="AA14" s="62">
        <v>1.16610954983512E-4</v>
      </c>
      <c r="AB14" s="62">
        <v>3.3380980713240875E-3</v>
      </c>
      <c r="AC14" s="62">
        <v>3.1829571832099997E-4</v>
      </c>
      <c r="AD14" s="157">
        <v>1.5677251797900001E-4</v>
      </c>
      <c r="AE14" s="158"/>
      <c r="AF14" s="172">
        <v>2434.4834335999994</v>
      </c>
      <c r="AG14" s="62">
        <v>47506.823629999999</v>
      </c>
      <c r="AH14" s="62" t="s">
        <v>443</v>
      </c>
      <c r="AI14" s="62" t="s">
        <v>443</v>
      </c>
      <c r="AJ14" s="62" t="s">
        <v>443</v>
      </c>
      <c r="AK14" s="62" t="s">
        <v>443</v>
      </c>
      <c r="AL14" s="40" t="s">
        <v>49</v>
      </c>
    </row>
    <row r="15" spans="1:38" ht="26.25" customHeight="1" thickBot="1">
      <c r="A15" s="60" t="s">
        <v>53</v>
      </c>
      <c r="B15" s="60" t="s">
        <v>54</v>
      </c>
      <c r="C15" s="61" t="s">
        <v>55</v>
      </c>
      <c r="D15" s="62"/>
      <c r="E15" s="62">
        <v>4.0753388916484348E-2</v>
      </c>
      <c r="F15" s="62">
        <v>9.7415179618359424E-4</v>
      </c>
      <c r="G15" s="62">
        <v>9.5918175329728794E-2</v>
      </c>
      <c r="H15" s="62" t="s">
        <v>444</v>
      </c>
      <c r="I15" s="62">
        <v>1.9580996075783787E-3</v>
      </c>
      <c r="J15" s="62">
        <v>3.1440161679946125E-3</v>
      </c>
      <c r="K15" s="62">
        <v>4.132279968341473E-3</v>
      </c>
      <c r="L15" s="62" t="s">
        <v>444</v>
      </c>
      <c r="M15" s="62">
        <v>3.6225678864204433E-3</v>
      </c>
      <c r="N15" s="62">
        <v>1.2334182859775238E-3</v>
      </c>
      <c r="O15" s="62">
        <v>6.7819706447574415E-4</v>
      </c>
      <c r="P15" s="62">
        <v>1.3420775308474274E-4</v>
      </c>
      <c r="Q15" s="62">
        <v>8.5754238728713312E-4</v>
      </c>
      <c r="R15" s="62">
        <v>4.2724672433215993E-3</v>
      </c>
      <c r="S15" s="62">
        <v>3.0145953541275009E-3</v>
      </c>
      <c r="T15" s="62">
        <v>0.1542697257049182</v>
      </c>
      <c r="U15" s="62">
        <v>1.899212967439155E-3</v>
      </c>
      <c r="V15" s="62">
        <v>1.3167675496384642E-2</v>
      </c>
      <c r="W15" s="62">
        <v>4.9413190017343056E-4</v>
      </c>
      <c r="X15" s="62">
        <v>1.3472063942948895E-7</v>
      </c>
      <c r="Y15" s="62">
        <v>9.6088401487194992E-7</v>
      </c>
      <c r="Z15" s="62">
        <v>1.2706834600897987E-7</v>
      </c>
      <c r="AA15" s="62">
        <v>1.2706834600897987E-7</v>
      </c>
      <c r="AB15" s="62">
        <v>1.3497413463193984E-6</v>
      </c>
      <c r="AC15" s="62" t="s">
        <v>443</v>
      </c>
      <c r="AD15" s="157" t="s">
        <v>443</v>
      </c>
      <c r="AE15" s="158"/>
      <c r="AF15" s="62">
        <v>197.65276006937225</v>
      </c>
      <c r="AG15" s="62" t="s">
        <v>442</v>
      </c>
      <c r="AH15" s="62">
        <v>201.376142644976</v>
      </c>
      <c r="AI15" s="62" t="s">
        <v>443</v>
      </c>
      <c r="AJ15" s="62" t="s">
        <v>443</v>
      </c>
      <c r="AK15" s="62" t="s">
        <v>443</v>
      </c>
      <c r="AL15" s="40" t="s">
        <v>49</v>
      </c>
    </row>
    <row r="16" spans="1:38" ht="26.25" customHeight="1" thickBot="1">
      <c r="A16" s="60" t="s">
        <v>53</v>
      </c>
      <c r="B16" s="60" t="s">
        <v>56</v>
      </c>
      <c r="C16" s="61" t="s">
        <v>57</v>
      </c>
      <c r="D16" s="62"/>
      <c r="E16" s="62" t="s">
        <v>442</v>
      </c>
      <c r="F16" s="62" t="s">
        <v>442</v>
      </c>
      <c r="G16" s="62" t="s">
        <v>442</v>
      </c>
      <c r="H16" s="62" t="s">
        <v>442</v>
      </c>
      <c r="I16" s="62" t="s">
        <v>442</v>
      </c>
      <c r="J16" s="62" t="s">
        <v>442</v>
      </c>
      <c r="K16" s="62" t="s">
        <v>442</v>
      </c>
      <c r="L16" s="62" t="s">
        <v>442</v>
      </c>
      <c r="M16" s="62" t="s">
        <v>442</v>
      </c>
      <c r="N16" s="62" t="s">
        <v>442</v>
      </c>
      <c r="O16" s="62" t="s">
        <v>442</v>
      </c>
      <c r="P16" s="62" t="s">
        <v>442</v>
      </c>
      <c r="Q16" s="62" t="s">
        <v>442</v>
      </c>
      <c r="R16" s="62" t="s">
        <v>442</v>
      </c>
      <c r="S16" s="62" t="s">
        <v>442</v>
      </c>
      <c r="T16" s="62" t="s">
        <v>442</v>
      </c>
      <c r="U16" s="62" t="s">
        <v>442</v>
      </c>
      <c r="V16" s="62" t="s">
        <v>442</v>
      </c>
      <c r="W16" s="62" t="s">
        <v>442</v>
      </c>
      <c r="X16" s="62" t="s">
        <v>442</v>
      </c>
      <c r="Y16" s="62" t="s">
        <v>442</v>
      </c>
      <c r="Z16" s="62" t="s">
        <v>442</v>
      </c>
      <c r="AA16" s="62" t="s">
        <v>442</v>
      </c>
      <c r="AB16" s="62" t="s">
        <v>442</v>
      </c>
      <c r="AC16" s="62" t="s">
        <v>442</v>
      </c>
      <c r="AD16" s="62" t="s">
        <v>442</v>
      </c>
      <c r="AE16" s="158"/>
      <c r="AF16" s="159" t="s">
        <v>442</v>
      </c>
      <c r="AG16" s="62" t="s">
        <v>442</v>
      </c>
      <c r="AH16" s="62" t="s">
        <v>442</v>
      </c>
      <c r="AI16" s="62" t="s">
        <v>442</v>
      </c>
      <c r="AJ16" s="62" t="s">
        <v>442</v>
      </c>
      <c r="AK16" s="62" t="s">
        <v>442</v>
      </c>
      <c r="AL16" s="40" t="s">
        <v>49</v>
      </c>
    </row>
    <row r="17" spans="1:38" ht="26.25" customHeight="1" thickBot="1">
      <c r="A17" s="60" t="s">
        <v>53</v>
      </c>
      <c r="B17" s="60" t="s">
        <v>58</v>
      </c>
      <c r="C17" s="61" t="s">
        <v>59</v>
      </c>
      <c r="D17" s="62"/>
      <c r="E17" s="62">
        <v>0.48991913239894896</v>
      </c>
      <c r="F17" s="62">
        <v>0.10105951121980729</v>
      </c>
      <c r="G17" s="62">
        <v>0.89399815317372266</v>
      </c>
      <c r="H17" s="62" t="s">
        <v>443</v>
      </c>
      <c r="I17" s="62">
        <v>0.11634294878084671</v>
      </c>
      <c r="J17" s="62">
        <v>0.12498629451258393</v>
      </c>
      <c r="K17" s="62">
        <v>0.13170889674837954</v>
      </c>
      <c r="L17" s="62">
        <v>1.3706857521974192E-2</v>
      </c>
      <c r="M17" s="62">
        <v>0.93576133736081746</v>
      </c>
      <c r="N17" s="62">
        <v>0.12874030542808759</v>
      </c>
      <c r="O17" s="62">
        <v>1.7324559863474453E-3</v>
      </c>
      <c r="P17" s="62">
        <v>7.6626736089693429E-3</v>
      </c>
      <c r="Q17" s="62">
        <v>3.8604211918832113E-3</v>
      </c>
      <c r="R17" s="62">
        <v>1.3091246597605839E-2</v>
      </c>
      <c r="S17" s="62">
        <v>1.694535638948905E-2</v>
      </c>
      <c r="T17" s="62">
        <v>1.2489881843620437E-2</v>
      </c>
      <c r="U17" s="62">
        <v>1.7980945463474452E-3</v>
      </c>
      <c r="V17" s="62">
        <v>0.21037740959416057</v>
      </c>
      <c r="W17" s="62">
        <v>0.19583906083807295</v>
      </c>
      <c r="X17" s="62">
        <v>4.489608053267153E-2</v>
      </c>
      <c r="Y17" s="62">
        <v>6.6032995955480289E-2</v>
      </c>
      <c r="Z17" s="62">
        <v>2.3833748426908028E-2</v>
      </c>
      <c r="AA17" s="62">
        <v>1.8713587337459852E-2</v>
      </c>
      <c r="AB17" s="62">
        <v>0.15347641225251968</v>
      </c>
      <c r="AC17" s="62">
        <v>5.9543048374189776E-4</v>
      </c>
      <c r="AD17" s="157">
        <v>0.16326319715503651</v>
      </c>
      <c r="AE17" s="158"/>
      <c r="AF17" s="159">
        <v>631.1400000000001</v>
      </c>
      <c r="AG17" s="62">
        <v>960.37174797080286</v>
      </c>
      <c r="AH17" s="62" t="s">
        <v>443</v>
      </c>
      <c r="AI17" s="62" t="s">
        <v>443</v>
      </c>
      <c r="AJ17" s="62" t="s">
        <v>443</v>
      </c>
      <c r="AK17" s="62" t="s">
        <v>443</v>
      </c>
      <c r="AL17" s="40" t="s">
        <v>49</v>
      </c>
    </row>
    <row r="18" spans="1:38" ht="26.25" customHeight="1" thickBot="1">
      <c r="A18" s="60" t="s">
        <v>53</v>
      </c>
      <c r="B18" s="60" t="s">
        <v>60</v>
      </c>
      <c r="C18" s="61" t="s">
        <v>61</v>
      </c>
      <c r="D18" s="62"/>
      <c r="E18" s="62">
        <v>0.73372451999999999</v>
      </c>
      <c r="F18" s="62">
        <v>0.1712203303</v>
      </c>
      <c r="G18" s="62">
        <v>1.5574736705000001</v>
      </c>
      <c r="H18" s="62" t="s">
        <v>443</v>
      </c>
      <c r="I18" s="62">
        <v>0.19927302800000002</v>
      </c>
      <c r="J18" s="62">
        <v>0.21444269450000003</v>
      </c>
      <c r="K18" s="62">
        <v>0.22624132400000002</v>
      </c>
      <c r="L18" s="62">
        <v>2.1303040672000003E-2</v>
      </c>
      <c r="M18" s="62">
        <v>1.6260999224999999</v>
      </c>
      <c r="N18" s="62">
        <v>0.22592842712000002</v>
      </c>
      <c r="O18" s="62">
        <v>3.039104409E-3</v>
      </c>
      <c r="P18" s="62">
        <v>1.3419018330000001E-2</v>
      </c>
      <c r="Q18" s="62">
        <v>6.7679295450000006E-3</v>
      </c>
      <c r="R18" s="62">
        <v>2.2926870050000003E-2</v>
      </c>
      <c r="S18" s="62">
        <v>2.9686181080000006E-2</v>
      </c>
      <c r="T18" s="62">
        <v>2.1918635311999998E-2</v>
      </c>
      <c r="U18" s="62">
        <v>3.1287369650000001E-3</v>
      </c>
      <c r="V18" s="62">
        <v>0.36209739350000003</v>
      </c>
      <c r="W18" s="62">
        <v>0.34336684760000002</v>
      </c>
      <c r="X18" s="62">
        <v>7.8328609600000015E-2</v>
      </c>
      <c r="Y18" s="62">
        <v>0.11220481215000001</v>
      </c>
      <c r="Z18" s="62">
        <v>4.1411935999999996E-2</v>
      </c>
      <c r="AA18" s="62">
        <v>3.2474869500000003E-2</v>
      </c>
      <c r="AB18" s="62">
        <v>0.26442022725000003</v>
      </c>
      <c r="AC18" s="62">
        <v>1.0450214700000002E-3</v>
      </c>
      <c r="AD18" s="157">
        <v>0.28653814500000002</v>
      </c>
      <c r="AE18" s="158"/>
      <c r="AF18" s="159">
        <v>861.85149999999999</v>
      </c>
      <c r="AG18" s="62" t="s">
        <v>442</v>
      </c>
      <c r="AH18" s="62" t="s">
        <v>443</v>
      </c>
      <c r="AI18" s="62" t="s">
        <v>443</v>
      </c>
      <c r="AJ18" s="62" t="s">
        <v>443</v>
      </c>
      <c r="AK18" s="62" t="s">
        <v>443</v>
      </c>
      <c r="AL18" s="40" t="s">
        <v>49</v>
      </c>
    </row>
    <row r="19" spans="1:38" ht="26.25" customHeight="1" thickBot="1">
      <c r="A19" s="60" t="s">
        <v>53</v>
      </c>
      <c r="B19" s="60" t="s">
        <v>62</v>
      </c>
      <c r="C19" s="61" t="s">
        <v>63</v>
      </c>
      <c r="D19" s="62"/>
      <c r="E19" s="62">
        <v>0.58310217380800011</v>
      </c>
      <c r="F19" s="62">
        <v>2.8476320744800002E-2</v>
      </c>
      <c r="G19" s="62">
        <v>5.4083072900000001E-2</v>
      </c>
      <c r="H19" s="62" t="s">
        <v>443</v>
      </c>
      <c r="I19" s="62">
        <v>2.2808665567999997E-2</v>
      </c>
      <c r="J19" s="62">
        <v>2.2815388531999995E-2</v>
      </c>
      <c r="K19" s="62">
        <v>2.2820617503999996E-2</v>
      </c>
      <c r="L19" s="62">
        <v>1.2732837636351999E-2</v>
      </c>
      <c r="M19" s="62">
        <v>7.5697820276E-2</v>
      </c>
      <c r="N19" s="62">
        <v>1.91009424E-4</v>
      </c>
      <c r="O19" s="62">
        <v>8.162989799999999E-6</v>
      </c>
      <c r="P19" s="62">
        <v>1.4226920840000002E-4</v>
      </c>
      <c r="Q19" s="62">
        <v>3.7079969000000006E-5</v>
      </c>
      <c r="R19" s="62">
        <v>2.37364346E-4</v>
      </c>
      <c r="S19" s="62">
        <v>2.6308032000000003E-4</v>
      </c>
      <c r="T19" s="62">
        <v>1.8802144000000001E-5</v>
      </c>
      <c r="U19" s="62">
        <v>1.2634853780000001E-4</v>
      </c>
      <c r="V19" s="62">
        <v>3.3104984699999999E-2</v>
      </c>
      <c r="W19" s="62">
        <v>1.7425994879999998E-3</v>
      </c>
      <c r="X19" s="62">
        <v>2.1931473679999997E-3</v>
      </c>
      <c r="Y19" s="62">
        <v>1.7089990564399998E-2</v>
      </c>
      <c r="Z19" s="62">
        <v>1.9495829551999999E-3</v>
      </c>
      <c r="AA19" s="62">
        <v>1.7184186760000001E-3</v>
      </c>
      <c r="AB19" s="62">
        <v>2.2841629950000001E-2</v>
      </c>
      <c r="AC19" s="62">
        <v>4.6313751999999995E-7</v>
      </c>
      <c r="AD19" s="157">
        <v>1.2698931999999998E-4</v>
      </c>
      <c r="AE19" s="158"/>
      <c r="AF19" s="159">
        <v>1136.3995</v>
      </c>
      <c r="AG19" s="62">
        <v>0.74699599999999999</v>
      </c>
      <c r="AH19" s="62" t="s">
        <v>443</v>
      </c>
      <c r="AI19" s="62" t="s">
        <v>443</v>
      </c>
      <c r="AJ19" s="62" t="s">
        <v>443</v>
      </c>
      <c r="AK19" s="62" t="s">
        <v>443</v>
      </c>
      <c r="AL19" s="40" t="s">
        <v>49</v>
      </c>
    </row>
    <row r="20" spans="1:38" ht="26.25" customHeight="1" thickBot="1">
      <c r="A20" s="60" t="s">
        <v>53</v>
      </c>
      <c r="B20" s="60" t="s">
        <v>64</v>
      </c>
      <c r="C20" s="61" t="s">
        <v>65</v>
      </c>
      <c r="D20" s="62"/>
      <c r="E20" s="62">
        <v>3.9811365000000003E-3</v>
      </c>
      <c r="F20" s="62">
        <v>1.9401250000000001E-4</v>
      </c>
      <c r="G20" s="62">
        <v>3.6474350000000006E-4</v>
      </c>
      <c r="H20" s="62" t="s">
        <v>443</v>
      </c>
      <c r="I20" s="62">
        <v>1.5521E-4</v>
      </c>
      <c r="J20" s="62">
        <v>1.5521E-4</v>
      </c>
      <c r="K20" s="62">
        <v>1.5521E-4</v>
      </c>
      <c r="L20" s="62">
        <v>8.691760000000001E-5</v>
      </c>
      <c r="M20" s="62">
        <v>5.1219299999999998E-4</v>
      </c>
      <c r="N20" s="62">
        <v>6.208400000000001E-7</v>
      </c>
      <c r="O20" s="62">
        <v>4.6562999999999998E-8</v>
      </c>
      <c r="P20" s="62">
        <v>9.3125999999999994E-7</v>
      </c>
      <c r="Q20" s="62">
        <v>2.3281499999999998E-7</v>
      </c>
      <c r="R20" s="62">
        <v>1.5521000000000004E-6</v>
      </c>
      <c r="S20" s="62">
        <v>1.70731E-6</v>
      </c>
      <c r="T20" s="62">
        <v>6.2084000000000002E-8</v>
      </c>
      <c r="U20" s="62">
        <v>8.53655E-7</v>
      </c>
      <c r="V20" s="62">
        <v>2.2505450000000001E-4</v>
      </c>
      <c r="W20" s="62">
        <v>1.08647E-5</v>
      </c>
      <c r="X20" s="62">
        <v>1.474495E-5</v>
      </c>
      <c r="Y20" s="62">
        <v>1.1640749999999999E-4</v>
      </c>
      <c r="Z20" s="62">
        <v>1.319285E-5</v>
      </c>
      <c r="AA20" s="62">
        <v>1.164075E-5</v>
      </c>
      <c r="AB20" s="62">
        <v>1.5598604999999998E-4</v>
      </c>
      <c r="AC20" s="62" t="s">
        <v>443</v>
      </c>
      <c r="AD20" s="157" t="s">
        <v>443</v>
      </c>
      <c r="AE20" s="158"/>
      <c r="AF20" s="159">
        <v>7.7605000000000004</v>
      </c>
      <c r="AG20" s="62" t="s">
        <v>443</v>
      </c>
      <c r="AH20" s="62" t="s">
        <v>443</v>
      </c>
      <c r="AI20" s="62" t="s">
        <v>443</v>
      </c>
      <c r="AJ20" s="62" t="s">
        <v>443</v>
      </c>
      <c r="AK20" s="62" t="s">
        <v>443</v>
      </c>
      <c r="AL20" s="40" t="s">
        <v>49</v>
      </c>
    </row>
    <row r="21" spans="1:38" ht="26.25" customHeight="1" thickBot="1">
      <c r="A21" s="60" t="s">
        <v>53</v>
      </c>
      <c r="B21" s="60" t="s">
        <v>66</v>
      </c>
      <c r="C21" s="61" t="s">
        <v>67</v>
      </c>
      <c r="D21" s="62"/>
      <c r="E21" s="62">
        <v>0.30574994703250002</v>
      </c>
      <c r="F21" s="62">
        <v>1.6653606381999999E-2</v>
      </c>
      <c r="G21" s="62">
        <v>4.7302744249999994E-2</v>
      </c>
      <c r="H21" s="62" t="s">
        <v>443</v>
      </c>
      <c r="I21" s="62">
        <v>1.4129285869999997E-2</v>
      </c>
      <c r="J21" s="62">
        <v>1.4325649692499998E-2</v>
      </c>
      <c r="K21" s="62">
        <v>1.4478377109999998E-2</v>
      </c>
      <c r="L21" s="62">
        <v>6.7436426156799994E-3</v>
      </c>
      <c r="M21" s="62">
        <v>5.9163382527500002E-2</v>
      </c>
      <c r="N21" s="62">
        <v>2.9707308149999998E-3</v>
      </c>
      <c r="O21" s="62">
        <v>4.2804640500000001E-5</v>
      </c>
      <c r="P21" s="62">
        <v>2.4300131974999998E-4</v>
      </c>
      <c r="Q21" s="62">
        <v>1.0493218999999999E-4</v>
      </c>
      <c r="R21" s="62">
        <v>4.1227493374999997E-4</v>
      </c>
      <c r="S21" s="62">
        <v>5.1132066374999995E-4</v>
      </c>
      <c r="T21" s="62">
        <v>2.8834580049999996E-4</v>
      </c>
      <c r="U21" s="62">
        <v>1.040238245E-4</v>
      </c>
      <c r="V21" s="62">
        <v>2.1434374499999999E-2</v>
      </c>
      <c r="W21" s="62">
        <v>5.2531995074999996E-3</v>
      </c>
      <c r="X21" s="62">
        <v>2.1111556137499996E-3</v>
      </c>
      <c r="Y21" s="62">
        <v>1.011478212725E-2</v>
      </c>
      <c r="Z21" s="62">
        <v>1.5177895992500002E-3</v>
      </c>
      <c r="AA21" s="62">
        <v>1.2866057462499999E-3</v>
      </c>
      <c r="AB21" s="62">
        <v>1.5030333086499998E-2</v>
      </c>
      <c r="AC21" s="62">
        <v>1.3527285549999998E-5</v>
      </c>
      <c r="AD21" s="157">
        <v>3.7090944249999996E-3</v>
      </c>
      <c r="AE21" s="158"/>
      <c r="AF21" s="159">
        <v>588.64599999999996</v>
      </c>
      <c r="AG21" s="62">
        <v>21.818202499999998</v>
      </c>
      <c r="AH21" s="62" t="s">
        <v>443</v>
      </c>
      <c r="AI21" s="62" t="s">
        <v>443</v>
      </c>
      <c r="AJ21" s="62" t="s">
        <v>443</v>
      </c>
      <c r="AK21" s="62" t="s">
        <v>443</v>
      </c>
      <c r="AL21" s="40" t="s">
        <v>49</v>
      </c>
    </row>
    <row r="22" spans="1:38" ht="26.25" customHeight="1" thickBot="1">
      <c r="A22" s="60" t="s">
        <v>53</v>
      </c>
      <c r="B22" s="64" t="s">
        <v>68</v>
      </c>
      <c r="C22" s="61" t="s">
        <v>69</v>
      </c>
      <c r="D22" s="62"/>
      <c r="E22" s="159" t="s">
        <v>445</v>
      </c>
      <c r="F22" s="159" t="s">
        <v>445</v>
      </c>
      <c r="G22" s="159" t="s">
        <v>445</v>
      </c>
      <c r="H22" s="159" t="s">
        <v>445</v>
      </c>
      <c r="I22" s="159" t="s">
        <v>445</v>
      </c>
      <c r="J22" s="159" t="s">
        <v>445</v>
      </c>
      <c r="K22" s="159" t="s">
        <v>445</v>
      </c>
      <c r="L22" s="159" t="s">
        <v>445</v>
      </c>
      <c r="M22" s="159" t="s">
        <v>445</v>
      </c>
      <c r="N22" s="159" t="s">
        <v>445</v>
      </c>
      <c r="O22" s="159" t="s">
        <v>445</v>
      </c>
      <c r="P22" s="159" t="s">
        <v>445</v>
      </c>
      <c r="Q22" s="159" t="s">
        <v>445</v>
      </c>
      <c r="R22" s="159" t="s">
        <v>445</v>
      </c>
      <c r="S22" s="159" t="s">
        <v>445</v>
      </c>
      <c r="T22" s="159" t="s">
        <v>445</v>
      </c>
      <c r="U22" s="159" t="s">
        <v>445</v>
      </c>
      <c r="V22" s="159" t="s">
        <v>445</v>
      </c>
      <c r="W22" s="159" t="s">
        <v>445</v>
      </c>
      <c r="X22" s="159" t="s">
        <v>445</v>
      </c>
      <c r="Y22" s="159" t="s">
        <v>445</v>
      </c>
      <c r="Z22" s="159" t="s">
        <v>445</v>
      </c>
      <c r="AA22" s="159" t="s">
        <v>445</v>
      </c>
      <c r="AB22" s="159" t="s">
        <v>445</v>
      </c>
      <c r="AC22" s="159" t="s">
        <v>445</v>
      </c>
      <c r="AD22" s="159" t="s">
        <v>445</v>
      </c>
      <c r="AE22" s="158"/>
      <c r="AF22" s="159" t="s">
        <v>445</v>
      </c>
      <c r="AG22" s="62" t="s">
        <v>445</v>
      </c>
      <c r="AH22" s="62" t="s">
        <v>445</v>
      </c>
      <c r="AI22" s="62" t="s">
        <v>445</v>
      </c>
      <c r="AJ22" s="62" t="s">
        <v>445</v>
      </c>
      <c r="AK22" s="62" t="s">
        <v>445</v>
      </c>
      <c r="AL22" s="40" t="s">
        <v>49</v>
      </c>
    </row>
    <row r="23" spans="1:38" ht="26.25" customHeight="1" thickBot="1">
      <c r="A23" s="60" t="s">
        <v>70</v>
      </c>
      <c r="B23" s="64" t="s">
        <v>393</v>
      </c>
      <c r="C23" s="61" t="s">
        <v>389</v>
      </c>
      <c r="D23" s="103"/>
      <c r="E23" s="62">
        <v>1.5734971971659923</v>
      </c>
      <c r="F23" s="62">
        <v>0.16285206518218628</v>
      </c>
      <c r="G23" s="62">
        <v>0.385791093117409</v>
      </c>
      <c r="H23" s="62">
        <v>3.8579109311740899E-4</v>
      </c>
      <c r="I23" s="62">
        <v>0.10146305748987856</v>
      </c>
      <c r="J23" s="62">
        <v>0.10146305748987856</v>
      </c>
      <c r="K23" s="62">
        <v>0.10146305748987856</v>
      </c>
      <c r="L23" s="62">
        <v>5.6819312194331999E-2</v>
      </c>
      <c r="M23" s="62">
        <v>0.51956415465587058</v>
      </c>
      <c r="N23" s="62" t="s">
        <v>443</v>
      </c>
      <c r="O23" s="62">
        <v>4.8223886639676126E-4</v>
      </c>
      <c r="P23" s="62" t="s">
        <v>443</v>
      </c>
      <c r="Q23" s="62" t="s">
        <v>443</v>
      </c>
      <c r="R23" s="62">
        <v>2.4111943319838061E-3</v>
      </c>
      <c r="S23" s="62">
        <v>8.1980607287449409E-2</v>
      </c>
      <c r="T23" s="62">
        <v>3.375672064777329E-3</v>
      </c>
      <c r="U23" s="62">
        <v>4.8223886639676126E-4</v>
      </c>
      <c r="V23" s="62">
        <v>4.8223886639676125E-2</v>
      </c>
      <c r="W23" s="62" t="s">
        <v>443</v>
      </c>
      <c r="X23" s="62">
        <v>1.4467165991902836E-3</v>
      </c>
      <c r="Y23" s="62">
        <v>2.4111943319838061E-3</v>
      </c>
      <c r="Z23" s="62" t="s">
        <v>443</v>
      </c>
      <c r="AA23" s="62" t="s">
        <v>443</v>
      </c>
      <c r="AB23" s="62">
        <v>3.8579109311740896E-3</v>
      </c>
      <c r="AC23" s="62" t="s">
        <v>443</v>
      </c>
      <c r="AD23" s="157" t="s">
        <v>443</v>
      </c>
      <c r="AE23" s="158"/>
      <c r="AF23" s="159">
        <v>2073.6271255060733</v>
      </c>
      <c r="AG23" s="62" t="s">
        <v>443</v>
      </c>
      <c r="AH23" s="62" t="s">
        <v>443</v>
      </c>
      <c r="AI23" s="62" t="s">
        <v>443</v>
      </c>
      <c r="AJ23" s="62" t="s">
        <v>443</v>
      </c>
      <c r="AK23" s="62" t="s">
        <v>443</v>
      </c>
      <c r="AL23" s="40" t="s">
        <v>49</v>
      </c>
    </row>
    <row r="24" spans="1:38" ht="26.25" customHeight="1" thickBot="1">
      <c r="A24" s="65" t="s">
        <v>53</v>
      </c>
      <c r="B24" s="64" t="s">
        <v>71</v>
      </c>
      <c r="C24" s="61" t="s">
        <v>72</v>
      </c>
      <c r="D24" s="62"/>
      <c r="E24" s="62">
        <v>1.57952331632</v>
      </c>
      <c r="F24" s="62">
        <v>9.0521448192000004E-2</v>
      </c>
      <c r="G24" s="62">
        <v>0.35105639799999999</v>
      </c>
      <c r="H24" s="62">
        <v>7.9855199999999987E-5</v>
      </c>
      <c r="I24" s="62">
        <v>6.4877286719999996E-2</v>
      </c>
      <c r="J24" s="62">
        <v>6.617949528E-2</v>
      </c>
      <c r="K24" s="62">
        <v>6.7502872160000005E-2</v>
      </c>
      <c r="L24" s="62">
        <v>2.716017739008E-2</v>
      </c>
      <c r="M24" s="62">
        <v>0.83862988903999991</v>
      </c>
      <c r="N24" s="62">
        <v>5.5221684559999998E-2</v>
      </c>
      <c r="O24" s="62">
        <v>4.1056231119999996E-3</v>
      </c>
      <c r="P24" s="62">
        <v>1.9678843695999999E-2</v>
      </c>
      <c r="Q24" s="62">
        <v>1.0527891099999999E-2</v>
      </c>
      <c r="R24" s="62">
        <v>1.9020187839999998E-2</v>
      </c>
      <c r="S24" s="62">
        <v>2.7330428999999996E-2</v>
      </c>
      <c r="T24" s="62">
        <v>2.0162411919999998E-2</v>
      </c>
      <c r="U24" s="62">
        <v>9.9972263119999984E-3</v>
      </c>
      <c r="V24" s="62">
        <v>0.27933915600000003</v>
      </c>
      <c r="W24" s="62">
        <v>3.4488332767399994E-2</v>
      </c>
      <c r="X24" s="62">
        <v>1.0285351129999998E-2</v>
      </c>
      <c r="Y24" s="62">
        <v>7.6867519775999982E-2</v>
      </c>
      <c r="Z24" s="62">
        <v>6.8631611859999997E-3</v>
      </c>
      <c r="AA24" s="62">
        <v>5.7234933419999991E-3</v>
      </c>
      <c r="AB24" s="62">
        <v>9.9739525433999984E-2</v>
      </c>
      <c r="AC24" s="62">
        <v>4.1041406519999992E-4</v>
      </c>
      <c r="AD24" s="157">
        <v>2.0869044702000003E-2</v>
      </c>
      <c r="AE24" s="158"/>
      <c r="AF24" s="159">
        <v>2116.5</v>
      </c>
      <c r="AG24" s="62">
        <v>122.50784</v>
      </c>
      <c r="AH24" s="62" t="s">
        <v>443</v>
      </c>
      <c r="AI24" s="62">
        <v>66.545999999999992</v>
      </c>
      <c r="AJ24" s="62" t="s">
        <v>443</v>
      </c>
      <c r="AK24" s="62">
        <v>0.37591399999999997</v>
      </c>
      <c r="AL24" s="40" t="s">
        <v>49</v>
      </c>
    </row>
    <row r="25" spans="1:38" ht="26.25" customHeight="1" thickBot="1">
      <c r="A25" s="60" t="s">
        <v>73</v>
      </c>
      <c r="B25" s="64" t="s">
        <v>74</v>
      </c>
      <c r="C25" s="66" t="s">
        <v>75</v>
      </c>
      <c r="D25" s="62"/>
      <c r="E25" s="62">
        <v>0.3731247250234328</v>
      </c>
      <c r="F25" s="62">
        <v>2.8701901924879447E-3</v>
      </c>
      <c r="G25" s="62">
        <v>2.2961521539903558E-2</v>
      </c>
      <c r="H25" s="62" t="s">
        <v>443</v>
      </c>
      <c r="I25" s="62">
        <v>2.1526426443659583E-3</v>
      </c>
      <c r="J25" s="62">
        <v>2.1526426443659583E-3</v>
      </c>
      <c r="K25" s="62" t="s">
        <v>443</v>
      </c>
      <c r="L25" s="62">
        <v>1.03326846929566E-3</v>
      </c>
      <c r="M25" s="62">
        <v>8.7540800870882299E-2</v>
      </c>
      <c r="N25" s="62" t="s">
        <v>443</v>
      </c>
      <c r="O25" s="62" t="s">
        <v>443</v>
      </c>
      <c r="P25" s="62" t="s">
        <v>443</v>
      </c>
      <c r="Q25" s="62" t="s">
        <v>443</v>
      </c>
      <c r="R25" s="62" t="s">
        <v>443</v>
      </c>
      <c r="S25" s="62" t="s">
        <v>443</v>
      </c>
      <c r="T25" s="62" t="s">
        <v>443</v>
      </c>
      <c r="U25" s="62" t="s">
        <v>443</v>
      </c>
      <c r="V25" s="62" t="s">
        <v>443</v>
      </c>
      <c r="W25" s="62" t="s">
        <v>443</v>
      </c>
      <c r="X25" s="62" t="s">
        <v>443</v>
      </c>
      <c r="Y25" s="62" t="s">
        <v>443</v>
      </c>
      <c r="Z25" s="62" t="s">
        <v>443</v>
      </c>
      <c r="AA25" s="62" t="s">
        <v>443</v>
      </c>
      <c r="AB25" s="62" t="s">
        <v>443</v>
      </c>
      <c r="AC25" s="62" t="s">
        <v>443</v>
      </c>
      <c r="AD25" s="62" t="s">
        <v>443</v>
      </c>
      <c r="AE25" s="158"/>
      <c r="AF25" s="62" t="s">
        <v>444</v>
      </c>
      <c r="AG25" s="62" t="s">
        <v>443</v>
      </c>
      <c r="AH25" s="62" t="s">
        <v>443</v>
      </c>
      <c r="AI25" s="62" t="s">
        <v>444</v>
      </c>
      <c r="AJ25" s="62" t="s">
        <v>443</v>
      </c>
      <c r="AK25" s="62">
        <v>14350.950962439723</v>
      </c>
      <c r="AL25" s="40" t="s">
        <v>49</v>
      </c>
    </row>
    <row r="26" spans="1:38" ht="26.25" customHeight="1" thickBot="1">
      <c r="A26" s="60" t="s">
        <v>73</v>
      </c>
      <c r="B26" s="60" t="s">
        <v>76</v>
      </c>
      <c r="C26" s="61" t="s">
        <v>77</v>
      </c>
      <c r="D26" s="62"/>
      <c r="E26" s="62">
        <v>5.3879507120686574E-3</v>
      </c>
      <c r="F26" s="62">
        <v>2.1046682469018195E-4</v>
      </c>
      <c r="G26" s="62">
        <v>4.209336493803639E-4</v>
      </c>
      <c r="H26" s="62" t="s">
        <v>443</v>
      </c>
      <c r="I26" s="62">
        <v>8.4186729876072771E-5</v>
      </c>
      <c r="J26" s="62">
        <v>8.4186729876072771E-5</v>
      </c>
      <c r="K26" s="62" t="s">
        <v>443</v>
      </c>
      <c r="L26" s="62">
        <v>4.0409630340514931E-5</v>
      </c>
      <c r="M26" s="62">
        <v>4.6302701431840028E-4</v>
      </c>
      <c r="N26" s="62" t="s">
        <v>443</v>
      </c>
      <c r="O26" s="62" t="s">
        <v>443</v>
      </c>
      <c r="P26" s="62" t="s">
        <v>443</v>
      </c>
      <c r="Q26" s="62" t="s">
        <v>443</v>
      </c>
      <c r="R26" s="62" t="s">
        <v>443</v>
      </c>
      <c r="S26" s="62" t="s">
        <v>443</v>
      </c>
      <c r="T26" s="62" t="s">
        <v>443</v>
      </c>
      <c r="U26" s="62" t="s">
        <v>443</v>
      </c>
      <c r="V26" s="62" t="s">
        <v>443</v>
      </c>
      <c r="W26" s="62" t="s">
        <v>443</v>
      </c>
      <c r="X26" s="62" t="s">
        <v>443</v>
      </c>
      <c r="Y26" s="62" t="s">
        <v>443</v>
      </c>
      <c r="Z26" s="62" t="s">
        <v>443</v>
      </c>
      <c r="AA26" s="62" t="s">
        <v>443</v>
      </c>
      <c r="AB26" s="62" t="s">
        <v>443</v>
      </c>
      <c r="AC26" s="62" t="s">
        <v>443</v>
      </c>
      <c r="AD26" s="62" t="s">
        <v>443</v>
      </c>
      <c r="AE26" s="158"/>
      <c r="AF26" s="62" t="s">
        <v>444</v>
      </c>
      <c r="AG26" s="62" t="s">
        <v>443</v>
      </c>
      <c r="AH26" s="62" t="s">
        <v>443</v>
      </c>
      <c r="AI26" s="62" t="s">
        <v>444</v>
      </c>
      <c r="AJ26" s="62" t="s">
        <v>443</v>
      </c>
      <c r="AK26" s="62">
        <v>18.100146923355645</v>
      </c>
      <c r="AL26" s="40" t="s">
        <v>49</v>
      </c>
    </row>
    <row r="27" spans="1:38" ht="26.25" customHeight="1" thickBot="1">
      <c r="A27" s="60" t="s">
        <v>78</v>
      </c>
      <c r="B27" s="60" t="s">
        <v>79</v>
      </c>
      <c r="C27" s="61" t="s">
        <v>80</v>
      </c>
      <c r="D27" s="62"/>
      <c r="E27" s="62">
        <v>4.239065836</v>
      </c>
      <c r="F27" s="62">
        <v>9.5192811810000002</v>
      </c>
      <c r="G27" s="62">
        <v>0.23045660400000001</v>
      </c>
      <c r="H27" s="62" t="s">
        <v>444</v>
      </c>
      <c r="I27" s="62" t="s">
        <v>444</v>
      </c>
      <c r="J27" s="62" t="s">
        <v>444</v>
      </c>
      <c r="K27" s="62" t="s">
        <v>444</v>
      </c>
      <c r="L27" s="62" t="s">
        <v>444</v>
      </c>
      <c r="M27" s="62">
        <v>37.20752135</v>
      </c>
      <c r="N27" s="62">
        <v>72.319878599999996</v>
      </c>
      <c r="O27" s="62">
        <v>1.522759E-3</v>
      </c>
      <c r="P27" s="62" t="s">
        <v>444</v>
      </c>
      <c r="Q27" s="62" t="s">
        <v>444</v>
      </c>
      <c r="R27" s="62">
        <v>7.6137959999999999E-3</v>
      </c>
      <c r="S27" s="62">
        <v>0.25886906199999998</v>
      </c>
      <c r="T27" s="62">
        <v>1.0659314E-2</v>
      </c>
      <c r="U27" s="62">
        <v>1.522759E-3</v>
      </c>
      <c r="V27" s="62">
        <v>0.15227591900000001</v>
      </c>
      <c r="W27" s="62" t="s">
        <v>443</v>
      </c>
      <c r="X27" s="62" t="s">
        <v>443</v>
      </c>
      <c r="Y27" s="62" t="s">
        <v>443</v>
      </c>
      <c r="Z27" s="62" t="s">
        <v>443</v>
      </c>
      <c r="AA27" s="62" t="s">
        <v>443</v>
      </c>
      <c r="AB27" s="62" t="s">
        <v>443</v>
      </c>
      <c r="AC27" s="62" t="s">
        <v>443</v>
      </c>
      <c r="AD27" s="157" t="s">
        <v>443</v>
      </c>
      <c r="AE27" s="158"/>
      <c r="AF27" s="62">
        <v>6674.021038014781</v>
      </c>
      <c r="AG27" s="62" t="s">
        <v>443</v>
      </c>
      <c r="AH27" s="62">
        <v>1472.2552157752714</v>
      </c>
      <c r="AI27" s="62" t="s">
        <v>443</v>
      </c>
      <c r="AJ27" s="62" t="s">
        <v>443</v>
      </c>
      <c r="AK27" s="62" t="s">
        <v>443</v>
      </c>
      <c r="AL27" s="40" t="s">
        <v>49</v>
      </c>
    </row>
    <row r="28" spans="1:38" ht="26.25" customHeight="1" thickBot="1">
      <c r="A28" s="60" t="s">
        <v>78</v>
      </c>
      <c r="B28" s="60" t="s">
        <v>81</v>
      </c>
      <c r="C28" s="61" t="s">
        <v>82</v>
      </c>
      <c r="D28" s="62"/>
      <c r="E28" s="62">
        <v>0.86193354600000005</v>
      </c>
      <c r="F28" s="62">
        <v>0.32668848900000003</v>
      </c>
      <c r="G28" s="62">
        <v>0.20956103200000001</v>
      </c>
      <c r="H28" s="62" t="s">
        <v>444</v>
      </c>
      <c r="I28" s="62" t="s">
        <v>444</v>
      </c>
      <c r="J28" s="62" t="s">
        <v>444</v>
      </c>
      <c r="K28" s="62" t="s">
        <v>444</v>
      </c>
      <c r="L28" s="62" t="s">
        <v>444</v>
      </c>
      <c r="M28" s="62">
        <v>1.4186419699999999</v>
      </c>
      <c r="N28" s="62">
        <v>0.807870529</v>
      </c>
      <c r="O28" s="62">
        <v>5.3458399999999995E-4</v>
      </c>
      <c r="P28" s="62" t="s">
        <v>444</v>
      </c>
      <c r="Q28" s="62" t="s">
        <v>444</v>
      </c>
      <c r="R28" s="62">
        <v>2.6729219999999999E-3</v>
      </c>
      <c r="S28" s="62">
        <v>9.0879333000000007E-2</v>
      </c>
      <c r="T28" s="62">
        <v>3.74209E-3</v>
      </c>
      <c r="U28" s="62">
        <v>5.3458399999999995E-4</v>
      </c>
      <c r="V28" s="62">
        <v>5.3458431000000001E-2</v>
      </c>
      <c r="W28" s="62" t="s">
        <v>443</v>
      </c>
      <c r="X28" s="62" t="s">
        <v>444</v>
      </c>
      <c r="Y28" s="62" t="s">
        <v>443</v>
      </c>
      <c r="Z28" s="62" t="s">
        <v>443</v>
      </c>
      <c r="AA28" s="62" t="s">
        <v>443</v>
      </c>
      <c r="AB28" s="62" t="s">
        <v>443</v>
      </c>
      <c r="AC28" s="62" t="s">
        <v>443</v>
      </c>
      <c r="AD28" s="157" t="s">
        <v>443</v>
      </c>
      <c r="AE28" s="158"/>
      <c r="AF28" s="62">
        <v>2300.1188693077124</v>
      </c>
      <c r="AG28" s="62" t="s">
        <v>443</v>
      </c>
      <c r="AH28" s="62" t="s">
        <v>444</v>
      </c>
      <c r="AI28" s="62" t="s">
        <v>443</v>
      </c>
      <c r="AJ28" s="62" t="s">
        <v>443</v>
      </c>
      <c r="AK28" s="62" t="s">
        <v>443</v>
      </c>
      <c r="AL28" s="40" t="s">
        <v>49</v>
      </c>
    </row>
    <row r="29" spans="1:38" ht="26.25" customHeight="1" thickBot="1">
      <c r="A29" s="60" t="s">
        <v>78</v>
      </c>
      <c r="B29" s="60" t="s">
        <v>83</v>
      </c>
      <c r="C29" s="61" t="s">
        <v>84</v>
      </c>
      <c r="D29" s="62"/>
      <c r="E29" s="62">
        <v>4.5224485631179263</v>
      </c>
      <c r="F29" s="62">
        <v>0.88395066346304307</v>
      </c>
      <c r="G29" s="62">
        <v>0.42620806103345615</v>
      </c>
      <c r="H29" s="62" t="s">
        <v>444</v>
      </c>
      <c r="I29" s="62" t="s">
        <v>444</v>
      </c>
      <c r="J29" s="62" t="s">
        <v>444</v>
      </c>
      <c r="K29" s="62" t="s">
        <v>444</v>
      </c>
      <c r="L29" s="62" t="s">
        <v>444</v>
      </c>
      <c r="M29" s="62">
        <v>4.0235590886068184</v>
      </c>
      <c r="N29" s="62">
        <v>0.24874965405039506</v>
      </c>
      <c r="O29" s="62">
        <v>1.0689965668597E-3</v>
      </c>
      <c r="P29" s="62" t="s">
        <v>444</v>
      </c>
      <c r="Q29" s="62" t="s">
        <v>444</v>
      </c>
      <c r="R29" s="62">
        <v>5.3449828342985008E-3</v>
      </c>
      <c r="S29" s="62">
        <v>0.18172941636614906</v>
      </c>
      <c r="T29" s="62">
        <v>7.4829759680179013E-3</v>
      </c>
      <c r="U29" s="62">
        <v>1.0689965668597E-3</v>
      </c>
      <c r="V29" s="62">
        <v>0.10689965668597001</v>
      </c>
      <c r="W29" s="62" t="s">
        <v>443</v>
      </c>
      <c r="X29" s="62" t="s">
        <v>443</v>
      </c>
      <c r="Y29" s="62" t="s">
        <v>443</v>
      </c>
      <c r="Z29" s="62" t="s">
        <v>443</v>
      </c>
      <c r="AA29" s="62" t="s">
        <v>443</v>
      </c>
      <c r="AB29" s="62" t="s">
        <v>443</v>
      </c>
      <c r="AC29" s="62" t="s">
        <v>443</v>
      </c>
      <c r="AD29" s="157" t="s">
        <v>443</v>
      </c>
      <c r="AE29" s="158"/>
      <c r="AF29" s="62">
        <v>4597.1130976572795</v>
      </c>
      <c r="AG29" s="62" t="s">
        <v>443</v>
      </c>
      <c r="AH29" s="62" t="s">
        <v>444</v>
      </c>
      <c r="AI29" s="62" t="s">
        <v>443</v>
      </c>
      <c r="AJ29" s="62" t="s">
        <v>443</v>
      </c>
      <c r="AK29" s="62" t="s">
        <v>443</v>
      </c>
      <c r="AL29" s="40" t="s">
        <v>49</v>
      </c>
    </row>
    <row r="30" spans="1:38" ht="26.25" customHeight="1" thickBot="1">
      <c r="A30" s="60" t="s">
        <v>78</v>
      </c>
      <c r="B30" s="60" t="s">
        <v>85</v>
      </c>
      <c r="C30" s="61" t="s">
        <v>86</v>
      </c>
      <c r="D30" s="62"/>
      <c r="E30" s="62">
        <v>9.7987142923299554E-3</v>
      </c>
      <c r="F30" s="62">
        <v>0.84053942931403758</v>
      </c>
      <c r="G30" s="62">
        <v>2.1812288740955138E-3</v>
      </c>
      <c r="H30" s="62" t="s">
        <v>444</v>
      </c>
      <c r="I30" s="62" t="s">
        <v>444</v>
      </c>
      <c r="J30" s="62" t="s">
        <v>444</v>
      </c>
      <c r="K30" s="62" t="s">
        <v>444</v>
      </c>
      <c r="L30" s="62" t="s">
        <v>444</v>
      </c>
      <c r="M30" s="62">
        <v>1.4397239619218523</v>
      </c>
      <c r="N30" s="62">
        <v>1.251888244674477</v>
      </c>
      <c r="O30" s="62">
        <v>2.8390043415340087E-5</v>
      </c>
      <c r="P30" s="62" t="s">
        <v>444</v>
      </c>
      <c r="Q30" s="62" t="s">
        <v>444</v>
      </c>
      <c r="R30" s="62">
        <v>1.4195021707670045E-4</v>
      </c>
      <c r="S30" s="62">
        <v>4.8263073806078145E-3</v>
      </c>
      <c r="T30" s="62">
        <v>1.9873030390738061E-4</v>
      </c>
      <c r="U30" s="62">
        <v>2.8390043415340087E-5</v>
      </c>
      <c r="V30" s="62">
        <v>2.8390043415340081E-3</v>
      </c>
      <c r="W30" s="62" t="s">
        <v>443</v>
      </c>
      <c r="X30" s="62" t="s">
        <v>443</v>
      </c>
      <c r="Y30" s="62" t="s">
        <v>443</v>
      </c>
      <c r="Z30" s="62" t="s">
        <v>443</v>
      </c>
      <c r="AA30" s="62" t="s">
        <v>443</v>
      </c>
      <c r="AB30" s="62" t="s">
        <v>443</v>
      </c>
      <c r="AC30" s="62" t="s">
        <v>443</v>
      </c>
      <c r="AD30" s="157" t="s">
        <v>443</v>
      </c>
      <c r="AE30" s="158"/>
      <c r="AF30" s="62">
        <v>96.089377713458759</v>
      </c>
      <c r="AG30" s="62" t="s">
        <v>443</v>
      </c>
      <c r="AH30" s="62" t="s">
        <v>444</v>
      </c>
      <c r="AI30" s="62" t="s">
        <v>443</v>
      </c>
      <c r="AJ30" s="62" t="s">
        <v>443</v>
      </c>
      <c r="AK30" s="62" t="s">
        <v>443</v>
      </c>
      <c r="AL30" s="40" t="s">
        <v>49</v>
      </c>
    </row>
    <row r="31" spans="1:38" ht="26.25" customHeight="1" thickBot="1">
      <c r="A31" s="60" t="s">
        <v>78</v>
      </c>
      <c r="B31" s="60" t="s">
        <v>87</v>
      </c>
      <c r="C31" s="61" t="s">
        <v>88</v>
      </c>
      <c r="D31" s="62"/>
      <c r="E31" s="62" t="s">
        <v>443</v>
      </c>
      <c r="F31" s="62">
        <v>1.252293180226459</v>
      </c>
      <c r="G31" s="62" t="s">
        <v>443</v>
      </c>
      <c r="H31" s="62" t="s">
        <v>443</v>
      </c>
      <c r="I31" s="62" t="s">
        <v>443</v>
      </c>
      <c r="J31" s="62" t="s">
        <v>443</v>
      </c>
      <c r="K31" s="62" t="s">
        <v>443</v>
      </c>
      <c r="L31" s="62" t="s">
        <v>443</v>
      </c>
      <c r="M31" s="62" t="s">
        <v>443</v>
      </c>
      <c r="N31" s="62" t="s">
        <v>443</v>
      </c>
      <c r="O31" s="62" t="s">
        <v>443</v>
      </c>
      <c r="P31" s="62" t="s">
        <v>443</v>
      </c>
      <c r="Q31" s="62" t="s">
        <v>443</v>
      </c>
      <c r="R31" s="62" t="s">
        <v>443</v>
      </c>
      <c r="S31" s="62" t="s">
        <v>443</v>
      </c>
      <c r="T31" s="62" t="s">
        <v>443</v>
      </c>
      <c r="U31" s="62" t="s">
        <v>443</v>
      </c>
      <c r="V31" s="62" t="s">
        <v>443</v>
      </c>
      <c r="W31" s="62" t="s">
        <v>443</v>
      </c>
      <c r="X31" s="62" t="s">
        <v>443</v>
      </c>
      <c r="Y31" s="62" t="s">
        <v>443</v>
      </c>
      <c r="Z31" s="62" t="s">
        <v>443</v>
      </c>
      <c r="AA31" s="62" t="s">
        <v>443</v>
      </c>
      <c r="AB31" s="62" t="s">
        <v>443</v>
      </c>
      <c r="AC31" s="62" t="s">
        <v>443</v>
      </c>
      <c r="AD31" s="157" t="s">
        <v>443</v>
      </c>
      <c r="AE31" s="158"/>
      <c r="AF31" s="159" t="s">
        <v>443</v>
      </c>
      <c r="AG31" s="62" t="s">
        <v>443</v>
      </c>
      <c r="AH31" s="62" t="s">
        <v>443</v>
      </c>
      <c r="AI31" s="62" t="s">
        <v>443</v>
      </c>
      <c r="AJ31" s="62" t="s">
        <v>443</v>
      </c>
      <c r="AK31" s="62" t="s">
        <v>443</v>
      </c>
      <c r="AL31" s="40" t="s">
        <v>49</v>
      </c>
    </row>
    <row r="32" spans="1:38" ht="26.25" customHeight="1" thickBot="1">
      <c r="A32" s="60" t="s">
        <v>78</v>
      </c>
      <c r="B32" s="60" t="s">
        <v>89</v>
      </c>
      <c r="C32" s="61" t="s">
        <v>90</v>
      </c>
      <c r="D32" s="62"/>
      <c r="E32" s="62" t="s">
        <v>443</v>
      </c>
      <c r="F32" s="62" t="s">
        <v>443</v>
      </c>
      <c r="G32" s="62" t="s">
        <v>443</v>
      </c>
      <c r="H32" s="62" t="s">
        <v>443</v>
      </c>
      <c r="I32" s="62">
        <v>3.1668886034669247E-2</v>
      </c>
      <c r="J32" s="62">
        <v>5.899783330299499E-2</v>
      </c>
      <c r="K32" s="62">
        <v>7.7808091504797589E-2</v>
      </c>
      <c r="L32" s="62" t="s">
        <v>443</v>
      </c>
      <c r="M32" s="62" t="s">
        <v>443</v>
      </c>
      <c r="N32" s="62" t="s">
        <v>443</v>
      </c>
      <c r="O32" s="62" t="s">
        <v>443</v>
      </c>
      <c r="P32" s="62" t="s">
        <v>443</v>
      </c>
      <c r="Q32" s="62" t="s">
        <v>443</v>
      </c>
      <c r="R32" s="62" t="s">
        <v>443</v>
      </c>
      <c r="S32" s="62" t="s">
        <v>443</v>
      </c>
      <c r="T32" s="62" t="s">
        <v>443</v>
      </c>
      <c r="U32" s="62" t="s">
        <v>443</v>
      </c>
      <c r="V32" s="62" t="s">
        <v>443</v>
      </c>
      <c r="W32" s="62" t="s">
        <v>443</v>
      </c>
      <c r="X32" s="62" t="s">
        <v>443</v>
      </c>
      <c r="Y32" s="62" t="s">
        <v>443</v>
      </c>
      <c r="Z32" s="62" t="s">
        <v>443</v>
      </c>
      <c r="AA32" s="62" t="s">
        <v>443</v>
      </c>
      <c r="AB32" s="62" t="s">
        <v>443</v>
      </c>
      <c r="AC32" s="62" t="s">
        <v>443</v>
      </c>
      <c r="AD32" s="157" t="s">
        <v>443</v>
      </c>
      <c r="AE32" s="158"/>
      <c r="AF32" s="159" t="s">
        <v>443</v>
      </c>
      <c r="AG32" s="62" t="s">
        <v>443</v>
      </c>
      <c r="AH32" s="62" t="s">
        <v>443</v>
      </c>
      <c r="AI32" s="62" t="s">
        <v>443</v>
      </c>
      <c r="AJ32" s="62" t="s">
        <v>443</v>
      </c>
      <c r="AK32" s="62">
        <v>2682.6780006599397</v>
      </c>
      <c r="AL32" s="40" t="s">
        <v>413</v>
      </c>
    </row>
    <row r="33" spans="1:38" ht="26.25" customHeight="1" thickBot="1">
      <c r="A33" s="60" t="s">
        <v>78</v>
      </c>
      <c r="B33" s="60" t="s">
        <v>91</v>
      </c>
      <c r="C33" s="61" t="s">
        <v>92</v>
      </c>
      <c r="D33" s="62"/>
      <c r="E33" s="62" t="s">
        <v>443</v>
      </c>
      <c r="F33" s="62" t="s">
        <v>443</v>
      </c>
      <c r="G33" s="62" t="s">
        <v>443</v>
      </c>
      <c r="H33" s="62" t="s">
        <v>443</v>
      </c>
      <c r="I33" s="62">
        <v>1.7812061323616884E-2</v>
      </c>
      <c r="J33" s="62">
        <v>3.2791404291597395E-2</v>
      </c>
      <c r="K33" s="62">
        <v>6.558280858319479E-2</v>
      </c>
      <c r="L33" s="62" t="s">
        <v>443</v>
      </c>
      <c r="M33" s="62" t="s">
        <v>443</v>
      </c>
      <c r="N33" s="62" t="s">
        <v>443</v>
      </c>
      <c r="O33" s="62" t="s">
        <v>443</v>
      </c>
      <c r="P33" s="62" t="s">
        <v>443</v>
      </c>
      <c r="Q33" s="62" t="s">
        <v>443</v>
      </c>
      <c r="R33" s="62" t="s">
        <v>443</v>
      </c>
      <c r="S33" s="62" t="s">
        <v>443</v>
      </c>
      <c r="T33" s="62" t="s">
        <v>443</v>
      </c>
      <c r="U33" s="62" t="s">
        <v>443</v>
      </c>
      <c r="V33" s="62" t="s">
        <v>443</v>
      </c>
      <c r="W33" s="62" t="s">
        <v>443</v>
      </c>
      <c r="X33" s="62" t="s">
        <v>443</v>
      </c>
      <c r="Y33" s="62" t="s">
        <v>443</v>
      </c>
      <c r="Z33" s="62" t="s">
        <v>443</v>
      </c>
      <c r="AA33" s="62" t="s">
        <v>443</v>
      </c>
      <c r="AB33" s="62" t="s">
        <v>443</v>
      </c>
      <c r="AC33" s="62" t="s">
        <v>443</v>
      </c>
      <c r="AD33" s="157" t="s">
        <v>443</v>
      </c>
      <c r="AE33" s="158"/>
      <c r="AF33" s="159" t="s">
        <v>443</v>
      </c>
      <c r="AG33" s="62" t="s">
        <v>443</v>
      </c>
      <c r="AH33" s="62" t="s">
        <v>443</v>
      </c>
      <c r="AI33" s="62" t="s">
        <v>443</v>
      </c>
      <c r="AJ33" s="62" t="s">
        <v>443</v>
      </c>
      <c r="AK33" s="62">
        <v>2682.6780006599402</v>
      </c>
      <c r="AL33" s="40" t="s">
        <v>413</v>
      </c>
    </row>
    <row r="34" spans="1:38" ht="26.25" customHeight="1" thickBot="1">
      <c r="A34" s="60" t="s">
        <v>70</v>
      </c>
      <c r="B34" s="60" t="s">
        <v>93</v>
      </c>
      <c r="C34" s="61" t="s">
        <v>94</v>
      </c>
      <c r="D34" s="62"/>
      <c r="E34" s="62">
        <v>0.10412832188959917</v>
      </c>
      <c r="F34" s="62">
        <v>9.2403949768442035E-3</v>
      </c>
      <c r="G34" s="62">
        <v>1.589745372360293E-2</v>
      </c>
      <c r="H34" s="62">
        <v>1.3910272008152561E-5</v>
      </c>
      <c r="I34" s="62">
        <v>2.7224389501670017E-3</v>
      </c>
      <c r="J34" s="62">
        <v>2.8615416702485268E-3</v>
      </c>
      <c r="K34" s="62">
        <v>3.0205162074845564E-3</v>
      </c>
      <c r="L34" s="62">
        <v>1.7695853176085511E-5</v>
      </c>
      <c r="M34" s="62">
        <v>2.1262844355318913E-2</v>
      </c>
      <c r="N34" s="62" t="s">
        <v>443</v>
      </c>
      <c r="O34" s="62">
        <v>1.987181715450366E-5</v>
      </c>
      <c r="P34" s="62" t="s">
        <v>443</v>
      </c>
      <c r="Q34" s="62" t="s">
        <v>443</v>
      </c>
      <c r="R34" s="62">
        <v>9.9359085772518315E-5</v>
      </c>
      <c r="S34" s="62">
        <v>3.3782089162656221E-3</v>
      </c>
      <c r="T34" s="62">
        <v>1.3910272008152563E-4</v>
      </c>
      <c r="U34" s="62">
        <v>1.987181715450366E-5</v>
      </c>
      <c r="V34" s="62">
        <v>1.9871817154503662E-3</v>
      </c>
      <c r="W34" s="62" t="s">
        <v>443</v>
      </c>
      <c r="X34" s="62">
        <v>5.9615451463510982E-5</v>
      </c>
      <c r="Y34" s="62">
        <v>9.9359085772518315E-5</v>
      </c>
      <c r="Z34" s="62" t="s">
        <v>443</v>
      </c>
      <c r="AA34" s="62" t="s">
        <v>443</v>
      </c>
      <c r="AB34" s="62">
        <v>1.589745372360293E-4</v>
      </c>
      <c r="AC34" s="62" t="s">
        <v>443</v>
      </c>
      <c r="AD34" s="157" t="s">
        <v>443</v>
      </c>
      <c r="AE34" s="158"/>
      <c r="AF34" s="159">
        <v>85.448813764365738</v>
      </c>
      <c r="AG34" s="62" t="s">
        <v>443</v>
      </c>
      <c r="AH34" s="62" t="s">
        <v>443</v>
      </c>
      <c r="AI34" s="62" t="s">
        <v>443</v>
      </c>
      <c r="AJ34" s="62" t="s">
        <v>443</v>
      </c>
      <c r="AK34" s="62" t="s">
        <v>443</v>
      </c>
      <c r="AL34" s="40" t="s">
        <v>49</v>
      </c>
    </row>
    <row r="35" spans="1:38" s="4" customFormat="1" ht="26.25" customHeight="1" thickBot="1">
      <c r="A35" s="60" t="s">
        <v>95</v>
      </c>
      <c r="B35" s="60" t="s">
        <v>96</v>
      </c>
      <c r="C35" s="61" t="s">
        <v>97</v>
      </c>
      <c r="D35" s="62"/>
      <c r="E35" s="62" t="s">
        <v>442</v>
      </c>
      <c r="F35" s="62" t="s">
        <v>442</v>
      </c>
      <c r="G35" s="62" t="s">
        <v>442</v>
      </c>
      <c r="H35" s="62" t="s">
        <v>442</v>
      </c>
      <c r="I35" s="62" t="s">
        <v>442</v>
      </c>
      <c r="J35" s="62" t="s">
        <v>442</v>
      </c>
      <c r="K35" s="62" t="s">
        <v>442</v>
      </c>
      <c r="L35" s="62" t="s">
        <v>442</v>
      </c>
      <c r="M35" s="62" t="s">
        <v>442</v>
      </c>
      <c r="N35" s="62" t="s">
        <v>442</v>
      </c>
      <c r="O35" s="62" t="s">
        <v>442</v>
      </c>
      <c r="P35" s="62" t="s">
        <v>442</v>
      </c>
      <c r="Q35" s="62" t="s">
        <v>442</v>
      </c>
      <c r="R35" s="62" t="s">
        <v>442</v>
      </c>
      <c r="S35" s="62" t="s">
        <v>442</v>
      </c>
      <c r="T35" s="62" t="s">
        <v>442</v>
      </c>
      <c r="U35" s="62" t="s">
        <v>442</v>
      </c>
      <c r="V35" s="62" t="s">
        <v>442</v>
      </c>
      <c r="W35" s="62" t="s">
        <v>442</v>
      </c>
      <c r="X35" s="62" t="s">
        <v>442</v>
      </c>
      <c r="Y35" s="62" t="s">
        <v>442</v>
      </c>
      <c r="Z35" s="62" t="s">
        <v>442</v>
      </c>
      <c r="AA35" s="62" t="s">
        <v>442</v>
      </c>
      <c r="AB35" s="62" t="s">
        <v>442</v>
      </c>
      <c r="AC35" s="62" t="s">
        <v>442</v>
      </c>
      <c r="AD35" s="157" t="s">
        <v>442</v>
      </c>
      <c r="AE35" s="158"/>
      <c r="AF35" s="160" t="s">
        <v>442</v>
      </c>
      <c r="AG35" s="160" t="s">
        <v>442</v>
      </c>
      <c r="AH35" s="160" t="s">
        <v>442</v>
      </c>
      <c r="AI35" s="160" t="s">
        <v>442</v>
      </c>
      <c r="AJ35" s="160" t="s">
        <v>442</v>
      </c>
      <c r="AK35" s="160" t="s">
        <v>442</v>
      </c>
      <c r="AL35" s="40" t="s">
        <v>49</v>
      </c>
    </row>
    <row r="36" spans="1:38" ht="26.25" customHeight="1" thickBot="1">
      <c r="A36" s="60" t="s">
        <v>95</v>
      </c>
      <c r="B36" s="60" t="s">
        <v>98</v>
      </c>
      <c r="C36" s="61" t="s">
        <v>99</v>
      </c>
      <c r="D36" s="62"/>
      <c r="E36" s="62">
        <v>7.8530647468938312E-4</v>
      </c>
      <c r="F36" s="62">
        <v>2.8010931581277354E-5</v>
      </c>
      <c r="G36" s="62">
        <v>8.0031233089363884E-5</v>
      </c>
      <c r="H36" s="62" t="s">
        <v>443</v>
      </c>
      <c r="I36" s="62">
        <v>1.4005465790638677E-5</v>
      </c>
      <c r="J36" s="62">
        <v>1.4005465790638677E-5</v>
      </c>
      <c r="K36" s="62">
        <v>1.5005856204255728E-5</v>
      </c>
      <c r="L36" s="62" t="s">
        <v>443</v>
      </c>
      <c r="M36" s="62">
        <v>7.4028890607661597E-5</v>
      </c>
      <c r="N36" s="62">
        <v>1.300507537702163E-6</v>
      </c>
      <c r="O36" s="62">
        <v>1.0003904136170486E-7</v>
      </c>
      <c r="P36" s="62">
        <v>3.0011712408511454E-7</v>
      </c>
      <c r="Q36" s="62">
        <v>4.0015616544681942E-7</v>
      </c>
      <c r="R36" s="62">
        <v>5.0019520680852425E-7</v>
      </c>
      <c r="S36" s="62">
        <v>8.8034356398300267E-6</v>
      </c>
      <c r="T36" s="62">
        <v>1.0003904136170486E-5</v>
      </c>
      <c r="U36" s="62">
        <v>1.0003904136170485E-6</v>
      </c>
      <c r="V36" s="62">
        <v>5.0019520680852428E-6</v>
      </c>
      <c r="W36" s="62">
        <v>1.300507537702163E-6</v>
      </c>
      <c r="X36" s="62" t="s">
        <v>443</v>
      </c>
      <c r="Y36" s="62" t="s">
        <v>443</v>
      </c>
      <c r="Z36" s="62" t="s">
        <v>443</v>
      </c>
      <c r="AA36" s="62" t="s">
        <v>443</v>
      </c>
      <c r="AB36" s="62" t="s">
        <v>443</v>
      </c>
      <c r="AC36" s="62">
        <v>8.0031233089363885E-7</v>
      </c>
      <c r="AD36" s="62">
        <v>3.8014835717447841E-7</v>
      </c>
      <c r="AE36" s="158"/>
      <c r="AF36" s="161">
        <v>0.43016787785533084</v>
      </c>
      <c r="AG36" s="130" t="s">
        <v>442</v>
      </c>
      <c r="AH36" s="161" t="s">
        <v>443</v>
      </c>
      <c r="AI36" s="161" t="s">
        <v>443</v>
      </c>
      <c r="AJ36" s="161" t="s">
        <v>443</v>
      </c>
      <c r="AK36" s="161" t="s">
        <v>443</v>
      </c>
      <c r="AL36" s="40" t="s">
        <v>49</v>
      </c>
    </row>
    <row r="37" spans="1:38" ht="26.25" customHeight="1" thickBot="1">
      <c r="A37" s="60" t="s">
        <v>70</v>
      </c>
      <c r="B37" s="60" t="s">
        <v>100</v>
      </c>
      <c r="C37" s="61" t="s">
        <v>399</v>
      </c>
      <c r="D37" s="62"/>
      <c r="E37" s="67" t="s">
        <v>442</v>
      </c>
      <c r="F37" s="67" t="s">
        <v>442</v>
      </c>
      <c r="G37" s="67" t="s">
        <v>442</v>
      </c>
      <c r="H37" s="67" t="s">
        <v>442</v>
      </c>
      <c r="I37" s="67" t="s">
        <v>442</v>
      </c>
      <c r="J37" s="67" t="s">
        <v>442</v>
      </c>
      <c r="K37" s="67" t="s">
        <v>442</v>
      </c>
      <c r="L37" s="67" t="s">
        <v>442</v>
      </c>
      <c r="M37" s="67" t="s">
        <v>442</v>
      </c>
      <c r="N37" s="67" t="s">
        <v>442</v>
      </c>
      <c r="O37" s="67" t="s">
        <v>442</v>
      </c>
      <c r="P37" s="67" t="s">
        <v>442</v>
      </c>
      <c r="Q37" s="67" t="s">
        <v>442</v>
      </c>
      <c r="R37" s="67" t="s">
        <v>442</v>
      </c>
      <c r="S37" s="67" t="s">
        <v>442</v>
      </c>
      <c r="T37" s="67" t="s">
        <v>442</v>
      </c>
      <c r="U37" s="67" t="s">
        <v>442</v>
      </c>
      <c r="V37" s="67" t="s">
        <v>442</v>
      </c>
      <c r="W37" s="67" t="s">
        <v>442</v>
      </c>
      <c r="X37" s="67" t="s">
        <v>442</v>
      </c>
      <c r="Y37" s="67" t="s">
        <v>442</v>
      </c>
      <c r="Z37" s="67" t="s">
        <v>442</v>
      </c>
      <c r="AA37" s="67" t="s">
        <v>442</v>
      </c>
      <c r="AB37" s="67" t="s">
        <v>442</v>
      </c>
      <c r="AC37" s="67" t="s">
        <v>442</v>
      </c>
      <c r="AD37" s="67" t="s">
        <v>442</v>
      </c>
      <c r="AE37" s="158"/>
      <c r="AF37" s="162" t="s">
        <v>442</v>
      </c>
      <c r="AG37" s="161" t="s">
        <v>442</v>
      </c>
      <c r="AH37" s="161" t="s">
        <v>442</v>
      </c>
      <c r="AI37" s="161" t="s">
        <v>442</v>
      </c>
      <c r="AJ37" s="161" t="s">
        <v>442</v>
      </c>
      <c r="AK37" s="161" t="s">
        <v>442</v>
      </c>
      <c r="AL37" s="40" t="s">
        <v>49</v>
      </c>
    </row>
    <row r="38" spans="1:38" ht="26.25" customHeight="1" thickBot="1">
      <c r="A38" s="60" t="s">
        <v>70</v>
      </c>
      <c r="B38" s="60" t="s">
        <v>101</v>
      </c>
      <c r="C38" s="61" t="s">
        <v>102</v>
      </c>
      <c r="D38" s="67"/>
      <c r="E38" s="67" t="s">
        <v>442</v>
      </c>
      <c r="F38" s="67" t="s">
        <v>442</v>
      </c>
      <c r="G38" s="67" t="s">
        <v>442</v>
      </c>
      <c r="H38" s="67" t="s">
        <v>442</v>
      </c>
      <c r="I38" s="67" t="s">
        <v>442</v>
      </c>
      <c r="J38" s="67" t="s">
        <v>442</v>
      </c>
      <c r="K38" s="67" t="s">
        <v>442</v>
      </c>
      <c r="L38" s="67" t="s">
        <v>442</v>
      </c>
      <c r="M38" s="67" t="s">
        <v>442</v>
      </c>
      <c r="N38" s="67" t="s">
        <v>442</v>
      </c>
      <c r="O38" s="67" t="s">
        <v>442</v>
      </c>
      <c r="P38" s="67" t="s">
        <v>442</v>
      </c>
      <c r="Q38" s="67" t="s">
        <v>442</v>
      </c>
      <c r="R38" s="67" t="s">
        <v>442</v>
      </c>
      <c r="S38" s="67" t="s">
        <v>442</v>
      </c>
      <c r="T38" s="67" t="s">
        <v>442</v>
      </c>
      <c r="U38" s="67" t="s">
        <v>442</v>
      </c>
      <c r="V38" s="67" t="s">
        <v>442</v>
      </c>
      <c r="W38" s="67" t="s">
        <v>442</v>
      </c>
      <c r="X38" s="67" t="s">
        <v>442</v>
      </c>
      <c r="Y38" s="67" t="s">
        <v>442</v>
      </c>
      <c r="Z38" s="67" t="s">
        <v>442</v>
      </c>
      <c r="AA38" s="67" t="s">
        <v>442</v>
      </c>
      <c r="AB38" s="67" t="s">
        <v>442</v>
      </c>
      <c r="AC38" s="67" t="s">
        <v>442</v>
      </c>
      <c r="AD38" s="67" t="s">
        <v>442</v>
      </c>
      <c r="AE38" s="158"/>
      <c r="AF38" s="162" t="s">
        <v>442</v>
      </c>
      <c r="AG38" s="161" t="s">
        <v>442</v>
      </c>
      <c r="AH38" s="161" t="s">
        <v>442</v>
      </c>
      <c r="AI38" s="161" t="s">
        <v>442</v>
      </c>
      <c r="AJ38" s="161" t="s">
        <v>442</v>
      </c>
      <c r="AK38" s="161" t="s">
        <v>442</v>
      </c>
      <c r="AL38" s="40" t="s">
        <v>49</v>
      </c>
    </row>
    <row r="39" spans="1:38" ht="26.25" customHeight="1" thickBot="1">
      <c r="A39" s="60" t="s">
        <v>103</v>
      </c>
      <c r="B39" s="60" t="s">
        <v>104</v>
      </c>
      <c r="C39" s="61" t="s">
        <v>390</v>
      </c>
      <c r="D39" s="62"/>
      <c r="E39" s="62">
        <v>2.6261400000000001E-2</v>
      </c>
      <c r="F39" s="62">
        <v>1.347984E-2</v>
      </c>
      <c r="G39" s="62">
        <v>0.12751200000000001</v>
      </c>
      <c r="H39" s="62" t="s">
        <v>443</v>
      </c>
      <c r="I39" s="62">
        <v>1.63944E-2</v>
      </c>
      <c r="J39" s="62">
        <v>1.7760600000000001E-2</v>
      </c>
      <c r="K39" s="62">
        <v>1.8823200000000002E-2</v>
      </c>
      <c r="L39" s="62">
        <v>1.0492416E-3</v>
      </c>
      <c r="M39" s="62">
        <v>0.14132580000000003</v>
      </c>
      <c r="N39" s="62">
        <v>2.03412E-2</v>
      </c>
      <c r="O39" s="62">
        <v>2.7324000000000001E-4</v>
      </c>
      <c r="P39" s="62">
        <v>1.1992200000000002E-3</v>
      </c>
      <c r="Q39" s="62">
        <v>6.0720000000000001E-4</v>
      </c>
      <c r="R39" s="62">
        <v>2.0493E-3</v>
      </c>
      <c r="S39" s="62">
        <v>2.6565E-3</v>
      </c>
      <c r="T39" s="62">
        <v>1.9734000000000002E-3</v>
      </c>
      <c r="U39" s="62">
        <v>2.7324000000000001E-4</v>
      </c>
      <c r="V39" s="62">
        <v>3.0360000000000005E-2</v>
      </c>
      <c r="W39" s="62">
        <v>3.08154E-2</v>
      </c>
      <c r="X39" s="62">
        <v>6.9069000000000005E-3</v>
      </c>
      <c r="Y39" s="62">
        <v>8.9410200000000009E-3</v>
      </c>
      <c r="Z39" s="62">
        <v>3.5976600000000004E-3</v>
      </c>
      <c r="AA39" s="62">
        <v>2.8083000000000001E-3</v>
      </c>
      <c r="AB39" s="62">
        <v>2.225388E-2</v>
      </c>
      <c r="AC39" s="62">
        <v>9.4116000000000005E-5</v>
      </c>
      <c r="AD39" s="157">
        <v>2.5806000000000003E-2</v>
      </c>
      <c r="AE39" s="158"/>
      <c r="AF39" s="163" t="s">
        <v>443</v>
      </c>
      <c r="AG39" s="164">
        <v>151.80000000000001</v>
      </c>
      <c r="AH39" s="164" t="s">
        <v>443</v>
      </c>
      <c r="AI39" s="164" t="s">
        <v>443</v>
      </c>
      <c r="AJ39" s="161" t="s">
        <v>443</v>
      </c>
      <c r="AK39" s="164" t="s">
        <v>443</v>
      </c>
      <c r="AL39" s="40" t="s">
        <v>49</v>
      </c>
    </row>
    <row r="40" spans="1:38" ht="26.25" customHeight="1" thickBot="1">
      <c r="A40" s="60" t="s">
        <v>70</v>
      </c>
      <c r="B40" s="60" t="s">
        <v>105</v>
      </c>
      <c r="C40" s="61" t="s">
        <v>391</v>
      </c>
      <c r="D40" s="62"/>
      <c r="E40" s="62" t="s">
        <v>445</v>
      </c>
      <c r="F40" s="62" t="s">
        <v>445</v>
      </c>
      <c r="G40" s="62" t="s">
        <v>445</v>
      </c>
      <c r="H40" s="62" t="s">
        <v>445</v>
      </c>
      <c r="I40" s="62" t="s">
        <v>445</v>
      </c>
      <c r="J40" s="62" t="s">
        <v>445</v>
      </c>
      <c r="K40" s="62" t="s">
        <v>445</v>
      </c>
      <c r="L40" s="62" t="s">
        <v>445</v>
      </c>
      <c r="M40" s="62" t="s">
        <v>445</v>
      </c>
      <c r="N40" s="62" t="s">
        <v>443</v>
      </c>
      <c r="O40" s="62" t="s">
        <v>445</v>
      </c>
      <c r="P40" s="62" t="s">
        <v>443</v>
      </c>
      <c r="Q40" s="62" t="s">
        <v>443</v>
      </c>
      <c r="R40" s="62" t="s">
        <v>445</v>
      </c>
      <c r="S40" s="62" t="s">
        <v>445</v>
      </c>
      <c r="T40" s="62" t="s">
        <v>445</v>
      </c>
      <c r="U40" s="62" t="s">
        <v>445</v>
      </c>
      <c r="V40" s="62" t="s">
        <v>445</v>
      </c>
      <c r="W40" s="62" t="s">
        <v>443</v>
      </c>
      <c r="X40" s="62" t="s">
        <v>445</v>
      </c>
      <c r="Y40" s="62" t="s">
        <v>445</v>
      </c>
      <c r="Z40" s="62" t="s">
        <v>443</v>
      </c>
      <c r="AA40" s="62" t="s">
        <v>443</v>
      </c>
      <c r="AB40" s="62" t="s">
        <v>445</v>
      </c>
      <c r="AC40" s="62" t="s">
        <v>443</v>
      </c>
      <c r="AD40" s="157" t="s">
        <v>443</v>
      </c>
      <c r="AE40" s="158"/>
      <c r="AF40" s="159" t="s">
        <v>445</v>
      </c>
      <c r="AG40" s="62" t="s">
        <v>445</v>
      </c>
      <c r="AH40" s="62" t="s">
        <v>445</v>
      </c>
      <c r="AI40" s="62" t="s">
        <v>445</v>
      </c>
      <c r="AJ40" s="62" t="s">
        <v>443</v>
      </c>
      <c r="AK40" s="62" t="s">
        <v>443</v>
      </c>
      <c r="AL40" s="40" t="s">
        <v>49</v>
      </c>
    </row>
    <row r="41" spans="1:38" ht="26.25" customHeight="1" thickBot="1">
      <c r="A41" s="60" t="s">
        <v>103</v>
      </c>
      <c r="B41" s="60" t="s">
        <v>106</v>
      </c>
      <c r="C41" s="61" t="s">
        <v>400</v>
      </c>
      <c r="D41" s="62"/>
      <c r="E41" s="62">
        <v>0.88755433982335241</v>
      </c>
      <c r="F41" s="62">
        <v>9.7619116447193655</v>
      </c>
      <c r="G41" s="62">
        <v>0.52233775930821469</v>
      </c>
      <c r="H41" s="62">
        <v>0.12828009782604402</v>
      </c>
      <c r="I41" s="62">
        <v>11.980351230073301</v>
      </c>
      <c r="J41" s="62">
        <v>12.302646243790335</v>
      </c>
      <c r="K41" s="62">
        <v>12.955741706701325</v>
      </c>
      <c r="L41" s="62">
        <v>1.1936531753886743</v>
      </c>
      <c r="M41" s="62">
        <v>65.550995180534088</v>
      </c>
      <c r="N41" s="62">
        <v>0.47213975035741884</v>
      </c>
      <c r="O41" s="62">
        <v>0.20876376000277264</v>
      </c>
      <c r="P41" s="62">
        <v>1.0647041685567038E-2</v>
      </c>
      <c r="Q41" s="62">
        <v>3.8059787022623635E-3</v>
      </c>
      <c r="R41" s="62">
        <v>0.37215314031030233</v>
      </c>
      <c r="S41" s="62">
        <v>0.10305069167471431</v>
      </c>
      <c r="T41" s="62">
        <v>3.59102566264176E-2</v>
      </c>
      <c r="U41" s="62">
        <v>4.4463676839684045E-2</v>
      </c>
      <c r="V41" s="62">
        <v>8.2713585174421578</v>
      </c>
      <c r="W41" s="62">
        <v>13.068035896657369</v>
      </c>
      <c r="X41" s="62">
        <v>2.0088072936187538</v>
      </c>
      <c r="Y41" s="62">
        <v>1.878906102161424</v>
      </c>
      <c r="Z41" s="62">
        <v>0.71255429362891243</v>
      </c>
      <c r="AA41" s="62">
        <v>1.1712574493512697</v>
      </c>
      <c r="AB41" s="62">
        <v>5.7715251387603601</v>
      </c>
      <c r="AC41" s="62">
        <v>8.0306439742840685E-2</v>
      </c>
      <c r="AD41" s="157">
        <v>5.2601561228234575E-2</v>
      </c>
      <c r="AE41" s="158"/>
      <c r="AF41" s="159">
        <v>1038.4132945055026</v>
      </c>
      <c r="AG41" s="62">
        <v>303.76555274725251</v>
      </c>
      <c r="AH41" s="62" t="s">
        <v>443</v>
      </c>
      <c r="AI41" s="62">
        <v>16023.62102002748</v>
      </c>
      <c r="AJ41" s="62" t="s">
        <v>443</v>
      </c>
      <c r="AK41" s="62" t="s">
        <v>443</v>
      </c>
      <c r="AL41" s="40" t="s">
        <v>49</v>
      </c>
    </row>
    <row r="42" spans="1:38" ht="26.25" customHeight="1" thickBot="1">
      <c r="A42" s="60" t="s">
        <v>70</v>
      </c>
      <c r="B42" s="60" t="s">
        <v>107</v>
      </c>
      <c r="C42" s="61" t="s">
        <v>108</v>
      </c>
      <c r="D42" s="62"/>
      <c r="E42" s="62">
        <v>1.2772542187047583E-3</v>
      </c>
      <c r="F42" s="62">
        <v>0.58706035320914973</v>
      </c>
      <c r="G42" s="62">
        <v>5.7825937264742791E-4</v>
      </c>
      <c r="H42" s="62">
        <v>3.177249300260593E-6</v>
      </c>
      <c r="I42" s="62" t="s">
        <v>444</v>
      </c>
      <c r="J42" s="62" t="s">
        <v>444</v>
      </c>
      <c r="K42" s="62">
        <v>3.3837705047775309E-3</v>
      </c>
      <c r="L42" s="62" t="s">
        <v>444</v>
      </c>
      <c r="M42" s="62">
        <v>1.135135857504102</v>
      </c>
      <c r="N42" s="62">
        <v>0.41394388683186634</v>
      </c>
      <c r="O42" s="62">
        <v>7.2210211369558923E-6</v>
      </c>
      <c r="P42" s="62" t="s">
        <v>443</v>
      </c>
      <c r="Q42" s="62" t="s">
        <v>443</v>
      </c>
      <c r="R42" s="62">
        <v>3.6105105684779457E-5</v>
      </c>
      <c r="S42" s="62">
        <v>1.2275735932825017E-3</v>
      </c>
      <c r="T42" s="62">
        <v>5.0547147958691247E-5</v>
      </c>
      <c r="U42" s="62">
        <v>7.2210211369558923E-6</v>
      </c>
      <c r="V42" s="62">
        <v>7.2210211369558926E-4</v>
      </c>
      <c r="W42" s="62" t="s">
        <v>443</v>
      </c>
      <c r="X42" s="62" t="s">
        <v>444</v>
      </c>
      <c r="Y42" s="62" t="s">
        <v>444</v>
      </c>
      <c r="Z42" s="62" t="s">
        <v>444</v>
      </c>
      <c r="AA42" s="62" t="s">
        <v>443</v>
      </c>
      <c r="AB42" s="62" t="s">
        <v>444</v>
      </c>
      <c r="AC42" s="62" t="s">
        <v>443</v>
      </c>
      <c r="AD42" s="157" t="s">
        <v>443</v>
      </c>
      <c r="AE42" s="158"/>
      <c r="AF42" s="159" t="s">
        <v>445</v>
      </c>
      <c r="AG42" s="62" t="s">
        <v>443</v>
      </c>
      <c r="AH42" s="62" t="s">
        <v>443</v>
      </c>
      <c r="AI42" s="62" t="s">
        <v>445</v>
      </c>
      <c r="AJ42" s="62" t="s">
        <v>443</v>
      </c>
      <c r="AK42" s="62" t="s">
        <v>443</v>
      </c>
      <c r="AL42" s="40" t="s">
        <v>49</v>
      </c>
    </row>
    <row r="43" spans="1:38" ht="26.25" customHeight="1" thickBot="1">
      <c r="A43" s="60" t="s">
        <v>103</v>
      </c>
      <c r="B43" s="60" t="s">
        <v>109</v>
      </c>
      <c r="C43" s="61" t="s">
        <v>110</v>
      </c>
      <c r="D43" s="62"/>
      <c r="E43" s="62">
        <v>0.27820932032896167</v>
      </c>
      <c r="F43" s="62">
        <v>2.0767048082428588E-2</v>
      </c>
      <c r="G43" s="62">
        <v>0.11369523543035735</v>
      </c>
      <c r="H43" s="62" t="s">
        <v>443</v>
      </c>
      <c r="I43" s="62">
        <v>1.9626466001597131E-2</v>
      </c>
      <c r="J43" s="62">
        <v>2.2597504332821202E-2</v>
      </c>
      <c r="K43" s="62">
        <v>2.2830868260594699E-2</v>
      </c>
      <c r="L43" s="62">
        <v>9.2049868347557195E-3</v>
      </c>
      <c r="M43" s="62">
        <v>0.11383837125484918</v>
      </c>
      <c r="N43" s="62">
        <v>1.1589916319704871E-2</v>
      </c>
      <c r="O43" s="62">
        <v>1.9355781691752101E-4</v>
      </c>
      <c r="P43" s="62">
        <v>3.5240116119488564E-4</v>
      </c>
      <c r="Q43" s="62">
        <v>5.7851731512311843E-4</v>
      </c>
      <c r="R43" s="62">
        <v>9.3533889886141391E-3</v>
      </c>
      <c r="S43" s="62">
        <v>3.2544088149490339E-3</v>
      </c>
      <c r="T43" s="62">
        <v>0.11172501496471643</v>
      </c>
      <c r="U43" s="62">
        <v>1.4904116699226622E-4</v>
      </c>
      <c r="V43" s="62">
        <v>2.2693534766620241E-2</v>
      </c>
      <c r="W43" s="62">
        <v>1.2109551896462012E-2</v>
      </c>
      <c r="X43" s="62">
        <v>1.5185571632248948E-3</v>
      </c>
      <c r="Y43" s="62">
        <v>1.9769457586717213E-3</v>
      </c>
      <c r="Z43" s="62">
        <v>7.9161715013058656E-4</v>
      </c>
      <c r="AA43" s="62">
        <v>6.1808302289914434E-4</v>
      </c>
      <c r="AB43" s="62">
        <v>4.9052030949263466E-3</v>
      </c>
      <c r="AC43" s="62">
        <v>2.1654263613105963E-4</v>
      </c>
      <c r="AD43" s="157">
        <v>5.6675254177890348E-3</v>
      </c>
      <c r="AE43" s="158"/>
      <c r="AF43" s="159">
        <v>890.33299850509661</v>
      </c>
      <c r="AG43" s="62">
        <v>33.337703967642526</v>
      </c>
      <c r="AH43" s="62" t="s">
        <v>443</v>
      </c>
      <c r="AI43" s="62" t="s">
        <v>443</v>
      </c>
      <c r="AJ43" s="62" t="s">
        <v>444</v>
      </c>
      <c r="AK43" s="62" t="s">
        <v>443</v>
      </c>
      <c r="AL43" s="40" t="s">
        <v>49</v>
      </c>
    </row>
    <row r="44" spans="1:38" ht="26.25" customHeight="1" thickBot="1">
      <c r="A44" s="60" t="s">
        <v>70</v>
      </c>
      <c r="B44" s="60" t="s">
        <v>111</v>
      </c>
      <c r="C44" s="61" t="s">
        <v>112</v>
      </c>
      <c r="D44" s="62"/>
      <c r="E44" s="62">
        <v>0.25975033904996087</v>
      </c>
      <c r="F44" s="62">
        <v>4.1992887754852756E-2</v>
      </c>
      <c r="G44" s="62" t="s">
        <v>443</v>
      </c>
      <c r="H44" s="62">
        <v>6.2283825533264279E-5</v>
      </c>
      <c r="I44" s="62">
        <v>1.4220440780641819E-2</v>
      </c>
      <c r="J44" s="62">
        <v>1.4220440780641819E-2</v>
      </c>
      <c r="K44" s="62">
        <v>1.4220440780641819E-2</v>
      </c>
      <c r="L44" s="62">
        <v>9.0878526649658363E-3</v>
      </c>
      <c r="M44" s="62">
        <v>0.73311305638012603</v>
      </c>
      <c r="N44" s="62" t="s">
        <v>443</v>
      </c>
      <c r="O44" s="62">
        <v>8.2064781916580345E-5</v>
      </c>
      <c r="P44" s="62" t="s">
        <v>443</v>
      </c>
      <c r="Q44" s="62" t="s">
        <v>443</v>
      </c>
      <c r="R44" s="62">
        <v>4.1032390958290171E-4</v>
      </c>
      <c r="S44" s="62">
        <v>1.3951012925818657E-2</v>
      </c>
      <c r="T44" s="62">
        <v>5.7445347341606237E-4</v>
      </c>
      <c r="U44" s="62" t="s">
        <v>443</v>
      </c>
      <c r="V44" s="62">
        <v>8.2064781916580346E-3</v>
      </c>
      <c r="W44" s="62" t="s">
        <v>443</v>
      </c>
      <c r="X44" s="62">
        <v>2.5461434574974102E-4</v>
      </c>
      <c r="Y44" s="62">
        <v>4.0190390958290168E-4</v>
      </c>
      <c r="Z44" s="62" t="s">
        <v>443</v>
      </c>
      <c r="AA44" s="62" t="s">
        <v>443</v>
      </c>
      <c r="AB44" s="62">
        <v>6.5651825533264265E-4</v>
      </c>
      <c r="AC44" s="62" t="s">
        <v>443</v>
      </c>
      <c r="AD44" s="157" t="s">
        <v>443</v>
      </c>
      <c r="AE44" s="158"/>
      <c r="AF44" s="159">
        <v>353.68688224129545</v>
      </c>
      <c r="AG44" s="62" t="s">
        <v>443</v>
      </c>
      <c r="AH44" s="62" t="s">
        <v>443</v>
      </c>
      <c r="AI44" s="62" t="s">
        <v>443</v>
      </c>
      <c r="AJ44" s="62" t="s">
        <v>443</v>
      </c>
      <c r="AK44" s="62" t="s">
        <v>443</v>
      </c>
      <c r="AL44" s="40" t="s">
        <v>49</v>
      </c>
    </row>
    <row r="45" spans="1:38" ht="26.25" customHeight="1" thickBot="1">
      <c r="A45" s="60" t="s">
        <v>70</v>
      </c>
      <c r="B45" s="60" t="s">
        <v>113</v>
      </c>
      <c r="C45" s="61" t="s">
        <v>114</v>
      </c>
      <c r="D45" s="62"/>
      <c r="E45" s="62" t="s">
        <v>444</v>
      </c>
      <c r="F45" s="62" t="s">
        <v>444</v>
      </c>
      <c r="G45" s="62" t="s">
        <v>444</v>
      </c>
      <c r="H45" s="62" t="s">
        <v>444</v>
      </c>
      <c r="I45" s="62" t="s">
        <v>444</v>
      </c>
      <c r="J45" s="62" t="s">
        <v>444</v>
      </c>
      <c r="K45" s="62" t="s">
        <v>444</v>
      </c>
      <c r="L45" s="62" t="s">
        <v>444</v>
      </c>
      <c r="M45" s="62" t="s">
        <v>444</v>
      </c>
      <c r="N45" s="62" t="s">
        <v>444</v>
      </c>
      <c r="O45" s="62" t="s">
        <v>444</v>
      </c>
      <c r="P45" s="62" t="s">
        <v>444</v>
      </c>
      <c r="Q45" s="62" t="s">
        <v>444</v>
      </c>
      <c r="R45" s="62" t="s">
        <v>444</v>
      </c>
      <c r="S45" s="62" t="s">
        <v>444</v>
      </c>
      <c r="T45" s="62" t="s">
        <v>444</v>
      </c>
      <c r="U45" s="62" t="s">
        <v>444</v>
      </c>
      <c r="V45" s="62" t="s">
        <v>444</v>
      </c>
      <c r="W45" s="62" t="s">
        <v>444</v>
      </c>
      <c r="X45" s="62" t="s">
        <v>444</v>
      </c>
      <c r="Y45" s="62" t="s">
        <v>444</v>
      </c>
      <c r="Z45" s="62" t="s">
        <v>444</v>
      </c>
      <c r="AA45" s="62" t="s">
        <v>444</v>
      </c>
      <c r="AB45" s="62" t="s">
        <v>444</v>
      </c>
      <c r="AC45" s="62" t="s">
        <v>444</v>
      </c>
      <c r="AD45" s="157" t="s">
        <v>444</v>
      </c>
      <c r="AE45" s="158"/>
      <c r="AF45" s="159" t="s">
        <v>444</v>
      </c>
      <c r="AG45" s="62" t="s">
        <v>444</v>
      </c>
      <c r="AH45" s="62" t="s">
        <v>444</v>
      </c>
      <c r="AI45" s="62" t="s">
        <v>444</v>
      </c>
      <c r="AJ45" s="62" t="s">
        <v>444</v>
      </c>
      <c r="AK45" s="62" t="s">
        <v>444</v>
      </c>
      <c r="AL45" s="40" t="s">
        <v>49</v>
      </c>
    </row>
    <row r="46" spans="1:38" ht="26.25" customHeight="1" thickBot="1">
      <c r="A46" s="60" t="s">
        <v>103</v>
      </c>
      <c r="B46" s="60" t="s">
        <v>115</v>
      </c>
      <c r="C46" s="61" t="s">
        <v>116</v>
      </c>
      <c r="D46" s="62"/>
      <c r="E46" s="62" t="s">
        <v>444</v>
      </c>
      <c r="F46" s="62" t="s">
        <v>444</v>
      </c>
      <c r="G46" s="62" t="s">
        <v>444</v>
      </c>
      <c r="H46" s="62" t="s">
        <v>444</v>
      </c>
      <c r="I46" s="62" t="s">
        <v>444</v>
      </c>
      <c r="J46" s="62" t="s">
        <v>444</v>
      </c>
      <c r="K46" s="62" t="s">
        <v>444</v>
      </c>
      <c r="L46" s="62" t="s">
        <v>444</v>
      </c>
      <c r="M46" s="62" t="s">
        <v>444</v>
      </c>
      <c r="N46" s="62" t="s">
        <v>444</v>
      </c>
      <c r="O46" s="62" t="s">
        <v>444</v>
      </c>
      <c r="P46" s="62" t="s">
        <v>444</v>
      </c>
      <c r="Q46" s="62" t="s">
        <v>444</v>
      </c>
      <c r="R46" s="62" t="s">
        <v>444</v>
      </c>
      <c r="S46" s="62" t="s">
        <v>444</v>
      </c>
      <c r="T46" s="62" t="s">
        <v>444</v>
      </c>
      <c r="U46" s="62" t="s">
        <v>444</v>
      </c>
      <c r="V46" s="62" t="s">
        <v>444</v>
      </c>
      <c r="W46" s="62" t="s">
        <v>444</v>
      </c>
      <c r="X46" s="62" t="s">
        <v>444</v>
      </c>
      <c r="Y46" s="62" t="s">
        <v>444</v>
      </c>
      <c r="Z46" s="62" t="s">
        <v>444</v>
      </c>
      <c r="AA46" s="62" t="s">
        <v>444</v>
      </c>
      <c r="AB46" s="62" t="s">
        <v>444</v>
      </c>
      <c r="AC46" s="62" t="s">
        <v>444</v>
      </c>
      <c r="AD46" s="62" t="s">
        <v>444</v>
      </c>
      <c r="AE46" s="158"/>
      <c r="AF46" s="62" t="s">
        <v>444</v>
      </c>
      <c r="AG46" s="62" t="s">
        <v>444</v>
      </c>
      <c r="AH46" s="62" t="s">
        <v>444</v>
      </c>
      <c r="AI46" s="62" t="s">
        <v>444</v>
      </c>
      <c r="AJ46" s="62" t="s">
        <v>444</v>
      </c>
      <c r="AK46" s="62" t="s">
        <v>444</v>
      </c>
      <c r="AL46" s="40" t="s">
        <v>49</v>
      </c>
    </row>
    <row r="47" spans="1:38" ht="26.25" customHeight="1" thickBot="1">
      <c r="A47" s="60" t="s">
        <v>70</v>
      </c>
      <c r="B47" s="60" t="s">
        <v>117</v>
      </c>
      <c r="C47" s="61" t="s">
        <v>118</v>
      </c>
      <c r="D47" s="62"/>
      <c r="E47" s="62" t="s">
        <v>445</v>
      </c>
      <c r="F47" s="62" t="s">
        <v>445</v>
      </c>
      <c r="G47" s="62" t="s">
        <v>445</v>
      </c>
      <c r="H47" s="62" t="s">
        <v>443</v>
      </c>
      <c r="I47" s="62" t="s">
        <v>445</v>
      </c>
      <c r="J47" s="62" t="s">
        <v>445</v>
      </c>
      <c r="K47" s="62" t="s">
        <v>445</v>
      </c>
      <c r="L47" s="62" t="s">
        <v>445</v>
      </c>
      <c r="M47" s="62" t="s">
        <v>445</v>
      </c>
      <c r="N47" s="62" t="s">
        <v>443</v>
      </c>
      <c r="O47" s="62" t="s">
        <v>445</v>
      </c>
      <c r="P47" s="62" t="s">
        <v>443</v>
      </c>
      <c r="Q47" s="62" t="s">
        <v>443</v>
      </c>
      <c r="R47" s="62" t="s">
        <v>445</v>
      </c>
      <c r="S47" s="62" t="s">
        <v>445</v>
      </c>
      <c r="T47" s="62" t="s">
        <v>445</v>
      </c>
      <c r="U47" s="62" t="s">
        <v>445</v>
      </c>
      <c r="V47" s="62" t="s">
        <v>445</v>
      </c>
      <c r="W47" s="62" t="s">
        <v>443</v>
      </c>
      <c r="X47" s="62" t="s">
        <v>445</v>
      </c>
      <c r="Y47" s="62" t="s">
        <v>443</v>
      </c>
      <c r="Z47" s="62" t="s">
        <v>443</v>
      </c>
      <c r="AA47" s="62" t="s">
        <v>443</v>
      </c>
      <c r="AB47" s="62" t="s">
        <v>445</v>
      </c>
      <c r="AC47" s="62" t="s">
        <v>443</v>
      </c>
      <c r="AD47" s="157" t="s">
        <v>443</v>
      </c>
      <c r="AE47" s="158"/>
      <c r="AF47" s="159" t="s">
        <v>445</v>
      </c>
      <c r="AG47" s="62" t="s">
        <v>443</v>
      </c>
      <c r="AH47" s="62" t="s">
        <v>443</v>
      </c>
      <c r="AI47" s="62" t="s">
        <v>443</v>
      </c>
      <c r="AJ47" s="62" t="s">
        <v>443</v>
      </c>
      <c r="AK47" s="62" t="s">
        <v>443</v>
      </c>
      <c r="AL47" s="40" t="s">
        <v>49</v>
      </c>
    </row>
    <row r="48" spans="1:38" ht="26.25" customHeight="1" thickBot="1">
      <c r="A48" s="60" t="s">
        <v>119</v>
      </c>
      <c r="B48" s="60" t="s">
        <v>120</v>
      </c>
      <c r="C48" s="61" t="s">
        <v>121</v>
      </c>
      <c r="D48" s="62"/>
      <c r="E48" s="62" t="s">
        <v>443</v>
      </c>
      <c r="F48" s="62">
        <v>1.3719524000000001</v>
      </c>
      <c r="G48" s="62" t="s">
        <v>443</v>
      </c>
      <c r="H48" s="62" t="s">
        <v>443</v>
      </c>
      <c r="I48" s="62">
        <v>4.1158571999999997E-2</v>
      </c>
      <c r="J48" s="62">
        <v>0.267530718</v>
      </c>
      <c r="K48" s="62">
        <v>0.56250048400000008</v>
      </c>
      <c r="L48" s="62" t="s">
        <v>443</v>
      </c>
      <c r="M48" s="62" t="s">
        <v>443</v>
      </c>
      <c r="N48" s="62" t="s">
        <v>443</v>
      </c>
      <c r="O48" s="62" t="s">
        <v>443</v>
      </c>
      <c r="P48" s="62" t="s">
        <v>443</v>
      </c>
      <c r="Q48" s="62" t="s">
        <v>443</v>
      </c>
      <c r="R48" s="62" t="s">
        <v>443</v>
      </c>
      <c r="S48" s="62" t="s">
        <v>443</v>
      </c>
      <c r="T48" s="62" t="s">
        <v>443</v>
      </c>
      <c r="U48" s="62" t="s">
        <v>443</v>
      </c>
      <c r="V48" s="62" t="s">
        <v>443</v>
      </c>
      <c r="W48" s="62" t="s">
        <v>443</v>
      </c>
      <c r="X48" s="62" t="s">
        <v>443</v>
      </c>
      <c r="Y48" s="62" t="s">
        <v>443</v>
      </c>
      <c r="Z48" s="62" t="s">
        <v>443</v>
      </c>
      <c r="AA48" s="62" t="s">
        <v>443</v>
      </c>
      <c r="AB48" s="62" t="s">
        <v>443</v>
      </c>
      <c r="AC48" s="62" t="s">
        <v>443</v>
      </c>
      <c r="AD48" s="157" t="s">
        <v>443</v>
      </c>
      <c r="AE48" s="158"/>
      <c r="AF48" s="159" t="s">
        <v>443</v>
      </c>
      <c r="AG48" s="62" t="s">
        <v>443</v>
      </c>
      <c r="AH48" s="62" t="s">
        <v>443</v>
      </c>
      <c r="AI48" s="62" t="s">
        <v>443</v>
      </c>
      <c r="AJ48" s="62" t="s">
        <v>443</v>
      </c>
      <c r="AK48" s="62">
        <v>6.8597619999999999</v>
      </c>
      <c r="AL48" s="40" t="s">
        <v>122</v>
      </c>
    </row>
    <row r="49" spans="1:38" ht="26.25" customHeight="1" thickBot="1">
      <c r="A49" s="60" t="s">
        <v>119</v>
      </c>
      <c r="B49" s="60" t="s">
        <v>123</v>
      </c>
      <c r="C49" s="61" t="s">
        <v>124</v>
      </c>
      <c r="D49" s="62"/>
      <c r="E49" s="62" t="s">
        <v>442</v>
      </c>
      <c r="F49" s="62" t="s">
        <v>442</v>
      </c>
      <c r="G49" s="62" t="s">
        <v>442</v>
      </c>
      <c r="H49" s="62" t="s">
        <v>442</v>
      </c>
      <c r="I49" s="62" t="s">
        <v>442</v>
      </c>
      <c r="J49" s="62" t="s">
        <v>442</v>
      </c>
      <c r="K49" s="62" t="s">
        <v>442</v>
      </c>
      <c r="L49" s="62" t="s">
        <v>442</v>
      </c>
      <c r="M49" s="62" t="s">
        <v>442</v>
      </c>
      <c r="N49" s="62" t="s">
        <v>442</v>
      </c>
      <c r="O49" s="62" t="s">
        <v>442</v>
      </c>
      <c r="P49" s="62" t="s">
        <v>442</v>
      </c>
      <c r="Q49" s="62" t="s">
        <v>442</v>
      </c>
      <c r="R49" s="62" t="s">
        <v>442</v>
      </c>
      <c r="S49" s="62" t="s">
        <v>442</v>
      </c>
      <c r="T49" s="62" t="s">
        <v>442</v>
      </c>
      <c r="U49" s="62" t="s">
        <v>442</v>
      </c>
      <c r="V49" s="62" t="s">
        <v>442</v>
      </c>
      <c r="W49" s="62" t="s">
        <v>442</v>
      </c>
      <c r="X49" s="62" t="s">
        <v>442</v>
      </c>
      <c r="Y49" s="62" t="s">
        <v>442</v>
      </c>
      <c r="Z49" s="62" t="s">
        <v>442</v>
      </c>
      <c r="AA49" s="62" t="s">
        <v>442</v>
      </c>
      <c r="AB49" s="62" t="s">
        <v>442</v>
      </c>
      <c r="AC49" s="62" t="s">
        <v>442</v>
      </c>
      <c r="AD49" s="62" t="s">
        <v>442</v>
      </c>
      <c r="AE49" s="158"/>
      <c r="AF49" s="157" t="s">
        <v>442</v>
      </c>
      <c r="AG49" s="157" t="s">
        <v>442</v>
      </c>
      <c r="AH49" s="157" t="s">
        <v>442</v>
      </c>
      <c r="AI49" s="157" t="s">
        <v>442</v>
      </c>
      <c r="AJ49" s="157" t="s">
        <v>442</v>
      </c>
      <c r="AK49" s="62" t="s">
        <v>442</v>
      </c>
      <c r="AL49" s="40" t="s">
        <v>125</v>
      </c>
    </row>
    <row r="50" spans="1:38" ht="26.25" customHeight="1" thickBot="1">
      <c r="A50" s="60" t="s">
        <v>119</v>
      </c>
      <c r="B50" s="60" t="s">
        <v>126</v>
      </c>
      <c r="C50" s="61" t="s">
        <v>127</v>
      </c>
      <c r="D50" s="62"/>
      <c r="E50" s="62" t="s">
        <v>442</v>
      </c>
      <c r="F50" s="62" t="s">
        <v>442</v>
      </c>
      <c r="G50" s="62" t="s">
        <v>442</v>
      </c>
      <c r="H50" s="62" t="s">
        <v>442</v>
      </c>
      <c r="I50" s="62" t="s">
        <v>442</v>
      </c>
      <c r="J50" s="62" t="s">
        <v>442</v>
      </c>
      <c r="K50" s="62" t="s">
        <v>442</v>
      </c>
      <c r="L50" s="62" t="s">
        <v>442</v>
      </c>
      <c r="M50" s="62" t="s">
        <v>442</v>
      </c>
      <c r="N50" s="62" t="s">
        <v>442</v>
      </c>
      <c r="O50" s="62" t="s">
        <v>442</v>
      </c>
      <c r="P50" s="62" t="s">
        <v>442</v>
      </c>
      <c r="Q50" s="62" t="s">
        <v>442</v>
      </c>
      <c r="R50" s="62" t="s">
        <v>442</v>
      </c>
      <c r="S50" s="62" t="s">
        <v>442</v>
      </c>
      <c r="T50" s="62" t="s">
        <v>442</v>
      </c>
      <c r="U50" s="62" t="s">
        <v>442</v>
      </c>
      <c r="V50" s="62" t="s">
        <v>442</v>
      </c>
      <c r="W50" s="62" t="s">
        <v>442</v>
      </c>
      <c r="X50" s="62" t="s">
        <v>442</v>
      </c>
      <c r="Y50" s="62" t="s">
        <v>442</v>
      </c>
      <c r="Z50" s="62" t="s">
        <v>442</v>
      </c>
      <c r="AA50" s="62" t="s">
        <v>442</v>
      </c>
      <c r="AB50" s="62" t="s">
        <v>442</v>
      </c>
      <c r="AC50" s="62" t="s">
        <v>442</v>
      </c>
      <c r="AD50" s="157" t="s">
        <v>442</v>
      </c>
      <c r="AE50" s="158"/>
      <c r="AF50" s="157" t="s">
        <v>442</v>
      </c>
      <c r="AG50" s="157" t="s">
        <v>442</v>
      </c>
      <c r="AH50" s="157" t="s">
        <v>442</v>
      </c>
      <c r="AI50" s="157" t="s">
        <v>442</v>
      </c>
      <c r="AJ50" s="157" t="s">
        <v>442</v>
      </c>
      <c r="AK50" s="62" t="s">
        <v>442</v>
      </c>
      <c r="AL50" s="40" t="s">
        <v>412</v>
      </c>
    </row>
    <row r="51" spans="1:38" ht="26.25" customHeight="1" thickBot="1">
      <c r="A51" s="60" t="s">
        <v>119</v>
      </c>
      <c r="B51" s="64" t="s">
        <v>128</v>
      </c>
      <c r="C51" s="61" t="s">
        <v>129</v>
      </c>
      <c r="D51" s="62"/>
      <c r="E51" s="62" t="s">
        <v>442</v>
      </c>
      <c r="F51" s="62" t="s">
        <v>442</v>
      </c>
      <c r="G51" s="62" t="s">
        <v>442</v>
      </c>
      <c r="H51" s="62" t="s">
        <v>442</v>
      </c>
      <c r="I51" s="62" t="s">
        <v>442</v>
      </c>
      <c r="J51" s="62" t="s">
        <v>442</v>
      </c>
      <c r="K51" s="62" t="s">
        <v>442</v>
      </c>
      <c r="L51" s="62" t="s">
        <v>442</v>
      </c>
      <c r="M51" s="62" t="s">
        <v>442</v>
      </c>
      <c r="N51" s="62" t="s">
        <v>442</v>
      </c>
      <c r="O51" s="62" t="s">
        <v>442</v>
      </c>
      <c r="P51" s="62" t="s">
        <v>442</v>
      </c>
      <c r="Q51" s="62" t="s">
        <v>442</v>
      </c>
      <c r="R51" s="62" t="s">
        <v>442</v>
      </c>
      <c r="S51" s="62" t="s">
        <v>442</v>
      </c>
      <c r="T51" s="62" t="s">
        <v>442</v>
      </c>
      <c r="U51" s="62" t="s">
        <v>442</v>
      </c>
      <c r="V51" s="62" t="s">
        <v>442</v>
      </c>
      <c r="W51" s="62" t="s">
        <v>442</v>
      </c>
      <c r="X51" s="62" t="s">
        <v>442</v>
      </c>
      <c r="Y51" s="62" t="s">
        <v>442</v>
      </c>
      <c r="Z51" s="62" t="s">
        <v>442</v>
      </c>
      <c r="AA51" s="62" t="s">
        <v>442</v>
      </c>
      <c r="AB51" s="62" t="s">
        <v>442</v>
      </c>
      <c r="AC51" s="62" t="s">
        <v>442</v>
      </c>
      <c r="AD51" s="157" t="s">
        <v>442</v>
      </c>
      <c r="AE51" s="158"/>
      <c r="AF51" s="157" t="s">
        <v>442</v>
      </c>
      <c r="AG51" s="157" t="s">
        <v>442</v>
      </c>
      <c r="AH51" s="157" t="s">
        <v>442</v>
      </c>
      <c r="AI51" s="157" t="s">
        <v>442</v>
      </c>
      <c r="AJ51" s="157" t="s">
        <v>442</v>
      </c>
      <c r="AK51" s="62" t="s">
        <v>442</v>
      </c>
      <c r="AL51" s="40" t="s">
        <v>130</v>
      </c>
    </row>
    <row r="52" spans="1:38" ht="26.25" customHeight="1" thickBot="1">
      <c r="A52" s="60" t="s">
        <v>119</v>
      </c>
      <c r="B52" s="64" t="s">
        <v>131</v>
      </c>
      <c r="C52" s="66" t="s">
        <v>392</v>
      </c>
      <c r="D52" s="63"/>
      <c r="E52" s="62">
        <v>3.4355519999999994E-2</v>
      </c>
      <c r="F52" s="62">
        <v>2.8629600000000002E-2</v>
      </c>
      <c r="G52" s="62">
        <v>8.8751759999999999E-2</v>
      </c>
      <c r="H52" s="62">
        <v>1.5746280000000001E-4</v>
      </c>
      <c r="I52" s="62">
        <v>6.155364E-4</v>
      </c>
      <c r="J52" s="62">
        <v>1.4171652000000002E-3</v>
      </c>
      <c r="K52" s="62">
        <v>2.2903680000000001E-3</v>
      </c>
      <c r="L52" s="62" t="s">
        <v>443</v>
      </c>
      <c r="M52" s="62">
        <v>1.288332E-2</v>
      </c>
      <c r="N52" s="62">
        <v>7.300548E-4</v>
      </c>
      <c r="O52" s="62">
        <v>7.300548E-4</v>
      </c>
      <c r="P52" s="62">
        <v>7.300548E-4</v>
      </c>
      <c r="Q52" s="62">
        <v>7.300548E-4</v>
      </c>
      <c r="R52" s="62">
        <v>7.300548E-4</v>
      </c>
      <c r="S52" s="62">
        <v>7.300548E-4</v>
      </c>
      <c r="T52" s="62">
        <v>7.300548E-4</v>
      </c>
      <c r="U52" s="62">
        <v>7.300548E-4</v>
      </c>
      <c r="V52" s="62">
        <v>7.300548E-4</v>
      </c>
      <c r="W52" s="62">
        <v>8.1594360000000006E-4</v>
      </c>
      <c r="X52" s="62" t="s">
        <v>443</v>
      </c>
      <c r="Y52" s="62" t="s">
        <v>443</v>
      </c>
      <c r="Z52" s="62" t="s">
        <v>443</v>
      </c>
      <c r="AA52" s="62" t="s">
        <v>443</v>
      </c>
      <c r="AB52" s="62" t="s">
        <v>443</v>
      </c>
      <c r="AC52" s="62" t="s">
        <v>443</v>
      </c>
      <c r="AD52" s="157" t="s">
        <v>443</v>
      </c>
      <c r="AE52" s="158"/>
      <c r="AF52" s="159" t="s">
        <v>443</v>
      </c>
      <c r="AG52" s="62" t="s">
        <v>443</v>
      </c>
      <c r="AH52" s="62" t="s">
        <v>443</v>
      </c>
      <c r="AI52" s="62" t="s">
        <v>443</v>
      </c>
      <c r="AJ52" s="62" t="s">
        <v>443</v>
      </c>
      <c r="AK52" s="62">
        <v>143148</v>
      </c>
      <c r="AL52" s="40" t="s">
        <v>132</v>
      </c>
    </row>
    <row r="53" spans="1:38" ht="26.25" customHeight="1" thickBot="1">
      <c r="A53" s="60" t="s">
        <v>119</v>
      </c>
      <c r="B53" s="64" t="s">
        <v>133</v>
      </c>
      <c r="C53" s="66" t="s">
        <v>134</v>
      </c>
      <c r="D53" s="63"/>
      <c r="E53" s="62" t="s">
        <v>443</v>
      </c>
      <c r="F53" s="62">
        <v>0.52764750000000005</v>
      </c>
      <c r="G53" s="62" t="s">
        <v>443</v>
      </c>
      <c r="H53" s="62" t="s">
        <v>443</v>
      </c>
      <c r="I53" s="62" t="s">
        <v>443</v>
      </c>
      <c r="J53" s="62" t="s">
        <v>443</v>
      </c>
      <c r="K53" s="62" t="s">
        <v>443</v>
      </c>
      <c r="L53" s="62" t="s">
        <v>443</v>
      </c>
      <c r="M53" s="62" t="s">
        <v>443</v>
      </c>
      <c r="N53" s="62" t="s">
        <v>443</v>
      </c>
      <c r="O53" s="62" t="s">
        <v>443</v>
      </c>
      <c r="P53" s="62" t="s">
        <v>443</v>
      </c>
      <c r="Q53" s="62" t="s">
        <v>443</v>
      </c>
      <c r="R53" s="62" t="s">
        <v>443</v>
      </c>
      <c r="S53" s="62" t="s">
        <v>443</v>
      </c>
      <c r="T53" s="62" t="s">
        <v>443</v>
      </c>
      <c r="U53" s="62" t="s">
        <v>443</v>
      </c>
      <c r="V53" s="62" t="s">
        <v>443</v>
      </c>
      <c r="W53" s="62" t="s">
        <v>443</v>
      </c>
      <c r="X53" s="62" t="s">
        <v>443</v>
      </c>
      <c r="Y53" s="62" t="s">
        <v>443</v>
      </c>
      <c r="Z53" s="62" t="s">
        <v>443</v>
      </c>
      <c r="AA53" s="62" t="s">
        <v>443</v>
      </c>
      <c r="AB53" s="62" t="s">
        <v>443</v>
      </c>
      <c r="AC53" s="62" t="s">
        <v>443</v>
      </c>
      <c r="AD53" s="157" t="s">
        <v>443</v>
      </c>
      <c r="AE53" s="158"/>
      <c r="AF53" s="159" t="s">
        <v>443</v>
      </c>
      <c r="AG53" s="62" t="s">
        <v>443</v>
      </c>
      <c r="AH53" s="62" t="s">
        <v>443</v>
      </c>
      <c r="AI53" s="62" t="s">
        <v>443</v>
      </c>
      <c r="AJ53" s="62" t="s">
        <v>443</v>
      </c>
      <c r="AK53" s="62">
        <v>0.117255</v>
      </c>
      <c r="AL53" s="40" t="s">
        <v>135</v>
      </c>
    </row>
    <row r="54" spans="1:38" ht="37.5" customHeight="1" thickBot="1">
      <c r="A54" s="60" t="s">
        <v>119</v>
      </c>
      <c r="B54" s="64" t="s">
        <v>136</v>
      </c>
      <c r="C54" s="66" t="s">
        <v>137</v>
      </c>
      <c r="D54" s="63"/>
      <c r="E54" s="62" t="s">
        <v>442</v>
      </c>
      <c r="F54" s="62" t="s">
        <v>442</v>
      </c>
      <c r="G54" s="62" t="s">
        <v>442</v>
      </c>
      <c r="H54" s="62" t="s">
        <v>442</v>
      </c>
      <c r="I54" s="62" t="s">
        <v>442</v>
      </c>
      <c r="J54" s="62" t="s">
        <v>442</v>
      </c>
      <c r="K54" s="62" t="s">
        <v>442</v>
      </c>
      <c r="L54" s="62" t="s">
        <v>442</v>
      </c>
      <c r="M54" s="62" t="s">
        <v>442</v>
      </c>
      <c r="N54" s="62" t="s">
        <v>442</v>
      </c>
      <c r="O54" s="62" t="s">
        <v>442</v>
      </c>
      <c r="P54" s="62" t="s">
        <v>442</v>
      </c>
      <c r="Q54" s="62" t="s">
        <v>442</v>
      </c>
      <c r="R54" s="62" t="s">
        <v>442</v>
      </c>
      <c r="S54" s="62" t="s">
        <v>442</v>
      </c>
      <c r="T54" s="62" t="s">
        <v>442</v>
      </c>
      <c r="U54" s="62" t="s">
        <v>442</v>
      </c>
      <c r="V54" s="62" t="s">
        <v>442</v>
      </c>
      <c r="W54" s="62" t="s">
        <v>442</v>
      </c>
      <c r="X54" s="62" t="s">
        <v>442</v>
      </c>
      <c r="Y54" s="62" t="s">
        <v>442</v>
      </c>
      <c r="Z54" s="62" t="s">
        <v>442</v>
      </c>
      <c r="AA54" s="62" t="s">
        <v>442</v>
      </c>
      <c r="AB54" s="62" t="s">
        <v>442</v>
      </c>
      <c r="AC54" s="62" t="s">
        <v>442</v>
      </c>
      <c r="AD54" s="157" t="s">
        <v>442</v>
      </c>
      <c r="AE54" s="158"/>
      <c r="AF54" s="159" t="s">
        <v>442</v>
      </c>
      <c r="AG54" s="62" t="s">
        <v>442</v>
      </c>
      <c r="AH54" s="62" t="s">
        <v>442</v>
      </c>
      <c r="AI54" s="62" t="s">
        <v>442</v>
      </c>
      <c r="AJ54" s="62" t="s">
        <v>442</v>
      </c>
      <c r="AK54" s="62" t="s">
        <v>442</v>
      </c>
      <c r="AL54" s="40" t="s">
        <v>419</v>
      </c>
    </row>
    <row r="55" spans="1:38" ht="26.25" customHeight="1" thickBot="1">
      <c r="A55" s="60" t="s">
        <v>119</v>
      </c>
      <c r="B55" s="64" t="s">
        <v>138</v>
      </c>
      <c r="C55" s="66" t="s">
        <v>139</v>
      </c>
      <c r="D55" s="63"/>
      <c r="E55" s="62">
        <v>2.7600255391698391E-3</v>
      </c>
      <c r="F55" s="62">
        <v>1.3800127695849196E-4</v>
      </c>
      <c r="G55" s="62">
        <v>4.1400383087547592E-4</v>
      </c>
      <c r="H55" s="62" t="s">
        <v>443</v>
      </c>
      <c r="I55" s="62" t="s">
        <v>443</v>
      </c>
      <c r="J55" s="62" t="s">
        <v>443</v>
      </c>
      <c r="K55" s="62" t="s">
        <v>443</v>
      </c>
      <c r="L55" s="62" t="s">
        <v>443</v>
      </c>
      <c r="M55" s="62">
        <v>6.6240612940076141E-4</v>
      </c>
      <c r="N55" s="62" t="s">
        <v>443</v>
      </c>
      <c r="O55" s="62" t="s">
        <v>443</v>
      </c>
      <c r="P55" s="62" t="s">
        <v>443</v>
      </c>
      <c r="Q55" s="62" t="s">
        <v>443</v>
      </c>
      <c r="R55" s="62" t="s">
        <v>443</v>
      </c>
      <c r="S55" s="62" t="s">
        <v>443</v>
      </c>
      <c r="T55" s="62" t="s">
        <v>443</v>
      </c>
      <c r="U55" s="62" t="s">
        <v>443</v>
      </c>
      <c r="V55" s="62" t="s">
        <v>443</v>
      </c>
      <c r="W55" s="62" t="s">
        <v>443</v>
      </c>
      <c r="X55" s="62" t="s">
        <v>443</v>
      </c>
      <c r="Y55" s="62" t="s">
        <v>443</v>
      </c>
      <c r="Z55" s="62" t="s">
        <v>443</v>
      </c>
      <c r="AA55" s="62" t="s">
        <v>443</v>
      </c>
      <c r="AB55" s="62" t="s">
        <v>443</v>
      </c>
      <c r="AC55" s="62" t="s">
        <v>443</v>
      </c>
      <c r="AD55" s="157" t="s">
        <v>443</v>
      </c>
      <c r="AE55" s="158"/>
      <c r="AF55" s="159" t="s">
        <v>443</v>
      </c>
      <c r="AG55" s="62" t="s">
        <v>443</v>
      </c>
      <c r="AH55" s="62" t="s">
        <v>443</v>
      </c>
      <c r="AI55" s="62" t="s">
        <v>443</v>
      </c>
      <c r="AJ55" s="62" t="s">
        <v>443</v>
      </c>
      <c r="AK55" s="62">
        <v>27.600255391698393</v>
      </c>
      <c r="AL55" s="40" t="s">
        <v>140</v>
      </c>
    </row>
    <row r="56" spans="1:38" ht="26.25" customHeight="1" thickBot="1">
      <c r="A56" s="64" t="s">
        <v>119</v>
      </c>
      <c r="B56" s="64" t="s">
        <v>141</v>
      </c>
      <c r="C56" s="66" t="s">
        <v>401</v>
      </c>
      <c r="D56" s="63"/>
      <c r="E56" s="62" t="s">
        <v>443</v>
      </c>
      <c r="F56" s="62" t="s">
        <v>443</v>
      </c>
      <c r="G56" s="62" t="s">
        <v>443</v>
      </c>
      <c r="H56" s="62" t="s">
        <v>444</v>
      </c>
      <c r="I56" s="62" t="s">
        <v>443</v>
      </c>
      <c r="J56" s="62" t="s">
        <v>443</v>
      </c>
      <c r="K56" s="62" t="s">
        <v>443</v>
      </c>
      <c r="L56" s="62" t="s">
        <v>443</v>
      </c>
      <c r="M56" s="62" t="s">
        <v>443</v>
      </c>
      <c r="N56" s="62" t="s">
        <v>443</v>
      </c>
      <c r="O56" s="62" t="s">
        <v>443</v>
      </c>
      <c r="P56" s="62" t="s">
        <v>444</v>
      </c>
      <c r="Q56" s="62" t="s">
        <v>444</v>
      </c>
      <c r="R56" s="62" t="s">
        <v>443</v>
      </c>
      <c r="S56" s="62" t="s">
        <v>443</v>
      </c>
      <c r="T56" s="62" t="s">
        <v>443</v>
      </c>
      <c r="U56" s="62" t="s">
        <v>443</v>
      </c>
      <c r="V56" s="62" t="s">
        <v>443</v>
      </c>
      <c r="W56" s="62" t="s">
        <v>443</v>
      </c>
      <c r="X56" s="62" t="s">
        <v>443</v>
      </c>
      <c r="Y56" s="62" t="s">
        <v>443</v>
      </c>
      <c r="Z56" s="62" t="s">
        <v>443</v>
      </c>
      <c r="AA56" s="62" t="s">
        <v>443</v>
      </c>
      <c r="AB56" s="62" t="s">
        <v>443</v>
      </c>
      <c r="AC56" s="62" t="s">
        <v>443</v>
      </c>
      <c r="AD56" s="62" t="s">
        <v>443</v>
      </c>
      <c r="AE56" s="158"/>
      <c r="AF56" s="62" t="s">
        <v>443</v>
      </c>
      <c r="AG56" s="62" t="s">
        <v>443</v>
      </c>
      <c r="AH56" s="62" t="s">
        <v>443</v>
      </c>
      <c r="AI56" s="62" t="s">
        <v>443</v>
      </c>
      <c r="AJ56" s="62" t="s">
        <v>443</v>
      </c>
      <c r="AK56" s="62" t="s">
        <v>444</v>
      </c>
      <c r="AL56" s="40" t="s">
        <v>412</v>
      </c>
    </row>
    <row r="57" spans="1:38" ht="26.25" customHeight="1" thickBot="1">
      <c r="A57" s="60" t="s">
        <v>53</v>
      </c>
      <c r="B57" s="60" t="s">
        <v>143</v>
      </c>
      <c r="C57" s="61" t="s">
        <v>144</v>
      </c>
      <c r="D57" s="62"/>
      <c r="E57" s="62" t="s">
        <v>443</v>
      </c>
      <c r="F57" s="62" t="s">
        <v>443</v>
      </c>
      <c r="G57" s="62" t="s">
        <v>443</v>
      </c>
      <c r="H57" s="62" t="s">
        <v>443</v>
      </c>
      <c r="I57" s="62">
        <v>4.886882E-2</v>
      </c>
      <c r="J57" s="62">
        <v>8.796387600000001E-2</v>
      </c>
      <c r="K57" s="62">
        <v>9.7737640000000001E-2</v>
      </c>
      <c r="L57" s="62">
        <v>1.4660646E-3</v>
      </c>
      <c r="M57" s="62" t="s">
        <v>443</v>
      </c>
      <c r="N57" s="62" t="s">
        <v>443</v>
      </c>
      <c r="O57" s="62" t="s">
        <v>443</v>
      </c>
      <c r="P57" s="62" t="s">
        <v>443</v>
      </c>
      <c r="Q57" s="62" t="s">
        <v>443</v>
      </c>
      <c r="R57" s="62" t="s">
        <v>443</v>
      </c>
      <c r="S57" s="62" t="s">
        <v>443</v>
      </c>
      <c r="T57" s="62" t="s">
        <v>443</v>
      </c>
      <c r="U57" s="62" t="s">
        <v>443</v>
      </c>
      <c r="V57" s="62" t="s">
        <v>443</v>
      </c>
      <c r="W57" s="62" t="s">
        <v>443</v>
      </c>
      <c r="X57" s="62" t="s">
        <v>443</v>
      </c>
      <c r="Y57" s="62" t="s">
        <v>443</v>
      </c>
      <c r="Z57" s="62" t="s">
        <v>443</v>
      </c>
      <c r="AA57" s="62" t="s">
        <v>443</v>
      </c>
      <c r="AB57" s="62" t="s">
        <v>443</v>
      </c>
      <c r="AC57" s="62" t="s">
        <v>443</v>
      </c>
      <c r="AD57" s="157" t="s">
        <v>444</v>
      </c>
      <c r="AE57" s="158"/>
      <c r="AF57" s="159" t="s">
        <v>443</v>
      </c>
      <c r="AG57" s="62" t="s">
        <v>443</v>
      </c>
      <c r="AH57" s="62" t="s">
        <v>443</v>
      </c>
      <c r="AI57" s="62" t="s">
        <v>443</v>
      </c>
      <c r="AJ57" s="62" t="s">
        <v>443</v>
      </c>
      <c r="AK57" s="62">
        <v>375.91399999999999</v>
      </c>
      <c r="AL57" s="40" t="s">
        <v>145</v>
      </c>
    </row>
    <row r="58" spans="1:38" ht="26.25" customHeight="1" thickBot="1">
      <c r="A58" s="60" t="s">
        <v>53</v>
      </c>
      <c r="B58" s="60" t="s">
        <v>146</v>
      </c>
      <c r="C58" s="61" t="s">
        <v>147</v>
      </c>
      <c r="D58" s="62"/>
      <c r="E58" s="62" t="s">
        <v>443</v>
      </c>
      <c r="F58" s="62" t="s">
        <v>443</v>
      </c>
      <c r="G58" s="62" t="s">
        <v>443</v>
      </c>
      <c r="H58" s="62" t="s">
        <v>443</v>
      </c>
      <c r="I58" s="62">
        <v>9.8679000000000006E-3</v>
      </c>
      <c r="J58" s="62">
        <v>4.9339500000000001E-2</v>
      </c>
      <c r="K58" s="62">
        <v>0.12687300000000001</v>
      </c>
      <c r="L58" s="62">
        <v>4.5392340000000005E-5</v>
      </c>
      <c r="M58" s="62" t="s">
        <v>443</v>
      </c>
      <c r="N58" s="62" t="s">
        <v>443</v>
      </c>
      <c r="O58" s="62" t="s">
        <v>443</v>
      </c>
      <c r="P58" s="62" t="s">
        <v>443</v>
      </c>
      <c r="Q58" s="62" t="s">
        <v>443</v>
      </c>
      <c r="R58" s="62" t="s">
        <v>443</v>
      </c>
      <c r="S58" s="62" t="s">
        <v>443</v>
      </c>
      <c r="T58" s="62" t="s">
        <v>443</v>
      </c>
      <c r="U58" s="62" t="s">
        <v>443</v>
      </c>
      <c r="V58" s="62" t="s">
        <v>443</v>
      </c>
      <c r="W58" s="62" t="s">
        <v>443</v>
      </c>
      <c r="X58" s="62" t="s">
        <v>443</v>
      </c>
      <c r="Y58" s="62" t="s">
        <v>443</v>
      </c>
      <c r="Z58" s="62" t="s">
        <v>443</v>
      </c>
      <c r="AA58" s="62" t="s">
        <v>443</v>
      </c>
      <c r="AB58" s="62" t="s">
        <v>443</v>
      </c>
      <c r="AC58" s="62" t="s">
        <v>443</v>
      </c>
      <c r="AD58" s="157" t="s">
        <v>443</v>
      </c>
      <c r="AE58" s="158"/>
      <c r="AF58" s="159" t="s">
        <v>443</v>
      </c>
      <c r="AG58" s="62" t="s">
        <v>443</v>
      </c>
      <c r="AH58" s="62" t="s">
        <v>443</v>
      </c>
      <c r="AI58" s="62" t="s">
        <v>443</v>
      </c>
      <c r="AJ58" s="62" t="s">
        <v>443</v>
      </c>
      <c r="AK58" s="62">
        <v>14.097</v>
      </c>
      <c r="AL58" s="40" t="s">
        <v>148</v>
      </c>
    </row>
    <row r="59" spans="1:38" ht="26.25" customHeight="1" thickBot="1">
      <c r="A59" s="60" t="s">
        <v>53</v>
      </c>
      <c r="B59" s="68" t="s">
        <v>149</v>
      </c>
      <c r="C59" s="61" t="s">
        <v>402</v>
      </c>
      <c r="D59" s="62"/>
      <c r="E59" s="62" t="s">
        <v>443</v>
      </c>
      <c r="F59" s="62">
        <v>6.6600000000000003E-4</v>
      </c>
      <c r="G59" s="62" t="s">
        <v>443</v>
      </c>
      <c r="H59" s="62">
        <v>1.8648E-3</v>
      </c>
      <c r="I59" s="62">
        <v>6.9264000000000001E-4</v>
      </c>
      <c r="J59" s="62">
        <v>7.8587999999999998E-4</v>
      </c>
      <c r="K59" s="62">
        <v>8.9243999999999999E-4</v>
      </c>
      <c r="L59" s="62">
        <v>1.3852800000000001E-5</v>
      </c>
      <c r="M59" s="62" t="s">
        <v>443</v>
      </c>
      <c r="N59" s="62" t="s">
        <v>443</v>
      </c>
      <c r="O59" s="62" t="s">
        <v>443</v>
      </c>
      <c r="P59" s="62" t="s">
        <v>443</v>
      </c>
      <c r="Q59" s="62" t="s">
        <v>443</v>
      </c>
      <c r="R59" s="62" t="s">
        <v>443</v>
      </c>
      <c r="S59" s="62" t="s">
        <v>443</v>
      </c>
      <c r="T59" s="62" t="s">
        <v>443</v>
      </c>
      <c r="U59" s="62" t="s">
        <v>443</v>
      </c>
      <c r="V59" s="62" t="s">
        <v>443</v>
      </c>
      <c r="W59" s="62" t="s">
        <v>443</v>
      </c>
      <c r="X59" s="62" t="s">
        <v>443</v>
      </c>
      <c r="Y59" s="62" t="s">
        <v>443</v>
      </c>
      <c r="Z59" s="62" t="s">
        <v>443</v>
      </c>
      <c r="AA59" s="62" t="s">
        <v>443</v>
      </c>
      <c r="AB59" s="62" t="s">
        <v>443</v>
      </c>
      <c r="AC59" s="62" t="s">
        <v>443</v>
      </c>
      <c r="AD59" s="157" t="s">
        <v>443</v>
      </c>
      <c r="AE59" s="158"/>
      <c r="AF59" s="159" t="s">
        <v>443</v>
      </c>
      <c r="AG59" s="62" t="s">
        <v>443</v>
      </c>
      <c r="AH59" s="62" t="s">
        <v>443</v>
      </c>
      <c r="AI59" s="62" t="s">
        <v>443</v>
      </c>
      <c r="AJ59" s="62" t="s">
        <v>443</v>
      </c>
      <c r="AK59" s="62">
        <v>1.3320000000000001</v>
      </c>
      <c r="AL59" s="40" t="s">
        <v>420</v>
      </c>
    </row>
    <row r="60" spans="1:38" ht="26.25" customHeight="1" thickBot="1">
      <c r="A60" s="60" t="s">
        <v>53</v>
      </c>
      <c r="B60" s="68" t="s">
        <v>150</v>
      </c>
      <c r="C60" s="61" t="s">
        <v>151</v>
      </c>
      <c r="D60" s="103"/>
      <c r="E60" s="62" t="s">
        <v>443</v>
      </c>
      <c r="F60" s="62" t="s">
        <v>443</v>
      </c>
      <c r="G60" s="62" t="s">
        <v>443</v>
      </c>
      <c r="H60" s="62" t="s">
        <v>443</v>
      </c>
      <c r="I60" s="62">
        <v>2.4086860000000002E-2</v>
      </c>
      <c r="J60" s="62">
        <v>0.24086859999999999</v>
      </c>
      <c r="K60" s="62">
        <v>0.491371944</v>
      </c>
      <c r="L60" s="62" t="s">
        <v>443</v>
      </c>
      <c r="M60" s="62" t="s">
        <v>443</v>
      </c>
      <c r="N60" s="62" t="s">
        <v>443</v>
      </c>
      <c r="O60" s="62" t="s">
        <v>443</v>
      </c>
      <c r="P60" s="62" t="s">
        <v>443</v>
      </c>
      <c r="Q60" s="62" t="s">
        <v>443</v>
      </c>
      <c r="R60" s="62" t="s">
        <v>443</v>
      </c>
      <c r="S60" s="62" t="s">
        <v>443</v>
      </c>
      <c r="T60" s="62" t="s">
        <v>443</v>
      </c>
      <c r="U60" s="62" t="s">
        <v>443</v>
      </c>
      <c r="V60" s="62" t="s">
        <v>443</v>
      </c>
      <c r="W60" s="62" t="s">
        <v>443</v>
      </c>
      <c r="X60" s="62" t="s">
        <v>443</v>
      </c>
      <c r="Y60" s="62" t="s">
        <v>443</v>
      </c>
      <c r="Z60" s="62" t="s">
        <v>443</v>
      </c>
      <c r="AA60" s="62" t="s">
        <v>443</v>
      </c>
      <c r="AB60" s="62" t="s">
        <v>443</v>
      </c>
      <c r="AC60" s="62" t="s">
        <v>443</v>
      </c>
      <c r="AD60" s="157" t="s">
        <v>443</v>
      </c>
      <c r="AE60" s="158"/>
      <c r="AF60" s="159" t="s">
        <v>443</v>
      </c>
      <c r="AG60" s="62" t="s">
        <v>443</v>
      </c>
      <c r="AH60" s="62" t="s">
        <v>443</v>
      </c>
      <c r="AI60" s="62" t="s">
        <v>443</v>
      </c>
      <c r="AJ60" s="62" t="s">
        <v>443</v>
      </c>
      <c r="AK60" s="62">
        <v>4817.3720000000003</v>
      </c>
      <c r="AL60" s="40" t="s">
        <v>421</v>
      </c>
    </row>
    <row r="61" spans="1:38" ht="26.25" customHeight="1" thickBot="1">
      <c r="A61" s="60" t="s">
        <v>53</v>
      </c>
      <c r="B61" s="68" t="s">
        <v>152</v>
      </c>
      <c r="C61" s="61" t="s">
        <v>153</v>
      </c>
      <c r="D61" s="62"/>
      <c r="E61" s="62" t="s">
        <v>443</v>
      </c>
      <c r="F61" s="62" t="s">
        <v>443</v>
      </c>
      <c r="G61" s="62" t="s">
        <v>443</v>
      </c>
      <c r="H61" s="62" t="s">
        <v>443</v>
      </c>
      <c r="I61" s="62">
        <v>2.4823499999999998E-2</v>
      </c>
      <c r="J61" s="62">
        <v>0.24823500000000001</v>
      </c>
      <c r="K61" s="62">
        <v>0.82745000000000002</v>
      </c>
      <c r="L61" s="62" t="s">
        <v>443</v>
      </c>
      <c r="M61" s="62" t="s">
        <v>443</v>
      </c>
      <c r="N61" s="62" t="s">
        <v>443</v>
      </c>
      <c r="O61" s="62" t="s">
        <v>443</v>
      </c>
      <c r="P61" s="62" t="s">
        <v>443</v>
      </c>
      <c r="Q61" s="62" t="s">
        <v>443</v>
      </c>
      <c r="R61" s="62" t="s">
        <v>443</v>
      </c>
      <c r="S61" s="62" t="s">
        <v>443</v>
      </c>
      <c r="T61" s="62" t="s">
        <v>443</v>
      </c>
      <c r="U61" s="62" t="s">
        <v>443</v>
      </c>
      <c r="V61" s="62" t="s">
        <v>443</v>
      </c>
      <c r="W61" s="62" t="s">
        <v>443</v>
      </c>
      <c r="X61" s="62" t="s">
        <v>443</v>
      </c>
      <c r="Y61" s="62" t="s">
        <v>443</v>
      </c>
      <c r="Z61" s="62" t="s">
        <v>443</v>
      </c>
      <c r="AA61" s="62" t="s">
        <v>443</v>
      </c>
      <c r="AB61" s="62" t="s">
        <v>443</v>
      </c>
      <c r="AC61" s="62" t="s">
        <v>443</v>
      </c>
      <c r="AD61" s="157" t="s">
        <v>443</v>
      </c>
      <c r="AE61" s="158"/>
      <c r="AF61" s="159" t="s">
        <v>443</v>
      </c>
      <c r="AG61" s="62" t="s">
        <v>443</v>
      </c>
      <c r="AH61" s="62" t="s">
        <v>443</v>
      </c>
      <c r="AI61" s="62" t="s">
        <v>443</v>
      </c>
      <c r="AJ61" s="62" t="s">
        <v>443</v>
      </c>
      <c r="AK61" s="62">
        <v>827450</v>
      </c>
      <c r="AL61" s="40" t="s">
        <v>422</v>
      </c>
    </row>
    <row r="62" spans="1:38" ht="26.25" customHeight="1" thickBot="1">
      <c r="A62" s="60" t="s">
        <v>53</v>
      </c>
      <c r="B62" s="68" t="s">
        <v>154</v>
      </c>
      <c r="C62" s="61" t="s">
        <v>155</v>
      </c>
      <c r="D62" s="62"/>
      <c r="E62" s="62" t="s">
        <v>443</v>
      </c>
      <c r="F62" s="62" t="s">
        <v>443</v>
      </c>
      <c r="G62" s="62" t="s">
        <v>443</v>
      </c>
      <c r="H62" s="62" t="s">
        <v>443</v>
      </c>
      <c r="I62" s="62">
        <v>2.9983745466224961E-5</v>
      </c>
      <c r="J62" s="62">
        <v>2.9983745466224964E-4</v>
      </c>
      <c r="K62" s="62">
        <v>5.9967490932449929E-4</v>
      </c>
      <c r="L62" s="62" t="s">
        <v>443</v>
      </c>
      <c r="M62" s="62" t="s">
        <v>443</v>
      </c>
      <c r="N62" s="62" t="s">
        <v>443</v>
      </c>
      <c r="O62" s="62" t="s">
        <v>443</v>
      </c>
      <c r="P62" s="62" t="s">
        <v>443</v>
      </c>
      <c r="Q62" s="62" t="s">
        <v>443</v>
      </c>
      <c r="R62" s="62" t="s">
        <v>443</v>
      </c>
      <c r="S62" s="62" t="s">
        <v>443</v>
      </c>
      <c r="T62" s="62" t="s">
        <v>443</v>
      </c>
      <c r="U62" s="62" t="s">
        <v>443</v>
      </c>
      <c r="V62" s="62" t="s">
        <v>443</v>
      </c>
      <c r="W62" s="62" t="s">
        <v>443</v>
      </c>
      <c r="X62" s="62" t="s">
        <v>443</v>
      </c>
      <c r="Y62" s="62" t="s">
        <v>443</v>
      </c>
      <c r="Z62" s="62" t="s">
        <v>443</v>
      </c>
      <c r="AA62" s="62" t="s">
        <v>443</v>
      </c>
      <c r="AB62" s="62" t="s">
        <v>443</v>
      </c>
      <c r="AC62" s="62" t="s">
        <v>443</v>
      </c>
      <c r="AD62" s="157" t="s">
        <v>443</v>
      </c>
      <c r="AE62" s="158"/>
      <c r="AF62" s="159" t="s">
        <v>443</v>
      </c>
      <c r="AG62" s="62" t="s">
        <v>443</v>
      </c>
      <c r="AH62" s="62" t="s">
        <v>443</v>
      </c>
      <c r="AI62" s="62" t="s">
        <v>443</v>
      </c>
      <c r="AJ62" s="62" t="s">
        <v>443</v>
      </c>
      <c r="AK62" s="62">
        <v>49.972909110374935</v>
      </c>
      <c r="AL62" s="40" t="s">
        <v>423</v>
      </c>
    </row>
    <row r="63" spans="1:38" ht="26.25" customHeight="1" thickBot="1">
      <c r="A63" s="60" t="s">
        <v>53</v>
      </c>
      <c r="B63" s="68" t="s">
        <v>156</v>
      </c>
      <c r="C63" s="66" t="s">
        <v>157</v>
      </c>
      <c r="D63" s="69"/>
      <c r="E63" s="165" t="s">
        <v>443</v>
      </c>
      <c r="F63" s="62" t="s">
        <v>443</v>
      </c>
      <c r="G63" s="62" t="s">
        <v>443</v>
      </c>
      <c r="H63" s="62" t="s">
        <v>443</v>
      </c>
      <c r="I63" s="62" t="s">
        <v>443</v>
      </c>
      <c r="J63" s="62" t="s">
        <v>443</v>
      </c>
      <c r="K63" s="62" t="s">
        <v>443</v>
      </c>
      <c r="L63" s="62" t="s">
        <v>443</v>
      </c>
      <c r="M63" s="62" t="s">
        <v>443</v>
      </c>
      <c r="N63" s="62" t="s">
        <v>443</v>
      </c>
      <c r="O63" s="62" t="s">
        <v>443</v>
      </c>
      <c r="P63" s="62" t="s">
        <v>443</v>
      </c>
      <c r="Q63" s="62" t="s">
        <v>443</v>
      </c>
      <c r="R63" s="62" t="s">
        <v>443</v>
      </c>
      <c r="S63" s="62" t="s">
        <v>443</v>
      </c>
      <c r="T63" s="62" t="s">
        <v>443</v>
      </c>
      <c r="U63" s="62" t="s">
        <v>443</v>
      </c>
      <c r="V63" s="62" t="s">
        <v>443</v>
      </c>
      <c r="W63" s="62" t="s">
        <v>443</v>
      </c>
      <c r="X63" s="62" t="s">
        <v>443</v>
      </c>
      <c r="Y63" s="62" t="s">
        <v>443</v>
      </c>
      <c r="Z63" s="62" t="s">
        <v>443</v>
      </c>
      <c r="AA63" s="62" t="s">
        <v>443</v>
      </c>
      <c r="AB63" s="62" t="s">
        <v>443</v>
      </c>
      <c r="AC63" s="62" t="s">
        <v>443</v>
      </c>
      <c r="AD63" s="157" t="s">
        <v>443</v>
      </c>
      <c r="AE63" s="158"/>
      <c r="AF63" s="159" t="s">
        <v>443</v>
      </c>
      <c r="AG63" s="62" t="s">
        <v>443</v>
      </c>
      <c r="AH63" s="62" t="s">
        <v>443</v>
      </c>
      <c r="AI63" s="62" t="s">
        <v>443</v>
      </c>
      <c r="AJ63" s="62" t="s">
        <v>443</v>
      </c>
      <c r="AK63" s="62" t="s">
        <v>443</v>
      </c>
      <c r="AL63" s="40" t="s">
        <v>412</v>
      </c>
    </row>
    <row r="64" spans="1:38" ht="26.25" customHeight="1" thickBot="1">
      <c r="A64" s="60" t="s">
        <v>53</v>
      </c>
      <c r="B64" s="68" t="s">
        <v>158</v>
      </c>
      <c r="C64" s="61" t="s">
        <v>159</v>
      </c>
      <c r="D64" s="62"/>
      <c r="E64" s="62" t="s">
        <v>442</v>
      </c>
      <c r="F64" s="62" t="s">
        <v>442</v>
      </c>
      <c r="G64" s="62" t="s">
        <v>442</v>
      </c>
      <c r="H64" s="62" t="s">
        <v>442</v>
      </c>
      <c r="I64" s="62" t="s">
        <v>442</v>
      </c>
      <c r="J64" s="62" t="s">
        <v>442</v>
      </c>
      <c r="K64" s="62" t="s">
        <v>442</v>
      </c>
      <c r="L64" s="62" t="s">
        <v>442</v>
      </c>
      <c r="M64" s="62" t="s">
        <v>442</v>
      </c>
      <c r="N64" s="62" t="s">
        <v>442</v>
      </c>
      <c r="O64" s="62" t="s">
        <v>442</v>
      </c>
      <c r="P64" s="62" t="s">
        <v>442</v>
      </c>
      <c r="Q64" s="62" t="s">
        <v>442</v>
      </c>
      <c r="R64" s="62" t="s">
        <v>442</v>
      </c>
      <c r="S64" s="62" t="s">
        <v>442</v>
      </c>
      <c r="T64" s="62" t="s">
        <v>442</v>
      </c>
      <c r="U64" s="62" t="s">
        <v>442</v>
      </c>
      <c r="V64" s="62" t="s">
        <v>442</v>
      </c>
      <c r="W64" s="62" t="s">
        <v>442</v>
      </c>
      <c r="X64" s="62" t="s">
        <v>442</v>
      </c>
      <c r="Y64" s="62" t="s">
        <v>442</v>
      </c>
      <c r="Z64" s="62" t="s">
        <v>442</v>
      </c>
      <c r="AA64" s="62" t="s">
        <v>442</v>
      </c>
      <c r="AB64" s="62" t="s">
        <v>442</v>
      </c>
      <c r="AC64" s="62" t="s">
        <v>442</v>
      </c>
      <c r="AD64" s="157" t="s">
        <v>442</v>
      </c>
      <c r="AE64" s="158"/>
      <c r="AF64" s="62" t="s">
        <v>442</v>
      </c>
      <c r="AG64" s="62" t="s">
        <v>442</v>
      </c>
      <c r="AH64" s="62" t="s">
        <v>442</v>
      </c>
      <c r="AI64" s="62" t="s">
        <v>442</v>
      </c>
      <c r="AJ64" s="62" t="s">
        <v>442</v>
      </c>
      <c r="AK64" s="62" t="s">
        <v>442</v>
      </c>
      <c r="AL64" s="40" t="s">
        <v>160</v>
      </c>
    </row>
    <row r="65" spans="1:38" ht="26.25" customHeight="1" thickBot="1">
      <c r="A65" s="60" t="s">
        <v>53</v>
      </c>
      <c r="B65" s="64" t="s">
        <v>161</v>
      </c>
      <c r="C65" s="61" t="s">
        <v>162</v>
      </c>
      <c r="D65" s="62"/>
      <c r="E65" s="62" t="s">
        <v>442</v>
      </c>
      <c r="F65" s="62" t="s">
        <v>442</v>
      </c>
      <c r="G65" s="62" t="s">
        <v>442</v>
      </c>
      <c r="H65" s="62" t="s">
        <v>442</v>
      </c>
      <c r="I65" s="62" t="s">
        <v>442</v>
      </c>
      <c r="J65" s="62" t="s">
        <v>442</v>
      </c>
      <c r="K65" s="62" t="s">
        <v>442</v>
      </c>
      <c r="L65" s="62" t="s">
        <v>442</v>
      </c>
      <c r="M65" s="62" t="s">
        <v>442</v>
      </c>
      <c r="N65" s="62" t="s">
        <v>442</v>
      </c>
      <c r="O65" s="62" t="s">
        <v>442</v>
      </c>
      <c r="P65" s="62" t="s">
        <v>442</v>
      </c>
      <c r="Q65" s="62" t="s">
        <v>442</v>
      </c>
      <c r="R65" s="62" t="s">
        <v>442</v>
      </c>
      <c r="S65" s="62" t="s">
        <v>442</v>
      </c>
      <c r="T65" s="62" t="s">
        <v>442</v>
      </c>
      <c r="U65" s="62" t="s">
        <v>442</v>
      </c>
      <c r="V65" s="62" t="s">
        <v>442</v>
      </c>
      <c r="W65" s="62" t="s">
        <v>442</v>
      </c>
      <c r="X65" s="62" t="s">
        <v>442</v>
      </c>
      <c r="Y65" s="62" t="s">
        <v>442</v>
      </c>
      <c r="Z65" s="62" t="s">
        <v>442</v>
      </c>
      <c r="AA65" s="62" t="s">
        <v>442</v>
      </c>
      <c r="AB65" s="62" t="s">
        <v>442</v>
      </c>
      <c r="AC65" s="62" t="s">
        <v>442</v>
      </c>
      <c r="AD65" s="157" t="s">
        <v>442</v>
      </c>
      <c r="AE65" s="158"/>
      <c r="AF65" s="62" t="s">
        <v>442</v>
      </c>
      <c r="AG65" s="62" t="s">
        <v>442</v>
      </c>
      <c r="AH65" s="62" t="s">
        <v>442</v>
      </c>
      <c r="AI65" s="62" t="s">
        <v>442</v>
      </c>
      <c r="AJ65" s="62" t="s">
        <v>442</v>
      </c>
      <c r="AK65" s="62" t="s">
        <v>442</v>
      </c>
      <c r="AL65" s="40" t="s">
        <v>163</v>
      </c>
    </row>
    <row r="66" spans="1:38" ht="26.25" customHeight="1" thickBot="1">
      <c r="A66" s="60" t="s">
        <v>53</v>
      </c>
      <c r="B66" s="64" t="s">
        <v>164</v>
      </c>
      <c r="C66" s="61" t="s">
        <v>165</v>
      </c>
      <c r="D66" s="62"/>
      <c r="E66" s="62" t="s">
        <v>442</v>
      </c>
      <c r="F66" s="62" t="s">
        <v>442</v>
      </c>
      <c r="G66" s="62" t="s">
        <v>442</v>
      </c>
      <c r="H66" s="62" t="s">
        <v>442</v>
      </c>
      <c r="I66" s="62" t="s">
        <v>442</v>
      </c>
      <c r="J66" s="62" t="s">
        <v>442</v>
      </c>
      <c r="K66" s="62" t="s">
        <v>442</v>
      </c>
      <c r="L66" s="62" t="s">
        <v>442</v>
      </c>
      <c r="M66" s="62" t="s">
        <v>442</v>
      </c>
      <c r="N66" s="62" t="s">
        <v>442</v>
      </c>
      <c r="O66" s="62" t="s">
        <v>442</v>
      </c>
      <c r="P66" s="62" t="s">
        <v>442</v>
      </c>
      <c r="Q66" s="62" t="s">
        <v>442</v>
      </c>
      <c r="R66" s="62" t="s">
        <v>442</v>
      </c>
      <c r="S66" s="62" t="s">
        <v>442</v>
      </c>
      <c r="T66" s="62" t="s">
        <v>442</v>
      </c>
      <c r="U66" s="62" t="s">
        <v>442</v>
      </c>
      <c r="V66" s="62" t="s">
        <v>442</v>
      </c>
      <c r="W66" s="62" t="s">
        <v>442</v>
      </c>
      <c r="X66" s="62" t="s">
        <v>442</v>
      </c>
      <c r="Y66" s="62" t="s">
        <v>442</v>
      </c>
      <c r="Z66" s="62" t="s">
        <v>442</v>
      </c>
      <c r="AA66" s="62" t="s">
        <v>442</v>
      </c>
      <c r="AB66" s="62" t="s">
        <v>442</v>
      </c>
      <c r="AC66" s="62" t="s">
        <v>442</v>
      </c>
      <c r="AD66" s="157" t="s">
        <v>442</v>
      </c>
      <c r="AE66" s="158"/>
      <c r="AF66" s="62" t="s">
        <v>442</v>
      </c>
      <c r="AG66" s="62" t="s">
        <v>442</v>
      </c>
      <c r="AH66" s="62" t="s">
        <v>442</v>
      </c>
      <c r="AI66" s="62" t="s">
        <v>442</v>
      </c>
      <c r="AJ66" s="62" t="s">
        <v>442</v>
      </c>
      <c r="AK66" s="62" t="s">
        <v>442</v>
      </c>
      <c r="AL66" s="40" t="s">
        <v>166</v>
      </c>
    </row>
    <row r="67" spans="1:38" ht="26.25" customHeight="1" thickBot="1">
      <c r="A67" s="60" t="s">
        <v>53</v>
      </c>
      <c r="B67" s="64" t="s">
        <v>167</v>
      </c>
      <c r="C67" s="61" t="s">
        <v>168</v>
      </c>
      <c r="D67" s="62"/>
      <c r="E67" s="62" t="s">
        <v>442</v>
      </c>
      <c r="F67" s="62" t="s">
        <v>442</v>
      </c>
      <c r="G67" s="62" t="s">
        <v>442</v>
      </c>
      <c r="H67" s="62" t="s">
        <v>442</v>
      </c>
      <c r="I67" s="62" t="s">
        <v>442</v>
      </c>
      <c r="J67" s="62" t="s">
        <v>442</v>
      </c>
      <c r="K67" s="62" t="s">
        <v>442</v>
      </c>
      <c r="L67" s="62" t="s">
        <v>442</v>
      </c>
      <c r="M67" s="62" t="s">
        <v>442</v>
      </c>
      <c r="N67" s="62" t="s">
        <v>442</v>
      </c>
      <c r="O67" s="62" t="s">
        <v>442</v>
      </c>
      <c r="P67" s="62" t="s">
        <v>442</v>
      </c>
      <c r="Q67" s="62" t="s">
        <v>442</v>
      </c>
      <c r="R67" s="62" t="s">
        <v>442</v>
      </c>
      <c r="S67" s="62" t="s">
        <v>442</v>
      </c>
      <c r="T67" s="62" t="s">
        <v>442</v>
      </c>
      <c r="U67" s="62" t="s">
        <v>442</v>
      </c>
      <c r="V67" s="62" t="s">
        <v>442</v>
      </c>
      <c r="W67" s="62" t="s">
        <v>442</v>
      </c>
      <c r="X67" s="62" t="s">
        <v>442</v>
      </c>
      <c r="Y67" s="62" t="s">
        <v>442</v>
      </c>
      <c r="Z67" s="62" t="s">
        <v>442</v>
      </c>
      <c r="AA67" s="62" t="s">
        <v>442</v>
      </c>
      <c r="AB67" s="62" t="s">
        <v>442</v>
      </c>
      <c r="AC67" s="62" t="s">
        <v>442</v>
      </c>
      <c r="AD67" s="157" t="s">
        <v>442</v>
      </c>
      <c r="AE67" s="158"/>
      <c r="AF67" s="62" t="s">
        <v>442</v>
      </c>
      <c r="AG67" s="62" t="s">
        <v>442</v>
      </c>
      <c r="AH67" s="62" t="s">
        <v>442</v>
      </c>
      <c r="AI67" s="62" t="s">
        <v>442</v>
      </c>
      <c r="AJ67" s="62" t="s">
        <v>442</v>
      </c>
      <c r="AK67" s="62" t="s">
        <v>442</v>
      </c>
      <c r="AL67" s="40" t="s">
        <v>169</v>
      </c>
    </row>
    <row r="68" spans="1:38" ht="26.25" customHeight="1" thickBot="1">
      <c r="A68" s="60" t="s">
        <v>53</v>
      </c>
      <c r="B68" s="64" t="s">
        <v>170</v>
      </c>
      <c r="C68" s="61" t="s">
        <v>171</v>
      </c>
      <c r="D68" s="62"/>
      <c r="E68" s="62" t="s">
        <v>442</v>
      </c>
      <c r="F68" s="62" t="s">
        <v>442</v>
      </c>
      <c r="G68" s="62" t="s">
        <v>442</v>
      </c>
      <c r="H68" s="62" t="s">
        <v>442</v>
      </c>
      <c r="I68" s="62" t="s">
        <v>442</v>
      </c>
      <c r="J68" s="62" t="s">
        <v>442</v>
      </c>
      <c r="K68" s="62" t="s">
        <v>442</v>
      </c>
      <c r="L68" s="62" t="s">
        <v>442</v>
      </c>
      <c r="M68" s="62" t="s">
        <v>442</v>
      </c>
      <c r="N68" s="62" t="s">
        <v>442</v>
      </c>
      <c r="O68" s="62" t="s">
        <v>442</v>
      </c>
      <c r="P68" s="62" t="s">
        <v>442</v>
      </c>
      <c r="Q68" s="62" t="s">
        <v>442</v>
      </c>
      <c r="R68" s="62" t="s">
        <v>442</v>
      </c>
      <c r="S68" s="62" t="s">
        <v>442</v>
      </c>
      <c r="T68" s="62" t="s">
        <v>442</v>
      </c>
      <c r="U68" s="62" t="s">
        <v>442</v>
      </c>
      <c r="V68" s="62" t="s">
        <v>442</v>
      </c>
      <c r="W68" s="62" t="s">
        <v>442</v>
      </c>
      <c r="X68" s="62" t="s">
        <v>442</v>
      </c>
      <c r="Y68" s="62" t="s">
        <v>442</v>
      </c>
      <c r="Z68" s="62" t="s">
        <v>442</v>
      </c>
      <c r="AA68" s="62" t="s">
        <v>442</v>
      </c>
      <c r="AB68" s="62" t="s">
        <v>442</v>
      </c>
      <c r="AC68" s="62" t="s">
        <v>442</v>
      </c>
      <c r="AD68" s="157" t="s">
        <v>442</v>
      </c>
      <c r="AE68" s="158"/>
      <c r="AF68" s="62" t="s">
        <v>442</v>
      </c>
      <c r="AG68" s="62" t="s">
        <v>442</v>
      </c>
      <c r="AH68" s="62" t="s">
        <v>442</v>
      </c>
      <c r="AI68" s="62" t="s">
        <v>442</v>
      </c>
      <c r="AJ68" s="62" t="s">
        <v>442</v>
      </c>
      <c r="AK68" s="62" t="s">
        <v>442</v>
      </c>
      <c r="AL68" s="40" t="s">
        <v>172</v>
      </c>
    </row>
    <row r="69" spans="1:38" ht="26.25" customHeight="1" thickBot="1">
      <c r="A69" s="60" t="s">
        <v>53</v>
      </c>
      <c r="B69" s="60" t="s">
        <v>173</v>
      </c>
      <c r="C69" s="61" t="s">
        <v>174</v>
      </c>
      <c r="D69" s="67"/>
      <c r="E69" s="67" t="s">
        <v>442</v>
      </c>
      <c r="F69" s="62" t="s">
        <v>442</v>
      </c>
      <c r="G69" s="62" t="s">
        <v>442</v>
      </c>
      <c r="H69" s="62" t="s">
        <v>442</v>
      </c>
      <c r="I69" s="62" t="s">
        <v>442</v>
      </c>
      <c r="J69" s="62" t="s">
        <v>442</v>
      </c>
      <c r="K69" s="62" t="s">
        <v>442</v>
      </c>
      <c r="L69" s="62" t="s">
        <v>442</v>
      </c>
      <c r="M69" s="62" t="s">
        <v>442</v>
      </c>
      <c r="N69" s="62" t="s">
        <v>442</v>
      </c>
      <c r="O69" s="62" t="s">
        <v>442</v>
      </c>
      <c r="P69" s="62" t="s">
        <v>442</v>
      </c>
      <c r="Q69" s="62" t="s">
        <v>442</v>
      </c>
      <c r="R69" s="62" t="s">
        <v>442</v>
      </c>
      <c r="S69" s="62" t="s">
        <v>442</v>
      </c>
      <c r="T69" s="62" t="s">
        <v>442</v>
      </c>
      <c r="U69" s="62" t="s">
        <v>442</v>
      </c>
      <c r="V69" s="62" t="s">
        <v>442</v>
      </c>
      <c r="W69" s="62" t="s">
        <v>442</v>
      </c>
      <c r="X69" s="62" t="s">
        <v>442</v>
      </c>
      <c r="Y69" s="62" t="s">
        <v>442</v>
      </c>
      <c r="Z69" s="62" t="s">
        <v>442</v>
      </c>
      <c r="AA69" s="62" t="s">
        <v>442</v>
      </c>
      <c r="AB69" s="62" t="s">
        <v>442</v>
      </c>
      <c r="AC69" s="62" t="s">
        <v>442</v>
      </c>
      <c r="AD69" s="157" t="s">
        <v>442</v>
      </c>
      <c r="AE69" s="158"/>
      <c r="AF69" s="62" t="s">
        <v>442</v>
      </c>
      <c r="AG69" s="62" t="s">
        <v>442</v>
      </c>
      <c r="AH69" s="62" t="s">
        <v>442</v>
      </c>
      <c r="AI69" s="62" t="s">
        <v>442</v>
      </c>
      <c r="AJ69" s="62" t="s">
        <v>442</v>
      </c>
      <c r="AK69" s="62" t="s">
        <v>442</v>
      </c>
      <c r="AL69" s="40" t="s">
        <v>175</v>
      </c>
    </row>
    <row r="70" spans="1:38" ht="26.25" customHeight="1" thickBot="1">
      <c r="A70" s="60" t="s">
        <v>53</v>
      </c>
      <c r="B70" s="60" t="s">
        <v>176</v>
      </c>
      <c r="C70" s="61" t="s">
        <v>385</v>
      </c>
      <c r="D70" s="67"/>
      <c r="E70" s="67" t="s">
        <v>443</v>
      </c>
      <c r="F70" s="62" t="s">
        <v>443</v>
      </c>
      <c r="G70" s="62">
        <v>1.2258020000000001</v>
      </c>
      <c r="H70" s="62" t="s">
        <v>443</v>
      </c>
      <c r="I70" s="62">
        <v>4.6619999999999997E-5</v>
      </c>
      <c r="J70" s="62">
        <v>6.2160000000000001E-5</v>
      </c>
      <c r="K70" s="62">
        <v>7.7700000000000005E-5</v>
      </c>
      <c r="L70" s="62" t="s">
        <v>443</v>
      </c>
      <c r="M70" s="62" t="s">
        <v>443</v>
      </c>
      <c r="N70" s="62" t="s">
        <v>443</v>
      </c>
      <c r="O70" s="62" t="s">
        <v>443</v>
      </c>
      <c r="P70" s="62">
        <v>1.1491199999999999E-5</v>
      </c>
      <c r="Q70" s="62" t="s">
        <v>443</v>
      </c>
      <c r="R70" s="62" t="s">
        <v>443</v>
      </c>
      <c r="S70" s="62" t="s">
        <v>443</v>
      </c>
      <c r="T70" s="62" t="s">
        <v>443</v>
      </c>
      <c r="U70" s="62" t="s">
        <v>443</v>
      </c>
      <c r="V70" s="62" t="s">
        <v>443</v>
      </c>
      <c r="W70" s="62" t="s">
        <v>443</v>
      </c>
      <c r="X70" s="62" t="s">
        <v>443</v>
      </c>
      <c r="Y70" s="62" t="s">
        <v>443</v>
      </c>
      <c r="Z70" s="62" t="s">
        <v>443</v>
      </c>
      <c r="AA70" s="62" t="s">
        <v>443</v>
      </c>
      <c r="AB70" s="62" t="s">
        <v>443</v>
      </c>
      <c r="AC70" s="62" t="s">
        <v>443</v>
      </c>
      <c r="AD70" s="157" t="s">
        <v>443</v>
      </c>
      <c r="AE70" s="158"/>
      <c r="AF70" s="159" t="s">
        <v>443</v>
      </c>
      <c r="AG70" s="62" t="s">
        <v>443</v>
      </c>
      <c r="AH70" s="159" t="s">
        <v>443</v>
      </c>
      <c r="AI70" s="62" t="s">
        <v>443</v>
      </c>
      <c r="AJ70" s="159" t="s">
        <v>443</v>
      </c>
      <c r="AK70" s="62" t="s">
        <v>443</v>
      </c>
      <c r="AL70" s="40" t="s">
        <v>412</v>
      </c>
    </row>
    <row r="71" spans="1:38" ht="26.25" customHeight="1" thickBot="1">
      <c r="A71" s="60" t="s">
        <v>53</v>
      </c>
      <c r="B71" s="60" t="s">
        <v>177</v>
      </c>
      <c r="C71" s="61" t="s">
        <v>178</v>
      </c>
      <c r="D71" s="67"/>
      <c r="E71" s="67" t="s">
        <v>445</v>
      </c>
      <c r="F71" s="67" t="s">
        <v>445</v>
      </c>
      <c r="G71" s="67" t="s">
        <v>445</v>
      </c>
      <c r="H71" s="67" t="s">
        <v>445</v>
      </c>
      <c r="I71" s="67" t="s">
        <v>445</v>
      </c>
      <c r="J71" s="67" t="s">
        <v>445</v>
      </c>
      <c r="K71" s="67" t="s">
        <v>445</v>
      </c>
      <c r="L71" s="67" t="s">
        <v>445</v>
      </c>
      <c r="M71" s="67" t="s">
        <v>445</v>
      </c>
      <c r="N71" s="67" t="s">
        <v>445</v>
      </c>
      <c r="O71" s="67" t="s">
        <v>445</v>
      </c>
      <c r="P71" s="67" t="s">
        <v>445</v>
      </c>
      <c r="Q71" s="67" t="s">
        <v>445</v>
      </c>
      <c r="R71" s="67" t="s">
        <v>445</v>
      </c>
      <c r="S71" s="67" t="s">
        <v>445</v>
      </c>
      <c r="T71" s="67" t="s">
        <v>445</v>
      </c>
      <c r="U71" s="67" t="s">
        <v>445</v>
      </c>
      <c r="V71" s="67" t="s">
        <v>445</v>
      </c>
      <c r="W71" s="67" t="s">
        <v>445</v>
      </c>
      <c r="X71" s="67" t="s">
        <v>445</v>
      </c>
      <c r="Y71" s="67" t="s">
        <v>445</v>
      </c>
      <c r="Z71" s="67" t="s">
        <v>445</v>
      </c>
      <c r="AA71" s="67" t="s">
        <v>445</v>
      </c>
      <c r="AB71" s="67" t="s">
        <v>445</v>
      </c>
      <c r="AC71" s="67" t="s">
        <v>445</v>
      </c>
      <c r="AD71" s="67" t="s">
        <v>445</v>
      </c>
      <c r="AE71" s="158"/>
      <c r="AF71" s="159" t="s">
        <v>445</v>
      </c>
      <c r="AG71" s="159" t="s">
        <v>445</v>
      </c>
      <c r="AH71" s="159" t="s">
        <v>445</v>
      </c>
      <c r="AI71" s="159" t="s">
        <v>445</v>
      </c>
      <c r="AJ71" s="159" t="s">
        <v>445</v>
      </c>
      <c r="AK71" s="159" t="s">
        <v>445</v>
      </c>
      <c r="AL71" s="40" t="s">
        <v>412</v>
      </c>
    </row>
    <row r="72" spans="1:38" ht="26.25" customHeight="1" thickBot="1">
      <c r="A72" s="60" t="s">
        <v>53</v>
      </c>
      <c r="B72" s="60" t="s">
        <v>179</v>
      </c>
      <c r="C72" s="61" t="s">
        <v>180</v>
      </c>
      <c r="D72" s="62"/>
      <c r="E72" s="62" t="s">
        <v>444</v>
      </c>
      <c r="F72" s="62">
        <v>2.1006750000000001E-2</v>
      </c>
      <c r="G72" s="62" t="s">
        <v>444</v>
      </c>
      <c r="H72" s="62" t="s">
        <v>444</v>
      </c>
      <c r="I72" s="62">
        <v>1.96063E-2</v>
      </c>
      <c r="J72" s="62">
        <v>2.5208100000000001E-2</v>
      </c>
      <c r="K72" s="62">
        <v>4.2013500000000002E-2</v>
      </c>
      <c r="L72" s="62">
        <v>7.0582680000000003E-5</v>
      </c>
      <c r="M72" s="62" t="s">
        <v>444</v>
      </c>
      <c r="N72" s="62">
        <v>0.64420699999999997</v>
      </c>
      <c r="O72" s="62">
        <v>2.8009000000000003E-3</v>
      </c>
      <c r="P72" s="62">
        <v>1.40045E-2</v>
      </c>
      <c r="Q72" s="62">
        <v>5.6017999999999998E-2</v>
      </c>
      <c r="R72" s="62">
        <v>0.6302025</v>
      </c>
      <c r="S72" s="62">
        <v>9.8031500000000018E-3</v>
      </c>
      <c r="T72" s="62">
        <v>1.9606300000000004E-2</v>
      </c>
      <c r="U72" s="62">
        <v>2.8009000000000003E-3</v>
      </c>
      <c r="V72" s="62">
        <v>0.56018000000000001</v>
      </c>
      <c r="W72" s="62">
        <v>0.42013499999999998</v>
      </c>
      <c r="X72" s="62" t="s">
        <v>444</v>
      </c>
      <c r="Y72" s="62" t="s">
        <v>444</v>
      </c>
      <c r="Z72" s="62" t="s">
        <v>444</v>
      </c>
      <c r="AA72" s="62" t="s">
        <v>444</v>
      </c>
      <c r="AB72" s="62">
        <v>6.7221599999999992E-2</v>
      </c>
      <c r="AC72" s="62">
        <v>4.2013499999999992E-6</v>
      </c>
      <c r="AD72" s="157">
        <v>0.35011249999999999</v>
      </c>
      <c r="AE72" s="158"/>
      <c r="AF72" s="159" t="s">
        <v>443</v>
      </c>
      <c r="AG72" s="62" t="s">
        <v>443</v>
      </c>
      <c r="AH72" s="62" t="s">
        <v>443</v>
      </c>
      <c r="AI72" s="62" t="s">
        <v>443</v>
      </c>
      <c r="AJ72" s="62" t="s">
        <v>443</v>
      </c>
      <c r="AK72" s="62">
        <v>140.04499999999999</v>
      </c>
      <c r="AL72" s="40" t="s">
        <v>181</v>
      </c>
    </row>
    <row r="73" spans="1:38" ht="26.25" customHeight="1" thickBot="1">
      <c r="A73" s="60" t="s">
        <v>53</v>
      </c>
      <c r="B73" s="60" t="s">
        <v>182</v>
      </c>
      <c r="C73" s="61" t="s">
        <v>183</v>
      </c>
      <c r="D73" s="62"/>
      <c r="E73" s="62" t="s">
        <v>443</v>
      </c>
      <c r="F73" s="62" t="s">
        <v>443</v>
      </c>
      <c r="G73" s="62" t="s">
        <v>443</v>
      </c>
      <c r="H73" s="62" t="s">
        <v>443</v>
      </c>
      <c r="I73" s="62">
        <v>12.464755200000001</v>
      </c>
      <c r="J73" s="62">
        <v>17.658403199999999</v>
      </c>
      <c r="K73" s="62">
        <v>20.774591999999998</v>
      </c>
      <c r="L73" s="62">
        <v>1.2464755200000002</v>
      </c>
      <c r="M73" s="62" t="s">
        <v>443</v>
      </c>
      <c r="N73" s="62" t="s">
        <v>443</v>
      </c>
      <c r="O73" s="62" t="s">
        <v>443</v>
      </c>
      <c r="P73" s="62" t="s">
        <v>443</v>
      </c>
      <c r="Q73" s="62" t="s">
        <v>443</v>
      </c>
      <c r="R73" s="62" t="s">
        <v>443</v>
      </c>
      <c r="S73" s="62" t="s">
        <v>443</v>
      </c>
      <c r="T73" s="62" t="s">
        <v>443</v>
      </c>
      <c r="U73" s="62" t="s">
        <v>443</v>
      </c>
      <c r="V73" s="62" t="s">
        <v>443</v>
      </c>
      <c r="W73" s="62" t="s">
        <v>443</v>
      </c>
      <c r="X73" s="62" t="s">
        <v>443</v>
      </c>
      <c r="Y73" s="62" t="s">
        <v>443</v>
      </c>
      <c r="Z73" s="62" t="s">
        <v>443</v>
      </c>
      <c r="AA73" s="62" t="s">
        <v>443</v>
      </c>
      <c r="AB73" s="62" t="s">
        <v>443</v>
      </c>
      <c r="AC73" s="62" t="s">
        <v>443</v>
      </c>
      <c r="AD73" s="157" t="s">
        <v>443</v>
      </c>
      <c r="AE73" s="158"/>
      <c r="AF73" s="159" t="s">
        <v>443</v>
      </c>
      <c r="AG73" s="62" t="s">
        <v>443</v>
      </c>
      <c r="AH73" s="62" t="s">
        <v>443</v>
      </c>
      <c r="AI73" s="62" t="s">
        <v>443</v>
      </c>
      <c r="AJ73" s="62" t="s">
        <v>443</v>
      </c>
      <c r="AK73" s="62">
        <v>72.134</v>
      </c>
      <c r="AL73" s="40" t="s">
        <v>184</v>
      </c>
    </row>
    <row r="74" spans="1:38" ht="26.25" customHeight="1" thickBot="1">
      <c r="A74" s="60" t="s">
        <v>53</v>
      </c>
      <c r="B74" s="60" t="s">
        <v>185</v>
      </c>
      <c r="C74" s="61" t="s">
        <v>186</v>
      </c>
      <c r="D74" s="62"/>
      <c r="E74" s="62" t="s">
        <v>443</v>
      </c>
      <c r="F74" s="62" t="s">
        <v>443</v>
      </c>
      <c r="G74" s="62" t="s">
        <v>443</v>
      </c>
      <c r="H74" s="62" t="s">
        <v>443</v>
      </c>
      <c r="I74" s="62">
        <v>2.7450500000000002E-3</v>
      </c>
      <c r="J74" s="62">
        <v>6.9873999999999995E-3</v>
      </c>
      <c r="K74" s="62">
        <v>9.9819999999999996E-3</v>
      </c>
      <c r="L74" s="62">
        <v>6.3136149999999997E-5</v>
      </c>
      <c r="M74" s="62" t="s">
        <v>443</v>
      </c>
      <c r="N74" s="62" t="s">
        <v>443</v>
      </c>
      <c r="O74" s="62" t="s">
        <v>443</v>
      </c>
      <c r="P74" s="62" t="s">
        <v>443</v>
      </c>
      <c r="Q74" s="62" t="s">
        <v>443</v>
      </c>
      <c r="R74" s="62" t="s">
        <v>443</v>
      </c>
      <c r="S74" s="62" t="s">
        <v>443</v>
      </c>
      <c r="T74" s="62" t="s">
        <v>443</v>
      </c>
      <c r="U74" s="62" t="s">
        <v>443</v>
      </c>
      <c r="V74" s="62" t="s">
        <v>443</v>
      </c>
      <c r="W74" s="62">
        <v>0.17468500000000001</v>
      </c>
      <c r="X74" s="62" t="s">
        <v>443</v>
      </c>
      <c r="Y74" s="62" t="s">
        <v>443</v>
      </c>
      <c r="Z74" s="62" t="s">
        <v>443</v>
      </c>
      <c r="AA74" s="62" t="s">
        <v>443</v>
      </c>
      <c r="AB74" s="62" t="s">
        <v>443</v>
      </c>
      <c r="AC74" s="62">
        <v>24.954999999999998</v>
      </c>
      <c r="AD74" s="157" t="s">
        <v>443</v>
      </c>
      <c r="AE74" s="158"/>
      <c r="AF74" s="159" t="s">
        <v>443</v>
      </c>
      <c r="AG74" s="62" t="s">
        <v>443</v>
      </c>
      <c r="AH74" s="62" t="s">
        <v>443</v>
      </c>
      <c r="AI74" s="62" t="s">
        <v>443</v>
      </c>
      <c r="AJ74" s="62" t="s">
        <v>443</v>
      </c>
      <c r="AK74" s="62">
        <v>4.9909999999999997</v>
      </c>
      <c r="AL74" s="40" t="s">
        <v>187</v>
      </c>
    </row>
    <row r="75" spans="1:38" ht="26.25" customHeight="1" thickBot="1">
      <c r="A75" s="60" t="s">
        <v>53</v>
      </c>
      <c r="B75" s="60" t="s">
        <v>188</v>
      </c>
      <c r="C75" s="61" t="s">
        <v>189</v>
      </c>
      <c r="D75" s="67"/>
      <c r="E75" s="67" t="s">
        <v>442</v>
      </c>
      <c r="F75" s="62" t="s">
        <v>442</v>
      </c>
      <c r="G75" s="62" t="s">
        <v>442</v>
      </c>
      <c r="H75" s="62" t="s">
        <v>442</v>
      </c>
      <c r="I75" s="62" t="s">
        <v>442</v>
      </c>
      <c r="J75" s="62" t="s">
        <v>442</v>
      </c>
      <c r="K75" s="62" t="s">
        <v>442</v>
      </c>
      <c r="L75" s="62" t="s">
        <v>442</v>
      </c>
      <c r="M75" s="62" t="s">
        <v>442</v>
      </c>
      <c r="N75" s="62" t="s">
        <v>442</v>
      </c>
      <c r="O75" s="62" t="s">
        <v>442</v>
      </c>
      <c r="P75" s="62" t="s">
        <v>442</v>
      </c>
      <c r="Q75" s="62" t="s">
        <v>442</v>
      </c>
      <c r="R75" s="62" t="s">
        <v>442</v>
      </c>
      <c r="S75" s="62" t="s">
        <v>442</v>
      </c>
      <c r="T75" s="62" t="s">
        <v>442</v>
      </c>
      <c r="U75" s="62" t="s">
        <v>442</v>
      </c>
      <c r="V75" s="62" t="s">
        <v>442</v>
      </c>
      <c r="W75" s="62" t="s">
        <v>442</v>
      </c>
      <c r="X75" s="62" t="s">
        <v>442</v>
      </c>
      <c r="Y75" s="62" t="s">
        <v>442</v>
      </c>
      <c r="Z75" s="62" t="s">
        <v>442</v>
      </c>
      <c r="AA75" s="62" t="s">
        <v>442</v>
      </c>
      <c r="AB75" s="62" t="s">
        <v>442</v>
      </c>
      <c r="AC75" s="62" t="s">
        <v>442</v>
      </c>
      <c r="AD75" s="157" t="s">
        <v>442</v>
      </c>
      <c r="AE75" s="158"/>
      <c r="AF75" s="62" t="s">
        <v>442</v>
      </c>
      <c r="AG75" s="62" t="s">
        <v>442</v>
      </c>
      <c r="AH75" s="62" t="s">
        <v>442</v>
      </c>
      <c r="AI75" s="62" t="s">
        <v>442</v>
      </c>
      <c r="AJ75" s="62" t="s">
        <v>442</v>
      </c>
      <c r="AK75" s="62" t="s">
        <v>442</v>
      </c>
      <c r="AL75" s="40" t="s">
        <v>190</v>
      </c>
    </row>
    <row r="76" spans="1:38" ht="26.25" customHeight="1" thickBot="1">
      <c r="A76" s="60" t="s">
        <v>53</v>
      </c>
      <c r="B76" s="60" t="s">
        <v>191</v>
      </c>
      <c r="C76" s="61" t="s">
        <v>192</v>
      </c>
      <c r="D76" s="62"/>
      <c r="E76" s="62" t="s">
        <v>443</v>
      </c>
      <c r="F76" s="62" t="s">
        <v>443</v>
      </c>
      <c r="G76" s="62" t="s">
        <v>443</v>
      </c>
      <c r="H76" s="62" t="s">
        <v>443</v>
      </c>
      <c r="I76" s="62">
        <v>0.189120025</v>
      </c>
      <c r="J76" s="62">
        <v>0.25664304999999998</v>
      </c>
      <c r="K76" s="62">
        <v>0.32180064000000003</v>
      </c>
      <c r="L76" s="62" t="s">
        <v>443</v>
      </c>
      <c r="M76" s="62" t="s">
        <v>443</v>
      </c>
      <c r="N76" s="62">
        <v>124.68235</v>
      </c>
      <c r="O76" s="62">
        <v>0.33093020000000001</v>
      </c>
      <c r="P76" s="62">
        <v>2.0569E-2</v>
      </c>
      <c r="Q76" s="62">
        <v>0.98905741999999996</v>
      </c>
      <c r="R76" s="62" t="s">
        <v>443</v>
      </c>
      <c r="S76" s="62" t="s">
        <v>443</v>
      </c>
      <c r="T76" s="62" t="s">
        <v>443</v>
      </c>
      <c r="U76" s="62" t="s">
        <v>443</v>
      </c>
      <c r="V76" s="62" t="s">
        <v>443</v>
      </c>
      <c r="W76" s="62">
        <v>0.270565</v>
      </c>
      <c r="X76" s="62" t="s">
        <v>443</v>
      </c>
      <c r="Y76" s="62" t="s">
        <v>443</v>
      </c>
      <c r="Z76" s="62" t="s">
        <v>443</v>
      </c>
      <c r="AA76" s="62" t="s">
        <v>443</v>
      </c>
      <c r="AB76" s="62" t="s">
        <v>443</v>
      </c>
      <c r="AC76" s="62" t="s">
        <v>443</v>
      </c>
      <c r="AD76" s="157">
        <v>106.16909999999999</v>
      </c>
      <c r="AE76" s="158"/>
      <c r="AF76" s="159" t="s">
        <v>443</v>
      </c>
      <c r="AG76" s="62" t="s">
        <v>443</v>
      </c>
      <c r="AH76" s="62" t="s">
        <v>443</v>
      </c>
      <c r="AI76" s="62" t="s">
        <v>443</v>
      </c>
      <c r="AJ76" s="62" t="s">
        <v>443</v>
      </c>
      <c r="AK76" s="62">
        <v>41.533999999999999</v>
      </c>
      <c r="AL76" s="40" t="s">
        <v>193</v>
      </c>
    </row>
    <row r="77" spans="1:38" ht="26.25" customHeight="1" thickBot="1">
      <c r="A77" s="60" t="s">
        <v>53</v>
      </c>
      <c r="B77" s="60" t="s">
        <v>194</v>
      </c>
      <c r="C77" s="61" t="s">
        <v>195</v>
      </c>
      <c r="D77" s="62"/>
      <c r="E77" s="62" t="s">
        <v>443</v>
      </c>
      <c r="F77" s="62" t="s">
        <v>443</v>
      </c>
      <c r="G77" s="62" t="s">
        <v>443</v>
      </c>
      <c r="H77" s="62" t="s">
        <v>443</v>
      </c>
      <c r="I77" s="62">
        <v>6.61358E-3</v>
      </c>
      <c r="J77" s="62">
        <v>8.6781600000000007E-3</v>
      </c>
      <c r="K77" s="62">
        <v>1.0742740000000001E-2</v>
      </c>
      <c r="L77" s="62" t="s">
        <v>443</v>
      </c>
      <c r="M77" s="62" t="s">
        <v>443</v>
      </c>
      <c r="N77" s="62">
        <v>1.7640200000000001</v>
      </c>
      <c r="O77" s="62">
        <v>0.36853999999999998</v>
      </c>
      <c r="P77" s="62">
        <v>0.209947192</v>
      </c>
      <c r="Q77" s="62">
        <v>2.6738800000000004E-2</v>
      </c>
      <c r="R77" s="62" t="s">
        <v>443</v>
      </c>
      <c r="S77" s="62" t="s">
        <v>443</v>
      </c>
      <c r="T77" s="62" t="s">
        <v>443</v>
      </c>
      <c r="U77" s="62" t="s">
        <v>443</v>
      </c>
      <c r="V77" s="62">
        <v>4.0385200000000001</v>
      </c>
      <c r="W77" s="62">
        <v>0.66311999999999993</v>
      </c>
      <c r="X77" s="62" t="s">
        <v>443</v>
      </c>
      <c r="Y77" s="62" t="s">
        <v>443</v>
      </c>
      <c r="Z77" s="62" t="s">
        <v>443</v>
      </c>
      <c r="AA77" s="62" t="s">
        <v>443</v>
      </c>
      <c r="AB77" s="62" t="s">
        <v>443</v>
      </c>
      <c r="AC77" s="62" t="s">
        <v>443</v>
      </c>
      <c r="AD77" s="157">
        <v>37.799649199999998</v>
      </c>
      <c r="AE77" s="158"/>
      <c r="AF77" s="159" t="s">
        <v>443</v>
      </c>
      <c r="AG77" s="62" t="s">
        <v>443</v>
      </c>
      <c r="AH77" s="62" t="s">
        <v>443</v>
      </c>
      <c r="AI77" s="62" t="s">
        <v>443</v>
      </c>
      <c r="AJ77" s="62" t="s">
        <v>443</v>
      </c>
      <c r="AK77" s="62">
        <v>46.515999999999998</v>
      </c>
      <c r="AL77" s="40" t="s">
        <v>196</v>
      </c>
    </row>
    <row r="78" spans="1:38" ht="26.25" customHeight="1" thickBot="1">
      <c r="A78" s="60" t="s">
        <v>53</v>
      </c>
      <c r="B78" s="60" t="s">
        <v>197</v>
      </c>
      <c r="C78" s="61" t="s">
        <v>198</v>
      </c>
      <c r="D78" s="62"/>
      <c r="E78" s="62" t="s">
        <v>443</v>
      </c>
      <c r="F78" s="62" t="s">
        <v>443</v>
      </c>
      <c r="G78" s="62" t="s">
        <v>444</v>
      </c>
      <c r="H78" s="62" t="s">
        <v>443</v>
      </c>
      <c r="I78" s="62" t="s">
        <v>444</v>
      </c>
      <c r="J78" s="62" t="s">
        <v>444</v>
      </c>
      <c r="K78" s="62" t="s">
        <v>444</v>
      </c>
      <c r="L78" s="62" t="s">
        <v>444</v>
      </c>
      <c r="M78" s="62" t="s">
        <v>443</v>
      </c>
      <c r="N78" s="62" t="s">
        <v>444</v>
      </c>
      <c r="O78" s="62" t="s">
        <v>444</v>
      </c>
      <c r="P78" s="62" t="s">
        <v>443</v>
      </c>
      <c r="Q78" s="62" t="s">
        <v>444</v>
      </c>
      <c r="R78" s="62" t="s">
        <v>443</v>
      </c>
      <c r="S78" s="62" t="s">
        <v>444</v>
      </c>
      <c r="T78" s="62" t="s">
        <v>444</v>
      </c>
      <c r="U78" s="62" t="s">
        <v>443</v>
      </c>
      <c r="V78" s="62" t="s">
        <v>443</v>
      </c>
      <c r="W78" s="62" t="s">
        <v>444</v>
      </c>
      <c r="X78" s="62" t="s">
        <v>443</v>
      </c>
      <c r="Y78" s="62" t="s">
        <v>443</v>
      </c>
      <c r="Z78" s="62" t="s">
        <v>443</v>
      </c>
      <c r="AA78" s="62" t="s">
        <v>443</v>
      </c>
      <c r="AB78" s="62" t="s">
        <v>443</v>
      </c>
      <c r="AC78" s="62" t="s">
        <v>443</v>
      </c>
      <c r="AD78" s="157" t="s">
        <v>444</v>
      </c>
      <c r="AE78" s="158"/>
      <c r="AF78" s="159" t="s">
        <v>443</v>
      </c>
      <c r="AG78" s="62" t="s">
        <v>443</v>
      </c>
      <c r="AH78" s="62" t="s">
        <v>443</v>
      </c>
      <c r="AI78" s="62" t="s">
        <v>443</v>
      </c>
      <c r="AJ78" s="62" t="s">
        <v>443</v>
      </c>
      <c r="AK78" s="178" t="s">
        <v>444</v>
      </c>
      <c r="AL78" s="40" t="s">
        <v>199</v>
      </c>
    </row>
    <row r="79" spans="1:38" ht="26.25" customHeight="1" thickBot="1">
      <c r="A79" s="60" t="s">
        <v>53</v>
      </c>
      <c r="B79" s="60" t="s">
        <v>200</v>
      </c>
      <c r="C79" s="61" t="s">
        <v>201</v>
      </c>
      <c r="D79" s="62"/>
      <c r="E79" s="62" t="s">
        <v>442</v>
      </c>
      <c r="F79" s="62" t="s">
        <v>442</v>
      </c>
      <c r="G79" s="62" t="s">
        <v>442</v>
      </c>
      <c r="H79" s="62" t="s">
        <v>442</v>
      </c>
      <c r="I79" s="62" t="s">
        <v>442</v>
      </c>
      <c r="J79" s="62" t="s">
        <v>442</v>
      </c>
      <c r="K79" s="62" t="s">
        <v>442</v>
      </c>
      <c r="L79" s="62" t="s">
        <v>442</v>
      </c>
      <c r="M79" s="62" t="s">
        <v>442</v>
      </c>
      <c r="N79" s="62" t="s">
        <v>442</v>
      </c>
      <c r="O79" s="62" t="s">
        <v>442</v>
      </c>
      <c r="P79" s="62" t="s">
        <v>442</v>
      </c>
      <c r="Q79" s="62" t="s">
        <v>442</v>
      </c>
      <c r="R79" s="62" t="s">
        <v>442</v>
      </c>
      <c r="S79" s="62" t="s">
        <v>442</v>
      </c>
      <c r="T79" s="62" t="s">
        <v>442</v>
      </c>
      <c r="U79" s="62" t="s">
        <v>442</v>
      </c>
      <c r="V79" s="62" t="s">
        <v>442</v>
      </c>
      <c r="W79" s="62" t="s">
        <v>442</v>
      </c>
      <c r="X79" s="62" t="s">
        <v>442</v>
      </c>
      <c r="Y79" s="62" t="s">
        <v>442</v>
      </c>
      <c r="Z79" s="62" t="s">
        <v>442</v>
      </c>
      <c r="AA79" s="62" t="s">
        <v>442</v>
      </c>
      <c r="AB79" s="62" t="s">
        <v>442</v>
      </c>
      <c r="AC79" s="62" t="s">
        <v>442</v>
      </c>
      <c r="AD79" s="157" t="s">
        <v>442</v>
      </c>
      <c r="AE79" s="158"/>
      <c r="AF79" s="62" t="s">
        <v>442</v>
      </c>
      <c r="AG79" s="62" t="s">
        <v>442</v>
      </c>
      <c r="AH79" s="62" t="s">
        <v>442</v>
      </c>
      <c r="AI79" s="62" t="s">
        <v>442</v>
      </c>
      <c r="AJ79" s="62" t="s">
        <v>442</v>
      </c>
      <c r="AK79" s="62" t="s">
        <v>442</v>
      </c>
      <c r="AL79" s="40" t="s">
        <v>202</v>
      </c>
    </row>
    <row r="80" spans="1:38" ht="26.25" customHeight="1" thickBot="1">
      <c r="A80" s="60" t="s">
        <v>53</v>
      </c>
      <c r="B80" s="64" t="s">
        <v>203</v>
      </c>
      <c r="C80" s="66" t="s">
        <v>204</v>
      </c>
      <c r="D80" s="62"/>
      <c r="E80" s="62" t="s">
        <v>443</v>
      </c>
      <c r="F80" s="62" t="s">
        <v>443</v>
      </c>
      <c r="G80" s="62">
        <v>2.07648E-4</v>
      </c>
      <c r="H80" s="62" t="s">
        <v>443</v>
      </c>
      <c r="I80" s="62" t="s">
        <v>443</v>
      </c>
      <c r="J80" s="62" t="s">
        <v>443</v>
      </c>
      <c r="K80" s="62">
        <v>2.07648E-4</v>
      </c>
      <c r="L80" s="62" t="s">
        <v>443</v>
      </c>
      <c r="M80" s="62" t="s">
        <v>443</v>
      </c>
      <c r="N80" s="62" t="s">
        <v>443</v>
      </c>
      <c r="O80" s="62" t="s">
        <v>443</v>
      </c>
      <c r="P80" s="62" t="s">
        <v>443</v>
      </c>
      <c r="Q80" s="62" t="s">
        <v>443</v>
      </c>
      <c r="R80" s="62" t="s">
        <v>443</v>
      </c>
      <c r="S80" s="62" t="s">
        <v>443</v>
      </c>
      <c r="T80" s="62" t="s">
        <v>443</v>
      </c>
      <c r="U80" s="62" t="s">
        <v>443</v>
      </c>
      <c r="V80" s="62" t="s">
        <v>443</v>
      </c>
      <c r="W80" s="62" t="s">
        <v>443</v>
      </c>
      <c r="X80" s="62" t="s">
        <v>443</v>
      </c>
      <c r="Y80" s="62" t="s">
        <v>443</v>
      </c>
      <c r="Z80" s="62" t="s">
        <v>443</v>
      </c>
      <c r="AA80" s="62" t="s">
        <v>443</v>
      </c>
      <c r="AB80" s="62" t="s">
        <v>443</v>
      </c>
      <c r="AC80" s="62" t="s">
        <v>443</v>
      </c>
      <c r="AD80" s="157" t="s">
        <v>443</v>
      </c>
      <c r="AE80" s="158"/>
      <c r="AF80" s="159" t="s">
        <v>443</v>
      </c>
      <c r="AG80" s="62" t="s">
        <v>443</v>
      </c>
      <c r="AH80" s="62" t="s">
        <v>443</v>
      </c>
      <c r="AI80" s="62" t="s">
        <v>443</v>
      </c>
      <c r="AJ80" s="62" t="s">
        <v>443</v>
      </c>
      <c r="AK80" s="62" t="s">
        <v>443</v>
      </c>
      <c r="AL80" s="40" t="s">
        <v>412</v>
      </c>
    </row>
    <row r="81" spans="1:38" ht="26.25" customHeight="1" thickBot="1">
      <c r="A81" s="60" t="s">
        <v>53</v>
      </c>
      <c r="B81" s="64" t="s">
        <v>205</v>
      </c>
      <c r="C81" s="66" t="s">
        <v>206</v>
      </c>
      <c r="D81" s="62"/>
      <c r="E81" s="62" t="s">
        <v>445</v>
      </c>
      <c r="F81" s="62" t="s">
        <v>445</v>
      </c>
      <c r="G81" s="62" t="s">
        <v>445</v>
      </c>
      <c r="H81" s="62" t="s">
        <v>445</v>
      </c>
      <c r="I81" s="62" t="s">
        <v>445</v>
      </c>
      <c r="J81" s="62" t="s">
        <v>445</v>
      </c>
      <c r="K81" s="62" t="s">
        <v>445</v>
      </c>
      <c r="L81" s="62" t="s">
        <v>445</v>
      </c>
      <c r="M81" s="62" t="s">
        <v>445</v>
      </c>
      <c r="N81" s="62" t="s">
        <v>445</v>
      </c>
      <c r="O81" s="62" t="s">
        <v>445</v>
      </c>
      <c r="P81" s="62" t="s">
        <v>445</v>
      </c>
      <c r="Q81" s="62" t="s">
        <v>445</v>
      </c>
      <c r="R81" s="62" t="s">
        <v>445</v>
      </c>
      <c r="S81" s="62" t="s">
        <v>445</v>
      </c>
      <c r="T81" s="62" t="s">
        <v>445</v>
      </c>
      <c r="U81" s="62" t="s">
        <v>445</v>
      </c>
      <c r="V81" s="62" t="s">
        <v>445</v>
      </c>
      <c r="W81" s="62" t="s">
        <v>445</v>
      </c>
      <c r="X81" s="62" t="s">
        <v>445</v>
      </c>
      <c r="Y81" s="62" t="s">
        <v>445</v>
      </c>
      <c r="Z81" s="62" t="s">
        <v>445</v>
      </c>
      <c r="AA81" s="62" t="s">
        <v>445</v>
      </c>
      <c r="AB81" s="62" t="s">
        <v>445</v>
      </c>
      <c r="AC81" s="62" t="s">
        <v>445</v>
      </c>
      <c r="AD81" s="62" t="s">
        <v>445</v>
      </c>
      <c r="AE81" s="158"/>
      <c r="AF81" s="159" t="s">
        <v>445</v>
      </c>
      <c r="AG81" s="159" t="s">
        <v>445</v>
      </c>
      <c r="AH81" s="159" t="s">
        <v>445</v>
      </c>
      <c r="AI81" s="159" t="s">
        <v>445</v>
      </c>
      <c r="AJ81" s="159" t="s">
        <v>445</v>
      </c>
      <c r="AK81" s="159" t="s">
        <v>445</v>
      </c>
      <c r="AL81" s="40" t="s">
        <v>207</v>
      </c>
    </row>
    <row r="82" spans="1:38" ht="26.25" customHeight="1" thickBot="1">
      <c r="A82" s="60" t="s">
        <v>208</v>
      </c>
      <c r="B82" s="64" t="s">
        <v>209</v>
      </c>
      <c r="C82" s="70" t="s">
        <v>210</v>
      </c>
      <c r="D82" s="62"/>
      <c r="E82" s="62" t="s">
        <v>443</v>
      </c>
      <c r="F82" s="62">
        <v>2.3487179999999999</v>
      </c>
      <c r="G82" s="62" t="s">
        <v>443</v>
      </c>
      <c r="H82" s="62" t="s">
        <v>443</v>
      </c>
      <c r="I82" s="62" t="s">
        <v>443</v>
      </c>
      <c r="J82" s="62" t="s">
        <v>443</v>
      </c>
      <c r="K82" s="62" t="s">
        <v>443</v>
      </c>
      <c r="L82" s="62" t="s">
        <v>443</v>
      </c>
      <c r="M82" s="62" t="s">
        <v>443</v>
      </c>
      <c r="N82" s="62" t="s">
        <v>443</v>
      </c>
      <c r="O82" s="62" t="s">
        <v>443</v>
      </c>
      <c r="P82" s="62" t="s">
        <v>443</v>
      </c>
      <c r="Q82" s="62" t="s">
        <v>443</v>
      </c>
      <c r="R82" s="62" t="s">
        <v>443</v>
      </c>
      <c r="S82" s="62" t="s">
        <v>443</v>
      </c>
      <c r="T82" s="62" t="s">
        <v>443</v>
      </c>
      <c r="U82" s="62" t="s">
        <v>443</v>
      </c>
      <c r="V82" s="62" t="s">
        <v>443</v>
      </c>
      <c r="W82" s="62" t="s">
        <v>443</v>
      </c>
      <c r="X82" s="62" t="s">
        <v>443</v>
      </c>
      <c r="Y82" s="62" t="s">
        <v>443</v>
      </c>
      <c r="Z82" s="62" t="s">
        <v>443</v>
      </c>
      <c r="AA82" s="62" t="s">
        <v>443</v>
      </c>
      <c r="AB82" s="62" t="s">
        <v>443</v>
      </c>
      <c r="AC82" s="62" t="s">
        <v>443</v>
      </c>
      <c r="AD82" s="157" t="s">
        <v>443</v>
      </c>
      <c r="AE82" s="158"/>
      <c r="AF82" s="159" t="s">
        <v>443</v>
      </c>
      <c r="AG82" s="62" t="s">
        <v>443</v>
      </c>
      <c r="AH82" s="62" t="s">
        <v>443</v>
      </c>
      <c r="AI82" s="62" t="s">
        <v>443</v>
      </c>
      <c r="AJ82" s="62" t="s">
        <v>443</v>
      </c>
      <c r="AK82" s="62" t="s">
        <v>443</v>
      </c>
      <c r="AL82" s="40" t="s">
        <v>219</v>
      </c>
    </row>
    <row r="83" spans="1:38" ht="26.25" customHeight="1" thickBot="1">
      <c r="A83" s="60" t="s">
        <v>53</v>
      </c>
      <c r="B83" s="71" t="s">
        <v>211</v>
      </c>
      <c r="C83" s="72" t="s">
        <v>212</v>
      </c>
      <c r="D83" s="62"/>
      <c r="E83" s="62" t="s">
        <v>443</v>
      </c>
      <c r="F83" s="62">
        <v>1.3556639999999999E-3</v>
      </c>
      <c r="G83" s="62" t="s">
        <v>443</v>
      </c>
      <c r="H83" s="62" t="s">
        <v>443</v>
      </c>
      <c r="I83" s="62">
        <v>3.3891600000000001E-2</v>
      </c>
      <c r="J83" s="62">
        <v>0.254187</v>
      </c>
      <c r="K83" s="62">
        <v>1.1862060000000001</v>
      </c>
      <c r="L83" s="62">
        <v>1.9318212000000001E-3</v>
      </c>
      <c r="M83" s="62" t="s">
        <v>443</v>
      </c>
      <c r="N83" s="62" t="s">
        <v>443</v>
      </c>
      <c r="O83" s="62" t="s">
        <v>443</v>
      </c>
      <c r="P83" s="62" t="s">
        <v>443</v>
      </c>
      <c r="Q83" s="62" t="s">
        <v>443</v>
      </c>
      <c r="R83" s="62" t="s">
        <v>443</v>
      </c>
      <c r="S83" s="62" t="s">
        <v>443</v>
      </c>
      <c r="T83" s="62" t="s">
        <v>443</v>
      </c>
      <c r="U83" s="62" t="s">
        <v>443</v>
      </c>
      <c r="V83" s="62" t="s">
        <v>443</v>
      </c>
      <c r="W83" s="62" t="s">
        <v>443</v>
      </c>
      <c r="X83" s="62" t="s">
        <v>443</v>
      </c>
      <c r="Y83" s="62" t="s">
        <v>443</v>
      </c>
      <c r="Z83" s="62" t="s">
        <v>443</v>
      </c>
      <c r="AA83" s="62" t="s">
        <v>443</v>
      </c>
      <c r="AB83" s="62" t="s">
        <v>443</v>
      </c>
      <c r="AC83" s="62" t="s">
        <v>443</v>
      </c>
      <c r="AD83" s="157" t="s">
        <v>443</v>
      </c>
      <c r="AE83" s="158"/>
      <c r="AF83" s="159" t="s">
        <v>443</v>
      </c>
      <c r="AG83" s="62" t="s">
        <v>443</v>
      </c>
      <c r="AH83" s="62" t="s">
        <v>443</v>
      </c>
      <c r="AI83" s="62" t="s">
        <v>443</v>
      </c>
      <c r="AJ83" s="62" t="s">
        <v>443</v>
      </c>
      <c r="AK83" s="62">
        <v>84.728999999999999</v>
      </c>
      <c r="AL83" s="40" t="s">
        <v>412</v>
      </c>
    </row>
    <row r="84" spans="1:38" ht="26.25" customHeight="1" thickBot="1">
      <c r="A84" s="60" t="s">
        <v>53</v>
      </c>
      <c r="B84" s="71" t="s">
        <v>213</v>
      </c>
      <c r="C84" s="72" t="s">
        <v>214</v>
      </c>
      <c r="D84" s="62"/>
      <c r="E84" s="62" t="s">
        <v>444</v>
      </c>
      <c r="F84" s="62">
        <v>7.6712999999999998E-4</v>
      </c>
      <c r="G84" s="62" t="s">
        <v>443</v>
      </c>
      <c r="H84" s="62" t="s">
        <v>443</v>
      </c>
      <c r="I84" s="62">
        <v>4.7207999999999999E-4</v>
      </c>
      <c r="J84" s="62">
        <v>2.3603999999999999E-3</v>
      </c>
      <c r="K84" s="62">
        <v>9.4415999999999996E-3</v>
      </c>
      <c r="L84" s="62">
        <v>6.1370399999999995E-8</v>
      </c>
      <c r="M84" s="62">
        <v>5.6059500000000001E-5</v>
      </c>
      <c r="N84" s="62" t="s">
        <v>444</v>
      </c>
      <c r="O84" s="62" t="s">
        <v>444</v>
      </c>
      <c r="P84" s="62" t="s">
        <v>444</v>
      </c>
      <c r="Q84" s="62" t="s">
        <v>443</v>
      </c>
      <c r="R84" s="62" t="s">
        <v>443</v>
      </c>
      <c r="S84" s="62" t="s">
        <v>443</v>
      </c>
      <c r="T84" s="62" t="s">
        <v>443</v>
      </c>
      <c r="U84" s="62" t="s">
        <v>443</v>
      </c>
      <c r="V84" s="62" t="s">
        <v>443</v>
      </c>
      <c r="W84" s="62" t="s">
        <v>444</v>
      </c>
      <c r="X84" s="62" t="s">
        <v>444</v>
      </c>
      <c r="Y84" s="62" t="s">
        <v>444</v>
      </c>
      <c r="Z84" s="62" t="s">
        <v>444</v>
      </c>
      <c r="AA84" s="62" t="s">
        <v>444</v>
      </c>
      <c r="AB84" s="62" t="s">
        <v>443</v>
      </c>
      <c r="AC84" s="62" t="s">
        <v>444</v>
      </c>
      <c r="AD84" s="157" t="s">
        <v>443</v>
      </c>
      <c r="AE84" s="158"/>
      <c r="AF84" s="159" t="s">
        <v>443</v>
      </c>
      <c r="AG84" s="62" t="s">
        <v>443</v>
      </c>
      <c r="AH84" s="62" t="s">
        <v>443</v>
      </c>
      <c r="AI84" s="62" t="s">
        <v>443</v>
      </c>
      <c r="AJ84" s="62" t="s">
        <v>443</v>
      </c>
      <c r="AK84" s="62">
        <v>5.9009999999999998</v>
      </c>
      <c r="AL84" s="40" t="s">
        <v>412</v>
      </c>
    </row>
    <row r="85" spans="1:38" ht="26.25" customHeight="1" thickBot="1">
      <c r="A85" s="60" t="s">
        <v>208</v>
      </c>
      <c r="B85" s="66" t="s">
        <v>215</v>
      </c>
      <c r="C85" s="72" t="s">
        <v>403</v>
      </c>
      <c r="D85" s="62"/>
      <c r="E85" s="62" t="s">
        <v>443</v>
      </c>
      <c r="F85" s="62">
        <v>2.7533209262039136</v>
      </c>
      <c r="G85" s="62" t="s">
        <v>443</v>
      </c>
      <c r="H85" s="62" t="s">
        <v>443</v>
      </c>
      <c r="I85" s="62" t="s">
        <v>443</v>
      </c>
      <c r="J85" s="62" t="s">
        <v>443</v>
      </c>
      <c r="K85" s="62" t="s">
        <v>443</v>
      </c>
      <c r="L85" s="62" t="s">
        <v>443</v>
      </c>
      <c r="M85" s="62" t="s">
        <v>443</v>
      </c>
      <c r="N85" s="62" t="s">
        <v>443</v>
      </c>
      <c r="O85" s="62" t="s">
        <v>443</v>
      </c>
      <c r="P85" s="62" t="s">
        <v>443</v>
      </c>
      <c r="Q85" s="62" t="s">
        <v>443</v>
      </c>
      <c r="R85" s="62" t="s">
        <v>443</v>
      </c>
      <c r="S85" s="62" t="s">
        <v>443</v>
      </c>
      <c r="T85" s="62" t="s">
        <v>443</v>
      </c>
      <c r="U85" s="62" t="s">
        <v>443</v>
      </c>
      <c r="V85" s="62" t="s">
        <v>443</v>
      </c>
      <c r="W85" s="62" t="s">
        <v>443</v>
      </c>
      <c r="X85" s="62" t="s">
        <v>443</v>
      </c>
      <c r="Y85" s="62" t="s">
        <v>443</v>
      </c>
      <c r="Z85" s="62" t="s">
        <v>443</v>
      </c>
      <c r="AA85" s="62" t="s">
        <v>443</v>
      </c>
      <c r="AB85" s="62" t="s">
        <v>443</v>
      </c>
      <c r="AC85" s="62" t="s">
        <v>443</v>
      </c>
      <c r="AD85" s="157" t="s">
        <v>443</v>
      </c>
      <c r="AE85" s="158"/>
      <c r="AF85" s="159" t="s">
        <v>443</v>
      </c>
      <c r="AG85" s="62" t="s">
        <v>443</v>
      </c>
      <c r="AH85" s="62" t="s">
        <v>443</v>
      </c>
      <c r="AI85" s="62" t="s">
        <v>443</v>
      </c>
      <c r="AJ85" s="62" t="s">
        <v>443</v>
      </c>
      <c r="AK85" s="62">
        <v>11.013283704815654</v>
      </c>
      <c r="AL85" s="40" t="s">
        <v>216</v>
      </c>
    </row>
    <row r="86" spans="1:38" ht="26.25" customHeight="1" thickBot="1">
      <c r="A86" s="60" t="s">
        <v>208</v>
      </c>
      <c r="B86" s="66" t="s">
        <v>217</v>
      </c>
      <c r="C86" s="70" t="s">
        <v>218</v>
      </c>
      <c r="D86" s="62"/>
      <c r="E86" s="62" t="s">
        <v>443</v>
      </c>
      <c r="F86" s="62">
        <v>1.66367525</v>
      </c>
      <c r="G86" s="62" t="s">
        <v>443</v>
      </c>
      <c r="H86" s="62" t="s">
        <v>443</v>
      </c>
      <c r="I86" s="62" t="s">
        <v>443</v>
      </c>
      <c r="J86" s="62" t="s">
        <v>443</v>
      </c>
      <c r="K86" s="62" t="s">
        <v>443</v>
      </c>
      <c r="L86" s="62" t="s">
        <v>443</v>
      </c>
      <c r="M86" s="62" t="s">
        <v>443</v>
      </c>
      <c r="N86" s="62" t="s">
        <v>443</v>
      </c>
      <c r="O86" s="62" t="s">
        <v>443</v>
      </c>
      <c r="P86" s="62" t="s">
        <v>443</v>
      </c>
      <c r="Q86" s="62" t="s">
        <v>443</v>
      </c>
      <c r="R86" s="62" t="s">
        <v>443</v>
      </c>
      <c r="S86" s="62" t="s">
        <v>443</v>
      </c>
      <c r="T86" s="62" t="s">
        <v>443</v>
      </c>
      <c r="U86" s="62" t="s">
        <v>443</v>
      </c>
      <c r="V86" s="62" t="s">
        <v>443</v>
      </c>
      <c r="W86" s="62" t="s">
        <v>443</v>
      </c>
      <c r="X86" s="62" t="s">
        <v>443</v>
      </c>
      <c r="Y86" s="62" t="s">
        <v>443</v>
      </c>
      <c r="Z86" s="62" t="s">
        <v>443</v>
      </c>
      <c r="AA86" s="62" t="s">
        <v>443</v>
      </c>
      <c r="AB86" s="62" t="s">
        <v>443</v>
      </c>
      <c r="AC86" s="62" t="s">
        <v>443</v>
      </c>
      <c r="AD86" s="157" t="s">
        <v>443</v>
      </c>
      <c r="AE86" s="158"/>
      <c r="AF86" s="159" t="s">
        <v>443</v>
      </c>
      <c r="AG86" s="62" t="s">
        <v>443</v>
      </c>
      <c r="AH86" s="62" t="s">
        <v>443</v>
      </c>
      <c r="AI86" s="62" t="s">
        <v>443</v>
      </c>
      <c r="AJ86" s="62" t="s">
        <v>443</v>
      </c>
      <c r="AK86" s="62" t="s">
        <v>443</v>
      </c>
      <c r="AL86" s="40" t="s">
        <v>219</v>
      </c>
    </row>
    <row r="87" spans="1:38" ht="26.25" customHeight="1" thickBot="1">
      <c r="A87" s="60" t="s">
        <v>208</v>
      </c>
      <c r="B87" s="66" t="s">
        <v>220</v>
      </c>
      <c r="C87" s="70" t="s">
        <v>221</v>
      </c>
      <c r="D87" s="62"/>
      <c r="E87" s="62" t="s">
        <v>443</v>
      </c>
      <c r="F87" s="62">
        <v>0.58717949999999997</v>
      </c>
      <c r="G87" s="62" t="s">
        <v>443</v>
      </c>
      <c r="H87" s="62" t="s">
        <v>443</v>
      </c>
      <c r="I87" s="62" t="s">
        <v>443</v>
      </c>
      <c r="J87" s="62" t="s">
        <v>443</v>
      </c>
      <c r="K87" s="62" t="s">
        <v>443</v>
      </c>
      <c r="L87" s="62" t="s">
        <v>443</v>
      </c>
      <c r="M87" s="62" t="s">
        <v>443</v>
      </c>
      <c r="N87" s="62" t="s">
        <v>443</v>
      </c>
      <c r="O87" s="62" t="s">
        <v>443</v>
      </c>
      <c r="P87" s="62" t="s">
        <v>443</v>
      </c>
      <c r="Q87" s="62" t="s">
        <v>443</v>
      </c>
      <c r="R87" s="62" t="s">
        <v>443</v>
      </c>
      <c r="S87" s="62" t="s">
        <v>443</v>
      </c>
      <c r="T87" s="62" t="s">
        <v>443</v>
      </c>
      <c r="U87" s="62" t="s">
        <v>443</v>
      </c>
      <c r="V87" s="62" t="s">
        <v>443</v>
      </c>
      <c r="W87" s="62" t="s">
        <v>443</v>
      </c>
      <c r="X87" s="62" t="s">
        <v>443</v>
      </c>
      <c r="Y87" s="62" t="s">
        <v>443</v>
      </c>
      <c r="Z87" s="62" t="s">
        <v>443</v>
      </c>
      <c r="AA87" s="62" t="s">
        <v>443</v>
      </c>
      <c r="AB87" s="62" t="s">
        <v>443</v>
      </c>
      <c r="AC87" s="62" t="s">
        <v>443</v>
      </c>
      <c r="AD87" s="157" t="s">
        <v>443</v>
      </c>
      <c r="AE87" s="158"/>
      <c r="AF87" s="159" t="s">
        <v>443</v>
      </c>
      <c r="AG87" s="62" t="s">
        <v>443</v>
      </c>
      <c r="AH87" s="62" t="s">
        <v>443</v>
      </c>
      <c r="AI87" s="62" t="s">
        <v>443</v>
      </c>
      <c r="AJ87" s="62" t="s">
        <v>443</v>
      </c>
      <c r="AK87" s="62">
        <v>1957.2650000000001</v>
      </c>
      <c r="AL87" s="40" t="s">
        <v>219</v>
      </c>
    </row>
    <row r="88" spans="1:38" ht="26.25" customHeight="1" thickBot="1">
      <c r="A88" s="60" t="s">
        <v>208</v>
      </c>
      <c r="B88" s="66" t="s">
        <v>222</v>
      </c>
      <c r="C88" s="70" t="s">
        <v>223</v>
      </c>
      <c r="D88" s="62"/>
      <c r="E88" s="62" t="s">
        <v>443</v>
      </c>
      <c r="F88" s="62">
        <v>0.55670399999999998</v>
      </c>
      <c r="G88" s="62" t="s">
        <v>443</v>
      </c>
      <c r="H88" s="62">
        <v>6.2403600000000004E-3</v>
      </c>
      <c r="I88" s="62" t="s">
        <v>443</v>
      </c>
      <c r="J88" s="62" t="s">
        <v>443</v>
      </c>
      <c r="K88" s="62">
        <v>0.15</v>
      </c>
      <c r="L88" s="62" t="s">
        <v>443</v>
      </c>
      <c r="M88" s="62" t="s">
        <v>443</v>
      </c>
      <c r="N88" s="62" t="s">
        <v>443</v>
      </c>
      <c r="O88" s="62">
        <v>1.2500000000000001E-6</v>
      </c>
      <c r="P88" s="62" t="s">
        <v>443</v>
      </c>
      <c r="Q88" s="62">
        <v>6.2500000000000003E-6</v>
      </c>
      <c r="R88" s="62">
        <v>7.4999999999999993E-5</v>
      </c>
      <c r="S88" s="62" t="s">
        <v>443</v>
      </c>
      <c r="T88" s="62">
        <v>6.2500000000000001E-4</v>
      </c>
      <c r="U88" s="62">
        <v>6.2500000000000003E-6</v>
      </c>
      <c r="V88" s="62" t="s">
        <v>443</v>
      </c>
      <c r="W88" s="62" t="s">
        <v>443</v>
      </c>
      <c r="X88" s="62" t="s">
        <v>443</v>
      </c>
      <c r="Y88" s="62" t="s">
        <v>443</v>
      </c>
      <c r="Z88" s="62" t="s">
        <v>443</v>
      </c>
      <c r="AA88" s="62" t="s">
        <v>443</v>
      </c>
      <c r="AB88" s="62">
        <v>3.1874999999999994E-2</v>
      </c>
      <c r="AC88" s="62" t="s">
        <v>443</v>
      </c>
      <c r="AD88" s="157" t="s">
        <v>443</v>
      </c>
      <c r="AE88" s="158"/>
      <c r="AF88" s="159" t="s">
        <v>443</v>
      </c>
      <c r="AG88" s="62" t="s">
        <v>443</v>
      </c>
      <c r="AH88" s="62" t="s">
        <v>443</v>
      </c>
      <c r="AI88" s="62" t="s">
        <v>443</v>
      </c>
      <c r="AJ88" s="62" t="s">
        <v>443</v>
      </c>
      <c r="AK88" s="62" t="s">
        <v>443</v>
      </c>
      <c r="AL88" s="40" t="s">
        <v>412</v>
      </c>
    </row>
    <row r="89" spans="1:38" ht="26.25" customHeight="1" thickBot="1">
      <c r="A89" s="60" t="s">
        <v>208</v>
      </c>
      <c r="B89" s="66" t="s">
        <v>224</v>
      </c>
      <c r="C89" s="70" t="s">
        <v>225</v>
      </c>
      <c r="D89" s="62"/>
      <c r="E89" s="62" t="s">
        <v>443</v>
      </c>
      <c r="F89" s="62">
        <v>3.1E-2</v>
      </c>
      <c r="G89" s="62" t="s">
        <v>443</v>
      </c>
      <c r="H89" s="62" t="s">
        <v>443</v>
      </c>
      <c r="I89" s="62" t="s">
        <v>443</v>
      </c>
      <c r="J89" s="62" t="s">
        <v>443</v>
      </c>
      <c r="K89" s="62" t="s">
        <v>443</v>
      </c>
      <c r="L89" s="62" t="s">
        <v>443</v>
      </c>
      <c r="M89" s="62" t="s">
        <v>443</v>
      </c>
      <c r="N89" s="62" t="s">
        <v>443</v>
      </c>
      <c r="O89" s="62" t="s">
        <v>443</v>
      </c>
      <c r="P89" s="62" t="s">
        <v>443</v>
      </c>
      <c r="Q89" s="62" t="s">
        <v>443</v>
      </c>
      <c r="R89" s="62" t="s">
        <v>443</v>
      </c>
      <c r="S89" s="62" t="s">
        <v>443</v>
      </c>
      <c r="T89" s="62" t="s">
        <v>443</v>
      </c>
      <c r="U89" s="62" t="s">
        <v>443</v>
      </c>
      <c r="V89" s="62" t="s">
        <v>443</v>
      </c>
      <c r="W89" s="62" t="s">
        <v>443</v>
      </c>
      <c r="X89" s="62" t="s">
        <v>443</v>
      </c>
      <c r="Y89" s="62" t="s">
        <v>443</v>
      </c>
      <c r="Z89" s="62" t="s">
        <v>443</v>
      </c>
      <c r="AA89" s="62" t="s">
        <v>443</v>
      </c>
      <c r="AB89" s="62" t="s">
        <v>443</v>
      </c>
      <c r="AC89" s="62" t="s">
        <v>443</v>
      </c>
      <c r="AD89" s="157" t="s">
        <v>443</v>
      </c>
      <c r="AE89" s="158"/>
      <c r="AF89" s="159" t="s">
        <v>443</v>
      </c>
      <c r="AG89" s="62" t="s">
        <v>443</v>
      </c>
      <c r="AH89" s="62" t="s">
        <v>443</v>
      </c>
      <c r="AI89" s="62" t="s">
        <v>443</v>
      </c>
      <c r="AJ89" s="62" t="s">
        <v>443</v>
      </c>
      <c r="AK89" s="62" t="s">
        <v>443</v>
      </c>
      <c r="AL89" s="40" t="s">
        <v>412</v>
      </c>
    </row>
    <row r="90" spans="1:38" s="5" customFormat="1" ht="26.25" customHeight="1" thickBot="1">
      <c r="A90" s="60" t="s">
        <v>208</v>
      </c>
      <c r="B90" s="66" t="s">
        <v>226</v>
      </c>
      <c r="C90" s="70" t="s">
        <v>227</v>
      </c>
      <c r="D90" s="62"/>
      <c r="E90" s="62" t="s">
        <v>444</v>
      </c>
      <c r="F90" s="62">
        <v>1.7229344575E-2</v>
      </c>
      <c r="G90" s="62" t="s">
        <v>444</v>
      </c>
      <c r="H90" s="62" t="s">
        <v>444</v>
      </c>
      <c r="I90" s="62">
        <v>2.8558500000000001E-5</v>
      </c>
      <c r="J90" s="62">
        <v>4.2837750000000002E-5</v>
      </c>
      <c r="K90" s="62">
        <v>5.2357250000000004E-5</v>
      </c>
      <c r="L90" s="62" t="s">
        <v>444</v>
      </c>
      <c r="M90" s="62" t="s">
        <v>444</v>
      </c>
      <c r="N90" s="62" t="s">
        <v>444</v>
      </c>
      <c r="O90" s="62" t="s">
        <v>444</v>
      </c>
      <c r="P90" s="62" t="s">
        <v>444</v>
      </c>
      <c r="Q90" s="62" t="s">
        <v>444</v>
      </c>
      <c r="R90" s="62" t="s">
        <v>444</v>
      </c>
      <c r="S90" s="62" t="s">
        <v>444</v>
      </c>
      <c r="T90" s="62" t="s">
        <v>444</v>
      </c>
      <c r="U90" s="62" t="s">
        <v>444</v>
      </c>
      <c r="V90" s="62" t="s">
        <v>444</v>
      </c>
      <c r="W90" s="62" t="s">
        <v>444</v>
      </c>
      <c r="X90" s="62">
        <v>8.6589968999999998E-5</v>
      </c>
      <c r="Y90" s="62">
        <v>8.6589968999999998E-5</v>
      </c>
      <c r="Z90" s="62">
        <v>8.6589968999999998E-5</v>
      </c>
      <c r="AA90" s="62">
        <v>4.3131607200000004E-4</v>
      </c>
      <c r="AB90" s="62">
        <v>6.9108597900000002E-4</v>
      </c>
      <c r="AC90" s="62" t="s">
        <v>444</v>
      </c>
      <c r="AD90" s="62" t="s">
        <v>444</v>
      </c>
      <c r="AE90" s="158"/>
      <c r="AF90" s="62" t="s">
        <v>443</v>
      </c>
      <c r="AG90" s="62" t="s">
        <v>443</v>
      </c>
      <c r="AH90" s="62" t="s">
        <v>443</v>
      </c>
      <c r="AI90" s="62" t="s">
        <v>443</v>
      </c>
      <c r="AJ90" s="62" t="s">
        <v>443</v>
      </c>
      <c r="AK90" s="62" t="s">
        <v>443</v>
      </c>
      <c r="AL90" s="40" t="s">
        <v>412</v>
      </c>
    </row>
    <row r="91" spans="1:38" ht="26.25" customHeight="1" thickBot="1">
      <c r="A91" s="60" t="s">
        <v>208</v>
      </c>
      <c r="B91" s="64" t="s">
        <v>404</v>
      </c>
      <c r="C91" s="66" t="s">
        <v>228</v>
      </c>
      <c r="D91" s="62"/>
      <c r="E91" s="62">
        <v>3.8057399999999998E-2</v>
      </c>
      <c r="F91" s="62">
        <v>0.19407212000000001</v>
      </c>
      <c r="G91" s="62" t="s">
        <v>444</v>
      </c>
      <c r="H91" s="62">
        <v>8.7743450000000014E-2</v>
      </c>
      <c r="I91" s="62">
        <v>0.57086099999999995</v>
      </c>
      <c r="J91" s="62">
        <v>0.57086099999999995</v>
      </c>
      <c r="K91" s="62">
        <v>0.57086099999999995</v>
      </c>
      <c r="L91" s="62">
        <v>2.5688744999999994E-3</v>
      </c>
      <c r="M91" s="62">
        <v>1.1649792999999999</v>
      </c>
      <c r="N91" s="62">
        <v>1.0571500000000001E-6</v>
      </c>
      <c r="O91" s="62">
        <v>1.1417220000000002E-4</v>
      </c>
      <c r="P91" s="62">
        <v>2.1143000000000002E-6</v>
      </c>
      <c r="Q91" s="62">
        <v>3.3828800000000001E-6</v>
      </c>
      <c r="R91" s="62">
        <v>7.4000499999999996E-6</v>
      </c>
      <c r="S91" s="62">
        <v>0.11417220000000002</v>
      </c>
      <c r="T91" s="62" t="s">
        <v>444</v>
      </c>
      <c r="U91" s="62" t="s">
        <v>444</v>
      </c>
      <c r="V91" s="62" t="s">
        <v>444</v>
      </c>
      <c r="W91" s="62">
        <v>2.1143000000000002E-6</v>
      </c>
      <c r="X91" s="62">
        <v>2.3468730000000002E-3</v>
      </c>
      <c r="Y91" s="62">
        <v>9.5143499999999993E-4</v>
      </c>
      <c r="Z91" s="62">
        <v>9.5143499999999993E-4</v>
      </c>
      <c r="AA91" s="62">
        <v>9.5143499999999993E-4</v>
      </c>
      <c r="AB91" s="62">
        <v>5.2011779999999999E-3</v>
      </c>
      <c r="AC91" s="62" t="s">
        <v>444</v>
      </c>
      <c r="AD91" s="62" t="s">
        <v>444</v>
      </c>
      <c r="AE91" s="158"/>
      <c r="AF91" s="62" t="s">
        <v>443</v>
      </c>
      <c r="AG91" s="62" t="s">
        <v>443</v>
      </c>
      <c r="AH91" s="62" t="s">
        <v>443</v>
      </c>
      <c r="AI91" s="62" t="s">
        <v>443</v>
      </c>
      <c r="AJ91" s="62" t="s">
        <v>443</v>
      </c>
      <c r="AK91" s="62" t="s">
        <v>443</v>
      </c>
      <c r="AL91" s="40" t="s">
        <v>412</v>
      </c>
    </row>
    <row r="92" spans="1:38" ht="26.25" customHeight="1" thickBot="1">
      <c r="A92" s="60" t="s">
        <v>53</v>
      </c>
      <c r="B92" s="60" t="s">
        <v>229</v>
      </c>
      <c r="C92" s="61" t="s">
        <v>230</v>
      </c>
      <c r="D92" s="67"/>
      <c r="E92" s="67" t="s">
        <v>442</v>
      </c>
      <c r="F92" s="62" t="s">
        <v>442</v>
      </c>
      <c r="G92" s="62" t="s">
        <v>442</v>
      </c>
      <c r="H92" s="62" t="s">
        <v>442</v>
      </c>
      <c r="I92" s="62" t="s">
        <v>442</v>
      </c>
      <c r="J92" s="62" t="s">
        <v>442</v>
      </c>
      <c r="K92" s="62" t="s">
        <v>442</v>
      </c>
      <c r="L92" s="62" t="s">
        <v>442</v>
      </c>
      <c r="M92" s="62" t="s">
        <v>442</v>
      </c>
      <c r="N92" s="62" t="s">
        <v>442</v>
      </c>
      <c r="O92" s="62" t="s">
        <v>442</v>
      </c>
      <c r="P92" s="62" t="s">
        <v>442</v>
      </c>
      <c r="Q92" s="62" t="s">
        <v>442</v>
      </c>
      <c r="R92" s="62" t="s">
        <v>442</v>
      </c>
      <c r="S92" s="62" t="s">
        <v>442</v>
      </c>
      <c r="T92" s="62" t="s">
        <v>442</v>
      </c>
      <c r="U92" s="62" t="s">
        <v>442</v>
      </c>
      <c r="V92" s="62" t="s">
        <v>442</v>
      </c>
      <c r="W92" s="62" t="s">
        <v>442</v>
      </c>
      <c r="X92" s="62" t="s">
        <v>442</v>
      </c>
      <c r="Y92" s="62" t="s">
        <v>442</v>
      </c>
      <c r="Z92" s="62" t="s">
        <v>442</v>
      </c>
      <c r="AA92" s="62" t="s">
        <v>442</v>
      </c>
      <c r="AB92" s="62" t="s">
        <v>442</v>
      </c>
      <c r="AC92" s="62" t="s">
        <v>442</v>
      </c>
      <c r="AD92" s="157" t="s">
        <v>442</v>
      </c>
      <c r="AE92" s="158"/>
      <c r="AF92" s="62" t="s">
        <v>442</v>
      </c>
      <c r="AG92" s="62" t="s">
        <v>442</v>
      </c>
      <c r="AH92" s="62" t="s">
        <v>442</v>
      </c>
      <c r="AI92" s="62" t="s">
        <v>442</v>
      </c>
      <c r="AJ92" s="62" t="s">
        <v>442</v>
      </c>
      <c r="AK92" s="62" t="s">
        <v>442</v>
      </c>
      <c r="AL92" s="40" t="s">
        <v>231</v>
      </c>
    </row>
    <row r="93" spans="1:38" ht="26.25" customHeight="1" thickBot="1">
      <c r="A93" s="60" t="s">
        <v>53</v>
      </c>
      <c r="B93" s="64" t="s">
        <v>232</v>
      </c>
      <c r="C93" s="61" t="s">
        <v>405</v>
      </c>
      <c r="D93" s="67"/>
      <c r="E93" s="67" t="s">
        <v>443</v>
      </c>
      <c r="F93" s="67">
        <v>1.1834623899999999</v>
      </c>
      <c r="G93" s="67" t="s">
        <v>443</v>
      </c>
      <c r="H93" s="67" t="s">
        <v>443</v>
      </c>
      <c r="I93" s="67" t="s">
        <v>443</v>
      </c>
      <c r="J93" s="67" t="s">
        <v>443</v>
      </c>
      <c r="K93" s="67" t="s">
        <v>443</v>
      </c>
      <c r="L93" s="67" t="s">
        <v>443</v>
      </c>
      <c r="M93" s="67" t="s">
        <v>443</v>
      </c>
      <c r="N93" s="67" t="s">
        <v>443</v>
      </c>
      <c r="O93" s="67" t="s">
        <v>443</v>
      </c>
      <c r="P93" s="67" t="s">
        <v>443</v>
      </c>
      <c r="Q93" s="67" t="s">
        <v>443</v>
      </c>
      <c r="R93" s="67" t="s">
        <v>443</v>
      </c>
      <c r="S93" s="67" t="s">
        <v>443</v>
      </c>
      <c r="T93" s="67" t="s">
        <v>443</v>
      </c>
      <c r="U93" s="67" t="s">
        <v>443</v>
      </c>
      <c r="V93" s="67" t="s">
        <v>443</v>
      </c>
      <c r="W93" s="67" t="s">
        <v>443</v>
      </c>
      <c r="X93" s="67" t="s">
        <v>443</v>
      </c>
      <c r="Y93" s="67" t="s">
        <v>443</v>
      </c>
      <c r="Z93" s="67" t="s">
        <v>443</v>
      </c>
      <c r="AA93" s="67" t="s">
        <v>443</v>
      </c>
      <c r="AB93" s="67" t="s">
        <v>443</v>
      </c>
      <c r="AC93" s="67" t="s">
        <v>443</v>
      </c>
      <c r="AD93" s="166" t="s">
        <v>443</v>
      </c>
      <c r="AE93" s="158"/>
      <c r="AF93" s="159" t="s">
        <v>443</v>
      </c>
      <c r="AG93" s="62" t="s">
        <v>443</v>
      </c>
      <c r="AH93" s="62" t="s">
        <v>443</v>
      </c>
      <c r="AI93" s="62" t="s">
        <v>443</v>
      </c>
      <c r="AJ93" s="62" t="s">
        <v>443</v>
      </c>
      <c r="AK93" s="62" t="s">
        <v>443</v>
      </c>
      <c r="AL93" s="40" t="s">
        <v>233</v>
      </c>
    </row>
    <row r="94" spans="1:38" ht="26.25" customHeight="1" thickBot="1">
      <c r="A94" s="60" t="s">
        <v>53</v>
      </c>
      <c r="B94" s="73" t="s">
        <v>406</v>
      </c>
      <c r="C94" s="61" t="s">
        <v>234</v>
      </c>
      <c r="D94" s="62"/>
      <c r="E94" s="62" t="s">
        <v>444</v>
      </c>
      <c r="F94" s="62" t="s">
        <v>444</v>
      </c>
      <c r="G94" s="62" t="s">
        <v>444</v>
      </c>
      <c r="H94" s="62" t="s">
        <v>444</v>
      </c>
      <c r="I94" s="62" t="s">
        <v>444</v>
      </c>
      <c r="J94" s="62" t="s">
        <v>444</v>
      </c>
      <c r="K94" s="62" t="s">
        <v>444</v>
      </c>
      <c r="L94" s="62" t="s">
        <v>444</v>
      </c>
      <c r="M94" s="62" t="s">
        <v>444</v>
      </c>
      <c r="N94" s="62" t="s">
        <v>444</v>
      </c>
      <c r="O94" s="62" t="s">
        <v>444</v>
      </c>
      <c r="P94" s="62" t="s">
        <v>444</v>
      </c>
      <c r="Q94" s="62" t="s">
        <v>444</v>
      </c>
      <c r="R94" s="62" t="s">
        <v>444</v>
      </c>
      <c r="S94" s="62" t="s">
        <v>444</v>
      </c>
      <c r="T94" s="62" t="s">
        <v>444</v>
      </c>
      <c r="U94" s="62" t="s">
        <v>444</v>
      </c>
      <c r="V94" s="62" t="s">
        <v>444</v>
      </c>
      <c r="W94" s="62" t="s">
        <v>444</v>
      </c>
      <c r="X94" s="62" t="s">
        <v>444</v>
      </c>
      <c r="Y94" s="62" t="s">
        <v>444</v>
      </c>
      <c r="Z94" s="62" t="s">
        <v>444</v>
      </c>
      <c r="AA94" s="62" t="s">
        <v>444</v>
      </c>
      <c r="AB94" s="62" t="s">
        <v>444</v>
      </c>
      <c r="AC94" s="62" t="s">
        <v>444</v>
      </c>
      <c r="AD94" s="157" t="s">
        <v>444</v>
      </c>
      <c r="AE94" s="158"/>
      <c r="AF94" s="159" t="s">
        <v>443</v>
      </c>
      <c r="AG94" s="62" t="s">
        <v>443</v>
      </c>
      <c r="AH94" s="62" t="s">
        <v>443</v>
      </c>
      <c r="AI94" s="62" t="s">
        <v>443</v>
      </c>
      <c r="AJ94" s="62" t="s">
        <v>443</v>
      </c>
      <c r="AK94" s="62" t="s">
        <v>444</v>
      </c>
      <c r="AL94" s="40" t="s">
        <v>412</v>
      </c>
    </row>
    <row r="95" spans="1:38" ht="26.25" customHeight="1" thickBot="1">
      <c r="A95" s="60" t="s">
        <v>53</v>
      </c>
      <c r="B95" s="73" t="s">
        <v>235</v>
      </c>
      <c r="C95" s="61" t="s">
        <v>236</v>
      </c>
      <c r="D95" s="67"/>
      <c r="E95" s="67" t="s">
        <v>443</v>
      </c>
      <c r="F95" s="62" t="s">
        <v>443</v>
      </c>
      <c r="G95" s="62" t="s">
        <v>443</v>
      </c>
      <c r="H95" s="62" t="s">
        <v>443</v>
      </c>
      <c r="I95" s="62" t="s">
        <v>443</v>
      </c>
      <c r="J95" s="62" t="s">
        <v>443</v>
      </c>
      <c r="K95" s="62">
        <v>4.0720960279999996E-2</v>
      </c>
      <c r="L95" s="62" t="s">
        <v>443</v>
      </c>
      <c r="M95" s="62" t="s">
        <v>443</v>
      </c>
      <c r="N95" s="62" t="s">
        <v>443</v>
      </c>
      <c r="O95" s="62" t="s">
        <v>443</v>
      </c>
      <c r="P95" s="62" t="s">
        <v>443</v>
      </c>
      <c r="Q95" s="62" t="s">
        <v>443</v>
      </c>
      <c r="R95" s="62" t="s">
        <v>443</v>
      </c>
      <c r="S95" s="62" t="s">
        <v>443</v>
      </c>
      <c r="T95" s="62" t="s">
        <v>443</v>
      </c>
      <c r="U95" s="62" t="s">
        <v>443</v>
      </c>
      <c r="V95" s="62" t="s">
        <v>443</v>
      </c>
      <c r="W95" s="62" t="s">
        <v>443</v>
      </c>
      <c r="X95" s="62" t="s">
        <v>443</v>
      </c>
      <c r="Y95" s="62" t="s">
        <v>443</v>
      </c>
      <c r="Z95" s="62" t="s">
        <v>443</v>
      </c>
      <c r="AA95" s="62" t="s">
        <v>443</v>
      </c>
      <c r="AB95" s="62" t="s">
        <v>443</v>
      </c>
      <c r="AC95" s="62" t="s">
        <v>443</v>
      </c>
      <c r="AD95" s="157" t="s">
        <v>443</v>
      </c>
      <c r="AE95" s="158"/>
      <c r="AF95" s="159" t="s">
        <v>443</v>
      </c>
      <c r="AG95" s="62" t="s">
        <v>443</v>
      </c>
      <c r="AH95" s="62" t="s">
        <v>443</v>
      </c>
      <c r="AI95" s="62" t="s">
        <v>443</v>
      </c>
      <c r="AJ95" s="62" t="s">
        <v>443</v>
      </c>
      <c r="AK95" s="62">
        <v>40.72096028</v>
      </c>
      <c r="AL95" s="40" t="s">
        <v>412</v>
      </c>
    </row>
    <row r="96" spans="1:38" ht="26.25" customHeight="1" thickBot="1">
      <c r="A96" s="60" t="s">
        <v>53</v>
      </c>
      <c r="B96" s="64" t="s">
        <v>237</v>
      </c>
      <c r="C96" s="61" t="s">
        <v>238</v>
      </c>
      <c r="D96" s="74"/>
      <c r="E96" s="67" t="s">
        <v>442</v>
      </c>
      <c r="F96" s="62" t="s">
        <v>442</v>
      </c>
      <c r="G96" s="62" t="s">
        <v>442</v>
      </c>
      <c r="H96" s="62" t="s">
        <v>442</v>
      </c>
      <c r="I96" s="62" t="s">
        <v>442</v>
      </c>
      <c r="J96" s="62" t="s">
        <v>442</v>
      </c>
      <c r="K96" s="62" t="s">
        <v>442</v>
      </c>
      <c r="L96" s="62" t="s">
        <v>442</v>
      </c>
      <c r="M96" s="62" t="s">
        <v>442</v>
      </c>
      <c r="N96" s="62" t="s">
        <v>442</v>
      </c>
      <c r="O96" s="62" t="s">
        <v>442</v>
      </c>
      <c r="P96" s="62" t="s">
        <v>442</v>
      </c>
      <c r="Q96" s="62" t="s">
        <v>442</v>
      </c>
      <c r="R96" s="62" t="s">
        <v>442</v>
      </c>
      <c r="S96" s="62" t="s">
        <v>442</v>
      </c>
      <c r="T96" s="62" t="s">
        <v>442</v>
      </c>
      <c r="U96" s="62" t="s">
        <v>442</v>
      </c>
      <c r="V96" s="62" t="s">
        <v>442</v>
      </c>
      <c r="W96" s="62" t="s">
        <v>442</v>
      </c>
      <c r="X96" s="62" t="s">
        <v>442</v>
      </c>
      <c r="Y96" s="62" t="s">
        <v>442</v>
      </c>
      <c r="Z96" s="62" t="s">
        <v>442</v>
      </c>
      <c r="AA96" s="62" t="s">
        <v>442</v>
      </c>
      <c r="AB96" s="62" t="s">
        <v>442</v>
      </c>
      <c r="AC96" s="62" t="s">
        <v>442</v>
      </c>
      <c r="AD96" s="157" t="s">
        <v>442</v>
      </c>
      <c r="AE96" s="158"/>
      <c r="AF96" s="62" t="s">
        <v>442</v>
      </c>
      <c r="AG96" s="62" t="s">
        <v>442</v>
      </c>
      <c r="AH96" s="62" t="s">
        <v>442</v>
      </c>
      <c r="AI96" s="62" t="s">
        <v>442</v>
      </c>
      <c r="AJ96" s="62" t="s">
        <v>442</v>
      </c>
      <c r="AK96" s="62" t="s">
        <v>442</v>
      </c>
      <c r="AL96" s="40" t="s">
        <v>412</v>
      </c>
    </row>
    <row r="97" spans="1:38" ht="26.25" customHeight="1" thickBot="1">
      <c r="A97" s="60" t="s">
        <v>53</v>
      </c>
      <c r="B97" s="64" t="s">
        <v>239</v>
      </c>
      <c r="C97" s="61" t="s">
        <v>240</v>
      </c>
      <c r="D97" s="74"/>
      <c r="E97" s="67" t="s">
        <v>443</v>
      </c>
      <c r="F97" s="67" t="s">
        <v>443</v>
      </c>
      <c r="G97" s="67" t="s">
        <v>443</v>
      </c>
      <c r="H97" s="67" t="s">
        <v>443</v>
      </c>
      <c r="I97" s="67" t="s">
        <v>443</v>
      </c>
      <c r="J97" s="67" t="s">
        <v>443</v>
      </c>
      <c r="K97" s="67" t="s">
        <v>443</v>
      </c>
      <c r="L97" s="67" t="s">
        <v>443</v>
      </c>
      <c r="M97" s="67" t="s">
        <v>443</v>
      </c>
      <c r="N97" s="67" t="s">
        <v>444</v>
      </c>
      <c r="O97" s="67" t="s">
        <v>444</v>
      </c>
      <c r="P97" s="67">
        <v>1.957265E-2</v>
      </c>
      <c r="Q97" s="67" t="s">
        <v>444</v>
      </c>
      <c r="R97" s="67" t="s">
        <v>444</v>
      </c>
      <c r="S97" s="67" t="s">
        <v>444</v>
      </c>
      <c r="T97" s="67" t="s">
        <v>444</v>
      </c>
      <c r="U97" s="67" t="s">
        <v>444</v>
      </c>
      <c r="V97" s="67" t="s">
        <v>444</v>
      </c>
      <c r="W97" s="67" t="s">
        <v>443</v>
      </c>
      <c r="X97" s="67" t="s">
        <v>443</v>
      </c>
      <c r="Y97" s="67" t="s">
        <v>443</v>
      </c>
      <c r="Z97" s="67" t="s">
        <v>443</v>
      </c>
      <c r="AA97" s="67" t="s">
        <v>443</v>
      </c>
      <c r="AB97" s="67" t="s">
        <v>443</v>
      </c>
      <c r="AC97" s="67" t="s">
        <v>444</v>
      </c>
      <c r="AD97" s="166">
        <v>195.72649999999999</v>
      </c>
      <c r="AE97" s="158"/>
      <c r="AF97" s="159" t="s">
        <v>443</v>
      </c>
      <c r="AG97" s="62" t="s">
        <v>443</v>
      </c>
      <c r="AH97" s="62" t="s">
        <v>443</v>
      </c>
      <c r="AI97" s="62" t="s">
        <v>443</v>
      </c>
      <c r="AJ97" s="62" t="s">
        <v>443</v>
      </c>
      <c r="AK97" s="62" t="s">
        <v>443</v>
      </c>
      <c r="AL97" s="40" t="s">
        <v>412</v>
      </c>
    </row>
    <row r="98" spans="1:38" ht="26.25" customHeight="1" thickBot="1">
      <c r="A98" s="60" t="s">
        <v>53</v>
      </c>
      <c r="B98" s="64" t="s">
        <v>241</v>
      </c>
      <c r="C98" s="66" t="s">
        <v>242</v>
      </c>
      <c r="D98" s="74"/>
      <c r="E98" s="67" t="s">
        <v>444</v>
      </c>
      <c r="F98" s="62" t="s">
        <v>444</v>
      </c>
      <c r="G98" s="62" t="s">
        <v>444</v>
      </c>
      <c r="H98" s="62" t="s">
        <v>444</v>
      </c>
      <c r="I98" s="62" t="s">
        <v>444</v>
      </c>
      <c r="J98" s="62" t="s">
        <v>444</v>
      </c>
      <c r="K98" s="62" t="s">
        <v>444</v>
      </c>
      <c r="L98" s="62" t="s">
        <v>444</v>
      </c>
      <c r="M98" s="62" t="s">
        <v>444</v>
      </c>
      <c r="N98" s="62" t="s">
        <v>444</v>
      </c>
      <c r="O98" s="62" t="s">
        <v>444</v>
      </c>
      <c r="P98" s="62" t="s">
        <v>444</v>
      </c>
      <c r="Q98" s="62" t="s">
        <v>444</v>
      </c>
      <c r="R98" s="62" t="s">
        <v>444</v>
      </c>
      <c r="S98" s="62" t="s">
        <v>444</v>
      </c>
      <c r="T98" s="62" t="s">
        <v>444</v>
      </c>
      <c r="U98" s="62" t="s">
        <v>444</v>
      </c>
      <c r="V98" s="62" t="s">
        <v>444</v>
      </c>
      <c r="W98" s="62" t="s">
        <v>444</v>
      </c>
      <c r="X98" s="62" t="s">
        <v>444</v>
      </c>
      <c r="Y98" s="62" t="s">
        <v>444</v>
      </c>
      <c r="Z98" s="62" t="s">
        <v>444</v>
      </c>
      <c r="AA98" s="62" t="s">
        <v>444</v>
      </c>
      <c r="AB98" s="62" t="s">
        <v>444</v>
      </c>
      <c r="AC98" s="62" t="s">
        <v>444</v>
      </c>
      <c r="AD98" s="157" t="s">
        <v>444</v>
      </c>
      <c r="AE98" s="158"/>
      <c r="AF98" s="159" t="s">
        <v>443</v>
      </c>
      <c r="AG98" s="62" t="s">
        <v>443</v>
      </c>
      <c r="AH98" s="62" t="s">
        <v>443</v>
      </c>
      <c r="AI98" s="62" t="s">
        <v>443</v>
      </c>
      <c r="AJ98" s="62" t="s">
        <v>443</v>
      </c>
      <c r="AK98" s="62" t="s">
        <v>444</v>
      </c>
      <c r="AL98" s="40" t="s">
        <v>412</v>
      </c>
    </row>
    <row r="99" spans="1:38" ht="26.25" customHeight="1" thickBot="1">
      <c r="A99" s="60" t="s">
        <v>243</v>
      </c>
      <c r="B99" s="60" t="s">
        <v>244</v>
      </c>
      <c r="C99" s="61" t="s">
        <v>407</v>
      </c>
      <c r="D99" s="74"/>
      <c r="E99" s="67">
        <v>9.1748574842981351E-2</v>
      </c>
      <c r="F99" s="62">
        <v>1.6372606384380162</v>
      </c>
      <c r="G99" s="62" t="s">
        <v>443</v>
      </c>
      <c r="H99" s="62">
        <v>1.9642979454414893</v>
      </c>
      <c r="I99" s="62">
        <v>5.0022494262795682E-2</v>
      </c>
      <c r="J99" s="62">
        <v>7.6863832647710448E-2</v>
      </c>
      <c r="K99" s="62">
        <v>0.16836839532355621</v>
      </c>
      <c r="L99" s="62" t="s">
        <v>443</v>
      </c>
      <c r="M99" s="62" t="s">
        <v>443</v>
      </c>
      <c r="N99" s="62" t="s">
        <v>443</v>
      </c>
      <c r="O99" s="62" t="s">
        <v>443</v>
      </c>
      <c r="P99" s="62" t="s">
        <v>443</v>
      </c>
      <c r="Q99" s="62" t="s">
        <v>443</v>
      </c>
      <c r="R99" s="62" t="s">
        <v>443</v>
      </c>
      <c r="S99" s="62" t="s">
        <v>443</v>
      </c>
      <c r="T99" s="62" t="s">
        <v>443</v>
      </c>
      <c r="U99" s="62" t="s">
        <v>443</v>
      </c>
      <c r="V99" s="62" t="s">
        <v>443</v>
      </c>
      <c r="W99" s="62" t="s">
        <v>443</v>
      </c>
      <c r="X99" s="62" t="s">
        <v>443</v>
      </c>
      <c r="Y99" s="62" t="s">
        <v>443</v>
      </c>
      <c r="Z99" s="62" t="s">
        <v>443</v>
      </c>
      <c r="AA99" s="62" t="s">
        <v>443</v>
      </c>
      <c r="AB99" s="62" t="s">
        <v>443</v>
      </c>
      <c r="AC99" s="62" t="s">
        <v>443</v>
      </c>
      <c r="AD99" s="157" t="s">
        <v>443</v>
      </c>
      <c r="AE99" s="158"/>
      <c r="AF99" s="159" t="s">
        <v>443</v>
      </c>
      <c r="AG99" s="62" t="s">
        <v>443</v>
      </c>
      <c r="AH99" s="62" t="s">
        <v>443</v>
      </c>
      <c r="AI99" s="62" t="s">
        <v>443</v>
      </c>
      <c r="AJ99" s="62" t="s">
        <v>443</v>
      </c>
      <c r="AK99" s="62">
        <v>122.00608356779435</v>
      </c>
      <c r="AL99" s="40" t="s">
        <v>245</v>
      </c>
    </row>
    <row r="100" spans="1:38" ht="26.25" customHeight="1" thickBot="1">
      <c r="A100" s="60" t="s">
        <v>243</v>
      </c>
      <c r="B100" s="60" t="s">
        <v>246</v>
      </c>
      <c r="C100" s="61" t="s">
        <v>408</v>
      </c>
      <c r="D100" s="74"/>
      <c r="E100" s="67">
        <v>3.479614886578862E-2</v>
      </c>
      <c r="F100" s="62">
        <v>1.0025139295341496</v>
      </c>
      <c r="G100" s="62" t="s">
        <v>443</v>
      </c>
      <c r="H100" s="62">
        <v>0.91400022366357225</v>
      </c>
      <c r="I100" s="62">
        <v>2.8863164957797015E-2</v>
      </c>
      <c r="J100" s="62">
        <v>4.3294747436695528E-2</v>
      </c>
      <c r="K100" s="62">
        <v>9.4607040695001324E-2</v>
      </c>
      <c r="L100" s="62" t="s">
        <v>443</v>
      </c>
      <c r="M100" s="62" t="s">
        <v>444</v>
      </c>
      <c r="N100" s="62" t="s">
        <v>443</v>
      </c>
      <c r="O100" s="62" t="s">
        <v>443</v>
      </c>
      <c r="P100" s="62" t="s">
        <v>443</v>
      </c>
      <c r="Q100" s="62" t="s">
        <v>443</v>
      </c>
      <c r="R100" s="62" t="s">
        <v>443</v>
      </c>
      <c r="S100" s="62" t="s">
        <v>443</v>
      </c>
      <c r="T100" s="62" t="s">
        <v>443</v>
      </c>
      <c r="U100" s="62" t="s">
        <v>443</v>
      </c>
      <c r="V100" s="62" t="s">
        <v>443</v>
      </c>
      <c r="W100" s="62" t="s">
        <v>443</v>
      </c>
      <c r="X100" s="62" t="s">
        <v>443</v>
      </c>
      <c r="Y100" s="62" t="s">
        <v>443</v>
      </c>
      <c r="Z100" s="62" t="s">
        <v>443</v>
      </c>
      <c r="AA100" s="62" t="s">
        <v>443</v>
      </c>
      <c r="AB100" s="62" t="s">
        <v>443</v>
      </c>
      <c r="AC100" s="62" t="s">
        <v>443</v>
      </c>
      <c r="AD100" s="157" t="s">
        <v>443</v>
      </c>
      <c r="AE100" s="158"/>
      <c r="AF100" s="159" t="s">
        <v>443</v>
      </c>
      <c r="AG100" s="62" t="s">
        <v>443</v>
      </c>
      <c r="AH100" s="62" t="s">
        <v>443</v>
      </c>
      <c r="AI100" s="62" t="s">
        <v>443</v>
      </c>
      <c r="AJ100" s="62" t="s">
        <v>443</v>
      </c>
      <c r="AK100" s="62">
        <v>160.35091643220565</v>
      </c>
      <c r="AL100" s="40" t="s">
        <v>245</v>
      </c>
    </row>
    <row r="101" spans="1:38" ht="26.25" customHeight="1" thickBot="1">
      <c r="A101" s="60" t="s">
        <v>243</v>
      </c>
      <c r="B101" s="60" t="s">
        <v>247</v>
      </c>
      <c r="C101" s="61" t="s">
        <v>248</v>
      </c>
      <c r="D101" s="74"/>
      <c r="E101" s="67">
        <v>2.9593188000000003E-2</v>
      </c>
      <c r="F101" s="62">
        <v>0.41677073100000001</v>
      </c>
      <c r="G101" s="62" t="s">
        <v>443</v>
      </c>
      <c r="H101" s="62">
        <v>0.98643960000000008</v>
      </c>
      <c r="I101" s="62">
        <v>4.9321980000000001E-2</v>
      </c>
      <c r="J101" s="62">
        <v>0.14796593999999999</v>
      </c>
      <c r="K101" s="62">
        <v>0.34525386000000002</v>
      </c>
      <c r="L101" s="62" t="s">
        <v>443</v>
      </c>
      <c r="M101" s="62" t="s">
        <v>443</v>
      </c>
      <c r="N101" s="62" t="s">
        <v>443</v>
      </c>
      <c r="O101" s="62" t="s">
        <v>443</v>
      </c>
      <c r="P101" s="62" t="s">
        <v>443</v>
      </c>
      <c r="Q101" s="62" t="s">
        <v>443</v>
      </c>
      <c r="R101" s="62" t="s">
        <v>443</v>
      </c>
      <c r="S101" s="62" t="s">
        <v>443</v>
      </c>
      <c r="T101" s="62" t="s">
        <v>443</v>
      </c>
      <c r="U101" s="62" t="s">
        <v>443</v>
      </c>
      <c r="V101" s="62" t="s">
        <v>443</v>
      </c>
      <c r="W101" s="62" t="s">
        <v>443</v>
      </c>
      <c r="X101" s="62" t="s">
        <v>443</v>
      </c>
      <c r="Y101" s="62" t="s">
        <v>443</v>
      </c>
      <c r="Z101" s="62" t="s">
        <v>443</v>
      </c>
      <c r="AA101" s="62" t="s">
        <v>443</v>
      </c>
      <c r="AB101" s="62" t="s">
        <v>443</v>
      </c>
      <c r="AC101" s="62" t="s">
        <v>443</v>
      </c>
      <c r="AD101" s="157" t="s">
        <v>443</v>
      </c>
      <c r="AE101" s="158"/>
      <c r="AF101" s="159" t="s">
        <v>443</v>
      </c>
      <c r="AG101" s="62" t="s">
        <v>443</v>
      </c>
      <c r="AH101" s="62" t="s">
        <v>443</v>
      </c>
      <c r="AI101" s="62" t="s">
        <v>443</v>
      </c>
      <c r="AJ101" s="62" t="s">
        <v>443</v>
      </c>
      <c r="AK101" s="62">
        <v>2466.0990000000002</v>
      </c>
      <c r="AL101" s="40" t="s">
        <v>245</v>
      </c>
    </row>
    <row r="102" spans="1:38" ht="26.25" customHeight="1" thickBot="1">
      <c r="A102" s="60" t="s">
        <v>243</v>
      </c>
      <c r="B102" s="60" t="s">
        <v>249</v>
      </c>
      <c r="C102" s="61" t="s">
        <v>386</v>
      </c>
      <c r="D102" s="74"/>
      <c r="E102" s="67">
        <v>4.41428E-4</v>
      </c>
      <c r="F102" s="62">
        <v>0.13231020700000001</v>
      </c>
      <c r="G102" s="62" t="s">
        <v>443</v>
      </c>
      <c r="H102" s="62">
        <v>0.92311830000000006</v>
      </c>
      <c r="I102" s="62">
        <v>1.1604740000000001E-3</v>
      </c>
      <c r="J102" s="62">
        <v>2.5002799999999999E-2</v>
      </c>
      <c r="K102" s="62">
        <v>0.16606188999999999</v>
      </c>
      <c r="L102" s="62" t="s">
        <v>443</v>
      </c>
      <c r="M102" s="62" t="s">
        <v>443</v>
      </c>
      <c r="N102" s="62" t="s">
        <v>443</v>
      </c>
      <c r="O102" s="62" t="s">
        <v>443</v>
      </c>
      <c r="P102" s="62" t="s">
        <v>443</v>
      </c>
      <c r="Q102" s="62" t="s">
        <v>443</v>
      </c>
      <c r="R102" s="62" t="s">
        <v>443</v>
      </c>
      <c r="S102" s="62" t="s">
        <v>443</v>
      </c>
      <c r="T102" s="62" t="s">
        <v>443</v>
      </c>
      <c r="U102" s="62" t="s">
        <v>443</v>
      </c>
      <c r="V102" s="62" t="s">
        <v>443</v>
      </c>
      <c r="W102" s="62" t="s">
        <v>443</v>
      </c>
      <c r="X102" s="62" t="s">
        <v>443</v>
      </c>
      <c r="Y102" s="62" t="s">
        <v>443</v>
      </c>
      <c r="Z102" s="62" t="s">
        <v>443</v>
      </c>
      <c r="AA102" s="62" t="s">
        <v>443</v>
      </c>
      <c r="AB102" s="62" t="s">
        <v>443</v>
      </c>
      <c r="AC102" s="62" t="s">
        <v>443</v>
      </c>
      <c r="AD102" s="157" t="s">
        <v>443</v>
      </c>
      <c r="AE102" s="158"/>
      <c r="AF102" s="159" t="s">
        <v>443</v>
      </c>
      <c r="AG102" s="62" t="s">
        <v>443</v>
      </c>
      <c r="AH102" s="62" t="s">
        <v>443</v>
      </c>
      <c r="AI102" s="62" t="s">
        <v>443</v>
      </c>
      <c r="AJ102" s="62" t="s">
        <v>443</v>
      </c>
      <c r="AK102" s="62">
        <v>171.571</v>
      </c>
      <c r="AL102" s="40" t="s">
        <v>245</v>
      </c>
    </row>
    <row r="103" spans="1:38" ht="26.25" customHeight="1" thickBot="1">
      <c r="A103" s="60" t="s">
        <v>243</v>
      </c>
      <c r="B103" s="60" t="s">
        <v>250</v>
      </c>
      <c r="C103" s="61" t="s">
        <v>251</v>
      </c>
      <c r="D103" s="74"/>
      <c r="E103" s="62" t="s">
        <v>445</v>
      </c>
      <c r="F103" s="62" t="s">
        <v>445</v>
      </c>
      <c r="G103" s="62" t="s">
        <v>445</v>
      </c>
      <c r="H103" s="62" t="s">
        <v>445</v>
      </c>
      <c r="I103" s="62" t="s">
        <v>445</v>
      </c>
      <c r="J103" s="62" t="s">
        <v>445</v>
      </c>
      <c r="K103" s="62" t="s">
        <v>445</v>
      </c>
      <c r="L103" s="62" t="s">
        <v>443</v>
      </c>
      <c r="M103" s="62" t="s">
        <v>443</v>
      </c>
      <c r="N103" s="62" t="s">
        <v>443</v>
      </c>
      <c r="O103" s="62" t="s">
        <v>443</v>
      </c>
      <c r="P103" s="62" t="s">
        <v>443</v>
      </c>
      <c r="Q103" s="62" t="s">
        <v>443</v>
      </c>
      <c r="R103" s="62" t="s">
        <v>443</v>
      </c>
      <c r="S103" s="62" t="s">
        <v>443</v>
      </c>
      <c r="T103" s="62" t="s">
        <v>443</v>
      </c>
      <c r="U103" s="62" t="s">
        <v>443</v>
      </c>
      <c r="V103" s="62" t="s">
        <v>443</v>
      </c>
      <c r="W103" s="62" t="s">
        <v>443</v>
      </c>
      <c r="X103" s="62" t="s">
        <v>443</v>
      </c>
      <c r="Y103" s="62" t="s">
        <v>443</v>
      </c>
      <c r="Z103" s="62" t="s">
        <v>443</v>
      </c>
      <c r="AA103" s="62" t="s">
        <v>443</v>
      </c>
      <c r="AB103" s="62" t="s">
        <v>443</v>
      </c>
      <c r="AC103" s="62" t="s">
        <v>443</v>
      </c>
      <c r="AD103" s="157" t="s">
        <v>443</v>
      </c>
      <c r="AE103" s="158"/>
      <c r="AF103" s="159" t="s">
        <v>443</v>
      </c>
      <c r="AG103" s="62" t="s">
        <v>443</v>
      </c>
      <c r="AH103" s="62" t="s">
        <v>443</v>
      </c>
      <c r="AI103" s="62" t="s">
        <v>443</v>
      </c>
      <c r="AJ103" s="62" t="s">
        <v>443</v>
      </c>
      <c r="AK103" s="62" t="s">
        <v>445</v>
      </c>
      <c r="AL103" s="40" t="s">
        <v>245</v>
      </c>
    </row>
    <row r="104" spans="1:38" ht="26.25" customHeight="1" thickBot="1">
      <c r="A104" s="60" t="s">
        <v>243</v>
      </c>
      <c r="B104" s="60" t="s">
        <v>252</v>
      </c>
      <c r="C104" s="61" t="s">
        <v>253</v>
      </c>
      <c r="D104" s="74"/>
      <c r="E104" s="67">
        <v>2.6778070588235293E-3</v>
      </c>
      <c r="F104" s="62">
        <v>0.1209476188235294</v>
      </c>
      <c r="G104" s="62" t="s">
        <v>443</v>
      </c>
      <c r="H104" s="62">
        <v>8.9260235294117654E-2</v>
      </c>
      <c r="I104" s="62">
        <v>4.4630117647058816E-4</v>
      </c>
      <c r="J104" s="62">
        <v>1.3389035294117646E-2</v>
      </c>
      <c r="K104" s="62">
        <v>3.1241082352941176E-2</v>
      </c>
      <c r="L104" s="62" t="s">
        <v>443</v>
      </c>
      <c r="M104" s="62" t="s">
        <v>443</v>
      </c>
      <c r="N104" s="62" t="s">
        <v>443</v>
      </c>
      <c r="O104" s="62" t="s">
        <v>443</v>
      </c>
      <c r="P104" s="62" t="s">
        <v>443</v>
      </c>
      <c r="Q104" s="62" t="s">
        <v>443</v>
      </c>
      <c r="R104" s="62" t="s">
        <v>443</v>
      </c>
      <c r="S104" s="62" t="s">
        <v>443</v>
      </c>
      <c r="T104" s="62" t="s">
        <v>443</v>
      </c>
      <c r="U104" s="62" t="s">
        <v>443</v>
      </c>
      <c r="V104" s="62" t="s">
        <v>443</v>
      </c>
      <c r="W104" s="62" t="s">
        <v>443</v>
      </c>
      <c r="X104" s="62" t="s">
        <v>443</v>
      </c>
      <c r="Y104" s="62" t="s">
        <v>443</v>
      </c>
      <c r="Z104" s="62" t="s">
        <v>443</v>
      </c>
      <c r="AA104" s="62" t="s">
        <v>443</v>
      </c>
      <c r="AB104" s="62" t="s">
        <v>443</v>
      </c>
      <c r="AC104" s="62" t="s">
        <v>443</v>
      </c>
      <c r="AD104" s="157" t="s">
        <v>443</v>
      </c>
      <c r="AE104" s="158"/>
      <c r="AF104" s="159" t="s">
        <v>443</v>
      </c>
      <c r="AG104" s="62" t="s">
        <v>443</v>
      </c>
      <c r="AH104" s="62" t="s">
        <v>443</v>
      </c>
      <c r="AI104" s="62" t="s">
        <v>443</v>
      </c>
      <c r="AJ104" s="62" t="s">
        <v>443</v>
      </c>
      <c r="AK104" s="62">
        <v>223.15058823529409</v>
      </c>
      <c r="AL104" s="40" t="s">
        <v>245</v>
      </c>
    </row>
    <row r="105" spans="1:38" ht="26.25" customHeight="1" thickBot="1">
      <c r="A105" s="60" t="s">
        <v>243</v>
      </c>
      <c r="B105" s="60" t="s">
        <v>254</v>
      </c>
      <c r="C105" s="61" t="s">
        <v>255</v>
      </c>
      <c r="D105" s="74"/>
      <c r="E105" s="67">
        <v>1.5449249999999999E-2</v>
      </c>
      <c r="F105" s="67">
        <v>0.26418217500000002</v>
      </c>
      <c r="G105" s="67" t="s">
        <v>443</v>
      </c>
      <c r="H105" s="67">
        <v>0.43257899999999999</v>
      </c>
      <c r="I105" s="67">
        <v>8.6515800000000007E-3</v>
      </c>
      <c r="J105" s="67">
        <v>1.3595340000000001E-2</v>
      </c>
      <c r="K105" s="67">
        <v>2.9662559999999998E-2</v>
      </c>
      <c r="L105" s="67" t="s">
        <v>443</v>
      </c>
      <c r="M105" s="67" t="s">
        <v>443</v>
      </c>
      <c r="N105" s="67" t="s">
        <v>443</v>
      </c>
      <c r="O105" s="67" t="s">
        <v>443</v>
      </c>
      <c r="P105" s="67" t="s">
        <v>443</v>
      </c>
      <c r="Q105" s="67" t="s">
        <v>443</v>
      </c>
      <c r="R105" s="67" t="s">
        <v>443</v>
      </c>
      <c r="S105" s="67" t="s">
        <v>443</v>
      </c>
      <c r="T105" s="67" t="s">
        <v>443</v>
      </c>
      <c r="U105" s="67" t="s">
        <v>443</v>
      </c>
      <c r="V105" s="67" t="s">
        <v>443</v>
      </c>
      <c r="W105" s="67" t="s">
        <v>443</v>
      </c>
      <c r="X105" s="67" t="s">
        <v>443</v>
      </c>
      <c r="Y105" s="67" t="s">
        <v>443</v>
      </c>
      <c r="Z105" s="67" t="s">
        <v>443</v>
      </c>
      <c r="AA105" s="67" t="s">
        <v>443</v>
      </c>
      <c r="AB105" s="67" t="s">
        <v>443</v>
      </c>
      <c r="AC105" s="67" t="s">
        <v>443</v>
      </c>
      <c r="AD105" s="166" t="s">
        <v>443</v>
      </c>
      <c r="AE105" s="158"/>
      <c r="AF105" s="159" t="s">
        <v>443</v>
      </c>
      <c r="AG105" s="62" t="s">
        <v>443</v>
      </c>
      <c r="AH105" s="62" t="s">
        <v>443</v>
      </c>
      <c r="AI105" s="62" t="s">
        <v>443</v>
      </c>
      <c r="AJ105" s="62" t="s">
        <v>443</v>
      </c>
      <c r="AK105" s="62">
        <v>61.796999999999997</v>
      </c>
      <c r="AL105" s="40" t="s">
        <v>245</v>
      </c>
    </row>
    <row r="106" spans="1:38" ht="26.25" customHeight="1" thickBot="1">
      <c r="A106" s="60" t="s">
        <v>243</v>
      </c>
      <c r="B106" s="60" t="s">
        <v>256</v>
      </c>
      <c r="C106" s="61" t="s">
        <v>257</v>
      </c>
      <c r="D106" s="74"/>
      <c r="E106" s="62" t="s">
        <v>444</v>
      </c>
      <c r="F106" s="62" t="s">
        <v>444</v>
      </c>
      <c r="G106" s="62" t="s">
        <v>443</v>
      </c>
      <c r="H106" s="62" t="s">
        <v>444</v>
      </c>
      <c r="I106" s="62" t="s">
        <v>444</v>
      </c>
      <c r="J106" s="62" t="s">
        <v>444</v>
      </c>
      <c r="K106" s="62" t="s">
        <v>444</v>
      </c>
      <c r="L106" s="67" t="s">
        <v>443</v>
      </c>
      <c r="M106" s="67" t="s">
        <v>443</v>
      </c>
      <c r="N106" s="67" t="s">
        <v>443</v>
      </c>
      <c r="O106" s="67" t="s">
        <v>443</v>
      </c>
      <c r="P106" s="67" t="s">
        <v>443</v>
      </c>
      <c r="Q106" s="67" t="s">
        <v>443</v>
      </c>
      <c r="R106" s="67" t="s">
        <v>443</v>
      </c>
      <c r="S106" s="67" t="s">
        <v>443</v>
      </c>
      <c r="T106" s="67" t="s">
        <v>443</v>
      </c>
      <c r="U106" s="67" t="s">
        <v>443</v>
      </c>
      <c r="V106" s="67" t="s">
        <v>443</v>
      </c>
      <c r="W106" s="67" t="s">
        <v>443</v>
      </c>
      <c r="X106" s="67" t="s">
        <v>443</v>
      </c>
      <c r="Y106" s="67" t="s">
        <v>443</v>
      </c>
      <c r="Z106" s="67" t="s">
        <v>443</v>
      </c>
      <c r="AA106" s="67" t="s">
        <v>443</v>
      </c>
      <c r="AB106" s="67" t="s">
        <v>443</v>
      </c>
      <c r="AC106" s="67" t="s">
        <v>443</v>
      </c>
      <c r="AD106" s="166" t="s">
        <v>443</v>
      </c>
      <c r="AE106" s="158"/>
      <c r="AF106" s="159" t="s">
        <v>443</v>
      </c>
      <c r="AG106" s="62" t="s">
        <v>443</v>
      </c>
      <c r="AH106" s="62" t="s">
        <v>443</v>
      </c>
      <c r="AI106" s="62" t="s">
        <v>443</v>
      </c>
      <c r="AJ106" s="62" t="s">
        <v>443</v>
      </c>
      <c r="AK106" s="62" t="s">
        <v>444</v>
      </c>
      <c r="AL106" s="40" t="s">
        <v>245</v>
      </c>
    </row>
    <row r="107" spans="1:38" ht="26.25" customHeight="1" thickBot="1">
      <c r="A107" s="60" t="s">
        <v>243</v>
      </c>
      <c r="B107" s="60" t="s">
        <v>258</v>
      </c>
      <c r="C107" s="61" t="s">
        <v>379</v>
      </c>
      <c r="D107" s="74"/>
      <c r="E107" s="67">
        <v>6.3142063399264731E-2</v>
      </c>
      <c r="F107" s="62">
        <v>0.74417431863419137</v>
      </c>
      <c r="G107" s="62" t="s">
        <v>443</v>
      </c>
      <c r="H107" s="62">
        <v>1.4432471634117652</v>
      </c>
      <c r="I107" s="62">
        <v>1.3530442156985298E-2</v>
      </c>
      <c r="J107" s="62">
        <v>0.18040589542647065</v>
      </c>
      <c r="K107" s="62">
        <v>0.85692800327573548</v>
      </c>
      <c r="L107" s="62" t="s">
        <v>443</v>
      </c>
      <c r="M107" s="62" t="s">
        <v>443</v>
      </c>
      <c r="N107" s="62" t="s">
        <v>443</v>
      </c>
      <c r="O107" s="62" t="s">
        <v>443</v>
      </c>
      <c r="P107" s="62" t="s">
        <v>443</v>
      </c>
      <c r="Q107" s="62" t="s">
        <v>443</v>
      </c>
      <c r="R107" s="62" t="s">
        <v>443</v>
      </c>
      <c r="S107" s="62" t="s">
        <v>443</v>
      </c>
      <c r="T107" s="62" t="s">
        <v>443</v>
      </c>
      <c r="U107" s="62" t="s">
        <v>443</v>
      </c>
      <c r="V107" s="62" t="s">
        <v>443</v>
      </c>
      <c r="W107" s="62" t="s">
        <v>443</v>
      </c>
      <c r="X107" s="62" t="s">
        <v>443</v>
      </c>
      <c r="Y107" s="62" t="s">
        <v>443</v>
      </c>
      <c r="Z107" s="62" t="s">
        <v>443</v>
      </c>
      <c r="AA107" s="62" t="s">
        <v>443</v>
      </c>
      <c r="AB107" s="62" t="s">
        <v>443</v>
      </c>
      <c r="AC107" s="62" t="s">
        <v>443</v>
      </c>
      <c r="AD107" s="157" t="s">
        <v>443</v>
      </c>
      <c r="AE107" s="158"/>
      <c r="AF107" s="159" t="s">
        <v>443</v>
      </c>
      <c r="AG107" s="62" t="s">
        <v>443</v>
      </c>
      <c r="AH107" s="62" t="s">
        <v>443</v>
      </c>
      <c r="AI107" s="62" t="s">
        <v>443</v>
      </c>
      <c r="AJ107" s="62" t="s">
        <v>443</v>
      </c>
      <c r="AK107" s="62">
        <v>4510.1473856617658</v>
      </c>
      <c r="AL107" s="40" t="s">
        <v>245</v>
      </c>
    </row>
    <row r="108" spans="1:38" ht="26.25" customHeight="1" thickBot="1">
      <c r="A108" s="60" t="s">
        <v>243</v>
      </c>
      <c r="B108" s="60" t="s">
        <v>259</v>
      </c>
      <c r="C108" s="61" t="s">
        <v>380</v>
      </c>
      <c r="D108" s="74"/>
      <c r="E108" s="67">
        <v>2.2444910358376232E-3</v>
      </c>
      <c r="F108" s="62">
        <v>8.9779641433504927E-3</v>
      </c>
      <c r="G108" s="62" t="s">
        <v>443</v>
      </c>
      <c r="H108" s="62">
        <v>1.0806808691070039E-2</v>
      </c>
      <c r="I108" s="62">
        <v>1.6625859524723138E-4</v>
      </c>
      <c r="J108" s="62">
        <v>1.6625859524723138E-3</v>
      </c>
      <c r="K108" s="62">
        <v>3.3251719049446275E-3</v>
      </c>
      <c r="L108" s="62" t="s">
        <v>443</v>
      </c>
      <c r="M108" s="62" t="s">
        <v>443</v>
      </c>
      <c r="N108" s="62" t="s">
        <v>443</v>
      </c>
      <c r="O108" s="62" t="s">
        <v>443</v>
      </c>
      <c r="P108" s="62" t="s">
        <v>443</v>
      </c>
      <c r="Q108" s="62" t="s">
        <v>443</v>
      </c>
      <c r="R108" s="62" t="s">
        <v>443</v>
      </c>
      <c r="S108" s="62" t="s">
        <v>443</v>
      </c>
      <c r="T108" s="62" t="s">
        <v>443</v>
      </c>
      <c r="U108" s="62" t="s">
        <v>443</v>
      </c>
      <c r="V108" s="62" t="s">
        <v>443</v>
      </c>
      <c r="W108" s="62" t="s">
        <v>443</v>
      </c>
      <c r="X108" s="62" t="s">
        <v>443</v>
      </c>
      <c r="Y108" s="62" t="s">
        <v>443</v>
      </c>
      <c r="Z108" s="62" t="s">
        <v>443</v>
      </c>
      <c r="AA108" s="62" t="s">
        <v>443</v>
      </c>
      <c r="AB108" s="62" t="s">
        <v>443</v>
      </c>
      <c r="AC108" s="62" t="s">
        <v>443</v>
      </c>
      <c r="AD108" s="157" t="s">
        <v>443</v>
      </c>
      <c r="AE108" s="158"/>
      <c r="AF108" s="159" t="s">
        <v>443</v>
      </c>
      <c r="AG108" s="62" t="s">
        <v>443</v>
      </c>
      <c r="AH108" s="62" t="s">
        <v>443</v>
      </c>
      <c r="AI108" s="62" t="s">
        <v>443</v>
      </c>
      <c r="AJ108" s="62" t="s">
        <v>443</v>
      </c>
      <c r="AK108" s="62">
        <v>83.129297623615685</v>
      </c>
      <c r="AL108" s="40" t="s">
        <v>245</v>
      </c>
    </row>
    <row r="109" spans="1:38" ht="26.25" customHeight="1" thickBot="1">
      <c r="A109" s="60" t="s">
        <v>243</v>
      </c>
      <c r="B109" s="60" t="s">
        <v>260</v>
      </c>
      <c r="C109" s="61" t="s">
        <v>381</v>
      </c>
      <c r="D109" s="74"/>
      <c r="E109" s="67">
        <v>8.3982957300279641E-4</v>
      </c>
      <c r="F109" s="62">
        <v>1.5210246711050646E-2</v>
      </c>
      <c r="G109" s="62" t="s">
        <v>443</v>
      </c>
      <c r="H109" s="62">
        <v>1.7418687440058003E-2</v>
      </c>
      <c r="I109" s="62">
        <v>6.2209598000207138E-4</v>
      </c>
      <c r="J109" s="62">
        <v>3.4215278900113929E-3</v>
      </c>
      <c r="K109" s="62">
        <v>3.4215278900113929E-3</v>
      </c>
      <c r="L109" s="62" t="s">
        <v>443</v>
      </c>
      <c r="M109" s="62" t="s">
        <v>443</v>
      </c>
      <c r="N109" s="62" t="s">
        <v>443</v>
      </c>
      <c r="O109" s="62" t="s">
        <v>443</v>
      </c>
      <c r="P109" s="62" t="s">
        <v>443</v>
      </c>
      <c r="Q109" s="62" t="s">
        <v>443</v>
      </c>
      <c r="R109" s="62" t="s">
        <v>443</v>
      </c>
      <c r="S109" s="62" t="s">
        <v>443</v>
      </c>
      <c r="T109" s="62" t="s">
        <v>443</v>
      </c>
      <c r="U109" s="62" t="s">
        <v>443</v>
      </c>
      <c r="V109" s="62" t="s">
        <v>443</v>
      </c>
      <c r="W109" s="62" t="s">
        <v>443</v>
      </c>
      <c r="X109" s="62" t="s">
        <v>443</v>
      </c>
      <c r="Y109" s="62" t="s">
        <v>443</v>
      </c>
      <c r="Z109" s="62" t="s">
        <v>443</v>
      </c>
      <c r="AA109" s="62" t="s">
        <v>443</v>
      </c>
      <c r="AB109" s="62" t="s">
        <v>443</v>
      </c>
      <c r="AC109" s="62" t="s">
        <v>443</v>
      </c>
      <c r="AD109" s="157" t="s">
        <v>443</v>
      </c>
      <c r="AE109" s="158"/>
      <c r="AF109" s="159" t="s">
        <v>443</v>
      </c>
      <c r="AG109" s="62" t="s">
        <v>443</v>
      </c>
      <c r="AH109" s="62" t="s">
        <v>443</v>
      </c>
      <c r="AI109" s="62" t="s">
        <v>443</v>
      </c>
      <c r="AJ109" s="62" t="s">
        <v>443</v>
      </c>
      <c r="AK109" s="62">
        <v>31.104799000103572</v>
      </c>
      <c r="AL109" s="40" t="s">
        <v>245</v>
      </c>
    </row>
    <row r="110" spans="1:38" ht="26.25" customHeight="1" thickBot="1">
      <c r="A110" s="60" t="s">
        <v>243</v>
      </c>
      <c r="B110" s="60" t="s">
        <v>261</v>
      </c>
      <c r="C110" s="61" t="s">
        <v>382</v>
      </c>
      <c r="D110" s="74"/>
      <c r="E110" s="67">
        <v>1.1218716503793988E-3</v>
      </c>
      <c r="F110" s="62">
        <v>2.9652724162397909E-2</v>
      </c>
      <c r="G110" s="62" t="s">
        <v>443</v>
      </c>
      <c r="H110" s="62">
        <v>2.5415449977355925E-2</v>
      </c>
      <c r="I110" s="62">
        <v>1.3376125539020292E-3</v>
      </c>
      <c r="J110" s="62">
        <v>9.7377544761493833E-3</v>
      </c>
      <c r="K110" s="62">
        <v>9.7377544761493833E-3</v>
      </c>
      <c r="L110" s="62" t="s">
        <v>443</v>
      </c>
      <c r="M110" s="62" t="s">
        <v>443</v>
      </c>
      <c r="N110" s="62" t="s">
        <v>443</v>
      </c>
      <c r="O110" s="62" t="s">
        <v>443</v>
      </c>
      <c r="P110" s="62" t="s">
        <v>443</v>
      </c>
      <c r="Q110" s="62" t="s">
        <v>443</v>
      </c>
      <c r="R110" s="62" t="s">
        <v>443</v>
      </c>
      <c r="S110" s="62" t="s">
        <v>443</v>
      </c>
      <c r="T110" s="62" t="s">
        <v>443</v>
      </c>
      <c r="U110" s="62" t="s">
        <v>443</v>
      </c>
      <c r="V110" s="62" t="s">
        <v>443</v>
      </c>
      <c r="W110" s="62" t="s">
        <v>443</v>
      </c>
      <c r="X110" s="62" t="s">
        <v>443</v>
      </c>
      <c r="Y110" s="62" t="s">
        <v>443</v>
      </c>
      <c r="Z110" s="62" t="s">
        <v>443</v>
      </c>
      <c r="AA110" s="62" t="s">
        <v>443</v>
      </c>
      <c r="AB110" s="62" t="s">
        <v>443</v>
      </c>
      <c r="AC110" s="62" t="s">
        <v>443</v>
      </c>
      <c r="AD110" s="157" t="s">
        <v>443</v>
      </c>
      <c r="AE110" s="158"/>
      <c r="AF110" s="159" t="s">
        <v>443</v>
      </c>
      <c r="AG110" s="62" t="s">
        <v>443</v>
      </c>
      <c r="AH110" s="62" t="s">
        <v>443</v>
      </c>
      <c r="AI110" s="62" t="s">
        <v>443</v>
      </c>
      <c r="AJ110" s="62" t="s">
        <v>443</v>
      </c>
      <c r="AK110" s="62">
        <v>60.639517714515151</v>
      </c>
      <c r="AL110" s="40" t="s">
        <v>245</v>
      </c>
    </row>
    <row r="111" spans="1:38" ht="26.25" customHeight="1" thickBot="1">
      <c r="A111" s="60" t="s">
        <v>243</v>
      </c>
      <c r="B111" s="60" t="s">
        <v>262</v>
      </c>
      <c r="C111" s="61" t="s">
        <v>376</v>
      </c>
      <c r="D111" s="74"/>
      <c r="E111" s="67" t="s">
        <v>442</v>
      </c>
      <c r="F111" s="67" t="s">
        <v>442</v>
      </c>
      <c r="G111" s="67" t="s">
        <v>442</v>
      </c>
      <c r="H111" s="67" t="s">
        <v>442</v>
      </c>
      <c r="I111" s="67" t="s">
        <v>442</v>
      </c>
      <c r="J111" s="67" t="s">
        <v>442</v>
      </c>
      <c r="K111" s="67" t="s">
        <v>442</v>
      </c>
      <c r="L111" s="67" t="s">
        <v>442</v>
      </c>
      <c r="M111" s="67" t="s">
        <v>442</v>
      </c>
      <c r="N111" s="67" t="s">
        <v>442</v>
      </c>
      <c r="O111" s="67" t="s">
        <v>442</v>
      </c>
      <c r="P111" s="67" t="s">
        <v>442</v>
      </c>
      <c r="Q111" s="67" t="s">
        <v>442</v>
      </c>
      <c r="R111" s="67" t="s">
        <v>442</v>
      </c>
      <c r="S111" s="67" t="s">
        <v>442</v>
      </c>
      <c r="T111" s="67" t="s">
        <v>442</v>
      </c>
      <c r="U111" s="67" t="s">
        <v>442</v>
      </c>
      <c r="V111" s="67" t="s">
        <v>442</v>
      </c>
      <c r="W111" s="67" t="s">
        <v>442</v>
      </c>
      <c r="X111" s="67" t="s">
        <v>442</v>
      </c>
      <c r="Y111" s="67" t="s">
        <v>442</v>
      </c>
      <c r="Z111" s="67" t="s">
        <v>442</v>
      </c>
      <c r="AA111" s="67" t="s">
        <v>442</v>
      </c>
      <c r="AB111" s="67" t="s">
        <v>442</v>
      </c>
      <c r="AC111" s="67" t="s">
        <v>442</v>
      </c>
      <c r="AD111" s="166" t="s">
        <v>442</v>
      </c>
      <c r="AE111" s="158"/>
      <c r="AF111" s="62" t="s">
        <v>442</v>
      </c>
      <c r="AG111" s="62" t="s">
        <v>442</v>
      </c>
      <c r="AH111" s="62" t="s">
        <v>442</v>
      </c>
      <c r="AI111" s="62" t="s">
        <v>442</v>
      </c>
      <c r="AJ111" s="62" t="s">
        <v>442</v>
      </c>
      <c r="AK111" s="62" t="s">
        <v>442</v>
      </c>
      <c r="AL111" s="40" t="s">
        <v>245</v>
      </c>
    </row>
    <row r="112" spans="1:38" ht="26.25" customHeight="1" thickBot="1">
      <c r="A112" s="60" t="s">
        <v>263</v>
      </c>
      <c r="B112" s="60" t="s">
        <v>264</v>
      </c>
      <c r="C112" s="61" t="s">
        <v>265</v>
      </c>
      <c r="D112" s="62"/>
      <c r="E112" s="62">
        <v>0.24035023999999999</v>
      </c>
      <c r="F112" s="62" t="s">
        <v>443</v>
      </c>
      <c r="G112" s="62" t="s">
        <v>443</v>
      </c>
      <c r="H112" s="62">
        <v>0.7064964600000001</v>
      </c>
      <c r="I112" s="62" t="s">
        <v>443</v>
      </c>
      <c r="J112" s="62" t="s">
        <v>443</v>
      </c>
      <c r="K112" s="62" t="s">
        <v>443</v>
      </c>
      <c r="L112" s="62" t="s">
        <v>443</v>
      </c>
      <c r="M112" s="62" t="s">
        <v>443</v>
      </c>
      <c r="N112" s="62" t="s">
        <v>443</v>
      </c>
      <c r="O112" s="62" t="s">
        <v>443</v>
      </c>
      <c r="P112" s="62" t="s">
        <v>443</v>
      </c>
      <c r="Q112" s="62" t="s">
        <v>443</v>
      </c>
      <c r="R112" s="62" t="s">
        <v>443</v>
      </c>
      <c r="S112" s="62" t="s">
        <v>443</v>
      </c>
      <c r="T112" s="62" t="s">
        <v>443</v>
      </c>
      <c r="U112" s="62" t="s">
        <v>443</v>
      </c>
      <c r="V112" s="62" t="s">
        <v>443</v>
      </c>
      <c r="W112" s="62" t="s">
        <v>443</v>
      </c>
      <c r="X112" s="62" t="s">
        <v>443</v>
      </c>
      <c r="Y112" s="62" t="s">
        <v>443</v>
      </c>
      <c r="Z112" s="62" t="s">
        <v>443</v>
      </c>
      <c r="AA112" s="62" t="s">
        <v>443</v>
      </c>
      <c r="AB112" s="62" t="s">
        <v>443</v>
      </c>
      <c r="AC112" s="62" t="s">
        <v>443</v>
      </c>
      <c r="AD112" s="157" t="s">
        <v>443</v>
      </c>
      <c r="AE112" s="158"/>
      <c r="AF112" s="159" t="s">
        <v>443</v>
      </c>
      <c r="AG112" s="62" t="s">
        <v>443</v>
      </c>
      <c r="AH112" s="62" t="s">
        <v>443</v>
      </c>
      <c r="AI112" s="62" t="s">
        <v>443</v>
      </c>
      <c r="AJ112" s="62" t="s">
        <v>443</v>
      </c>
      <c r="AK112" s="178">
        <v>9244240</v>
      </c>
      <c r="AL112" s="40" t="s">
        <v>418</v>
      </c>
    </row>
    <row r="113" spans="1:38" ht="26.25" customHeight="1" thickBot="1">
      <c r="A113" s="60" t="s">
        <v>263</v>
      </c>
      <c r="B113" s="75" t="s">
        <v>266</v>
      </c>
      <c r="C113" s="76" t="s">
        <v>267</v>
      </c>
      <c r="D113" s="62"/>
      <c r="E113" s="62" t="s">
        <v>445</v>
      </c>
      <c r="F113" s="62" t="s">
        <v>445</v>
      </c>
      <c r="G113" s="62" t="s">
        <v>443</v>
      </c>
      <c r="H113" s="62">
        <v>3.3468589889687874</v>
      </c>
      <c r="I113" s="62" t="s">
        <v>443</v>
      </c>
      <c r="J113" s="62" t="s">
        <v>443</v>
      </c>
      <c r="K113" s="62" t="s">
        <v>443</v>
      </c>
      <c r="L113" s="62" t="s">
        <v>443</v>
      </c>
      <c r="M113" s="62" t="s">
        <v>443</v>
      </c>
      <c r="N113" s="62" t="s">
        <v>443</v>
      </c>
      <c r="O113" s="62" t="s">
        <v>443</v>
      </c>
      <c r="P113" s="62" t="s">
        <v>443</v>
      </c>
      <c r="Q113" s="62" t="s">
        <v>443</v>
      </c>
      <c r="R113" s="62" t="s">
        <v>443</v>
      </c>
      <c r="S113" s="62" t="s">
        <v>443</v>
      </c>
      <c r="T113" s="62" t="s">
        <v>443</v>
      </c>
      <c r="U113" s="62" t="s">
        <v>443</v>
      </c>
      <c r="V113" s="62" t="s">
        <v>443</v>
      </c>
      <c r="W113" s="62" t="s">
        <v>443</v>
      </c>
      <c r="X113" s="62" t="s">
        <v>443</v>
      </c>
      <c r="Y113" s="62" t="s">
        <v>443</v>
      </c>
      <c r="Z113" s="62" t="s">
        <v>443</v>
      </c>
      <c r="AA113" s="62" t="s">
        <v>443</v>
      </c>
      <c r="AB113" s="62" t="s">
        <v>443</v>
      </c>
      <c r="AC113" s="62" t="s">
        <v>443</v>
      </c>
      <c r="AD113" s="62" t="s">
        <v>443</v>
      </c>
      <c r="AE113" s="158"/>
      <c r="AF113" s="62" t="s">
        <v>443</v>
      </c>
      <c r="AG113" s="62" t="s">
        <v>443</v>
      </c>
      <c r="AH113" s="62" t="s">
        <v>443</v>
      </c>
      <c r="AI113" s="62" t="s">
        <v>443</v>
      </c>
      <c r="AJ113" s="62" t="s">
        <v>443</v>
      </c>
      <c r="AK113" s="62" t="s">
        <v>443</v>
      </c>
      <c r="AL113" s="40" t="s">
        <v>412</v>
      </c>
    </row>
    <row r="114" spans="1:38" ht="26.25" customHeight="1" thickBot="1">
      <c r="A114" s="60" t="s">
        <v>263</v>
      </c>
      <c r="B114" s="75" t="s">
        <v>268</v>
      </c>
      <c r="C114" s="76" t="s">
        <v>387</v>
      </c>
      <c r="D114" s="62"/>
      <c r="E114" s="62" t="s">
        <v>444</v>
      </c>
      <c r="F114" s="167" t="s">
        <v>443</v>
      </c>
      <c r="G114" s="167" t="s">
        <v>443</v>
      </c>
      <c r="H114" s="62" t="s">
        <v>444</v>
      </c>
      <c r="I114" s="62" t="s">
        <v>443</v>
      </c>
      <c r="J114" s="62" t="s">
        <v>443</v>
      </c>
      <c r="K114" s="62" t="s">
        <v>443</v>
      </c>
      <c r="L114" s="62" t="s">
        <v>443</v>
      </c>
      <c r="M114" s="62" t="s">
        <v>443</v>
      </c>
      <c r="N114" s="62" t="s">
        <v>443</v>
      </c>
      <c r="O114" s="62" t="s">
        <v>443</v>
      </c>
      <c r="P114" s="62" t="s">
        <v>443</v>
      </c>
      <c r="Q114" s="62" t="s">
        <v>443</v>
      </c>
      <c r="R114" s="62" t="s">
        <v>443</v>
      </c>
      <c r="S114" s="62" t="s">
        <v>443</v>
      </c>
      <c r="T114" s="62" t="s">
        <v>443</v>
      </c>
      <c r="U114" s="62" t="s">
        <v>443</v>
      </c>
      <c r="V114" s="62" t="s">
        <v>443</v>
      </c>
      <c r="W114" s="62" t="s">
        <v>443</v>
      </c>
      <c r="X114" s="62" t="s">
        <v>443</v>
      </c>
      <c r="Y114" s="62" t="s">
        <v>443</v>
      </c>
      <c r="Z114" s="62" t="s">
        <v>443</v>
      </c>
      <c r="AA114" s="62" t="s">
        <v>443</v>
      </c>
      <c r="AB114" s="62" t="s">
        <v>443</v>
      </c>
      <c r="AC114" s="62" t="s">
        <v>443</v>
      </c>
      <c r="AD114" s="62" t="s">
        <v>443</v>
      </c>
      <c r="AE114" s="158"/>
      <c r="AF114" s="62" t="s">
        <v>443</v>
      </c>
      <c r="AG114" s="62" t="s">
        <v>443</v>
      </c>
      <c r="AH114" s="62" t="s">
        <v>443</v>
      </c>
      <c r="AI114" s="62" t="s">
        <v>443</v>
      </c>
      <c r="AJ114" s="62" t="s">
        <v>443</v>
      </c>
      <c r="AK114" s="62" t="s">
        <v>443</v>
      </c>
      <c r="AL114" s="40" t="s">
        <v>412</v>
      </c>
    </row>
    <row r="115" spans="1:38" ht="26.25" customHeight="1" thickBot="1">
      <c r="A115" s="60" t="s">
        <v>263</v>
      </c>
      <c r="B115" s="75" t="s">
        <v>269</v>
      </c>
      <c r="C115" s="76" t="s">
        <v>270</v>
      </c>
      <c r="D115" s="62"/>
      <c r="E115" s="62" t="s">
        <v>443</v>
      </c>
      <c r="F115" s="62" t="s">
        <v>443</v>
      </c>
      <c r="G115" s="62" t="s">
        <v>443</v>
      </c>
      <c r="H115" s="62" t="s">
        <v>443</v>
      </c>
      <c r="I115" s="62" t="s">
        <v>443</v>
      </c>
      <c r="J115" s="62" t="s">
        <v>443</v>
      </c>
      <c r="K115" s="62" t="s">
        <v>443</v>
      </c>
      <c r="L115" s="62" t="s">
        <v>443</v>
      </c>
      <c r="M115" s="62" t="s">
        <v>443</v>
      </c>
      <c r="N115" s="62" t="s">
        <v>443</v>
      </c>
      <c r="O115" s="62" t="s">
        <v>443</v>
      </c>
      <c r="P115" s="62" t="s">
        <v>443</v>
      </c>
      <c r="Q115" s="62" t="s">
        <v>443</v>
      </c>
      <c r="R115" s="62" t="s">
        <v>443</v>
      </c>
      <c r="S115" s="62" t="s">
        <v>443</v>
      </c>
      <c r="T115" s="62" t="s">
        <v>443</v>
      </c>
      <c r="U115" s="62" t="s">
        <v>443</v>
      </c>
      <c r="V115" s="62" t="s">
        <v>443</v>
      </c>
      <c r="W115" s="62" t="s">
        <v>443</v>
      </c>
      <c r="X115" s="62" t="s">
        <v>443</v>
      </c>
      <c r="Y115" s="62" t="s">
        <v>443</v>
      </c>
      <c r="Z115" s="62" t="s">
        <v>443</v>
      </c>
      <c r="AA115" s="62" t="s">
        <v>443</v>
      </c>
      <c r="AB115" s="62" t="s">
        <v>443</v>
      </c>
      <c r="AC115" s="62" t="s">
        <v>443</v>
      </c>
      <c r="AD115" s="62" t="s">
        <v>443</v>
      </c>
      <c r="AE115" s="158"/>
      <c r="AF115" s="62" t="s">
        <v>443</v>
      </c>
      <c r="AG115" s="62" t="s">
        <v>443</v>
      </c>
      <c r="AH115" s="62" t="s">
        <v>443</v>
      </c>
      <c r="AI115" s="62" t="s">
        <v>443</v>
      </c>
      <c r="AJ115" s="62" t="s">
        <v>443</v>
      </c>
      <c r="AK115" s="62" t="s">
        <v>443</v>
      </c>
      <c r="AL115" s="40" t="s">
        <v>412</v>
      </c>
    </row>
    <row r="116" spans="1:38" ht="26.25" customHeight="1" thickBot="1">
      <c r="A116" s="60" t="s">
        <v>263</v>
      </c>
      <c r="B116" s="60" t="s">
        <v>271</v>
      </c>
      <c r="C116" s="66" t="s">
        <v>409</v>
      </c>
      <c r="D116" s="62"/>
      <c r="E116" s="62" t="s">
        <v>445</v>
      </c>
      <c r="F116" s="62" t="s">
        <v>445</v>
      </c>
      <c r="G116" s="62" t="s">
        <v>443</v>
      </c>
      <c r="H116" s="62">
        <v>3.0104597460806035</v>
      </c>
      <c r="I116" s="62" t="s">
        <v>443</v>
      </c>
      <c r="J116" s="62" t="s">
        <v>443</v>
      </c>
      <c r="K116" s="62" t="s">
        <v>443</v>
      </c>
      <c r="L116" s="62" t="s">
        <v>443</v>
      </c>
      <c r="M116" s="62" t="s">
        <v>443</v>
      </c>
      <c r="N116" s="62" t="s">
        <v>443</v>
      </c>
      <c r="O116" s="62" t="s">
        <v>443</v>
      </c>
      <c r="P116" s="62" t="s">
        <v>443</v>
      </c>
      <c r="Q116" s="62" t="s">
        <v>443</v>
      </c>
      <c r="R116" s="62" t="s">
        <v>443</v>
      </c>
      <c r="S116" s="62" t="s">
        <v>443</v>
      </c>
      <c r="T116" s="62" t="s">
        <v>443</v>
      </c>
      <c r="U116" s="62" t="s">
        <v>443</v>
      </c>
      <c r="V116" s="62" t="s">
        <v>443</v>
      </c>
      <c r="W116" s="62" t="s">
        <v>443</v>
      </c>
      <c r="X116" s="62" t="s">
        <v>443</v>
      </c>
      <c r="Y116" s="62" t="s">
        <v>443</v>
      </c>
      <c r="Z116" s="62" t="s">
        <v>443</v>
      </c>
      <c r="AA116" s="62" t="s">
        <v>443</v>
      </c>
      <c r="AB116" s="62" t="s">
        <v>443</v>
      </c>
      <c r="AC116" s="62" t="s">
        <v>443</v>
      </c>
      <c r="AD116" s="62" t="s">
        <v>443</v>
      </c>
      <c r="AE116" s="158"/>
      <c r="AF116" s="62" t="s">
        <v>443</v>
      </c>
      <c r="AG116" s="62" t="s">
        <v>443</v>
      </c>
      <c r="AH116" s="62" t="s">
        <v>443</v>
      </c>
      <c r="AI116" s="62" t="s">
        <v>443</v>
      </c>
      <c r="AJ116" s="62" t="s">
        <v>443</v>
      </c>
      <c r="AK116" s="62" t="s">
        <v>443</v>
      </c>
      <c r="AL116" s="40" t="s">
        <v>412</v>
      </c>
    </row>
    <row r="117" spans="1:38" ht="26.25" customHeight="1" thickBot="1">
      <c r="A117" s="60" t="s">
        <v>263</v>
      </c>
      <c r="B117" s="60" t="s">
        <v>272</v>
      </c>
      <c r="C117" s="66" t="s">
        <v>273</v>
      </c>
      <c r="D117" s="62"/>
      <c r="E117" s="62" t="s">
        <v>443</v>
      </c>
      <c r="F117" s="62" t="s">
        <v>443</v>
      </c>
      <c r="G117" s="62" t="s">
        <v>443</v>
      </c>
      <c r="H117" s="62" t="s">
        <v>443</v>
      </c>
      <c r="I117" s="62" t="s">
        <v>443</v>
      </c>
      <c r="J117" s="62" t="s">
        <v>443</v>
      </c>
      <c r="K117" s="62" t="s">
        <v>443</v>
      </c>
      <c r="L117" s="62" t="s">
        <v>443</v>
      </c>
      <c r="M117" s="62" t="s">
        <v>443</v>
      </c>
      <c r="N117" s="62" t="s">
        <v>443</v>
      </c>
      <c r="O117" s="62" t="s">
        <v>443</v>
      </c>
      <c r="P117" s="62" t="s">
        <v>443</v>
      </c>
      <c r="Q117" s="62" t="s">
        <v>443</v>
      </c>
      <c r="R117" s="62" t="s">
        <v>443</v>
      </c>
      <c r="S117" s="62" t="s">
        <v>443</v>
      </c>
      <c r="T117" s="62" t="s">
        <v>443</v>
      </c>
      <c r="U117" s="62" t="s">
        <v>443</v>
      </c>
      <c r="V117" s="62" t="s">
        <v>443</v>
      </c>
      <c r="W117" s="62" t="s">
        <v>443</v>
      </c>
      <c r="X117" s="62" t="s">
        <v>443</v>
      </c>
      <c r="Y117" s="62" t="s">
        <v>443</v>
      </c>
      <c r="Z117" s="62" t="s">
        <v>443</v>
      </c>
      <c r="AA117" s="62" t="s">
        <v>443</v>
      </c>
      <c r="AB117" s="62" t="s">
        <v>443</v>
      </c>
      <c r="AC117" s="62" t="s">
        <v>443</v>
      </c>
      <c r="AD117" s="157" t="s">
        <v>443</v>
      </c>
      <c r="AE117" s="158"/>
      <c r="AF117" s="159" t="s">
        <v>443</v>
      </c>
      <c r="AG117" s="62" t="s">
        <v>443</v>
      </c>
      <c r="AH117" s="62" t="s">
        <v>443</v>
      </c>
      <c r="AI117" s="62" t="s">
        <v>443</v>
      </c>
      <c r="AJ117" s="62" t="s">
        <v>443</v>
      </c>
      <c r="AK117" s="62" t="s">
        <v>443</v>
      </c>
      <c r="AL117" s="40" t="s">
        <v>412</v>
      </c>
    </row>
    <row r="118" spans="1:38" ht="26.25" customHeight="1" thickBot="1">
      <c r="A118" s="60" t="s">
        <v>263</v>
      </c>
      <c r="B118" s="60" t="s">
        <v>274</v>
      </c>
      <c r="C118" s="66" t="s">
        <v>410</v>
      </c>
      <c r="D118" s="62"/>
      <c r="E118" s="62" t="s">
        <v>443</v>
      </c>
      <c r="F118" s="62" t="s">
        <v>443</v>
      </c>
      <c r="G118" s="62" t="s">
        <v>443</v>
      </c>
      <c r="H118" s="62" t="s">
        <v>443</v>
      </c>
      <c r="I118" s="62" t="s">
        <v>443</v>
      </c>
      <c r="J118" s="62" t="s">
        <v>443</v>
      </c>
      <c r="K118" s="62" t="s">
        <v>443</v>
      </c>
      <c r="L118" s="62" t="s">
        <v>443</v>
      </c>
      <c r="M118" s="62" t="s">
        <v>443</v>
      </c>
      <c r="N118" s="62" t="s">
        <v>443</v>
      </c>
      <c r="O118" s="62" t="s">
        <v>443</v>
      </c>
      <c r="P118" s="62" t="s">
        <v>443</v>
      </c>
      <c r="Q118" s="62" t="s">
        <v>443</v>
      </c>
      <c r="R118" s="62" t="s">
        <v>443</v>
      </c>
      <c r="S118" s="62" t="s">
        <v>443</v>
      </c>
      <c r="T118" s="62" t="s">
        <v>443</v>
      </c>
      <c r="U118" s="62" t="s">
        <v>443</v>
      </c>
      <c r="V118" s="62" t="s">
        <v>443</v>
      </c>
      <c r="W118" s="62" t="s">
        <v>443</v>
      </c>
      <c r="X118" s="62" t="s">
        <v>443</v>
      </c>
      <c r="Y118" s="62" t="s">
        <v>443</v>
      </c>
      <c r="Z118" s="62" t="s">
        <v>443</v>
      </c>
      <c r="AA118" s="62" t="s">
        <v>443</v>
      </c>
      <c r="AB118" s="62" t="s">
        <v>443</v>
      </c>
      <c r="AC118" s="62" t="s">
        <v>443</v>
      </c>
      <c r="AD118" s="157" t="s">
        <v>443</v>
      </c>
      <c r="AE118" s="158"/>
      <c r="AF118" s="159" t="s">
        <v>443</v>
      </c>
      <c r="AG118" s="62" t="s">
        <v>443</v>
      </c>
      <c r="AH118" s="62" t="s">
        <v>443</v>
      </c>
      <c r="AI118" s="62" t="s">
        <v>443</v>
      </c>
      <c r="AJ118" s="62" t="s">
        <v>443</v>
      </c>
      <c r="AK118" s="62" t="s">
        <v>443</v>
      </c>
      <c r="AL118" s="40" t="s">
        <v>412</v>
      </c>
    </row>
    <row r="119" spans="1:38" ht="26.25" customHeight="1" thickBot="1">
      <c r="A119" s="60" t="s">
        <v>263</v>
      </c>
      <c r="B119" s="60" t="s">
        <v>275</v>
      </c>
      <c r="C119" s="61" t="s">
        <v>276</v>
      </c>
      <c r="D119" s="62"/>
      <c r="E119" s="62" t="s">
        <v>443</v>
      </c>
      <c r="F119" s="62" t="s">
        <v>443</v>
      </c>
      <c r="G119" s="62" t="s">
        <v>443</v>
      </c>
      <c r="H119" s="62" t="s">
        <v>443</v>
      </c>
      <c r="I119" s="167">
        <v>7.7880000000000005E-2</v>
      </c>
      <c r="J119" s="167">
        <v>2.02488</v>
      </c>
      <c r="K119" s="167">
        <v>2.02488</v>
      </c>
      <c r="L119" s="62" t="s">
        <v>443</v>
      </c>
      <c r="M119" s="62" t="s">
        <v>443</v>
      </c>
      <c r="N119" s="62" t="s">
        <v>443</v>
      </c>
      <c r="O119" s="62" t="s">
        <v>443</v>
      </c>
      <c r="P119" s="62" t="s">
        <v>443</v>
      </c>
      <c r="Q119" s="62" t="s">
        <v>443</v>
      </c>
      <c r="R119" s="62" t="s">
        <v>443</v>
      </c>
      <c r="S119" s="62" t="s">
        <v>443</v>
      </c>
      <c r="T119" s="62" t="s">
        <v>443</v>
      </c>
      <c r="U119" s="62" t="s">
        <v>443</v>
      </c>
      <c r="V119" s="62" t="s">
        <v>443</v>
      </c>
      <c r="W119" s="62" t="s">
        <v>443</v>
      </c>
      <c r="X119" s="62" t="s">
        <v>443</v>
      </c>
      <c r="Y119" s="62" t="s">
        <v>443</v>
      </c>
      <c r="Z119" s="62" t="s">
        <v>443</v>
      </c>
      <c r="AA119" s="62" t="s">
        <v>443</v>
      </c>
      <c r="AB119" s="62" t="s">
        <v>443</v>
      </c>
      <c r="AC119" s="62" t="s">
        <v>443</v>
      </c>
      <c r="AD119" s="157" t="s">
        <v>443</v>
      </c>
      <c r="AE119" s="158"/>
      <c r="AF119" s="159" t="s">
        <v>443</v>
      </c>
      <c r="AG119" s="62" t="s">
        <v>443</v>
      </c>
      <c r="AH119" s="62" t="s">
        <v>443</v>
      </c>
      <c r="AI119" s="62" t="s">
        <v>443</v>
      </c>
      <c r="AJ119" s="62" t="s">
        <v>443</v>
      </c>
      <c r="AK119" s="62">
        <v>1298000</v>
      </c>
      <c r="AL119" s="40" t="s">
        <v>412</v>
      </c>
    </row>
    <row r="120" spans="1:38" ht="26.25" customHeight="1" thickBot="1">
      <c r="A120" s="60" t="s">
        <v>263</v>
      </c>
      <c r="B120" s="60" t="s">
        <v>277</v>
      </c>
      <c r="C120" s="61" t="s">
        <v>278</v>
      </c>
      <c r="D120" s="62"/>
      <c r="E120" s="62" t="s">
        <v>443</v>
      </c>
      <c r="F120" s="62" t="s">
        <v>443</v>
      </c>
      <c r="G120" s="62" t="s">
        <v>443</v>
      </c>
      <c r="H120" s="62" t="s">
        <v>443</v>
      </c>
      <c r="I120" s="167" t="s">
        <v>444</v>
      </c>
      <c r="J120" s="167" t="s">
        <v>444</v>
      </c>
      <c r="K120" s="167" t="s">
        <v>444</v>
      </c>
      <c r="L120" s="62" t="s">
        <v>443</v>
      </c>
      <c r="M120" s="62" t="s">
        <v>443</v>
      </c>
      <c r="N120" s="62" t="s">
        <v>443</v>
      </c>
      <c r="O120" s="62" t="s">
        <v>443</v>
      </c>
      <c r="P120" s="62" t="s">
        <v>443</v>
      </c>
      <c r="Q120" s="62" t="s">
        <v>443</v>
      </c>
      <c r="R120" s="62" t="s">
        <v>443</v>
      </c>
      <c r="S120" s="62" t="s">
        <v>443</v>
      </c>
      <c r="T120" s="62" t="s">
        <v>443</v>
      </c>
      <c r="U120" s="62" t="s">
        <v>443</v>
      </c>
      <c r="V120" s="62" t="s">
        <v>443</v>
      </c>
      <c r="W120" s="62" t="s">
        <v>443</v>
      </c>
      <c r="X120" s="62" t="s">
        <v>443</v>
      </c>
      <c r="Y120" s="62" t="s">
        <v>443</v>
      </c>
      <c r="Z120" s="62" t="s">
        <v>443</v>
      </c>
      <c r="AA120" s="62" t="s">
        <v>443</v>
      </c>
      <c r="AB120" s="62" t="s">
        <v>443</v>
      </c>
      <c r="AC120" s="62" t="s">
        <v>443</v>
      </c>
      <c r="AD120" s="157" t="s">
        <v>443</v>
      </c>
      <c r="AE120" s="158"/>
      <c r="AF120" s="159" t="s">
        <v>443</v>
      </c>
      <c r="AG120" s="62" t="s">
        <v>443</v>
      </c>
      <c r="AH120" s="62" t="s">
        <v>443</v>
      </c>
      <c r="AI120" s="62" t="s">
        <v>443</v>
      </c>
      <c r="AJ120" s="62" t="s">
        <v>443</v>
      </c>
      <c r="AK120" s="62" t="s">
        <v>443</v>
      </c>
      <c r="AL120" s="40" t="s">
        <v>412</v>
      </c>
    </row>
    <row r="121" spans="1:38" ht="26.25" customHeight="1" thickBot="1">
      <c r="A121" s="60" t="s">
        <v>263</v>
      </c>
      <c r="B121" s="60" t="s">
        <v>279</v>
      </c>
      <c r="C121" s="66" t="s">
        <v>280</v>
      </c>
      <c r="D121" s="63"/>
      <c r="E121" s="62" t="s">
        <v>443</v>
      </c>
      <c r="F121" s="62">
        <v>1.1162799999999999</v>
      </c>
      <c r="G121" s="62" t="s">
        <v>443</v>
      </c>
      <c r="H121" s="62" t="s">
        <v>443</v>
      </c>
      <c r="I121" s="62" t="s">
        <v>443</v>
      </c>
      <c r="J121" s="62" t="s">
        <v>443</v>
      </c>
      <c r="K121" s="62" t="s">
        <v>443</v>
      </c>
      <c r="L121" s="62" t="s">
        <v>443</v>
      </c>
      <c r="M121" s="62" t="s">
        <v>443</v>
      </c>
      <c r="N121" s="62" t="s">
        <v>443</v>
      </c>
      <c r="O121" s="62" t="s">
        <v>443</v>
      </c>
      <c r="P121" s="62" t="s">
        <v>443</v>
      </c>
      <c r="Q121" s="62" t="s">
        <v>443</v>
      </c>
      <c r="R121" s="62" t="s">
        <v>443</v>
      </c>
      <c r="S121" s="62" t="s">
        <v>443</v>
      </c>
      <c r="T121" s="62" t="s">
        <v>443</v>
      </c>
      <c r="U121" s="62" t="s">
        <v>443</v>
      </c>
      <c r="V121" s="62" t="s">
        <v>443</v>
      </c>
      <c r="W121" s="62" t="s">
        <v>443</v>
      </c>
      <c r="X121" s="62" t="s">
        <v>443</v>
      </c>
      <c r="Y121" s="62" t="s">
        <v>443</v>
      </c>
      <c r="Z121" s="62" t="s">
        <v>443</v>
      </c>
      <c r="AA121" s="62" t="s">
        <v>443</v>
      </c>
      <c r="AB121" s="62" t="s">
        <v>443</v>
      </c>
      <c r="AC121" s="62" t="s">
        <v>443</v>
      </c>
      <c r="AD121" s="157" t="s">
        <v>443</v>
      </c>
      <c r="AE121" s="158"/>
      <c r="AF121" s="159" t="s">
        <v>443</v>
      </c>
      <c r="AG121" s="62" t="s">
        <v>443</v>
      </c>
      <c r="AH121" s="62" t="s">
        <v>443</v>
      </c>
      <c r="AI121" s="62" t="s">
        <v>443</v>
      </c>
      <c r="AJ121" s="62" t="s">
        <v>443</v>
      </c>
      <c r="AK121" s="62">
        <v>1298000</v>
      </c>
      <c r="AL121" s="40" t="s">
        <v>412</v>
      </c>
    </row>
    <row r="122" spans="1:38" ht="26.25" customHeight="1" thickBot="1">
      <c r="A122" s="60" t="s">
        <v>263</v>
      </c>
      <c r="B122" s="75" t="s">
        <v>282</v>
      </c>
      <c r="C122" s="76" t="s">
        <v>283</v>
      </c>
      <c r="D122" s="62"/>
      <c r="E122" s="62" t="s">
        <v>442</v>
      </c>
      <c r="F122" s="62" t="s">
        <v>442</v>
      </c>
      <c r="G122" s="62" t="s">
        <v>442</v>
      </c>
      <c r="H122" s="62" t="s">
        <v>442</v>
      </c>
      <c r="I122" s="62" t="s">
        <v>442</v>
      </c>
      <c r="J122" s="62" t="s">
        <v>442</v>
      </c>
      <c r="K122" s="62" t="s">
        <v>442</v>
      </c>
      <c r="L122" s="62" t="s">
        <v>442</v>
      </c>
      <c r="M122" s="62" t="s">
        <v>442</v>
      </c>
      <c r="N122" s="62" t="s">
        <v>442</v>
      </c>
      <c r="O122" s="62" t="s">
        <v>442</v>
      </c>
      <c r="P122" s="62" t="s">
        <v>442</v>
      </c>
      <c r="Q122" s="62" t="s">
        <v>442</v>
      </c>
      <c r="R122" s="62" t="s">
        <v>442</v>
      </c>
      <c r="S122" s="62" t="s">
        <v>442</v>
      </c>
      <c r="T122" s="62" t="s">
        <v>442</v>
      </c>
      <c r="U122" s="62" t="s">
        <v>442</v>
      </c>
      <c r="V122" s="62" t="s">
        <v>442</v>
      </c>
      <c r="W122" s="62" t="s">
        <v>442</v>
      </c>
      <c r="X122" s="62" t="s">
        <v>442</v>
      </c>
      <c r="Y122" s="62" t="s">
        <v>442</v>
      </c>
      <c r="Z122" s="62" t="s">
        <v>442</v>
      </c>
      <c r="AA122" s="62" t="s">
        <v>442</v>
      </c>
      <c r="AB122" s="62" t="s">
        <v>442</v>
      </c>
      <c r="AC122" s="62" t="s">
        <v>442</v>
      </c>
      <c r="AD122" s="157" t="s">
        <v>442</v>
      </c>
      <c r="AE122" s="158"/>
      <c r="AF122" s="62" t="s">
        <v>442</v>
      </c>
      <c r="AG122" s="62" t="s">
        <v>442</v>
      </c>
      <c r="AH122" s="62" t="s">
        <v>442</v>
      </c>
      <c r="AI122" s="62" t="s">
        <v>442</v>
      </c>
      <c r="AJ122" s="62" t="s">
        <v>442</v>
      </c>
      <c r="AK122" s="62" t="s">
        <v>442</v>
      </c>
      <c r="AL122" s="40" t="s">
        <v>412</v>
      </c>
    </row>
    <row r="123" spans="1:38" ht="26.25" customHeight="1" thickBot="1">
      <c r="A123" s="60" t="s">
        <v>263</v>
      </c>
      <c r="B123" s="60" t="s">
        <v>284</v>
      </c>
      <c r="C123" s="61" t="s">
        <v>285</v>
      </c>
      <c r="D123" s="62"/>
      <c r="E123" s="62" t="s">
        <v>442</v>
      </c>
      <c r="F123" s="62" t="s">
        <v>442</v>
      </c>
      <c r="G123" s="62" t="s">
        <v>442</v>
      </c>
      <c r="H123" s="62" t="s">
        <v>442</v>
      </c>
      <c r="I123" s="62" t="s">
        <v>442</v>
      </c>
      <c r="J123" s="62" t="s">
        <v>442</v>
      </c>
      <c r="K123" s="62" t="s">
        <v>442</v>
      </c>
      <c r="L123" s="62" t="s">
        <v>442</v>
      </c>
      <c r="M123" s="62" t="s">
        <v>442</v>
      </c>
      <c r="N123" s="62" t="s">
        <v>442</v>
      </c>
      <c r="O123" s="62" t="s">
        <v>442</v>
      </c>
      <c r="P123" s="62" t="s">
        <v>442</v>
      </c>
      <c r="Q123" s="62" t="s">
        <v>442</v>
      </c>
      <c r="R123" s="62" t="s">
        <v>442</v>
      </c>
      <c r="S123" s="62" t="s">
        <v>442</v>
      </c>
      <c r="T123" s="62" t="s">
        <v>442</v>
      </c>
      <c r="U123" s="62" t="s">
        <v>442</v>
      </c>
      <c r="V123" s="62" t="s">
        <v>442</v>
      </c>
      <c r="W123" s="62" t="s">
        <v>442</v>
      </c>
      <c r="X123" s="62" t="s">
        <v>442</v>
      </c>
      <c r="Y123" s="62" t="s">
        <v>442</v>
      </c>
      <c r="Z123" s="62" t="s">
        <v>442</v>
      </c>
      <c r="AA123" s="62" t="s">
        <v>442</v>
      </c>
      <c r="AB123" s="62" t="s">
        <v>442</v>
      </c>
      <c r="AC123" s="62" t="s">
        <v>442</v>
      </c>
      <c r="AD123" s="157" t="s">
        <v>442</v>
      </c>
      <c r="AE123" s="158"/>
      <c r="AF123" s="62" t="s">
        <v>442</v>
      </c>
      <c r="AG123" s="62" t="s">
        <v>442</v>
      </c>
      <c r="AH123" s="62" t="s">
        <v>442</v>
      </c>
      <c r="AI123" s="62" t="s">
        <v>442</v>
      </c>
      <c r="AJ123" s="62" t="s">
        <v>442</v>
      </c>
      <c r="AK123" s="62" t="s">
        <v>442</v>
      </c>
      <c r="AL123" s="40" t="s">
        <v>417</v>
      </c>
    </row>
    <row r="124" spans="1:38" ht="26.25" customHeight="1" thickBot="1">
      <c r="A124" s="60" t="s">
        <v>263</v>
      </c>
      <c r="B124" s="77" t="s">
        <v>286</v>
      </c>
      <c r="C124" s="61" t="s">
        <v>287</v>
      </c>
      <c r="D124" s="62"/>
      <c r="E124" s="62" t="s">
        <v>442</v>
      </c>
      <c r="F124" s="62" t="s">
        <v>442</v>
      </c>
      <c r="G124" s="62" t="s">
        <v>442</v>
      </c>
      <c r="H124" s="62" t="s">
        <v>442</v>
      </c>
      <c r="I124" s="62" t="s">
        <v>442</v>
      </c>
      <c r="J124" s="62" t="s">
        <v>442</v>
      </c>
      <c r="K124" s="62" t="s">
        <v>442</v>
      </c>
      <c r="L124" s="62" t="s">
        <v>442</v>
      </c>
      <c r="M124" s="62" t="s">
        <v>442</v>
      </c>
      <c r="N124" s="62" t="s">
        <v>442</v>
      </c>
      <c r="O124" s="62" t="s">
        <v>442</v>
      </c>
      <c r="P124" s="62" t="s">
        <v>442</v>
      </c>
      <c r="Q124" s="62" t="s">
        <v>442</v>
      </c>
      <c r="R124" s="62" t="s">
        <v>442</v>
      </c>
      <c r="S124" s="62" t="s">
        <v>442</v>
      </c>
      <c r="T124" s="62" t="s">
        <v>442</v>
      </c>
      <c r="U124" s="62" t="s">
        <v>442</v>
      </c>
      <c r="V124" s="62" t="s">
        <v>442</v>
      </c>
      <c r="W124" s="62" t="s">
        <v>442</v>
      </c>
      <c r="X124" s="62" t="s">
        <v>442</v>
      </c>
      <c r="Y124" s="62" t="s">
        <v>442</v>
      </c>
      <c r="Z124" s="62" t="s">
        <v>442</v>
      </c>
      <c r="AA124" s="62" t="s">
        <v>442</v>
      </c>
      <c r="AB124" s="62" t="s">
        <v>442</v>
      </c>
      <c r="AC124" s="62" t="s">
        <v>442</v>
      </c>
      <c r="AD124" s="157" t="s">
        <v>442</v>
      </c>
      <c r="AE124" s="158"/>
      <c r="AF124" s="62" t="s">
        <v>442</v>
      </c>
      <c r="AG124" s="62" t="s">
        <v>442</v>
      </c>
      <c r="AH124" s="62" t="s">
        <v>442</v>
      </c>
      <c r="AI124" s="62" t="s">
        <v>442</v>
      </c>
      <c r="AJ124" s="62" t="s">
        <v>442</v>
      </c>
      <c r="AK124" s="62" t="s">
        <v>442</v>
      </c>
      <c r="AL124" s="40" t="s">
        <v>412</v>
      </c>
    </row>
    <row r="125" spans="1:38" ht="26.25" customHeight="1" thickBot="1">
      <c r="A125" s="60" t="s">
        <v>288</v>
      </c>
      <c r="B125" s="60" t="s">
        <v>289</v>
      </c>
      <c r="C125" s="61" t="s">
        <v>290</v>
      </c>
      <c r="D125" s="62"/>
      <c r="E125" s="62" t="s">
        <v>443</v>
      </c>
      <c r="F125" s="62">
        <v>4.4551578839699145E-2</v>
      </c>
      <c r="G125" s="62" t="s">
        <v>443</v>
      </c>
      <c r="H125" s="62">
        <v>5.463640596316009E-4</v>
      </c>
      <c r="I125" s="62">
        <v>2.1813058496911382E-5</v>
      </c>
      <c r="J125" s="62">
        <v>1.4475938820677551E-4</v>
      </c>
      <c r="K125" s="62">
        <v>3.0604382072939296E-4</v>
      </c>
      <c r="L125" s="62" t="s">
        <v>443</v>
      </c>
      <c r="M125" s="62">
        <v>1.2375392060592534</v>
      </c>
      <c r="N125" s="62" t="s">
        <v>443</v>
      </c>
      <c r="O125" s="62" t="s">
        <v>443</v>
      </c>
      <c r="P125" s="62" t="s">
        <v>443</v>
      </c>
      <c r="Q125" s="62" t="s">
        <v>443</v>
      </c>
      <c r="R125" s="62" t="s">
        <v>443</v>
      </c>
      <c r="S125" s="62" t="s">
        <v>443</v>
      </c>
      <c r="T125" s="62" t="s">
        <v>443</v>
      </c>
      <c r="U125" s="62" t="s">
        <v>443</v>
      </c>
      <c r="V125" s="62" t="s">
        <v>443</v>
      </c>
      <c r="W125" s="62" t="s">
        <v>443</v>
      </c>
      <c r="X125" s="62" t="s">
        <v>443</v>
      </c>
      <c r="Y125" s="62" t="s">
        <v>443</v>
      </c>
      <c r="Z125" s="62" t="s">
        <v>443</v>
      </c>
      <c r="AA125" s="62" t="s">
        <v>443</v>
      </c>
      <c r="AB125" s="62" t="s">
        <v>443</v>
      </c>
      <c r="AC125" s="62" t="s">
        <v>443</v>
      </c>
      <c r="AD125" s="157" t="s">
        <v>443</v>
      </c>
      <c r="AE125" s="158"/>
      <c r="AF125" s="159" t="s">
        <v>443</v>
      </c>
      <c r="AG125" s="62" t="s">
        <v>443</v>
      </c>
      <c r="AH125" s="62" t="s">
        <v>443</v>
      </c>
      <c r="AI125" s="62" t="s">
        <v>443</v>
      </c>
      <c r="AJ125" s="62" t="s">
        <v>443</v>
      </c>
      <c r="AK125" s="62">
        <v>0.6610017726336781</v>
      </c>
      <c r="AL125" s="40" t="s">
        <v>425</v>
      </c>
    </row>
    <row r="126" spans="1:38" ht="26.25" customHeight="1" thickBot="1">
      <c r="A126" s="60" t="s">
        <v>288</v>
      </c>
      <c r="B126" s="60" t="s">
        <v>291</v>
      </c>
      <c r="C126" s="61" t="s">
        <v>292</v>
      </c>
      <c r="D126" s="62"/>
      <c r="E126" s="62" t="s">
        <v>442</v>
      </c>
      <c r="F126" s="62" t="s">
        <v>442</v>
      </c>
      <c r="G126" s="62" t="s">
        <v>442</v>
      </c>
      <c r="H126" s="62" t="s">
        <v>442</v>
      </c>
      <c r="I126" s="62" t="s">
        <v>442</v>
      </c>
      <c r="J126" s="62" t="s">
        <v>442</v>
      </c>
      <c r="K126" s="62" t="s">
        <v>442</v>
      </c>
      <c r="L126" s="62" t="s">
        <v>442</v>
      </c>
      <c r="M126" s="62" t="s">
        <v>442</v>
      </c>
      <c r="N126" s="62" t="s">
        <v>442</v>
      </c>
      <c r="O126" s="62" t="s">
        <v>442</v>
      </c>
      <c r="P126" s="62" t="s">
        <v>442</v>
      </c>
      <c r="Q126" s="62" t="s">
        <v>442</v>
      </c>
      <c r="R126" s="62" t="s">
        <v>442</v>
      </c>
      <c r="S126" s="62" t="s">
        <v>442</v>
      </c>
      <c r="T126" s="62" t="s">
        <v>442</v>
      </c>
      <c r="U126" s="62" t="s">
        <v>442</v>
      </c>
      <c r="V126" s="62" t="s">
        <v>442</v>
      </c>
      <c r="W126" s="62" t="s">
        <v>442</v>
      </c>
      <c r="X126" s="62" t="s">
        <v>442</v>
      </c>
      <c r="Y126" s="62" t="s">
        <v>442</v>
      </c>
      <c r="Z126" s="62" t="s">
        <v>442</v>
      </c>
      <c r="AA126" s="62" t="s">
        <v>442</v>
      </c>
      <c r="AB126" s="62" t="s">
        <v>442</v>
      </c>
      <c r="AC126" s="62" t="s">
        <v>442</v>
      </c>
      <c r="AD126" s="157" t="s">
        <v>442</v>
      </c>
      <c r="AE126" s="158"/>
      <c r="AF126" s="159" t="s">
        <v>442</v>
      </c>
      <c r="AG126" s="62" t="s">
        <v>442</v>
      </c>
      <c r="AH126" s="62" t="s">
        <v>442</v>
      </c>
      <c r="AI126" s="62" t="s">
        <v>442</v>
      </c>
      <c r="AJ126" s="62" t="s">
        <v>442</v>
      </c>
      <c r="AK126" s="62" t="s">
        <v>442</v>
      </c>
      <c r="AL126" s="40" t="s">
        <v>424</v>
      </c>
    </row>
    <row r="127" spans="1:38" ht="26.25" customHeight="1" thickBot="1">
      <c r="A127" s="60" t="s">
        <v>288</v>
      </c>
      <c r="B127" s="60" t="s">
        <v>293</v>
      </c>
      <c r="C127" s="61" t="s">
        <v>294</v>
      </c>
      <c r="D127" s="62"/>
      <c r="E127" s="62" t="s">
        <v>443</v>
      </c>
      <c r="F127" s="62" t="s">
        <v>443</v>
      </c>
      <c r="G127" s="62" t="s">
        <v>443</v>
      </c>
      <c r="H127" s="62" t="s">
        <v>444</v>
      </c>
      <c r="I127" s="62" t="s">
        <v>443</v>
      </c>
      <c r="J127" s="62" t="s">
        <v>443</v>
      </c>
      <c r="K127" s="62" t="s">
        <v>443</v>
      </c>
      <c r="L127" s="62" t="s">
        <v>443</v>
      </c>
      <c r="M127" s="62" t="s">
        <v>443</v>
      </c>
      <c r="N127" s="62" t="s">
        <v>443</v>
      </c>
      <c r="O127" s="62" t="s">
        <v>443</v>
      </c>
      <c r="P127" s="62" t="s">
        <v>443</v>
      </c>
      <c r="Q127" s="62" t="s">
        <v>443</v>
      </c>
      <c r="R127" s="62" t="s">
        <v>443</v>
      </c>
      <c r="S127" s="62" t="s">
        <v>443</v>
      </c>
      <c r="T127" s="62" t="s">
        <v>443</v>
      </c>
      <c r="U127" s="62" t="s">
        <v>443</v>
      </c>
      <c r="V127" s="62" t="s">
        <v>443</v>
      </c>
      <c r="W127" s="62" t="s">
        <v>443</v>
      </c>
      <c r="X127" s="62" t="s">
        <v>443</v>
      </c>
      <c r="Y127" s="62" t="s">
        <v>443</v>
      </c>
      <c r="Z127" s="62" t="s">
        <v>443</v>
      </c>
      <c r="AA127" s="62" t="s">
        <v>443</v>
      </c>
      <c r="AB127" s="62" t="s">
        <v>443</v>
      </c>
      <c r="AC127" s="62" t="s">
        <v>443</v>
      </c>
      <c r="AD127" s="157" t="s">
        <v>443</v>
      </c>
      <c r="AE127" s="158"/>
      <c r="AF127" s="159" t="s">
        <v>443</v>
      </c>
      <c r="AG127" s="62" t="s">
        <v>443</v>
      </c>
      <c r="AH127" s="62" t="s">
        <v>443</v>
      </c>
      <c r="AI127" s="62" t="s">
        <v>443</v>
      </c>
      <c r="AJ127" s="62" t="s">
        <v>443</v>
      </c>
      <c r="AK127" s="62" t="s">
        <v>443</v>
      </c>
      <c r="AL127" s="40" t="s">
        <v>426</v>
      </c>
    </row>
    <row r="128" spans="1:38" ht="26.25" customHeight="1" thickBot="1">
      <c r="A128" s="60" t="s">
        <v>288</v>
      </c>
      <c r="B128" s="64" t="s">
        <v>295</v>
      </c>
      <c r="C128" s="66" t="s">
        <v>296</v>
      </c>
      <c r="D128" s="62"/>
      <c r="E128" s="62" t="s">
        <v>442</v>
      </c>
      <c r="F128" s="62" t="s">
        <v>442</v>
      </c>
      <c r="G128" s="62" t="s">
        <v>442</v>
      </c>
      <c r="H128" s="62" t="s">
        <v>442</v>
      </c>
      <c r="I128" s="62" t="s">
        <v>442</v>
      </c>
      <c r="J128" s="62" t="s">
        <v>442</v>
      </c>
      <c r="K128" s="62" t="s">
        <v>442</v>
      </c>
      <c r="L128" s="62" t="s">
        <v>442</v>
      </c>
      <c r="M128" s="62" t="s">
        <v>442</v>
      </c>
      <c r="N128" s="62" t="s">
        <v>442</v>
      </c>
      <c r="O128" s="62" t="s">
        <v>442</v>
      </c>
      <c r="P128" s="62" t="s">
        <v>442</v>
      </c>
      <c r="Q128" s="62" t="s">
        <v>442</v>
      </c>
      <c r="R128" s="62" t="s">
        <v>442</v>
      </c>
      <c r="S128" s="62" t="s">
        <v>442</v>
      </c>
      <c r="T128" s="62" t="s">
        <v>442</v>
      </c>
      <c r="U128" s="62" t="s">
        <v>442</v>
      </c>
      <c r="V128" s="62" t="s">
        <v>442</v>
      </c>
      <c r="W128" s="62" t="s">
        <v>442</v>
      </c>
      <c r="X128" s="62" t="s">
        <v>442</v>
      </c>
      <c r="Y128" s="62" t="s">
        <v>442</v>
      </c>
      <c r="Z128" s="62" t="s">
        <v>442</v>
      </c>
      <c r="AA128" s="62" t="s">
        <v>442</v>
      </c>
      <c r="AB128" s="62" t="s">
        <v>442</v>
      </c>
      <c r="AC128" s="62" t="s">
        <v>442</v>
      </c>
      <c r="AD128" s="157" t="s">
        <v>442</v>
      </c>
      <c r="AE128" s="158"/>
      <c r="AF128" s="159" t="s">
        <v>443</v>
      </c>
      <c r="AG128" s="62" t="s">
        <v>443</v>
      </c>
      <c r="AH128" s="62" t="s">
        <v>443</v>
      </c>
      <c r="AI128" s="62" t="s">
        <v>443</v>
      </c>
      <c r="AJ128" s="62" t="s">
        <v>443</v>
      </c>
      <c r="AK128" s="62" t="s">
        <v>443</v>
      </c>
      <c r="AL128" s="40" t="s">
        <v>300</v>
      </c>
    </row>
    <row r="129" spans="1:38" ht="26.25" customHeight="1" thickBot="1">
      <c r="A129" s="60" t="s">
        <v>288</v>
      </c>
      <c r="B129" s="64" t="s">
        <v>298</v>
      </c>
      <c r="C129" s="72" t="s">
        <v>299</v>
      </c>
      <c r="D129" s="62"/>
      <c r="E129" s="62" t="s">
        <v>442</v>
      </c>
      <c r="F129" s="62" t="s">
        <v>442</v>
      </c>
      <c r="G129" s="62" t="s">
        <v>442</v>
      </c>
      <c r="H129" s="62" t="s">
        <v>442</v>
      </c>
      <c r="I129" s="62" t="s">
        <v>442</v>
      </c>
      <c r="J129" s="62" t="s">
        <v>442</v>
      </c>
      <c r="K129" s="62" t="s">
        <v>442</v>
      </c>
      <c r="L129" s="62" t="s">
        <v>442</v>
      </c>
      <c r="M129" s="62" t="s">
        <v>442</v>
      </c>
      <c r="N129" s="62" t="s">
        <v>442</v>
      </c>
      <c r="O129" s="62" t="s">
        <v>442</v>
      </c>
      <c r="P129" s="62" t="s">
        <v>442</v>
      </c>
      <c r="Q129" s="62" t="s">
        <v>442</v>
      </c>
      <c r="R129" s="62" t="s">
        <v>442</v>
      </c>
      <c r="S129" s="62" t="s">
        <v>442</v>
      </c>
      <c r="T129" s="62" t="s">
        <v>442</v>
      </c>
      <c r="U129" s="62" t="s">
        <v>442</v>
      </c>
      <c r="V129" s="62" t="s">
        <v>442</v>
      </c>
      <c r="W129" s="62" t="s">
        <v>442</v>
      </c>
      <c r="X129" s="62" t="s">
        <v>442</v>
      </c>
      <c r="Y129" s="62" t="s">
        <v>442</v>
      </c>
      <c r="Z129" s="62" t="s">
        <v>442</v>
      </c>
      <c r="AA129" s="62" t="s">
        <v>442</v>
      </c>
      <c r="AB129" s="62" t="s">
        <v>442</v>
      </c>
      <c r="AC129" s="62" t="s">
        <v>442</v>
      </c>
      <c r="AD129" s="62" t="s">
        <v>442</v>
      </c>
      <c r="AE129" s="158"/>
      <c r="AF129" s="159" t="s">
        <v>443</v>
      </c>
      <c r="AG129" s="62" t="s">
        <v>443</v>
      </c>
      <c r="AH129" s="62" t="s">
        <v>443</v>
      </c>
      <c r="AI129" s="62" t="s">
        <v>443</v>
      </c>
      <c r="AJ129" s="62" t="s">
        <v>443</v>
      </c>
      <c r="AK129" s="62" t="s">
        <v>443</v>
      </c>
      <c r="AL129" s="40" t="s">
        <v>300</v>
      </c>
    </row>
    <row r="130" spans="1:38" ht="26.25" customHeight="1" thickBot="1">
      <c r="A130" s="60" t="s">
        <v>288</v>
      </c>
      <c r="B130" s="64" t="s">
        <v>301</v>
      </c>
      <c r="C130" s="78" t="s">
        <v>302</v>
      </c>
      <c r="D130" s="62"/>
      <c r="E130" s="62" t="s">
        <v>442</v>
      </c>
      <c r="F130" s="62" t="s">
        <v>442</v>
      </c>
      <c r="G130" s="62" t="s">
        <v>442</v>
      </c>
      <c r="H130" s="62" t="s">
        <v>442</v>
      </c>
      <c r="I130" s="62" t="s">
        <v>442</v>
      </c>
      <c r="J130" s="62" t="s">
        <v>442</v>
      </c>
      <c r="K130" s="62" t="s">
        <v>442</v>
      </c>
      <c r="L130" s="62" t="s">
        <v>442</v>
      </c>
      <c r="M130" s="62" t="s">
        <v>442</v>
      </c>
      <c r="N130" s="62" t="s">
        <v>442</v>
      </c>
      <c r="O130" s="62" t="s">
        <v>442</v>
      </c>
      <c r="P130" s="62" t="s">
        <v>442</v>
      </c>
      <c r="Q130" s="62" t="s">
        <v>442</v>
      </c>
      <c r="R130" s="62" t="s">
        <v>442</v>
      </c>
      <c r="S130" s="62" t="s">
        <v>442</v>
      </c>
      <c r="T130" s="62" t="s">
        <v>442</v>
      </c>
      <c r="U130" s="62" t="s">
        <v>442</v>
      </c>
      <c r="V130" s="62" t="s">
        <v>442</v>
      </c>
      <c r="W130" s="62" t="s">
        <v>442</v>
      </c>
      <c r="X130" s="62" t="s">
        <v>442</v>
      </c>
      <c r="Y130" s="62" t="s">
        <v>442</v>
      </c>
      <c r="Z130" s="62" t="s">
        <v>442</v>
      </c>
      <c r="AA130" s="62" t="s">
        <v>442</v>
      </c>
      <c r="AB130" s="62" t="s">
        <v>442</v>
      </c>
      <c r="AC130" s="62" t="s">
        <v>442</v>
      </c>
      <c r="AD130" s="62" t="s">
        <v>442</v>
      </c>
      <c r="AE130" s="158"/>
      <c r="AF130" s="159" t="s">
        <v>443</v>
      </c>
      <c r="AG130" s="62" t="s">
        <v>443</v>
      </c>
      <c r="AH130" s="62" t="s">
        <v>443</v>
      </c>
      <c r="AI130" s="62" t="s">
        <v>443</v>
      </c>
      <c r="AJ130" s="62" t="s">
        <v>443</v>
      </c>
      <c r="AK130" s="62" t="s">
        <v>443</v>
      </c>
      <c r="AL130" s="40" t="s">
        <v>300</v>
      </c>
    </row>
    <row r="131" spans="1:38" ht="26.25" customHeight="1" thickBot="1">
      <c r="A131" s="60" t="s">
        <v>288</v>
      </c>
      <c r="B131" s="64" t="s">
        <v>303</v>
      </c>
      <c r="C131" s="72" t="s">
        <v>304</v>
      </c>
      <c r="D131" s="62"/>
      <c r="E131" s="62" t="s">
        <v>442</v>
      </c>
      <c r="F131" s="62" t="s">
        <v>442</v>
      </c>
      <c r="G131" s="62" t="s">
        <v>442</v>
      </c>
      <c r="H131" s="62" t="s">
        <v>442</v>
      </c>
      <c r="I131" s="62" t="s">
        <v>442</v>
      </c>
      <c r="J131" s="62" t="s">
        <v>442</v>
      </c>
      <c r="K131" s="62" t="s">
        <v>442</v>
      </c>
      <c r="L131" s="62" t="s">
        <v>442</v>
      </c>
      <c r="M131" s="62" t="s">
        <v>442</v>
      </c>
      <c r="N131" s="62" t="s">
        <v>442</v>
      </c>
      <c r="O131" s="62" t="s">
        <v>442</v>
      </c>
      <c r="P131" s="62" t="s">
        <v>442</v>
      </c>
      <c r="Q131" s="62" t="s">
        <v>442</v>
      </c>
      <c r="R131" s="62" t="s">
        <v>442</v>
      </c>
      <c r="S131" s="62" t="s">
        <v>442</v>
      </c>
      <c r="T131" s="62" t="s">
        <v>442</v>
      </c>
      <c r="U131" s="62" t="s">
        <v>442</v>
      </c>
      <c r="V131" s="62" t="s">
        <v>442</v>
      </c>
      <c r="W131" s="62" t="s">
        <v>442</v>
      </c>
      <c r="X131" s="62" t="s">
        <v>442</v>
      </c>
      <c r="Y131" s="62" t="s">
        <v>442</v>
      </c>
      <c r="Z131" s="62" t="s">
        <v>442</v>
      </c>
      <c r="AA131" s="62" t="s">
        <v>442</v>
      </c>
      <c r="AB131" s="62" t="s">
        <v>442</v>
      </c>
      <c r="AC131" s="62" t="s">
        <v>442</v>
      </c>
      <c r="AD131" s="157" t="s">
        <v>442</v>
      </c>
      <c r="AE131" s="158"/>
      <c r="AF131" s="159" t="s">
        <v>442</v>
      </c>
      <c r="AG131" s="62" t="s">
        <v>442</v>
      </c>
      <c r="AH131" s="62" t="s">
        <v>442</v>
      </c>
      <c r="AI131" s="62" t="s">
        <v>442</v>
      </c>
      <c r="AJ131" s="62" t="s">
        <v>442</v>
      </c>
      <c r="AK131" s="62" t="s">
        <v>442</v>
      </c>
      <c r="AL131" s="40" t="s">
        <v>300</v>
      </c>
    </row>
    <row r="132" spans="1:38" ht="26.25" customHeight="1" thickBot="1">
      <c r="A132" s="60" t="s">
        <v>288</v>
      </c>
      <c r="B132" s="64" t="s">
        <v>305</v>
      </c>
      <c r="C132" s="72" t="s">
        <v>306</v>
      </c>
      <c r="D132" s="62"/>
      <c r="E132" s="167" t="s">
        <v>442</v>
      </c>
      <c r="F132" s="167" t="s">
        <v>442</v>
      </c>
      <c r="G132" s="167" t="s">
        <v>442</v>
      </c>
      <c r="H132" s="62" t="s">
        <v>442</v>
      </c>
      <c r="I132" s="167" t="s">
        <v>442</v>
      </c>
      <c r="J132" s="167" t="s">
        <v>442</v>
      </c>
      <c r="K132" s="167" t="s">
        <v>442</v>
      </c>
      <c r="L132" s="167" t="s">
        <v>442</v>
      </c>
      <c r="M132" s="167" t="s">
        <v>442</v>
      </c>
      <c r="N132" s="167" t="s">
        <v>442</v>
      </c>
      <c r="O132" s="167" t="s">
        <v>442</v>
      </c>
      <c r="P132" s="167" t="s">
        <v>442</v>
      </c>
      <c r="Q132" s="167" t="s">
        <v>442</v>
      </c>
      <c r="R132" s="167" t="s">
        <v>442</v>
      </c>
      <c r="S132" s="167" t="s">
        <v>442</v>
      </c>
      <c r="T132" s="167" t="s">
        <v>442</v>
      </c>
      <c r="U132" s="167" t="s">
        <v>442</v>
      </c>
      <c r="V132" s="167" t="s">
        <v>442</v>
      </c>
      <c r="W132" s="167" t="s">
        <v>442</v>
      </c>
      <c r="X132" s="167" t="s">
        <v>442</v>
      </c>
      <c r="Y132" s="167" t="s">
        <v>442</v>
      </c>
      <c r="Z132" s="167" t="s">
        <v>442</v>
      </c>
      <c r="AA132" s="167" t="s">
        <v>442</v>
      </c>
      <c r="AB132" s="167" t="s">
        <v>442</v>
      </c>
      <c r="AC132" s="167" t="s">
        <v>442</v>
      </c>
      <c r="AD132" s="167" t="s">
        <v>442</v>
      </c>
      <c r="AE132" s="168"/>
      <c r="AF132" s="159" t="s">
        <v>442</v>
      </c>
      <c r="AG132" s="62" t="s">
        <v>442</v>
      </c>
      <c r="AH132" s="62" t="s">
        <v>442</v>
      </c>
      <c r="AI132" s="62" t="s">
        <v>442</v>
      </c>
      <c r="AJ132" s="62" t="s">
        <v>442</v>
      </c>
      <c r="AK132" s="62" t="s">
        <v>442</v>
      </c>
      <c r="AL132" s="40" t="s">
        <v>414</v>
      </c>
    </row>
    <row r="133" spans="1:38" ht="26.25" customHeight="1" thickBot="1">
      <c r="A133" s="60" t="s">
        <v>288</v>
      </c>
      <c r="B133" s="64" t="s">
        <v>307</v>
      </c>
      <c r="C133" s="72" t="s">
        <v>308</v>
      </c>
      <c r="D133" s="62"/>
      <c r="E133" s="167" t="s">
        <v>442</v>
      </c>
      <c r="F133" s="167" t="s">
        <v>442</v>
      </c>
      <c r="G133" s="167" t="s">
        <v>442</v>
      </c>
      <c r="H133" s="167" t="s">
        <v>443</v>
      </c>
      <c r="I133" s="167" t="s">
        <v>442</v>
      </c>
      <c r="J133" s="167" t="s">
        <v>442</v>
      </c>
      <c r="K133" s="167" t="s">
        <v>442</v>
      </c>
      <c r="L133" s="167" t="s">
        <v>442</v>
      </c>
      <c r="M133" s="167" t="s">
        <v>442</v>
      </c>
      <c r="N133" s="167" t="s">
        <v>442</v>
      </c>
      <c r="O133" s="167" t="s">
        <v>442</v>
      </c>
      <c r="P133" s="167" t="s">
        <v>442</v>
      </c>
      <c r="Q133" s="167" t="s">
        <v>442</v>
      </c>
      <c r="R133" s="167" t="s">
        <v>442</v>
      </c>
      <c r="S133" s="167" t="s">
        <v>442</v>
      </c>
      <c r="T133" s="167" t="s">
        <v>442</v>
      </c>
      <c r="U133" s="167" t="s">
        <v>442</v>
      </c>
      <c r="V133" s="167" t="s">
        <v>442</v>
      </c>
      <c r="W133" s="167" t="s">
        <v>442</v>
      </c>
      <c r="X133" s="167" t="s">
        <v>442</v>
      </c>
      <c r="Y133" s="167" t="s">
        <v>442</v>
      </c>
      <c r="Z133" s="167" t="s">
        <v>442</v>
      </c>
      <c r="AA133" s="167" t="s">
        <v>442</v>
      </c>
      <c r="AB133" s="167" t="s">
        <v>442</v>
      </c>
      <c r="AC133" s="167" t="s">
        <v>442</v>
      </c>
      <c r="AD133" s="167" t="s">
        <v>442</v>
      </c>
      <c r="AE133" s="168"/>
      <c r="AF133" s="62" t="s">
        <v>442</v>
      </c>
      <c r="AG133" s="62" t="s">
        <v>442</v>
      </c>
      <c r="AH133" s="62" t="s">
        <v>442</v>
      </c>
      <c r="AI133" s="62" t="s">
        <v>442</v>
      </c>
      <c r="AJ133" s="62" t="s">
        <v>442</v>
      </c>
      <c r="AK133" s="62" t="s">
        <v>442</v>
      </c>
      <c r="AL133" s="40" t="s">
        <v>415</v>
      </c>
    </row>
    <row r="134" spans="1:38" ht="26.25" customHeight="1" thickBot="1">
      <c r="A134" s="60" t="s">
        <v>288</v>
      </c>
      <c r="B134" s="64" t="s">
        <v>309</v>
      </c>
      <c r="C134" s="61" t="s">
        <v>310</v>
      </c>
      <c r="D134" s="62"/>
      <c r="E134" s="167" t="s">
        <v>443</v>
      </c>
      <c r="F134" s="167" t="s">
        <v>443</v>
      </c>
      <c r="G134" s="167" t="s">
        <v>443</v>
      </c>
      <c r="H134" s="167" t="s">
        <v>443</v>
      </c>
      <c r="I134" s="167" t="s">
        <v>443</v>
      </c>
      <c r="J134" s="167" t="s">
        <v>443</v>
      </c>
      <c r="K134" s="167" t="s">
        <v>443</v>
      </c>
      <c r="L134" s="167" t="s">
        <v>443</v>
      </c>
      <c r="M134" s="167" t="s">
        <v>443</v>
      </c>
      <c r="N134" s="167" t="s">
        <v>443</v>
      </c>
      <c r="O134" s="167" t="s">
        <v>443</v>
      </c>
      <c r="P134" s="167" t="s">
        <v>443</v>
      </c>
      <c r="Q134" s="167" t="s">
        <v>443</v>
      </c>
      <c r="R134" s="167" t="s">
        <v>443</v>
      </c>
      <c r="S134" s="167" t="s">
        <v>443</v>
      </c>
      <c r="T134" s="167" t="s">
        <v>443</v>
      </c>
      <c r="U134" s="167" t="s">
        <v>443</v>
      </c>
      <c r="V134" s="167" t="s">
        <v>443</v>
      </c>
      <c r="W134" s="167" t="s">
        <v>443</v>
      </c>
      <c r="X134" s="167" t="s">
        <v>443</v>
      </c>
      <c r="Y134" s="167" t="s">
        <v>443</v>
      </c>
      <c r="Z134" s="167" t="s">
        <v>443</v>
      </c>
      <c r="AA134" s="167" t="s">
        <v>443</v>
      </c>
      <c r="AB134" s="167" t="s">
        <v>443</v>
      </c>
      <c r="AC134" s="167" t="s">
        <v>443</v>
      </c>
      <c r="AD134" s="167" t="s">
        <v>443</v>
      </c>
      <c r="AE134" s="168"/>
      <c r="AF134" s="62" t="s">
        <v>443</v>
      </c>
      <c r="AG134" s="62" t="s">
        <v>443</v>
      </c>
      <c r="AH134" s="62" t="s">
        <v>443</v>
      </c>
      <c r="AI134" s="62" t="s">
        <v>443</v>
      </c>
      <c r="AJ134" s="62" t="s">
        <v>443</v>
      </c>
      <c r="AK134" s="62" t="s">
        <v>443</v>
      </c>
      <c r="AL134" s="40" t="s">
        <v>412</v>
      </c>
    </row>
    <row r="135" spans="1:38" ht="26.25" customHeight="1" thickBot="1">
      <c r="A135" s="60" t="s">
        <v>288</v>
      </c>
      <c r="B135" s="60" t="s">
        <v>311</v>
      </c>
      <c r="C135" s="61" t="s">
        <v>312</v>
      </c>
      <c r="D135" s="62"/>
      <c r="E135" s="62">
        <v>5.2549499999999999E-2</v>
      </c>
      <c r="F135" s="62">
        <v>2.032575E-2</v>
      </c>
      <c r="G135" s="62">
        <v>1.8177499999999999E-3</v>
      </c>
      <c r="H135" s="62" t="s">
        <v>444</v>
      </c>
      <c r="I135" s="62">
        <v>6.9239750000000003E-2</v>
      </c>
      <c r="J135" s="62">
        <v>7.4527750000000004E-2</v>
      </c>
      <c r="K135" s="62">
        <v>7.6675999999999994E-2</v>
      </c>
      <c r="L135" s="62">
        <v>2.9080695E-2</v>
      </c>
      <c r="M135" s="62">
        <v>0.92259075000000001</v>
      </c>
      <c r="N135" s="62">
        <v>8.0972500000000003E-3</v>
      </c>
      <c r="O135" s="62">
        <v>1.6525000000000001E-3</v>
      </c>
      <c r="P135" s="62" t="s">
        <v>444</v>
      </c>
      <c r="Q135" s="62">
        <v>6.77525E-3</v>
      </c>
      <c r="R135" s="62">
        <v>1.6525000000000001E-4</v>
      </c>
      <c r="S135" s="62">
        <v>3.3050000000000002E-3</v>
      </c>
      <c r="T135" s="62" t="s">
        <v>444</v>
      </c>
      <c r="U135" s="62">
        <v>1.15675E-3</v>
      </c>
      <c r="V135" s="62">
        <v>0.28968325</v>
      </c>
      <c r="W135" s="62">
        <v>0.16525000000000001</v>
      </c>
      <c r="X135" s="62">
        <v>3.8503250000000003E-2</v>
      </c>
      <c r="Y135" s="62">
        <v>7.6510750000000002E-2</v>
      </c>
      <c r="Z135" s="62">
        <v>9.3862000000000001E-2</v>
      </c>
      <c r="AA135" s="62" t="s">
        <v>444</v>
      </c>
      <c r="AB135" s="62">
        <v>0.20887600000000001</v>
      </c>
      <c r="AC135" s="62" t="s">
        <v>444</v>
      </c>
      <c r="AD135" s="157" t="s">
        <v>443</v>
      </c>
      <c r="AE135" s="158"/>
      <c r="AF135" s="159" t="s">
        <v>443</v>
      </c>
      <c r="AG135" s="62" t="s">
        <v>443</v>
      </c>
      <c r="AH135" s="62" t="s">
        <v>443</v>
      </c>
      <c r="AI135" s="62" t="s">
        <v>443</v>
      </c>
      <c r="AJ135" s="62" t="s">
        <v>443</v>
      </c>
      <c r="AK135" s="62" t="s">
        <v>443</v>
      </c>
      <c r="AL135" s="40" t="s">
        <v>412</v>
      </c>
    </row>
    <row r="136" spans="1:38" ht="26.25" customHeight="1" thickBot="1">
      <c r="A136" s="60" t="s">
        <v>288</v>
      </c>
      <c r="B136" s="60" t="s">
        <v>313</v>
      </c>
      <c r="C136" s="61" t="s">
        <v>314</v>
      </c>
      <c r="D136" s="62"/>
      <c r="E136" s="169" t="s">
        <v>443</v>
      </c>
      <c r="F136" s="62">
        <v>2.298132E-4</v>
      </c>
      <c r="G136" s="62" t="s">
        <v>443</v>
      </c>
      <c r="H136" s="62" t="s">
        <v>444</v>
      </c>
      <c r="I136" s="62" t="s">
        <v>443</v>
      </c>
      <c r="J136" s="62" t="s">
        <v>443</v>
      </c>
      <c r="K136" s="62" t="s">
        <v>443</v>
      </c>
      <c r="L136" s="62" t="s">
        <v>443</v>
      </c>
      <c r="M136" s="62" t="s">
        <v>443</v>
      </c>
      <c r="N136" s="62" t="s">
        <v>443</v>
      </c>
      <c r="O136" s="62" t="s">
        <v>443</v>
      </c>
      <c r="P136" s="62" t="s">
        <v>443</v>
      </c>
      <c r="Q136" s="62" t="s">
        <v>443</v>
      </c>
      <c r="R136" s="62" t="s">
        <v>443</v>
      </c>
      <c r="S136" s="62" t="s">
        <v>443</v>
      </c>
      <c r="T136" s="62" t="s">
        <v>443</v>
      </c>
      <c r="U136" s="62" t="s">
        <v>443</v>
      </c>
      <c r="V136" s="62" t="s">
        <v>443</v>
      </c>
      <c r="W136" s="62" t="s">
        <v>443</v>
      </c>
      <c r="X136" s="62" t="s">
        <v>443</v>
      </c>
      <c r="Y136" s="62" t="s">
        <v>443</v>
      </c>
      <c r="Z136" s="62" t="s">
        <v>443</v>
      </c>
      <c r="AA136" s="62" t="s">
        <v>443</v>
      </c>
      <c r="AB136" s="62" t="s">
        <v>443</v>
      </c>
      <c r="AC136" s="62" t="s">
        <v>443</v>
      </c>
      <c r="AD136" s="62" t="s">
        <v>443</v>
      </c>
      <c r="AE136" s="158"/>
      <c r="AF136" s="159" t="s">
        <v>443</v>
      </c>
      <c r="AG136" s="62" t="s">
        <v>443</v>
      </c>
      <c r="AH136" s="62" t="s">
        <v>443</v>
      </c>
      <c r="AI136" s="62" t="s">
        <v>443</v>
      </c>
      <c r="AJ136" s="62" t="s">
        <v>443</v>
      </c>
      <c r="AK136" s="62">
        <v>15320.88</v>
      </c>
      <c r="AL136" s="40" t="s">
        <v>416</v>
      </c>
    </row>
    <row r="137" spans="1:38" ht="26.25" customHeight="1" thickBot="1">
      <c r="A137" s="60" t="s">
        <v>288</v>
      </c>
      <c r="B137" s="60" t="s">
        <v>315</v>
      </c>
      <c r="C137" s="61" t="s">
        <v>316</v>
      </c>
      <c r="D137" s="62"/>
      <c r="E137" s="62" t="s">
        <v>443</v>
      </c>
      <c r="F137" s="62">
        <v>5.3218500000000001E-4</v>
      </c>
      <c r="G137" s="62" t="s">
        <v>443</v>
      </c>
      <c r="H137" s="62" t="s">
        <v>444</v>
      </c>
      <c r="I137" s="62" t="s">
        <v>443</v>
      </c>
      <c r="J137" s="62" t="s">
        <v>443</v>
      </c>
      <c r="K137" s="62" t="s">
        <v>443</v>
      </c>
      <c r="L137" s="62" t="s">
        <v>443</v>
      </c>
      <c r="M137" s="62" t="s">
        <v>443</v>
      </c>
      <c r="N137" s="62" t="s">
        <v>443</v>
      </c>
      <c r="O137" s="62" t="s">
        <v>443</v>
      </c>
      <c r="P137" s="62" t="s">
        <v>443</v>
      </c>
      <c r="Q137" s="62" t="s">
        <v>443</v>
      </c>
      <c r="R137" s="62" t="s">
        <v>443</v>
      </c>
      <c r="S137" s="62" t="s">
        <v>443</v>
      </c>
      <c r="T137" s="62" t="s">
        <v>443</v>
      </c>
      <c r="U137" s="62" t="s">
        <v>443</v>
      </c>
      <c r="V137" s="62" t="s">
        <v>443</v>
      </c>
      <c r="W137" s="62" t="s">
        <v>443</v>
      </c>
      <c r="X137" s="62" t="s">
        <v>443</v>
      </c>
      <c r="Y137" s="62" t="s">
        <v>443</v>
      </c>
      <c r="Z137" s="62" t="s">
        <v>443</v>
      </c>
      <c r="AA137" s="62" t="s">
        <v>443</v>
      </c>
      <c r="AB137" s="62" t="s">
        <v>443</v>
      </c>
      <c r="AC137" s="62" t="s">
        <v>443</v>
      </c>
      <c r="AD137" s="157" t="s">
        <v>443</v>
      </c>
      <c r="AE137" s="158"/>
      <c r="AF137" s="159" t="s">
        <v>443</v>
      </c>
      <c r="AG137" s="62" t="s">
        <v>443</v>
      </c>
      <c r="AH137" s="62" t="s">
        <v>443</v>
      </c>
      <c r="AI137" s="62" t="s">
        <v>443</v>
      </c>
      <c r="AJ137" s="62" t="s">
        <v>443</v>
      </c>
      <c r="AK137" s="62">
        <v>35479</v>
      </c>
      <c r="AL137" s="40" t="s">
        <v>416</v>
      </c>
    </row>
    <row r="138" spans="1:38" ht="26.25" customHeight="1" thickBot="1">
      <c r="A138" s="64" t="s">
        <v>288</v>
      </c>
      <c r="B138" s="64" t="s">
        <v>317</v>
      </c>
      <c r="C138" s="66" t="s">
        <v>318</v>
      </c>
      <c r="D138" s="63"/>
      <c r="E138" s="62" t="s">
        <v>443</v>
      </c>
      <c r="F138" s="62" t="s">
        <v>443</v>
      </c>
      <c r="G138" s="62" t="s">
        <v>443</v>
      </c>
      <c r="H138" s="62" t="s">
        <v>443</v>
      </c>
      <c r="I138" s="62" t="s">
        <v>443</v>
      </c>
      <c r="J138" s="62" t="s">
        <v>443</v>
      </c>
      <c r="K138" s="62" t="s">
        <v>443</v>
      </c>
      <c r="L138" s="62" t="s">
        <v>443</v>
      </c>
      <c r="M138" s="62" t="s">
        <v>443</v>
      </c>
      <c r="N138" s="62" t="s">
        <v>443</v>
      </c>
      <c r="O138" s="62" t="s">
        <v>443</v>
      </c>
      <c r="P138" s="62" t="s">
        <v>443</v>
      </c>
      <c r="Q138" s="62" t="s">
        <v>443</v>
      </c>
      <c r="R138" s="62" t="s">
        <v>443</v>
      </c>
      <c r="S138" s="62" t="s">
        <v>443</v>
      </c>
      <c r="T138" s="62" t="s">
        <v>443</v>
      </c>
      <c r="U138" s="62" t="s">
        <v>443</v>
      </c>
      <c r="V138" s="62" t="s">
        <v>443</v>
      </c>
      <c r="W138" s="62" t="s">
        <v>443</v>
      </c>
      <c r="X138" s="62" t="s">
        <v>443</v>
      </c>
      <c r="Y138" s="62" t="s">
        <v>443</v>
      </c>
      <c r="Z138" s="62" t="s">
        <v>443</v>
      </c>
      <c r="AA138" s="62" t="s">
        <v>443</v>
      </c>
      <c r="AB138" s="62" t="s">
        <v>443</v>
      </c>
      <c r="AC138" s="62" t="s">
        <v>443</v>
      </c>
      <c r="AD138" s="157" t="s">
        <v>443</v>
      </c>
      <c r="AE138" s="158"/>
      <c r="AF138" s="159" t="s">
        <v>443</v>
      </c>
      <c r="AG138" s="62" t="s">
        <v>443</v>
      </c>
      <c r="AH138" s="62" t="s">
        <v>443</v>
      </c>
      <c r="AI138" s="62" t="s">
        <v>443</v>
      </c>
      <c r="AJ138" s="62" t="s">
        <v>443</v>
      </c>
      <c r="AK138" s="62" t="s">
        <v>443</v>
      </c>
      <c r="AL138" s="40" t="s">
        <v>416</v>
      </c>
    </row>
    <row r="139" spans="1:38" ht="26.25" customHeight="1" thickBot="1">
      <c r="A139" s="64" t="s">
        <v>288</v>
      </c>
      <c r="B139" s="64" t="s">
        <v>319</v>
      </c>
      <c r="C139" s="66" t="s">
        <v>377</v>
      </c>
      <c r="D139" s="63"/>
      <c r="E139" s="62" t="s">
        <v>443</v>
      </c>
      <c r="F139" s="62" t="s">
        <v>443</v>
      </c>
      <c r="G139" s="62" t="s">
        <v>443</v>
      </c>
      <c r="H139" s="62" t="s">
        <v>444</v>
      </c>
      <c r="I139" s="62" t="s">
        <v>444</v>
      </c>
      <c r="J139" s="62" t="s">
        <v>444</v>
      </c>
      <c r="K139" s="62" t="s">
        <v>444</v>
      </c>
      <c r="L139" s="62" t="s">
        <v>444</v>
      </c>
      <c r="M139" s="62" t="s">
        <v>443</v>
      </c>
      <c r="N139" s="62" t="s">
        <v>444</v>
      </c>
      <c r="O139" s="62" t="s">
        <v>444</v>
      </c>
      <c r="P139" s="62" t="s">
        <v>443</v>
      </c>
      <c r="Q139" s="62" t="s">
        <v>444</v>
      </c>
      <c r="R139" s="62" t="s">
        <v>444</v>
      </c>
      <c r="S139" s="62" t="s">
        <v>444</v>
      </c>
      <c r="T139" s="62" t="s">
        <v>443</v>
      </c>
      <c r="U139" s="62" t="s">
        <v>443</v>
      </c>
      <c r="V139" s="62" t="s">
        <v>443</v>
      </c>
      <c r="W139" s="62" t="s">
        <v>444</v>
      </c>
      <c r="X139" s="62" t="s">
        <v>443</v>
      </c>
      <c r="Y139" s="62" t="s">
        <v>443</v>
      </c>
      <c r="Z139" s="62" t="s">
        <v>443</v>
      </c>
      <c r="AA139" s="62" t="s">
        <v>443</v>
      </c>
      <c r="AB139" s="62" t="s">
        <v>443</v>
      </c>
      <c r="AC139" s="62" t="s">
        <v>443</v>
      </c>
      <c r="AD139" s="62" t="s">
        <v>443</v>
      </c>
      <c r="AE139" s="158"/>
      <c r="AF139" s="159" t="s">
        <v>443</v>
      </c>
      <c r="AG139" s="159" t="s">
        <v>443</v>
      </c>
      <c r="AH139" s="159" t="s">
        <v>443</v>
      </c>
      <c r="AI139" s="159" t="s">
        <v>443</v>
      </c>
      <c r="AJ139" s="159" t="s">
        <v>443</v>
      </c>
      <c r="AK139" s="159" t="s">
        <v>443</v>
      </c>
      <c r="AL139" s="40" t="s">
        <v>412</v>
      </c>
    </row>
    <row r="140" spans="1:38" ht="26.25" customHeight="1" thickBot="1">
      <c r="A140" s="60" t="s">
        <v>321</v>
      </c>
      <c r="B140" s="64" t="s">
        <v>322</v>
      </c>
      <c r="C140" s="61" t="s">
        <v>378</v>
      </c>
      <c r="D140" s="62"/>
      <c r="E140" s="62" t="s">
        <v>442</v>
      </c>
      <c r="F140" s="62" t="s">
        <v>442</v>
      </c>
      <c r="G140" s="62" t="s">
        <v>442</v>
      </c>
      <c r="H140" s="62" t="s">
        <v>442</v>
      </c>
      <c r="I140" s="62" t="s">
        <v>442</v>
      </c>
      <c r="J140" s="62" t="s">
        <v>442</v>
      </c>
      <c r="K140" s="62" t="s">
        <v>442</v>
      </c>
      <c r="L140" s="62" t="s">
        <v>442</v>
      </c>
      <c r="M140" s="62" t="s">
        <v>442</v>
      </c>
      <c r="N140" s="62" t="s">
        <v>442</v>
      </c>
      <c r="O140" s="62" t="s">
        <v>442</v>
      </c>
      <c r="P140" s="62" t="s">
        <v>442</v>
      </c>
      <c r="Q140" s="62" t="s">
        <v>442</v>
      </c>
      <c r="R140" s="62" t="s">
        <v>442</v>
      </c>
      <c r="S140" s="62" t="s">
        <v>442</v>
      </c>
      <c r="T140" s="62" t="s">
        <v>442</v>
      </c>
      <c r="U140" s="62" t="s">
        <v>442</v>
      </c>
      <c r="V140" s="62" t="s">
        <v>442</v>
      </c>
      <c r="W140" s="62" t="s">
        <v>442</v>
      </c>
      <c r="X140" s="62" t="s">
        <v>442</v>
      </c>
      <c r="Y140" s="62" t="s">
        <v>442</v>
      </c>
      <c r="Z140" s="62" t="s">
        <v>442</v>
      </c>
      <c r="AA140" s="62" t="s">
        <v>442</v>
      </c>
      <c r="AB140" s="62" t="s">
        <v>442</v>
      </c>
      <c r="AC140" s="62" t="s">
        <v>442</v>
      </c>
      <c r="AD140" s="157" t="s">
        <v>442</v>
      </c>
      <c r="AE140" s="158"/>
      <c r="AF140" s="159" t="s">
        <v>442</v>
      </c>
      <c r="AG140" s="62" t="s">
        <v>442</v>
      </c>
      <c r="AH140" s="62" t="s">
        <v>442</v>
      </c>
      <c r="AI140" s="62" t="s">
        <v>442</v>
      </c>
      <c r="AJ140" s="62" t="s">
        <v>442</v>
      </c>
      <c r="AK140" s="62" t="s">
        <v>442</v>
      </c>
      <c r="AL140" s="40" t="s">
        <v>412</v>
      </c>
    </row>
    <row r="141" spans="1:38" s="6" customFormat="1" ht="37.5" customHeight="1" thickBot="1">
      <c r="A141" s="79"/>
      <c r="B141" s="80" t="s">
        <v>323</v>
      </c>
      <c r="C141" s="81" t="s">
        <v>388</v>
      </c>
      <c r="D141" s="79" t="s">
        <v>142</v>
      </c>
      <c r="E141" s="16">
        <f>SUM(E14:E140)</f>
        <v>36.917272214778592</v>
      </c>
      <c r="F141" s="16">
        <f t="shared" ref="F141:AD141" si="0">SUM(F14:F140)</f>
        <v>40.74581854753346</v>
      </c>
      <c r="G141" s="16">
        <f t="shared" si="0"/>
        <v>90.176384585487227</v>
      </c>
      <c r="H141" s="16">
        <f t="shared" si="0"/>
        <v>14.095776161294454</v>
      </c>
      <c r="I141" s="16">
        <f t="shared" si="0"/>
        <v>29.214025922747084</v>
      </c>
      <c r="J141" s="16">
        <f t="shared" si="0"/>
        <v>42.377825294451618</v>
      </c>
      <c r="K141" s="16">
        <f t="shared" si="0"/>
        <v>53.25448655291401</v>
      </c>
      <c r="L141" s="16">
        <f t="shared" si="0"/>
        <v>2.6694716846920983</v>
      </c>
      <c r="M141" s="16">
        <f t="shared" si="0"/>
        <v>121.418433850003</v>
      </c>
      <c r="N141" s="16">
        <f t="shared" si="0"/>
        <v>203.78379823907164</v>
      </c>
      <c r="O141" s="16">
        <f t="shared" si="0"/>
        <v>1.0157859183750544</v>
      </c>
      <c r="P141" s="16">
        <f t="shared" si="0"/>
        <v>0.45691685781794777</v>
      </c>
      <c r="Q141" s="16">
        <f t="shared" si="0"/>
        <v>1.7955141050264491</v>
      </c>
      <c r="R141" s="16">
        <f>SUM(R14:R140)</f>
        <v>1.5319491587278804</v>
      </c>
      <c r="S141" s="16">
        <f t="shared" si="0"/>
        <v>1.0120089309746585</v>
      </c>
      <c r="T141" s="16">
        <f t="shared" si="0"/>
        <v>1.4875602455614674</v>
      </c>
      <c r="U141" s="16">
        <f t="shared" si="0"/>
        <v>2.2131215705433562</v>
      </c>
      <c r="V141" s="16">
        <f t="shared" si="0"/>
        <v>15.139696760353456</v>
      </c>
      <c r="W141" s="16">
        <f t="shared" si="0"/>
        <v>15.867884688646514</v>
      </c>
      <c r="X141" s="16">
        <f t="shared" si="0"/>
        <v>2.1978237604683013</v>
      </c>
      <c r="Y141" s="16">
        <f t="shared" si="0"/>
        <v>2.2544814768233414</v>
      </c>
      <c r="Z141" s="16">
        <f t="shared" si="0"/>
        <v>0.88882178689446811</v>
      </c>
      <c r="AA141" s="16">
        <f t="shared" si="0"/>
        <v>1.2361119368212083</v>
      </c>
      <c r="AB141" s="16">
        <f t="shared" si="0"/>
        <v>6.6762260513937202</v>
      </c>
      <c r="AC141" s="16">
        <f t="shared" si="0"/>
        <v>25.038005252201632</v>
      </c>
      <c r="AD141" s="16">
        <f t="shared" si="0"/>
        <v>340.60410040991439</v>
      </c>
      <c r="AE141" s="52"/>
      <c r="AF141" s="16"/>
      <c r="AG141" s="16"/>
      <c r="AH141" s="16"/>
      <c r="AI141" s="16"/>
      <c r="AJ141" s="16"/>
      <c r="AK141" s="16"/>
      <c r="AL141" s="41"/>
    </row>
    <row r="142" spans="1:38" ht="15" customHeight="1" thickBot="1">
      <c r="A142" s="82"/>
      <c r="B142" s="42"/>
      <c r="C142" s="83"/>
      <c r="D142" s="84"/>
      <c r="E142"/>
      <c r="F142"/>
      <c r="G142"/>
      <c r="H142"/>
      <c r="I142"/>
      <c r="J142"/>
      <c r="K142"/>
      <c r="L142"/>
      <c r="M142"/>
      <c r="N142"/>
      <c r="O142" s="7"/>
      <c r="P142" s="7"/>
      <c r="Q142" s="7"/>
      <c r="R142" s="7"/>
      <c r="S142" s="7"/>
      <c r="T142" s="7"/>
      <c r="U142" s="7"/>
      <c r="V142" s="7"/>
      <c r="W142" s="7"/>
      <c r="X142" s="7"/>
      <c r="Y142" s="7"/>
      <c r="Z142" s="7"/>
      <c r="AA142" s="7"/>
      <c r="AB142" s="7"/>
      <c r="AC142" s="7"/>
      <c r="AD142" s="7"/>
      <c r="AE142" s="53"/>
      <c r="AF142" s="8"/>
      <c r="AG142" s="8"/>
      <c r="AH142" s="8"/>
      <c r="AI142" s="8"/>
      <c r="AJ142" s="8"/>
      <c r="AK142" s="8"/>
      <c r="AL142" s="42"/>
    </row>
    <row r="143" spans="1:38" ht="26.25" customHeight="1" thickBot="1">
      <c r="A143" s="85"/>
      <c r="B143" s="43" t="s">
        <v>347</v>
      </c>
      <c r="C143" s="86" t="s">
        <v>354</v>
      </c>
      <c r="D143" s="87" t="s">
        <v>281</v>
      </c>
      <c r="E143" s="9" t="s">
        <v>444</v>
      </c>
      <c r="F143" s="9" t="s">
        <v>444</v>
      </c>
      <c r="G143" s="9" t="s">
        <v>444</v>
      </c>
      <c r="H143" s="9" t="s">
        <v>444</v>
      </c>
      <c r="I143" s="9" t="s">
        <v>444</v>
      </c>
      <c r="J143" s="9" t="s">
        <v>444</v>
      </c>
      <c r="K143" s="9" t="s">
        <v>444</v>
      </c>
      <c r="L143" s="9" t="s">
        <v>444</v>
      </c>
      <c r="M143" s="9" t="s">
        <v>444</v>
      </c>
      <c r="N143" s="9" t="s">
        <v>444</v>
      </c>
      <c r="O143" s="9" t="s">
        <v>444</v>
      </c>
      <c r="P143" s="9" t="s">
        <v>444</v>
      </c>
      <c r="Q143" s="9" t="s">
        <v>444</v>
      </c>
      <c r="R143" s="9" t="s">
        <v>444</v>
      </c>
      <c r="S143" s="9" t="s">
        <v>444</v>
      </c>
      <c r="T143" s="9" t="s">
        <v>444</v>
      </c>
      <c r="U143" s="9" t="s">
        <v>444</v>
      </c>
      <c r="V143" s="9" t="s">
        <v>444</v>
      </c>
      <c r="W143" s="9" t="s">
        <v>444</v>
      </c>
      <c r="X143" s="9" t="s">
        <v>444</v>
      </c>
      <c r="Y143" s="9" t="s">
        <v>444</v>
      </c>
      <c r="Z143" s="9" t="s">
        <v>444</v>
      </c>
      <c r="AA143" s="9" t="s">
        <v>444</v>
      </c>
      <c r="AB143" s="9" t="s">
        <v>444</v>
      </c>
      <c r="AC143" s="9" t="s">
        <v>444</v>
      </c>
      <c r="AD143" s="9" t="s">
        <v>444</v>
      </c>
      <c r="AE143" s="54"/>
      <c r="AF143" s="9" t="s">
        <v>444</v>
      </c>
      <c r="AG143" s="9" t="s">
        <v>444</v>
      </c>
      <c r="AH143" s="9" t="s">
        <v>444</v>
      </c>
      <c r="AI143" s="9" t="s">
        <v>444</v>
      </c>
      <c r="AJ143" s="9" t="s">
        <v>444</v>
      </c>
      <c r="AK143" s="9" t="s">
        <v>444</v>
      </c>
      <c r="AL143" s="43" t="s">
        <v>49</v>
      </c>
    </row>
    <row r="144" spans="1:38" ht="26.25" customHeight="1" thickBot="1">
      <c r="A144" s="85"/>
      <c r="B144" s="43" t="s">
        <v>348</v>
      </c>
      <c r="C144" s="86" t="s">
        <v>355</v>
      </c>
      <c r="D144" s="87" t="s">
        <v>281</v>
      </c>
      <c r="E144" s="9" t="s">
        <v>444</v>
      </c>
      <c r="F144" s="9" t="s">
        <v>444</v>
      </c>
      <c r="G144" s="9" t="s">
        <v>444</v>
      </c>
      <c r="H144" s="9" t="s">
        <v>444</v>
      </c>
      <c r="I144" s="9" t="s">
        <v>444</v>
      </c>
      <c r="J144" s="9" t="s">
        <v>444</v>
      </c>
      <c r="K144" s="9" t="s">
        <v>444</v>
      </c>
      <c r="L144" s="9" t="s">
        <v>444</v>
      </c>
      <c r="M144" s="9" t="s">
        <v>444</v>
      </c>
      <c r="N144" s="9" t="s">
        <v>444</v>
      </c>
      <c r="O144" s="9" t="s">
        <v>444</v>
      </c>
      <c r="P144" s="9" t="s">
        <v>444</v>
      </c>
      <c r="Q144" s="9" t="s">
        <v>444</v>
      </c>
      <c r="R144" s="9" t="s">
        <v>444</v>
      </c>
      <c r="S144" s="9" t="s">
        <v>444</v>
      </c>
      <c r="T144" s="9" t="s">
        <v>444</v>
      </c>
      <c r="U144" s="9" t="s">
        <v>444</v>
      </c>
      <c r="V144" s="9" t="s">
        <v>444</v>
      </c>
      <c r="W144" s="9" t="s">
        <v>444</v>
      </c>
      <c r="X144" s="9" t="s">
        <v>444</v>
      </c>
      <c r="Y144" s="9" t="s">
        <v>444</v>
      </c>
      <c r="Z144" s="9" t="s">
        <v>444</v>
      </c>
      <c r="AA144" s="9" t="s">
        <v>444</v>
      </c>
      <c r="AB144" s="9" t="s">
        <v>444</v>
      </c>
      <c r="AC144" s="9" t="s">
        <v>444</v>
      </c>
      <c r="AD144" s="9" t="s">
        <v>444</v>
      </c>
      <c r="AE144" s="54"/>
      <c r="AF144" s="9" t="s">
        <v>444</v>
      </c>
      <c r="AG144" s="9" t="s">
        <v>444</v>
      </c>
      <c r="AH144" s="9" t="s">
        <v>444</v>
      </c>
      <c r="AI144" s="9" t="s">
        <v>444</v>
      </c>
      <c r="AJ144" s="9" t="s">
        <v>444</v>
      </c>
      <c r="AK144" s="9" t="s">
        <v>444</v>
      </c>
      <c r="AL144" s="43" t="s">
        <v>49</v>
      </c>
    </row>
    <row r="145" spans="1:38" ht="26.25" customHeight="1" thickBot="1">
      <c r="A145" s="85"/>
      <c r="B145" s="43" t="s">
        <v>349</v>
      </c>
      <c r="C145" s="86" t="s">
        <v>356</v>
      </c>
      <c r="D145" s="87" t="s">
        <v>281</v>
      </c>
      <c r="E145" s="9" t="s">
        <v>444</v>
      </c>
      <c r="F145" s="9" t="s">
        <v>444</v>
      </c>
      <c r="G145" s="9" t="s">
        <v>444</v>
      </c>
      <c r="H145" s="9" t="s">
        <v>444</v>
      </c>
      <c r="I145" s="9" t="s">
        <v>444</v>
      </c>
      <c r="J145" s="9" t="s">
        <v>444</v>
      </c>
      <c r="K145" s="9" t="s">
        <v>444</v>
      </c>
      <c r="L145" s="9" t="s">
        <v>444</v>
      </c>
      <c r="M145" s="9" t="s">
        <v>444</v>
      </c>
      <c r="N145" s="9" t="s">
        <v>444</v>
      </c>
      <c r="O145" s="9" t="s">
        <v>444</v>
      </c>
      <c r="P145" s="9" t="s">
        <v>444</v>
      </c>
      <c r="Q145" s="9" t="s">
        <v>444</v>
      </c>
      <c r="R145" s="9" t="s">
        <v>444</v>
      </c>
      <c r="S145" s="9" t="s">
        <v>444</v>
      </c>
      <c r="T145" s="9" t="s">
        <v>444</v>
      </c>
      <c r="U145" s="9" t="s">
        <v>444</v>
      </c>
      <c r="V145" s="9" t="s">
        <v>444</v>
      </c>
      <c r="W145" s="9" t="s">
        <v>444</v>
      </c>
      <c r="X145" s="9" t="s">
        <v>444</v>
      </c>
      <c r="Y145" s="9" t="s">
        <v>444</v>
      </c>
      <c r="Z145" s="9" t="s">
        <v>444</v>
      </c>
      <c r="AA145" s="9" t="s">
        <v>444</v>
      </c>
      <c r="AB145" s="9" t="s">
        <v>444</v>
      </c>
      <c r="AC145" s="9" t="s">
        <v>444</v>
      </c>
      <c r="AD145" s="9" t="s">
        <v>444</v>
      </c>
      <c r="AE145" s="54"/>
      <c r="AF145" s="9" t="s">
        <v>444</v>
      </c>
      <c r="AG145" s="9" t="s">
        <v>444</v>
      </c>
      <c r="AH145" s="9" t="s">
        <v>444</v>
      </c>
      <c r="AI145" s="9" t="s">
        <v>444</v>
      </c>
      <c r="AJ145" s="9" t="s">
        <v>444</v>
      </c>
      <c r="AK145" s="9" t="s">
        <v>444</v>
      </c>
      <c r="AL145" s="43" t="s">
        <v>49</v>
      </c>
    </row>
    <row r="146" spans="1:38" ht="26.25" customHeight="1" thickBot="1">
      <c r="A146" s="85"/>
      <c r="B146" s="43" t="s">
        <v>350</v>
      </c>
      <c r="C146" s="86" t="s">
        <v>357</v>
      </c>
      <c r="D146" s="87" t="s">
        <v>281</v>
      </c>
      <c r="E146" s="9" t="s">
        <v>444</v>
      </c>
      <c r="F146" s="9" t="s">
        <v>444</v>
      </c>
      <c r="G146" s="9" t="s">
        <v>444</v>
      </c>
      <c r="H146" s="9" t="s">
        <v>444</v>
      </c>
      <c r="I146" s="9" t="s">
        <v>444</v>
      </c>
      <c r="J146" s="9" t="s">
        <v>444</v>
      </c>
      <c r="K146" s="9" t="s">
        <v>444</v>
      </c>
      <c r="L146" s="9" t="s">
        <v>444</v>
      </c>
      <c r="M146" s="9" t="s">
        <v>444</v>
      </c>
      <c r="N146" s="9" t="s">
        <v>444</v>
      </c>
      <c r="O146" s="9" t="s">
        <v>444</v>
      </c>
      <c r="P146" s="9" t="s">
        <v>444</v>
      </c>
      <c r="Q146" s="9" t="s">
        <v>444</v>
      </c>
      <c r="R146" s="9" t="s">
        <v>444</v>
      </c>
      <c r="S146" s="9" t="s">
        <v>444</v>
      </c>
      <c r="T146" s="9" t="s">
        <v>444</v>
      </c>
      <c r="U146" s="9" t="s">
        <v>444</v>
      </c>
      <c r="V146" s="9" t="s">
        <v>444</v>
      </c>
      <c r="W146" s="9" t="s">
        <v>444</v>
      </c>
      <c r="X146" s="9" t="s">
        <v>444</v>
      </c>
      <c r="Y146" s="9" t="s">
        <v>444</v>
      </c>
      <c r="Z146" s="9" t="s">
        <v>444</v>
      </c>
      <c r="AA146" s="9" t="s">
        <v>444</v>
      </c>
      <c r="AB146" s="9" t="s">
        <v>444</v>
      </c>
      <c r="AC146" s="9" t="s">
        <v>444</v>
      </c>
      <c r="AD146" s="9" t="s">
        <v>444</v>
      </c>
      <c r="AE146" s="54"/>
      <c r="AF146" s="9" t="s">
        <v>444</v>
      </c>
      <c r="AG146" s="9" t="s">
        <v>444</v>
      </c>
      <c r="AH146" s="9" t="s">
        <v>444</v>
      </c>
      <c r="AI146" s="9" t="s">
        <v>444</v>
      </c>
      <c r="AJ146" s="9" t="s">
        <v>444</v>
      </c>
      <c r="AK146" s="9" t="s">
        <v>444</v>
      </c>
      <c r="AL146" s="43" t="s">
        <v>49</v>
      </c>
    </row>
    <row r="147" spans="1:38" ht="26.25" customHeight="1" thickBot="1">
      <c r="A147" s="85"/>
      <c r="B147" s="43" t="s">
        <v>351</v>
      </c>
      <c r="C147" s="86" t="s">
        <v>358</v>
      </c>
      <c r="D147" s="87" t="s">
        <v>281</v>
      </c>
      <c r="E147" s="9" t="s">
        <v>444</v>
      </c>
      <c r="F147" s="9" t="s">
        <v>444</v>
      </c>
      <c r="G147" s="9" t="s">
        <v>444</v>
      </c>
      <c r="H147" s="9" t="s">
        <v>444</v>
      </c>
      <c r="I147" s="9" t="s">
        <v>444</v>
      </c>
      <c r="J147" s="9" t="s">
        <v>444</v>
      </c>
      <c r="K147" s="9" t="s">
        <v>444</v>
      </c>
      <c r="L147" s="9" t="s">
        <v>444</v>
      </c>
      <c r="M147" s="9" t="s">
        <v>444</v>
      </c>
      <c r="N147" s="9" t="s">
        <v>444</v>
      </c>
      <c r="O147" s="9" t="s">
        <v>444</v>
      </c>
      <c r="P147" s="9" t="s">
        <v>444</v>
      </c>
      <c r="Q147" s="9" t="s">
        <v>444</v>
      </c>
      <c r="R147" s="9" t="s">
        <v>444</v>
      </c>
      <c r="S147" s="9" t="s">
        <v>444</v>
      </c>
      <c r="T147" s="9" t="s">
        <v>444</v>
      </c>
      <c r="U147" s="9" t="s">
        <v>444</v>
      </c>
      <c r="V147" s="9" t="s">
        <v>444</v>
      </c>
      <c r="W147" s="9" t="s">
        <v>444</v>
      </c>
      <c r="X147" s="9" t="s">
        <v>444</v>
      </c>
      <c r="Y147" s="9" t="s">
        <v>444</v>
      </c>
      <c r="Z147" s="9" t="s">
        <v>444</v>
      </c>
      <c r="AA147" s="9" t="s">
        <v>444</v>
      </c>
      <c r="AB147" s="9" t="s">
        <v>444</v>
      </c>
      <c r="AC147" s="9" t="s">
        <v>444</v>
      </c>
      <c r="AD147" s="9" t="s">
        <v>444</v>
      </c>
      <c r="AE147" s="54"/>
      <c r="AF147" s="9" t="s">
        <v>444</v>
      </c>
      <c r="AG147" s="9" t="s">
        <v>444</v>
      </c>
      <c r="AH147" s="9" t="s">
        <v>444</v>
      </c>
      <c r="AI147" s="9" t="s">
        <v>444</v>
      </c>
      <c r="AJ147" s="9" t="s">
        <v>444</v>
      </c>
      <c r="AK147" s="9" t="s">
        <v>444</v>
      </c>
      <c r="AL147" s="43" t="s">
        <v>49</v>
      </c>
    </row>
    <row r="148" spans="1:38" ht="26.25" customHeight="1" thickBot="1">
      <c r="A148" s="85"/>
      <c r="B148" s="43" t="s">
        <v>352</v>
      </c>
      <c r="C148" s="86" t="s">
        <v>359</v>
      </c>
      <c r="D148" s="87" t="s">
        <v>281</v>
      </c>
      <c r="E148" s="9" t="s">
        <v>444</v>
      </c>
      <c r="F148" s="9" t="s">
        <v>444</v>
      </c>
      <c r="G148" s="9" t="s">
        <v>444</v>
      </c>
      <c r="H148" s="9" t="s">
        <v>444</v>
      </c>
      <c r="I148" s="9" t="s">
        <v>444</v>
      </c>
      <c r="J148" s="9" t="s">
        <v>444</v>
      </c>
      <c r="K148" s="9" t="s">
        <v>444</v>
      </c>
      <c r="L148" s="9" t="s">
        <v>444</v>
      </c>
      <c r="M148" s="9" t="s">
        <v>444</v>
      </c>
      <c r="N148" s="9" t="s">
        <v>444</v>
      </c>
      <c r="O148" s="9" t="s">
        <v>444</v>
      </c>
      <c r="P148" s="9" t="s">
        <v>444</v>
      </c>
      <c r="Q148" s="9" t="s">
        <v>444</v>
      </c>
      <c r="R148" s="9" t="s">
        <v>444</v>
      </c>
      <c r="S148" s="9" t="s">
        <v>444</v>
      </c>
      <c r="T148" s="9" t="s">
        <v>444</v>
      </c>
      <c r="U148" s="9" t="s">
        <v>444</v>
      </c>
      <c r="V148" s="9" t="s">
        <v>444</v>
      </c>
      <c r="W148" s="9" t="s">
        <v>444</v>
      </c>
      <c r="X148" s="9" t="s">
        <v>444</v>
      </c>
      <c r="Y148" s="9" t="s">
        <v>444</v>
      </c>
      <c r="Z148" s="9" t="s">
        <v>444</v>
      </c>
      <c r="AA148" s="9" t="s">
        <v>444</v>
      </c>
      <c r="AB148" s="9" t="s">
        <v>444</v>
      </c>
      <c r="AC148" s="9" t="s">
        <v>444</v>
      </c>
      <c r="AD148" s="9" t="s">
        <v>444</v>
      </c>
      <c r="AE148" s="54"/>
      <c r="AF148" s="9" t="s">
        <v>444</v>
      </c>
      <c r="AG148" s="9" t="s">
        <v>444</v>
      </c>
      <c r="AH148" s="9" t="s">
        <v>444</v>
      </c>
      <c r="AI148" s="9" t="s">
        <v>444</v>
      </c>
      <c r="AJ148" s="9" t="s">
        <v>444</v>
      </c>
      <c r="AK148" s="9" t="s">
        <v>444</v>
      </c>
      <c r="AL148" s="43" t="s">
        <v>413</v>
      </c>
    </row>
    <row r="149" spans="1:38" ht="26.25" customHeight="1" thickBot="1">
      <c r="A149" s="85"/>
      <c r="B149" s="43" t="s">
        <v>353</v>
      </c>
      <c r="C149" s="86" t="s">
        <v>360</v>
      </c>
      <c r="D149" s="87" t="s">
        <v>281</v>
      </c>
      <c r="E149" s="9" t="s">
        <v>444</v>
      </c>
      <c r="F149" s="9" t="s">
        <v>444</v>
      </c>
      <c r="G149" s="9" t="s">
        <v>444</v>
      </c>
      <c r="H149" s="9" t="s">
        <v>444</v>
      </c>
      <c r="I149" s="9" t="s">
        <v>444</v>
      </c>
      <c r="J149" s="9" t="s">
        <v>444</v>
      </c>
      <c r="K149" s="9" t="s">
        <v>444</v>
      </c>
      <c r="L149" s="9" t="s">
        <v>444</v>
      </c>
      <c r="M149" s="9" t="s">
        <v>444</v>
      </c>
      <c r="N149" s="9" t="s">
        <v>444</v>
      </c>
      <c r="O149" s="9" t="s">
        <v>444</v>
      </c>
      <c r="P149" s="9" t="s">
        <v>444</v>
      </c>
      <c r="Q149" s="9" t="s">
        <v>444</v>
      </c>
      <c r="R149" s="9" t="s">
        <v>444</v>
      </c>
      <c r="S149" s="9" t="s">
        <v>444</v>
      </c>
      <c r="T149" s="9" t="s">
        <v>444</v>
      </c>
      <c r="U149" s="9" t="s">
        <v>444</v>
      </c>
      <c r="V149" s="9" t="s">
        <v>444</v>
      </c>
      <c r="W149" s="9" t="s">
        <v>444</v>
      </c>
      <c r="X149" s="9" t="s">
        <v>444</v>
      </c>
      <c r="Y149" s="9" t="s">
        <v>444</v>
      </c>
      <c r="Z149" s="9" t="s">
        <v>444</v>
      </c>
      <c r="AA149" s="9" t="s">
        <v>444</v>
      </c>
      <c r="AB149" s="9" t="s">
        <v>444</v>
      </c>
      <c r="AC149" s="9" t="s">
        <v>444</v>
      </c>
      <c r="AD149" s="9" t="s">
        <v>444</v>
      </c>
      <c r="AE149" s="54"/>
      <c r="AF149" s="9" t="s">
        <v>444</v>
      </c>
      <c r="AG149" s="9" t="s">
        <v>444</v>
      </c>
      <c r="AH149" s="9" t="s">
        <v>444</v>
      </c>
      <c r="AI149" s="9" t="s">
        <v>444</v>
      </c>
      <c r="AJ149" s="9" t="s">
        <v>444</v>
      </c>
      <c r="AK149" s="9" t="s">
        <v>444</v>
      </c>
      <c r="AL149" s="43" t="s">
        <v>413</v>
      </c>
    </row>
    <row r="150" spans="1:38" ht="15" customHeight="1" thickBot="1">
      <c r="A150" s="93"/>
      <c r="B150" s="94"/>
      <c r="C150" s="94"/>
      <c r="D150" s="84"/>
      <c r="E150"/>
      <c r="F150"/>
      <c r="G150"/>
      <c r="H150"/>
      <c r="I150"/>
      <c r="J150"/>
      <c r="K150"/>
      <c r="L150"/>
      <c r="M150"/>
      <c r="N150"/>
      <c r="O150" s="84"/>
      <c r="P150" s="84"/>
      <c r="Q150" s="84"/>
      <c r="R150" s="84"/>
      <c r="S150" s="84"/>
      <c r="T150" s="84"/>
      <c r="U150" s="84"/>
      <c r="V150" s="84"/>
      <c r="W150" s="84"/>
      <c r="X150" s="84"/>
      <c r="Y150" s="84"/>
      <c r="Z150" s="84"/>
      <c r="AA150" s="84"/>
      <c r="AB150" s="84"/>
      <c r="AC150" s="84"/>
      <c r="AD150" s="84"/>
      <c r="AE150" s="57"/>
      <c r="AF150" s="84"/>
      <c r="AG150" s="84"/>
      <c r="AH150" s="84"/>
      <c r="AI150" s="84"/>
      <c r="AJ150" s="84"/>
      <c r="AK150" s="84"/>
      <c r="AL150" s="46"/>
    </row>
    <row r="151" spans="1:38" ht="26.25" customHeight="1" thickBot="1">
      <c r="A151" s="88"/>
      <c r="B151" s="44" t="s">
        <v>325</v>
      </c>
      <c r="C151" s="89" t="s">
        <v>369</v>
      </c>
      <c r="D151" s="88"/>
      <c r="E151" s="88" t="s">
        <v>444</v>
      </c>
      <c r="F151" s="88" t="s">
        <v>444</v>
      </c>
      <c r="G151" s="88" t="s">
        <v>444</v>
      </c>
      <c r="H151" s="88" t="s">
        <v>444</v>
      </c>
      <c r="I151" s="88" t="s">
        <v>444</v>
      </c>
      <c r="J151" s="88" t="s">
        <v>444</v>
      </c>
      <c r="K151" s="88" t="s">
        <v>444</v>
      </c>
      <c r="L151" s="88" t="s">
        <v>444</v>
      </c>
      <c r="M151" s="88" t="s">
        <v>444</v>
      </c>
      <c r="N151" s="88" t="s">
        <v>444</v>
      </c>
      <c r="O151" s="88" t="s">
        <v>444</v>
      </c>
      <c r="P151" s="88" t="s">
        <v>444</v>
      </c>
      <c r="Q151" s="88" t="s">
        <v>444</v>
      </c>
      <c r="R151" s="88" t="s">
        <v>444</v>
      </c>
      <c r="S151" s="88" t="s">
        <v>444</v>
      </c>
      <c r="T151" s="88" t="s">
        <v>444</v>
      </c>
      <c r="U151" s="88" t="s">
        <v>444</v>
      </c>
      <c r="V151" s="88" t="s">
        <v>444</v>
      </c>
      <c r="W151" s="88" t="s">
        <v>444</v>
      </c>
      <c r="X151" s="88" t="s">
        <v>444</v>
      </c>
      <c r="Y151" s="88" t="s">
        <v>444</v>
      </c>
      <c r="Z151" s="88" t="s">
        <v>444</v>
      </c>
      <c r="AA151" s="88" t="s">
        <v>444</v>
      </c>
      <c r="AB151" s="88" t="s">
        <v>444</v>
      </c>
      <c r="AC151" s="88" t="s">
        <v>444</v>
      </c>
      <c r="AD151" s="88" t="s">
        <v>444</v>
      </c>
      <c r="AE151" s="170"/>
      <c r="AF151" s="88" t="s">
        <v>444</v>
      </c>
      <c r="AG151" s="88" t="s">
        <v>444</v>
      </c>
      <c r="AH151" s="88" t="s">
        <v>444</v>
      </c>
      <c r="AI151" s="88" t="s">
        <v>444</v>
      </c>
      <c r="AJ151" s="88" t="s">
        <v>444</v>
      </c>
      <c r="AK151" s="88" t="s">
        <v>443</v>
      </c>
      <c r="AL151" s="44"/>
    </row>
    <row r="152" spans="1:38" ht="37.5" customHeight="1" thickBot="1">
      <c r="A152" s="90"/>
      <c r="B152" s="91" t="s">
        <v>367</v>
      </c>
      <c r="C152" s="92" t="s">
        <v>364</v>
      </c>
      <c r="D152" s="90" t="s">
        <v>297</v>
      </c>
      <c r="E152" s="11">
        <f>SUM(E$141, E$151, IF(AND(ISNUMBER(SEARCH($B$4,"AT|BE|CH|GB|IE|LT|LU|NL")),SUM(E$143:E$149)&gt;0),SUM(E$143:E$149)-SUM(E$27:E$33),0))</f>
        <v>36.917272214778592</v>
      </c>
      <c r="F152" s="11">
        <f t="shared" ref="F152:AD152" si="1">SUM(F$141, F$151, IF(AND(ISNUMBER(SEARCH($B$4,"AT|BE|CH|GB|IE|LT|LU|NL")),SUM(F$143:F$149)&gt;0),SUM(F$143:F$149)-SUM(F$27:F$33),0))</f>
        <v>40.74581854753346</v>
      </c>
      <c r="G152" s="11">
        <f t="shared" si="1"/>
        <v>90.176384585487227</v>
      </c>
      <c r="H152" s="11">
        <f t="shared" si="1"/>
        <v>14.095776161294454</v>
      </c>
      <c r="I152" s="11">
        <f t="shared" si="1"/>
        <v>29.214025922747084</v>
      </c>
      <c r="J152" s="11">
        <f t="shared" si="1"/>
        <v>42.377825294451618</v>
      </c>
      <c r="K152" s="11">
        <f t="shared" si="1"/>
        <v>53.25448655291401</v>
      </c>
      <c r="L152" s="11">
        <f t="shared" si="1"/>
        <v>2.6694716846920983</v>
      </c>
      <c r="M152" s="11">
        <f t="shared" si="1"/>
        <v>121.418433850003</v>
      </c>
      <c r="N152" s="11">
        <f t="shared" si="1"/>
        <v>203.78379823907164</v>
      </c>
      <c r="O152" s="11">
        <f t="shared" si="1"/>
        <v>1.0157859183750544</v>
      </c>
      <c r="P152" s="11">
        <f t="shared" si="1"/>
        <v>0.45691685781794777</v>
      </c>
      <c r="Q152" s="11">
        <f t="shared" si="1"/>
        <v>1.7955141050264491</v>
      </c>
      <c r="R152" s="11">
        <f t="shared" si="1"/>
        <v>1.5319491587278804</v>
      </c>
      <c r="S152" s="11">
        <f t="shared" si="1"/>
        <v>1.0120089309746585</v>
      </c>
      <c r="T152" s="11">
        <f t="shared" si="1"/>
        <v>1.4875602455614674</v>
      </c>
      <c r="U152" s="11">
        <f t="shared" si="1"/>
        <v>2.2131215705433562</v>
      </c>
      <c r="V152" s="11">
        <f t="shared" si="1"/>
        <v>15.139696760353456</v>
      </c>
      <c r="W152" s="11">
        <f t="shared" si="1"/>
        <v>15.867884688646514</v>
      </c>
      <c r="X152" s="11">
        <f t="shared" si="1"/>
        <v>2.1978237604683013</v>
      </c>
      <c r="Y152" s="11">
        <f t="shared" si="1"/>
        <v>2.2544814768233414</v>
      </c>
      <c r="Z152" s="11">
        <f t="shared" si="1"/>
        <v>0.88882178689446811</v>
      </c>
      <c r="AA152" s="11">
        <f t="shared" si="1"/>
        <v>1.2361119368212083</v>
      </c>
      <c r="AB152" s="11">
        <f t="shared" si="1"/>
        <v>6.6762260513937202</v>
      </c>
      <c r="AC152" s="11">
        <f t="shared" si="1"/>
        <v>25.038005252201632</v>
      </c>
      <c r="AD152" s="11">
        <f t="shared" si="1"/>
        <v>340.60410040991439</v>
      </c>
      <c r="AE152" s="54"/>
      <c r="AF152" s="11"/>
      <c r="AG152" s="11"/>
      <c r="AH152" s="11"/>
      <c r="AI152" s="11"/>
      <c r="AJ152" s="11"/>
      <c r="AK152" s="11"/>
      <c r="AL152" s="45"/>
    </row>
    <row r="153" spans="1:38" ht="26.25" customHeight="1" thickBot="1">
      <c r="A153" s="88"/>
      <c r="B153" s="44" t="s">
        <v>326</v>
      </c>
      <c r="C153" s="89" t="s">
        <v>370</v>
      </c>
      <c r="D153" s="88" t="s">
        <v>320</v>
      </c>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5"/>
      <c r="AF153" s="10"/>
      <c r="AG153" s="10"/>
      <c r="AH153" s="10"/>
      <c r="AI153" s="10"/>
      <c r="AJ153" s="10"/>
      <c r="AK153" s="10"/>
      <c r="AL153" s="44"/>
    </row>
    <row r="154" spans="1:38" ht="37.5" customHeight="1" thickBot="1">
      <c r="A154" s="90"/>
      <c r="B154" s="91" t="s">
        <v>368</v>
      </c>
      <c r="C154" s="92" t="s">
        <v>365</v>
      </c>
      <c r="D154" s="90" t="s">
        <v>324</v>
      </c>
      <c r="E154" s="11">
        <f>SUM(E$141, E$153, -1 * IF(OR($B$6=2005,$B$6&gt;=2020),SUM(E$99:E$122),0), IF(AND(ISNUMBER(SEARCH($B$4,"AT|BE|CH|GB|IE|LT|LU|NL")),SUM(E$143:E$149)&gt;0),SUM(E$143:E$149)-SUM(E$27:E$33),0))</f>
        <v>36.917272214778592</v>
      </c>
      <c r="F154" s="11">
        <f>SUM(F$141, F$153, -1 * IF(OR($B$6=2005,$B$6&gt;=2020),SUM(F$99:F$122),0), IF(AND(ISNUMBER(SEARCH($B$4,"AT|BE|CH|GB|IE|LT|LU|NL")),SUM(F$143:F$149)&gt;0),SUM(F$143:F$149)-SUM(F$27:F$33),0))</f>
        <v>40.74581854753346</v>
      </c>
      <c r="G154" s="11">
        <f>SUM(G$141, G$153, IF(AND(ISNUMBER(SEARCH($B$4,"AT|BE|CH|GB|IE|LT|LU|NL")),SUM(G$143:G$149)&gt;0),SUM(G$143:G$149)-SUM(G$27:G$33),0))</f>
        <v>90.176384585487227</v>
      </c>
      <c r="H154" s="11">
        <f>SUM(H$141, H$153, IF(AND(ISNUMBER(SEARCH($B$4,"AT|BE|CH|GB|IE|LT|LU|NL")),SUM(H$143:H$149)&gt;0),SUM(H$143:H$149)-SUM(H$27:H$33),0))</f>
        <v>14.095776161294454</v>
      </c>
      <c r="I154" s="11">
        <f t="shared" ref="I154:AD154" si="2">SUM(I$141, I$153, IF(AND(ISNUMBER(SEARCH($B$4,"AT|BE|CH|GB|IE|LT|LU|NL")),SUM(I$143:I$149)&gt;0),SUM(I$143:I$149)-SUM(I$27:I$33),0))</f>
        <v>29.214025922747084</v>
      </c>
      <c r="J154" s="11">
        <f t="shared" si="2"/>
        <v>42.377825294451618</v>
      </c>
      <c r="K154" s="11">
        <f t="shared" si="2"/>
        <v>53.25448655291401</v>
      </c>
      <c r="L154" s="11">
        <f t="shared" si="2"/>
        <v>2.6694716846920983</v>
      </c>
      <c r="M154" s="11">
        <f t="shared" si="2"/>
        <v>121.418433850003</v>
      </c>
      <c r="N154" s="11">
        <f t="shared" si="2"/>
        <v>203.78379823907164</v>
      </c>
      <c r="O154" s="11">
        <f t="shared" si="2"/>
        <v>1.0157859183750544</v>
      </c>
      <c r="P154" s="11">
        <f t="shared" si="2"/>
        <v>0.45691685781794777</v>
      </c>
      <c r="Q154" s="11">
        <f t="shared" si="2"/>
        <v>1.7955141050264491</v>
      </c>
      <c r="R154" s="11">
        <f t="shared" si="2"/>
        <v>1.5319491587278804</v>
      </c>
      <c r="S154" s="11">
        <f t="shared" si="2"/>
        <v>1.0120089309746585</v>
      </c>
      <c r="T154" s="11">
        <f t="shared" si="2"/>
        <v>1.4875602455614674</v>
      </c>
      <c r="U154" s="11">
        <f t="shared" si="2"/>
        <v>2.2131215705433562</v>
      </c>
      <c r="V154" s="11">
        <f t="shared" si="2"/>
        <v>15.139696760353456</v>
      </c>
      <c r="W154" s="11">
        <f t="shared" si="2"/>
        <v>15.867884688646514</v>
      </c>
      <c r="X154" s="11">
        <f t="shared" si="2"/>
        <v>2.1978237604683013</v>
      </c>
      <c r="Y154" s="11">
        <f t="shared" si="2"/>
        <v>2.2544814768233414</v>
      </c>
      <c r="Z154" s="11">
        <f t="shared" si="2"/>
        <v>0.88882178689446811</v>
      </c>
      <c r="AA154" s="11">
        <f t="shared" si="2"/>
        <v>1.2361119368212083</v>
      </c>
      <c r="AB154" s="11">
        <f t="shared" si="2"/>
        <v>6.6762260513937202</v>
      </c>
      <c r="AC154" s="11">
        <f t="shared" si="2"/>
        <v>25.038005252201632</v>
      </c>
      <c r="AD154" s="11">
        <f t="shared" si="2"/>
        <v>340.60410040991439</v>
      </c>
      <c r="AE154" s="56"/>
      <c r="AF154" s="11"/>
      <c r="AG154" s="11"/>
      <c r="AH154" s="11"/>
      <c r="AI154" s="11"/>
      <c r="AJ154" s="11"/>
      <c r="AK154" s="11"/>
      <c r="AL154" s="45"/>
    </row>
    <row r="155" spans="1:38" ht="15" customHeight="1" thickBot="1">
      <c r="A155" s="93"/>
      <c r="B155" s="94"/>
      <c r="C155" s="94"/>
      <c r="D155" s="84"/>
      <c r="E155"/>
      <c r="F155"/>
      <c r="G155"/>
      <c r="H155"/>
      <c r="I155"/>
      <c r="J155"/>
      <c r="K155"/>
      <c r="L155"/>
      <c r="M155"/>
      <c r="N155"/>
      <c r="O155" s="84"/>
      <c r="P155" s="84"/>
      <c r="Q155" s="84"/>
      <c r="R155" s="84"/>
      <c r="S155" s="84"/>
      <c r="T155" s="84"/>
      <c r="U155" s="84"/>
      <c r="V155" s="84"/>
      <c r="W155" s="84"/>
      <c r="X155" s="84"/>
      <c r="Y155" s="84"/>
      <c r="Z155" s="84"/>
      <c r="AA155" s="84"/>
      <c r="AB155" s="84"/>
      <c r="AC155" s="84"/>
      <c r="AD155" s="84"/>
      <c r="AE155" s="57"/>
      <c r="AF155" s="84"/>
      <c r="AG155" s="84"/>
      <c r="AH155" s="84"/>
      <c r="AI155" s="84"/>
      <c r="AJ155" s="84"/>
      <c r="AK155" s="84"/>
      <c r="AL155" s="46"/>
    </row>
    <row r="156" spans="1:38" ht="26.25" customHeight="1" thickBot="1">
      <c r="A156" s="95" t="s">
        <v>363</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58"/>
      <c r="AF156" s="96"/>
      <c r="AG156" s="96"/>
      <c r="AH156" s="96"/>
      <c r="AI156" s="96"/>
      <c r="AJ156" s="96"/>
      <c r="AK156" s="96"/>
      <c r="AL156" s="47"/>
    </row>
    <row r="157" spans="1:38" ht="26.25" customHeight="1" thickBot="1">
      <c r="A157" s="48" t="s">
        <v>327</v>
      </c>
      <c r="B157" s="48" t="s">
        <v>328</v>
      </c>
      <c r="C157" s="97" t="s">
        <v>329</v>
      </c>
      <c r="D157" s="98"/>
      <c r="E157" s="98">
        <v>9.8888658688644548E-2</v>
      </c>
      <c r="F157" s="98">
        <v>0.46972112877106159</v>
      </c>
      <c r="G157" s="98">
        <v>2.4722164672161137E-2</v>
      </c>
      <c r="H157" s="98" t="s">
        <v>443</v>
      </c>
      <c r="I157" s="98" t="s">
        <v>443</v>
      </c>
      <c r="J157" s="98" t="s">
        <v>443</v>
      </c>
      <c r="K157" s="98" t="s">
        <v>443</v>
      </c>
      <c r="L157" s="98" t="s">
        <v>443</v>
      </c>
      <c r="M157" s="98">
        <v>29.666597606593363</v>
      </c>
      <c r="N157" s="98" t="s">
        <v>443</v>
      </c>
      <c r="O157" s="98" t="s">
        <v>443</v>
      </c>
      <c r="P157" s="98" t="s">
        <v>443</v>
      </c>
      <c r="Q157" s="98" t="s">
        <v>443</v>
      </c>
      <c r="R157" s="98" t="s">
        <v>443</v>
      </c>
      <c r="S157" s="98" t="s">
        <v>443</v>
      </c>
      <c r="T157" s="98" t="s">
        <v>443</v>
      </c>
      <c r="U157" s="98" t="s">
        <v>443</v>
      </c>
      <c r="V157" s="98" t="s">
        <v>443</v>
      </c>
      <c r="W157" s="98" t="s">
        <v>443</v>
      </c>
      <c r="X157" s="98" t="s">
        <v>443</v>
      </c>
      <c r="Y157" s="98" t="s">
        <v>443</v>
      </c>
      <c r="Z157" s="98" t="s">
        <v>443</v>
      </c>
      <c r="AA157" s="98" t="s">
        <v>443</v>
      </c>
      <c r="AB157" s="98" t="s">
        <v>443</v>
      </c>
      <c r="AC157" s="98" t="s">
        <v>443</v>
      </c>
      <c r="AD157" s="98" t="s">
        <v>443</v>
      </c>
      <c r="AE157" s="54"/>
      <c r="AF157" s="98" t="s">
        <v>444</v>
      </c>
      <c r="AG157" s="98" t="s">
        <v>443</v>
      </c>
      <c r="AH157" s="98" t="s">
        <v>443</v>
      </c>
      <c r="AI157" s="98" t="s">
        <v>444</v>
      </c>
      <c r="AJ157" s="98" t="s">
        <v>443</v>
      </c>
      <c r="AK157" s="98">
        <v>1063.053080902929</v>
      </c>
      <c r="AL157" s="48" t="s">
        <v>49</v>
      </c>
    </row>
    <row r="158" spans="1:38" ht="26.25" customHeight="1" thickBot="1">
      <c r="A158" s="48" t="s">
        <v>327</v>
      </c>
      <c r="B158" s="48" t="s">
        <v>330</v>
      </c>
      <c r="C158" s="97" t="s">
        <v>331</v>
      </c>
      <c r="D158" s="98"/>
      <c r="E158" s="98" t="s">
        <v>442</v>
      </c>
      <c r="F158" s="98" t="s">
        <v>442</v>
      </c>
      <c r="G158" s="98" t="s">
        <v>442</v>
      </c>
      <c r="H158" s="98" t="s">
        <v>442</v>
      </c>
      <c r="I158" s="98" t="s">
        <v>442</v>
      </c>
      <c r="J158" s="98" t="s">
        <v>442</v>
      </c>
      <c r="K158" s="98" t="s">
        <v>442</v>
      </c>
      <c r="L158" s="98" t="s">
        <v>442</v>
      </c>
      <c r="M158" s="98" t="s">
        <v>442</v>
      </c>
      <c r="N158" s="98" t="s">
        <v>442</v>
      </c>
      <c r="O158" s="98" t="s">
        <v>442</v>
      </c>
      <c r="P158" s="98" t="s">
        <v>442</v>
      </c>
      <c r="Q158" s="98" t="s">
        <v>442</v>
      </c>
      <c r="R158" s="98" t="s">
        <v>442</v>
      </c>
      <c r="S158" s="98" t="s">
        <v>442</v>
      </c>
      <c r="T158" s="98" t="s">
        <v>442</v>
      </c>
      <c r="U158" s="98" t="s">
        <v>442</v>
      </c>
      <c r="V158" s="98" t="s">
        <v>442</v>
      </c>
      <c r="W158" s="98" t="s">
        <v>442</v>
      </c>
      <c r="X158" s="98" t="s">
        <v>442</v>
      </c>
      <c r="Y158" s="98" t="s">
        <v>442</v>
      </c>
      <c r="Z158" s="98" t="s">
        <v>442</v>
      </c>
      <c r="AA158" s="98" t="s">
        <v>442</v>
      </c>
      <c r="AB158" s="98" t="s">
        <v>442</v>
      </c>
      <c r="AC158" s="98" t="s">
        <v>442</v>
      </c>
      <c r="AD158" s="98" t="s">
        <v>442</v>
      </c>
      <c r="AE158" s="54"/>
      <c r="AF158" s="98" t="s">
        <v>444</v>
      </c>
      <c r="AG158" s="98" t="s">
        <v>443</v>
      </c>
      <c r="AH158" s="98" t="s">
        <v>443</v>
      </c>
      <c r="AI158" s="98" t="s">
        <v>444</v>
      </c>
      <c r="AJ158" s="98" t="s">
        <v>443</v>
      </c>
      <c r="AK158" s="98" t="s">
        <v>442</v>
      </c>
      <c r="AL158" s="48" t="s">
        <v>49</v>
      </c>
    </row>
    <row r="159" spans="1:38" ht="26.25" customHeight="1" thickBot="1">
      <c r="A159" s="48" t="s">
        <v>332</v>
      </c>
      <c r="B159" s="48" t="s">
        <v>333</v>
      </c>
      <c r="C159" s="97" t="s">
        <v>411</v>
      </c>
      <c r="D159" s="98"/>
      <c r="E159" s="98" t="s">
        <v>442</v>
      </c>
      <c r="F159" s="98" t="s">
        <v>442</v>
      </c>
      <c r="G159" s="98" t="s">
        <v>442</v>
      </c>
      <c r="H159" s="98" t="s">
        <v>442</v>
      </c>
      <c r="I159" s="98" t="s">
        <v>442</v>
      </c>
      <c r="J159" s="98" t="s">
        <v>442</v>
      </c>
      <c r="K159" s="98" t="s">
        <v>442</v>
      </c>
      <c r="L159" s="98" t="s">
        <v>442</v>
      </c>
      <c r="M159" s="98" t="s">
        <v>442</v>
      </c>
      <c r="N159" s="98" t="s">
        <v>442</v>
      </c>
      <c r="O159" s="98" t="s">
        <v>442</v>
      </c>
      <c r="P159" s="98" t="s">
        <v>442</v>
      </c>
      <c r="Q159" s="98" t="s">
        <v>442</v>
      </c>
      <c r="R159" s="98" t="s">
        <v>442</v>
      </c>
      <c r="S159" s="98" t="s">
        <v>442</v>
      </c>
      <c r="T159" s="98" t="s">
        <v>442</v>
      </c>
      <c r="U159" s="98" t="s">
        <v>442</v>
      </c>
      <c r="V159" s="98" t="s">
        <v>442</v>
      </c>
      <c r="W159" s="98" t="s">
        <v>442</v>
      </c>
      <c r="X159" s="98" t="s">
        <v>442</v>
      </c>
      <c r="Y159" s="98" t="s">
        <v>442</v>
      </c>
      <c r="Z159" s="98" t="s">
        <v>442</v>
      </c>
      <c r="AA159" s="98" t="s">
        <v>442</v>
      </c>
      <c r="AB159" s="98" t="s">
        <v>442</v>
      </c>
      <c r="AC159" s="98" t="s">
        <v>442</v>
      </c>
      <c r="AD159" s="98" t="s">
        <v>442</v>
      </c>
      <c r="AE159" s="54"/>
      <c r="AF159" s="98" t="s">
        <v>442</v>
      </c>
      <c r="AG159" s="98" t="s">
        <v>442</v>
      </c>
      <c r="AH159" s="98" t="s">
        <v>442</v>
      </c>
      <c r="AI159" s="98" t="s">
        <v>442</v>
      </c>
      <c r="AJ159" s="98" t="s">
        <v>442</v>
      </c>
      <c r="AK159" s="98" t="s">
        <v>442</v>
      </c>
      <c r="AL159" s="48" t="s">
        <v>49</v>
      </c>
    </row>
    <row r="160" spans="1:38" ht="26.25" customHeight="1" thickBot="1">
      <c r="A160" s="48" t="s">
        <v>334</v>
      </c>
      <c r="B160" s="48" t="s">
        <v>335</v>
      </c>
      <c r="C160" s="97" t="s">
        <v>336</v>
      </c>
      <c r="D160" s="98"/>
      <c r="E160" s="98" t="s">
        <v>444</v>
      </c>
      <c r="F160" s="98" t="s">
        <v>444</v>
      </c>
      <c r="G160" s="98" t="s">
        <v>444</v>
      </c>
      <c r="H160" s="98" t="s">
        <v>444</v>
      </c>
      <c r="I160" s="98" t="s">
        <v>444</v>
      </c>
      <c r="J160" s="98" t="s">
        <v>444</v>
      </c>
      <c r="K160" s="98" t="s">
        <v>444</v>
      </c>
      <c r="L160" s="98" t="s">
        <v>444</v>
      </c>
      <c r="M160" s="98" t="s">
        <v>444</v>
      </c>
      <c r="N160" s="98" t="s">
        <v>444</v>
      </c>
      <c r="O160" s="98" t="s">
        <v>444</v>
      </c>
      <c r="P160" s="98" t="s">
        <v>444</v>
      </c>
      <c r="Q160" s="98" t="s">
        <v>444</v>
      </c>
      <c r="R160" s="98" t="s">
        <v>444</v>
      </c>
      <c r="S160" s="98" t="s">
        <v>444</v>
      </c>
      <c r="T160" s="98" t="s">
        <v>444</v>
      </c>
      <c r="U160" s="98" t="s">
        <v>444</v>
      </c>
      <c r="V160" s="98" t="s">
        <v>444</v>
      </c>
      <c r="W160" s="98" t="s">
        <v>444</v>
      </c>
      <c r="X160" s="98" t="s">
        <v>444</v>
      </c>
      <c r="Y160" s="98" t="s">
        <v>444</v>
      </c>
      <c r="Z160" s="98" t="s">
        <v>444</v>
      </c>
      <c r="AA160" s="98" t="s">
        <v>444</v>
      </c>
      <c r="AB160" s="98" t="s">
        <v>443</v>
      </c>
      <c r="AC160" s="98" t="s">
        <v>443</v>
      </c>
      <c r="AD160" s="98" t="s">
        <v>443</v>
      </c>
      <c r="AE160" s="54"/>
      <c r="AF160" s="98" t="s">
        <v>442</v>
      </c>
      <c r="AG160" s="98" t="s">
        <v>442</v>
      </c>
      <c r="AH160" s="98" t="s">
        <v>442</v>
      </c>
      <c r="AI160" s="98" t="s">
        <v>442</v>
      </c>
      <c r="AJ160" s="98" t="s">
        <v>442</v>
      </c>
      <c r="AK160" s="98" t="s">
        <v>443</v>
      </c>
      <c r="AL160" s="48" t="s">
        <v>49</v>
      </c>
    </row>
    <row r="161" spans="1:38" ht="26.25" customHeight="1" thickBot="1">
      <c r="A161" s="49" t="s">
        <v>334</v>
      </c>
      <c r="B161" s="49" t="s">
        <v>337</v>
      </c>
      <c r="C161" s="99" t="s">
        <v>338</v>
      </c>
      <c r="D161" s="100"/>
      <c r="E161" s="98" t="s">
        <v>444</v>
      </c>
      <c r="F161" s="98" t="s">
        <v>444</v>
      </c>
      <c r="G161" s="98" t="s">
        <v>444</v>
      </c>
      <c r="H161" s="98" t="s">
        <v>444</v>
      </c>
      <c r="I161" s="98" t="s">
        <v>444</v>
      </c>
      <c r="J161" s="98" t="s">
        <v>444</v>
      </c>
      <c r="K161" s="98" t="s">
        <v>444</v>
      </c>
      <c r="L161" s="98" t="s">
        <v>444</v>
      </c>
      <c r="M161" s="98" t="s">
        <v>444</v>
      </c>
      <c r="N161" s="98" t="s">
        <v>444</v>
      </c>
      <c r="O161" s="98" t="s">
        <v>444</v>
      </c>
      <c r="P161" s="98" t="s">
        <v>444</v>
      </c>
      <c r="Q161" s="98" t="s">
        <v>444</v>
      </c>
      <c r="R161" s="98" t="s">
        <v>444</v>
      </c>
      <c r="S161" s="98" t="s">
        <v>444</v>
      </c>
      <c r="T161" s="98" t="s">
        <v>444</v>
      </c>
      <c r="U161" s="98" t="s">
        <v>444</v>
      </c>
      <c r="V161" s="98" t="s">
        <v>444</v>
      </c>
      <c r="W161" s="98" t="s">
        <v>444</v>
      </c>
      <c r="X161" s="98" t="s">
        <v>444</v>
      </c>
      <c r="Y161" s="98" t="s">
        <v>444</v>
      </c>
      <c r="Z161" s="98" t="s">
        <v>444</v>
      </c>
      <c r="AA161" s="98" t="s">
        <v>444</v>
      </c>
      <c r="AB161" s="98" t="s">
        <v>443</v>
      </c>
      <c r="AC161" s="98" t="s">
        <v>443</v>
      </c>
      <c r="AD161" s="98" t="s">
        <v>443</v>
      </c>
      <c r="AE161" s="54"/>
      <c r="AF161" s="98" t="s">
        <v>443</v>
      </c>
      <c r="AG161" s="98" t="s">
        <v>443</v>
      </c>
      <c r="AH161" s="98" t="s">
        <v>443</v>
      </c>
      <c r="AI161" s="98" t="s">
        <v>443</v>
      </c>
      <c r="AJ161" s="98" t="s">
        <v>443</v>
      </c>
      <c r="AK161" s="98" t="s">
        <v>443</v>
      </c>
      <c r="AL161" s="49" t="s">
        <v>412</v>
      </c>
    </row>
    <row r="162" spans="1:38" ht="26.25" customHeight="1" thickBot="1">
      <c r="A162" s="50" t="s">
        <v>339</v>
      </c>
      <c r="B162" s="50" t="s">
        <v>340</v>
      </c>
      <c r="C162" s="101" t="s">
        <v>341</v>
      </c>
      <c r="D162" s="102"/>
      <c r="E162" s="102" t="s">
        <v>442</v>
      </c>
      <c r="F162" s="102" t="s">
        <v>442</v>
      </c>
      <c r="G162" s="102" t="s">
        <v>442</v>
      </c>
      <c r="H162" s="102" t="s">
        <v>442</v>
      </c>
      <c r="I162" s="102" t="s">
        <v>442</v>
      </c>
      <c r="J162" s="102" t="s">
        <v>442</v>
      </c>
      <c r="K162" s="102" t="s">
        <v>442</v>
      </c>
      <c r="L162" s="102" t="s">
        <v>442</v>
      </c>
      <c r="M162" s="102" t="s">
        <v>442</v>
      </c>
      <c r="N162" s="102" t="s">
        <v>442</v>
      </c>
      <c r="O162" s="102" t="s">
        <v>442</v>
      </c>
      <c r="P162" s="102" t="s">
        <v>442</v>
      </c>
      <c r="Q162" s="102" t="s">
        <v>442</v>
      </c>
      <c r="R162" s="102" t="s">
        <v>442</v>
      </c>
      <c r="S162" s="102" t="s">
        <v>442</v>
      </c>
      <c r="T162" s="102" t="s">
        <v>442</v>
      </c>
      <c r="U162" s="102" t="s">
        <v>442</v>
      </c>
      <c r="V162" s="102" t="s">
        <v>442</v>
      </c>
      <c r="W162" s="102" t="s">
        <v>442</v>
      </c>
      <c r="X162" s="102" t="s">
        <v>442</v>
      </c>
      <c r="Y162" s="102" t="s">
        <v>442</v>
      </c>
      <c r="Z162" s="102" t="s">
        <v>442</v>
      </c>
      <c r="AA162" s="102" t="s">
        <v>442</v>
      </c>
      <c r="AB162" s="102" t="s">
        <v>442</v>
      </c>
      <c r="AC162" s="102" t="s">
        <v>443</v>
      </c>
      <c r="AD162" s="102" t="s">
        <v>443</v>
      </c>
      <c r="AE162" s="54"/>
      <c r="AF162" s="102" t="s">
        <v>443</v>
      </c>
      <c r="AG162" s="102" t="s">
        <v>443</v>
      </c>
      <c r="AH162" s="102" t="s">
        <v>443</v>
      </c>
      <c r="AI162" s="102" t="s">
        <v>443</v>
      </c>
      <c r="AJ162" s="102" t="s">
        <v>443</v>
      </c>
      <c r="AK162" s="102" t="s">
        <v>442</v>
      </c>
      <c r="AL162" s="50" t="s">
        <v>412</v>
      </c>
    </row>
    <row r="163" spans="1:38" ht="26.25" customHeight="1" thickBot="1">
      <c r="A163" s="50" t="s">
        <v>339</v>
      </c>
      <c r="B163" s="50" t="s">
        <v>342</v>
      </c>
      <c r="C163" s="101" t="s">
        <v>343</v>
      </c>
      <c r="D163" s="102"/>
      <c r="E163" s="102" t="s">
        <v>444</v>
      </c>
      <c r="F163" s="102" t="s">
        <v>444</v>
      </c>
      <c r="G163" s="102" t="s">
        <v>444</v>
      </c>
      <c r="H163" s="102" t="s">
        <v>444</v>
      </c>
      <c r="I163" s="102">
        <v>0.66952115999999995</v>
      </c>
      <c r="J163" s="102">
        <v>0.81830364</v>
      </c>
      <c r="K163" s="102">
        <v>1.2646510799999999</v>
      </c>
      <c r="L163" s="102">
        <v>6.0256904399999991E-2</v>
      </c>
      <c r="M163" s="102" t="s">
        <v>444</v>
      </c>
      <c r="N163" s="102" t="s">
        <v>443</v>
      </c>
      <c r="O163" s="102" t="s">
        <v>443</v>
      </c>
      <c r="P163" s="102" t="s">
        <v>443</v>
      </c>
      <c r="Q163" s="102" t="s">
        <v>443</v>
      </c>
      <c r="R163" s="102" t="s">
        <v>443</v>
      </c>
      <c r="S163" s="102" t="s">
        <v>443</v>
      </c>
      <c r="T163" s="102" t="s">
        <v>443</v>
      </c>
      <c r="U163" s="102" t="s">
        <v>443</v>
      </c>
      <c r="V163" s="102" t="s">
        <v>443</v>
      </c>
      <c r="W163" s="102" t="s">
        <v>443</v>
      </c>
      <c r="X163" s="102" t="s">
        <v>443</v>
      </c>
      <c r="Y163" s="102" t="s">
        <v>443</v>
      </c>
      <c r="Z163" s="102" t="s">
        <v>443</v>
      </c>
      <c r="AA163" s="102" t="s">
        <v>443</v>
      </c>
      <c r="AB163" s="102" t="s">
        <v>443</v>
      </c>
      <c r="AC163" s="102" t="s">
        <v>443</v>
      </c>
      <c r="AD163" s="102" t="s">
        <v>443</v>
      </c>
      <c r="AE163" s="54"/>
      <c r="AF163" s="102" t="s">
        <v>443</v>
      </c>
      <c r="AG163" s="102" t="s">
        <v>443</v>
      </c>
      <c r="AH163" s="102" t="s">
        <v>443</v>
      </c>
      <c r="AI163" s="102" t="s">
        <v>443</v>
      </c>
      <c r="AJ163" s="102" t="s">
        <v>443</v>
      </c>
      <c r="AK163" s="102" t="s">
        <v>444</v>
      </c>
      <c r="AL163" s="50" t="s">
        <v>344</v>
      </c>
    </row>
    <row r="164" spans="1:38" ht="26.25" customHeight="1" thickBot="1">
      <c r="A164" s="50" t="s">
        <v>339</v>
      </c>
      <c r="B164" s="50" t="s">
        <v>345</v>
      </c>
      <c r="C164" s="101" t="s">
        <v>346</v>
      </c>
      <c r="D164" s="102"/>
      <c r="E164" s="102" t="s">
        <v>444</v>
      </c>
      <c r="F164" s="102" t="s">
        <v>444</v>
      </c>
      <c r="G164" s="102" t="s">
        <v>444</v>
      </c>
      <c r="H164" s="102" t="s">
        <v>444</v>
      </c>
      <c r="I164" s="102" t="s">
        <v>444</v>
      </c>
      <c r="J164" s="102" t="s">
        <v>444</v>
      </c>
      <c r="K164" s="102" t="s">
        <v>444</v>
      </c>
      <c r="L164" s="102" t="s">
        <v>444</v>
      </c>
      <c r="M164" s="102" t="s">
        <v>444</v>
      </c>
      <c r="N164" s="102" t="s">
        <v>444</v>
      </c>
      <c r="O164" s="102" t="s">
        <v>444</v>
      </c>
      <c r="P164" s="102" t="s">
        <v>444</v>
      </c>
      <c r="Q164" s="102" t="s">
        <v>444</v>
      </c>
      <c r="R164" s="102" t="s">
        <v>444</v>
      </c>
      <c r="S164" s="102" t="s">
        <v>444</v>
      </c>
      <c r="T164" s="102" t="s">
        <v>444</v>
      </c>
      <c r="U164" s="102" t="s">
        <v>444</v>
      </c>
      <c r="V164" s="102" t="s">
        <v>444</v>
      </c>
      <c r="W164" s="102" t="s">
        <v>444</v>
      </c>
      <c r="X164" s="102" t="s">
        <v>444</v>
      </c>
      <c r="Y164" s="102" t="s">
        <v>444</v>
      </c>
      <c r="Z164" s="102" t="s">
        <v>444</v>
      </c>
      <c r="AA164" s="102" t="s">
        <v>444</v>
      </c>
      <c r="AB164" s="102" t="s">
        <v>444</v>
      </c>
      <c r="AC164" s="102" t="s">
        <v>444</v>
      </c>
      <c r="AD164" s="102" t="s">
        <v>444</v>
      </c>
      <c r="AE164" s="56"/>
      <c r="AF164" s="102" t="s">
        <v>443</v>
      </c>
      <c r="AG164" s="102" t="s">
        <v>443</v>
      </c>
      <c r="AH164" s="102" t="s">
        <v>443</v>
      </c>
      <c r="AI164" s="102" t="s">
        <v>443</v>
      </c>
      <c r="AJ164" s="102" t="s">
        <v>443</v>
      </c>
      <c r="AK164" s="102" t="s">
        <v>444</v>
      </c>
      <c r="AL164" s="50" t="s">
        <v>412</v>
      </c>
    </row>
    <row r="165" spans="1:38" ht="15" customHeight="1">
      <c r="D165" s="12"/>
      <c r="E165" s="12"/>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4"/>
      <c r="AG165" s="14"/>
      <c r="AH165" s="14"/>
      <c r="AI165" s="14"/>
      <c r="AJ165" s="14"/>
      <c r="AK165" s="14"/>
      <c r="AL165" s="18"/>
    </row>
    <row r="166" spans="1:38" s="113" customFormat="1" ht="52.5" customHeight="1">
      <c r="A166" s="270" t="s">
        <v>371</v>
      </c>
      <c r="B166" s="270"/>
      <c r="C166" s="270"/>
      <c r="D166" s="270"/>
      <c r="E166" s="270"/>
      <c r="F166" s="270"/>
      <c r="G166" s="270"/>
      <c r="H166" s="111"/>
      <c r="I166" s="112"/>
      <c r="J166" s="112"/>
      <c r="K166" s="112"/>
      <c r="L166" s="112"/>
      <c r="M166" s="112"/>
      <c r="N166" s="112"/>
      <c r="O166" s="112"/>
      <c r="P166" s="112"/>
      <c r="Q166" s="112"/>
      <c r="R166" s="112"/>
      <c r="S166" s="112"/>
      <c r="T166" s="112"/>
      <c r="U166" s="112"/>
      <c r="AC166" s="114"/>
      <c r="AD166" s="114"/>
      <c r="AG166" s="115"/>
      <c r="AH166" s="115"/>
      <c r="AI166" s="115"/>
      <c r="AJ166" s="115"/>
      <c r="AK166" s="115"/>
      <c r="AL166" s="115"/>
    </row>
    <row r="167" spans="1:38" s="116" customFormat="1" ht="63.75" customHeight="1">
      <c r="A167" s="270" t="s">
        <v>375</v>
      </c>
      <c r="B167" s="270"/>
      <c r="C167" s="270"/>
      <c r="D167" s="270"/>
      <c r="E167" s="270"/>
      <c r="F167" s="270"/>
      <c r="G167" s="270"/>
      <c r="H167" s="111"/>
      <c r="I167" s="112"/>
      <c r="J167"/>
      <c r="K167"/>
      <c r="L167"/>
      <c r="M167" s="112"/>
      <c r="N167" s="112"/>
      <c r="O167" s="112"/>
      <c r="P167" s="112"/>
      <c r="Q167" s="112"/>
      <c r="R167" s="112"/>
      <c r="S167" s="112"/>
      <c r="T167" s="112"/>
      <c r="U167" s="112"/>
    </row>
    <row r="168" spans="1:38" s="116" customFormat="1" ht="26.25" customHeight="1">
      <c r="A168" s="270" t="s">
        <v>372</v>
      </c>
      <c r="B168" s="270"/>
      <c r="C168" s="270"/>
      <c r="D168" s="270"/>
      <c r="E168" s="270"/>
      <c r="F168" s="270"/>
      <c r="G168" s="270"/>
      <c r="H168" s="111"/>
      <c r="I168" s="112"/>
      <c r="J168"/>
      <c r="K168"/>
      <c r="L168"/>
      <c r="M168" s="112"/>
      <c r="N168" s="112"/>
      <c r="O168" s="112"/>
      <c r="P168" s="112"/>
      <c r="Q168" s="112"/>
      <c r="R168" s="112"/>
      <c r="S168" s="112"/>
      <c r="T168" s="112"/>
      <c r="U168" s="112"/>
    </row>
    <row r="169" spans="1:38" s="113" customFormat="1" ht="26.25" customHeight="1">
      <c r="A169" s="270" t="s">
        <v>373</v>
      </c>
      <c r="B169" s="270"/>
      <c r="C169" s="270"/>
      <c r="D169" s="270"/>
      <c r="E169" s="270"/>
      <c r="F169" s="270"/>
      <c r="G169" s="270"/>
      <c r="H169" s="111"/>
      <c r="I169" s="112"/>
      <c r="J169"/>
      <c r="K169"/>
      <c r="L169"/>
      <c r="M169" s="112"/>
      <c r="N169" s="112"/>
      <c r="O169" s="112"/>
      <c r="P169" s="112"/>
      <c r="Q169" s="112"/>
      <c r="R169" s="112"/>
      <c r="S169" s="112"/>
      <c r="T169" s="112"/>
      <c r="U169" s="112"/>
      <c r="AC169" s="114"/>
      <c r="AD169" s="114"/>
      <c r="AG169" s="115"/>
      <c r="AH169" s="115"/>
      <c r="AI169" s="115"/>
      <c r="AJ169" s="115"/>
      <c r="AK169" s="115"/>
      <c r="AL169" s="115"/>
    </row>
    <row r="170" spans="1:38" s="116" customFormat="1" ht="52.5" customHeight="1">
      <c r="A170" s="270" t="s">
        <v>374</v>
      </c>
      <c r="B170" s="270"/>
      <c r="C170" s="270"/>
      <c r="D170" s="270"/>
      <c r="E170" s="270"/>
      <c r="F170" s="270"/>
      <c r="G170" s="270"/>
      <c r="H170" s="111"/>
      <c r="I170" s="112"/>
      <c r="J170"/>
      <c r="K170"/>
      <c r="L170"/>
      <c r="M170" s="112"/>
      <c r="N170" s="112"/>
      <c r="O170" s="112"/>
      <c r="P170" s="112"/>
      <c r="Q170" s="112"/>
      <c r="R170" s="112"/>
      <c r="S170" s="112"/>
      <c r="T170" s="112"/>
      <c r="U170" s="11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ignoredErrors>
    <ignoredError sqref="AF22:AK22 E138 E132:E134 E127:E130 E122:E124 E120 E117:E118 E114:E115 E111 E106 E103 E98 E96 E94 E81 E79 E75 E71 E66:E69 E63 E54 E49:E50 E45:E46 E37:E38 E35 E22 E16 E139:E140 E141:AD141 AF88:AK90 AF120:AK120 E152:AD154 AK14 AG15 AK15 AF16:AJ16 AK17 AG18 AK18 AK19 AK20 AK21 AF26:AJ26 AK23 AF28:AK31 AF27:AH27 AJ27:AK27 AF37:AK38 AH34 AJ34:AK34 AF35 AG36:AH36 AJ36:AK36 AF42:AK42 AK39 AF45:AK46 AJ43:AK43 AG44 AJ44:AK44 AF49:AK51 AG47 AJ47:AK47 AF71:AK71 AK64:AK67 AK70 AF78:AJ78 AK75 AF80:AK81 AK79 AF94:AK94 AK92 AF97:AK98 AK96 AF114:AK115 AK111 AF127:AK130 AK122:AK124 AF133:AK135 AF138:AK140 AF137:AH137 AJ137 E159:AK162 AF82:AJ82 AF74:AJ74 AF72:AJ72 AF85:AJ85 AF25:AJ25 AF61:AJ61 AF58:AJ58 AF59:AJ59 AF60:AJ60 AF86:AJ86 AF33:AJ33 AF32:AJ32 AF63:AK63 AF62:AJ62 AF76:AJ76 AF77:AJ77 AF84:AJ84 AF83:AJ83 AF93:AJ93 AF103:AK103 AF102:AJ102 AE157:AJ157 AE158:AJ158 AF40 AH40:AK40 AJ41:AK41 AF48:AJ48 AF54:AK54 AF52:AJ52 AF53:AJ53 AF57:AJ57 AF55:AJ55 AF56:AJ56 E164:AK164 AE163:AJ163 AF73:AJ73 AF87:AJ87 AF91:AJ91 AF95:AJ95 AF101:AJ101 AF99:AJ99 AF100:AJ100 AF106:AK106 AF104:AJ104 AF105:AJ105 AF110:AJ110 AF107:AJ107 AF108:AJ108 AF109:AJ109 AF112:AJ112 AF113:AJ113 AF117:AK118 AF116:AJ116 AF125:AJ125 AF126:AJ126 AF136:AJ136" unlockedFormula="1"/>
  </ignoredError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39</vt:i4>
      </vt:variant>
      <vt:variant>
        <vt:lpstr>Named Ranges</vt:lpstr>
      </vt:variant>
      <vt:variant>
        <vt:i4>9</vt:i4>
      </vt:variant>
    </vt:vector>
  </HeadingPairs>
  <TitlesOfParts>
    <vt:vector size="48" baseType="lpstr">
      <vt:lpstr>Introduction</vt:lpstr>
      <vt:lpstr>NFR-1980</vt:lpstr>
      <vt:lpstr>NFR-1987</vt:lpstr>
      <vt:lpstr>NFR-1988</vt:lpstr>
      <vt:lpstr>NFR-1990</vt:lpstr>
      <vt:lpstr>NFR-1991</vt:lpstr>
      <vt:lpstr>NFR-1992</vt:lpstr>
      <vt:lpstr>NFR-1993</vt:lpstr>
      <vt:lpstr>NFR-1994</vt:lpstr>
      <vt:lpstr>NFR-1995</vt:lpstr>
      <vt:lpstr>NFR-1996</vt:lpstr>
      <vt:lpstr>NFR-1997</vt:lpstr>
      <vt:lpstr>NFR-1998</vt:lpstr>
      <vt:lpstr>NFR-1999</vt:lpstr>
      <vt:lpstr>NFR-2000</vt:lpstr>
      <vt:lpstr>NFR-2001</vt:lpstr>
      <vt:lpstr>NFR-2002</vt:lpstr>
      <vt:lpstr>NFR-2003</vt:lpstr>
      <vt:lpstr>NFR-2004</vt:lpstr>
      <vt:lpstr>NFR-2005</vt:lpstr>
      <vt:lpstr>NFR-2006</vt:lpstr>
      <vt:lpstr>NFR-2007</vt:lpstr>
      <vt:lpstr>NFR-2008</vt:lpstr>
      <vt:lpstr>NFR-2009</vt:lpstr>
      <vt:lpstr>NFR-2010</vt:lpstr>
      <vt:lpstr>NFR-2011</vt:lpstr>
      <vt:lpstr>NFR-2012</vt:lpstr>
      <vt:lpstr>NFR-2013</vt:lpstr>
      <vt:lpstr>NFR-2014</vt:lpstr>
      <vt:lpstr>NFR-2015</vt:lpstr>
      <vt:lpstr>NFR-2016</vt:lpstr>
      <vt:lpstr>NFR-2017</vt:lpstr>
      <vt:lpstr>NFR-2018</vt:lpstr>
      <vt:lpstr>NFR-2019</vt:lpstr>
      <vt:lpstr>NFR-2020</vt:lpstr>
      <vt:lpstr>NFR-2021</vt:lpstr>
      <vt:lpstr>NFR-2022</vt:lpstr>
      <vt:lpstr>Емисии индустрија</vt:lpstr>
      <vt:lpstr>Споредба со ЕУ</vt:lpstr>
      <vt:lpstr>'Емисии индустрија'!_Ref175224933</vt:lpstr>
      <vt:lpstr>'Емисии индустрија'!_Ref175224979</vt:lpstr>
      <vt:lpstr>'Емисии индустрија'!_Ref175225073</vt:lpstr>
      <vt:lpstr>'Емисии индустрија'!_Ref175225547</vt:lpstr>
      <vt:lpstr>'Емисии индустрија'!_Ref175225594</vt:lpstr>
      <vt:lpstr>'Емисии индустрија'!_Ref175225626</vt:lpstr>
      <vt:lpstr>'Емисии индустрија'!_Ref175225669</vt:lpstr>
      <vt:lpstr>'NFR-2021'!Print_Area</vt:lpstr>
      <vt:lpstr>'NFR-2022'!Print_Area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2018-10-01T10:48:51Z</dcterms:created>
  <dcterms:modified xsi:type="dcterms:W3CDTF">2025-04-03T12:20:03Z</dcterms:modified>
</cp:coreProperties>
</file>